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U:\Submission_NatureWater\Github files\"/>
    </mc:Choice>
  </mc:AlternateContent>
  <xr:revisionPtr revIDLastSave="0" documentId="13_ncr:1_{41E370BF-6917-4035-B87D-A6C38CE9E08F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Q" sheetId="2" r:id="rId1"/>
    <sheet name="A-IFR" sheetId="3" r:id="rId2"/>
    <sheet name="C_calculation_DO_reachcode" sheetId="1" r:id="rId3"/>
    <sheet name="WSp_DO_reachcode" sheetId="4" r:id="rId4"/>
  </sheets>
  <calcPr calcId="191029" calcOnSave="0" concurrentCalc="0" concurrentManualCount="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2" i="4" l="1" a="1"/>
  <c r="AI386" i="2"/>
  <c r="AJ386" i="2"/>
  <c r="AK386" i="2"/>
  <c r="AL386" i="2"/>
  <c r="AM386" i="2"/>
  <c r="AN386" i="2"/>
  <c r="BE386" i="2" a="1"/>
  <c r="BE386" i="2"/>
  <c r="AI386" i="3"/>
  <c r="P386" i="1"/>
  <c r="AP386" i="1"/>
  <c r="F386" i="4"/>
  <c r="AG182" i="4"/>
  <c r="AJ386" i="3"/>
  <c r="AK386" i="3"/>
  <c r="AL386" i="3"/>
  <c r="AM386" i="3"/>
  <c r="AN386" i="3"/>
  <c r="AP386" i="2"/>
  <c r="AQ386" i="2"/>
  <c r="AR386" i="2"/>
  <c r="AS386" i="2"/>
  <c r="AT386" i="2"/>
  <c r="AP386" i="3"/>
  <c r="AQ386" i="3"/>
  <c r="X386" i="1"/>
  <c r="AX386" i="1"/>
  <c r="N386" i="4"/>
  <c r="AO182" i="4"/>
  <c r="AR386" i="3"/>
  <c r="AS386" i="3"/>
  <c r="AT386" i="3"/>
  <c r="AO386" i="2"/>
  <c r="AO386" i="3"/>
  <c r="V386" i="1"/>
  <c r="AV386" i="1"/>
  <c r="L386" i="4"/>
  <c r="AM182" i="4"/>
  <c r="BB386" i="2" a="1"/>
  <c r="BB386" i="2"/>
  <c r="AY386" i="2" a="1"/>
  <c r="AY386" i="2"/>
  <c r="AW386" i="2"/>
  <c r="W386" i="1"/>
  <c r="AW386" i="1"/>
  <c r="M386" i="4"/>
  <c r="AN182" i="4"/>
  <c r="Q386" i="1"/>
  <c r="AQ386" i="1"/>
  <c r="G386" i="4"/>
  <c r="AH182" i="4"/>
  <c r="AI381" i="2"/>
  <c r="AJ381" i="2"/>
  <c r="AK381" i="2"/>
  <c r="AL381" i="2"/>
  <c r="AM381" i="2"/>
  <c r="AN381" i="2"/>
  <c r="BG381" i="2" a="1"/>
  <c r="BG381" i="2"/>
  <c r="AI381" i="3"/>
  <c r="AJ381" i="3"/>
  <c r="AK381" i="3"/>
  <c r="AL381" i="3"/>
  <c r="AM381" i="3"/>
  <c r="AN381" i="3"/>
  <c r="AP381" i="2"/>
  <c r="BF381" i="2" a="1"/>
  <c r="AQ381" i="2"/>
  <c r="AV381" i="2" a="1"/>
  <c r="AV381" i="2"/>
  <c r="AR381" i="2"/>
  <c r="AS381" i="2"/>
  <c r="AT381" i="2"/>
  <c r="BF381" i="2"/>
  <c r="AP381" i="3"/>
  <c r="AQ381" i="3"/>
  <c r="AR381" i="3"/>
  <c r="AS381" i="3"/>
  <c r="AV381" i="3" a="1"/>
  <c r="AV381" i="3"/>
  <c r="AT381" i="3"/>
  <c r="AO381" i="2"/>
  <c r="AO381" i="3"/>
  <c r="BD381" i="2" a="1"/>
  <c r="BD381" i="2"/>
  <c r="AZ381" i="2" a="1"/>
  <c r="AZ381" i="2"/>
  <c r="AW381" i="2"/>
  <c r="AI379" i="2"/>
  <c r="AJ379" i="2"/>
  <c r="AZ379" i="2" a="1"/>
  <c r="AZ379" i="2"/>
  <c r="AK379" i="2"/>
  <c r="AL379" i="2"/>
  <c r="AM379" i="2"/>
  <c r="AN379" i="2"/>
  <c r="BG379" i="2" a="1"/>
  <c r="BG379" i="2"/>
  <c r="AI379" i="3"/>
  <c r="AJ379" i="3"/>
  <c r="AK379" i="3"/>
  <c r="AL379" i="3"/>
  <c r="AM379" i="3"/>
  <c r="T379" i="1"/>
  <c r="AT379" i="1"/>
  <c r="J379" i="4"/>
  <c r="AK180" i="4"/>
  <c r="AN379" i="3"/>
  <c r="AO379" i="3"/>
  <c r="BE379" i="3" a="1"/>
  <c r="BE379" i="3"/>
  <c r="AP379" i="2"/>
  <c r="BF379" i="2" a="1"/>
  <c r="BF379" i="2"/>
  <c r="AQ379" i="2"/>
  <c r="AV379" i="2" a="1"/>
  <c r="AV379" i="2"/>
  <c r="AR379" i="2"/>
  <c r="AY379" i="2" a="1"/>
  <c r="AY379" i="2"/>
  <c r="AS379" i="2"/>
  <c r="AT379" i="2"/>
  <c r="AW379" i="2"/>
  <c r="AP379" i="3"/>
  <c r="AQ379" i="3"/>
  <c r="AR379" i="3"/>
  <c r="AS379" i="3"/>
  <c r="Z379" i="1"/>
  <c r="AZ379" i="1"/>
  <c r="P379" i="4"/>
  <c r="AQ180" i="4"/>
  <c r="AT379" i="3"/>
  <c r="AO379" i="2"/>
  <c r="BE379" i="2" a="1"/>
  <c r="BE379" i="2"/>
  <c r="BD379" i="2" a="1"/>
  <c r="BD379" i="2"/>
  <c r="BA379" i="2" a="1"/>
  <c r="BA379" i="2"/>
  <c r="AX379" i="2" a="1"/>
  <c r="AX379" i="2"/>
  <c r="AV379" i="3" a="1"/>
  <c r="AV379" i="3"/>
  <c r="V379" i="1"/>
  <c r="AV379" i="1"/>
  <c r="L379" i="4"/>
  <c r="AM180" i="4"/>
  <c r="R379" i="1"/>
  <c r="AR379" i="1"/>
  <c r="H379" i="4"/>
  <c r="AI180" i="4"/>
  <c r="AI378" i="2"/>
  <c r="AJ378" i="2"/>
  <c r="BD378" i="2" a="1"/>
  <c r="BD378" i="2"/>
  <c r="AK378" i="2"/>
  <c r="AL378" i="2"/>
  <c r="AM378" i="2"/>
  <c r="AN378" i="2"/>
  <c r="BE378" i="2" a="1"/>
  <c r="BE378" i="2"/>
  <c r="AI378" i="3"/>
  <c r="P378" i="1"/>
  <c r="AP378" i="1"/>
  <c r="F378" i="4"/>
  <c r="AG179" i="4"/>
  <c r="AJ378" i="3"/>
  <c r="Q378" i="1"/>
  <c r="AQ378" i="1"/>
  <c r="G378" i="4"/>
  <c r="AH179" i="4"/>
  <c r="AK378" i="3"/>
  <c r="AL378" i="3"/>
  <c r="AM378" i="3"/>
  <c r="T378" i="1"/>
  <c r="AT378" i="1"/>
  <c r="J378" i="4"/>
  <c r="AK179" i="4"/>
  <c r="AN378" i="3"/>
  <c r="AP378" i="2"/>
  <c r="BF378" i="2" a="1"/>
  <c r="AQ378" i="2"/>
  <c r="AR378" i="2"/>
  <c r="AS378" i="2"/>
  <c r="AT378" i="2"/>
  <c r="BF378" i="2"/>
  <c r="AP378" i="3"/>
  <c r="AQ378" i="3"/>
  <c r="AR378" i="3"/>
  <c r="Y378" i="1"/>
  <c r="AY378" i="1"/>
  <c r="O378" i="4"/>
  <c r="AP179" i="4"/>
  <c r="AS378" i="3"/>
  <c r="AT378" i="3"/>
  <c r="AO378" i="2"/>
  <c r="AY378" i="2" a="1"/>
  <c r="AY378" i="2"/>
  <c r="AO378" i="3"/>
  <c r="BC378" i="2" a="1"/>
  <c r="BC378" i="2"/>
  <c r="BB378" i="2" a="1"/>
  <c r="BB378" i="2"/>
  <c r="BA378" i="2" a="1"/>
  <c r="BA378" i="2"/>
  <c r="AZ378" i="2" a="1"/>
  <c r="AZ378" i="2"/>
  <c r="AW378" i="2"/>
  <c r="AV378" i="2" a="1"/>
  <c r="AV378" i="2"/>
  <c r="S378" i="1"/>
  <c r="AS378" i="1"/>
  <c r="I378" i="4"/>
  <c r="AJ179" i="4"/>
  <c r="AI377" i="2"/>
  <c r="AJ377" i="2"/>
  <c r="AK377" i="2"/>
  <c r="AL377" i="2"/>
  <c r="AM377" i="2"/>
  <c r="AN377" i="2"/>
  <c r="AI377" i="3"/>
  <c r="AJ377" i="3"/>
  <c r="AK377" i="3"/>
  <c r="R377" i="1"/>
  <c r="AR377" i="1"/>
  <c r="H377" i="4"/>
  <c r="AI178" i="4"/>
  <c r="AL377" i="3"/>
  <c r="S377" i="1"/>
  <c r="AS377" i="1"/>
  <c r="I377" i="4"/>
  <c r="AJ178" i="4"/>
  <c r="AM377" i="3"/>
  <c r="AN377" i="3"/>
  <c r="AP377" i="2"/>
  <c r="AQ377" i="2"/>
  <c r="AR377" i="2"/>
  <c r="BA377" i="2" a="1"/>
  <c r="BA377" i="2"/>
  <c r="AS377" i="2"/>
  <c r="AT377" i="2"/>
  <c r="AW377" i="2"/>
  <c r="AP377" i="3"/>
  <c r="AQ377" i="3"/>
  <c r="X377" i="1"/>
  <c r="AX377" i="1"/>
  <c r="N377" i="4"/>
  <c r="AO178" i="4"/>
  <c r="AR377" i="3"/>
  <c r="Y377" i="1"/>
  <c r="AY377" i="1"/>
  <c r="O377" i="4"/>
  <c r="AP178" i="4"/>
  <c r="AS377" i="3"/>
  <c r="AT377" i="3"/>
  <c r="AO377" i="2"/>
  <c r="AO377" i="3"/>
  <c r="V377" i="1"/>
  <c r="AV377" i="1"/>
  <c r="L377" i="4"/>
  <c r="AM178" i="4"/>
  <c r="BD377" i="2" a="1"/>
  <c r="BD377" i="2"/>
  <c r="AV377" i="2" a="1"/>
  <c r="AV377" i="2"/>
  <c r="AI376" i="2"/>
  <c r="AJ376" i="2"/>
  <c r="AK376" i="2"/>
  <c r="AL376" i="2"/>
  <c r="AM376" i="2"/>
  <c r="AN376" i="2"/>
  <c r="AI376" i="3"/>
  <c r="AJ376" i="3"/>
  <c r="AK376" i="3"/>
  <c r="R376" i="1"/>
  <c r="AR376" i="1"/>
  <c r="H376" i="4"/>
  <c r="AI177" i="4"/>
  <c r="AL376" i="3"/>
  <c r="S376" i="1"/>
  <c r="AS376" i="1"/>
  <c r="I376" i="4"/>
  <c r="AJ177" i="4"/>
  <c r="AM376" i="3"/>
  <c r="AN376" i="3"/>
  <c r="AP376" i="2"/>
  <c r="AQ376" i="2"/>
  <c r="AR376" i="2"/>
  <c r="AS376" i="2"/>
  <c r="AT376" i="2"/>
  <c r="AW376" i="2"/>
  <c r="AP376" i="3"/>
  <c r="W376" i="1"/>
  <c r="AW376" i="1"/>
  <c r="M376" i="4"/>
  <c r="AN177" i="4"/>
  <c r="AQ376" i="3"/>
  <c r="AR376" i="3"/>
  <c r="Y376" i="1"/>
  <c r="AY376" i="1"/>
  <c r="O376" i="4"/>
  <c r="AP177" i="4"/>
  <c r="AS376" i="3"/>
  <c r="AT376" i="3"/>
  <c r="AW376" i="3"/>
  <c r="AO376" i="2"/>
  <c r="AY376" i="2" a="1"/>
  <c r="AY376" i="2"/>
  <c r="AO376" i="3"/>
  <c r="BD376" i="2" a="1"/>
  <c r="BD376" i="2"/>
  <c r="AV376" i="3" a="1"/>
  <c r="AV376" i="3"/>
  <c r="P376" i="1"/>
  <c r="AP376" i="1"/>
  <c r="F376" i="4"/>
  <c r="AG177" i="4"/>
  <c r="AI374" i="2"/>
  <c r="AJ374" i="2"/>
  <c r="AK374" i="2"/>
  <c r="AL374" i="2"/>
  <c r="AM374" i="2"/>
  <c r="AN374" i="2"/>
  <c r="AI374" i="3"/>
  <c r="AJ374" i="3"/>
  <c r="AK374" i="3"/>
  <c r="AL374" i="3"/>
  <c r="AM374" i="3"/>
  <c r="AN374" i="3"/>
  <c r="AP374" i="2"/>
  <c r="AQ374" i="2"/>
  <c r="AV374" i="2" a="1"/>
  <c r="AV374" i="2"/>
  <c r="AR374" i="2"/>
  <c r="BA374" i="2" a="1"/>
  <c r="BA374" i="2"/>
  <c r="AS374" i="2"/>
  <c r="AS374" i="3"/>
  <c r="Z374" i="1"/>
  <c r="AZ374" i="1"/>
  <c r="P374" i="4"/>
  <c r="AQ176" i="4"/>
  <c r="AT374" i="2"/>
  <c r="AW374" i="2"/>
  <c r="BF374" i="2" a="1"/>
  <c r="BF374" i="2"/>
  <c r="AP374" i="3"/>
  <c r="AQ374" i="3"/>
  <c r="AR374" i="3"/>
  <c r="AT374" i="3"/>
  <c r="AO374" i="2"/>
  <c r="BE374" i="2" a="1"/>
  <c r="BE374" i="2"/>
  <c r="AO374" i="3"/>
  <c r="Q374" i="1"/>
  <c r="AQ374" i="1"/>
  <c r="G374" i="4"/>
  <c r="AH176" i="4"/>
  <c r="P374" i="1"/>
  <c r="AP374" i="1"/>
  <c r="F374" i="4"/>
  <c r="AG176" i="4"/>
  <c r="AI373" i="2"/>
  <c r="AJ373" i="2"/>
  <c r="AK373" i="2"/>
  <c r="AL373" i="2"/>
  <c r="AM373" i="2"/>
  <c r="AN373" i="2"/>
  <c r="BE373" i="2" a="1"/>
  <c r="BE373" i="2"/>
  <c r="AI373" i="3"/>
  <c r="AJ373" i="3"/>
  <c r="AK373" i="3"/>
  <c r="AL373" i="3"/>
  <c r="AM373" i="3"/>
  <c r="T373" i="1"/>
  <c r="AT373" i="1"/>
  <c r="J373" i="4"/>
  <c r="AK175" i="4"/>
  <c r="AN373" i="3"/>
  <c r="AP373" i="2"/>
  <c r="AQ373" i="2"/>
  <c r="AR373" i="2"/>
  <c r="AS373" i="2"/>
  <c r="BA373" i="2" a="1"/>
  <c r="BA373" i="2"/>
  <c r="AT373" i="2"/>
  <c r="AP373" i="3"/>
  <c r="AQ373" i="3"/>
  <c r="AR373" i="3"/>
  <c r="Y373" i="1"/>
  <c r="AY373" i="1"/>
  <c r="O373" i="4"/>
  <c r="AP175" i="4"/>
  <c r="AS373" i="3"/>
  <c r="AT373" i="3"/>
  <c r="AW373" i="3"/>
  <c r="AA373" i="1"/>
  <c r="P373" i="1"/>
  <c r="AD373" i="1"/>
  <c r="BD373" i="1"/>
  <c r="T373" i="4"/>
  <c r="AU175" i="4"/>
  <c r="AO373" i="2"/>
  <c r="AO373" i="3"/>
  <c r="V373" i="1"/>
  <c r="AV373" i="1"/>
  <c r="L373" i="4"/>
  <c r="AM175" i="4"/>
  <c r="AW373" i="2"/>
  <c r="BA373" i="1"/>
  <c r="Q373" i="4"/>
  <c r="AR175" i="4"/>
  <c r="AI372" i="2"/>
  <c r="AI372" i="3"/>
  <c r="P372" i="1"/>
  <c r="AP372" i="1"/>
  <c r="F372" i="4"/>
  <c r="AG174" i="4"/>
  <c r="AJ372" i="2"/>
  <c r="AK372" i="2"/>
  <c r="AL372" i="2"/>
  <c r="AM372" i="2"/>
  <c r="AN372" i="2"/>
  <c r="AJ372" i="3"/>
  <c r="AK372" i="3"/>
  <c r="AL372" i="3"/>
  <c r="AM372" i="3"/>
  <c r="T372" i="1"/>
  <c r="AT372" i="1"/>
  <c r="J372" i="4"/>
  <c r="AK174" i="4"/>
  <c r="AN372" i="3"/>
  <c r="AP372" i="2"/>
  <c r="BF372" i="2" a="1"/>
  <c r="BF372" i="2"/>
  <c r="AQ372" i="2"/>
  <c r="AV372" i="2" a="1"/>
  <c r="AV372" i="2"/>
  <c r="AR372" i="2"/>
  <c r="AS372" i="2"/>
  <c r="AT372" i="2"/>
  <c r="AW372" i="2"/>
  <c r="AP372" i="3"/>
  <c r="W372" i="1"/>
  <c r="AW372" i="1"/>
  <c r="M372" i="4"/>
  <c r="AN174" i="4"/>
  <c r="AQ372" i="3"/>
  <c r="AR372" i="3"/>
  <c r="AS372" i="3"/>
  <c r="AV372" i="3" a="1"/>
  <c r="AV372" i="3"/>
  <c r="AT372" i="3"/>
  <c r="AA372" i="1"/>
  <c r="BA372" i="1"/>
  <c r="Q372" i="4"/>
  <c r="AR174" i="4"/>
  <c r="AO372" i="2"/>
  <c r="AY372" i="2" a="1"/>
  <c r="AY372" i="2"/>
  <c r="BE372" i="2" a="1"/>
  <c r="BE372" i="2"/>
  <c r="AO372" i="3"/>
  <c r="BA372" i="2" a="1"/>
  <c r="BA372" i="2"/>
  <c r="Z372" i="1"/>
  <c r="AZ372" i="1"/>
  <c r="P372" i="4"/>
  <c r="AQ174" i="4"/>
  <c r="R372" i="1"/>
  <c r="AR372" i="1"/>
  <c r="H372" i="4"/>
  <c r="AI174" i="4"/>
  <c r="AI371" i="2"/>
  <c r="AU371" i="2"/>
  <c r="AJ371" i="2"/>
  <c r="AZ371" i="2" a="1"/>
  <c r="AZ371" i="2"/>
  <c r="AK371" i="2"/>
  <c r="AL371" i="2"/>
  <c r="AM371" i="2"/>
  <c r="AN371" i="2"/>
  <c r="BE371" i="2" a="1"/>
  <c r="AI371" i="3"/>
  <c r="P371" i="1"/>
  <c r="AP371" i="1"/>
  <c r="F371" i="4"/>
  <c r="AG173" i="4"/>
  <c r="AJ371" i="3"/>
  <c r="AK371" i="3"/>
  <c r="R371" i="1"/>
  <c r="AR371" i="1"/>
  <c r="H371" i="4"/>
  <c r="AI173" i="4"/>
  <c r="AL371" i="3"/>
  <c r="AM371" i="3"/>
  <c r="AN371" i="3"/>
  <c r="AP371" i="2"/>
  <c r="AQ371" i="2"/>
  <c r="AR371" i="2"/>
  <c r="BB371" i="2" a="1"/>
  <c r="BB371" i="2"/>
  <c r="AS371" i="2"/>
  <c r="AT371" i="2"/>
  <c r="AP371" i="3"/>
  <c r="AQ371" i="3"/>
  <c r="AR371" i="3"/>
  <c r="AS371" i="3"/>
  <c r="AT371" i="3"/>
  <c r="AO371" i="2"/>
  <c r="BE371" i="2"/>
  <c r="AO371" i="3"/>
  <c r="AY371" i="2" a="1"/>
  <c r="AY371" i="2"/>
  <c r="AW371" i="2"/>
  <c r="AI370" i="2"/>
  <c r="AJ370" i="2"/>
  <c r="AK370" i="2"/>
  <c r="AL370" i="2"/>
  <c r="AM370" i="2"/>
  <c r="AN370" i="2"/>
  <c r="BE370" i="2" a="1"/>
  <c r="BE370" i="2"/>
  <c r="AI370" i="3"/>
  <c r="P370" i="1"/>
  <c r="AP370" i="1"/>
  <c r="F370" i="4"/>
  <c r="AG172" i="4"/>
  <c r="AJ370" i="3"/>
  <c r="Q370" i="1"/>
  <c r="AQ370" i="1"/>
  <c r="G370" i="4"/>
  <c r="AK370" i="3"/>
  <c r="AL370" i="3"/>
  <c r="AM370" i="3"/>
  <c r="BD370" i="3" a="1"/>
  <c r="BD370" i="3"/>
  <c r="AN370" i="3"/>
  <c r="AP370" i="2"/>
  <c r="AQ370" i="2"/>
  <c r="AR370" i="2"/>
  <c r="AV370" i="2" a="1"/>
  <c r="AV370" i="2"/>
  <c r="AS370" i="2"/>
  <c r="AY370" i="2" a="1"/>
  <c r="AY370" i="2"/>
  <c r="AT370" i="2"/>
  <c r="AT370" i="3"/>
  <c r="AA370" i="1"/>
  <c r="BA370" i="1"/>
  <c r="Q370" i="4"/>
  <c r="AR172" i="4"/>
  <c r="AP370" i="3"/>
  <c r="AQ370" i="3"/>
  <c r="AR370" i="3"/>
  <c r="AS370" i="3"/>
  <c r="AW370" i="3"/>
  <c r="AO370" i="2"/>
  <c r="AO370" i="3"/>
  <c r="V370" i="1"/>
  <c r="AV370" i="1"/>
  <c r="L370" i="4"/>
  <c r="AM172" i="4"/>
  <c r="BE370" i="3" a="1"/>
  <c r="BE370" i="3"/>
  <c r="R370" i="1"/>
  <c r="AR370" i="1"/>
  <c r="H370" i="4"/>
  <c r="AI172" i="4"/>
  <c r="AH172" i="4"/>
  <c r="AI369" i="2"/>
  <c r="AJ369" i="2"/>
  <c r="AK369" i="2"/>
  <c r="AL369" i="2"/>
  <c r="AM369" i="2"/>
  <c r="AN369" i="2"/>
  <c r="AI369" i="3"/>
  <c r="AJ369" i="3"/>
  <c r="AK369" i="3"/>
  <c r="AL369" i="3"/>
  <c r="S369" i="1"/>
  <c r="AS369" i="1"/>
  <c r="I369" i="4"/>
  <c r="AJ171" i="4"/>
  <c r="AM369" i="3"/>
  <c r="AN369" i="3"/>
  <c r="AP369" i="2"/>
  <c r="AQ369" i="2"/>
  <c r="AR369" i="2"/>
  <c r="BA369" i="2" a="1"/>
  <c r="BA369" i="2"/>
  <c r="AS369" i="2"/>
  <c r="AT369" i="2"/>
  <c r="AP369" i="3"/>
  <c r="AQ369" i="3"/>
  <c r="AR369" i="3"/>
  <c r="AS369" i="3"/>
  <c r="Z369" i="1"/>
  <c r="AZ369" i="1"/>
  <c r="P369" i="4"/>
  <c r="AQ171" i="4"/>
  <c r="AT369" i="3"/>
  <c r="AO369" i="2"/>
  <c r="BE369" i="2" a="1"/>
  <c r="BE369" i="2"/>
  <c r="AO369" i="3"/>
  <c r="AY369" i="2" a="1"/>
  <c r="AY369" i="2"/>
  <c r="AW369" i="2"/>
  <c r="AW369" i="3"/>
  <c r="AA369" i="1"/>
  <c r="BA369" i="1"/>
  <c r="Q369" i="4"/>
  <c r="AR171" i="4"/>
  <c r="AI368" i="2"/>
  <c r="AJ368" i="2"/>
  <c r="BD368" i="2" a="1"/>
  <c r="BD368" i="2"/>
  <c r="AK368" i="2"/>
  <c r="AL368" i="2"/>
  <c r="AM368" i="2"/>
  <c r="AN368" i="2"/>
  <c r="AI368" i="3"/>
  <c r="P368" i="1"/>
  <c r="AP368" i="1"/>
  <c r="F368" i="4"/>
  <c r="AG170" i="4"/>
  <c r="AJ368" i="3"/>
  <c r="Q368" i="1"/>
  <c r="AQ368" i="1"/>
  <c r="G368" i="4"/>
  <c r="AH170" i="4"/>
  <c r="AK368" i="3"/>
  <c r="AL368" i="3"/>
  <c r="S368" i="1"/>
  <c r="AS368" i="1"/>
  <c r="I368" i="4"/>
  <c r="AJ170" i="4"/>
  <c r="AM368" i="3"/>
  <c r="T368" i="1"/>
  <c r="AT368" i="1"/>
  <c r="J368" i="4"/>
  <c r="AK170" i="4"/>
  <c r="AN368" i="3"/>
  <c r="AP368" i="2"/>
  <c r="BF368" i="2" a="1"/>
  <c r="AQ368" i="2"/>
  <c r="AR368" i="2"/>
  <c r="AS368" i="2"/>
  <c r="AT368" i="2"/>
  <c r="BF368" i="2"/>
  <c r="AP368" i="3"/>
  <c r="AQ368" i="3"/>
  <c r="X368" i="1"/>
  <c r="AX368" i="1"/>
  <c r="N368" i="4"/>
  <c r="AO170" i="4"/>
  <c r="AR368" i="3"/>
  <c r="AS368" i="3"/>
  <c r="Z368" i="1"/>
  <c r="AZ368" i="1"/>
  <c r="P368" i="4"/>
  <c r="AQ170" i="4"/>
  <c r="AT368" i="3"/>
  <c r="AA368" i="1"/>
  <c r="BA368" i="1"/>
  <c r="Q368" i="4"/>
  <c r="AO368" i="2"/>
  <c r="AY368" i="2" a="1"/>
  <c r="AY368" i="2"/>
  <c r="AO368" i="3"/>
  <c r="BB368" i="2" a="1"/>
  <c r="BB368" i="2"/>
  <c r="BA368" i="2" a="1"/>
  <c r="BA368" i="2"/>
  <c r="AZ368" i="2" a="1"/>
  <c r="AZ368" i="2"/>
  <c r="AW368" i="2"/>
  <c r="AV368" i="2" a="1"/>
  <c r="AV368" i="2"/>
  <c r="AR170" i="4"/>
  <c r="AI364" i="2"/>
  <c r="AJ364" i="2"/>
  <c r="AK364" i="2"/>
  <c r="AL364" i="2"/>
  <c r="AM364" i="2"/>
  <c r="AN364" i="2"/>
  <c r="BE364" i="2" a="1"/>
  <c r="BE364" i="2"/>
  <c r="BG364" i="2" a="1"/>
  <c r="BG364" i="2"/>
  <c r="AI364" i="3"/>
  <c r="AJ364" i="3"/>
  <c r="Q364" i="1"/>
  <c r="AQ364" i="1"/>
  <c r="G364" i="4"/>
  <c r="AH169" i="4"/>
  <c r="AK364" i="3"/>
  <c r="R364" i="1"/>
  <c r="AR364" i="1"/>
  <c r="H364" i="4"/>
  <c r="AI169" i="4"/>
  <c r="AL364" i="3"/>
  <c r="S364" i="1"/>
  <c r="AS364" i="1"/>
  <c r="I364" i="4"/>
  <c r="AJ169" i="4"/>
  <c r="AM364" i="3"/>
  <c r="T364" i="1"/>
  <c r="AT364" i="1"/>
  <c r="J364" i="4"/>
  <c r="AK169" i="4"/>
  <c r="AN364" i="3"/>
  <c r="AO364" i="3"/>
  <c r="BE364" i="3" a="1"/>
  <c r="BE364" i="3"/>
  <c r="AP364" i="2"/>
  <c r="AQ364" i="2"/>
  <c r="AR364" i="2"/>
  <c r="AS364" i="2"/>
  <c r="AT364" i="2"/>
  <c r="AW364" i="2"/>
  <c r="AP364" i="3"/>
  <c r="AQ364" i="3"/>
  <c r="X364" i="1"/>
  <c r="AX364" i="1"/>
  <c r="N364" i="4"/>
  <c r="AO169" i="4"/>
  <c r="AR364" i="3"/>
  <c r="AS364" i="3"/>
  <c r="AT364" i="3"/>
  <c r="AW364" i="3"/>
  <c r="AO364" i="2"/>
  <c r="AY364" i="2" a="1"/>
  <c r="AY364" i="2"/>
  <c r="BD364" i="2" a="1"/>
  <c r="BD364" i="2"/>
  <c r="BB364" i="2" a="1"/>
  <c r="BB364" i="2"/>
  <c r="AZ364" i="2" a="1"/>
  <c r="AZ364" i="2"/>
  <c r="AX364" i="2" a="1"/>
  <c r="AX364" i="2"/>
  <c r="AV364" i="2" a="1"/>
  <c r="AV364" i="2"/>
  <c r="Z364" i="1"/>
  <c r="AZ364" i="1"/>
  <c r="P364" i="4"/>
  <c r="AQ169" i="4"/>
  <c r="U364" i="1"/>
  <c r="AU364" i="1"/>
  <c r="K364" i="4"/>
  <c r="AL169" i="4"/>
  <c r="AI363" i="2"/>
  <c r="AJ363" i="2"/>
  <c r="AK363" i="2"/>
  <c r="AL363" i="2"/>
  <c r="AM363" i="2"/>
  <c r="AN363" i="2"/>
  <c r="BG363" i="2" a="1"/>
  <c r="BG363" i="2"/>
  <c r="AI363" i="3"/>
  <c r="P363" i="1"/>
  <c r="AP363" i="1"/>
  <c r="F363" i="4"/>
  <c r="AG168" i="4"/>
  <c r="AJ363" i="3"/>
  <c r="Q363" i="1"/>
  <c r="AQ363" i="1"/>
  <c r="G363" i="4"/>
  <c r="AH168" i="4"/>
  <c r="AK363" i="3"/>
  <c r="AL363" i="3"/>
  <c r="AM363" i="3"/>
  <c r="AN363" i="3"/>
  <c r="AP363" i="2"/>
  <c r="AQ363" i="2"/>
  <c r="BF363" i="2" a="1"/>
  <c r="BF363" i="2"/>
  <c r="AR363" i="2"/>
  <c r="AS363" i="2"/>
  <c r="AT363" i="2"/>
  <c r="AW363" i="2"/>
  <c r="AP363" i="3"/>
  <c r="AQ363" i="3"/>
  <c r="AR363" i="3"/>
  <c r="AS363" i="3"/>
  <c r="AV363" i="3" a="1"/>
  <c r="AV363" i="3"/>
  <c r="AT363" i="3"/>
  <c r="AO363" i="2"/>
  <c r="BE363" i="2" a="1"/>
  <c r="BE363" i="2"/>
  <c r="AO363" i="3"/>
  <c r="V363" i="1"/>
  <c r="AV363" i="1"/>
  <c r="L363" i="4"/>
  <c r="AM168" i="4"/>
  <c r="BD363" i="2" a="1"/>
  <c r="BD363" i="2"/>
  <c r="AX363" i="2" a="1"/>
  <c r="AX363" i="2"/>
  <c r="R363" i="1"/>
  <c r="AR363" i="1"/>
  <c r="H363" i="4"/>
  <c r="AI168" i="4"/>
  <c r="AI361" i="2"/>
  <c r="AJ361" i="2"/>
  <c r="AK361" i="2"/>
  <c r="AL361" i="2"/>
  <c r="AM361" i="2"/>
  <c r="AM361" i="3"/>
  <c r="T361" i="1"/>
  <c r="AT361" i="1"/>
  <c r="J361" i="4"/>
  <c r="AK167" i="4"/>
  <c r="AN361" i="2"/>
  <c r="AI361" i="3"/>
  <c r="AJ361" i="3"/>
  <c r="AK361" i="3"/>
  <c r="AL361" i="3"/>
  <c r="AN361" i="3"/>
  <c r="U361" i="1"/>
  <c r="AU361" i="1"/>
  <c r="K361" i="4"/>
  <c r="AL167" i="4"/>
  <c r="AP361" i="2"/>
  <c r="AQ361" i="2"/>
  <c r="AY361" i="2" a="1"/>
  <c r="AY361" i="2"/>
  <c r="AR361" i="2"/>
  <c r="AS361" i="2"/>
  <c r="AT361" i="2"/>
  <c r="AW361" i="2"/>
  <c r="AP361" i="3"/>
  <c r="AQ361" i="3"/>
  <c r="AR361" i="3"/>
  <c r="AS361" i="3"/>
  <c r="AT361" i="3"/>
  <c r="AO361" i="2"/>
  <c r="BE361" i="2" a="1"/>
  <c r="BE361" i="2"/>
  <c r="AO361" i="3"/>
  <c r="BA361" i="2" a="1"/>
  <c r="BA361" i="2"/>
  <c r="AI360" i="2"/>
  <c r="BA360" i="2" a="1"/>
  <c r="BA360" i="2"/>
  <c r="AJ360" i="2"/>
  <c r="AK360" i="2"/>
  <c r="AL360" i="2"/>
  <c r="AM360" i="2"/>
  <c r="AN360" i="2"/>
  <c r="AI360" i="3"/>
  <c r="AJ360" i="3"/>
  <c r="AK360" i="3"/>
  <c r="AL360" i="3"/>
  <c r="AM360" i="3"/>
  <c r="AN360" i="3"/>
  <c r="AP360" i="2"/>
  <c r="AQ360" i="2"/>
  <c r="AR360" i="2"/>
  <c r="AS360" i="2"/>
  <c r="AS360" i="3"/>
  <c r="Z360" i="1"/>
  <c r="AZ360" i="1"/>
  <c r="P360" i="4"/>
  <c r="AQ166" i="4"/>
  <c r="AT360" i="2"/>
  <c r="AP360" i="3"/>
  <c r="AQ360" i="3"/>
  <c r="AR360" i="3"/>
  <c r="Y360" i="1"/>
  <c r="AY360" i="1"/>
  <c r="O360" i="4"/>
  <c r="AP166" i="4"/>
  <c r="AT360" i="3"/>
  <c r="AA360" i="1"/>
  <c r="BA360" i="1"/>
  <c r="Q360" i="4"/>
  <c r="AR166" i="4"/>
  <c r="AO360" i="2"/>
  <c r="AY360" i="2" a="1"/>
  <c r="AO360" i="3"/>
  <c r="AY360" i="2"/>
  <c r="AW360" i="2"/>
  <c r="T360" i="1"/>
  <c r="AT360" i="1"/>
  <c r="J360" i="4"/>
  <c r="AK166" i="4"/>
  <c r="AI355" i="2"/>
  <c r="AJ355" i="2"/>
  <c r="AK355" i="2"/>
  <c r="AL355" i="2"/>
  <c r="AM355" i="2"/>
  <c r="AN355" i="2"/>
  <c r="AI355" i="3"/>
  <c r="AJ355" i="3"/>
  <c r="Q355" i="1"/>
  <c r="AQ355" i="1"/>
  <c r="G355" i="4"/>
  <c r="AH165" i="4"/>
  <c r="AK355" i="3"/>
  <c r="AL355" i="3"/>
  <c r="AM355" i="3"/>
  <c r="AN355" i="3"/>
  <c r="AZ355" i="3" a="1"/>
  <c r="AZ355" i="3"/>
  <c r="S355" i="1"/>
  <c r="AS355" i="1"/>
  <c r="I355" i="4"/>
  <c r="AJ165" i="4"/>
  <c r="T355" i="1"/>
  <c r="AT355" i="1"/>
  <c r="J355" i="4"/>
  <c r="AK165" i="4"/>
  <c r="AP355" i="2"/>
  <c r="AQ355" i="2"/>
  <c r="BB355" i="2" a="1"/>
  <c r="BB355" i="2"/>
  <c r="AR355" i="2"/>
  <c r="AS355" i="2"/>
  <c r="AT355" i="2"/>
  <c r="AP355" i="3"/>
  <c r="AQ355" i="3"/>
  <c r="AR355" i="3"/>
  <c r="AS355" i="3"/>
  <c r="Z355" i="1"/>
  <c r="AZ355" i="1"/>
  <c r="P355" i="4"/>
  <c r="AQ165" i="4"/>
  <c r="AT355" i="3"/>
  <c r="AA355" i="1"/>
  <c r="BA355" i="1"/>
  <c r="Q355" i="4"/>
  <c r="AR165" i="4"/>
  <c r="AO355" i="2"/>
  <c r="AY355" i="2" a="1"/>
  <c r="AY355" i="2"/>
  <c r="BE355" i="2" a="1"/>
  <c r="BE355" i="2"/>
  <c r="AO355" i="3"/>
  <c r="BA355" i="2" a="1"/>
  <c r="BA355" i="2"/>
  <c r="AW355" i="2"/>
  <c r="AW355" i="3"/>
  <c r="AD355" i="1"/>
  <c r="BD355" i="1"/>
  <c r="T355" i="4"/>
  <c r="AU165" i="4"/>
  <c r="AV355" i="2" a="1"/>
  <c r="AV355" i="2"/>
  <c r="AU355" i="2"/>
  <c r="AI354" i="2"/>
  <c r="AI354" i="3"/>
  <c r="P354" i="1"/>
  <c r="AP354" i="1"/>
  <c r="F354" i="4"/>
  <c r="AG164" i="4"/>
  <c r="AJ354" i="2"/>
  <c r="AK354" i="2"/>
  <c r="AL354" i="2"/>
  <c r="AM354" i="2"/>
  <c r="AN354" i="2"/>
  <c r="BE354" i="2" a="1"/>
  <c r="BE354" i="2"/>
  <c r="BG354" i="2" a="1"/>
  <c r="BG354" i="2"/>
  <c r="AJ354" i="3"/>
  <c r="AK354" i="3"/>
  <c r="R354" i="1"/>
  <c r="AR354" i="1"/>
  <c r="H354" i="4"/>
  <c r="AI164" i="4"/>
  <c r="AL354" i="3"/>
  <c r="S354" i="1"/>
  <c r="AS354" i="1"/>
  <c r="I354" i="4"/>
  <c r="AJ164" i="4"/>
  <c r="AM354" i="3"/>
  <c r="T354" i="1"/>
  <c r="AT354" i="1"/>
  <c r="J354" i="4"/>
  <c r="AK164" i="4"/>
  <c r="AN354" i="3"/>
  <c r="AO354" i="3"/>
  <c r="BE354" i="3" a="1"/>
  <c r="BE354" i="3"/>
  <c r="AP354" i="2"/>
  <c r="AQ354" i="2"/>
  <c r="AR354" i="2"/>
  <c r="AS354" i="2"/>
  <c r="AT354" i="2"/>
  <c r="AP354" i="3"/>
  <c r="W354" i="1"/>
  <c r="AW354" i="1"/>
  <c r="M354" i="4"/>
  <c r="AN164" i="4"/>
  <c r="AQ354" i="3"/>
  <c r="AR354" i="3"/>
  <c r="AS354" i="3"/>
  <c r="AV354" i="3" a="1"/>
  <c r="AV354" i="3"/>
  <c r="Z354" i="1"/>
  <c r="AZ354" i="1"/>
  <c r="P354" i="4"/>
  <c r="AQ164" i="4"/>
  <c r="AT354" i="3"/>
  <c r="AO354" i="2"/>
  <c r="AY354" i="2" a="1"/>
  <c r="AY354" i="2"/>
  <c r="BD354" i="2" a="1"/>
  <c r="BD354" i="2"/>
  <c r="BC354" i="2" a="1"/>
  <c r="BC354" i="2"/>
  <c r="AZ354" i="2" a="1"/>
  <c r="AZ354" i="2"/>
  <c r="AX354" i="2" a="1"/>
  <c r="AX354" i="2"/>
  <c r="AV354" i="2" a="1"/>
  <c r="AV354" i="2"/>
  <c r="Y354" i="1"/>
  <c r="AY354" i="1"/>
  <c r="O354" i="4"/>
  <c r="AP164" i="4"/>
  <c r="AI353" i="2"/>
  <c r="AJ353" i="2"/>
  <c r="AK353" i="2"/>
  <c r="AL353" i="2"/>
  <c r="AM353" i="2"/>
  <c r="AN353" i="2"/>
  <c r="BG353" i="2" a="1"/>
  <c r="BG353" i="2"/>
  <c r="AI353" i="3"/>
  <c r="P353" i="1"/>
  <c r="AP353" i="1"/>
  <c r="F353" i="4"/>
  <c r="AJ353" i="3"/>
  <c r="AK353" i="3"/>
  <c r="R353" i="1"/>
  <c r="AR353" i="1"/>
  <c r="H353" i="4"/>
  <c r="AL353" i="3"/>
  <c r="AM353" i="3"/>
  <c r="AN353" i="3"/>
  <c r="AI375" i="2"/>
  <c r="AJ375" i="2"/>
  <c r="AK375" i="2"/>
  <c r="AL375" i="2"/>
  <c r="AZ375" i="2" a="1"/>
  <c r="AZ375" i="2"/>
  <c r="AM375" i="2"/>
  <c r="AN375" i="2"/>
  <c r="AN375" i="3"/>
  <c r="U375" i="1"/>
  <c r="AU375" i="1"/>
  <c r="K375" i="4"/>
  <c r="BG375" i="2" a="1"/>
  <c r="BG375" i="2"/>
  <c r="AI375" i="3"/>
  <c r="P375" i="1"/>
  <c r="AP375" i="1"/>
  <c r="F375" i="4"/>
  <c r="AJ375" i="3"/>
  <c r="AK375" i="3"/>
  <c r="AL375" i="3"/>
  <c r="AM375" i="3"/>
  <c r="AP353" i="2"/>
  <c r="AQ353" i="2"/>
  <c r="BB353" i="2" a="1"/>
  <c r="BB353" i="2"/>
  <c r="AR353" i="2"/>
  <c r="AS353" i="2"/>
  <c r="AT353" i="2"/>
  <c r="AW353" i="2"/>
  <c r="AP353" i="3"/>
  <c r="AQ353" i="3"/>
  <c r="AR353" i="3"/>
  <c r="AS353" i="3"/>
  <c r="AT353" i="3"/>
  <c r="AP375" i="2"/>
  <c r="AQ375" i="2"/>
  <c r="BB375" i="2" a="1"/>
  <c r="BB375" i="2"/>
  <c r="AR375" i="2"/>
  <c r="AS375" i="2"/>
  <c r="AT375" i="2"/>
  <c r="AP375" i="3"/>
  <c r="AQ375" i="3"/>
  <c r="AR375" i="3"/>
  <c r="AS375" i="3"/>
  <c r="AT375" i="3"/>
  <c r="AO353" i="2"/>
  <c r="AO353" i="3"/>
  <c r="V353" i="1"/>
  <c r="AV353" i="1"/>
  <c r="L353" i="4"/>
  <c r="BE353" i="2" a="1"/>
  <c r="BE353" i="2"/>
  <c r="BE353" i="3" a="1"/>
  <c r="BE353" i="3"/>
  <c r="AO375" i="2"/>
  <c r="BE375" i="2" a="1"/>
  <c r="BE375" i="2"/>
  <c r="AO375" i="3"/>
  <c r="AY375" i="3" a="1"/>
  <c r="AY375" i="3"/>
  <c r="BC353" i="2" a="1"/>
  <c r="BC353" i="2"/>
  <c r="AY353" i="2" a="1"/>
  <c r="AY353" i="2"/>
  <c r="AW375" i="2"/>
  <c r="AU353" i="2"/>
  <c r="AI351" i="2"/>
  <c r="AJ351" i="2"/>
  <c r="AK351" i="2"/>
  <c r="AL351" i="2"/>
  <c r="AM351" i="2"/>
  <c r="AN351" i="2"/>
  <c r="AI351" i="3"/>
  <c r="AJ351" i="3"/>
  <c r="AK351" i="3"/>
  <c r="AL351" i="3"/>
  <c r="AM351" i="3"/>
  <c r="AN351" i="3"/>
  <c r="AI352" i="2"/>
  <c r="BG352" i="2" a="1"/>
  <c r="BG352" i="2"/>
  <c r="AJ352" i="2"/>
  <c r="AK352" i="2"/>
  <c r="AL352" i="2"/>
  <c r="AM352" i="2"/>
  <c r="AN352" i="2"/>
  <c r="AI352" i="3"/>
  <c r="AJ352" i="3"/>
  <c r="AK352" i="3"/>
  <c r="AL352" i="3"/>
  <c r="AM352" i="3"/>
  <c r="AN352" i="3"/>
  <c r="BG352" i="3" a="1"/>
  <c r="BG352" i="3"/>
  <c r="AI356" i="2"/>
  <c r="BG356" i="2" a="1"/>
  <c r="BG356" i="2"/>
  <c r="AJ356" i="2"/>
  <c r="AK356" i="2"/>
  <c r="AL356" i="2"/>
  <c r="AM356" i="2"/>
  <c r="AN356" i="2"/>
  <c r="AI356" i="3"/>
  <c r="AJ356" i="3"/>
  <c r="AK356" i="3"/>
  <c r="AL356" i="3"/>
  <c r="AM356" i="3"/>
  <c r="AN356" i="3"/>
  <c r="AO356" i="3"/>
  <c r="BC356" i="3" a="1"/>
  <c r="AI357" i="2"/>
  <c r="BG357" i="2" a="1"/>
  <c r="BG357" i="2"/>
  <c r="AJ357" i="2"/>
  <c r="AK357" i="2"/>
  <c r="AL357" i="2"/>
  <c r="AM357" i="2"/>
  <c r="AN357" i="2"/>
  <c r="AI357" i="3"/>
  <c r="AJ357" i="3"/>
  <c r="AK357" i="3"/>
  <c r="AL357" i="3"/>
  <c r="AM357" i="3"/>
  <c r="BD357" i="3" a="1"/>
  <c r="BD357" i="3"/>
  <c r="AN357" i="3"/>
  <c r="AI2" i="2"/>
  <c r="AJ2" i="2"/>
  <c r="AK2" i="2"/>
  <c r="AL2" i="2"/>
  <c r="AM2" i="2"/>
  <c r="AN2" i="2"/>
  <c r="BG2" i="2" a="1"/>
  <c r="BG2" i="2"/>
  <c r="AI2" i="3"/>
  <c r="AJ2" i="3"/>
  <c r="AK2" i="3"/>
  <c r="AL2" i="3"/>
  <c r="AM2" i="3"/>
  <c r="AN2" i="3"/>
  <c r="BG2" i="3" a="1"/>
  <c r="BG2" i="3"/>
  <c r="AI3" i="2"/>
  <c r="AJ3" i="2"/>
  <c r="AK3" i="2"/>
  <c r="AL3" i="2"/>
  <c r="AM3" i="2"/>
  <c r="AN3" i="2"/>
  <c r="BG3" i="2" a="1"/>
  <c r="BG3" i="2"/>
  <c r="AI3" i="3"/>
  <c r="AJ3" i="3"/>
  <c r="AK3" i="3"/>
  <c r="AL3" i="3"/>
  <c r="AM3" i="3"/>
  <c r="AN3" i="3"/>
  <c r="AI4" i="2"/>
  <c r="AJ4" i="2"/>
  <c r="AK4" i="2"/>
  <c r="AL4" i="2"/>
  <c r="AM4" i="2"/>
  <c r="AN4" i="2"/>
  <c r="BG4" i="2" a="1"/>
  <c r="BG4" i="2"/>
  <c r="AI4" i="3"/>
  <c r="AJ4" i="3"/>
  <c r="AK4" i="3"/>
  <c r="AL4" i="3"/>
  <c r="AM4" i="3"/>
  <c r="AN4" i="3"/>
  <c r="AI5" i="2"/>
  <c r="AJ5" i="2"/>
  <c r="AK5" i="2"/>
  <c r="AL5" i="2"/>
  <c r="AM5" i="2"/>
  <c r="AN5" i="2"/>
  <c r="AI5" i="3"/>
  <c r="AJ5" i="3"/>
  <c r="AK5" i="3"/>
  <c r="AL5" i="3"/>
  <c r="AM5" i="3"/>
  <c r="AN5" i="3"/>
  <c r="AI6" i="2"/>
  <c r="AJ6" i="2"/>
  <c r="AK6" i="2"/>
  <c r="AL6" i="2"/>
  <c r="AM6" i="2"/>
  <c r="AN6" i="2"/>
  <c r="AI6" i="3"/>
  <c r="AJ6" i="3"/>
  <c r="AK6" i="3"/>
  <c r="AL6" i="3"/>
  <c r="AM6" i="3"/>
  <c r="AN6" i="3"/>
  <c r="AI7" i="2"/>
  <c r="BG7" i="2" a="1"/>
  <c r="AJ7" i="2"/>
  <c r="AK7" i="2"/>
  <c r="AL7" i="2"/>
  <c r="AM7" i="2"/>
  <c r="AN7" i="2"/>
  <c r="BG7" i="2"/>
  <c r="AI7" i="3"/>
  <c r="AJ7" i="3"/>
  <c r="AK7" i="3"/>
  <c r="AL7" i="3"/>
  <c r="AM7" i="3"/>
  <c r="AN7" i="3"/>
  <c r="AI8" i="2"/>
  <c r="AJ8" i="2"/>
  <c r="AK8" i="2"/>
  <c r="AL8" i="2"/>
  <c r="AM8" i="2"/>
  <c r="AN8" i="2"/>
  <c r="BG8" i="2" a="1"/>
  <c r="BG8" i="2"/>
  <c r="AI8" i="3"/>
  <c r="AJ8" i="3"/>
  <c r="AK8" i="3"/>
  <c r="AL8" i="3"/>
  <c r="AM8" i="3"/>
  <c r="AN8" i="3"/>
  <c r="AI9" i="2"/>
  <c r="AJ9" i="2"/>
  <c r="AK9" i="2"/>
  <c r="AL9" i="2"/>
  <c r="BG9" i="2" a="1"/>
  <c r="BG9" i="2"/>
  <c r="AM9" i="2"/>
  <c r="AN9" i="2"/>
  <c r="AI9" i="3"/>
  <c r="AJ9" i="3"/>
  <c r="AK9" i="3"/>
  <c r="AL9" i="3"/>
  <c r="AM9" i="3"/>
  <c r="AN9" i="3"/>
  <c r="AI10" i="2"/>
  <c r="AJ10" i="2"/>
  <c r="BG10" i="2" a="1"/>
  <c r="BG10" i="2"/>
  <c r="AK10" i="2"/>
  <c r="AL10" i="2"/>
  <c r="AM10" i="2"/>
  <c r="AN10" i="2"/>
  <c r="AI10" i="3"/>
  <c r="AJ10" i="3"/>
  <c r="AK10" i="3"/>
  <c r="AL10" i="3"/>
  <c r="AM10" i="3"/>
  <c r="AN10" i="3"/>
  <c r="AI11" i="2"/>
  <c r="AJ11" i="2"/>
  <c r="AK11" i="2"/>
  <c r="AL11" i="2"/>
  <c r="AM11" i="2"/>
  <c r="AN11" i="2"/>
  <c r="AI11" i="3"/>
  <c r="AJ11" i="3"/>
  <c r="AK11" i="3"/>
  <c r="AL11" i="3"/>
  <c r="AM11" i="3"/>
  <c r="AN11" i="3"/>
  <c r="AI12" i="2"/>
  <c r="AJ12" i="2"/>
  <c r="AK12" i="2"/>
  <c r="AL12" i="2"/>
  <c r="AM12" i="2"/>
  <c r="AN12" i="2"/>
  <c r="AI12" i="3"/>
  <c r="AJ12" i="3"/>
  <c r="AK12" i="3"/>
  <c r="AL12" i="3"/>
  <c r="AM12" i="3"/>
  <c r="AN12" i="3"/>
  <c r="AI13" i="2"/>
  <c r="BG13" i="2" a="1"/>
  <c r="BG13" i="2"/>
  <c r="AJ13" i="2"/>
  <c r="AK13" i="2"/>
  <c r="AL13" i="2"/>
  <c r="AM13" i="2"/>
  <c r="AN13" i="2"/>
  <c r="AI13" i="3"/>
  <c r="AJ13" i="3"/>
  <c r="AK13" i="3"/>
  <c r="AL13" i="3"/>
  <c r="AM13" i="3"/>
  <c r="AN13" i="3"/>
  <c r="AI14" i="2"/>
  <c r="AJ14" i="2"/>
  <c r="AK14" i="2"/>
  <c r="AL14" i="2"/>
  <c r="AM14" i="2"/>
  <c r="AN14" i="2"/>
  <c r="BG14" i="2" a="1"/>
  <c r="BG14" i="2"/>
  <c r="AI14" i="3"/>
  <c r="AJ14" i="3"/>
  <c r="AK14" i="3"/>
  <c r="AL14" i="3"/>
  <c r="AM14" i="3"/>
  <c r="AN14" i="3"/>
  <c r="AI15" i="2"/>
  <c r="AJ15" i="2"/>
  <c r="AK15" i="2"/>
  <c r="AL15" i="2"/>
  <c r="AM15" i="2"/>
  <c r="AN15" i="2"/>
  <c r="BG15" i="2" a="1"/>
  <c r="BG15" i="2"/>
  <c r="AI15" i="3"/>
  <c r="AJ15" i="3"/>
  <c r="AK15" i="3"/>
  <c r="AL15" i="3"/>
  <c r="AM15" i="3"/>
  <c r="AN15" i="3"/>
  <c r="AI16" i="2"/>
  <c r="AJ16" i="2"/>
  <c r="AK16" i="2"/>
  <c r="AL16" i="2"/>
  <c r="AM16" i="2"/>
  <c r="BG16" i="2" a="1"/>
  <c r="BG16" i="2"/>
  <c r="AN16" i="2"/>
  <c r="AI16" i="3"/>
  <c r="AJ16" i="3"/>
  <c r="AK16" i="3"/>
  <c r="AL16" i="3"/>
  <c r="AM16" i="3"/>
  <c r="AN16" i="3"/>
  <c r="AI17" i="2"/>
  <c r="AJ17" i="2"/>
  <c r="AK17" i="2"/>
  <c r="AL17" i="2"/>
  <c r="AM17" i="2"/>
  <c r="AN17" i="2"/>
  <c r="AI17" i="3"/>
  <c r="AJ17" i="3"/>
  <c r="AK17" i="3"/>
  <c r="AL17" i="3"/>
  <c r="AM17" i="3"/>
  <c r="AN17" i="3"/>
  <c r="AI18" i="2"/>
  <c r="AJ18" i="2"/>
  <c r="AK18" i="2"/>
  <c r="AL18" i="2"/>
  <c r="AM18" i="2"/>
  <c r="AN18" i="2"/>
  <c r="AI18" i="3"/>
  <c r="AJ18" i="3"/>
  <c r="AK18" i="3"/>
  <c r="AL18" i="3"/>
  <c r="AM18" i="3"/>
  <c r="AN18" i="3"/>
  <c r="AI19" i="2"/>
  <c r="BG19" i="2" a="1"/>
  <c r="BG19" i="2"/>
  <c r="AJ19" i="2"/>
  <c r="AK19" i="2"/>
  <c r="AL19" i="2"/>
  <c r="AM19" i="2"/>
  <c r="AN19" i="2"/>
  <c r="AI19" i="3"/>
  <c r="AJ19" i="3"/>
  <c r="AK19" i="3"/>
  <c r="AL19" i="3"/>
  <c r="AM19" i="3"/>
  <c r="AN19" i="3"/>
  <c r="AI20" i="2"/>
  <c r="AJ20" i="2"/>
  <c r="AK20" i="2"/>
  <c r="AL20" i="2"/>
  <c r="AM20" i="2"/>
  <c r="AN20" i="2"/>
  <c r="BG20" i="2" a="1"/>
  <c r="BG20" i="2"/>
  <c r="AI20" i="3"/>
  <c r="AJ20" i="3"/>
  <c r="AK20" i="3"/>
  <c r="AL20" i="3"/>
  <c r="AM20" i="3"/>
  <c r="AN20" i="3"/>
  <c r="AI21" i="2"/>
  <c r="AJ21" i="2"/>
  <c r="AK21" i="2"/>
  <c r="AL21" i="2"/>
  <c r="AM21" i="2"/>
  <c r="BG21" i="2" a="1"/>
  <c r="BG21" i="2"/>
  <c r="AN21" i="2"/>
  <c r="AI21" i="3"/>
  <c r="AJ21" i="3"/>
  <c r="AK21" i="3"/>
  <c r="AL21" i="3"/>
  <c r="AM21" i="3"/>
  <c r="AN21" i="3"/>
  <c r="AI22" i="2"/>
  <c r="AJ22" i="2"/>
  <c r="BG22" i="2" a="1"/>
  <c r="BG22" i="2"/>
  <c r="AK22" i="2"/>
  <c r="AL22" i="2"/>
  <c r="AM22" i="2"/>
  <c r="AN22" i="2"/>
  <c r="AI22" i="3"/>
  <c r="AJ22" i="3"/>
  <c r="AK22" i="3"/>
  <c r="AL22" i="3"/>
  <c r="AM22" i="3"/>
  <c r="AN22" i="3"/>
  <c r="AI23" i="2"/>
  <c r="BG23" i="2" a="1"/>
  <c r="BG23" i="2"/>
  <c r="AJ23" i="2"/>
  <c r="AK23" i="2"/>
  <c r="AL23" i="2"/>
  <c r="AM23" i="2"/>
  <c r="AN23" i="2"/>
  <c r="AI23" i="3"/>
  <c r="AJ23" i="3"/>
  <c r="AK23" i="3"/>
  <c r="AL23" i="3"/>
  <c r="AM23" i="3"/>
  <c r="AN23" i="3"/>
  <c r="AI24" i="2"/>
  <c r="BG24" i="2" a="1"/>
  <c r="BG24" i="2"/>
  <c r="AJ24" i="2"/>
  <c r="AK24" i="2"/>
  <c r="AL24" i="2"/>
  <c r="AM24" i="2"/>
  <c r="AN24" i="2"/>
  <c r="AI24" i="3"/>
  <c r="AJ24" i="3"/>
  <c r="AK24" i="3"/>
  <c r="AL24" i="3"/>
  <c r="AM24" i="3"/>
  <c r="AN24" i="3"/>
  <c r="AI25" i="2"/>
  <c r="BG25" i="2" a="1"/>
  <c r="BG25" i="2"/>
  <c r="AJ25" i="2"/>
  <c r="AK25" i="2"/>
  <c r="AL25" i="2"/>
  <c r="AM25" i="2"/>
  <c r="AN25" i="2"/>
  <c r="AI25" i="3"/>
  <c r="AJ25" i="3"/>
  <c r="AK25" i="3"/>
  <c r="AL25" i="3"/>
  <c r="AM25" i="3"/>
  <c r="AN25" i="3"/>
  <c r="AI26" i="2"/>
  <c r="AJ26" i="2"/>
  <c r="AK26" i="2"/>
  <c r="AL26" i="2"/>
  <c r="AM26" i="2"/>
  <c r="AN26" i="2"/>
  <c r="BG26" i="2" a="1"/>
  <c r="BG26" i="2"/>
  <c r="AI26" i="3"/>
  <c r="AJ26" i="3"/>
  <c r="AK26" i="3"/>
  <c r="AL26" i="3"/>
  <c r="AM26" i="3"/>
  <c r="AN26" i="3"/>
  <c r="AI27" i="2"/>
  <c r="AJ27" i="2"/>
  <c r="AK27" i="2"/>
  <c r="AL27" i="2"/>
  <c r="AM27" i="2"/>
  <c r="BG27" i="2" a="1"/>
  <c r="BG27" i="2"/>
  <c r="AN27" i="2"/>
  <c r="AI27" i="3"/>
  <c r="AJ27" i="3"/>
  <c r="AK27" i="3"/>
  <c r="AL27" i="3"/>
  <c r="AM27" i="3"/>
  <c r="AN27" i="3"/>
  <c r="AI28" i="2"/>
  <c r="AJ28" i="2"/>
  <c r="AK28" i="2"/>
  <c r="AL28" i="2"/>
  <c r="AM28" i="2"/>
  <c r="AN28" i="2"/>
  <c r="AI28" i="3"/>
  <c r="AJ28" i="3"/>
  <c r="AK28" i="3"/>
  <c r="AL28" i="3"/>
  <c r="AM28" i="3"/>
  <c r="AN28" i="3"/>
  <c r="AI29" i="2"/>
  <c r="AJ29" i="2"/>
  <c r="AK29" i="2"/>
  <c r="AL29" i="2"/>
  <c r="AM29" i="2"/>
  <c r="AN29" i="2"/>
  <c r="AI29" i="3"/>
  <c r="AJ29" i="3"/>
  <c r="AK29" i="3"/>
  <c r="AL29" i="3"/>
  <c r="AM29" i="3"/>
  <c r="AN29" i="3"/>
  <c r="AI30" i="2"/>
  <c r="AJ30" i="2"/>
  <c r="AK30" i="2"/>
  <c r="AL30" i="2"/>
  <c r="AM30" i="2"/>
  <c r="AN30" i="2"/>
  <c r="AI30" i="3"/>
  <c r="AJ30" i="3"/>
  <c r="AK30" i="3"/>
  <c r="AL30" i="3"/>
  <c r="AM30" i="3"/>
  <c r="AN30" i="3"/>
  <c r="AI31" i="2"/>
  <c r="AJ31" i="2"/>
  <c r="AK31" i="2"/>
  <c r="AL31" i="2"/>
  <c r="AM31" i="2"/>
  <c r="AN31" i="2"/>
  <c r="AI31" i="3"/>
  <c r="AJ31" i="3"/>
  <c r="AK31" i="3"/>
  <c r="AL31" i="3"/>
  <c r="AM31" i="3"/>
  <c r="AN31" i="3"/>
  <c r="AI32" i="2"/>
  <c r="AJ32" i="2"/>
  <c r="AK32" i="2"/>
  <c r="AL32" i="2"/>
  <c r="AM32" i="2"/>
  <c r="AN32" i="2"/>
  <c r="BG32" i="2" a="1"/>
  <c r="BG32" i="2"/>
  <c r="AI32" i="3"/>
  <c r="AJ32" i="3"/>
  <c r="AK32" i="3"/>
  <c r="AL32" i="3"/>
  <c r="AM32" i="3"/>
  <c r="AN32" i="3"/>
  <c r="AI33" i="2"/>
  <c r="AJ33" i="2"/>
  <c r="AK33" i="2"/>
  <c r="AL33" i="2"/>
  <c r="AM33" i="2"/>
  <c r="BG33" i="2" a="1"/>
  <c r="BG33" i="2"/>
  <c r="AN33" i="2"/>
  <c r="AI33" i="3"/>
  <c r="AJ33" i="3"/>
  <c r="AK33" i="3"/>
  <c r="AL33" i="3"/>
  <c r="AM33" i="3"/>
  <c r="AN33" i="3"/>
  <c r="AI34" i="2"/>
  <c r="AJ34" i="2"/>
  <c r="AK34" i="2"/>
  <c r="BG34" i="2" a="1"/>
  <c r="AL34" i="2"/>
  <c r="AM34" i="2"/>
  <c r="AN34" i="2"/>
  <c r="BG34" i="2"/>
  <c r="AI34" i="3"/>
  <c r="AJ34" i="3"/>
  <c r="AK34" i="3"/>
  <c r="AL34" i="3"/>
  <c r="AM34" i="3"/>
  <c r="AN34" i="3"/>
  <c r="BG34" i="3" a="1"/>
  <c r="BG34" i="3"/>
  <c r="AI35" i="2"/>
  <c r="AJ35" i="2"/>
  <c r="AK35" i="2"/>
  <c r="AL35" i="2"/>
  <c r="AM35" i="2"/>
  <c r="AN35" i="2"/>
  <c r="AI35" i="3"/>
  <c r="AJ35" i="3"/>
  <c r="AK35" i="3"/>
  <c r="AL35" i="3"/>
  <c r="AM35" i="3"/>
  <c r="AN35" i="3"/>
  <c r="AI36" i="2"/>
  <c r="AJ36" i="2"/>
  <c r="AK36" i="2"/>
  <c r="AL36" i="2"/>
  <c r="AM36" i="2"/>
  <c r="AN36" i="2"/>
  <c r="AI36" i="3"/>
  <c r="AJ36" i="3"/>
  <c r="AK36" i="3"/>
  <c r="AL36" i="3"/>
  <c r="AM36" i="3"/>
  <c r="AN36" i="3"/>
  <c r="AI37" i="2"/>
  <c r="BG37" i="2" a="1"/>
  <c r="AJ37" i="2"/>
  <c r="AK37" i="2"/>
  <c r="AL37" i="2"/>
  <c r="AM37" i="2"/>
  <c r="AN37" i="2"/>
  <c r="BG37" i="2"/>
  <c r="AI37" i="3"/>
  <c r="AJ37" i="3"/>
  <c r="AK37" i="3"/>
  <c r="AL37" i="3"/>
  <c r="AM37" i="3"/>
  <c r="AN37" i="3"/>
  <c r="AI38" i="2"/>
  <c r="AJ38" i="2"/>
  <c r="AK38" i="2"/>
  <c r="AL38" i="2"/>
  <c r="AM38" i="2"/>
  <c r="AN38" i="2"/>
  <c r="BG38" i="2" a="1"/>
  <c r="BG38" i="2"/>
  <c r="AI38" i="3"/>
  <c r="AJ38" i="3"/>
  <c r="AK38" i="3"/>
  <c r="AL38" i="3"/>
  <c r="AM38" i="3"/>
  <c r="AN38" i="3"/>
  <c r="AI39" i="2"/>
  <c r="AJ39" i="2"/>
  <c r="AK39" i="2"/>
  <c r="AL39" i="2"/>
  <c r="BG39" i="2" a="1"/>
  <c r="BG39" i="2"/>
  <c r="AM39" i="2"/>
  <c r="AN39" i="2"/>
  <c r="AI39" i="3"/>
  <c r="AJ39" i="3"/>
  <c r="AK39" i="3"/>
  <c r="AL39" i="3"/>
  <c r="AM39" i="3"/>
  <c r="AN39" i="3"/>
  <c r="AI40" i="2"/>
  <c r="AJ40" i="2"/>
  <c r="BG40" i="2" a="1"/>
  <c r="BG40" i="2"/>
  <c r="AK40" i="2"/>
  <c r="AL40" i="2"/>
  <c r="AM40" i="2"/>
  <c r="AN40" i="2"/>
  <c r="AI40" i="3"/>
  <c r="AJ40" i="3"/>
  <c r="AK40" i="3"/>
  <c r="AL40" i="3"/>
  <c r="AM40" i="3"/>
  <c r="AN40" i="3"/>
  <c r="AI41" i="2"/>
  <c r="BG41" i="2" a="1"/>
  <c r="BG41" i="2"/>
  <c r="AJ41" i="2"/>
  <c r="AK41" i="2"/>
  <c r="AL41" i="2"/>
  <c r="AM41" i="2"/>
  <c r="AN41" i="2"/>
  <c r="AI41" i="3"/>
  <c r="AJ41" i="3"/>
  <c r="AK41" i="3"/>
  <c r="AL41" i="3"/>
  <c r="AM41" i="3"/>
  <c r="AN41" i="3"/>
  <c r="AI42" i="2"/>
  <c r="BG42" i="2" a="1"/>
  <c r="BG42" i="2"/>
  <c r="AJ42" i="2"/>
  <c r="AK42" i="2"/>
  <c r="AL42" i="2"/>
  <c r="AM42" i="2"/>
  <c r="AN42" i="2"/>
  <c r="AI42" i="3"/>
  <c r="AJ42" i="3"/>
  <c r="AK42" i="3"/>
  <c r="AL42" i="3"/>
  <c r="AM42" i="3"/>
  <c r="AN42" i="3"/>
  <c r="AI43" i="2"/>
  <c r="BG43" i="2" a="1"/>
  <c r="BG43" i="2"/>
  <c r="AJ43" i="2"/>
  <c r="AK43" i="2"/>
  <c r="AL43" i="2"/>
  <c r="AM43" i="2"/>
  <c r="AN43" i="2"/>
  <c r="AI43" i="3"/>
  <c r="AJ43" i="3"/>
  <c r="AK43" i="3"/>
  <c r="AL43" i="3"/>
  <c r="AM43" i="3"/>
  <c r="AN43" i="3"/>
  <c r="AI44" i="2"/>
  <c r="AJ44" i="2"/>
  <c r="AK44" i="2"/>
  <c r="AL44" i="2"/>
  <c r="AM44" i="2"/>
  <c r="AN44" i="2"/>
  <c r="BG44" i="2" a="1"/>
  <c r="BG44" i="2"/>
  <c r="AI44" i="3"/>
  <c r="AJ44" i="3"/>
  <c r="AK44" i="3"/>
  <c r="AL44" i="3"/>
  <c r="AM44" i="3"/>
  <c r="AN44" i="3"/>
  <c r="BG44" i="3" a="1"/>
  <c r="BG44" i="3"/>
  <c r="AI45" i="2"/>
  <c r="AJ45" i="2"/>
  <c r="AK45" i="2"/>
  <c r="AL45" i="2"/>
  <c r="AM45" i="2"/>
  <c r="AN45" i="2"/>
  <c r="BG45" i="2" a="1"/>
  <c r="BG45" i="2"/>
  <c r="AI45" i="3"/>
  <c r="AJ45" i="3"/>
  <c r="AK45" i="3"/>
  <c r="AL45" i="3"/>
  <c r="AM45" i="3"/>
  <c r="AN45" i="3"/>
  <c r="AI46" i="2"/>
  <c r="AJ46" i="2"/>
  <c r="AK46" i="2"/>
  <c r="AL46" i="2"/>
  <c r="AM46" i="2"/>
  <c r="AN46" i="2"/>
  <c r="BG46" i="2" a="1"/>
  <c r="BG46" i="2"/>
  <c r="AI46" i="3"/>
  <c r="AJ46" i="3"/>
  <c r="AK46" i="3"/>
  <c r="AL46" i="3"/>
  <c r="AM46" i="3"/>
  <c r="AN46" i="3"/>
  <c r="AI47" i="2"/>
  <c r="AJ47" i="2"/>
  <c r="AK47" i="2"/>
  <c r="AL47" i="2"/>
  <c r="AM47" i="2"/>
  <c r="AN47" i="2"/>
  <c r="AI47" i="3"/>
  <c r="AJ47" i="3"/>
  <c r="AK47" i="3"/>
  <c r="AL47" i="3"/>
  <c r="AM47" i="3"/>
  <c r="AN47" i="3"/>
  <c r="BG47" i="3" a="1"/>
  <c r="BG47" i="3"/>
  <c r="AI48" i="2"/>
  <c r="AJ48" i="2"/>
  <c r="AK48" i="2"/>
  <c r="AL48" i="2"/>
  <c r="AM48" i="2"/>
  <c r="AN48" i="2"/>
  <c r="AI48" i="3"/>
  <c r="AJ48" i="3"/>
  <c r="AK48" i="3"/>
  <c r="AL48" i="3"/>
  <c r="AM48" i="3"/>
  <c r="AN48" i="3"/>
  <c r="AI49" i="2"/>
  <c r="BG49" i="2" a="1"/>
  <c r="BG49" i="2"/>
  <c r="AJ49" i="2"/>
  <c r="AK49" i="2"/>
  <c r="AL49" i="2"/>
  <c r="AM49" i="2"/>
  <c r="AN49" i="2"/>
  <c r="AI49" i="3"/>
  <c r="AJ49" i="3"/>
  <c r="AK49" i="3"/>
  <c r="AL49" i="3"/>
  <c r="AM49" i="3"/>
  <c r="AN49" i="3"/>
  <c r="AI50" i="2"/>
  <c r="AJ50" i="2"/>
  <c r="AK50" i="2"/>
  <c r="AL50" i="2"/>
  <c r="AM50" i="2"/>
  <c r="BG50" i="2" a="1"/>
  <c r="BG50" i="2"/>
  <c r="AN50" i="2"/>
  <c r="AI50" i="3"/>
  <c r="AJ50" i="3"/>
  <c r="AK50" i="3"/>
  <c r="AL50" i="3"/>
  <c r="AM50" i="3"/>
  <c r="AN50" i="3"/>
  <c r="AI51" i="2"/>
  <c r="AJ51" i="2"/>
  <c r="AK51" i="2"/>
  <c r="BG51" i="2" a="1"/>
  <c r="BG51" i="2"/>
  <c r="AL51" i="2"/>
  <c r="AM51" i="2"/>
  <c r="AN51" i="2"/>
  <c r="AI51" i="3"/>
  <c r="AJ51" i="3"/>
  <c r="AK51" i="3"/>
  <c r="AL51" i="3"/>
  <c r="AM51" i="3"/>
  <c r="AN51" i="3"/>
  <c r="AI52" i="2"/>
  <c r="AJ52" i="2"/>
  <c r="BG52" i="2" a="1"/>
  <c r="BG52" i="2"/>
  <c r="AK52" i="2"/>
  <c r="AL52" i="2"/>
  <c r="AM52" i="2"/>
  <c r="AN52" i="2"/>
  <c r="AI52" i="3"/>
  <c r="AJ52" i="3"/>
  <c r="AK52" i="3"/>
  <c r="AL52" i="3"/>
  <c r="AM52" i="3"/>
  <c r="AN52" i="3"/>
  <c r="AI53" i="2"/>
  <c r="BG53" i="2" a="1"/>
  <c r="BG53" i="2"/>
  <c r="AJ53" i="2"/>
  <c r="AK53" i="2"/>
  <c r="AL53" i="2"/>
  <c r="AM53" i="2"/>
  <c r="AN53" i="2"/>
  <c r="AI53" i="3"/>
  <c r="AJ53" i="3"/>
  <c r="AK53" i="3"/>
  <c r="AL53" i="3"/>
  <c r="AM53" i="3"/>
  <c r="AN53" i="3"/>
  <c r="AI54" i="2"/>
  <c r="BG54" i="2" a="1"/>
  <c r="BG54" i="2"/>
  <c r="AJ54" i="2"/>
  <c r="AK54" i="2"/>
  <c r="AL54" i="2"/>
  <c r="AM54" i="2"/>
  <c r="AN54" i="2"/>
  <c r="AI54" i="3"/>
  <c r="AJ54" i="3"/>
  <c r="AK54" i="3"/>
  <c r="AL54" i="3"/>
  <c r="AM54" i="3"/>
  <c r="AN54" i="3"/>
  <c r="AI55" i="2"/>
  <c r="BG55" i="2" a="1"/>
  <c r="AJ55" i="2"/>
  <c r="AK55" i="2"/>
  <c r="AL55" i="2"/>
  <c r="AM55" i="2"/>
  <c r="AN55" i="2"/>
  <c r="BG55" i="2"/>
  <c r="AI55" i="3"/>
  <c r="AJ55" i="3"/>
  <c r="AK55" i="3"/>
  <c r="AL55" i="3"/>
  <c r="AM55" i="3"/>
  <c r="AN55" i="3"/>
  <c r="AI56" i="2"/>
  <c r="AJ56" i="2"/>
  <c r="AK56" i="2"/>
  <c r="AL56" i="2"/>
  <c r="AM56" i="2"/>
  <c r="AN56" i="2"/>
  <c r="BG56" i="2" a="1"/>
  <c r="BG56" i="2"/>
  <c r="AI56" i="3"/>
  <c r="AJ56" i="3"/>
  <c r="AK56" i="3"/>
  <c r="AL56" i="3"/>
  <c r="AM56" i="3"/>
  <c r="AN56" i="3"/>
  <c r="AI57" i="2"/>
  <c r="AJ57" i="2"/>
  <c r="AK57" i="2"/>
  <c r="AL57" i="2"/>
  <c r="AM57" i="2"/>
  <c r="AN57" i="2"/>
  <c r="AI57" i="3"/>
  <c r="AJ57" i="3"/>
  <c r="AK57" i="3"/>
  <c r="AL57" i="3"/>
  <c r="AM57" i="3"/>
  <c r="AN57" i="3"/>
  <c r="AI58" i="2"/>
  <c r="AJ58" i="2"/>
  <c r="BG58" i="2" a="1"/>
  <c r="BG58" i="2"/>
  <c r="AK58" i="2"/>
  <c r="AL58" i="2"/>
  <c r="AM58" i="2"/>
  <c r="AN58" i="2"/>
  <c r="AI58" i="3"/>
  <c r="AJ58" i="3"/>
  <c r="AK58" i="3"/>
  <c r="AL58" i="3"/>
  <c r="AM58" i="3"/>
  <c r="AN58" i="3"/>
  <c r="AI59" i="2"/>
  <c r="BG59" i="2" a="1"/>
  <c r="BG59" i="2"/>
  <c r="AJ59" i="2"/>
  <c r="AK59" i="2"/>
  <c r="AL59" i="2"/>
  <c r="AM59" i="2"/>
  <c r="AN59" i="2"/>
  <c r="AI59" i="3"/>
  <c r="AJ59" i="3"/>
  <c r="AK59" i="3"/>
  <c r="AL59" i="3"/>
  <c r="AM59" i="3"/>
  <c r="AN59" i="3"/>
  <c r="AI60" i="2"/>
  <c r="BG60" i="2" a="1"/>
  <c r="BG60" i="2"/>
  <c r="AJ60" i="2"/>
  <c r="AK60" i="2"/>
  <c r="AL60" i="2"/>
  <c r="AM60" i="2"/>
  <c r="AN60" i="2"/>
  <c r="AI60" i="3"/>
  <c r="AJ60" i="3"/>
  <c r="AK60" i="3"/>
  <c r="AL60" i="3"/>
  <c r="AM60" i="3"/>
  <c r="AN60" i="3"/>
  <c r="AI61" i="2"/>
  <c r="BG61" i="2" a="1"/>
  <c r="BG61" i="2"/>
  <c r="AJ61" i="2"/>
  <c r="AK61" i="2"/>
  <c r="AL61" i="2"/>
  <c r="AM61" i="2"/>
  <c r="AN61" i="2"/>
  <c r="AI61" i="3"/>
  <c r="AJ61" i="3"/>
  <c r="AK61" i="3"/>
  <c r="AL61" i="3"/>
  <c r="AM61" i="3"/>
  <c r="AN61" i="3"/>
  <c r="AI62" i="2"/>
  <c r="AJ62" i="2"/>
  <c r="AK62" i="2"/>
  <c r="AL62" i="2"/>
  <c r="AM62" i="2"/>
  <c r="AN62" i="2"/>
  <c r="BG62" i="2" a="1"/>
  <c r="BG62" i="2"/>
  <c r="AI62" i="3"/>
  <c r="AJ62" i="3"/>
  <c r="AK62" i="3"/>
  <c r="AL62" i="3"/>
  <c r="AM62" i="3"/>
  <c r="AN62" i="3"/>
  <c r="AI63" i="2"/>
  <c r="AJ63" i="2"/>
  <c r="AK63" i="2"/>
  <c r="AL63" i="2"/>
  <c r="AM63" i="2"/>
  <c r="AN63" i="2"/>
  <c r="BG63" i="2" a="1"/>
  <c r="BG63" i="2"/>
  <c r="AI63" i="3"/>
  <c r="AJ63" i="3"/>
  <c r="AK63" i="3"/>
  <c r="AL63" i="3"/>
  <c r="AM63" i="3"/>
  <c r="AN63" i="3"/>
  <c r="AI64" i="2"/>
  <c r="AJ64" i="2"/>
  <c r="AK64" i="2"/>
  <c r="AL64" i="2"/>
  <c r="AM64" i="2"/>
  <c r="AN64" i="2"/>
  <c r="BG64" i="2" a="1"/>
  <c r="BG64" i="2"/>
  <c r="AI64" i="3"/>
  <c r="AJ64" i="3"/>
  <c r="AK64" i="3"/>
  <c r="AL64" i="3"/>
  <c r="AM64" i="3"/>
  <c r="AN64" i="3"/>
  <c r="AI65" i="2"/>
  <c r="AJ65" i="2"/>
  <c r="AK65" i="2"/>
  <c r="AL65" i="2"/>
  <c r="AM65" i="2"/>
  <c r="AN65" i="2"/>
  <c r="AI65" i="3"/>
  <c r="AJ65" i="3"/>
  <c r="AK65" i="3"/>
  <c r="AL65" i="3"/>
  <c r="AM65" i="3"/>
  <c r="AN65" i="3"/>
  <c r="AI66" i="2"/>
  <c r="BG66" i="2" a="1"/>
  <c r="BG66" i="2"/>
  <c r="AJ66" i="2"/>
  <c r="AK66" i="2"/>
  <c r="AL66" i="2"/>
  <c r="AM66" i="2"/>
  <c r="AN66" i="2"/>
  <c r="AI66" i="3"/>
  <c r="AJ66" i="3"/>
  <c r="AK66" i="3"/>
  <c r="AL66" i="3"/>
  <c r="AM66" i="3"/>
  <c r="AN66" i="3"/>
  <c r="AI67" i="2"/>
  <c r="AJ67" i="2"/>
  <c r="AK67" i="2"/>
  <c r="AL67" i="2"/>
  <c r="AM67" i="2"/>
  <c r="AN67" i="2"/>
  <c r="BG67" i="2" a="1"/>
  <c r="BG67" i="2"/>
  <c r="AI67" i="3"/>
  <c r="AJ67" i="3"/>
  <c r="AK67" i="3"/>
  <c r="AL67" i="3"/>
  <c r="AM67" i="3"/>
  <c r="AN67" i="3"/>
  <c r="AI68" i="2"/>
  <c r="AJ68" i="2"/>
  <c r="AK68" i="2"/>
  <c r="AL68" i="2"/>
  <c r="AM68" i="2"/>
  <c r="BG68" i="2" a="1"/>
  <c r="BG68" i="2"/>
  <c r="AN68" i="2"/>
  <c r="AI68" i="3"/>
  <c r="AJ68" i="3"/>
  <c r="AK68" i="3"/>
  <c r="AL68" i="3"/>
  <c r="AM68" i="3"/>
  <c r="AN68" i="3"/>
  <c r="AI69" i="2"/>
  <c r="AJ69" i="2"/>
  <c r="BG69" i="2" a="1"/>
  <c r="BG69" i="2"/>
  <c r="AK69" i="2"/>
  <c r="AL69" i="2"/>
  <c r="AM69" i="2"/>
  <c r="AN69" i="2"/>
  <c r="AI69" i="3"/>
  <c r="AJ69" i="3"/>
  <c r="AK69" i="3"/>
  <c r="AL69" i="3"/>
  <c r="AM69" i="3"/>
  <c r="AN69" i="3"/>
  <c r="AI70" i="2"/>
  <c r="BG70" i="2" a="1"/>
  <c r="BG70" i="2"/>
  <c r="AJ70" i="2"/>
  <c r="AK70" i="2"/>
  <c r="AL70" i="2"/>
  <c r="AM70" i="2"/>
  <c r="AN70" i="2"/>
  <c r="AI70" i="3"/>
  <c r="AJ70" i="3"/>
  <c r="AK70" i="3"/>
  <c r="AL70" i="3"/>
  <c r="AM70" i="3"/>
  <c r="AN70" i="3"/>
  <c r="AI71" i="2"/>
  <c r="BG71" i="2" a="1"/>
  <c r="BG71" i="2"/>
  <c r="AJ71" i="2"/>
  <c r="AK71" i="2"/>
  <c r="AL71" i="2"/>
  <c r="AM71" i="2"/>
  <c r="AN71" i="2"/>
  <c r="AI71" i="3"/>
  <c r="AJ71" i="3"/>
  <c r="AK71" i="3"/>
  <c r="AL71" i="3"/>
  <c r="AM71" i="3"/>
  <c r="AN71" i="3"/>
  <c r="AI72" i="2"/>
  <c r="BG72" i="2" a="1"/>
  <c r="BG72" i="2"/>
  <c r="AJ72" i="2"/>
  <c r="AK72" i="2"/>
  <c r="AL72" i="2"/>
  <c r="AM72" i="2"/>
  <c r="AN72" i="2"/>
  <c r="AI72" i="3"/>
  <c r="AJ72" i="3"/>
  <c r="AK72" i="3"/>
  <c r="AL72" i="3"/>
  <c r="AM72" i="3"/>
  <c r="AN72" i="3"/>
  <c r="AI73" i="2"/>
  <c r="BG73" i="2" a="1"/>
  <c r="BG73" i="2"/>
  <c r="AJ73" i="2"/>
  <c r="AK73" i="2"/>
  <c r="AL73" i="2"/>
  <c r="AM73" i="2"/>
  <c r="AN73" i="2"/>
  <c r="AI73" i="3"/>
  <c r="AJ73" i="3"/>
  <c r="AK73" i="3"/>
  <c r="AL73" i="3"/>
  <c r="AM73" i="3"/>
  <c r="AN73" i="3"/>
  <c r="AI74" i="2"/>
  <c r="AJ74" i="2"/>
  <c r="AK74" i="2"/>
  <c r="AL74" i="2"/>
  <c r="AM74" i="2"/>
  <c r="AN74" i="2"/>
  <c r="BG74" i="2" a="1"/>
  <c r="BG74" i="2"/>
  <c r="AI74" i="3"/>
  <c r="AJ74" i="3"/>
  <c r="AK74" i="3"/>
  <c r="AL74" i="3"/>
  <c r="AM74" i="3"/>
  <c r="AN74" i="3"/>
  <c r="AI75" i="2"/>
  <c r="AJ75" i="2"/>
  <c r="AK75" i="2"/>
  <c r="AL75" i="2"/>
  <c r="AM75" i="2"/>
  <c r="AN75" i="2"/>
  <c r="AI75" i="3"/>
  <c r="AJ75" i="3"/>
  <c r="AK75" i="3"/>
  <c r="AL75" i="3"/>
  <c r="AM75" i="3"/>
  <c r="AN75" i="3"/>
  <c r="AI76" i="2"/>
  <c r="AJ76" i="2"/>
  <c r="AK76" i="2"/>
  <c r="AL76" i="2"/>
  <c r="AM76" i="2"/>
  <c r="AN76" i="2"/>
  <c r="AI76" i="3"/>
  <c r="AJ76" i="3"/>
  <c r="AK76" i="3"/>
  <c r="AL76" i="3"/>
  <c r="AM76" i="3"/>
  <c r="AN76" i="3"/>
  <c r="AI77" i="2"/>
  <c r="BG77" i="2" a="1"/>
  <c r="BG77" i="2"/>
  <c r="AJ77" i="2"/>
  <c r="AK77" i="2"/>
  <c r="AL77" i="2"/>
  <c r="AM77" i="2"/>
  <c r="AN77" i="2"/>
  <c r="AI77" i="3"/>
  <c r="AJ77" i="3"/>
  <c r="AK77" i="3"/>
  <c r="AL77" i="3"/>
  <c r="AM77" i="3"/>
  <c r="AN77" i="3"/>
  <c r="AI78" i="2"/>
  <c r="BG78" i="2" a="1"/>
  <c r="BG78" i="2"/>
  <c r="AJ78" i="2"/>
  <c r="AK78" i="2"/>
  <c r="AL78" i="2"/>
  <c r="AM78" i="2"/>
  <c r="AN78" i="2"/>
  <c r="AI78" i="3"/>
  <c r="AJ78" i="3"/>
  <c r="AK78" i="3"/>
  <c r="AL78" i="3"/>
  <c r="AM78" i="3"/>
  <c r="AN78" i="3"/>
  <c r="AI79" i="2"/>
  <c r="BG79" i="2" a="1"/>
  <c r="BG79" i="2"/>
  <c r="AJ79" i="2"/>
  <c r="AK79" i="2"/>
  <c r="AL79" i="2"/>
  <c r="AM79" i="2"/>
  <c r="AN79" i="2"/>
  <c r="AI79" i="3"/>
  <c r="AJ79" i="3"/>
  <c r="AK79" i="3"/>
  <c r="AL79" i="3"/>
  <c r="AM79" i="3"/>
  <c r="AN79" i="3"/>
  <c r="AI80" i="2"/>
  <c r="BG80" i="2" a="1"/>
  <c r="BG80" i="2"/>
  <c r="AJ80" i="2"/>
  <c r="AK80" i="2"/>
  <c r="AL80" i="2"/>
  <c r="AM80" i="2"/>
  <c r="AN80" i="2"/>
  <c r="AI80" i="3"/>
  <c r="AJ80" i="3"/>
  <c r="AK80" i="3"/>
  <c r="AL80" i="3"/>
  <c r="AM80" i="3"/>
  <c r="AN80" i="3"/>
  <c r="AI81" i="2"/>
  <c r="AJ81" i="2"/>
  <c r="AK81" i="2"/>
  <c r="AL81" i="2"/>
  <c r="AM81" i="2"/>
  <c r="AN81" i="2"/>
  <c r="BG81" i="2" a="1"/>
  <c r="BG81" i="2"/>
  <c r="AI81" i="3"/>
  <c r="AJ81" i="3"/>
  <c r="AK81" i="3"/>
  <c r="AL81" i="3"/>
  <c r="AM81" i="3"/>
  <c r="AN81" i="3"/>
  <c r="AI82" i="2"/>
  <c r="AJ82" i="2"/>
  <c r="AK82" i="2"/>
  <c r="AL82" i="2"/>
  <c r="AM82" i="2"/>
  <c r="AN82" i="2"/>
  <c r="AI82" i="3"/>
  <c r="AJ82" i="3"/>
  <c r="AK82" i="3"/>
  <c r="AL82" i="3"/>
  <c r="AM82" i="3"/>
  <c r="AN82" i="3"/>
  <c r="AI83" i="2"/>
  <c r="AJ83" i="2"/>
  <c r="AK83" i="2"/>
  <c r="AL83" i="2"/>
  <c r="AM83" i="2"/>
  <c r="AN83" i="2"/>
  <c r="AI83" i="3"/>
  <c r="AJ83" i="3"/>
  <c r="AK83" i="3"/>
  <c r="AL83" i="3"/>
  <c r="AM83" i="3"/>
  <c r="AN83" i="3"/>
  <c r="AI84" i="2"/>
  <c r="AJ84" i="2"/>
  <c r="BG84" i="2" a="1"/>
  <c r="BG84" i="2"/>
  <c r="AK84" i="2"/>
  <c r="AL84" i="2"/>
  <c r="AM84" i="2"/>
  <c r="AN84" i="2"/>
  <c r="AI84" i="3"/>
  <c r="AJ84" i="3"/>
  <c r="AK84" i="3"/>
  <c r="AL84" i="3"/>
  <c r="AM84" i="3"/>
  <c r="AN84" i="3"/>
  <c r="AI85" i="2"/>
  <c r="BG85" i="2" a="1"/>
  <c r="BG85" i="2"/>
  <c r="AJ85" i="2"/>
  <c r="AK85" i="2"/>
  <c r="AL85" i="2"/>
  <c r="AM85" i="2"/>
  <c r="AN85" i="2"/>
  <c r="AI85" i="3"/>
  <c r="AJ85" i="3"/>
  <c r="AK85" i="3"/>
  <c r="AL85" i="3"/>
  <c r="AM85" i="3"/>
  <c r="AN85" i="3"/>
  <c r="AI86" i="2"/>
  <c r="BG86" i="2" a="1"/>
  <c r="BG86" i="2"/>
  <c r="AJ86" i="2"/>
  <c r="AK86" i="2"/>
  <c r="AL86" i="2"/>
  <c r="AM86" i="2"/>
  <c r="AN86" i="2"/>
  <c r="AI86" i="3"/>
  <c r="AJ86" i="3"/>
  <c r="AK86" i="3"/>
  <c r="AL86" i="3"/>
  <c r="AM86" i="3"/>
  <c r="AN86" i="3"/>
  <c r="AI87" i="2"/>
  <c r="BG87" i="2" a="1"/>
  <c r="AJ87" i="2"/>
  <c r="AK87" i="2"/>
  <c r="AL87" i="2"/>
  <c r="AM87" i="2"/>
  <c r="AN87" i="2"/>
  <c r="BG87" i="2"/>
  <c r="AI87" i="3"/>
  <c r="AJ87" i="3"/>
  <c r="AK87" i="3"/>
  <c r="AL87" i="3"/>
  <c r="AM87" i="3"/>
  <c r="AN87" i="3"/>
  <c r="AI88" i="2"/>
  <c r="AJ88" i="2"/>
  <c r="AK88" i="2"/>
  <c r="AL88" i="2"/>
  <c r="AM88" i="2"/>
  <c r="AN88" i="2"/>
  <c r="BG88" i="2" a="1"/>
  <c r="BG88" i="2"/>
  <c r="AI88" i="3"/>
  <c r="AJ88" i="3"/>
  <c r="AK88" i="3"/>
  <c r="AL88" i="3"/>
  <c r="AM88" i="3"/>
  <c r="AN88" i="3"/>
  <c r="AI89" i="2"/>
  <c r="AJ89" i="2"/>
  <c r="AK89" i="2"/>
  <c r="AL89" i="2"/>
  <c r="AM89" i="2"/>
  <c r="BG89" i="2" a="1"/>
  <c r="BG89" i="2"/>
  <c r="AN89" i="2"/>
  <c r="AI89" i="3"/>
  <c r="AJ89" i="3"/>
  <c r="AK89" i="3"/>
  <c r="AL89" i="3"/>
  <c r="AM89" i="3"/>
  <c r="AN89" i="3"/>
  <c r="AI90" i="2"/>
  <c r="AJ90" i="2"/>
  <c r="AK90" i="2"/>
  <c r="AL90" i="2"/>
  <c r="AM90" i="2"/>
  <c r="AN90" i="2"/>
  <c r="AI90" i="3"/>
  <c r="AJ90" i="3"/>
  <c r="AK90" i="3"/>
  <c r="AL90" i="3"/>
  <c r="AM90" i="3"/>
  <c r="AN90" i="3"/>
  <c r="AI91" i="2"/>
  <c r="BG91" i="2" a="1"/>
  <c r="BG91" i="2"/>
  <c r="AJ91" i="2"/>
  <c r="AK91" i="2"/>
  <c r="AL91" i="2"/>
  <c r="AM91" i="2"/>
  <c r="AN91" i="2"/>
  <c r="AI91" i="3"/>
  <c r="AJ91" i="3"/>
  <c r="AK91" i="3"/>
  <c r="AL91" i="3"/>
  <c r="AM91" i="3"/>
  <c r="AN91" i="3"/>
  <c r="AI92" i="2"/>
  <c r="BG92" i="2" a="1"/>
  <c r="BG92" i="2"/>
  <c r="AJ92" i="2"/>
  <c r="AK92" i="2"/>
  <c r="AL92" i="2"/>
  <c r="AM92" i="2"/>
  <c r="AN92" i="2"/>
  <c r="AI92" i="3"/>
  <c r="AJ92" i="3"/>
  <c r="AK92" i="3"/>
  <c r="AL92" i="3"/>
  <c r="AM92" i="3"/>
  <c r="AN92" i="3"/>
  <c r="AI93" i="2"/>
  <c r="AJ93" i="2"/>
  <c r="BG93" i="2" a="1"/>
  <c r="BG93" i="2"/>
  <c r="AK93" i="2"/>
  <c r="AL93" i="2"/>
  <c r="AM93" i="2"/>
  <c r="AN93" i="2"/>
  <c r="AI93" i="3"/>
  <c r="AJ93" i="3"/>
  <c r="AK93" i="3"/>
  <c r="AL93" i="3"/>
  <c r="AM93" i="3"/>
  <c r="AN93" i="3"/>
  <c r="AI94" i="2"/>
  <c r="AJ94" i="2"/>
  <c r="AK94" i="2"/>
  <c r="AL94" i="2"/>
  <c r="AM94" i="2"/>
  <c r="AN94" i="2"/>
  <c r="BG94" i="2" a="1"/>
  <c r="BG94" i="2"/>
  <c r="AI94" i="3"/>
  <c r="AJ94" i="3"/>
  <c r="AK94" i="3"/>
  <c r="AL94" i="3"/>
  <c r="AM94" i="3"/>
  <c r="AN94" i="3"/>
  <c r="AI95" i="2"/>
  <c r="AJ95" i="2"/>
  <c r="AK95" i="2"/>
  <c r="AL95" i="2"/>
  <c r="AM95" i="2"/>
  <c r="AN95" i="2"/>
  <c r="AI95" i="3"/>
  <c r="AJ95" i="3"/>
  <c r="AK95" i="3"/>
  <c r="AL95" i="3"/>
  <c r="AM95" i="3"/>
  <c r="AN95" i="3"/>
  <c r="AI96" i="2"/>
  <c r="AJ96" i="2"/>
  <c r="AK96" i="2"/>
  <c r="AL96" i="2"/>
  <c r="AM96" i="2"/>
  <c r="AN96" i="2"/>
  <c r="AI96" i="3"/>
  <c r="AJ96" i="3"/>
  <c r="AK96" i="3"/>
  <c r="AL96" i="3"/>
  <c r="AM96" i="3"/>
  <c r="AN96" i="3"/>
  <c r="AI97" i="2"/>
  <c r="AJ97" i="2"/>
  <c r="AK97" i="2"/>
  <c r="AL97" i="2"/>
  <c r="AM97" i="2"/>
  <c r="AN97" i="2"/>
  <c r="AI97" i="3"/>
  <c r="AJ97" i="3"/>
  <c r="AK97" i="3"/>
  <c r="AL97" i="3"/>
  <c r="AM97" i="3"/>
  <c r="AN97" i="3"/>
  <c r="AI98" i="2"/>
  <c r="BG98" i="2" a="1"/>
  <c r="BG98" i="2"/>
  <c r="AJ98" i="2"/>
  <c r="AK98" i="2"/>
  <c r="AL98" i="2"/>
  <c r="AM98" i="2"/>
  <c r="AN98" i="2"/>
  <c r="AI98" i="3"/>
  <c r="AJ98" i="3"/>
  <c r="AK98" i="3"/>
  <c r="AL98" i="3"/>
  <c r="AM98" i="3"/>
  <c r="AN98" i="3"/>
  <c r="AI99" i="2"/>
  <c r="AJ99" i="2"/>
  <c r="BG99" i="2" a="1"/>
  <c r="BG99" i="2"/>
  <c r="AK99" i="2"/>
  <c r="AL99" i="2"/>
  <c r="AM99" i="2"/>
  <c r="AN99" i="2"/>
  <c r="AI99" i="3"/>
  <c r="AJ99" i="3"/>
  <c r="AK99" i="3"/>
  <c r="AL99" i="3"/>
  <c r="AM99" i="3"/>
  <c r="AN99" i="3"/>
  <c r="AI100" i="2"/>
  <c r="AJ100" i="2"/>
  <c r="AK100" i="2"/>
  <c r="AL100" i="2"/>
  <c r="AM100" i="2"/>
  <c r="AN100" i="2"/>
  <c r="BG100" i="2" a="1"/>
  <c r="BG100" i="2"/>
  <c r="AI100" i="3"/>
  <c r="AJ100" i="3"/>
  <c r="AK100" i="3"/>
  <c r="AL100" i="3"/>
  <c r="AM100" i="3"/>
  <c r="AN100" i="3"/>
  <c r="AI101" i="2"/>
  <c r="AJ101" i="2"/>
  <c r="AK101" i="2"/>
  <c r="AL101" i="2"/>
  <c r="AM101" i="2"/>
  <c r="BG101" i="2" a="1"/>
  <c r="BG101" i="2"/>
  <c r="AN101" i="2"/>
  <c r="AI101" i="3"/>
  <c r="AJ101" i="3"/>
  <c r="AK101" i="3"/>
  <c r="AL101" i="3"/>
  <c r="AM101" i="3"/>
  <c r="AN101" i="3"/>
  <c r="AI102" i="2"/>
  <c r="AJ102" i="2"/>
  <c r="AK102" i="2"/>
  <c r="AL102" i="2"/>
  <c r="AM102" i="2"/>
  <c r="AN102" i="2"/>
  <c r="AI102" i="3"/>
  <c r="AJ102" i="3"/>
  <c r="AK102" i="3"/>
  <c r="AL102" i="3"/>
  <c r="AM102" i="3"/>
  <c r="AN102" i="3"/>
  <c r="AI103" i="2"/>
  <c r="BG103" i="2" a="1"/>
  <c r="BG103" i="2"/>
  <c r="AJ103" i="2"/>
  <c r="AK103" i="2"/>
  <c r="AL103" i="2"/>
  <c r="AM103" i="2"/>
  <c r="AN103" i="2"/>
  <c r="AI103" i="3"/>
  <c r="AJ103" i="3"/>
  <c r="AK103" i="3"/>
  <c r="AL103" i="3"/>
  <c r="AM103" i="3"/>
  <c r="AN103" i="3"/>
  <c r="BG103" i="3" a="1"/>
  <c r="BG103" i="3"/>
  <c r="AI104" i="2"/>
  <c r="BG104" i="2" a="1"/>
  <c r="BG104" i="2"/>
  <c r="AJ104" i="2"/>
  <c r="AK104" i="2"/>
  <c r="AL104" i="2"/>
  <c r="AM104" i="2"/>
  <c r="AN104" i="2"/>
  <c r="AI104" i="3"/>
  <c r="AJ104" i="3"/>
  <c r="AK104" i="3"/>
  <c r="AL104" i="3"/>
  <c r="AM104" i="3"/>
  <c r="AN104" i="3"/>
  <c r="AI105" i="2"/>
  <c r="AJ105" i="2"/>
  <c r="BG105" i="2" a="1"/>
  <c r="BG105" i="2"/>
  <c r="AK105" i="2"/>
  <c r="AL105" i="2"/>
  <c r="AM105" i="2"/>
  <c r="AN105" i="2"/>
  <c r="AI105" i="3"/>
  <c r="AJ105" i="3"/>
  <c r="AK105" i="3"/>
  <c r="AL105" i="3"/>
  <c r="AM105" i="3"/>
  <c r="AN105" i="3"/>
  <c r="AI106" i="2"/>
  <c r="AJ106" i="2"/>
  <c r="AK106" i="2"/>
  <c r="AL106" i="2"/>
  <c r="AM106" i="2"/>
  <c r="AN106" i="2"/>
  <c r="BG106" i="2" a="1"/>
  <c r="BG106" i="2"/>
  <c r="AI106" i="3"/>
  <c r="AJ106" i="3"/>
  <c r="AK106" i="3"/>
  <c r="AL106" i="3"/>
  <c r="AM106" i="3"/>
  <c r="AN106" i="3"/>
  <c r="AI107" i="2"/>
  <c r="AJ107" i="2"/>
  <c r="AK107" i="2"/>
  <c r="AL107" i="2"/>
  <c r="AM107" i="2"/>
  <c r="AN107" i="2"/>
  <c r="AI107" i="3"/>
  <c r="AJ107" i="3"/>
  <c r="AK107" i="3"/>
  <c r="AL107" i="3"/>
  <c r="AM107" i="3"/>
  <c r="AN107" i="3"/>
  <c r="AI108" i="2"/>
  <c r="AJ108" i="2"/>
  <c r="AK108" i="2"/>
  <c r="AL108" i="2"/>
  <c r="AM108" i="2"/>
  <c r="AN108" i="2"/>
  <c r="AI108" i="3"/>
  <c r="AJ108" i="3"/>
  <c r="AK108" i="3"/>
  <c r="AL108" i="3"/>
  <c r="AM108" i="3"/>
  <c r="AN108" i="3"/>
  <c r="BG108" i="3" a="1"/>
  <c r="BG108" i="3"/>
  <c r="AI109" i="2"/>
  <c r="AJ109" i="2"/>
  <c r="AK109" i="2"/>
  <c r="AL109" i="2"/>
  <c r="AM109" i="2"/>
  <c r="AN109" i="2"/>
  <c r="AI109" i="3"/>
  <c r="AJ109" i="3"/>
  <c r="AK109" i="3"/>
  <c r="AL109" i="3"/>
  <c r="AM109" i="3"/>
  <c r="AN109" i="3"/>
  <c r="AI110" i="2"/>
  <c r="BG110" i="2" a="1"/>
  <c r="BG110" i="2"/>
  <c r="AJ110" i="2"/>
  <c r="AK110" i="2"/>
  <c r="AL110" i="2"/>
  <c r="AM110" i="2"/>
  <c r="AN110" i="2"/>
  <c r="AI110" i="3"/>
  <c r="AJ110" i="3"/>
  <c r="AK110" i="3"/>
  <c r="AL110" i="3"/>
  <c r="AM110" i="3"/>
  <c r="AN110" i="3"/>
  <c r="AI111" i="2"/>
  <c r="AJ111" i="2"/>
  <c r="BG111" i="2" a="1"/>
  <c r="BG111" i="2"/>
  <c r="AK111" i="2"/>
  <c r="AL111" i="2"/>
  <c r="AM111" i="2"/>
  <c r="AN111" i="2"/>
  <c r="AI111" i="3"/>
  <c r="AJ111" i="3"/>
  <c r="AK111" i="3"/>
  <c r="AL111" i="3"/>
  <c r="AM111" i="3"/>
  <c r="AN111" i="3"/>
  <c r="AI112" i="2"/>
  <c r="AJ112" i="2"/>
  <c r="AK112" i="2"/>
  <c r="AL112" i="2"/>
  <c r="AM112" i="2"/>
  <c r="AN112" i="2"/>
  <c r="BG112" i="2" a="1"/>
  <c r="BG112" i="2"/>
  <c r="AI112" i="3"/>
  <c r="AJ112" i="3"/>
  <c r="AK112" i="3"/>
  <c r="AL112" i="3"/>
  <c r="AM112" i="3"/>
  <c r="AN112" i="3"/>
  <c r="AI113" i="2"/>
  <c r="AJ113" i="2"/>
  <c r="AK113" i="2"/>
  <c r="AL113" i="2"/>
  <c r="AM113" i="2"/>
  <c r="BG113" i="2" a="1"/>
  <c r="BG113" i="2"/>
  <c r="AN113" i="2"/>
  <c r="AI113" i="3"/>
  <c r="AJ113" i="3"/>
  <c r="AK113" i="3"/>
  <c r="AL113" i="3"/>
  <c r="AM113" i="3"/>
  <c r="BD113" i="3" a="1"/>
  <c r="BD113" i="3"/>
  <c r="AN113" i="3"/>
  <c r="AI114" i="2"/>
  <c r="BG114" i="2" a="1"/>
  <c r="BG114" i="2"/>
  <c r="AJ114" i="2"/>
  <c r="AK114" i="2"/>
  <c r="AL114" i="2"/>
  <c r="AM114" i="2"/>
  <c r="AN114" i="2"/>
  <c r="AI114" i="3"/>
  <c r="AJ114" i="3"/>
  <c r="AK114" i="3"/>
  <c r="AL114" i="3"/>
  <c r="AM114" i="3"/>
  <c r="AN114" i="3"/>
  <c r="AI115" i="2"/>
  <c r="BG115" i="2" a="1"/>
  <c r="BG115" i="2"/>
  <c r="AJ115" i="2"/>
  <c r="AK115" i="2"/>
  <c r="AL115" i="2"/>
  <c r="AM115" i="2"/>
  <c r="AN115" i="2"/>
  <c r="AI115" i="3"/>
  <c r="AJ115" i="3"/>
  <c r="AK115" i="3"/>
  <c r="AL115" i="3"/>
  <c r="AM115" i="3"/>
  <c r="AN115" i="3"/>
  <c r="AI116" i="2"/>
  <c r="BG116" i="2" a="1"/>
  <c r="BG116" i="2"/>
  <c r="AJ116" i="2"/>
  <c r="AK116" i="2"/>
  <c r="AL116" i="2"/>
  <c r="AM116" i="2"/>
  <c r="AN116" i="2"/>
  <c r="AI116" i="3"/>
  <c r="AJ116" i="3"/>
  <c r="AK116" i="3"/>
  <c r="AL116" i="3"/>
  <c r="AM116" i="3"/>
  <c r="AN116" i="3"/>
  <c r="AI117" i="2"/>
  <c r="AJ117" i="2"/>
  <c r="BG117" i="2" a="1"/>
  <c r="BG117" i="2"/>
  <c r="AK117" i="2"/>
  <c r="AL117" i="2"/>
  <c r="AM117" i="2"/>
  <c r="AN117" i="2"/>
  <c r="AI117" i="3"/>
  <c r="AJ117" i="3"/>
  <c r="AK117" i="3"/>
  <c r="AL117" i="3"/>
  <c r="AM117" i="3"/>
  <c r="AN117" i="3"/>
  <c r="AI118" i="2"/>
  <c r="AJ118" i="2"/>
  <c r="AK118" i="2"/>
  <c r="AL118" i="2"/>
  <c r="AM118" i="2"/>
  <c r="AN118" i="2"/>
  <c r="BG118" i="2" a="1"/>
  <c r="BG118" i="2"/>
  <c r="AI118" i="3"/>
  <c r="AJ118" i="3"/>
  <c r="AK118" i="3"/>
  <c r="AL118" i="3"/>
  <c r="AM118" i="3"/>
  <c r="AN118" i="3"/>
  <c r="AI119" i="2"/>
  <c r="AJ119" i="2"/>
  <c r="AK119" i="2"/>
  <c r="AL119" i="2"/>
  <c r="AM119" i="2"/>
  <c r="AN119" i="2"/>
  <c r="AI119" i="3"/>
  <c r="AJ119" i="3"/>
  <c r="AK119" i="3"/>
  <c r="AL119" i="3"/>
  <c r="AM119" i="3"/>
  <c r="AN119" i="3"/>
  <c r="AI120" i="2"/>
  <c r="AJ120" i="2"/>
  <c r="AK120" i="2"/>
  <c r="AL120" i="2"/>
  <c r="AM120" i="2"/>
  <c r="AN120" i="2"/>
  <c r="AI120" i="3"/>
  <c r="AJ120" i="3"/>
  <c r="AK120" i="3"/>
  <c r="AL120" i="3"/>
  <c r="AM120" i="3"/>
  <c r="AN120" i="3"/>
  <c r="AI121" i="2"/>
  <c r="AJ121" i="2"/>
  <c r="AK121" i="2"/>
  <c r="AL121" i="2"/>
  <c r="AM121" i="2"/>
  <c r="AN121" i="2"/>
  <c r="AI121" i="3"/>
  <c r="AJ121" i="3"/>
  <c r="AK121" i="3"/>
  <c r="AL121" i="3"/>
  <c r="AM121" i="3"/>
  <c r="AN121" i="3"/>
  <c r="AI122" i="2"/>
  <c r="BG122" i="2" a="1"/>
  <c r="BG122" i="2"/>
  <c r="AJ122" i="2"/>
  <c r="AK122" i="2"/>
  <c r="AL122" i="2"/>
  <c r="AM122" i="2"/>
  <c r="AN122" i="2"/>
  <c r="AI122" i="3"/>
  <c r="AJ122" i="3"/>
  <c r="AK122" i="3"/>
  <c r="AL122" i="3"/>
  <c r="AM122" i="3"/>
  <c r="AN122" i="3"/>
  <c r="AI123" i="2"/>
  <c r="AJ123" i="2"/>
  <c r="BG123" i="2" a="1"/>
  <c r="BG123" i="2"/>
  <c r="AK123" i="2"/>
  <c r="AL123" i="2"/>
  <c r="AM123" i="2"/>
  <c r="AN123" i="2"/>
  <c r="AI123" i="3"/>
  <c r="AJ123" i="3"/>
  <c r="AK123" i="3"/>
  <c r="AL123" i="3"/>
  <c r="AM123" i="3"/>
  <c r="AN123" i="3"/>
  <c r="AI124" i="2"/>
  <c r="AJ124" i="2"/>
  <c r="AK124" i="2"/>
  <c r="AL124" i="2"/>
  <c r="AM124" i="2"/>
  <c r="AN124" i="2"/>
  <c r="BG124" i="2" a="1"/>
  <c r="BG124" i="2"/>
  <c r="AI124" i="3"/>
  <c r="AJ124" i="3"/>
  <c r="AK124" i="3"/>
  <c r="AL124" i="3"/>
  <c r="AM124" i="3"/>
  <c r="AN124" i="3"/>
  <c r="AI125" i="2"/>
  <c r="AJ125" i="2"/>
  <c r="AK125" i="2"/>
  <c r="AL125" i="2"/>
  <c r="AM125" i="2"/>
  <c r="BG125" i="2" a="1"/>
  <c r="BG125" i="2"/>
  <c r="AN125" i="2"/>
  <c r="AI125" i="3"/>
  <c r="AJ125" i="3"/>
  <c r="AK125" i="3"/>
  <c r="AL125" i="3"/>
  <c r="AM125" i="3"/>
  <c r="AN125" i="3"/>
  <c r="AI126" i="2"/>
  <c r="AJ126" i="2"/>
  <c r="AK126" i="2"/>
  <c r="AL126" i="2"/>
  <c r="AM126" i="2"/>
  <c r="AN126" i="2"/>
  <c r="AI126" i="3"/>
  <c r="AJ126" i="3"/>
  <c r="AK126" i="3"/>
  <c r="AL126" i="3"/>
  <c r="AM126" i="3"/>
  <c r="AN126" i="3"/>
  <c r="AI127" i="2"/>
  <c r="BG127" i="2" a="1"/>
  <c r="BG127" i="2"/>
  <c r="AJ127" i="2"/>
  <c r="AK127" i="2"/>
  <c r="AL127" i="2"/>
  <c r="AM127" i="2"/>
  <c r="AN127" i="2"/>
  <c r="AI127" i="3"/>
  <c r="AJ127" i="3"/>
  <c r="AK127" i="3"/>
  <c r="AL127" i="3"/>
  <c r="AM127" i="3"/>
  <c r="AN127" i="3"/>
  <c r="BG127" i="3" a="1"/>
  <c r="BG127" i="3"/>
  <c r="AI128" i="2"/>
  <c r="BG128" i="2" a="1"/>
  <c r="BG128" i="2"/>
  <c r="AJ128" i="2"/>
  <c r="AK128" i="2"/>
  <c r="AL128" i="2"/>
  <c r="AM128" i="2"/>
  <c r="AN128" i="2"/>
  <c r="AI128" i="3"/>
  <c r="AJ128" i="3"/>
  <c r="AK128" i="3"/>
  <c r="AL128" i="3"/>
  <c r="AM128" i="3"/>
  <c r="AN128" i="3"/>
  <c r="AI129" i="2"/>
  <c r="AJ129" i="2"/>
  <c r="BG129" i="2" a="1"/>
  <c r="BG129" i="2"/>
  <c r="AK129" i="2"/>
  <c r="AL129" i="2"/>
  <c r="AM129" i="2"/>
  <c r="AN129" i="2"/>
  <c r="AI129" i="3"/>
  <c r="AJ129" i="3"/>
  <c r="AK129" i="3"/>
  <c r="AL129" i="3"/>
  <c r="AM129" i="3"/>
  <c r="AN129" i="3"/>
  <c r="AI130" i="2"/>
  <c r="AJ130" i="2"/>
  <c r="AK130" i="2"/>
  <c r="AL130" i="2"/>
  <c r="AM130" i="2"/>
  <c r="AN130" i="2"/>
  <c r="BG130" i="2" a="1"/>
  <c r="BG130" i="2"/>
  <c r="AI130" i="3"/>
  <c r="AJ130" i="3"/>
  <c r="AK130" i="3"/>
  <c r="AL130" i="3"/>
  <c r="AM130" i="3"/>
  <c r="AN130" i="3"/>
  <c r="AI131" i="2"/>
  <c r="AJ131" i="2"/>
  <c r="AK131" i="2"/>
  <c r="AL131" i="2"/>
  <c r="AM131" i="2"/>
  <c r="AN131" i="2"/>
  <c r="AI131" i="3"/>
  <c r="AJ131" i="3"/>
  <c r="AK131" i="3"/>
  <c r="AL131" i="3"/>
  <c r="AM131" i="3"/>
  <c r="BD131" i="3" a="1"/>
  <c r="BD131" i="3"/>
  <c r="AN131" i="3"/>
  <c r="AI132" i="2"/>
  <c r="AJ132" i="2"/>
  <c r="AK132" i="2"/>
  <c r="AL132" i="2"/>
  <c r="AM132" i="2"/>
  <c r="AN132" i="2"/>
  <c r="AI132" i="3"/>
  <c r="AJ132" i="3"/>
  <c r="AK132" i="3"/>
  <c r="AL132" i="3"/>
  <c r="AM132" i="3"/>
  <c r="AN132" i="3"/>
  <c r="AI133" i="2"/>
  <c r="AJ133" i="2"/>
  <c r="AK133" i="2"/>
  <c r="AL133" i="2"/>
  <c r="AM133" i="2"/>
  <c r="AN133" i="2"/>
  <c r="AI133" i="3"/>
  <c r="AJ133" i="3"/>
  <c r="AK133" i="3"/>
  <c r="AL133" i="3"/>
  <c r="AM133" i="3"/>
  <c r="AN133" i="3"/>
  <c r="AI134" i="2"/>
  <c r="BG134" i="2" a="1"/>
  <c r="BG134" i="2"/>
  <c r="AJ134" i="2"/>
  <c r="AK134" i="2"/>
  <c r="AL134" i="2"/>
  <c r="AM134" i="2"/>
  <c r="AN134" i="2"/>
  <c r="AI134" i="3"/>
  <c r="AJ134" i="3"/>
  <c r="AK134" i="3"/>
  <c r="AL134" i="3"/>
  <c r="AM134" i="3"/>
  <c r="AN134" i="3"/>
  <c r="AI135" i="2"/>
  <c r="AJ135" i="2"/>
  <c r="BG135" i="2" a="1"/>
  <c r="BG135" i="2"/>
  <c r="AK135" i="2"/>
  <c r="AL135" i="2"/>
  <c r="AM135" i="2"/>
  <c r="AN135" i="2"/>
  <c r="AI135" i="3"/>
  <c r="AJ135" i="3"/>
  <c r="AK135" i="3"/>
  <c r="AL135" i="3"/>
  <c r="AM135" i="3"/>
  <c r="BD135" i="3" a="1"/>
  <c r="BD135" i="3"/>
  <c r="AN135" i="3"/>
  <c r="AI136" i="2"/>
  <c r="AJ136" i="2"/>
  <c r="AK136" i="2"/>
  <c r="AL136" i="2"/>
  <c r="AM136" i="2"/>
  <c r="AN136" i="2"/>
  <c r="BG136" i="2" a="1"/>
  <c r="BG136" i="2"/>
  <c r="AI136" i="3"/>
  <c r="AJ136" i="3"/>
  <c r="AK136" i="3"/>
  <c r="AL136" i="3"/>
  <c r="AM136" i="3"/>
  <c r="AN136" i="3"/>
  <c r="AI137" i="2"/>
  <c r="AJ137" i="2"/>
  <c r="AK137" i="2"/>
  <c r="AL137" i="2"/>
  <c r="AM137" i="2"/>
  <c r="BG137" i="2" a="1"/>
  <c r="BG137" i="2"/>
  <c r="AN137" i="2"/>
  <c r="AI137" i="3"/>
  <c r="AJ137" i="3"/>
  <c r="AK137" i="3"/>
  <c r="AL137" i="3"/>
  <c r="AM137" i="3"/>
  <c r="AN137" i="3"/>
  <c r="AI138" i="2"/>
  <c r="AJ138" i="2"/>
  <c r="AK138" i="2"/>
  <c r="AL138" i="2"/>
  <c r="AM138" i="2"/>
  <c r="AN138" i="2"/>
  <c r="AI138" i="3"/>
  <c r="AJ138" i="3"/>
  <c r="AK138" i="3"/>
  <c r="AL138" i="3"/>
  <c r="AM138" i="3"/>
  <c r="AN138" i="3"/>
  <c r="AI139" i="2"/>
  <c r="BG139" i="2" a="1"/>
  <c r="BG139" i="2"/>
  <c r="AJ139" i="2"/>
  <c r="AK139" i="2"/>
  <c r="AL139" i="2"/>
  <c r="AM139" i="2"/>
  <c r="AN139" i="2"/>
  <c r="AI139" i="3"/>
  <c r="AJ139" i="3"/>
  <c r="AK139" i="3"/>
  <c r="AL139" i="3"/>
  <c r="AM139" i="3"/>
  <c r="AN139" i="3"/>
  <c r="AI140" i="2"/>
  <c r="BG140" i="2" a="1"/>
  <c r="BG140" i="2"/>
  <c r="AJ140" i="2"/>
  <c r="AK140" i="2"/>
  <c r="AL140" i="2"/>
  <c r="AM140" i="2"/>
  <c r="AN140" i="2"/>
  <c r="AI140" i="3"/>
  <c r="AJ140" i="3"/>
  <c r="AK140" i="3"/>
  <c r="AL140" i="3"/>
  <c r="AM140" i="3"/>
  <c r="AN140" i="3"/>
  <c r="AI141" i="2"/>
  <c r="AJ141" i="2"/>
  <c r="BG141" i="2" a="1"/>
  <c r="BG141" i="2"/>
  <c r="AK141" i="2"/>
  <c r="AL141" i="2"/>
  <c r="AM141" i="2"/>
  <c r="AN141" i="2"/>
  <c r="AI141" i="3"/>
  <c r="AJ141" i="3"/>
  <c r="AK141" i="3"/>
  <c r="AL141" i="3"/>
  <c r="AM141" i="3"/>
  <c r="AN141" i="3"/>
  <c r="AI142" i="2"/>
  <c r="AJ142" i="2"/>
  <c r="AK142" i="2"/>
  <c r="AL142" i="2"/>
  <c r="AM142" i="2"/>
  <c r="AN142" i="2"/>
  <c r="BG142" i="2" a="1"/>
  <c r="BG142" i="2"/>
  <c r="AI142" i="3"/>
  <c r="AJ142" i="3"/>
  <c r="AK142" i="3"/>
  <c r="AL142" i="3"/>
  <c r="AM142" i="3"/>
  <c r="AN142" i="3"/>
  <c r="AI143" i="2"/>
  <c r="AJ143" i="2"/>
  <c r="AK143" i="2"/>
  <c r="AL143" i="2"/>
  <c r="AM143" i="2"/>
  <c r="AN143" i="2"/>
  <c r="AI143" i="3"/>
  <c r="AJ143" i="3"/>
  <c r="AK143" i="3"/>
  <c r="AL143" i="3"/>
  <c r="AM143" i="3"/>
  <c r="AN143" i="3"/>
  <c r="AI144" i="2"/>
  <c r="AJ144" i="2"/>
  <c r="AK144" i="2"/>
  <c r="AL144" i="2"/>
  <c r="AM144" i="2"/>
  <c r="AN144" i="2"/>
  <c r="AI144" i="3"/>
  <c r="AJ144" i="3"/>
  <c r="AK144" i="3"/>
  <c r="AL144" i="3"/>
  <c r="AM144" i="3"/>
  <c r="AN144" i="3"/>
  <c r="BG144" i="3" a="1"/>
  <c r="BG144" i="3"/>
  <c r="AI145" i="2"/>
  <c r="AJ145" i="2"/>
  <c r="AK145" i="2"/>
  <c r="AL145" i="2"/>
  <c r="AM145" i="2"/>
  <c r="AN145" i="2"/>
  <c r="AI145" i="3"/>
  <c r="AJ145" i="3"/>
  <c r="AK145" i="3"/>
  <c r="AL145" i="3"/>
  <c r="AM145" i="3"/>
  <c r="AN145" i="3"/>
  <c r="AI146" i="2"/>
  <c r="BG146" i="2" a="1"/>
  <c r="BG146" i="2"/>
  <c r="AJ146" i="2"/>
  <c r="AK146" i="2"/>
  <c r="AL146" i="2"/>
  <c r="AM146" i="2"/>
  <c r="AN146" i="2"/>
  <c r="AI146" i="3"/>
  <c r="AJ146" i="3"/>
  <c r="AK146" i="3"/>
  <c r="AL146" i="3"/>
  <c r="AM146" i="3"/>
  <c r="AN146" i="3"/>
  <c r="BG146" i="3" a="1"/>
  <c r="BG146" i="3"/>
  <c r="AI147" i="2"/>
  <c r="AJ147" i="2"/>
  <c r="BG147" i="2" a="1"/>
  <c r="BG147" i="2"/>
  <c r="AK147" i="2"/>
  <c r="AL147" i="2"/>
  <c r="AM147" i="2"/>
  <c r="AN147" i="2"/>
  <c r="AI147" i="3"/>
  <c r="AJ147" i="3"/>
  <c r="AK147" i="3"/>
  <c r="AL147" i="3"/>
  <c r="AM147" i="3"/>
  <c r="AN147" i="3"/>
  <c r="AI148" i="2"/>
  <c r="AJ148" i="2"/>
  <c r="AK148" i="2"/>
  <c r="AL148" i="2"/>
  <c r="AM148" i="2"/>
  <c r="AN148" i="2"/>
  <c r="BG148" i="2" a="1"/>
  <c r="BG148" i="2"/>
  <c r="AI148" i="3"/>
  <c r="AJ148" i="3"/>
  <c r="AK148" i="3"/>
  <c r="AL148" i="3"/>
  <c r="AM148" i="3"/>
  <c r="AN148" i="3"/>
  <c r="AI149" i="2"/>
  <c r="AJ149" i="2"/>
  <c r="AK149" i="2"/>
  <c r="AL149" i="2"/>
  <c r="AM149" i="2"/>
  <c r="BG149" i="2" a="1"/>
  <c r="BG149" i="2"/>
  <c r="AN149" i="2"/>
  <c r="AI149" i="3"/>
  <c r="AJ149" i="3"/>
  <c r="AK149" i="3"/>
  <c r="AL149" i="3"/>
  <c r="AM149" i="3"/>
  <c r="AN149" i="3"/>
  <c r="AI150" i="2"/>
  <c r="BG150" i="2" a="1"/>
  <c r="BG150" i="2"/>
  <c r="AJ150" i="2"/>
  <c r="AK150" i="2"/>
  <c r="AL150" i="2"/>
  <c r="AM150" i="2"/>
  <c r="AN150" i="2"/>
  <c r="AI150" i="3"/>
  <c r="AJ150" i="3"/>
  <c r="AK150" i="3"/>
  <c r="AL150" i="3"/>
  <c r="AM150" i="3"/>
  <c r="AN150" i="3"/>
  <c r="AI151" i="2"/>
  <c r="BG151" i="2" a="1"/>
  <c r="BG151" i="2"/>
  <c r="AJ151" i="2"/>
  <c r="AK151" i="2"/>
  <c r="AL151" i="2"/>
  <c r="AM151" i="2"/>
  <c r="AN151" i="2"/>
  <c r="AI151" i="3"/>
  <c r="AJ151" i="3"/>
  <c r="AK151" i="3"/>
  <c r="AL151" i="3"/>
  <c r="AM151" i="3"/>
  <c r="AN151" i="3"/>
  <c r="AI152" i="2"/>
  <c r="BG152" i="2" a="1"/>
  <c r="BG152" i="2"/>
  <c r="AJ152" i="2"/>
  <c r="AK152" i="2"/>
  <c r="AL152" i="2"/>
  <c r="AM152" i="2"/>
  <c r="AN152" i="2"/>
  <c r="AI152" i="3"/>
  <c r="AJ152" i="3"/>
  <c r="AK152" i="3"/>
  <c r="AL152" i="3"/>
  <c r="AM152" i="3"/>
  <c r="AN152" i="3"/>
  <c r="AI153" i="2"/>
  <c r="AJ153" i="2"/>
  <c r="BG153" i="2" a="1"/>
  <c r="BG153" i="2"/>
  <c r="AK153" i="2"/>
  <c r="AL153" i="2"/>
  <c r="AM153" i="2"/>
  <c r="AN153" i="2"/>
  <c r="AI153" i="3"/>
  <c r="AJ153" i="3"/>
  <c r="AK153" i="3"/>
  <c r="AL153" i="3"/>
  <c r="AM153" i="3"/>
  <c r="AN153" i="3"/>
  <c r="AI154" i="2"/>
  <c r="AJ154" i="2"/>
  <c r="AK154" i="2"/>
  <c r="AL154" i="2"/>
  <c r="AM154" i="2"/>
  <c r="AN154" i="2"/>
  <c r="BG154" i="2" a="1"/>
  <c r="BG154" i="2"/>
  <c r="AI154" i="3"/>
  <c r="AJ154" i="3"/>
  <c r="AK154" i="3"/>
  <c r="AL154" i="3"/>
  <c r="AM154" i="3"/>
  <c r="AN154" i="3"/>
  <c r="AI155" i="2"/>
  <c r="AJ155" i="2"/>
  <c r="AK155" i="2"/>
  <c r="AL155" i="2"/>
  <c r="AM155" i="2"/>
  <c r="AN155" i="2"/>
  <c r="AI155" i="3"/>
  <c r="AJ155" i="3"/>
  <c r="AK155" i="3"/>
  <c r="AL155" i="3"/>
  <c r="AM155" i="3"/>
  <c r="AN155" i="3"/>
  <c r="AI156" i="2"/>
  <c r="AJ156" i="2"/>
  <c r="AK156" i="2"/>
  <c r="AL156" i="2"/>
  <c r="AM156" i="2"/>
  <c r="AN156" i="2"/>
  <c r="AI156" i="3"/>
  <c r="AJ156" i="3"/>
  <c r="AK156" i="3"/>
  <c r="AL156" i="3"/>
  <c r="AM156" i="3"/>
  <c r="AN156" i="3"/>
  <c r="AI157" i="2"/>
  <c r="AJ157" i="2"/>
  <c r="AK157" i="2"/>
  <c r="AL157" i="2"/>
  <c r="AM157" i="2"/>
  <c r="AN157" i="2"/>
  <c r="AI157" i="3"/>
  <c r="AJ157" i="3"/>
  <c r="AK157" i="3"/>
  <c r="AL157" i="3"/>
  <c r="AM157" i="3"/>
  <c r="AN157" i="3"/>
  <c r="AI158" i="2"/>
  <c r="BG158" i="2" a="1"/>
  <c r="BG158" i="2"/>
  <c r="AJ158" i="2"/>
  <c r="AK158" i="2"/>
  <c r="AL158" i="2"/>
  <c r="AM158" i="2"/>
  <c r="AN158" i="2"/>
  <c r="AI158" i="3"/>
  <c r="AJ158" i="3"/>
  <c r="AK158" i="3"/>
  <c r="AL158" i="3"/>
  <c r="AM158" i="3"/>
  <c r="AN158" i="3"/>
  <c r="AI159" i="2"/>
  <c r="AJ159" i="2"/>
  <c r="BG159" i="2" a="1"/>
  <c r="BG159" i="2"/>
  <c r="AK159" i="2"/>
  <c r="AL159" i="2"/>
  <c r="AM159" i="2"/>
  <c r="AN159" i="2"/>
  <c r="AI159" i="3"/>
  <c r="AJ159" i="3"/>
  <c r="AK159" i="3"/>
  <c r="AL159" i="3"/>
  <c r="AM159" i="3"/>
  <c r="AN159" i="3"/>
  <c r="AI160" i="2"/>
  <c r="AJ160" i="2"/>
  <c r="AK160" i="2"/>
  <c r="AL160" i="2"/>
  <c r="AM160" i="2"/>
  <c r="AN160" i="2"/>
  <c r="BG160" i="2" a="1"/>
  <c r="BG160" i="2"/>
  <c r="AI160" i="3"/>
  <c r="AJ160" i="3"/>
  <c r="AK160" i="3"/>
  <c r="AL160" i="3"/>
  <c r="AM160" i="3"/>
  <c r="AN160" i="3"/>
  <c r="AI161" i="2"/>
  <c r="AJ161" i="2"/>
  <c r="AK161" i="2"/>
  <c r="AL161" i="2"/>
  <c r="AM161" i="2"/>
  <c r="BG161" i="2" a="1"/>
  <c r="BG161" i="2"/>
  <c r="AN161" i="2"/>
  <c r="AI161" i="3"/>
  <c r="AJ161" i="3"/>
  <c r="AK161" i="3"/>
  <c r="AL161" i="3"/>
  <c r="AM161" i="3"/>
  <c r="AN161" i="3"/>
  <c r="AI162" i="2"/>
  <c r="AJ162" i="2"/>
  <c r="AK162" i="2"/>
  <c r="AL162" i="2"/>
  <c r="AM162" i="2"/>
  <c r="AN162" i="2"/>
  <c r="AI162" i="3"/>
  <c r="AJ162" i="3"/>
  <c r="AK162" i="3"/>
  <c r="AL162" i="3"/>
  <c r="AM162" i="3"/>
  <c r="AN162" i="3"/>
  <c r="AI163" i="2"/>
  <c r="BG163" i="2" a="1"/>
  <c r="BG163" i="2"/>
  <c r="AJ163" i="2"/>
  <c r="AK163" i="2"/>
  <c r="AL163" i="2"/>
  <c r="AM163" i="2"/>
  <c r="AN163" i="2"/>
  <c r="AI163" i="3"/>
  <c r="AJ163" i="3"/>
  <c r="AK163" i="3"/>
  <c r="AL163" i="3"/>
  <c r="AM163" i="3"/>
  <c r="AN163" i="3"/>
  <c r="AI164" i="2"/>
  <c r="BG164" i="2" a="1"/>
  <c r="BG164" i="2"/>
  <c r="AJ164" i="2"/>
  <c r="AK164" i="2"/>
  <c r="AL164" i="2"/>
  <c r="AM164" i="2"/>
  <c r="AN164" i="2"/>
  <c r="AI164" i="3"/>
  <c r="AJ164" i="3"/>
  <c r="AK164" i="3"/>
  <c r="AL164" i="3"/>
  <c r="AM164" i="3"/>
  <c r="AN164" i="3"/>
  <c r="AI165" i="2"/>
  <c r="AJ165" i="2"/>
  <c r="BG165" i="2" a="1"/>
  <c r="BG165" i="2"/>
  <c r="AK165" i="2"/>
  <c r="AL165" i="2"/>
  <c r="AM165" i="2"/>
  <c r="AN165" i="2"/>
  <c r="AI165" i="3"/>
  <c r="AJ165" i="3"/>
  <c r="AK165" i="3"/>
  <c r="AL165" i="3"/>
  <c r="AM165" i="3"/>
  <c r="AN165" i="3"/>
  <c r="AI166" i="2"/>
  <c r="AJ166" i="2"/>
  <c r="AK166" i="2"/>
  <c r="AL166" i="2"/>
  <c r="AM166" i="2"/>
  <c r="AN166" i="2"/>
  <c r="BG166" i="2" a="1"/>
  <c r="BG166" i="2"/>
  <c r="AI166" i="3"/>
  <c r="AJ166" i="3"/>
  <c r="AK166" i="3"/>
  <c r="AL166" i="3"/>
  <c r="AM166" i="3"/>
  <c r="AN166" i="3"/>
  <c r="AI167" i="2"/>
  <c r="AJ167" i="2"/>
  <c r="AK167" i="2"/>
  <c r="AL167" i="2"/>
  <c r="AM167" i="2"/>
  <c r="AN167" i="2"/>
  <c r="AI167" i="3"/>
  <c r="AJ167" i="3"/>
  <c r="AK167" i="3"/>
  <c r="AL167" i="3"/>
  <c r="AM167" i="3"/>
  <c r="BD167" i="3" a="1"/>
  <c r="BD167" i="3"/>
  <c r="AN167" i="3"/>
  <c r="AI168" i="2"/>
  <c r="AJ168" i="2"/>
  <c r="AK168" i="2"/>
  <c r="AL168" i="2"/>
  <c r="AM168" i="2"/>
  <c r="AN168" i="2"/>
  <c r="AI168" i="3"/>
  <c r="AJ168" i="3"/>
  <c r="AK168" i="3"/>
  <c r="AL168" i="3"/>
  <c r="AM168" i="3"/>
  <c r="AN168" i="3"/>
  <c r="AI169" i="2"/>
  <c r="AJ169" i="2"/>
  <c r="AK169" i="2"/>
  <c r="AL169" i="2"/>
  <c r="AM169" i="2"/>
  <c r="AN169" i="2"/>
  <c r="AI169" i="3"/>
  <c r="AJ169" i="3"/>
  <c r="AK169" i="3"/>
  <c r="AL169" i="3"/>
  <c r="AM169" i="3"/>
  <c r="AN169" i="3"/>
  <c r="AI170" i="2"/>
  <c r="BG170" i="2" a="1"/>
  <c r="BG170" i="2"/>
  <c r="AJ170" i="2"/>
  <c r="AK170" i="2"/>
  <c r="AL170" i="2"/>
  <c r="AM170" i="2"/>
  <c r="AN170" i="2"/>
  <c r="AI170" i="3"/>
  <c r="AJ170" i="3"/>
  <c r="AK170" i="3"/>
  <c r="AL170" i="3"/>
  <c r="AM170" i="3"/>
  <c r="AN170" i="3"/>
  <c r="AI171" i="2"/>
  <c r="AJ171" i="2"/>
  <c r="BG171" i="2" a="1"/>
  <c r="BG171" i="2"/>
  <c r="AK171" i="2"/>
  <c r="AL171" i="2"/>
  <c r="AM171" i="2"/>
  <c r="AN171" i="2"/>
  <c r="AI171" i="3"/>
  <c r="AJ171" i="3"/>
  <c r="AK171" i="3"/>
  <c r="AL171" i="3"/>
  <c r="AM171" i="3"/>
  <c r="AN171" i="3"/>
  <c r="AI172" i="2"/>
  <c r="AJ172" i="2"/>
  <c r="AK172" i="2"/>
  <c r="AL172" i="2"/>
  <c r="AM172" i="2"/>
  <c r="AN172" i="2"/>
  <c r="BG172" i="2" a="1"/>
  <c r="BG172" i="2"/>
  <c r="AI172" i="3"/>
  <c r="AJ172" i="3"/>
  <c r="AK172" i="3"/>
  <c r="AL172" i="3"/>
  <c r="AM172" i="3"/>
  <c r="AN172" i="3"/>
  <c r="AO172" i="3"/>
  <c r="BE172" i="3" a="1"/>
  <c r="BE172" i="3"/>
  <c r="AI173" i="2"/>
  <c r="AJ173" i="2"/>
  <c r="AK173" i="2"/>
  <c r="AL173" i="2"/>
  <c r="AM173" i="2"/>
  <c r="BG173" i="2" a="1"/>
  <c r="BG173" i="2"/>
  <c r="AN173" i="2"/>
  <c r="AI173" i="3"/>
  <c r="AJ173" i="3"/>
  <c r="AK173" i="3"/>
  <c r="AL173" i="3"/>
  <c r="AM173" i="3"/>
  <c r="AN173" i="3"/>
  <c r="AI174" i="2"/>
  <c r="AJ174" i="2"/>
  <c r="AK174" i="2"/>
  <c r="AL174" i="2"/>
  <c r="AM174" i="2"/>
  <c r="AN174" i="2"/>
  <c r="AI174" i="3"/>
  <c r="AJ174" i="3"/>
  <c r="AK174" i="3"/>
  <c r="AL174" i="3"/>
  <c r="AM174" i="3"/>
  <c r="BD174" i="3" a="1"/>
  <c r="BD174" i="3"/>
  <c r="AN174" i="3"/>
  <c r="AI175" i="2"/>
  <c r="BG175" i="2" a="1"/>
  <c r="BG175" i="2"/>
  <c r="AJ175" i="2"/>
  <c r="AK175" i="2"/>
  <c r="AL175" i="2"/>
  <c r="AM175" i="2"/>
  <c r="AN175" i="2"/>
  <c r="AI175" i="3"/>
  <c r="AJ175" i="3"/>
  <c r="AK175" i="3"/>
  <c r="AL175" i="3"/>
  <c r="AM175" i="3"/>
  <c r="AN175" i="3"/>
  <c r="AI176" i="2"/>
  <c r="BG176" i="2" a="1"/>
  <c r="BG176" i="2"/>
  <c r="AJ176" i="2"/>
  <c r="AK176" i="2"/>
  <c r="AL176" i="2"/>
  <c r="AM176" i="2"/>
  <c r="AN176" i="2"/>
  <c r="AI176" i="3"/>
  <c r="AJ176" i="3"/>
  <c r="AK176" i="3"/>
  <c r="AL176" i="3"/>
  <c r="AM176" i="3"/>
  <c r="AN176" i="3"/>
  <c r="AI177" i="2"/>
  <c r="AJ177" i="2"/>
  <c r="BG177" i="2" a="1"/>
  <c r="BG177" i="2"/>
  <c r="AK177" i="2"/>
  <c r="AL177" i="2"/>
  <c r="AM177" i="2"/>
  <c r="AN177" i="2"/>
  <c r="AI177" i="3"/>
  <c r="AJ177" i="3"/>
  <c r="AK177" i="3"/>
  <c r="AL177" i="3"/>
  <c r="AM177" i="3"/>
  <c r="AN177" i="3"/>
  <c r="AI178" i="2"/>
  <c r="AJ178" i="2"/>
  <c r="AK178" i="2"/>
  <c r="AL178" i="2"/>
  <c r="AM178" i="2"/>
  <c r="AN178" i="2"/>
  <c r="BG178" i="2" a="1"/>
  <c r="BG178" i="2"/>
  <c r="AI178" i="3"/>
  <c r="AJ178" i="3"/>
  <c r="AK178" i="3"/>
  <c r="AL178" i="3"/>
  <c r="AM178" i="3"/>
  <c r="AN178" i="3"/>
  <c r="AI179" i="2"/>
  <c r="AJ179" i="2"/>
  <c r="AK179" i="2"/>
  <c r="AL179" i="2"/>
  <c r="AM179" i="2"/>
  <c r="AN179" i="2"/>
  <c r="AI179" i="3"/>
  <c r="AJ179" i="3"/>
  <c r="AK179" i="3"/>
  <c r="AL179" i="3"/>
  <c r="AM179" i="3"/>
  <c r="AN179" i="3"/>
  <c r="AI180" i="2"/>
  <c r="AJ180" i="2"/>
  <c r="AK180" i="2"/>
  <c r="AL180" i="2"/>
  <c r="AM180" i="2"/>
  <c r="AN180" i="2"/>
  <c r="AI180" i="3"/>
  <c r="AJ180" i="3"/>
  <c r="AK180" i="3"/>
  <c r="AL180" i="3"/>
  <c r="AM180" i="3"/>
  <c r="AN180" i="3"/>
  <c r="AI181" i="2"/>
  <c r="AJ181" i="2"/>
  <c r="AK181" i="2"/>
  <c r="AL181" i="2"/>
  <c r="AM181" i="2"/>
  <c r="AN181" i="2"/>
  <c r="AI181" i="3"/>
  <c r="AJ181" i="3"/>
  <c r="AK181" i="3"/>
  <c r="AL181" i="3"/>
  <c r="AM181" i="3"/>
  <c r="AN181" i="3"/>
  <c r="AI182" i="2"/>
  <c r="BG182" i="2" a="1"/>
  <c r="BG182" i="2"/>
  <c r="AJ182" i="2"/>
  <c r="AK182" i="2"/>
  <c r="AL182" i="2"/>
  <c r="AM182" i="2"/>
  <c r="AN182" i="2"/>
  <c r="AI182" i="3"/>
  <c r="AJ182" i="3"/>
  <c r="AK182" i="3"/>
  <c r="AL182" i="3"/>
  <c r="AM182" i="3"/>
  <c r="AN182" i="3"/>
  <c r="AI183" i="2"/>
  <c r="AJ183" i="2"/>
  <c r="BG183" i="2" a="1"/>
  <c r="BG183" i="2"/>
  <c r="AK183" i="2"/>
  <c r="AL183" i="2"/>
  <c r="AM183" i="2"/>
  <c r="AN183" i="2"/>
  <c r="AI183" i="3"/>
  <c r="AJ183" i="3"/>
  <c r="AK183" i="3"/>
  <c r="AL183" i="3"/>
  <c r="AM183" i="3"/>
  <c r="AN183" i="3"/>
  <c r="AI184" i="2"/>
  <c r="AJ184" i="2"/>
  <c r="AK184" i="2"/>
  <c r="AL184" i="2"/>
  <c r="AM184" i="2"/>
  <c r="AN184" i="2"/>
  <c r="BG184" i="2" a="1"/>
  <c r="BG184" i="2"/>
  <c r="AI184" i="3"/>
  <c r="AJ184" i="3"/>
  <c r="AK184" i="3"/>
  <c r="AL184" i="3"/>
  <c r="AM184" i="3"/>
  <c r="AN184" i="3"/>
  <c r="AI185" i="2"/>
  <c r="AJ185" i="2"/>
  <c r="AK185" i="2"/>
  <c r="AL185" i="2"/>
  <c r="AM185" i="2"/>
  <c r="BG185" i="2" a="1"/>
  <c r="BG185" i="2"/>
  <c r="AN185" i="2"/>
  <c r="AI185" i="3"/>
  <c r="AJ185" i="3"/>
  <c r="AK185" i="3"/>
  <c r="AL185" i="3"/>
  <c r="AM185" i="3"/>
  <c r="AN185" i="3"/>
  <c r="AI186" i="2"/>
  <c r="BG186" i="2" a="1"/>
  <c r="BG186" i="2"/>
  <c r="AJ186" i="2"/>
  <c r="AK186" i="2"/>
  <c r="AL186" i="2"/>
  <c r="AM186" i="2"/>
  <c r="AN186" i="2"/>
  <c r="AI186" i="3"/>
  <c r="AJ186" i="3"/>
  <c r="AK186" i="3"/>
  <c r="AL186" i="3"/>
  <c r="AM186" i="3"/>
  <c r="AN186" i="3"/>
  <c r="AI187" i="2"/>
  <c r="BG187" i="2" a="1"/>
  <c r="BG187" i="2"/>
  <c r="AJ187" i="2"/>
  <c r="AK187" i="2"/>
  <c r="AL187" i="2"/>
  <c r="AM187" i="2"/>
  <c r="AN187" i="2"/>
  <c r="AI187" i="3"/>
  <c r="AJ187" i="3"/>
  <c r="AK187" i="3"/>
  <c r="AL187" i="3"/>
  <c r="AM187" i="3"/>
  <c r="AN187" i="3"/>
  <c r="AI188" i="2"/>
  <c r="BG188" i="2" a="1"/>
  <c r="BG188" i="2"/>
  <c r="AJ188" i="2"/>
  <c r="AK188" i="2"/>
  <c r="AL188" i="2"/>
  <c r="AM188" i="2"/>
  <c r="AN188" i="2"/>
  <c r="AI188" i="3"/>
  <c r="AJ188" i="3"/>
  <c r="AK188" i="3"/>
  <c r="AL188" i="3"/>
  <c r="AM188" i="3"/>
  <c r="AN188" i="3"/>
  <c r="AI189" i="2"/>
  <c r="AJ189" i="2"/>
  <c r="BG189" i="2" a="1"/>
  <c r="BG189" i="2"/>
  <c r="AK189" i="2"/>
  <c r="AL189" i="2"/>
  <c r="AM189" i="2"/>
  <c r="AN189" i="2"/>
  <c r="AI189" i="3"/>
  <c r="AJ189" i="3"/>
  <c r="AK189" i="3"/>
  <c r="AL189" i="3"/>
  <c r="AM189" i="3"/>
  <c r="AN189" i="3"/>
  <c r="AI190" i="2"/>
  <c r="AJ190" i="2"/>
  <c r="AK190" i="2"/>
  <c r="AL190" i="2"/>
  <c r="AM190" i="2"/>
  <c r="AN190" i="2"/>
  <c r="BG190" i="2" a="1"/>
  <c r="BG190" i="2"/>
  <c r="AI190" i="3"/>
  <c r="AJ190" i="3"/>
  <c r="AK190" i="3"/>
  <c r="AL190" i="3"/>
  <c r="AM190" i="3"/>
  <c r="AN190" i="3"/>
  <c r="AI191" i="2"/>
  <c r="AJ191" i="2"/>
  <c r="AK191" i="2"/>
  <c r="AL191" i="2"/>
  <c r="AM191" i="2"/>
  <c r="AN191" i="2"/>
  <c r="AI191" i="3"/>
  <c r="AJ191" i="3"/>
  <c r="AK191" i="3"/>
  <c r="AL191" i="3"/>
  <c r="AM191" i="3"/>
  <c r="AN191" i="3"/>
  <c r="AI192" i="2"/>
  <c r="AJ192" i="2"/>
  <c r="AK192" i="2"/>
  <c r="AL192" i="2"/>
  <c r="AM192" i="2"/>
  <c r="AN192" i="2"/>
  <c r="AI192" i="3"/>
  <c r="AJ192" i="3"/>
  <c r="AK192" i="3"/>
  <c r="AL192" i="3"/>
  <c r="AM192" i="3"/>
  <c r="AN192" i="3"/>
  <c r="AI193" i="2"/>
  <c r="AJ193" i="2"/>
  <c r="AK193" i="2"/>
  <c r="AL193" i="2"/>
  <c r="AM193" i="2"/>
  <c r="AN193" i="2"/>
  <c r="AI193" i="3"/>
  <c r="AJ193" i="3"/>
  <c r="AK193" i="3"/>
  <c r="AL193" i="3"/>
  <c r="AM193" i="3"/>
  <c r="AN193" i="3"/>
  <c r="AI194" i="2"/>
  <c r="BG194" i="2" a="1"/>
  <c r="BG194" i="2"/>
  <c r="AJ194" i="2"/>
  <c r="AK194" i="2"/>
  <c r="AL194" i="2"/>
  <c r="AM194" i="2"/>
  <c r="AN194" i="2"/>
  <c r="AI194" i="3"/>
  <c r="AJ194" i="3"/>
  <c r="AK194" i="3"/>
  <c r="AL194" i="3"/>
  <c r="AM194" i="3"/>
  <c r="AN194" i="3"/>
  <c r="AI195" i="2"/>
  <c r="AJ195" i="2"/>
  <c r="BG195" i="2" a="1"/>
  <c r="BG195" i="2"/>
  <c r="AK195" i="2"/>
  <c r="AL195" i="2"/>
  <c r="AM195" i="2"/>
  <c r="AN195" i="2"/>
  <c r="AI195" i="3"/>
  <c r="AJ195" i="3"/>
  <c r="AK195" i="3"/>
  <c r="AL195" i="3"/>
  <c r="AM195" i="3"/>
  <c r="AN195" i="3"/>
  <c r="AI196" i="2"/>
  <c r="AJ196" i="2"/>
  <c r="AK196" i="2"/>
  <c r="AL196" i="2"/>
  <c r="AM196" i="2"/>
  <c r="AN196" i="2"/>
  <c r="BG196" i="2" a="1"/>
  <c r="BG196" i="2"/>
  <c r="AI196" i="3"/>
  <c r="AJ196" i="3"/>
  <c r="AK196" i="3"/>
  <c r="AL196" i="3"/>
  <c r="AM196" i="3"/>
  <c r="AN196" i="3"/>
  <c r="AI197" i="2"/>
  <c r="AJ197" i="2"/>
  <c r="AK197" i="2"/>
  <c r="AL197" i="2"/>
  <c r="AM197" i="2"/>
  <c r="BG197" i="2" a="1"/>
  <c r="BG197" i="2"/>
  <c r="AN197" i="2"/>
  <c r="AI197" i="3"/>
  <c r="AJ197" i="3"/>
  <c r="AK197" i="3"/>
  <c r="AL197" i="3"/>
  <c r="AM197" i="3"/>
  <c r="AN197" i="3"/>
  <c r="AI198" i="2"/>
  <c r="AJ198" i="2"/>
  <c r="AK198" i="2"/>
  <c r="AL198" i="2"/>
  <c r="AM198" i="2"/>
  <c r="AN198" i="2"/>
  <c r="AI198" i="3"/>
  <c r="AJ198" i="3"/>
  <c r="AK198" i="3"/>
  <c r="AL198" i="3"/>
  <c r="AM198" i="3"/>
  <c r="AN198" i="3"/>
  <c r="AI199" i="2"/>
  <c r="BG199" i="2" a="1"/>
  <c r="BG199" i="2"/>
  <c r="AJ199" i="2"/>
  <c r="AK199" i="2"/>
  <c r="AL199" i="2"/>
  <c r="AM199" i="2"/>
  <c r="AN199" i="2"/>
  <c r="AI199" i="3"/>
  <c r="AJ199" i="3"/>
  <c r="AK199" i="3"/>
  <c r="AL199" i="3"/>
  <c r="AM199" i="3"/>
  <c r="AN199" i="3"/>
  <c r="AI200" i="2"/>
  <c r="BG200" i="2" a="1"/>
  <c r="BG200" i="2"/>
  <c r="AJ200" i="2"/>
  <c r="AK200" i="2"/>
  <c r="AL200" i="2"/>
  <c r="AM200" i="2"/>
  <c r="AN200" i="2"/>
  <c r="AI200" i="3"/>
  <c r="AJ200" i="3"/>
  <c r="AK200" i="3"/>
  <c r="AL200" i="3"/>
  <c r="AM200" i="3"/>
  <c r="AN200" i="3"/>
  <c r="AI201" i="2"/>
  <c r="AJ201" i="2"/>
  <c r="BG201" i="2" a="1"/>
  <c r="BG201" i="2"/>
  <c r="AK201" i="2"/>
  <c r="AL201" i="2"/>
  <c r="AM201" i="2"/>
  <c r="AN201" i="2"/>
  <c r="AI201" i="3"/>
  <c r="AJ201" i="3"/>
  <c r="AK201" i="3"/>
  <c r="AL201" i="3"/>
  <c r="AM201" i="3"/>
  <c r="AN201" i="3"/>
  <c r="AI202" i="2"/>
  <c r="AJ202" i="2"/>
  <c r="AK202" i="2"/>
  <c r="AL202" i="2"/>
  <c r="AM202" i="2"/>
  <c r="AN202" i="2"/>
  <c r="BG202" i="2" a="1"/>
  <c r="BG202" i="2"/>
  <c r="AI202" i="3"/>
  <c r="AJ202" i="3"/>
  <c r="AK202" i="3"/>
  <c r="AL202" i="3"/>
  <c r="AM202" i="3"/>
  <c r="AN202" i="3"/>
  <c r="AI203" i="2"/>
  <c r="AJ203" i="2"/>
  <c r="AK203" i="2"/>
  <c r="AL203" i="2"/>
  <c r="AM203" i="2"/>
  <c r="AN203" i="2"/>
  <c r="AI203" i="3"/>
  <c r="AJ203" i="3"/>
  <c r="AK203" i="3"/>
  <c r="AL203" i="3"/>
  <c r="AM203" i="3"/>
  <c r="AN203" i="3"/>
  <c r="AI204" i="2"/>
  <c r="AJ204" i="2"/>
  <c r="AK204" i="2"/>
  <c r="AL204" i="2"/>
  <c r="AM204" i="2"/>
  <c r="AN204" i="2"/>
  <c r="AI204" i="3"/>
  <c r="AJ204" i="3"/>
  <c r="AK204" i="3"/>
  <c r="AL204" i="3"/>
  <c r="AM204" i="3"/>
  <c r="AN204" i="3"/>
  <c r="BG204" i="3" a="1"/>
  <c r="BG204" i="3"/>
  <c r="AI205" i="2"/>
  <c r="AJ205" i="2"/>
  <c r="AK205" i="2"/>
  <c r="AL205" i="2"/>
  <c r="AM205" i="2"/>
  <c r="AN205" i="2"/>
  <c r="AI205" i="3"/>
  <c r="AJ205" i="3"/>
  <c r="AK205" i="3"/>
  <c r="AL205" i="3"/>
  <c r="AM205" i="3"/>
  <c r="AN205" i="3"/>
  <c r="AI206" i="2"/>
  <c r="BG206" i="2" a="1"/>
  <c r="BG206" i="2"/>
  <c r="AJ206" i="2"/>
  <c r="AK206" i="2"/>
  <c r="AL206" i="2"/>
  <c r="AM206" i="2"/>
  <c r="AN206" i="2"/>
  <c r="AI206" i="3"/>
  <c r="AJ206" i="3"/>
  <c r="AK206" i="3"/>
  <c r="AL206" i="3"/>
  <c r="AM206" i="3"/>
  <c r="AN206" i="3"/>
  <c r="AI207" i="2"/>
  <c r="AJ207" i="2"/>
  <c r="BG207" i="2" a="1"/>
  <c r="BG207" i="2"/>
  <c r="AK207" i="2"/>
  <c r="AL207" i="2"/>
  <c r="AM207" i="2"/>
  <c r="AN207" i="2"/>
  <c r="AI207" i="3"/>
  <c r="AJ207" i="3"/>
  <c r="AK207" i="3"/>
  <c r="AL207" i="3"/>
  <c r="AM207" i="3"/>
  <c r="AN207" i="3"/>
  <c r="AI208" i="2"/>
  <c r="AJ208" i="2"/>
  <c r="AK208" i="2"/>
  <c r="AL208" i="2"/>
  <c r="AM208" i="2"/>
  <c r="AN208" i="2"/>
  <c r="BG208" i="2" a="1"/>
  <c r="BG208" i="2"/>
  <c r="AI208" i="3"/>
  <c r="AJ208" i="3"/>
  <c r="AK208" i="3"/>
  <c r="AL208" i="3"/>
  <c r="AM208" i="3"/>
  <c r="AN208" i="3"/>
  <c r="AI209" i="2"/>
  <c r="AJ209" i="2"/>
  <c r="AK209" i="2"/>
  <c r="AL209" i="2"/>
  <c r="AM209" i="2"/>
  <c r="BG209" i="2" a="1"/>
  <c r="BG209" i="2"/>
  <c r="AN209" i="2"/>
  <c r="AI209" i="3"/>
  <c r="AJ209" i="3"/>
  <c r="AK209" i="3"/>
  <c r="AL209" i="3"/>
  <c r="AM209" i="3"/>
  <c r="AN209" i="3"/>
  <c r="AI210" i="2"/>
  <c r="AJ210" i="2"/>
  <c r="AK210" i="2"/>
  <c r="AL210" i="2"/>
  <c r="AM210" i="2"/>
  <c r="AN210" i="2"/>
  <c r="AI210" i="3"/>
  <c r="AJ210" i="3"/>
  <c r="AK210" i="3"/>
  <c r="AL210" i="3"/>
  <c r="AM210" i="3"/>
  <c r="AN210" i="3"/>
  <c r="AI211" i="2"/>
  <c r="BG211" i="2" a="1"/>
  <c r="BG211" i="2"/>
  <c r="AJ211" i="2"/>
  <c r="AK211" i="2"/>
  <c r="AL211" i="2"/>
  <c r="AM211" i="2"/>
  <c r="AN211" i="2"/>
  <c r="AI211" i="3"/>
  <c r="AJ211" i="3"/>
  <c r="AK211" i="3"/>
  <c r="AL211" i="3"/>
  <c r="AM211" i="3"/>
  <c r="AN211" i="3"/>
  <c r="AI212" i="2"/>
  <c r="BG212" i="2" a="1"/>
  <c r="BG212" i="2"/>
  <c r="AJ212" i="2"/>
  <c r="AK212" i="2"/>
  <c r="AL212" i="2"/>
  <c r="AM212" i="2"/>
  <c r="AN212" i="2"/>
  <c r="AI212" i="3"/>
  <c r="AJ212" i="3"/>
  <c r="AK212" i="3"/>
  <c r="AL212" i="3"/>
  <c r="AM212" i="3"/>
  <c r="AN212" i="3"/>
  <c r="AI213" i="2"/>
  <c r="AJ213" i="2"/>
  <c r="BG213" i="2" a="1"/>
  <c r="BG213" i="2"/>
  <c r="AK213" i="2"/>
  <c r="AL213" i="2"/>
  <c r="AM213" i="2"/>
  <c r="AN213" i="2"/>
  <c r="AI213" i="3"/>
  <c r="AJ213" i="3"/>
  <c r="AK213" i="3"/>
  <c r="AL213" i="3"/>
  <c r="AM213" i="3"/>
  <c r="AN213" i="3"/>
  <c r="AI214" i="2"/>
  <c r="AJ214" i="2"/>
  <c r="AK214" i="2"/>
  <c r="AL214" i="2"/>
  <c r="AM214" i="2"/>
  <c r="AN214" i="2"/>
  <c r="BG214" i="2" a="1"/>
  <c r="BG214" i="2"/>
  <c r="AI214" i="3"/>
  <c r="AJ214" i="3"/>
  <c r="AK214" i="3"/>
  <c r="AL214" i="3"/>
  <c r="AM214" i="3"/>
  <c r="BD214" i="3" a="1"/>
  <c r="BD214" i="3"/>
  <c r="AN214" i="3"/>
  <c r="AI215" i="2"/>
  <c r="AJ215" i="2"/>
  <c r="AK215" i="2"/>
  <c r="AL215" i="2"/>
  <c r="AM215" i="2"/>
  <c r="AN215" i="2"/>
  <c r="AI215" i="3"/>
  <c r="AJ215" i="3"/>
  <c r="AK215" i="3"/>
  <c r="AL215" i="3"/>
  <c r="AM215" i="3"/>
  <c r="AN215" i="3"/>
  <c r="AI216" i="2"/>
  <c r="AJ216" i="2"/>
  <c r="AK216" i="2"/>
  <c r="AL216" i="2"/>
  <c r="AM216" i="2"/>
  <c r="AN216" i="2"/>
  <c r="AI216" i="3"/>
  <c r="AJ216" i="3"/>
  <c r="AK216" i="3"/>
  <c r="AL216" i="3"/>
  <c r="AM216" i="3"/>
  <c r="AN216" i="3"/>
  <c r="AI217" i="2"/>
  <c r="AJ217" i="2"/>
  <c r="AK217" i="2"/>
  <c r="AL217" i="2"/>
  <c r="AM217" i="2"/>
  <c r="AN217" i="2"/>
  <c r="AI217" i="3"/>
  <c r="AJ217" i="3"/>
  <c r="AK217" i="3"/>
  <c r="AL217" i="3"/>
  <c r="AM217" i="3"/>
  <c r="AN217" i="3"/>
  <c r="AI218" i="2"/>
  <c r="BG218" i="2" a="1"/>
  <c r="BG218" i="2"/>
  <c r="AJ218" i="2"/>
  <c r="AK218" i="2"/>
  <c r="AL218" i="2"/>
  <c r="AM218" i="2"/>
  <c r="AN218" i="2"/>
  <c r="AI218" i="3"/>
  <c r="AJ218" i="3"/>
  <c r="AK218" i="3"/>
  <c r="AL218" i="3"/>
  <c r="AM218" i="3"/>
  <c r="AN218" i="3"/>
  <c r="AI219" i="2"/>
  <c r="AJ219" i="2"/>
  <c r="AK219" i="2"/>
  <c r="AL219" i="2"/>
  <c r="AM219" i="2"/>
  <c r="AN219" i="2"/>
  <c r="BG219" i="2" a="1"/>
  <c r="BG219" i="2"/>
  <c r="AI219" i="3"/>
  <c r="AJ219" i="3"/>
  <c r="AK219" i="3"/>
  <c r="AL219" i="3"/>
  <c r="AM219" i="3"/>
  <c r="AN219" i="3"/>
  <c r="AI220" i="2"/>
  <c r="AJ220" i="2"/>
  <c r="AK220" i="2"/>
  <c r="AL220" i="2"/>
  <c r="AM220" i="2"/>
  <c r="AN220" i="2"/>
  <c r="BG220" i="2" a="1"/>
  <c r="BG220" i="2"/>
  <c r="AI220" i="3"/>
  <c r="AJ220" i="3"/>
  <c r="AK220" i="3"/>
  <c r="AL220" i="3"/>
  <c r="AM220" i="3"/>
  <c r="AN220" i="3"/>
  <c r="AI221" i="2"/>
  <c r="AJ221" i="2"/>
  <c r="AK221" i="2"/>
  <c r="AL221" i="2"/>
  <c r="AM221" i="2"/>
  <c r="AN221" i="2"/>
  <c r="AI221" i="3"/>
  <c r="AJ221" i="3"/>
  <c r="AK221" i="3"/>
  <c r="AL221" i="3"/>
  <c r="AM221" i="3"/>
  <c r="AN221" i="3"/>
  <c r="AI222" i="2"/>
  <c r="AJ222" i="2"/>
  <c r="AK222" i="2"/>
  <c r="AL222" i="2"/>
  <c r="AM222" i="2"/>
  <c r="AN222" i="2"/>
  <c r="AI222" i="3"/>
  <c r="AJ222" i="3"/>
  <c r="AK222" i="3"/>
  <c r="AL222" i="3"/>
  <c r="AM222" i="3"/>
  <c r="AN222" i="3"/>
  <c r="AI223" i="2"/>
  <c r="AJ223" i="2"/>
  <c r="AK223" i="2"/>
  <c r="AL223" i="2"/>
  <c r="AM223" i="2"/>
  <c r="AN223" i="2"/>
  <c r="AI223" i="3"/>
  <c r="AJ223" i="3"/>
  <c r="AK223" i="3"/>
  <c r="AL223" i="3"/>
  <c r="AM223" i="3"/>
  <c r="AN223" i="3"/>
  <c r="AI224" i="2"/>
  <c r="BG224" i="2" a="1"/>
  <c r="BG224" i="2"/>
  <c r="AJ224" i="2"/>
  <c r="AK224" i="2"/>
  <c r="AL224" i="2"/>
  <c r="AM224" i="2"/>
  <c r="AN224" i="2"/>
  <c r="AI224" i="3"/>
  <c r="AJ224" i="3"/>
  <c r="AK224" i="3"/>
  <c r="AL224" i="3"/>
  <c r="AM224" i="3"/>
  <c r="AN224" i="3"/>
  <c r="AI225" i="2"/>
  <c r="AJ225" i="2"/>
  <c r="AK225" i="2"/>
  <c r="AL225" i="2"/>
  <c r="AM225" i="2"/>
  <c r="AN225" i="2"/>
  <c r="BG225" i="2" a="1"/>
  <c r="BG225" i="2"/>
  <c r="AI225" i="3"/>
  <c r="AJ225" i="3"/>
  <c r="AK225" i="3"/>
  <c r="AL225" i="3"/>
  <c r="AM225" i="3"/>
  <c r="AN225" i="3"/>
  <c r="AI226" i="2"/>
  <c r="AJ226" i="2"/>
  <c r="AK226" i="2"/>
  <c r="AL226" i="2"/>
  <c r="AM226" i="2"/>
  <c r="AN226" i="2"/>
  <c r="BG226" i="2" a="1"/>
  <c r="BG226" i="2"/>
  <c r="AI226" i="3"/>
  <c r="AJ226" i="3"/>
  <c r="AK226" i="3"/>
  <c r="AL226" i="3"/>
  <c r="AM226" i="3"/>
  <c r="AN226" i="3"/>
  <c r="AI227" i="2"/>
  <c r="AJ227" i="2"/>
  <c r="AK227" i="2"/>
  <c r="AL227" i="2"/>
  <c r="AM227" i="2"/>
  <c r="BG227" i="2" a="1"/>
  <c r="BG227" i="2"/>
  <c r="AN227" i="2"/>
  <c r="AI227" i="3"/>
  <c r="AJ227" i="3"/>
  <c r="AK227" i="3"/>
  <c r="AL227" i="3"/>
  <c r="AM227" i="3"/>
  <c r="AN227" i="3"/>
  <c r="AI228" i="2"/>
  <c r="AJ228" i="2"/>
  <c r="AK228" i="2"/>
  <c r="AL228" i="2"/>
  <c r="AM228" i="2"/>
  <c r="AN228" i="2"/>
  <c r="AI228" i="3"/>
  <c r="AJ228" i="3"/>
  <c r="AK228" i="3"/>
  <c r="AL228" i="3"/>
  <c r="AM228" i="3"/>
  <c r="AN228" i="3"/>
  <c r="AI229" i="2"/>
  <c r="BG229" i="2" a="1"/>
  <c r="BG229" i="2"/>
  <c r="AJ229" i="2"/>
  <c r="AK229" i="2"/>
  <c r="AL229" i="2"/>
  <c r="AM229" i="2"/>
  <c r="AN229" i="2"/>
  <c r="AI229" i="3"/>
  <c r="AJ229" i="3"/>
  <c r="AK229" i="3"/>
  <c r="AL229" i="3"/>
  <c r="AM229" i="3"/>
  <c r="AN229" i="3"/>
  <c r="AI230" i="2"/>
  <c r="BG230" i="2" a="1"/>
  <c r="BG230" i="2"/>
  <c r="AJ230" i="2"/>
  <c r="AK230" i="2"/>
  <c r="AL230" i="2"/>
  <c r="AM230" i="2"/>
  <c r="AN230" i="2"/>
  <c r="AI230" i="3"/>
  <c r="AJ230" i="3"/>
  <c r="AK230" i="3"/>
  <c r="AL230" i="3"/>
  <c r="AM230" i="3"/>
  <c r="AN230" i="3"/>
  <c r="AI231" i="2"/>
  <c r="AJ231" i="2"/>
  <c r="AK231" i="2"/>
  <c r="AL231" i="2"/>
  <c r="AM231" i="2"/>
  <c r="AN231" i="2"/>
  <c r="BG231" i="2" a="1"/>
  <c r="BG231" i="2"/>
  <c r="AI231" i="3"/>
  <c r="AJ231" i="3"/>
  <c r="AK231" i="3"/>
  <c r="AL231" i="3"/>
  <c r="AM231" i="3"/>
  <c r="AN231" i="3"/>
  <c r="AI232" i="2"/>
  <c r="AJ232" i="2"/>
  <c r="AK232" i="2"/>
  <c r="AL232" i="2"/>
  <c r="AM232" i="2"/>
  <c r="AN232" i="2"/>
  <c r="BG232" i="2" a="1"/>
  <c r="BG232" i="2"/>
  <c r="AI232" i="3"/>
  <c r="AJ232" i="3"/>
  <c r="AK232" i="3"/>
  <c r="AL232" i="3"/>
  <c r="AM232" i="3"/>
  <c r="AN232" i="3"/>
  <c r="AI233" i="2"/>
  <c r="AJ233" i="2"/>
  <c r="AK233" i="2"/>
  <c r="AL233" i="2"/>
  <c r="AM233" i="2"/>
  <c r="BG233" i="2" a="1"/>
  <c r="BG233" i="2"/>
  <c r="AN233" i="2"/>
  <c r="AI233" i="3"/>
  <c r="AJ233" i="3"/>
  <c r="AK233" i="3"/>
  <c r="AL233" i="3"/>
  <c r="AM233" i="3"/>
  <c r="AN233" i="3"/>
  <c r="AI234" i="2"/>
  <c r="AJ234" i="2"/>
  <c r="AK234" i="2"/>
  <c r="AL234" i="2"/>
  <c r="AM234" i="2"/>
  <c r="AN234" i="2"/>
  <c r="AI234" i="3"/>
  <c r="AJ234" i="3"/>
  <c r="AK234" i="3"/>
  <c r="AL234" i="3"/>
  <c r="AM234" i="3"/>
  <c r="BD234" i="3" a="1"/>
  <c r="AN234" i="3"/>
  <c r="AI235" i="2"/>
  <c r="AJ235" i="2"/>
  <c r="AK235" i="2"/>
  <c r="AL235" i="2"/>
  <c r="AM235" i="2"/>
  <c r="AN235" i="2"/>
  <c r="AI235" i="3"/>
  <c r="AJ235" i="3"/>
  <c r="AK235" i="3"/>
  <c r="AL235" i="3"/>
  <c r="AM235" i="3"/>
  <c r="AN235" i="3"/>
  <c r="AI236" i="2"/>
  <c r="BG236" i="2" a="1"/>
  <c r="BG236" i="2"/>
  <c r="AJ236" i="2"/>
  <c r="AK236" i="2"/>
  <c r="AL236" i="2"/>
  <c r="AM236" i="2"/>
  <c r="AN236" i="2"/>
  <c r="AI236" i="3"/>
  <c r="AJ236" i="3"/>
  <c r="AK236" i="3"/>
  <c r="AL236" i="3"/>
  <c r="AM236" i="3"/>
  <c r="AN236" i="3"/>
  <c r="BG236" i="3" a="1"/>
  <c r="BG236" i="3"/>
  <c r="AI237" i="2"/>
  <c r="AJ237" i="2"/>
  <c r="AK237" i="2"/>
  <c r="AL237" i="2"/>
  <c r="AM237" i="2"/>
  <c r="AN237" i="2"/>
  <c r="BG237" i="2" a="1"/>
  <c r="BG237" i="2"/>
  <c r="AI237" i="3"/>
  <c r="AJ237" i="3"/>
  <c r="AK237" i="3"/>
  <c r="AL237" i="3"/>
  <c r="AM237" i="3"/>
  <c r="AN237" i="3"/>
  <c r="AI238" i="2"/>
  <c r="AJ238" i="2"/>
  <c r="AK238" i="2"/>
  <c r="AL238" i="2"/>
  <c r="AM238" i="2"/>
  <c r="AN238" i="2"/>
  <c r="BG238" i="2" a="1"/>
  <c r="BG238" i="2"/>
  <c r="AI238" i="3"/>
  <c r="AJ238" i="3"/>
  <c r="AK238" i="3"/>
  <c r="AL238" i="3"/>
  <c r="AM238" i="3"/>
  <c r="AN238" i="3"/>
  <c r="AI239" i="2"/>
  <c r="AJ239" i="2"/>
  <c r="AK239" i="2"/>
  <c r="AL239" i="2"/>
  <c r="AM239" i="2"/>
  <c r="AN239" i="2"/>
  <c r="AI239" i="3"/>
  <c r="AJ239" i="3"/>
  <c r="AK239" i="3"/>
  <c r="AL239" i="3"/>
  <c r="AM239" i="3"/>
  <c r="AN239" i="3"/>
  <c r="AI240" i="2"/>
  <c r="AJ240" i="2"/>
  <c r="AK240" i="2"/>
  <c r="AL240" i="2"/>
  <c r="AM240" i="2"/>
  <c r="AN240" i="2"/>
  <c r="AI240" i="3"/>
  <c r="AJ240" i="3"/>
  <c r="AK240" i="3"/>
  <c r="AL240" i="3"/>
  <c r="AM240" i="3"/>
  <c r="AN240" i="3"/>
  <c r="AI241" i="2"/>
  <c r="AJ241" i="2"/>
  <c r="AK241" i="2"/>
  <c r="AL241" i="2"/>
  <c r="AM241" i="2"/>
  <c r="AN241" i="2"/>
  <c r="AI241" i="3"/>
  <c r="AJ241" i="3"/>
  <c r="AK241" i="3"/>
  <c r="AL241" i="3"/>
  <c r="AM241" i="3"/>
  <c r="BD241" i="3" a="1"/>
  <c r="BD241" i="3"/>
  <c r="AN241" i="3"/>
  <c r="AI242" i="2"/>
  <c r="BG242" i="2" a="1"/>
  <c r="BG242" i="2"/>
  <c r="AJ242" i="2"/>
  <c r="AK242" i="2"/>
  <c r="AL242" i="2"/>
  <c r="AM242" i="2"/>
  <c r="AN242" i="2"/>
  <c r="AI242" i="3"/>
  <c r="AJ242" i="3"/>
  <c r="AK242" i="3"/>
  <c r="AL242" i="3"/>
  <c r="AM242" i="3"/>
  <c r="AN242" i="3"/>
  <c r="BG242" i="3" a="1"/>
  <c r="BG242" i="3"/>
  <c r="AI243" i="2"/>
  <c r="AJ243" i="2"/>
  <c r="AK243" i="2"/>
  <c r="AL243" i="2"/>
  <c r="AM243" i="2"/>
  <c r="AN243" i="2"/>
  <c r="BG243" i="2" a="1"/>
  <c r="BG243" i="2"/>
  <c r="AI243" i="3"/>
  <c r="AJ243" i="3"/>
  <c r="AK243" i="3"/>
  <c r="AL243" i="3"/>
  <c r="AM243" i="3"/>
  <c r="AN243" i="3"/>
  <c r="AI244" i="2"/>
  <c r="AJ244" i="2"/>
  <c r="AK244" i="2"/>
  <c r="AL244" i="2"/>
  <c r="AM244" i="2"/>
  <c r="AN244" i="2"/>
  <c r="BG244" i="2" a="1"/>
  <c r="BG244" i="2"/>
  <c r="AI244" i="3"/>
  <c r="AJ244" i="3"/>
  <c r="AK244" i="3"/>
  <c r="AL244" i="3"/>
  <c r="AM244" i="3"/>
  <c r="BD244" i="3" a="1"/>
  <c r="AN244" i="3"/>
  <c r="AI245" i="2"/>
  <c r="AJ245" i="2"/>
  <c r="AK245" i="2"/>
  <c r="AL245" i="2"/>
  <c r="AM245" i="2"/>
  <c r="AN245" i="2"/>
  <c r="AI245" i="3"/>
  <c r="AJ245" i="3"/>
  <c r="AK245" i="3"/>
  <c r="AL245" i="3"/>
  <c r="AM245" i="3"/>
  <c r="AN245" i="3"/>
  <c r="AI246" i="2"/>
  <c r="AJ246" i="2"/>
  <c r="AK246" i="2"/>
  <c r="AL246" i="2"/>
  <c r="AM246" i="2"/>
  <c r="AN246" i="2"/>
  <c r="AI246" i="3"/>
  <c r="AJ246" i="3"/>
  <c r="AK246" i="3"/>
  <c r="AL246" i="3"/>
  <c r="AM246" i="3"/>
  <c r="AN246" i="3"/>
  <c r="AI247" i="2"/>
  <c r="AJ247" i="2"/>
  <c r="AK247" i="2"/>
  <c r="AL247" i="2"/>
  <c r="AM247" i="2"/>
  <c r="AN247" i="2"/>
  <c r="AI247" i="3"/>
  <c r="AJ247" i="3"/>
  <c r="AK247" i="3"/>
  <c r="AL247" i="3"/>
  <c r="AM247" i="3"/>
  <c r="AN247" i="3"/>
  <c r="AI248" i="2"/>
  <c r="BG248" i="2" a="1"/>
  <c r="BG248" i="2"/>
  <c r="AJ248" i="2"/>
  <c r="AK248" i="2"/>
  <c r="AL248" i="2"/>
  <c r="AM248" i="2"/>
  <c r="AN248" i="2"/>
  <c r="AI248" i="3"/>
  <c r="AJ248" i="3"/>
  <c r="AK248" i="3"/>
  <c r="AL248" i="3"/>
  <c r="AM248" i="3"/>
  <c r="AN248" i="3"/>
  <c r="AI249" i="2"/>
  <c r="AJ249" i="2"/>
  <c r="AK249" i="2"/>
  <c r="AL249" i="2"/>
  <c r="AM249" i="2"/>
  <c r="AN249" i="2"/>
  <c r="BG249" i="2" a="1"/>
  <c r="BG249" i="2"/>
  <c r="AI249" i="3"/>
  <c r="AJ249" i="3"/>
  <c r="AK249" i="3"/>
  <c r="AL249" i="3"/>
  <c r="AM249" i="3"/>
  <c r="AN249" i="3"/>
  <c r="AI250" i="2"/>
  <c r="AJ250" i="2"/>
  <c r="AK250" i="2"/>
  <c r="AL250" i="2"/>
  <c r="AM250" i="2"/>
  <c r="AN250" i="2"/>
  <c r="BG250" i="2" a="1"/>
  <c r="BG250" i="2"/>
  <c r="AI250" i="3"/>
  <c r="AJ250" i="3"/>
  <c r="AK250" i="3"/>
  <c r="AL250" i="3"/>
  <c r="AM250" i="3"/>
  <c r="AN250" i="3"/>
  <c r="AI251" i="2"/>
  <c r="AJ251" i="2"/>
  <c r="AK251" i="2"/>
  <c r="AL251" i="2"/>
  <c r="AM251" i="2"/>
  <c r="BG251" i="2" a="1"/>
  <c r="BG251" i="2"/>
  <c r="AN251" i="2"/>
  <c r="AI251" i="3"/>
  <c r="AJ251" i="3"/>
  <c r="AK251" i="3"/>
  <c r="AL251" i="3"/>
  <c r="AM251" i="3"/>
  <c r="BD251" i="3" a="1"/>
  <c r="BD251" i="3"/>
  <c r="AN251" i="3"/>
  <c r="AI252" i="2"/>
  <c r="AJ252" i="2"/>
  <c r="AK252" i="2"/>
  <c r="AL252" i="2"/>
  <c r="AM252" i="2"/>
  <c r="AN252" i="2"/>
  <c r="AI252" i="3"/>
  <c r="AJ252" i="3"/>
  <c r="AK252" i="3"/>
  <c r="AL252" i="3"/>
  <c r="AM252" i="3"/>
  <c r="AN252" i="3"/>
  <c r="AI253" i="2"/>
  <c r="BG253" i="2" a="1"/>
  <c r="BG253" i="2"/>
  <c r="AJ253" i="2"/>
  <c r="AK253" i="2"/>
  <c r="AL253" i="2"/>
  <c r="AM253" i="2"/>
  <c r="AN253" i="2"/>
  <c r="AI253" i="3"/>
  <c r="AJ253" i="3"/>
  <c r="AK253" i="3"/>
  <c r="AL253" i="3"/>
  <c r="AM253" i="3"/>
  <c r="AN253" i="3"/>
  <c r="AI254" i="2"/>
  <c r="BG254" i="2" a="1"/>
  <c r="BG254" i="2"/>
  <c r="AJ254" i="2"/>
  <c r="AK254" i="2"/>
  <c r="AL254" i="2"/>
  <c r="AM254" i="2"/>
  <c r="AN254" i="2"/>
  <c r="AI254" i="3"/>
  <c r="AJ254" i="3"/>
  <c r="AK254" i="3"/>
  <c r="AL254" i="3"/>
  <c r="AM254" i="3"/>
  <c r="AN254" i="3"/>
  <c r="BG254" i="3" a="1"/>
  <c r="BG254" i="3"/>
  <c r="AI255" i="2"/>
  <c r="AJ255" i="2"/>
  <c r="AK255" i="2"/>
  <c r="AL255" i="2"/>
  <c r="AM255" i="2"/>
  <c r="AN255" i="2"/>
  <c r="BG255" i="2" a="1"/>
  <c r="BG255" i="2"/>
  <c r="AI255" i="3"/>
  <c r="AJ255" i="3"/>
  <c r="AK255" i="3"/>
  <c r="AL255" i="3"/>
  <c r="AM255" i="3"/>
  <c r="AN255" i="3"/>
  <c r="AI256" i="2"/>
  <c r="AJ256" i="2"/>
  <c r="AK256" i="2"/>
  <c r="AL256" i="2"/>
  <c r="AM256" i="2"/>
  <c r="AN256" i="2"/>
  <c r="BG256" i="2" a="1"/>
  <c r="BG256" i="2"/>
  <c r="AI256" i="3"/>
  <c r="AJ256" i="3"/>
  <c r="AK256" i="3"/>
  <c r="AL256" i="3"/>
  <c r="AM256" i="3"/>
  <c r="AN256" i="3"/>
  <c r="AI257" i="2"/>
  <c r="AJ257" i="2"/>
  <c r="AK257" i="2"/>
  <c r="AL257" i="2"/>
  <c r="AM257" i="2"/>
  <c r="AN257" i="2"/>
  <c r="AI257" i="3"/>
  <c r="AJ257" i="3"/>
  <c r="AK257" i="3"/>
  <c r="AL257" i="3"/>
  <c r="AM257" i="3"/>
  <c r="AN257" i="3"/>
  <c r="AI258" i="2"/>
  <c r="AJ258" i="2"/>
  <c r="AK258" i="2"/>
  <c r="AL258" i="2"/>
  <c r="AM258" i="2"/>
  <c r="AN258" i="2"/>
  <c r="AI258" i="3"/>
  <c r="AJ258" i="3"/>
  <c r="AK258" i="3"/>
  <c r="AL258" i="3"/>
  <c r="AM258" i="3"/>
  <c r="AN258" i="3"/>
  <c r="AI259" i="2"/>
  <c r="AJ259" i="2"/>
  <c r="AK259" i="2"/>
  <c r="AL259" i="2"/>
  <c r="AM259" i="2"/>
  <c r="AN259" i="2"/>
  <c r="AI259" i="3"/>
  <c r="AJ259" i="3"/>
  <c r="AK259" i="3"/>
  <c r="AL259" i="3"/>
  <c r="AM259" i="3"/>
  <c r="AN259" i="3"/>
  <c r="AI260" i="2"/>
  <c r="BG260" i="2" a="1"/>
  <c r="BG260" i="2"/>
  <c r="AJ260" i="2"/>
  <c r="AK260" i="2"/>
  <c r="AL260" i="2"/>
  <c r="AM260" i="2"/>
  <c r="AN260" i="2"/>
  <c r="AI260" i="3"/>
  <c r="AJ260" i="3"/>
  <c r="AK260" i="3"/>
  <c r="AL260" i="3"/>
  <c r="AM260" i="3"/>
  <c r="AN260" i="3"/>
  <c r="AI261" i="2"/>
  <c r="AJ261" i="2"/>
  <c r="AK261" i="2"/>
  <c r="AL261" i="2"/>
  <c r="AM261" i="2"/>
  <c r="AN261" i="2"/>
  <c r="BG261" i="2" a="1"/>
  <c r="BG261" i="2"/>
  <c r="AI261" i="3"/>
  <c r="AJ261" i="3"/>
  <c r="AK261" i="3"/>
  <c r="AL261" i="3"/>
  <c r="AM261" i="3"/>
  <c r="AN261" i="3"/>
  <c r="AI262" i="2"/>
  <c r="AJ262" i="2"/>
  <c r="AK262" i="2"/>
  <c r="AL262" i="2"/>
  <c r="AM262" i="2"/>
  <c r="AN262" i="2"/>
  <c r="BG262" i="2" a="1"/>
  <c r="BG262" i="2"/>
  <c r="AI262" i="3"/>
  <c r="AJ262" i="3"/>
  <c r="AK262" i="3"/>
  <c r="AL262" i="3"/>
  <c r="AM262" i="3"/>
  <c r="AN262" i="3"/>
  <c r="AI263" i="2"/>
  <c r="AJ263" i="2"/>
  <c r="AK263" i="2"/>
  <c r="AL263" i="2"/>
  <c r="AM263" i="2"/>
  <c r="AN263" i="2"/>
  <c r="AI263" i="3"/>
  <c r="AJ263" i="3"/>
  <c r="AK263" i="3"/>
  <c r="AL263" i="3"/>
  <c r="AM263" i="3"/>
  <c r="AN263" i="3"/>
  <c r="AI264" i="2"/>
  <c r="AJ264" i="2"/>
  <c r="AK264" i="2"/>
  <c r="AL264" i="2"/>
  <c r="AM264" i="2"/>
  <c r="AN264" i="2"/>
  <c r="AI264" i="3"/>
  <c r="AJ264" i="3"/>
  <c r="AK264" i="3"/>
  <c r="AL264" i="3"/>
  <c r="AM264" i="3"/>
  <c r="AN264" i="3"/>
  <c r="AI265" i="2"/>
  <c r="BG265" i="2" a="1"/>
  <c r="BG265" i="2"/>
  <c r="AJ265" i="2"/>
  <c r="AK265" i="2"/>
  <c r="AL265" i="2"/>
  <c r="AM265" i="2"/>
  <c r="AN265" i="2"/>
  <c r="AI265" i="3"/>
  <c r="AJ265" i="3"/>
  <c r="AK265" i="3"/>
  <c r="AL265" i="3"/>
  <c r="AM265" i="3"/>
  <c r="AN265" i="3"/>
  <c r="AI266" i="2"/>
  <c r="BG266" i="2" a="1"/>
  <c r="BG266" i="2"/>
  <c r="AJ266" i="2"/>
  <c r="AK266" i="2"/>
  <c r="AL266" i="2"/>
  <c r="AM266" i="2"/>
  <c r="AN266" i="2"/>
  <c r="AI266" i="3"/>
  <c r="AJ266" i="3"/>
  <c r="AK266" i="3"/>
  <c r="AL266" i="3"/>
  <c r="AM266" i="3"/>
  <c r="AN266" i="3"/>
  <c r="AI267" i="2"/>
  <c r="AJ267" i="2"/>
  <c r="AK267" i="2"/>
  <c r="AL267" i="2"/>
  <c r="AM267" i="2"/>
  <c r="AN267" i="2"/>
  <c r="BG267" i="2" a="1"/>
  <c r="BG267" i="2"/>
  <c r="AI267" i="3"/>
  <c r="AJ267" i="3"/>
  <c r="AK267" i="3"/>
  <c r="AL267" i="3"/>
  <c r="AM267" i="3"/>
  <c r="AN267" i="3"/>
  <c r="AI268" i="2"/>
  <c r="AJ268" i="2"/>
  <c r="AK268" i="2"/>
  <c r="AL268" i="2"/>
  <c r="AM268" i="2"/>
  <c r="AN268" i="2"/>
  <c r="BG268" i="2" a="1"/>
  <c r="BG268" i="2"/>
  <c r="AI268" i="3"/>
  <c r="AJ268" i="3"/>
  <c r="AK268" i="3"/>
  <c r="AL268" i="3"/>
  <c r="AM268" i="3"/>
  <c r="AN268" i="3"/>
  <c r="AI269" i="2"/>
  <c r="AJ269" i="2"/>
  <c r="AK269" i="2"/>
  <c r="AL269" i="2"/>
  <c r="AM269" i="2"/>
  <c r="AN269" i="2"/>
  <c r="AI269" i="3"/>
  <c r="AJ269" i="3"/>
  <c r="AK269" i="3"/>
  <c r="AL269" i="3"/>
  <c r="AM269" i="3"/>
  <c r="AN269" i="3"/>
  <c r="AI270" i="2"/>
  <c r="AJ270" i="2"/>
  <c r="AK270" i="2"/>
  <c r="AL270" i="2"/>
  <c r="AM270" i="2"/>
  <c r="AN270" i="2"/>
  <c r="AI270" i="3"/>
  <c r="AJ270" i="3"/>
  <c r="AK270" i="3"/>
  <c r="AL270" i="3"/>
  <c r="AM270" i="3"/>
  <c r="AN270" i="3"/>
  <c r="AI271" i="2"/>
  <c r="AJ271" i="2"/>
  <c r="AK271" i="2"/>
  <c r="AL271" i="2"/>
  <c r="AM271" i="2"/>
  <c r="AN271" i="2"/>
  <c r="AI271" i="3"/>
  <c r="AJ271" i="3"/>
  <c r="AK271" i="3"/>
  <c r="AL271" i="3"/>
  <c r="AM271" i="3"/>
  <c r="AN271" i="3"/>
  <c r="AI272" i="2"/>
  <c r="BG272" i="2" a="1"/>
  <c r="BG272" i="2"/>
  <c r="AJ272" i="2"/>
  <c r="AK272" i="2"/>
  <c r="AL272" i="2"/>
  <c r="AM272" i="2"/>
  <c r="AN272" i="2"/>
  <c r="AI272" i="3"/>
  <c r="AJ272" i="3"/>
  <c r="AK272" i="3"/>
  <c r="AL272" i="3"/>
  <c r="AM272" i="3"/>
  <c r="AN272" i="3"/>
  <c r="AI273" i="2"/>
  <c r="AJ273" i="2"/>
  <c r="AK273" i="2"/>
  <c r="AL273" i="2"/>
  <c r="AM273" i="2"/>
  <c r="AN273" i="2"/>
  <c r="BG273" i="2" a="1"/>
  <c r="BG273" i="2"/>
  <c r="AI273" i="3"/>
  <c r="AJ273" i="3"/>
  <c r="AK273" i="3"/>
  <c r="AL273" i="3"/>
  <c r="AM273" i="3"/>
  <c r="AN273" i="3"/>
  <c r="AI274" i="2"/>
  <c r="AJ274" i="2"/>
  <c r="AK274" i="2"/>
  <c r="AL274" i="2"/>
  <c r="AM274" i="2"/>
  <c r="AN274" i="2"/>
  <c r="BG274" i="2" a="1"/>
  <c r="BG274" i="2"/>
  <c r="AI274" i="3"/>
  <c r="AJ274" i="3"/>
  <c r="AK274" i="3"/>
  <c r="AL274" i="3"/>
  <c r="AM274" i="3"/>
  <c r="AN274" i="3"/>
  <c r="AI275" i="2"/>
  <c r="AJ275" i="2"/>
  <c r="AK275" i="2"/>
  <c r="AL275" i="2"/>
  <c r="AM275" i="2"/>
  <c r="AN275" i="2"/>
  <c r="BG275" i="2" a="1"/>
  <c r="BG275" i="2"/>
  <c r="AI275" i="3"/>
  <c r="AJ275" i="3"/>
  <c r="AK275" i="3"/>
  <c r="AL275" i="3"/>
  <c r="AM275" i="3"/>
  <c r="AN275" i="3"/>
  <c r="AI276" i="2"/>
  <c r="AJ276" i="2"/>
  <c r="AK276" i="2"/>
  <c r="AL276" i="2"/>
  <c r="AM276" i="2"/>
  <c r="AN276" i="2"/>
  <c r="AI276" i="3"/>
  <c r="AJ276" i="3"/>
  <c r="AK276" i="3"/>
  <c r="AL276" i="3"/>
  <c r="AM276" i="3"/>
  <c r="AN276" i="3"/>
  <c r="AI277" i="2"/>
  <c r="AJ277" i="2"/>
  <c r="AK277" i="2"/>
  <c r="AL277" i="2"/>
  <c r="AM277" i="2"/>
  <c r="AN277" i="2"/>
  <c r="AI277" i="3"/>
  <c r="AJ277" i="3"/>
  <c r="AK277" i="3"/>
  <c r="AL277" i="3"/>
  <c r="AM277" i="3"/>
  <c r="AN277" i="3"/>
  <c r="AI278" i="2"/>
  <c r="BG278" i="2" a="1"/>
  <c r="BG278" i="2"/>
  <c r="AJ278" i="2"/>
  <c r="AK278" i="2"/>
  <c r="AL278" i="2"/>
  <c r="AM278" i="2"/>
  <c r="AN278" i="2"/>
  <c r="AI278" i="3"/>
  <c r="AJ278" i="3"/>
  <c r="AK278" i="3"/>
  <c r="AL278" i="3"/>
  <c r="AM278" i="3"/>
  <c r="AN278" i="3"/>
  <c r="AI279" i="2"/>
  <c r="AJ279" i="2"/>
  <c r="AK279" i="2"/>
  <c r="AL279" i="2"/>
  <c r="AM279" i="2"/>
  <c r="AN279" i="2"/>
  <c r="BG279" i="2" a="1"/>
  <c r="BG279" i="2"/>
  <c r="AI279" i="3"/>
  <c r="AJ279" i="3"/>
  <c r="AK279" i="3"/>
  <c r="AL279" i="3"/>
  <c r="AM279" i="3"/>
  <c r="AN279" i="3"/>
  <c r="AI280" i="2"/>
  <c r="AJ280" i="2"/>
  <c r="AK280" i="2"/>
  <c r="AL280" i="2"/>
  <c r="AM280" i="2"/>
  <c r="AN280" i="2"/>
  <c r="BG280" i="2" a="1"/>
  <c r="BG280" i="2"/>
  <c r="AI280" i="3"/>
  <c r="AJ280" i="3"/>
  <c r="AK280" i="3"/>
  <c r="AL280" i="3"/>
  <c r="AM280" i="3"/>
  <c r="BD280" i="3" a="1"/>
  <c r="BD280" i="3"/>
  <c r="AN280" i="3"/>
  <c r="AI281" i="2"/>
  <c r="AJ281" i="2"/>
  <c r="AK281" i="2"/>
  <c r="AL281" i="2"/>
  <c r="AM281" i="2"/>
  <c r="AN281" i="2"/>
  <c r="AI281" i="3"/>
  <c r="AJ281" i="3"/>
  <c r="AK281" i="3"/>
  <c r="AL281" i="3"/>
  <c r="AM281" i="3"/>
  <c r="AN281" i="3"/>
  <c r="AI282" i="2"/>
  <c r="AJ282" i="2"/>
  <c r="AK282" i="2"/>
  <c r="AL282" i="2"/>
  <c r="AM282" i="2"/>
  <c r="AN282" i="2"/>
  <c r="AI282" i="3"/>
  <c r="AJ282" i="3"/>
  <c r="AK282" i="3"/>
  <c r="AL282" i="3"/>
  <c r="AM282" i="3"/>
  <c r="AN282" i="3"/>
  <c r="AI283" i="2"/>
  <c r="AJ283" i="2"/>
  <c r="AK283" i="2"/>
  <c r="AL283" i="2"/>
  <c r="AM283" i="2"/>
  <c r="AN283" i="2"/>
  <c r="AI283" i="3"/>
  <c r="AJ283" i="3"/>
  <c r="AK283" i="3"/>
  <c r="AL283" i="3"/>
  <c r="AM283" i="3"/>
  <c r="AN283" i="3"/>
  <c r="AI284" i="2"/>
  <c r="BG284" i="2" a="1"/>
  <c r="BG284" i="2"/>
  <c r="AJ284" i="2"/>
  <c r="AK284" i="2"/>
  <c r="AL284" i="2"/>
  <c r="AM284" i="2"/>
  <c r="AN284" i="2"/>
  <c r="AI284" i="3"/>
  <c r="AJ284" i="3"/>
  <c r="AK284" i="3"/>
  <c r="AL284" i="3"/>
  <c r="AM284" i="3"/>
  <c r="AN284" i="3"/>
  <c r="AI285" i="2"/>
  <c r="AJ285" i="2"/>
  <c r="BG285" i="2" a="1"/>
  <c r="BG285" i="2"/>
  <c r="AK285" i="2"/>
  <c r="AL285" i="2"/>
  <c r="AM285" i="2"/>
  <c r="AN285" i="2"/>
  <c r="AI285" i="3"/>
  <c r="AJ285" i="3"/>
  <c r="AK285" i="3"/>
  <c r="AL285" i="3"/>
  <c r="AM285" i="3"/>
  <c r="AN285" i="3"/>
  <c r="AI286" i="2"/>
  <c r="AJ286" i="2"/>
  <c r="AK286" i="2"/>
  <c r="AL286" i="2"/>
  <c r="AM286" i="2"/>
  <c r="AN286" i="2"/>
  <c r="BG286" i="2" a="1"/>
  <c r="BG286" i="2"/>
  <c r="AI286" i="3"/>
  <c r="AJ286" i="3"/>
  <c r="AK286" i="3"/>
  <c r="AL286" i="3"/>
  <c r="AM286" i="3"/>
  <c r="AN286" i="3"/>
  <c r="AI287" i="2"/>
  <c r="AJ287" i="2"/>
  <c r="AK287" i="2"/>
  <c r="AL287" i="2"/>
  <c r="AM287" i="2"/>
  <c r="AN287" i="2"/>
  <c r="BG287" i="2" a="1"/>
  <c r="BG287" i="2"/>
  <c r="AI287" i="3"/>
  <c r="AJ287" i="3"/>
  <c r="AK287" i="3"/>
  <c r="AL287" i="3"/>
  <c r="AM287" i="3"/>
  <c r="AN287" i="3"/>
  <c r="AI288" i="2"/>
  <c r="AJ288" i="2"/>
  <c r="AK288" i="2"/>
  <c r="AL288" i="2"/>
  <c r="AM288" i="2"/>
  <c r="AN288" i="2"/>
  <c r="AI288" i="3"/>
  <c r="AJ288" i="3"/>
  <c r="AK288" i="3"/>
  <c r="AL288" i="3"/>
  <c r="AM288" i="3"/>
  <c r="AN288" i="3"/>
  <c r="AI289" i="2"/>
  <c r="AJ289" i="2"/>
  <c r="AK289" i="2"/>
  <c r="AL289" i="2"/>
  <c r="AM289" i="2"/>
  <c r="AN289" i="2"/>
  <c r="AI289" i="3"/>
  <c r="AJ289" i="3"/>
  <c r="AK289" i="3"/>
  <c r="AL289" i="3"/>
  <c r="AM289" i="3"/>
  <c r="AN289" i="3"/>
  <c r="AI290" i="2"/>
  <c r="BG290" i="2" a="1"/>
  <c r="BG290" i="2"/>
  <c r="AJ290" i="2"/>
  <c r="AK290" i="2"/>
  <c r="AL290" i="2"/>
  <c r="AM290" i="2"/>
  <c r="AN290" i="2"/>
  <c r="AI290" i="3"/>
  <c r="AJ290" i="3"/>
  <c r="AK290" i="3"/>
  <c r="AL290" i="3"/>
  <c r="AM290" i="3"/>
  <c r="AN290" i="3"/>
  <c r="AI291" i="2"/>
  <c r="AJ291" i="2"/>
  <c r="AK291" i="2"/>
  <c r="AL291" i="2"/>
  <c r="AM291" i="2"/>
  <c r="AN291" i="2"/>
  <c r="BG291" i="2" a="1"/>
  <c r="BG291" i="2"/>
  <c r="AI291" i="3"/>
  <c r="AJ291" i="3"/>
  <c r="AK291" i="3"/>
  <c r="AL291" i="3"/>
  <c r="AM291" i="3"/>
  <c r="AN291" i="3"/>
  <c r="AI292" i="2"/>
  <c r="AJ292" i="2"/>
  <c r="AK292" i="2"/>
  <c r="AL292" i="2"/>
  <c r="AM292" i="2"/>
  <c r="BG292" i="2" a="1"/>
  <c r="AN292" i="2"/>
  <c r="BG292" i="2"/>
  <c r="AI292" i="3"/>
  <c r="AJ292" i="3"/>
  <c r="AK292" i="3"/>
  <c r="AL292" i="3"/>
  <c r="AM292" i="3"/>
  <c r="AN292" i="3"/>
  <c r="AI293" i="2"/>
  <c r="AJ293" i="2"/>
  <c r="AK293" i="2"/>
  <c r="AL293" i="2"/>
  <c r="AM293" i="2"/>
  <c r="AN293" i="2"/>
  <c r="BG293" i="2" a="1"/>
  <c r="BG293" i="2"/>
  <c r="AI293" i="3"/>
  <c r="AJ293" i="3"/>
  <c r="AK293" i="3"/>
  <c r="AL293" i="3"/>
  <c r="AM293" i="3"/>
  <c r="AN293" i="3"/>
  <c r="AI294" i="2"/>
  <c r="AJ294" i="2"/>
  <c r="AK294" i="2"/>
  <c r="AL294" i="2"/>
  <c r="AM294" i="2"/>
  <c r="AN294" i="2"/>
  <c r="AI294" i="3"/>
  <c r="AJ294" i="3"/>
  <c r="AK294" i="3"/>
  <c r="AL294" i="3"/>
  <c r="AM294" i="3"/>
  <c r="AN294" i="3"/>
  <c r="AI295" i="2"/>
  <c r="AJ295" i="2"/>
  <c r="AK295" i="2"/>
  <c r="AL295" i="2"/>
  <c r="AM295" i="2"/>
  <c r="AN295" i="2"/>
  <c r="AI295" i="3"/>
  <c r="AJ295" i="3"/>
  <c r="AK295" i="3"/>
  <c r="AL295" i="3"/>
  <c r="AM295" i="3"/>
  <c r="AN295" i="3"/>
  <c r="AI296" i="2"/>
  <c r="AJ296" i="2"/>
  <c r="AK296" i="2"/>
  <c r="AL296" i="2"/>
  <c r="AM296" i="2"/>
  <c r="AN296" i="2"/>
  <c r="AI296" i="3"/>
  <c r="AJ296" i="3"/>
  <c r="AK296" i="3"/>
  <c r="AL296" i="3"/>
  <c r="AM296" i="3"/>
  <c r="AN296" i="3"/>
  <c r="AI297" i="2"/>
  <c r="AJ297" i="2"/>
  <c r="BG297" i="2" a="1"/>
  <c r="BG297" i="2"/>
  <c r="AK297" i="2"/>
  <c r="AL297" i="2"/>
  <c r="AM297" i="2"/>
  <c r="AN297" i="2"/>
  <c r="AI297" i="3"/>
  <c r="AJ297" i="3"/>
  <c r="AK297" i="3"/>
  <c r="AL297" i="3"/>
  <c r="AM297" i="3"/>
  <c r="AN297" i="3"/>
  <c r="AI298" i="2"/>
  <c r="AJ298" i="2"/>
  <c r="AK298" i="2"/>
  <c r="AL298" i="2"/>
  <c r="AM298" i="2"/>
  <c r="BG298" i="2" a="1"/>
  <c r="BG298" i="2"/>
  <c r="AN298" i="2"/>
  <c r="AI298" i="3"/>
  <c r="AJ298" i="3"/>
  <c r="AK298" i="3"/>
  <c r="AL298" i="3"/>
  <c r="AM298" i="3"/>
  <c r="AN298" i="3"/>
  <c r="AI299" i="2"/>
  <c r="AJ299" i="2"/>
  <c r="AK299" i="2"/>
  <c r="BG299" i="2" a="1"/>
  <c r="BG299" i="2"/>
  <c r="AL299" i="2"/>
  <c r="AM299" i="2"/>
  <c r="AN299" i="2"/>
  <c r="AI299" i="3"/>
  <c r="AJ299" i="3"/>
  <c r="AK299" i="3"/>
  <c r="AL299" i="3"/>
  <c r="AM299" i="3"/>
  <c r="AN299" i="3"/>
  <c r="AI300" i="2"/>
  <c r="BG300" i="2" a="1"/>
  <c r="BG300" i="2"/>
  <c r="AJ300" i="2"/>
  <c r="AK300" i="2"/>
  <c r="AL300" i="2"/>
  <c r="AM300" i="2"/>
  <c r="AN300" i="2"/>
  <c r="AI300" i="3"/>
  <c r="AJ300" i="3"/>
  <c r="AK300" i="3"/>
  <c r="AL300" i="3"/>
  <c r="AM300" i="3"/>
  <c r="AN300" i="3"/>
  <c r="AI301" i="2"/>
  <c r="BG301" i="2" a="1"/>
  <c r="BG301" i="2"/>
  <c r="AJ301" i="2"/>
  <c r="AK301" i="2"/>
  <c r="AL301" i="2"/>
  <c r="AM301" i="2"/>
  <c r="AN301" i="2"/>
  <c r="AI301" i="3"/>
  <c r="AJ301" i="3"/>
  <c r="AK301" i="3"/>
  <c r="AL301" i="3"/>
  <c r="AM301" i="3"/>
  <c r="AN301" i="3"/>
  <c r="BG301" i="3" a="1"/>
  <c r="BG301" i="3"/>
  <c r="AI302" i="2"/>
  <c r="AJ302" i="2"/>
  <c r="AK302" i="2"/>
  <c r="AL302" i="2"/>
  <c r="AM302" i="2"/>
  <c r="AN302" i="2"/>
  <c r="AI302" i="3"/>
  <c r="AJ302" i="3"/>
  <c r="AK302" i="3"/>
  <c r="AL302" i="3"/>
  <c r="AM302" i="3"/>
  <c r="AN302" i="3"/>
  <c r="AI303" i="2"/>
  <c r="AJ303" i="2"/>
  <c r="AK303" i="2"/>
  <c r="AL303" i="2"/>
  <c r="AM303" i="2"/>
  <c r="AN303" i="2"/>
  <c r="BG303" i="2" a="1"/>
  <c r="BG303" i="2"/>
  <c r="AI303" i="3"/>
  <c r="AJ303" i="3"/>
  <c r="AK303" i="3"/>
  <c r="AL303" i="3"/>
  <c r="AM303" i="3"/>
  <c r="BD303" i="3" a="1"/>
  <c r="BD303" i="3"/>
  <c r="AN303" i="3"/>
  <c r="AI304" i="2"/>
  <c r="AJ304" i="2"/>
  <c r="AK304" i="2"/>
  <c r="AL304" i="2"/>
  <c r="AM304" i="2"/>
  <c r="AN304" i="2"/>
  <c r="BG304" i="2" a="1"/>
  <c r="BG304" i="2"/>
  <c r="AI304" i="3"/>
  <c r="AJ304" i="3"/>
  <c r="AK304" i="3"/>
  <c r="AL304" i="3"/>
  <c r="AM304" i="3"/>
  <c r="AN304" i="3"/>
  <c r="AI305" i="2"/>
  <c r="AJ305" i="2"/>
  <c r="AK305" i="2"/>
  <c r="AL305" i="2"/>
  <c r="AM305" i="2"/>
  <c r="AN305" i="2"/>
  <c r="BG305" i="2" a="1"/>
  <c r="BG305" i="2"/>
  <c r="AI305" i="3"/>
  <c r="AJ305" i="3"/>
  <c r="AK305" i="3"/>
  <c r="AL305" i="3"/>
  <c r="AM305" i="3"/>
  <c r="AN305" i="3"/>
  <c r="AI306" i="2"/>
  <c r="AJ306" i="2"/>
  <c r="AK306" i="2"/>
  <c r="AL306" i="2"/>
  <c r="AM306" i="2"/>
  <c r="AN306" i="2"/>
  <c r="AI306" i="3"/>
  <c r="AJ306" i="3"/>
  <c r="AK306" i="3"/>
  <c r="AL306" i="3"/>
  <c r="AM306" i="3"/>
  <c r="AN306" i="3"/>
  <c r="AI307" i="2"/>
  <c r="AJ307" i="2"/>
  <c r="AK307" i="2"/>
  <c r="AL307" i="2"/>
  <c r="AM307" i="2"/>
  <c r="AN307" i="2"/>
  <c r="AI307" i="3"/>
  <c r="AJ307" i="3"/>
  <c r="AK307" i="3"/>
  <c r="AL307" i="3"/>
  <c r="AM307" i="3"/>
  <c r="AN307" i="3"/>
  <c r="AI308" i="2"/>
  <c r="AJ308" i="2"/>
  <c r="AK308" i="2"/>
  <c r="AL308" i="2"/>
  <c r="AM308" i="2"/>
  <c r="AN308" i="2"/>
  <c r="AI308" i="3"/>
  <c r="AJ308" i="3"/>
  <c r="AK308" i="3"/>
  <c r="AL308" i="3"/>
  <c r="AM308" i="3"/>
  <c r="AN308" i="3"/>
  <c r="AI309" i="2"/>
  <c r="AJ309" i="2"/>
  <c r="AK309" i="2"/>
  <c r="AL309" i="2"/>
  <c r="AM309" i="2"/>
  <c r="AN309" i="2"/>
  <c r="AI309" i="3"/>
  <c r="AJ309" i="3"/>
  <c r="AK309" i="3"/>
  <c r="AL309" i="3"/>
  <c r="AM309" i="3"/>
  <c r="AN309" i="3"/>
  <c r="AI310" i="2"/>
  <c r="AJ310" i="2"/>
  <c r="AK310" i="2"/>
  <c r="AL310" i="2"/>
  <c r="AM310" i="2"/>
  <c r="AN310" i="2"/>
  <c r="AI310" i="3"/>
  <c r="AJ310" i="3"/>
  <c r="AK310" i="3"/>
  <c r="AL310" i="3"/>
  <c r="AM310" i="3"/>
  <c r="AN310" i="3"/>
  <c r="AI311" i="2"/>
  <c r="AJ311" i="2"/>
  <c r="AK311" i="2"/>
  <c r="BG311" i="2" a="1"/>
  <c r="BG311" i="2"/>
  <c r="AL311" i="2"/>
  <c r="AM311" i="2"/>
  <c r="AN311" i="2"/>
  <c r="AI311" i="3"/>
  <c r="AJ311" i="3"/>
  <c r="AK311" i="3"/>
  <c r="AL311" i="3"/>
  <c r="AM311" i="3"/>
  <c r="AN311" i="3"/>
  <c r="AI312" i="2"/>
  <c r="BG312" i="2" a="1"/>
  <c r="BG312" i="2"/>
  <c r="AJ312" i="2"/>
  <c r="AK312" i="2"/>
  <c r="AL312" i="2"/>
  <c r="AM312" i="2"/>
  <c r="AN312" i="2"/>
  <c r="AI312" i="3"/>
  <c r="AJ312" i="3"/>
  <c r="AK312" i="3"/>
  <c r="AL312" i="3"/>
  <c r="AM312" i="3"/>
  <c r="AN312" i="3"/>
  <c r="AI313" i="2"/>
  <c r="AJ313" i="2"/>
  <c r="AK313" i="2"/>
  <c r="AL313" i="2"/>
  <c r="AM313" i="2"/>
  <c r="AN313" i="2"/>
  <c r="AI313" i="3"/>
  <c r="AJ313" i="3"/>
  <c r="AK313" i="3"/>
  <c r="AL313" i="3"/>
  <c r="AM313" i="3"/>
  <c r="AN313" i="3"/>
  <c r="AI314" i="2"/>
  <c r="AJ314" i="2"/>
  <c r="AK314" i="2"/>
  <c r="AL314" i="2"/>
  <c r="AM314" i="2"/>
  <c r="AN314" i="2"/>
  <c r="AI314" i="3"/>
  <c r="AJ314" i="3"/>
  <c r="AK314" i="3"/>
  <c r="AL314" i="3"/>
  <c r="AM314" i="3"/>
  <c r="AN314" i="3"/>
  <c r="BG314" i="3" a="1"/>
  <c r="BG314" i="3"/>
  <c r="AI315" i="2"/>
  <c r="AJ315" i="2"/>
  <c r="AK315" i="2"/>
  <c r="AL315" i="2"/>
  <c r="AM315" i="2"/>
  <c r="AN315" i="2"/>
  <c r="BG315" i="2" a="1"/>
  <c r="BG315" i="2"/>
  <c r="AI315" i="3"/>
  <c r="AJ315" i="3"/>
  <c r="AK315" i="3"/>
  <c r="AL315" i="3"/>
  <c r="AM315" i="3"/>
  <c r="AN315" i="3"/>
  <c r="AI316" i="2"/>
  <c r="AJ316" i="2"/>
  <c r="BG316" i="2" a="1"/>
  <c r="AK316" i="2"/>
  <c r="AL316" i="2"/>
  <c r="AM316" i="2"/>
  <c r="AN316" i="2"/>
  <c r="BG316" i="2"/>
  <c r="AI316" i="3"/>
  <c r="AJ316" i="3"/>
  <c r="AK316" i="3"/>
  <c r="AL316" i="3"/>
  <c r="AM316" i="3"/>
  <c r="AN316" i="3"/>
  <c r="AI317" i="2"/>
  <c r="AJ317" i="2"/>
  <c r="AK317" i="2"/>
  <c r="AL317" i="2"/>
  <c r="AM317" i="2"/>
  <c r="AN317" i="2"/>
  <c r="BG317" i="2" a="1"/>
  <c r="BG317" i="2"/>
  <c r="AI317" i="3"/>
  <c r="AJ317" i="3"/>
  <c r="AK317" i="3"/>
  <c r="AL317" i="3"/>
  <c r="AM317" i="3"/>
  <c r="AN317" i="3"/>
  <c r="AI318" i="2"/>
  <c r="AJ318" i="2"/>
  <c r="AK318" i="2"/>
  <c r="AL318" i="2"/>
  <c r="AM318" i="2"/>
  <c r="BG318" i="2" a="1"/>
  <c r="BG318" i="2"/>
  <c r="AN318" i="2"/>
  <c r="AI318" i="3"/>
  <c r="AJ318" i="3"/>
  <c r="AK318" i="3"/>
  <c r="AL318" i="3"/>
  <c r="AM318" i="3"/>
  <c r="AN318" i="3"/>
  <c r="AI319" i="2"/>
  <c r="AJ319" i="2"/>
  <c r="AK319" i="2"/>
  <c r="AL319" i="2"/>
  <c r="AM319" i="2"/>
  <c r="AN319" i="2"/>
  <c r="AI319" i="3"/>
  <c r="AJ319" i="3"/>
  <c r="AK319" i="3"/>
  <c r="AL319" i="3"/>
  <c r="AM319" i="3"/>
  <c r="AN319" i="3"/>
  <c r="AI320" i="2"/>
  <c r="AJ320" i="2"/>
  <c r="AK320" i="2"/>
  <c r="AL320" i="2"/>
  <c r="AM320" i="2"/>
  <c r="AN320" i="2"/>
  <c r="AI320" i="3"/>
  <c r="AJ320" i="3"/>
  <c r="AK320" i="3"/>
  <c r="AL320" i="3"/>
  <c r="AM320" i="3"/>
  <c r="AN320" i="3"/>
  <c r="AI321" i="2"/>
  <c r="AJ321" i="2"/>
  <c r="BG321" i="2" a="1"/>
  <c r="BG321" i="2"/>
  <c r="AK321" i="2"/>
  <c r="AL321" i="2"/>
  <c r="AM321" i="2"/>
  <c r="AN321" i="2"/>
  <c r="AI321" i="3"/>
  <c r="AJ321" i="3"/>
  <c r="AK321" i="3"/>
  <c r="AL321" i="3"/>
  <c r="AM321" i="3"/>
  <c r="AN321" i="3"/>
  <c r="AI322" i="2"/>
  <c r="AJ322" i="2"/>
  <c r="AK322" i="2"/>
  <c r="AL322" i="2"/>
  <c r="AM322" i="2"/>
  <c r="AN322" i="2"/>
  <c r="AI322" i="3"/>
  <c r="AJ322" i="3"/>
  <c r="AK322" i="3"/>
  <c r="AL322" i="3"/>
  <c r="AM322" i="3"/>
  <c r="BD322" i="3" a="1"/>
  <c r="BD322" i="3"/>
  <c r="AN322" i="3"/>
  <c r="AI323" i="2"/>
  <c r="AJ323" i="2"/>
  <c r="AK323" i="2"/>
  <c r="AL323" i="2"/>
  <c r="AM323" i="2"/>
  <c r="AN323" i="2"/>
  <c r="BG323" i="2" a="1"/>
  <c r="BG323" i="2"/>
  <c r="AI323" i="3"/>
  <c r="AJ323" i="3"/>
  <c r="AK323" i="3"/>
  <c r="AL323" i="3"/>
  <c r="AM323" i="3"/>
  <c r="AN323" i="3"/>
  <c r="AI324" i="2"/>
  <c r="AJ324" i="2"/>
  <c r="AK324" i="2"/>
  <c r="AL324" i="2"/>
  <c r="AM324" i="2"/>
  <c r="AN324" i="2"/>
  <c r="BG324" i="2" a="1"/>
  <c r="BG324" i="2"/>
  <c r="AI324" i="3"/>
  <c r="AJ324" i="3"/>
  <c r="AK324" i="3"/>
  <c r="AL324" i="3"/>
  <c r="AM324" i="3"/>
  <c r="AN324" i="3"/>
  <c r="AI325" i="2"/>
  <c r="AJ325" i="2"/>
  <c r="AK325" i="2"/>
  <c r="AL325" i="2"/>
  <c r="AM325" i="2"/>
  <c r="AN325" i="2"/>
  <c r="BG325" i="2" a="1"/>
  <c r="BG325" i="2"/>
  <c r="AI325" i="3"/>
  <c r="AJ325" i="3"/>
  <c r="AK325" i="3"/>
  <c r="AL325" i="3"/>
  <c r="AM325" i="3"/>
  <c r="AN325" i="3"/>
  <c r="AI326" i="2"/>
  <c r="AJ326" i="2"/>
  <c r="AK326" i="2"/>
  <c r="AL326" i="2"/>
  <c r="AM326" i="2"/>
  <c r="AN326" i="2"/>
  <c r="AI326" i="3"/>
  <c r="AJ326" i="3"/>
  <c r="AK326" i="3"/>
  <c r="AL326" i="3"/>
  <c r="AM326" i="3"/>
  <c r="AN326" i="3"/>
  <c r="BG326" i="3" a="1"/>
  <c r="BG326" i="3"/>
  <c r="AI327" i="2"/>
  <c r="AJ327" i="2"/>
  <c r="AK327" i="2"/>
  <c r="AL327" i="2"/>
  <c r="AM327" i="2"/>
  <c r="AN327" i="2"/>
  <c r="BG327" i="2" a="1"/>
  <c r="BG327" i="2"/>
  <c r="AI327" i="3"/>
  <c r="AJ327" i="3"/>
  <c r="AK327" i="3"/>
  <c r="AL327" i="3"/>
  <c r="AM327" i="3"/>
  <c r="AN327" i="3"/>
  <c r="AI328" i="2"/>
  <c r="BG328" i="2" a="1"/>
  <c r="BG328" i="2"/>
  <c r="AJ328" i="2"/>
  <c r="AK328" i="2"/>
  <c r="AL328" i="2"/>
  <c r="AM328" i="2"/>
  <c r="AN328" i="2"/>
  <c r="AI328" i="3"/>
  <c r="AJ328" i="3"/>
  <c r="AK328" i="3"/>
  <c r="AL328" i="3"/>
  <c r="AM328" i="3"/>
  <c r="AN328" i="3"/>
  <c r="AI329" i="2"/>
  <c r="AJ329" i="2"/>
  <c r="AK329" i="2"/>
  <c r="BG329" i="2" a="1"/>
  <c r="BG329" i="2"/>
  <c r="AL329" i="2"/>
  <c r="AM329" i="2"/>
  <c r="AN329" i="2"/>
  <c r="AI329" i="3"/>
  <c r="AJ329" i="3"/>
  <c r="AK329" i="3"/>
  <c r="AL329" i="3"/>
  <c r="AM329" i="3"/>
  <c r="AN329" i="3"/>
  <c r="AI330" i="2"/>
  <c r="BG330" i="2" a="1"/>
  <c r="BG330" i="2"/>
  <c r="AJ330" i="2"/>
  <c r="AK330" i="2"/>
  <c r="AL330" i="2"/>
  <c r="AM330" i="2"/>
  <c r="AN330" i="2"/>
  <c r="AI330" i="3"/>
  <c r="AJ330" i="3"/>
  <c r="AK330" i="3"/>
  <c r="AL330" i="3"/>
  <c r="AM330" i="3"/>
  <c r="AN330" i="3"/>
  <c r="AI331" i="2"/>
  <c r="AJ331" i="2"/>
  <c r="AK331" i="2"/>
  <c r="AL331" i="2"/>
  <c r="AM331" i="2"/>
  <c r="AN331" i="2"/>
  <c r="BG331" i="2" a="1"/>
  <c r="BG331" i="2"/>
  <c r="AI331" i="3"/>
  <c r="AJ331" i="3"/>
  <c r="AK331" i="3"/>
  <c r="AL331" i="3"/>
  <c r="AM331" i="3"/>
  <c r="AN331" i="3"/>
  <c r="AI332" i="2"/>
  <c r="AJ332" i="2"/>
  <c r="AK332" i="2"/>
  <c r="AL332" i="2"/>
  <c r="AM332" i="2"/>
  <c r="AN332" i="2"/>
  <c r="AI332" i="3"/>
  <c r="AJ332" i="3"/>
  <c r="AK332" i="3"/>
  <c r="AL332" i="3"/>
  <c r="AM332" i="3"/>
  <c r="AN332" i="3"/>
  <c r="AI333" i="2"/>
  <c r="BG333" i="2" a="1"/>
  <c r="BG333" i="2"/>
  <c r="AJ333" i="2"/>
  <c r="AK333" i="2"/>
  <c r="AL333" i="2"/>
  <c r="AM333" i="2"/>
  <c r="AN333" i="2"/>
  <c r="AI333" i="3"/>
  <c r="AJ333" i="3"/>
  <c r="AK333" i="3"/>
  <c r="AL333" i="3"/>
  <c r="AM333" i="3"/>
  <c r="AN333" i="3"/>
  <c r="AI334" i="2"/>
  <c r="AJ334" i="2"/>
  <c r="AK334" i="2"/>
  <c r="AL334" i="2"/>
  <c r="AM334" i="2"/>
  <c r="BG334" i="2" a="1"/>
  <c r="BG334" i="2"/>
  <c r="AN334" i="2"/>
  <c r="AI334" i="3"/>
  <c r="AJ334" i="3"/>
  <c r="AK334" i="3"/>
  <c r="AL334" i="3"/>
  <c r="AM334" i="3"/>
  <c r="AN334" i="3"/>
  <c r="AI335" i="2"/>
  <c r="AJ335" i="2"/>
  <c r="AK335" i="2"/>
  <c r="BG335" i="2" a="1"/>
  <c r="BG335" i="2"/>
  <c r="AL335" i="2"/>
  <c r="AM335" i="2"/>
  <c r="AN335" i="2"/>
  <c r="AI335" i="3"/>
  <c r="AJ335" i="3"/>
  <c r="AK335" i="3"/>
  <c r="AL335" i="3"/>
  <c r="AM335" i="3"/>
  <c r="AN335" i="3"/>
  <c r="AI336" i="2"/>
  <c r="AJ336" i="2"/>
  <c r="AK336" i="2"/>
  <c r="AL336" i="2"/>
  <c r="AM336" i="2"/>
  <c r="AN336" i="2"/>
  <c r="AI336" i="3"/>
  <c r="AJ336" i="3"/>
  <c r="AK336" i="3"/>
  <c r="AL336" i="3"/>
  <c r="AM336" i="3"/>
  <c r="AN336" i="3"/>
  <c r="AI337" i="2"/>
  <c r="AJ337" i="2"/>
  <c r="AK337" i="2"/>
  <c r="AL337" i="2"/>
  <c r="AM337" i="2"/>
  <c r="AN337" i="2"/>
  <c r="AI337" i="3"/>
  <c r="AJ337" i="3"/>
  <c r="AK337" i="3"/>
  <c r="AL337" i="3"/>
  <c r="AM337" i="3"/>
  <c r="AN337" i="3"/>
  <c r="AI338" i="2"/>
  <c r="BG338" i="2" a="1"/>
  <c r="BG338" i="2"/>
  <c r="AJ338" i="2"/>
  <c r="AK338" i="2"/>
  <c r="AL338" i="2"/>
  <c r="AM338" i="2"/>
  <c r="AN338" i="2"/>
  <c r="AI338" i="3"/>
  <c r="AJ338" i="3"/>
  <c r="AK338" i="3"/>
  <c r="AL338" i="3"/>
  <c r="AM338" i="3"/>
  <c r="AN338" i="3"/>
  <c r="AI339" i="2"/>
  <c r="AJ339" i="2"/>
  <c r="AK339" i="2"/>
  <c r="AL339" i="2"/>
  <c r="AM339" i="2"/>
  <c r="AN339" i="2"/>
  <c r="BG339" i="2" a="1"/>
  <c r="BG339" i="2"/>
  <c r="AI339" i="3"/>
  <c r="AJ339" i="3"/>
  <c r="AK339" i="3"/>
  <c r="AL339" i="3"/>
  <c r="AM339" i="3"/>
  <c r="AN339" i="3"/>
  <c r="AI340" i="2"/>
  <c r="AJ340" i="2"/>
  <c r="AK340" i="2"/>
  <c r="AL340" i="2"/>
  <c r="AM340" i="2"/>
  <c r="AN340" i="2"/>
  <c r="AI340" i="3"/>
  <c r="AJ340" i="3"/>
  <c r="AK340" i="3"/>
  <c r="AL340" i="3"/>
  <c r="AM340" i="3"/>
  <c r="AN340" i="3"/>
  <c r="AI341" i="2"/>
  <c r="AJ341" i="2"/>
  <c r="AK341" i="2"/>
  <c r="BG341" i="2" a="1"/>
  <c r="BG341" i="2"/>
  <c r="AL341" i="2"/>
  <c r="AM341" i="2"/>
  <c r="AN341" i="2"/>
  <c r="AI341" i="3"/>
  <c r="AJ341" i="3"/>
  <c r="AK341" i="3"/>
  <c r="AL341" i="3"/>
  <c r="AM341" i="3"/>
  <c r="AN341" i="3"/>
  <c r="AI342" i="2"/>
  <c r="BG342" i="2" a="1"/>
  <c r="BG342" i="2"/>
  <c r="AJ342" i="2"/>
  <c r="AK342" i="2"/>
  <c r="AL342" i="2"/>
  <c r="AM342" i="2"/>
  <c r="AN342" i="2"/>
  <c r="AI342" i="3"/>
  <c r="AJ342" i="3"/>
  <c r="AK342" i="3"/>
  <c r="AL342" i="3"/>
  <c r="AM342" i="3"/>
  <c r="AN342" i="3"/>
  <c r="AI343" i="2"/>
  <c r="AJ343" i="2"/>
  <c r="AK343" i="2"/>
  <c r="AL343" i="2"/>
  <c r="AM343" i="2"/>
  <c r="AN343" i="2"/>
  <c r="AI343" i="3"/>
  <c r="AJ343" i="3"/>
  <c r="AK343" i="3"/>
  <c r="AL343" i="3"/>
  <c r="AM343" i="3"/>
  <c r="AN343" i="3"/>
  <c r="AI344" i="2"/>
  <c r="BG344" i="2" a="1"/>
  <c r="BG344" i="2"/>
  <c r="AJ344" i="2"/>
  <c r="AK344" i="2"/>
  <c r="AL344" i="2"/>
  <c r="AM344" i="2"/>
  <c r="AN344" i="2"/>
  <c r="AI344" i="3"/>
  <c r="AJ344" i="3"/>
  <c r="AK344" i="3"/>
  <c r="AL344" i="3"/>
  <c r="AM344" i="3"/>
  <c r="AN344" i="3"/>
  <c r="AI345" i="2"/>
  <c r="BG345" i="2" a="1"/>
  <c r="BG345" i="2"/>
  <c r="AJ345" i="2"/>
  <c r="AK345" i="2"/>
  <c r="AL345" i="2"/>
  <c r="AM345" i="2"/>
  <c r="AN345" i="2"/>
  <c r="AI345" i="3"/>
  <c r="AJ345" i="3"/>
  <c r="AK345" i="3"/>
  <c r="AL345" i="3"/>
  <c r="AM345" i="3"/>
  <c r="AN345" i="3"/>
  <c r="AI346" i="2"/>
  <c r="AJ346" i="2"/>
  <c r="AK346" i="2"/>
  <c r="AL346" i="2"/>
  <c r="AM346" i="2"/>
  <c r="AN346" i="2"/>
  <c r="BG346" i="2" a="1"/>
  <c r="BG346" i="2"/>
  <c r="AI346" i="3"/>
  <c r="AJ346" i="3"/>
  <c r="AK346" i="3"/>
  <c r="AL346" i="3"/>
  <c r="AM346" i="3"/>
  <c r="AN346" i="3"/>
  <c r="AI347" i="2"/>
  <c r="AJ347" i="2"/>
  <c r="AK347" i="2"/>
  <c r="AL347" i="2"/>
  <c r="AM347" i="2"/>
  <c r="AN347" i="2"/>
  <c r="BG347" i="2" a="1"/>
  <c r="BG347" i="2"/>
  <c r="AI347" i="3"/>
  <c r="AJ347" i="3"/>
  <c r="AK347" i="3"/>
  <c r="AL347" i="3"/>
  <c r="AM347" i="3"/>
  <c r="AN347" i="3"/>
  <c r="AI348" i="2"/>
  <c r="AJ348" i="2"/>
  <c r="AK348" i="2"/>
  <c r="AL348" i="2"/>
  <c r="AM348" i="2"/>
  <c r="BG348" i="2" a="1"/>
  <c r="BG348" i="2"/>
  <c r="AN348" i="2"/>
  <c r="AI348" i="3"/>
  <c r="AJ348" i="3"/>
  <c r="AK348" i="3"/>
  <c r="AL348" i="3"/>
  <c r="AM348" i="3"/>
  <c r="AN348" i="3"/>
  <c r="AI349" i="2"/>
  <c r="AJ349" i="2"/>
  <c r="AK349" i="2"/>
  <c r="AL349" i="2"/>
  <c r="AM349" i="2"/>
  <c r="AN349" i="2"/>
  <c r="AI349" i="3"/>
  <c r="AJ349" i="3"/>
  <c r="AK349" i="3"/>
  <c r="AL349" i="3"/>
  <c r="AM349" i="3"/>
  <c r="AN349" i="3"/>
  <c r="AI350" i="2"/>
  <c r="AJ350" i="2"/>
  <c r="AK350" i="2"/>
  <c r="AL350" i="2"/>
  <c r="AM350" i="2"/>
  <c r="AN350" i="2"/>
  <c r="AI350" i="3"/>
  <c r="AJ350" i="3"/>
  <c r="AK350" i="3"/>
  <c r="AL350" i="3"/>
  <c r="AM350" i="3"/>
  <c r="AN350" i="3"/>
  <c r="AI358" i="2"/>
  <c r="BG358" i="2" a="1"/>
  <c r="BG358" i="2"/>
  <c r="AJ358" i="2"/>
  <c r="AK358" i="2"/>
  <c r="AL358" i="2"/>
  <c r="AM358" i="2"/>
  <c r="AN358" i="2"/>
  <c r="AI358" i="3"/>
  <c r="AJ358" i="3"/>
  <c r="AK358" i="3"/>
  <c r="AL358" i="3"/>
  <c r="AM358" i="3"/>
  <c r="AN358" i="3"/>
  <c r="AI359" i="2"/>
  <c r="AJ359" i="2"/>
  <c r="AK359" i="2"/>
  <c r="AL359" i="2"/>
  <c r="AM359" i="2"/>
  <c r="AN359" i="2"/>
  <c r="BG359" i="2" a="1"/>
  <c r="BG359" i="2"/>
  <c r="AI359" i="3"/>
  <c r="AJ359" i="3"/>
  <c r="AK359" i="3"/>
  <c r="AL359" i="3"/>
  <c r="AM359" i="3"/>
  <c r="AN359" i="3"/>
  <c r="AI362" i="2"/>
  <c r="AJ362" i="2"/>
  <c r="AK362" i="2"/>
  <c r="AL362" i="2"/>
  <c r="AM362" i="2"/>
  <c r="AN362" i="2"/>
  <c r="AI362" i="3"/>
  <c r="AJ362" i="3"/>
  <c r="AK362" i="3"/>
  <c r="AL362" i="3"/>
  <c r="AM362" i="3"/>
  <c r="AN362" i="3"/>
  <c r="AI365" i="2"/>
  <c r="AJ365" i="2"/>
  <c r="AK365" i="2"/>
  <c r="BG365" i="2" a="1"/>
  <c r="BG365" i="2"/>
  <c r="AL365" i="2"/>
  <c r="AM365" i="2"/>
  <c r="AN365" i="2"/>
  <c r="AI365" i="3"/>
  <c r="AJ365" i="3"/>
  <c r="AK365" i="3"/>
  <c r="AL365" i="3"/>
  <c r="AM365" i="3"/>
  <c r="AN365" i="3"/>
  <c r="AI366" i="2"/>
  <c r="BG366" i="2" a="1"/>
  <c r="BG366" i="2"/>
  <c r="AJ366" i="2"/>
  <c r="AK366" i="2"/>
  <c r="AL366" i="2"/>
  <c r="AM366" i="2"/>
  <c r="AN366" i="2"/>
  <c r="AI366" i="3"/>
  <c r="AJ366" i="3"/>
  <c r="AK366" i="3"/>
  <c r="AL366" i="3"/>
  <c r="AM366" i="3"/>
  <c r="AN366" i="3"/>
  <c r="AI367" i="2"/>
  <c r="AJ367" i="2"/>
  <c r="AK367" i="2"/>
  <c r="AL367" i="2"/>
  <c r="AM367" i="2"/>
  <c r="AN367" i="2"/>
  <c r="AI367" i="3"/>
  <c r="AJ367" i="3"/>
  <c r="AK367" i="3"/>
  <c r="AL367" i="3"/>
  <c r="AM367" i="3"/>
  <c r="AN367" i="3"/>
  <c r="AI380" i="2"/>
  <c r="BG380" i="2" a="1"/>
  <c r="BG380" i="2"/>
  <c r="AJ380" i="2"/>
  <c r="AK380" i="2"/>
  <c r="AL380" i="2"/>
  <c r="AM380" i="2"/>
  <c r="AN380" i="2"/>
  <c r="AI380" i="3"/>
  <c r="AJ380" i="3"/>
  <c r="AK380" i="3"/>
  <c r="AL380" i="3"/>
  <c r="AM380" i="3"/>
  <c r="AN380" i="3"/>
  <c r="AI382" i="2"/>
  <c r="BG382" i="2" a="1"/>
  <c r="BG382" i="2"/>
  <c r="AJ382" i="2"/>
  <c r="AK382" i="2"/>
  <c r="AL382" i="2"/>
  <c r="AM382" i="2"/>
  <c r="AN382" i="2"/>
  <c r="AI382" i="3"/>
  <c r="AJ382" i="3"/>
  <c r="AK382" i="3"/>
  <c r="AL382" i="3"/>
  <c r="AM382" i="3"/>
  <c r="AN382" i="3"/>
  <c r="AI383" i="2"/>
  <c r="AJ383" i="2"/>
  <c r="AK383" i="2"/>
  <c r="AL383" i="2"/>
  <c r="AM383" i="2"/>
  <c r="AN383" i="2"/>
  <c r="BG383" i="2" a="1"/>
  <c r="BG383" i="2"/>
  <c r="AI383" i="3"/>
  <c r="AJ383" i="3"/>
  <c r="AK383" i="3"/>
  <c r="AL383" i="3"/>
  <c r="AM383" i="3"/>
  <c r="AN383" i="3"/>
  <c r="AI384" i="2"/>
  <c r="AJ384" i="2"/>
  <c r="AK384" i="2"/>
  <c r="AL384" i="2"/>
  <c r="BG384" i="2" a="1"/>
  <c r="BG384" i="2"/>
  <c r="AM384" i="2"/>
  <c r="AN384" i="2"/>
  <c r="AI384" i="3"/>
  <c r="AJ384" i="3"/>
  <c r="AK384" i="3"/>
  <c r="AL384" i="3"/>
  <c r="AM384" i="3"/>
  <c r="AN384" i="3"/>
  <c r="AI385" i="2"/>
  <c r="AJ385" i="2"/>
  <c r="AK385" i="2"/>
  <c r="AL385" i="2"/>
  <c r="AM385" i="2"/>
  <c r="AN385" i="2"/>
  <c r="BG385" i="2" a="1"/>
  <c r="BG385" i="2"/>
  <c r="AI385" i="3"/>
  <c r="AJ385" i="3"/>
  <c r="AK385" i="3"/>
  <c r="AL385" i="3"/>
  <c r="AM385" i="3"/>
  <c r="AN385" i="3"/>
  <c r="AI387" i="2"/>
  <c r="AJ387" i="2"/>
  <c r="AK387" i="2"/>
  <c r="AL387" i="2"/>
  <c r="AM387" i="2"/>
  <c r="AN387" i="2"/>
  <c r="AI387" i="3"/>
  <c r="AJ387" i="3"/>
  <c r="AK387" i="3"/>
  <c r="AL387" i="3"/>
  <c r="AM387" i="3"/>
  <c r="AN387" i="3"/>
  <c r="AP351" i="2"/>
  <c r="AQ351" i="2"/>
  <c r="AR351" i="2"/>
  <c r="AS351" i="2"/>
  <c r="AT351" i="2"/>
  <c r="AP351" i="3"/>
  <c r="AQ351" i="3"/>
  <c r="AR351" i="3"/>
  <c r="AS351" i="3"/>
  <c r="AT351" i="3"/>
  <c r="AP352" i="2"/>
  <c r="AQ352" i="2"/>
  <c r="AR352" i="2"/>
  <c r="AS352" i="2"/>
  <c r="AT352" i="2"/>
  <c r="AP352" i="3"/>
  <c r="AQ352" i="3"/>
  <c r="AR352" i="3"/>
  <c r="AS352" i="3"/>
  <c r="AT352" i="3"/>
  <c r="AP356" i="2"/>
  <c r="AQ356" i="2"/>
  <c r="AR356" i="2"/>
  <c r="AS356" i="2"/>
  <c r="AT356" i="2"/>
  <c r="AP356" i="3"/>
  <c r="AQ356" i="3"/>
  <c r="AR356" i="3"/>
  <c r="AS356" i="3"/>
  <c r="AT356" i="3"/>
  <c r="AP357" i="2"/>
  <c r="AQ357" i="2"/>
  <c r="AR357" i="2"/>
  <c r="AS357" i="2"/>
  <c r="AT357" i="2"/>
  <c r="AP357" i="3"/>
  <c r="AQ357" i="3"/>
  <c r="AR357" i="3"/>
  <c r="AS357" i="3"/>
  <c r="AT357" i="3"/>
  <c r="AP2" i="2"/>
  <c r="AQ2" i="2"/>
  <c r="AR2" i="2"/>
  <c r="AS2" i="2"/>
  <c r="AT2" i="2"/>
  <c r="AP2" i="3"/>
  <c r="AQ2" i="3"/>
  <c r="AR2" i="3"/>
  <c r="AS2" i="3"/>
  <c r="AT2" i="3"/>
  <c r="AP3" i="2"/>
  <c r="AQ3" i="2"/>
  <c r="AR3" i="2"/>
  <c r="AS3" i="2"/>
  <c r="AT3" i="2"/>
  <c r="AP3" i="3"/>
  <c r="AQ3" i="3"/>
  <c r="AR3" i="3"/>
  <c r="AS3" i="3"/>
  <c r="AT3" i="3"/>
  <c r="AP4" i="2"/>
  <c r="AQ4" i="2"/>
  <c r="AR4" i="2"/>
  <c r="AS4" i="2"/>
  <c r="AT4" i="2"/>
  <c r="AP4" i="3"/>
  <c r="AQ4" i="3"/>
  <c r="AR4" i="3"/>
  <c r="AS4" i="3"/>
  <c r="AT4" i="3"/>
  <c r="BF4" i="3" a="1"/>
  <c r="BF4" i="3"/>
  <c r="AP5" i="2"/>
  <c r="AQ5" i="2"/>
  <c r="AR5" i="2"/>
  <c r="AS5" i="2"/>
  <c r="AT5" i="2"/>
  <c r="AP5" i="3"/>
  <c r="AQ5" i="3"/>
  <c r="AR5" i="3"/>
  <c r="AS5" i="3"/>
  <c r="AT5" i="3"/>
  <c r="AP6" i="2"/>
  <c r="AQ6" i="2"/>
  <c r="AR6" i="2"/>
  <c r="AS6" i="2"/>
  <c r="AT6" i="2"/>
  <c r="AP6" i="3"/>
  <c r="AQ6" i="3"/>
  <c r="AR6" i="3"/>
  <c r="AS6" i="3"/>
  <c r="AT6" i="3"/>
  <c r="AP7" i="2"/>
  <c r="BF7" i="2" a="1"/>
  <c r="BF7" i="2"/>
  <c r="AQ7" i="2"/>
  <c r="AR7" i="2"/>
  <c r="AS7" i="2"/>
  <c r="AT7" i="2"/>
  <c r="AP7" i="3"/>
  <c r="AQ7" i="3"/>
  <c r="AR7" i="3"/>
  <c r="AS7" i="3"/>
  <c r="AT7" i="3"/>
  <c r="AP8" i="2"/>
  <c r="BF8" i="2" a="1"/>
  <c r="BF8" i="2"/>
  <c r="AQ8" i="2"/>
  <c r="AR8" i="2"/>
  <c r="AS8" i="2"/>
  <c r="AT8" i="2"/>
  <c r="AP8" i="3"/>
  <c r="AQ8" i="3"/>
  <c r="AR8" i="3"/>
  <c r="AS8" i="3"/>
  <c r="AT8" i="3"/>
  <c r="AP9" i="2"/>
  <c r="BF9" i="2" a="1"/>
  <c r="BF9" i="2"/>
  <c r="AQ9" i="2"/>
  <c r="AR9" i="2"/>
  <c r="AS9" i="2"/>
  <c r="AT9" i="2"/>
  <c r="AP9" i="3"/>
  <c r="AQ9" i="3"/>
  <c r="AR9" i="3"/>
  <c r="AS9" i="3"/>
  <c r="AT9" i="3"/>
  <c r="AP10" i="2"/>
  <c r="BF10" i="2" a="1"/>
  <c r="BF10" i="2"/>
  <c r="AQ10" i="2"/>
  <c r="AR10" i="2"/>
  <c r="AS10" i="2"/>
  <c r="AT10" i="2"/>
  <c r="AP10" i="3"/>
  <c r="AQ10" i="3"/>
  <c r="AR10" i="3"/>
  <c r="AS10" i="3"/>
  <c r="AT10" i="3"/>
  <c r="AP11" i="2"/>
  <c r="BF11" i="2" a="1"/>
  <c r="BF11" i="2"/>
  <c r="AQ11" i="2"/>
  <c r="AR11" i="2"/>
  <c r="AS11" i="2"/>
  <c r="AT11" i="2"/>
  <c r="AP11" i="3"/>
  <c r="AQ11" i="3"/>
  <c r="AR11" i="3"/>
  <c r="AS11" i="3"/>
  <c r="AT11" i="3"/>
  <c r="AP12" i="2"/>
  <c r="BF12" i="2" a="1"/>
  <c r="BF12" i="2"/>
  <c r="AQ12" i="2"/>
  <c r="AR12" i="2"/>
  <c r="AS12" i="2"/>
  <c r="AT12" i="2"/>
  <c r="AP12" i="3"/>
  <c r="AQ12" i="3"/>
  <c r="AR12" i="3"/>
  <c r="AS12" i="3"/>
  <c r="AT12" i="3"/>
  <c r="AP13" i="2"/>
  <c r="BF13" i="2" a="1"/>
  <c r="BF13" i="2"/>
  <c r="AQ13" i="2"/>
  <c r="AR13" i="2"/>
  <c r="AS13" i="2"/>
  <c r="AT13" i="2"/>
  <c r="AP13" i="3"/>
  <c r="AQ13" i="3"/>
  <c r="AR13" i="3"/>
  <c r="AS13" i="3"/>
  <c r="AT13" i="3"/>
  <c r="AP14" i="2"/>
  <c r="BF14" i="2" a="1"/>
  <c r="BF14" i="2"/>
  <c r="AQ14" i="2"/>
  <c r="AR14" i="2"/>
  <c r="AS14" i="2"/>
  <c r="AT14" i="2"/>
  <c r="AP14" i="3"/>
  <c r="AQ14" i="3"/>
  <c r="AR14" i="3"/>
  <c r="AS14" i="3"/>
  <c r="AT14" i="3"/>
  <c r="AP15" i="2"/>
  <c r="BF15" i="2" a="1"/>
  <c r="BF15" i="2"/>
  <c r="AQ15" i="2"/>
  <c r="AR15" i="2"/>
  <c r="AS15" i="2"/>
  <c r="AT15" i="2"/>
  <c r="AP15" i="3"/>
  <c r="AQ15" i="3"/>
  <c r="AR15" i="3"/>
  <c r="AS15" i="3"/>
  <c r="AT15" i="3"/>
  <c r="AP16" i="2"/>
  <c r="BF16" i="2" a="1"/>
  <c r="BF16" i="2"/>
  <c r="AQ16" i="2"/>
  <c r="AR16" i="2"/>
  <c r="AS16" i="2"/>
  <c r="AT16" i="2"/>
  <c r="AP16" i="3"/>
  <c r="AQ16" i="3"/>
  <c r="AR16" i="3"/>
  <c r="AS16" i="3"/>
  <c r="AT16" i="3"/>
  <c r="AP17" i="2"/>
  <c r="BF17" i="2" a="1"/>
  <c r="BF17" i="2"/>
  <c r="AQ17" i="2"/>
  <c r="AR17" i="2"/>
  <c r="AS17" i="2"/>
  <c r="AT17" i="2"/>
  <c r="AP17" i="3"/>
  <c r="AQ17" i="3"/>
  <c r="AR17" i="3"/>
  <c r="AS17" i="3"/>
  <c r="AT17" i="3"/>
  <c r="AP18" i="2"/>
  <c r="BF18" i="2" a="1"/>
  <c r="BF18" i="2"/>
  <c r="AQ18" i="2"/>
  <c r="AR18" i="2"/>
  <c r="AS18" i="2"/>
  <c r="AT18" i="2"/>
  <c r="AP18" i="3"/>
  <c r="AQ18" i="3"/>
  <c r="AR18" i="3"/>
  <c r="AS18" i="3"/>
  <c r="AT18" i="3"/>
  <c r="AP19" i="2"/>
  <c r="BF19" i="2" a="1"/>
  <c r="BF19" i="2"/>
  <c r="AQ19" i="2"/>
  <c r="AR19" i="2"/>
  <c r="AS19" i="2"/>
  <c r="AT19" i="2"/>
  <c r="AP19" i="3"/>
  <c r="AQ19" i="3"/>
  <c r="AR19" i="3"/>
  <c r="AS19" i="3"/>
  <c r="AT19" i="3"/>
  <c r="AP20" i="2"/>
  <c r="BF20" i="2" a="1"/>
  <c r="BF20" i="2"/>
  <c r="AQ20" i="2"/>
  <c r="AR20" i="2"/>
  <c r="AS20" i="2"/>
  <c r="AT20" i="2"/>
  <c r="AP20" i="3"/>
  <c r="AQ20" i="3"/>
  <c r="AR20" i="3"/>
  <c r="AS20" i="3"/>
  <c r="AT20" i="3"/>
  <c r="AP21" i="2"/>
  <c r="BF21" i="2" a="1"/>
  <c r="BF21" i="2"/>
  <c r="AQ21" i="2"/>
  <c r="AR21" i="2"/>
  <c r="AS21" i="2"/>
  <c r="AT21" i="2"/>
  <c r="AP21" i="3"/>
  <c r="AQ21" i="3"/>
  <c r="AR21" i="3"/>
  <c r="AS21" i="3"/>
  <c r="AT21" i="3"/>
  <c r="AP22" i="2"/>
  <c r="BF22" i="2" a="1"/>
  <c r="BF22" i="2"/>
  <c r="AQ22" i="2"/>
  <c r="AR22" i="2"/>
  <c r="AS22" i="2"/>
  <c r="AT22" i="2"/>
  <c r="AP22" i="3"/>
  <c r="AQ22" i="3"/>
  <c r="AR22" i="3"/>
  <c r="AS22" i="3"/>
  <c r="AT22" i="3"/>
  <c r="AP23" i="2"/>
  <c r="BF23" i="2" a="1"/>
  <c r="BF23" i="2"/>
  <c r="AQ23" i="2"/>
  <c r="AR23" i="2"/>
  <c r="AS23" i="2"/>
  <c r="AT23" i="2"/>
  <c r="AP23" i="3"/>
  <c r="AQ23" i="3"/>
  <c r="AR23" i="3"/>
  <c r="AS23" i="3"/>
  <c r="AT23" i="3"/>
  <c r="AP24" i="2"/>
  <c r="AQ24" i="2"/>
  <c r="AR24" i="2"/>
  <c r="AS24" i="2"/>
  <c r="AT24" i="2"/>
  <c r="AP24" i="3"/>
  <c r="AQ24" i="3"/>
  <c r="AR24" i="3"/>
  <c r="AS24" i="3"/>
  <c r="AT24" i="3"/>
  <c r="AP25" i="2"/>
  <c r="BF25" i="2" a="1"/>
  <c r="BF25" i="2"/>
  <c r="AQ25" i="2"/>
  <c r="AR25" i="2"/>
  <c r="AS25" i="2"/>
  <c r="AT25" i="2"/>
  <c r="AP25" i="3"/>
  <c r="AQ25" i="3"/>
  <c r="AR25" i="3"/>
  <c r="AS25" i="3"/>
  <c r="AT25" i="3"/>
  <c r="AP26" i="2"/>
  <c r="BF26" i="2" a="1"/>
  <c r="BF26" i="2"/>
  <c r="AQ26" i="2"/>
  <c r="AR26" i="2"/>
  <c r="AS26" i="2"/>
  <c r="AT26" i="2"/>
  <c r="AP26" i="3"/>
  <c r="AQ26" i="3"/>
  <c r="AR26" i="3"/>
  <c r="AS26" i="3"/>
  <c r="AT26" i="3"/>
  <c r="AP27" i="2"/>
  <c r="BF27" i="2" a="1"/>
  <c r="BF27" i="2"/>
  <c r="AQ27" i="2"/>
  <c r="AR27" i="2"/>
  <c r="AS27" i="2"/>
  <c r="AT27" i="2"/>
  <c r="AP27" i="3"/>
  <c r="AQ27" i="3"/>
  <c r="AR27" i="3"/>
  <c r="AS27" i="3"/>
  <c r="AT27" i="3"/>
  <c r="AP28" i="2"/>
  <c r="BF28" i="2" a="1"/>
  <c r="BF28" i="2"/>
  <c r="AQ28" i="2"/>
  <c r="AR28" i="2"/>
  <c r="AS28" i="2"/>
  <c r="AT28" i="2"/>
  <c r="AP28" i="3"/>
  <c r="AQ28" i="3"/>
  <c r="AR28" i="3"/>
  <c r="AS28" i="3"/>
  <c r="AT28" i="3"/>
  <c r="AP29" i="2"/>
  <c r="AQ29" i="2"/>
  <c r="AR29" i="2"/>
  <c r="AS29" i="2"/>
  <c r="AT29" i="2"/>
  <c r="AP29" i="3"/>
  <c r="AQ29" i="3"/>
  <c r="AR29" i="3"/>
  <c r="AS29" i="3"/>
  <c r="AT29" i="3"/>
  <c r="AP30" i="2"/>
  <c r="AQ30" i="2"/>
  <c r="AR30" i="2"/>
  <c r="AS30" i="2"/>
  <c r="AT30" i="2"/>
  <c r="AP30" i="3"/>
  <c r="AQ30" i="3"/>
  <c r="AR30" i="3"/>
  <c r="AS30" i="3"/>
  <c r="AT30" i="3"/>
  <c r="AP31" i="2"/>
  <c r="BF31" i="2" a="1"/>
  <c r="BF31" i="2"/>
  <c r="AQ31" i="2"/>
  <c r="AR31" i="2"/>
  <c r="AS31" i="2"/>
  <c r="AT31" i="2"/>
  <c r="AP31" i="3"/>
  <c r="AQ31" i="3"/>
  <c r="AR31" i="3"/>
  <c r="AS31" i="3"/>
  <c r="AT31" i="3"/>
  <c r="AP32" i="2"/>
  <c r="BF32" i="2" a="1"/>
  <c r="BF32" i="2"/>
  <c r="AQ32" i="2"/>
  <c r="AR32" i="2"/>
  <c r="AS32" i="2"/>
  <c r="AT32" i="2"/>
  <c r="AP32" i="3"/>
  <c r="AQ32" i="3"/>
  <c r="AR32" i="3"/>
  <c r="AS32" i="3"/>
  <c r="AT32" i="3"/>
  <c r="AP33" i="2"/>
  <c r="BF33" i="2" a="1"/>
  <c r="BF33" i="2"/>
  <c r="AQ33" i="2"/>
  <c r="AR33" i="2"/>
  <c r="AS33" i="2"/>
  <c r="AT33" i="2"/>
  <c r="AP33" i="3"/>
  <c r="AQ33" i="3"/>
  <c r="AR33" i="3"/>
  <c r="AS33" i="3"/>
  <c r="AT33" i="3"/>
  <c r="BF33" i="3" a="1"/>
  <c r="BF33" i="3"/>
  <c r="AP34" i="2"/>
  <c r="AQ34" i="2"/>
  <c r="AR34" i="2"/>
  <c r="AS34" i="2"/>
  <c r="AT34" i="2"/>
  <c r="AP34" i="3"/>
  <c r="AQ34" i="3"/>
  <c r="AR34" i="3"/>
  <c r="AS34" i="3"/>
  <c r="AT34" i="3"/>
  <c r="AP35" i="2"/>
  <c r="BF35" i="2" a="1"/>
  <c r="BF35" i="2"/>
  <c r="AQ35" i="2"/>
  <c r="AR35" i="2"/>
  <c r="AS35" i="2"/>
  <c r="AT35" i="2"/>
  <c r="AP35" i="3"/>
  <c r="AQ35" i="3"/>
  <c r="AR35" i="3"/>
  <c r="AS35" i="3"/>
  <c r="AT35" i="3"/>
  <c r="AP36" i="2"/>
  <c r="AQ36" i="2"/>
  <c r="AR36" i="2"/>
  <c r="AS36" i="2"/>
  <c r="AT36" i="2"/>
  <c r="AP36" i="3"/>
  <c r="AQ36" i="3"/>
  <c r="AR36" i="3"/>
  <c r="AS36" i="3"/>
  <c r="AT36" i="3"/>
  <c r="AP37" i="2"/>
  <c r="AQ37" i="2"/>
  <c r="AR37" i="2"/>
  <c r="AS37" i="2"/>
  <c r="AT37" i="2"/>
  <c r="AP37" i="3"/>
  <c r="AQ37" i="3"/>
  <c r="AR37" i="3"/>
  <c r="AS37" i="3"/>
  <c r="AT37" i="3"/>
  <c r="AP38" i="2"/>
  <c r="AQ38" i="2"/>
  <c r="AR38" i="2"/>
  <c r="AS38" i="2"/>
  <c r="AT38" i="2"/>
  <c r="AP38" i="3"/>
  <c r="AQ38" i="3"/>
  <c r="AR38" i="3"/>
  <c r="AS38" i="3"/>
  <c r="AT38" i="3"/>
  <c r="AP39" i="2"/>
  <c r="AQ39" i="2"/>
  <c r="AR39" i="2"/>
  <c r="AS39" i="2"/>
  <c r="AT39" i="2"/>
  <c r="AP39" i="3"/>
  <c r="AQ39" i="3"/>
  <c r="AR39" i="3"/>
  <c r="AS39" i="3"/>
  <c r="AT39" i="3"/>
  <c r="AP40" i="2"/>
  <c r="AQ40" i="2"/>
  <c r="AR40" i="2"/>
  <c r="AS40" i="2"/>
  <c r="AT40" i="2"/>
  <c r="AP40" i="3"/>
  <c r="AQ40" i="3"/>
  <c r="AR40" i="3"/>
  <c r="AS40" i="3"/>
  <c r="AT40" i="3"/>
  <c r="BB40" i="3" a="1"/>
  <c r="AP41" i="2"/>
  <c r="AQ41" i="2"/>
  <c r="AR41" i="2"/>
  <c r="AS41" i="2"/>
  <c r="AT41" i="2"/>
  <c r="AP41" i="3"/>
  <c r="AQ41" i="3"/>
  <c r="AR41" i="3"/>
  <c r="AS41" i="3"/>
  <c r="AT41" i="3"/>
  <c r="AP42" i="2"/>
  <c r="AQ42" i="2"/>
  <c r="AR42" i="2"/>
  <c r="AS42" i="2"/>
  <c r="AT42" i="2"/>
  <c r="AP42" i="3"/>
  <c r="AQ42" i="3"/>
  <c r="AR42" i="3"/>
  <c r="AS42" i="3"/>
  <c r="AT42" i="3"/>
  <c r="AP43" i="2"/>
  <c r="BF43" i="2" a="1"/>
  <c r="BF43" i="2"/>
  <c r="AQ43" i="2"/>
  <c r="AR43" i="2"/>
  <c r="AS43" i="2"/>
  <c r="AT43" i="2"/>
  <c r="AP43" i="3"/>
  <c r="AQ43" i="3"/>
  <c r="AR43" i="3"/>
  <c r="AS43" i="3"/>
  <c r="AT43" i="3"/>
  <c r="AP44" i="2"/>
  <c r="BF44" i="2" a="1"/>
  <c r="BF44" i="2"/>
  <c r="AQ44" i="2"/>
  <c r="AR44" i="2"/>
  <c r="AS44" i="2"/>
  <c r="AT44" i="2"/>
  <c r="AP44" i="3"/>
  <c r="AQ44" i="3"/>
  <c r="AR44" i="3"/>
  <c r="AS44" i="3"/>
  <c r="AT44" i="3"/>
  <c r="AP45" i="2"/>
  <c r="BF45" i="2" a="1"/>
  <c r="BF45" i="2"/>
  <c r="AQ45" i="2"/>
  <c r="AR45" i="2"/>
  <c r="AS45" i="2"/>
  <c r="AT45" i="2"/>
  <c r="AP45" i="3"/>
  <c r="AQ45" i="3"/>
  <c r="AR45" i="3"/>
  <c r="AS45" i="3"/>
  <c r="AT45" i="3"/>
  <c r="AP46" i="2"/>
  <c r="AQ46" i="2"/>
  <c r="AR46" i="2"/>
  <c r="AS46" i="2"/>
  <c r="AT46" i="2"/>
  <c r="AP46" i="3"/>
  <c r="AQ46" i="3"/>
  <c r="AR46" i="3"/>
  <c r="AS46" i="3"/>
  <c r="AT46" i="3"/>
  <c r="AP47" i="2"/>
  <c r="BF47" i="2" a="1"/>
  <c r="BF47" i="2"/>
  <c r="AQ47" i="2"/>
  <c r="AR47" i="2"/>
  <c r="AS47" i="2"/>
  <c r="AT47" i="2"/>
  <c r="AP47" i="3"/>
  <c r="AQ47" i="3"/>
  <c r="AR47" i="3"/>
  <c r="AS47" i="3"/>
  <c r="AT47" i="3"/>
  <c r="AP48" i="2"/>
  <c r="AQ48" i="2"/>
  <c r="AR48" i="2"/>
  <c r="AS48" i="2"/>
  <c r="AT48" i="2"/>
  <c r="AP48" i="3"/>
  <c r="AQ48" i="3"/>
  <c r="AR48" i="3"/>
  <c r="AS48" i="3"/>
  <c r="AT48" i="3"/>
  <c r="AP49" i="2"/>
  <c r="AQ49" i="2"/>
  <c r="AR49" i="2"/>
  <c r="AS49" i="2"/>
  <c r="AT49" i="2"/>
  <c r="AP49" i="3"/>
  <c r="AQ49" i="3"/>
  <c r="AR49" i="3"/>
  <c r="AS49" i="3"/>
  <c r="AT49" i="3"/>
  <c r="AP50" i="2"/>
  <c r="AQ50" i="2"/>
  <c r="AR50" i="2"/>
  <c r="AS50" i="2"/>
  <c r="AT50" i="2"/>
  <c r="AP50" i="3"/>
  <c r="AQ50" i="3"/>
  <c r="AR50" i="3"/>
  <c r="AS50" i="3"/>
  <c r="AT50" i="3"/>
  <c r="AP51" i="2"/>
  <c r="AQ51" i="2"/>
  <c r="AR51" i="2"/>
  <c r="AS51" i="2"/>
  <c r="AT51" i="2"/>
  <c r="AP51" i="3"/>
  <c r="AQ51" i="3"/>
  <c r="AR51" i="3"/>
  <c r="AS51" i="3"/>
  <c r="AT51" i="3"/>
  <c r="AP52" i="2"/>
  <c r="AQ52" i="2"/>
  <c r="AR52" i="2"/>
  <c r="AS52" i="2"/>
  <c r="AT52" i="2"/>
  <c r="AP52" i="3"/>
  <c r="AQ52" i="3"/>
  <c r="AR52" i="3"/>
  <c r="AS52" i="3"/>
  <c r="AT52" i="3"/>
  <c r="AP53" i="2"/>
  <c r="AQ53" i="2"/>
  <c r="AR53" i="2"/>
  <c r="AS53" i="2"/>
  <c r="AT53" i="2"/>
  <c r="AP53" i="3"/>
  <c r="AQ53" i="3"/>
  <c r="AR53" i="3"/>
  <c r="AS53" i="3"/>
  <c r="AT53" i="3"/>
  <c r="AP54" i="2"/>
  <c r="AQ54" i="2"/>
  <c r="AR54" i="2"/>
  <c r="AS54" i="2"/>
  <c r="AT54" i="2"/>
  <c r="AP54" i="3"/>
  <c r="AQ54" i="3"/>
  <c r="AR54" i="3"/>
  <c r="AS54" i="3"/>
  <c r="AT54" i="3"/>
  <c r="AP55" i="2"/>
  <c r="BF55" i="2" a="1"/>
  <c r="BF55" i="2"/>
  <c r="AQ55" i="2"/>
  <c r="AR55" i="2"/>
  <c r="AS55" i="2"/>
  <c r="AT55" i="2"/>
  <c r="AP55" i="3"/>
  <c r="AQ55" i="3"/>
  <c r="AR55" i="3"/>
  <c r="AS55" i="3"/>
  <c r="AT55" i="3"/>
  <c r="AP56" i="2"/>
  <c r="AQ56" i="2"/>
  <c r="AR56" i="2"/>
  <c r="AS56" i="2"/>
  <c r="AT56" i="2"/>
  <c r="AP56" i="3"/>
  <c r="AQ56" i="3"/>
  <c r="AR56" i="3"/>
  <c r="AS56" i="3"/>
  <c r="AT56" i="3"/>
  <c r="AP57" i="2"/>
  <c r="BF57" i="2" a="1"/>
  <c r="BF57" i="2"/>
  <c r="AQ57" i="2"/>
  <c r="AR57" i="2"/>
  <c r="AS57" i="2"/>
  <c r="AT57" i="2"/>
  <c r="AP57" i="3"/>
  <c r="AQ57" i="3"/>
  <c r="AR57" i="3"/>
  <c r="AS57" i="3"/>
  <c r="AT57" i="3"/>
  <c r="AP58" i="2"/>
  <c r="AQ58" i="2"/>
  <c r="AR58" i="2"/>
  <c r="AS58" i="2"/>
  <c r="AT58" i="2"/>
  <c r="AP58" i="3"/>
  <c r="AQ58" i="3"/>
  <c r="AR58" i="3"/>
  <c r="AS58" i="3"/>
  <c r="AT58" i="3"/>
  <c r="AP59" i="2"/>
  <c r="AQ59" i="2"/>
  <c r="AR59" i="2"/>
  <c r="AS59" i="2"/>
  <c r="AT59" i="2"/>
  <c r="AP59" i="3"/>
  <c r="AQ59" i="3"/>
  <c r="AR59" i="3"/>
  <c r="AS59" i="3"/>
  <c r="AT59" i="3"/>
  <c r="AP60" i="2"/>
  <c r="AQ60" i="2"/>
  <c r="AR60" i="2"/>
  <c r="AS60" i="2"/>
  <c r="AT60" i="2"/>
  <c r="AP60" i="3"/>
  <c r="AQ60" i="3"/>
  <c r="AR60" i="3"/>
  <c r="AS60" i="3"/>
  <c r="AT60" i="3"/>
  <c r="AP61" i="2"/>
  <c r="AQ61" i="2"/>
  <c r="AR61" i="2"/>
  <c r="AS61" i="2"/>
  <c r="AT61" i="2"/>
  <c r="AP61" i="3"/>
  <c r="AQ61" i="3"/>
  <c r="AR61" i="3"/>
  <c r="AS61" i="3"/>
  <c r="AT61" i="3"/>
  <c r="AP62" i="2"/>
  <c r="AQ62" i="2"/>
  <c r="AR62" i="2"/>
  <c r="AS62" i="2"/>
  <c r="AT62" i="2"/>
  <c r="AP62" i="3"/>
  <c r="AQ62" i="3"/>
  <c r="AR62" i="3"/>
  <c r="AS62" i="3"/>
  <c r="AT62" i="3"/>
  <c r="AP63" i="2"/>
  <c r="AQ63" i="2"/>
  <c r="AR63" i="2"/>
  <c r="AS63" i="2"/>
  <c r="AT63" i="2"/>
  <c r="AP63" i="3"/>
  <c r="AQ63" i="3"/>
  <c r="AR63" i="3"/>
  <c r="AS63" i="3"/>
  <c r="AT63" i="3"/>
  <c r="AP64" i="2"/>
  <c r="AQ64" i="2"/>
  <c r="AR64" i="2"/>
  <c r="AS64" i="2"/>
  <c r="AT64" i="2"/>
  <c r="AP64" i="3"/>
  <c r="AQ64" i="3"/>
  <c r="AR64" i="3"/>
  <c r="AS64" i="3"/>
  <c r="AT64" i="3"/>
  <c r="AP65" i="2"/>
  <c r="AQ65" i="2"/>
  <c r="AR65" i="2"/>
  <c r="AS65" i="2"/>
  <c r="AT65" i="2"/>
  <c r="AP65" i="3"/>
  <c r="AQ65" i="3"/>
  <c r="AR65" i="3"/>
  <c r="AS65" i="3"/>
  <c r="AT65" i="3"/>
  <c r="AP66" i="2"/>
  <c r="AQ66" i="2"/>
  <c r="AR66" i="2"/>
  <c r="AS66" i="2"/>
  <c r="AT66" i="2"/>
  <c r="AP66" i="3"/>
  <c r="AQ66" i="3"/>
  <c r="AR66" i="3"/>
  <c r="AS66" i="3"/>
  <c r="AT66" i="3"/>
  <c r="AP67" i="2"/>
  <c r="BF67" i="2" a="1"/>
  <c r="BF67" i="2"/>
  <c r="AQ67" i="2"/>
  <c r="AR67" i="2"/>
  <c r="AS67" i="2"/>
  <c r="AT67" i="2"/>
  <c r="AP67" i="3"/>
  <c r="AQ67" i="3"/>
  <c r="AR67" i="3"/>
  <c r="AS67" i="3"/>
  <c r="AT67" i="3"/>
  <c r="AP68" i="2"/>
  <c r="BF68" i="2" a="1"/>
  <c r="BF68" i="2"/>
  <c r="AQ68" i="2"/>
  <c r="AR68" i="2"/>
  <c r="AS68" i="2"/>
  <c r="AT68" i="2"/>
  <c r="AP68" i="3"/>
  <c r="AQ68" i="3"/>
  <c r="AR68" i="3"/>
  <c r="AS68" i="3"/>
  <c r="AT68" i="3"/>
  <c r="AP69" i="2"/>
  <c r="BF69" i="2" a="1"/>
  <c r="BF69" i="2"/>
  <c r="AQ69" i="2"/>
  <c r="AR69" i="2"/>
  <c r="AS69" i="2"/>
  <c r="AT69" i="2"/>
  <c r="AP69" i="3"/>
  <c r="AQ69" i="3"/>
  <c r="AR69" i="3"/>
  <c r="AS69" i="3"/>
  <c r="AT69" i="3"/>
  <c r="AP70" i="2"/>
  <c r="BF70" i="2" a="1"/>
  <c r="BF70" i="2"/>
  <c r="AQ70" i="2"/>
  <c r="AR70" i="2"/>
  <c r="AS70" i="2"/>
  <c r="AT70" i="2"/>
  <c r="AP70" i="3"/>
  <c r="AQ70" i="3"/>
  <c r="AR70" i="3"/>
  <c r="AS70" i="3"/>
  <c r="AT70" i="3"/>
  <c r="AP71" i="2"/>
  <c r="BF71" i="2" a="1"/>
  <c r="BF71" i="2"/>
  <c r="AQ71" i="2"/>
  <c r="AR71" i="2"/>
  <c r="AS71" i="2"/>
  <c r="AT71" i="2"/>
  <c r="AP71" i="3"/>
  <c r="AQ71" i="3"/>
  <c r="AR71" i="3"/>
  <c r="AS71" i="3"/>
  <c r="AT71" i="3"/>
  <c r="AP72" i="2"/>
  <c r="BF72" i="2" a="1"/>
  <c r="BF72" i="2"/>
  <c r="AQ72" i="2"/>
  <c r="AR72" i="2"/>
  <c r="AS72" i="2"/>
  <c r="AT72" i="2"/>
  <c r="AP72" i="3"/>
  <c r="AQ72" i="3"/>
  <c r="AR72" i="3"/>
  <c r="AS72" i="3"/>
  <c r="AT72" i="3"/>
  <c r="AP73" i="2"/>
  <c r="BF73" i="2" a="1"/>
  <c r="BF73" i="2"/>
  <c r="AQ73" i="2"/>
  <c r="AR73" i="2"/>
  <c r="AS73" i="2"/>
  <c r="AT73" i="2"/>
  <c r="AP73" i="3"/>
  <c r="AQ73" i="3"/>
  <c r="AR73" i="3"/>
  <c r="AS73" i="3"/>
  <c r="AT73" i="3"/>
  <c r="AP74" i="2"/>
  <c r="BF74" i="2" a="1"/>
  <c r="BF74" i="2"/>
  <c r="AQ74" i="2"/>
  <c r="AR74" i="2"/>
  <c r="AS74" i="2"/>
  <c r="AT74" i="2"/>
  <c r="AP74" i="3"/>
  <c r="AQ74" i="3"/>
  <c r="AR74" i="3"/>
  <c r="AS74" i="3"/>
  <c r="AT74" i="3"/>
  <c r="AP75" i="2"/>
  <c r="BF75" i="2" a="1"/>
  <c r="BF75" i="2"/>
  <c r="AQ75" i="2"/>
  <c r="AR75" i="2"/>
  <c r="AS75" i="2"/>
  <c r="AT75" i="2"/>
  <c r="AP75" i="3"/>
  <c r="AQ75" i="3"/>
  <c r="AR75" i="3"/>
  <c r="AS75" i="3"/>
  <c r="AT75" i="3"/>
  <c r="AP76" i="2"/>
  <c r="BF76" i="2" a="1"/>
  <c r="BF76" i="2"/>
  <c r="AQ76" i="2"/>
  <c r="AR76" i="2"/>
  <c r="AS76" i="2"/>
  <c r="AT76" i="2"/>
  <c r="AP76" i="3"/>
  <c r="AQ76" i="3"/>
  <c r="AR76" i="3"/>
  <c r="AS76" i="3"/>
  <c r="AT76" i="3"/>
  <c r="AP77" i="2"/>
  <c r="BF77" i="2" a="1"/>
  <c r="BF77" i="2"/>
  <c r="AQ77" i="2"/>
  <c r="AR77" i="2"/>
  <c r="AS77" i="2"/>
  <c r="AT77" i="2"/>
  <c r="AP77" i="3"/>
  <c r="AQ77" i="3"/>
  <c r="AR77" i="3"/>
  <c r="AS77" i="3"/>
  <c r="AT77" i="3"/>
  <c r="BF77" i="3" a="1"/>
  <c r="BF77" i="3"/>
  <c r="AP78" i="2"/>
  <c r="BF78" i="2" a="1"/>
  <c r="BF78" i="2"/>
  <c r="AQ78" i="2"/>
  <c r="AR78" i="2"/>
  <c r="AS78" i="2"/>
  <c r="AT78" i="2"/>
  <c r="AP78" i="3"/>
  <c r="AQ78" i="3"/>
  <c r="AR78" i="3"/>
  <c r="AS78" i="3"/>
  <c r="AT78" i="3"/>
  <c r="BB78" i="3" a="1"/>
  <c r="AP79" i="2"/>
  <c r="BF79" i="2" a="1"/>
  <c r="BF79" i="2"/>
  <c r="AQ79" i="2"/>
  <c r="AR79" i="2"/>
  <c r="AS79" i="2"/>
  <c r="AT79" i="2"/>
  <c r="AP79" i="3"/>
  <c r="AQ79" i="3"/>
  <c r="AR79" i="3"/>
  <c r="AS79" i="3"/>
  <c r="AT79" i="3"/>
  <c r="AP80" i="2"/>
  <c r="BF80" i="2" a="1"/>
  <c r="BF80" i="2"/>
  <c r="AQ80" i="2"/>
  <c r="AR80" i="2"/>
  <c r="AS80" i="2"/>
  <c r="AT80" i="2"/>
  <c r="AP80" i="3"/>
  <c r="AQ80" i="3"/>
  <c r="AR80" i="3"/>
  <c r="AS80" i="3"/>
  <c r="AT80" i="3"/>
  <c r="AP81" i="2"/>
  <c r="BF81" i="2" a="1"/>
  <c r="BF81" i="2"/>
  <c r="AQ81" i="2"/>
  <c r="AR81" i="2"/>
  <c r="AS81" i="2"/>
  <c r="AT81" i="2"/>
  <c r="AP81" i="3"/>
  <c r="AQ81" i="3"/>
  <c r="AR81" i="3"/>
  <c r="AS81" i="3"/>
  <c r="AT81" i="3"/>
  <c r="AP82" i="2"/>
  <c r="BF82" i="2" a="1"/>
  <c r="BF82" i="2"/>
  <c r="AQ82" i="2"/>
  <c r="AR82" i="2"/>
  <c r="AS82" i="2"/>
  <c r="AT82" i="2"/>
  <c r="AP82" i="3"/>
  <c r="AQ82" i="3"/>
  <c r="AR82" i="3"/>
  <c r="AS82" i="3"/>
  <c r="AT82" i="3"/>
  <c r="AP83" i="2"/>
  <c r="BF83" i="2" a="1"/>
  <c r="BF83" i="2"/>
  <c r="AQ83" i="2"/>
  <c r="AR83" i="2"/>
  <c r="AS83" i="2"/>
  <c r="AT83" i="2"/>
  <c r="AP83" i="3"/>
  <c r="AQ83" i="3"/>
  <c r="AR83" i="3"/>
  <c r="AS83" i="3"/>
  <c r="AT83" i="3"/>
  <c r="AP84" i="2"/>
  <c r="BF84" i="2" a="1"/>
  <c r="BF84" i="2"/>
  <c r="AQ84" i="2"/>
  <c r="AR84" i="2"/>
  <c r="AS84" i="2"/>
  <c r="AT84" i="2"/>
  <c r="AP84" i="3"/>
  <c r="AQ84" i="3"/>
  <c r="AR84" i="3"/>
  <c r="AS84" i="3"/>
  <c r="AT84" i="3"/>
  <c r="AP85" i="2"/>
  <c r="BF85" i="2" a="1"/>
  <c r="BF85" i="2"/>
  <c r="AQ85" i="2"/>
  <c r="AR85" i="2"/>
  <c r="AS85" i="2"/>
  <c r="AT85" i="2"/>
  <c r="AP85" i="3"/>
  <c r="AQ85" i="3"/>
  <c r="AR85" i="3"/>
  <c r="AS85" i="3"/>
  <c r="AT85" i="3"/>
  <c r="AP86" i="2"/>
  <c r="BF86" i="2" a="1"/>
  <c r="BF86" i="2"/>
  <c r="AQ86" i="2"/>
  <c r="AR86" i="2"/>
  <c r="AS86" i="2"/>
  <c r="AT86" i="2"/>
  <c r="AP86" i="3"/>
  <c r="AQ86" i="3"/>
  <c r="AR86" i="3"/>
  <c r="AS86" i="3"/>
  <c r="AT86" i="3"/>
  <c r="AP87" i="2"/>
  <c r="BF87" i="2" a="1"/>
  <c r="BF87" i="2"/>
  <c r="AQ87" i="2"/>
  <c r="AR87" i="2"/>
  <c r="AS87" i="2"/>
  <c r="AT87" i="2"/>
  <c r="AP87" i="3"/>
  <c r="AQ87" i="3"/>
  <c r="AR87" i="3"/>
  <c r="AS87" i="3"/>
  <c r="AT87" i="3"/>
  <c r="AP88" i="2"/>
  <c r="BF88" i="2" a="1"/>
  <c r="BF88" i="2"/>
  <c r="AQ88" i="2"/>
  <c r="AR88" i="2"/>
  <c r="AS88" i="2"/>
  <c r="AT88" i="2"/>
  <c r="AP88" i="3"/>
  <c r="AQ88" i="3"/>
  <c r="AR88" i="3"/>
  <c r="AS88" i="3"/>
  <c r="AT88" i="3"/>
  <c r="AP89" i="2"/>
  <c r="BF89" i="2" a="1"/>
  <c r="BF89" i="2"/>
  <c r="AQ89" i="2"/>
  <c r="AR89" i="2"/>
  <c r="AS89" i="2"/>
  <c r="AT89" i="2"/>
  <c r="AP89" i="3"/>
  <c r="AQ89" i="3"/>
  <c r="AR89" i="3"/>
  <c r="AS89" i="3"/>
  <c r="AT89" i="3"/>
  <c r="AP90" i="2"/>
  <c r="BF90" i="2" a="1"/>
  <c r="BF90" i="2"/>
  <c r="AQ90" i="2"/>
  <c r="AR90" i="2"/>
  <c r="AS90" i="2"/>
  <c r="AT90" i="2"/>
  <c r="AP90" i="3"/>
  <c r="AQ90" i="3"/>
  <c r="AR90" i="3"/>
  <c r="AS90" i="3"/>
  <c r="AT90" i="3"/>
  <c r="BF90" i="3" a="1"/>
  <c r="BF90" i="3"/>
  <c r="AP91" i="2"/>
  <c r="BF91" i="2" a="1"/>
  <c r="BF91" i="2"/>
  <c r="AQ91" i="2"/>
  <c r="AR91" i="2"/>
  <c r="AS91" i="2"/>
  <c r="AT91" i="2"/>
  <c r="AP91" i="3"/>
  <c r="AQ91" i="3"/>
  <c r="AR91" i="3"/>
  <c r="AS91" i="3"/>
  <c r="AT91" i="3"/>
  <c r="AP92" i="2"/>
  <c r="AQ92" i="2"/>
  <c r="AR92" i="2"/>
  <c r="AS92" i="2"/>
  <c r="AT92" i="2"/>
  <c r="AP92" i="3"/>
  <c r="AQ92" i="3"/>
  <c r="AR92" i="3"/>
  <c r="AS92" i="3"/>
  <c r="AT92" i="3"/>
  <c r="AP93" i="2"/>
  <c r="AQ93" i="2"/>
  <c r="AR93" i="2"/>
  <c r="AS93" i="2"/>
  <c r="AT93" i="2"/>
  <c r="AP93" i="3"/>
  <c r="AQ93" i="3"/>
  <c r="AR93" i="3"/>
  <c r="AS93" i="3"/>
  <c r="AT93" i="3"/>
  <c r="AP94" i="2"/>
  <c r="AQ94" i="2"/>
  <c r="AR94" i="2"/>
  <c r="AS94" i="2"/>
  <c r="AT94" i="2"/>
  <c r="AP94" i="3"/>
  <c r="AQ94" i="3"/>
  <c r="AR94" i="3"/>
  <c r="AS94" i="3"/>
  <c r="AT94" i="3"/>
  <c r="AP95" i="2"/>
  <c r="BF95" i="2" a="1"/>
  <c r="BF95" i="2"/>
  <c r="AQ95" i="2"/>
  <c r="AR95" i="2"/>
  <c r="AS95" i="2"/>
  <c r="AT95" i="2"/>
  <c r="AP95" i="3"/>
  <c r="AQ95" i="3"/>
  <c r="AR95" i="3"/>
  <c r="AS95" i="3"/>
  <c r="AT95" i="3"/>
  <c r="AP96" i="2"/>
  <c r="BF96" i="2" a="1"/>
  <c r="BF96" i="2"/>
  <c r="AQ96" i="2"/>
  <c r="AR96" i="2"/>
  <c r="AS96" i="2"/>
  <c r="AT96" i="2"/>
  <c r="AP96" i="3"/>
  <c r="AQ96" i="3"/>
  <c r="AR96" i="3"/>
  <c r="AS96" i="3"/>
  <c r="AT96" i="3"/>
  <c r="AP97" i="2"/>
  <c r="BF97" i="2" a="1"/>
  <c r="BF97" i="2"/>
  <c r="AQ97" i="2"/>
  <c r="AR97" i="2"/>
  <c r="AS97" i="2"/>
  <c r="AT97" i="2"/>
  <c r="AP97" i="3"/>
  <c r="AQ97" i="3"/>
  <c r="AR97" i="3"/>
  <c r="AS97" i="3"/>
  <c r="AT97" i="3"/>
  <c r="BF97" i="3" a="1"/>
  <c r="BF97" i="3"/>
  <c r="AP98" i="2"/>
  <c r="AQ98" i="2"/>
  <c r="AR98" i="2"/>
  <c r="AS98" i="2"/>
  <c r="AT98" i="2"/>
  <c r="AP98" i="3"/>
  <c r="AQ98" i="3"/>
  <c r="AR98" i="3"/>
  <c r="AS98" i="3"/>
  <c r="AT98" i="3"/>
  <c r="AP99" i="2"/>
  <c r="AQ99" i="2"/>
  <c r="AR99" i="2"/>
  <c r="AS99" i="2"/>
  <c r="AT99" i="2"/>
  <c r="AP99" i="3"/>
  <c r="AQ99" i="3"/>
  <c r="AR99" i="3"/>
  <c r="AS99" i="3"/>
  <c r="AT99" i="3"/>
  <c r="AP100" i="2"/>
  <c r="AQ100" i="2"/>
  <c r="AR100" i="2"/>
  <c r="AS100" i="2"/>
  <c r="AT100" i="2"/>
  <c r="AP100" i="3"/>
  <c r="AQ100" i="3"/>
  <c r="AR100" i="3"/>
  <c r="AS100" i="3"/>
  <c r="AT100" i="3"/>
  <c r="AP101" i="2"/>
  <c r="BF101" i="2" a="1"/>
  <c r="BF101" i="2"/>
  <c r="AQ101" i="2"/>
  <c r="AR101" i="2"/>
  <c r="AS101" i="2"/>
  <c r="AT101" i="2"/>
  <c r="AP101" i="3"/>
  <c r="AQ101" i="3"/>
  <c r="AR101" i="3"/>
  <c r="AS101" i="3"/>
  <c r="AT101" i="3"/>
  <c r="BA101" i="3" a="1"/>
  <c r="AP102" i="2"/>
  <c r="BF102" i="2" a="1"/>
  <c r="BF102" i="2"/>
  <c r="AQ102" i="2"/>
  <c r="AR102" i="2"/>
  <c r="AS102" i="2"/>
  <c r="AT102" i="2"/>
  <c r="AP102" i="3"/>
  <c r="AQ102" i="3"/>
  <c r="AR102" i="3"/>
  <c r="AS102" i="3"/>
  <c r="AT102" i="3"/>
  <c r="AP103" i="2"/>
  <c r="BF103" i="2" a="1"/>
  <c r="BF103" i="2"/>
  <c r="AQ103" i="2"/>
  <c r="AR103" i="2"/>
  <c r="AS103" i="2"/>
  <c r="AT103" i="2"/>
  <c r="AP103" i="3"/>
  <c r="AQ103" i="3"/>
  <c r="AR103" i="3"/>
  <c r="AS103" i="3"/>
  <c r="AT103" i="3"/>
  <c r="AP104" i="2"/>
  <c r="AQ104" i="2"/>
  <c r="AR104" i="2"/>
  <c r="AS104" i="2"/>
  <c r="AT104" i="2"/>
  <c r="AP104" i="3"/>
  <c r="AQ104" i="3"/>
  <c r="AR104" i="3"/>
  <c r="AS104" i="3"/>
  <c r="AT104" i="3"/>
  <c r="AP105" i="2"/>
  <c r="AQ105" i="2"/>
  <c r="AR105" i="2"/>
  <c r="AS105" i="2"/>
  <c r="AT105" i="2"/>
  <c r="AP105" i="3"/>
  <c r="AQ105" i="3"/>
  <c r="AR105" i="3"/>
  <c r="AS105" i="3"/>
  <c r="AT105" i="3"/>
  <c r="AP106" i="2"/>
  <c r="AQ106" i="2"/>
  <c r="AR106" i="2"/>
  <c r="AS106" i="2"/>
  <c r="AT106" i="2"/>
  <c r="AP106" i="3"/>
  <c r="AQ106" i="3"/>
  <c r="AR106" i="3"/>
  <c r="AS106" i="3"/>
  <c r="AT106" i="3"/>
  <c r="AP107" i="2"/>
  <c r="BF107" i="2" a="1"/>
  <c r="BF107" i="2"/>
  <c r="AQ107" i="2"/>
  <c r="AR107" i="2"/>
  <c r="AS107" i="2"/>
  <c r="AT107" i="2"/>
  <c r="AP107" i="3"/>
  <c r="AQ107" i="3"/>
  <c r="AR107" i="3"/>
  <c r="AS107" i="3"/>
  <c r="AT107" i="3"/>
  <c r="AP108" i="2"/>
  <c r="BF108" i="2" a="1"/>
  <c r="BF108" i="2"/>
  <c r="AQ108" i="2"/>
  <c r="AR108" i="2"/>
  <c r="AS108" i="2"/>
  <c r="AT108" i="2"/>
  <c r="AP108" i="3"/>
  <c r="AQ108" i="3"/>
  <c r="AR108" i="3"/>
  <c r="AS108" i="3"/>
  <c r="AT108" i="3"/>
  <c r="AP109" i="2"/>
  <c r="BF109" i="2" a="1"/>
  <c r="BF109" i="2"/>
  <c r="AQ109" i="2"/>
  <c r="AR109" i="2"/>
  <c r="AS109" i="2"/>
  <c r="AT109" i="2"/>
  <c r="AP109" i="3"/>
  <c r="AQ109" i="3"/>
  <c r="AR109" i="3"/>
  <c r="AS109" i="3"/>
  <c r="AT109" i="3"/>
  <c r="AP110" i="2"/>
  <c r="AQ110" i="2"/>
  <c r="AR110" i="2"/>
  <c r="AS110" i="2"/>
  <c r="AT110" i="2"/>
  <c r="AP110" i="3"/>
  <c r="AQ110" i="3"/>
  <c r="AR110" i="3"/>
  <c r="AS110" i="3"/>
  <c r="AT110" i="3"/>
  <c r="AP111" i="2"/>
  <c r="AQ111" i="2"/>
  <c r="AR111" i="2"/>
  <c r="AS111" i="2"/>
  <c r="AT111" i="2"/>
  <c r="AP111" i="3"/>
  <c r="AQ111" i="3"/>
  <c r="AR111" i="3"/>
  <c r="AS111" i="3"/>
  <c r="AT111" i="3"/>
  <c r="AP112" i="2"/>
  <c r="AQ112" i="2"/>
  <c r="AR112" i="2"/>
  <c r="AS112" i="2"/>
  <c r="AT112" i="2"/>
  <c r="AP112" i="3"/>
  <c r="AQ112" i="3"/>
  <c r="AR112" i="3"/>
  <c r="AS112" i="3"/>
  <c r="AT112" i="3"/>
  <c r="AP113" i="2"/>
  <c r="BF113" i="2" a="1"/>
  <c r="BF113" i="2"/>
  <c r="AQ113" i="2"/>
  <c r="AR113" i="2"/>
  <c r="AS113" i="2"/>
  <c r="AT113" i="2"/>
  <c r="AP113" i="3"/>
  <c r="AQ113" i="3"/>
  <c r="AR113" i="3"/>
  <c r="AS113" i="3"/>
  <c r="AT113" i="3"/>
  <c r="AP114" i="2"/>
  <c r="BF114" i="2" a="1"/>
  <c r="BF114" i="2"/>
  <c r="AQ114" i="2"/>
  <c r="AR114" i="2"/>
  <c r="AS114" i="2"/>
  <c r="AT114" i="2"/>
  <c r="AP114" i="3"/>
  <c r="AQ114" i="3"/>
  <c r="AR114" i="3"/>
  <c r="AS114" i="3"/>
  <c r="AT114" i="3"/>
  <c r="AP115" i="2"/>
  <c r="BF115" i="2" a="1"/>
  <c r="BF115" i="2"/>
  <c r="AQ115" i="2"/>
  <c r="AR115" i="2"/>
  <c r="AS115" i="2"/>
  <c r="AT115" i="2"/>
  <c r="AP115" i="3"/>
  <c r="AO115" i="3"/>
  <c r="AQ115" i="3"/>
  <c r="AR115" i="3"/>
  <c r="AS115" i="3"/>
  <c r="AY115" i="3" a="1"/>
  <c r="AY115" i="3"/>
  <c r="AT115" i="3"/>
  <c r="AP116" i="2"/>
  <c r="AQ116" i="2"/>
  <c r="AR116" i="2"/>
  <c r="AS116" i="2"/>
  <c r="AT116" i="2"/>
  <c r="AP116" i="3"/>
  <c r="AQ116" i="3"/>
  <c r="AR116" i="3"/>
  <c r="AS116" i="3"/>
  <c r="AT116" i="3"/>
  <c r="AP117" i="2"/>
  <c r="AQ117" i="2"/>
  <c r="AR117" i="2"/>
  <c r="AS117" i="2"/>
  <c r="AT117" i="2"/>
  <c r="AP117" i="3"/>
  <c r="AQ117" i="3"/>
  <c r="AR117" i="3"/>
  <c r="AS117" i="3"/>
  <c r="AT117" i="3"/>
  <c r="AP118" i="2"/>
  <c r="AQ118" i="2"/>
  <c r="AR118" i="2"/>
  <c r="AS118" i="2"/>
  <c r="AT118" i="2"/>
  <c r="AP118" i="3"/>
  <c r="AQ118" i="3"/>
  <c r="AR118" i="3"/>
  <c r="AS118" i="3"/>
  <c r="AT118" i="3"/>
  <c r="AP119" i="2"/>
  <c r="BF119" i="2" a="1"/>
  <c r="BF119" i="2"/>
  <c r="AQ119" i="2"/>
  <c r="AR119" i="2"/>
  <c r="AS119" i="2"/>
  <c r="AT119" i="2"/>
  <c r="AP119" i="3"/>
  <c r="AQ119" i="3"/>
  <c r="AR119" i="3"/>
  <c r="AS119" i="3"/>
  <c r="AT119" i="3"/>
  <c r="AP120" i="2"/>
  <c r="BF120" i="2" a="1"/>
  <c r="BF120" i="2"/>
  <c r="AQ120" i="2"/>
  <c r="AR120" i="2"/>
  <c r="AS120" i="2"/>
  <c r="AT120" i="2"/>
  <c r="AP120" i="3"/>
  <c r="AQ120" i="3"/>
  <c r="AR120" i="3"/>
  <c r="AS120" i="3"/>
  <c r="AT120" i="3"/>
  <c r="AP121" i="2"/>
  <c r="BF121" i="2" a="1"/>
  <c r="BF121" i="2"/>
  <c r="AQ121" i="2"/>
  <c r="AR121" i="2"/>
  <c r="AS121" i="2"/>
  <c r="AT121" i="2"/>
  <c r="AP121" i="3"/>
  <c r="AQ121" i="3"/>
  <c r="AR121" i="3"/>
  <c r="AS121" i="3"/>
  <c r="AT121" i="3"/>
  <c r="BF121" i="3" a="1"/>
  <c r="BF121" i="3"/>
  <c r="AP122" i="2"/>
  <c r="AQ122" i="2"/>
  <c r="AR122" i="2"/>
  <c r="AS122" i="2"/>
  <c r="AT122" i="2"/>
  <c r="AP122" i="3"/>
  <c r="AQ122" i="3"/>
  <c r="AR122" i="3"/>
  <c r="AS122" i="3"/>
  <c r="AT122" i="3"/>
  <c r="AP123" i="2"/>
  <c r="AQ123" i="2"/>
  <c r="AR123" i="2"/>
  <c r="AS123" i="2"/>
  <c r="AT123" i="2"/>
  <c r="AP123" i="3"/>
  <c r="AQ123" i="3"/>
  <c r="AR123" i="3"/>
  <c r="AS123" i="3"/>
  <c r="AT123" i="3"/>
  <c r="AP124" i="2"/>
  <c r="AQ124" i="2"/>
  <c r="AR124" i="2"/>
  <c r="AS124" i="2"/>
  <c r="AT124" i="2"/>
  <c r="AP124" i="3"/>
  <c r="AQ124" i="3"/>
  <c r="AR124" i="3"/>
  <c r="AS124" i="3"/>
  <c r="AT124" i="3"/>
  <c r="AP125" i="2"/>
  <c r="BF125" i="2" a="1"/>
  <c r="BF125" i="2"/>
  <c r="AQ125" i="2"/>
  <c r="AR125" i="2"/>
  <c r="AS125" i="2"/>
  <c r="AT125" i="2"/>
  <c r="AP125" i="3"/>
  <c r="AQ125" i="3"/>
  <c r="AR125" i="3"/>
  <c r="AS125" i="3"/>
  <c r="AT125" i="3"/>
  <c r="BF125" i="3" a="1"/>
  <c r="BF125" i="3"/>
  <c r="AP126" i="2"/>
  <c r="BF126" i="2" a="1"/>
  <c r="BF126" i="2"/>
  <c r="AQ126" i="2"/>
  <c r="AR126" i="2"/>
  <c r="AS126" i="2"/>
  <c r="AT126" i="2"/>
  <c r="AP126" i="3"/>
  <c r="AO126" i="3"/>
  <c r="AQ126" i="3"/>
  <c r="AR126" i="3"/>
  <c r="AS126" i="3"/>
  <c r="AY126" i="3" a="1"/>
  <c r="AT126" i="3"/>
  <c r="AP127" i="2"/>
  <c r="BF127" i="2" a="1"/>
  <c r="BF127" i="2"/>
  <c r="AQ127" i="2"/>
  <c r="AR127" i="2"/>
  <c r="AS127" i="2"/>
  <c r="AT127" i="2"/>
  <c r="AP127" i="3"/>
  <c r="AQ127" i="3"/>
  <c r="AR127" i="3"/>
  <c r="AS127" i="3"/>
  <c r="AT127" i="3"/>
  <c r="AP128" i="2"/>
  <c r="AQ128" i="2"/>
  <c r="AR128" i="2"/>
  <c r="AS128" i="2"/>
  <c r="AT128" i="2"/>
  <c r="AP128" i="3"/>
  <c r="AQ128" i="3"/>
  <c r="AR128" i="3"/>
  <c r="AS128" i="3"/>
  <c r="AT128" i="3"/>
  <c r="AP129" i="2"/>
  <c r="AQ129" i="2"/>
  <c r="AR129" i="2"/>
  <c r="AS129" i="2"/>
  <c r="AT129" i="2"/>
  <c r="AP129" i="3"/>
  <c r="AQ129" i="3"/>
  <c r="AR129" i="3"/>
  <c r="AS129" i="3"/>
  <c r="AT129" i="3"/>
  <c r="BF129" i="3" a="1"/>
  <c r="BF129" i="3"/>
  <c r="AP130" i="2"/>
  <c r="AQ130" i="2"/>
  <c r="AR130" i="2"/>
  <c r="AS130" i="2"/>
  <c r="AT130" i="2"/>
  <c r="AP130" i="3"/>
  <c r="AQ130" i="3"/>
  <c r="AR130" i="3"/>
  <c r="AS130" i="3"/>
  <c r="AT130" i="3"/>
  <c r="BF130" i="3" a="1"/>
  <c r="BF130" i="3"/>
  <c r="AP131" i="2"/>
  <c r="BF131" i="2" a="1"/>
  <c r="BF131" i="2"/>
  <c r="AQ131" i="2"/>
  <c r="AR131" i="2"/>
  <c r="AS131" i="2"/>
  <c r="AT131" i="2"/>
  <c r="AP131" i="3"/>
  <c r="AQ131" i="3"/>
  <c r="AR131" i="3"/>
  <c r="AS131" i="3"/>
  <c r="AT131" i="3"/>
  <c r="AP132" i="2"/>
  <c r="BF132" i="2" a="1"/>
  <c r="BF132" i="2"/>
  <c r="AQ132" i="2"/>
  <c r="AR132" i="2"/>
  <c r="AS132" i="2"/>
  <c r="AT132" i="2"/>
  <c r="AP132" i="3"/>
  <c r="AQ132" i="3"/>
  <c r="AR132" i="3"/>
  <c r="AS132" i="3"/>
  <c r="AT132" i="3"/>
  <c r="AP133" i="2"/>
  <c r="BF133" i="2" a="1"/>
  <c r="BF133" i="2"/>
  <c r="AQ133" i="2"/>
  <c r="AR133" i="2"/>
  <c r="AS133" i="2"/>
  <c r="AT133" i="2"/>
  <c r="AP133" i="3"/>
  <c r="AQ133" i="3"/>
  <c r="AR133" i="3"/>
  <c r="AS133" i="3"/>
  <c r="AT133" i="3"/>
  <c r="BF133" i="3" a="1"/>
  <c r="BF133" i="3"/>
  <c r="AP134" i="2"/>
  <c r="AQ134" i="2"/>
  <c r="AR134" i="2"/>
  <c r="AS134" i="2"/>
  <c r="AT134" i="2"/>
  <c r="AP134" i="3"/>
  <c r="AQ134" i="3"/>
  <c r="AR134" i="3"/>
  <c r="AS134" i="3"/>
  <c r="AT134" i="3"/>
  <c r="BF134" i="3" a="1"/>
  <c r="BF134" i="3"/>
  <c r="AP135" i="2"/>
  <c r="AQ135" i="2"/>
  <c r="AR135" i="2"/>
  <c r="AS135" i="2"/>
  <c r="AT135" i="2"/>
  <c r="AP135" i="3"/>
  <c r="AQ135" i="3"/>
  <c r="AR135" i="3"/>
  <c r="AS135" i="3"/>
  <c r="AT135" i="3"/>
  <c r="AP136" i="2"/>
  <c r="AQ136" i="2"/>
  <c r="AR136" i="2"/>
  <c r="AS136" i="2"/>
  <c r="AT136" i="2"/>
  <c r="AP136" i="3"/>
  <c r="AQ136" i="3"/>
  <c r="AR136" i="3"/>
  <c r="AS136" i="3"/>
  <c r="AT136" i="3"/>
  <c r="AP137" i="2"/>
  <c r="BF137" i="2" a="1"/>
  <c r="BF137" i="2"/>
  <c r="AQ137" i="2"/>
  <c r="AR137" i="2"/>
  <c r="AS137" i="2"/>
  <c r="AT137" i="2"/>
  <c r="AP137" i="3"/>
  <c r="AQ137" i="3"/>
  <c r="AR137" i="3"/>
  <c r="AS137" i="3"/>
  <c r="AT137" i="3"/>
  <c r="BF137" i="3" a="1"/>
  <c r="BF137" i="3"/>
  <c r="AP138" i="2"/>
  <c r="BF138" i="2" a="1"/>
  <c r="BF138" i="2"/>
  <c r="AQ138" i="2"/>
  <c r="AR138" i="2"/>
  <c r="AS138" i="2"/>
  <c r="AT138" i="2"/>
  <c r="AP138" i="3"/>
  <c r="AQ138" i="3"/>
  <c r="AR138" i="3"/>
  <c r="AS138" i="3"/>
  <c r="AT138" i="3"/>
  <c r="BF138" i="3" a="1"/>
  <c r="BF138" i="3"/>
  <c r="AP139" i="2"/>
  <c r="BF139" i="2" a="1"/>
  <c r="BF139" i="2"/>
  <c r="AQ139" i="2"/>
  <c r="AR139" i="2"/>
  <c r="AS139" i="2"/>
  <c r="AT139" i="2"/>
  <c r="AP139" i="3"/>
  <c r="AQ139" i="3"/>
  <c r="AR139" i="3"/>
  <c r="AS139" i="3"/>
  <c r="AT139" i="3"/>
  <c r="AP140" i="2"/>
  <c r="BF140" i="2" a="1"/>
  <c r="BF140" i="2"/>
  <c r="AQ140" i="2"/>
  <c r="AR140" i="2"/>
  <c r="AS140" i="2"/>
  <c r="AT140" i="2"/>
  <c r="AP140" i="3"/>
  <c r="AQ140" i="3"/>
  <c r="AR140" i="3"/>
  <c r="AS140" i="3"/>
  <c r="AT140" i="3"/>
  <c r="AP141" i="2"/>
  <c r="AQ141" i="2"/>
  <c r="BF141" i="2" a="1"/>
  <c r="BF141" i="2"/>
  <c r="AR141" i="2"/>
  <c r="AS141" i="2"/>
  <c r="AT141" i="2"/>
  <c r="AP141" i="3"/>
  <c r="AQ141" i="3"/>
  <c r="AR141" i="3"/>
  <c r="AS141" i="3"/>
  <c r="AT141" i="3"/>
  <c r="AP142" i="2"/>
  <c r="AQ142" i="2"/>
  <c r="AR142" i="2"/>
  <c r="AS142" i="2"/>
  <c r="AT142" i="2"/>
  <c r="AP142" i="3"/>
  <c r="AQ142" i="3"/>
  <c r="AR142" i="3"/>
  <c r="AS142" i="3"/>
  <c r="AT142" i="3"/>
  <c r="AP143" i="2"/>
  <c r="AQ143" i="2"/>
  <c r="AR143" i="2"/>
  <c r="AS143" i="2"/>
  <c r="AT143" i="2"/>
  <c r="BF143" i="2" a="1"/>
  <c r="BF143" i="2"/>
  <c r="AP143" i="3"/>
  <c r="AQ143" i="3"/>
  <c r="AR143" i="3"/>
  <c r="AS143" i="3"/>
  <c r="AT143" i="3"/>
  <c r="AP144" i="2"/>
  <c r="AQ144" i="2"/>
  <c r="AR144" i="2"/>
  <c r="AS144" i="2"/>
  <c r="AT144" i="2"/>
  <c r="AP144" i="3"/>
  <c r="AQ144" i="3"/>
  <c r="AR144" i="3"/>
  <c r="AS144" i="3"/>
  <c r="AT144" i="3"/>
  <c r="AP145" i="2"/>
  <c r="AQ145" i="2"/>
  <c r="AR145" i="2"/>
  <c r="BF145" i="2" a="1"/>
  <c r="BF145" i="2"/>
  <c r="AS145" i="2"/>
  <c r="AT145" i="2"/>
  <c r="AP145" i="3"/>
  <c r="AQ145" i="3"/>
  <c r="AR145" i="3"/>
  <c r="AS145" i="3"/>
  <c r="AT145" i="3"/>
  <c r="BB145" i="3" a="1"/>
  <c r="AP146" i="2"/>
  <c r="AQ146" i="2"/>
  <c r="AR146" i="2"/>
  <c r="AS146" i="2"/>
  <c r="AT146" i="2"/>
  <c r="AP146" i="3"/>
  <c r="AQ146" i="3"/>
  <c r="AR146" i="3"/>
  <c r="AS146" i="3"/>
  <c r="AT146" i="3"/>
  <c r="BB146" i="3" a="1"/>
  <c r="BB146" i="3"/>
  <c r="AP147" i="2"/>
  <c r="AQ147" i="2"/>
  <c r="AR147" i="2"/>
  <c r="AS147" i="2"/>
  <c r="AT147" i="2"/>
  <c r="BF147" i="2" a="1"/>
  <c r="BF147" i="2"/>
  <c r="AP147" i="3"/>
  <c r="AQ147" i="3"/>
  <c r="AR147" i="3"/>
  <c r="AS147" i="3"/>
  <c r="AT147" i="3"/>
  <c r="AP148" i="2"/>
  <c r="BF148" i="2" a="1"/>
  <c r="BF148" i="2"/>
  <c r="AQ148" i="2"/>
  <c r="AR148" i="2"/>
  <c r="AS148" i="2"/>
  <c r="AT148" i="2"/>
  <c r="AP148" i="3"/>
  <c r="AO148" i="3"/>
  <c r="AQ148" i="3"/>
  <c r="AR148" i="3"/>
  <c r="AS148" i="3"/>
  <c r="AY148" i="3" a="1"/>
  <c r="AT148" i="3"/>
  <c r="BB148" i="3" a="1"/>
  <c r="AP149" i="2"/>
  <c r="AQ149" i="2"/>
  <c r="BF149" i="2" a="1"/>
  <c r="BF149" i="2"/>
  <c r="AR149" i="2"/>
  <c r="AS149" i="2"/>
  <c r="AT149" i="2"/>
  <c r="AP149" i="3"/>
  <c r="AQ149" i="3"/>
  <c r="AR149" i="3"/>
  <c r="AS149" i="3"/>
  <c r="AT149" i="3"/>
  <c r="AP150" i="2"/>
  <c r="AQ150" i="2"/>
  <c r="AR150" i="2"/>
  <c r="AS150" i="2"/>
  <c r="AT150" i="2"/>
  <c r="AP150" i="3"/>
  <c r="AQ150" i="3"/>
  <c r="AR150" i="3"/>
  <c r="AS150" i="3"/>
  <c r="AT150" i="3"/>
  <c r="AP151" i="2"/>
  <c r="AQ151" i="2"/>
  <c r="AR151" i="2"/>
  <c r="AS151" i="2"/>
  <c r="AT151" i="2"/>
  <c r="AP151" i="3"/>
  <c r="AQ151" i="3"/>
  <c r="AR151" i="3"/>
  <c r="AS151" i="3"/>
  <c r="AT151" i="3"/>
  <c r="AP152" i="2"/>
  <c r="BF152" i="2" a="1"/>
  <c r="BF152" i="2"/>
  <c r="AQ152" i="2"/>
  <c r="AR152" i="2"/>
  <c r="AS152" i="2"/>
  <c r="AT152" i="2"/>
  <c r="AP152" i="3"/>
  <c r="AQ152" i="3"/>
  <c r="AR152" i="3"/>
  <c r="AS152" i="3"/>
  <c r="AT152" i="3"/>
  <c r="BB152" i="3" a="1"/>
  <c r="AP153" i="2"/>
  <c r="AQ153" i="2"/>
  <c r="BF153" i="2" a="1"/>
  <c r="BF153" i="2"/>
  <c r="AR153" i="2"/>
  <c r="AS153" i="2"/>
  <c r="AT153" i="2"/>
  <c r="AP153" i="3"/>
  <c r="AQ153" i="3"/>
  <c r="AR153" i="3"/>
  <c r="AS153" i="3"/>
  <c r="AT153" i="3"/>
  <c r="AP154" i="2"/>
  <c r="AQ154" i="2"/>
  <c r="AR154" i="2"/>
  <c r="AS154" i="2"/>
  <c r="AT154" i="2"/>
  <c r="AP154" i="3"/>
  <c r="AQ154" i="3"/>
  <c r="AR154" i="3"/>
  <c r="AS154" i="3"/>
  <c r="AT154" i="3"/>
  <c r="BB154" i="3" a="1"/>
  <c r="AP155" i="2"/>
  <c r="BF155" i="2" a="1"/>
  <c r="BF155" i="2"/>
  <c r="AQ155" i="2"/>
  <c r="AR155" i="2"/>
  <c r="AS155" i="2"/>
  <c r="AT155" i="2"/>
  <c r="AP155" i="3"/>
  <c r="AQ155" i="3"/>
  <c r="AR155" i="3"/>
  <c r="AS155" i="3"/>
  <c r="AT155" i="3"/>
  <c r="AP156" i="2"/>
  <c r="AQ156" i="2"/>
  <c r="AR156" i="2"/>
  <c r="AS156" i="2"/>
  <c r="AT156" i="2"/>
  <c r="AP156" i="3"/>
  <c r="AQ156" i="3"/>
  <c r="AR156" i="3"/>
  <c r="AS156" i="3"/>
  <c r="AT156" i="3"/>
  <c r="AP157" i="2"/>
  <c r="AQ157" i="2"/>
  <c r="AR157" i="2"/>
  <c r="BF157" i="2" a="1"/>
  <c r="BF157" i="2"/>
  <c r="AS157" i="2"/>
  <c r="AT157" i="2"/>
  <c r="AP157" i="3"/>
  <c r="AQ157" i="3"/>
  <c r="AR157" i="3"/>
  <c r="AS157" i="3"/>
  <c r="AT157" i="3"/>
  <c r="BF157" i="3" a="1"/>
  <c r="BF157" i="3"/>
  <c r="AP158" i="2"/>
  <c r="AQ158" i="2"/>
  <c r="AR158" i="2"/>
  <c r="AS158" i="2"/>
  <c r="AT158" i="2"/>
  <c r="AP158" i="3"/>
  <c r="AQ158" i="3"/>
  <c r="AR158" i="3"/>
  <c r="AS158" i="3"/>
  <c r="AT158" i="3"/>
  <c r="BF158" i="3" a="1"/>
  <c r="BF158" i="3"/>
  <c r="AP159" i="2"/>
  <c r="AQ159" i="2"/>
  <c r="AR159" i="2"/>
  <c r="AS159" i="2"/>
  <c r="AT159" i="2"/>
  <c r="BF159" i="2" a="1"/>
  <c r="BF159" i="2"/>
  <c r="AP159" i="3"/>
  <c r="AQ159" i="3"/>
  <c r="AR159" i="3"/>
  <c r="AS159" i="3"/>
  <c r="AT159" i="3"/>
  <c r="AP160" i="2"/>
  <c r="BF160" i="2" a="1"/>
  <c r="BF160" i="2"/>
  <c r="AQ160" i="2"/>
  <c r="AR160" i="2"/>
  <c r="AS160" i="2"/>
  <c r="AT160" i="2"/>
  <c r="AP160" i="3"/>
  <c r="AQ160" i="3"/>
  <c r="AR160" i="3"/>
  <c r="AS160" i="3"/>
  <c r="AT160" i="3"/>
  <c r="AP161" i="2"/>
  <c r="AQ161" i="2"/>
  <c r="BF161" i="2" a="1"/>
  <c r="BF161" i="2"/>
  <c r="AR161" i="2"/>
  <c r="AS161" i="2"/>
  <c r="AT161" i="2"/>
  <c r="AP161" i="3"/>
  <c r="AQ161" i="3"/>
  <c r="AR161" i="3"/>
  <c r="AS161" i="3"/>
  <c r="AT161" i="3"/>
  <c r="AP162" i="2"/>
  <c r="BF162" i="2" a="1"/>
  <c r="BF162" i="2"/>
  <c r="AQ162" i="2"/>
  <c r="AR162" i="2"/>
  <c r="AS162" i="2"/>
  <c r="AT162" i="2"/>
  <c r="AP162" i="3"/>
  <c r="AQ162" i="3"/>
  <c r="AR162" i="3"/>
  <c r="AS162" i="3"/>
  <c r="AT162" i="3"/>
  <c r="AP163" i="2"/>
  <c r="AQ163" i="2"/>
  <c r="AR163" i="2"/>
  <c r="AS163" i="2"/>
  <c r="AT163" i="2"/>
  <c r="AP163" i="3"/>
  <c r="AQ163" i="3"/>
  <c r="AR163" i="3"/>
  <c r="AS163" i="3"/>
  <c r="AT163" i="3"/>
  <c r="AP164" i="2"/>
  <c r="AQ164" i="2"/>
  <c r="AR164" i="2"/>
  <c r="AS164" i="2"/>
  <c r="AT164" i="2"/>
  <c r="AP164" i="3"/>
  <c r="AQ164" i="3"/>
  <c r="AR164" i="3"/>
  <c r="AS164" i="3"/>
  <c r="AT164" i="3"/>
  <c r="AP165" i="2"/>
  <c r="AQ165" i="2"/>
  <c r="AR165" i="2"/>
  <c r="AS165" i="2"/>
  <c r="AT165" i="2"/>
  <c r="BF165" i="2" a="1"/>
  <c r="BF165" i="2"/>
  <c r="AP165" i="3"/>
  <c r="AQ165" i="3"/>
  <c r="AR165" i="3"/>
  <c r="AS165" i="3"/>
  <c r="AT165" i="3"/>
  <c r="BF165" i="3" a="1"/>
  <c r="BF165" i="3"/>
  <c r="AP166" i="2"/>
  <c r="AQ166" i="2"/>
  <c r="AR166" i="2"/>
  <c r="AS166" i="2"/>
  <c r="AT166" i="2"/>
  <c r="AP166" i="3"/>
  <c r="AQ166" i="3"/>
  <c r="AR166" i="3"/>
  <c r="AS166" i="3"/>
  <c r="AT166" i="3"/>
  <c r="BF166" i="3" a="1"/>
  <c r="BF166" i="3"/>
  <c r="AP167" i="2"/>
  <c r="BF167" i="2" a="1"/>
  <c r="BF167" i="2"/>
  <c r="AQ167" i="2"/>
  <c r="AR167" i="2"/>
  <c r="AS167" i="2"/>
  <c r="AT167" i="2"/>
  <c r="AP167" i="3"/>
  <c r="AQ167" i="3"/>
  <c r="AR167" i="3"/>
  <c r="AS167" i="3"/>
  <c r="AT167" i="3"/>
  <c r="AP168" i="2"/>
  <c r="BF168" i="2" a="1"/>
  <c r="BF168" i="2"/>
  <c r="AQ168" i="2"/>
  <c r="AR168" i="2"/>
  <c r="AS168" i="2"/>
  <c r="AT168" i="2"/>
  <c r="AP168" i="3"/>
  <c r="AQ168" i="3"/>
  <c r="AR168" i="3"/>
  <c r="AS168" i="3"/>
  <c r="AT168" i="3"/>
  <c r="AP169" i="2"/>
  <c r="AQ169" i="2"/>
  <c r="AR169" i="2"/>
  <c r="BF169" i="2" a="1"/>
  <c r="BF169" i="2"/>
  <c r="AS169" i="2"/>
  <c r="AT169" i="2"/>
  <c r="AP169" i="3"/>
  <c r="AQ169" i="3"/>
  <c r="AR169" i="3"/>
  <c r="AS169" i="3"/>
  <c r="AT169" i="3"/>
  <c r="AP170" i="2"/>
  <c r="AQ170" i="2"/>
  <c r="AR170" i="2"/>
  <c r="AS170" i="2"/>
  <c r="BF170" i="2" a="1"/>
  <c r="BF170" i="2"/>
  <c r="AT170" i="2"/>
  <c r="AP170" i="3"/>
  <c r="AQ170" i="3"/>
  <c r="AR170" i="3"/>
  <c r="AS170" i="3"/>
  <c r="AT170" i="3"/>
  <c r="AP171" i="2"/>
  <c r="AQ171" i="2"/>
  <c r="AR171" i="2"/>
  <c r="AS171" i="2"/>
  <c r="AT171" i="2"/>
  <c r="BF171" i="2" a="1"/>
  <c r="BF171" i="2"/>
  <c r="AP171" i="3"/>
  <c r="AQ171" i="3"/>
  <c r="AR171" i="3"/>
  <c r="AS171" i="3"/>
  <c r="AT171" i="3"/>
  <c r="AP172" i="2"/>
  <c r="AQ172" i="2"/>
  <c r="AR172" i="2"/>
  <c r="AS172" i="2"/>
  <c r="AT172" i="2"/>
  <c r="BF172" i="2" a="1"/>
  <c r="BF172" i="2"/>
  <c r="AP172" i="3"/>
  <c r="AQ172" i="3"/>
  <c r="AR172" i="3"/>
  <c r="AS172" i="3"/>
  <c r="AT172" i="3"/>
  <c r="AP173" i="2"/>
  <c r="AQ173" i="2"/>
  <c r="BF173" i="2" a="1"/>
  <c r="BF173" i="2"/>
  <c r="AR173" i="2"/>
  <c r="AS173" i="2"/>
  <c r="AT173" i="2"/>
  <c r="AP173" i="3"/>
  <c r="AQ173" i="3"/>
  <c r="AR173" i="3"/>
  <c r="AS173" i="3"/>
  <c r="AT173" i="3"/>
  <c r="BF173" i="3" a="1"/>
  <c r="BF173" i="3"/>
  <c r="AP174" i="2"/>
  <c r="BF174" i="2" a="1"/>
  <c r="BF174" i="2"/>
  <c r="AQ174" i="2"/>
  <c r="AR174" i="2"/>
  <c r="AS174" i="2"/>
  <c r="AT174" i="2"/>
  <c r="AP174" i="3"/>
  <c r="AQ174" i="3"/>
  <c r="AR174" i="3"/>
  <c r="AS174" i="3"/>
  <c r="AT174" i="3"/>
  <c r="BF174" i="3" a="1"/>
  <c r="BF174" i="3"/>
  <c r="AP175" i="2"/>
  <c r="BF175" i="2" a="1"/>
  <c r="BF175" i="2"/>
  <c r="AQ175" i="2"/>
  <c r="AR175" i="2"/>
  <c r="AS175" i="2"/>
  <c r="AT175" i="2"/>
  <c r="AP175" i="3"/>
  <c r="AQ175" i="3"/>
  <c r="AR175" i="3"/>
  <c r="AS175" i="3"/>
  <c r="AT175" i="3"/>
  <c r="AP176" i="2"/>
  <c r="BF176" i="2" a="1"/>
  <c r="BF176" i="2"/>
  <c r="AQ176" i="2"/>
  <c r="AR176" i="2"/>
  <c r="AS176" i="2"/>
  <c r="AT176" i="2"/>
  <c r="AP176" i="3"/>
  <c r="AQ176" i="3"/>
  <c r="AR176" i="3"/>
  <c r="AS176" i="3"/>
  <c r="AT176" i="3"/>
  <c r="AP177" i="2"/>
  <c r="AQ177" i="2"/>
  <c r="BF177" i="2" a="1"/>
  <c r="BF177" i="2"/>
  <c r="AR177" i="2"/>
  <c r="AS177" i="2"/>
  <c r="AT177" i="2"/>
  <c r="AP177" i="3"/>
  <c r="AQ177" i="3"/>
  <c r="AR177" i="3"/>
  <c r="AS177" i="3"/>
  <c r="AT177" i="3"/>
  <c r="AP178" i="2"/>
  <c r="AQ178" i="2"/>
  <c r="AR178" i="2"/>
  <c r="AS178" i="2"/>
  <c r="AT178" i="2"/>
  <c r="AP178" i="3"/>
  <c r="AQ178" i="3"/>
  <c r="AR178" i="3"/>
  <c r="AS178" i="3"/>
  <c r="AT178" i="3"/>
  <c r="AP179" i="2"/>
  <c r="AQ179" i="2"/>
  <c r="AR179" i="2"/>
  <c r="AS179" i="2"/>
  <c r="AT179" i="2"/>
  <c r="BF179" i="2" a="1"/>
  <c r="BF179" i="2"/>
  <c r="AP179" i="3"/>
  <c r="AQ179" i="3"/>
  <c r="AR179" i="3"/>
  <c r="AS179" i="3"/>
  <c r="AT179" i="3"/>
  <c r="AP180" i="2"/>
  <c r="AQ180" i="2"/>
  <c r="AR180" i="2"/>
  <c r="AS180" i="2"/>
  <c r="AT180" i="2"/>
  <c r="AP180" i="3"/>
  <c r="AQ180" i="3"/>
  <c r="AR180" i="3"/>
  <c r="AS180" i="3"/>
  <c r="AT180" i="3"/>
  <c r="AP181" i="2"/>
  <c r="AQ181" i="2"/>
  <c r="AR181" i="2"/>
  <c r="BF181" i="2" a="1"/>
  <c r="BF181" i="2"/>
  <c r="AS181" i="2"/>
  <c r="AT181" i="2"/>
  <c r="AP181" i="3"/>
  <c r="AQ181" i="3"/>
  <c r="AR181" i="3"/>
  <c r="AS181" i="3"/>
  <c r="AT181" i="3"/>
  <c r="AP182" i="2"/>
  <c r="AQ182" i="2"/>
  <c r="AR182" i="2"/>
  <c r="AS182" i="2"/>
  <c r="BF182" i="2" a="1"/>
  <c r="BF182" i="2"/>
  <c r="AT182" i="2"/>
  <c r="AP182" i="3"/>
  <c r="AQ182" i="3"/>
  <c r="AR182" i="3"/>
  <c r="AS182" i="3"/>
  <c r="AT182" i="3"/>
  <c r="AP183" i="2"/>
  <c r="AQ183" i="2"/>
  <c r="AR183" i="2"/>
  <c r="AS183" i="2"/>
  <c r="AT183" i="2"/>
  <c r="BF183" i="2" a="1"/>
  <c r="BF183" i="2"/>
  <c r="AP183" i="3"/>
  <c r="AQ183" i="3"/>
  <c r="AR183" i="3"/>
  <c r="AS183" i="3"/>
  <c r="AT183" i="3"/>
  <c r="AP184" i="2"/>
  <c r="BF184" i="2" a="1"/>
  <c r="BF184" i="2"/>
  <c r="AQ184" i="2"/>
  <c r="AR184" i="2"/>
  <c r="AS184" i="2"/>
  <c r="AT184" i="2"/>
  <c r="AP184" i="3"/>
  <c r="AQ184" i="3"/>
  <c r="AR184" i="3"/>
  <c r="AS184" i="3"/>
  <c r="AT184" i="3"/>
  <c r="AP185" i="2"/>
  <c r="AQ185" i="2"/>
  <c r="BF185" i="2" a="1"/>
  <c r="BF185" i="2"/>
  <c r="AR185" i="2"/>
  <c r="AS185" i="2"/>
  <c r="AT185" i="2"/>
  <c r="AP185" i="3"/>
  <c r="AQ185" i="3"/>
  <c r="AR185" i="3"/>
  <c r="AS185" i="3"/>
  <c r="AT185" i="3"/>
  <c r="AP186" i="2"/>
  <c r="AQ186" i="2"/>
  <c r="AR186" i="2"/>
  <c r="AS186" i="2"/>
  <c r="AT186" i="2"/>
  <c r="AP186" i="3"/>
  <c r="AQ186" i="3"/>
  <c r="AR186" i="3"/>
  <c r="AS186" i="3"/>
  <c r="AT186" i="3"/>
  <c r="AP187" i="2"/>
  <c r="AQ187" i="2"/>
  <c r="AR187" i="2"/>
  <c r="AS187" i="2"/>
  <c r="AT187" i="2"/>
  <c r="AP187" i="3"/>
  <c r="AQ187" i="3"/>
  <c r="AR187" i="3"/>
  <c r="AS187" i="3"/>
  <c r="AT187" i="3"/>
  <c r="AP188" i="2"/>
  <c r="BF188" i="2" a="1"/>
  <c r="BF188" i="2"/>
  <c r="AQ188" i="2"/>
  <c r="AR188" i="2"/>
  <c r="AS188" i="2"/>
  <c r="AT188" i="2"/>
  <c r="AP188" i="3"/>
  <c r="AQ188" i="3"/>
  <c r="AR188" i="3"/>
  <c r="AS188" i="3"/>
  <c r="AT188" i="3"/>
  <c r="AP189" i="2"/>
  <c r="AQ189" i="2"/>
  <c r="BF189" i="2" a="1"/>
  <c r="BF189" i="2"/>
  <c r="AR189" i="2"/>
  <c r="AS189" i="2"/>
  <c r="AT189" i="2"/>
  <c r="AP189" i="3"/>
  <c r="AQ189" i="3"/>
  <c r="AR189" i="3"/>
  <c r="AS189" i="3"/>
  <c r="AT189" i="3"/>
  <c r="AP190" i="2"/>
  <c r="AQ190" i="2"/>
  <c r="AR190" i="2"/>
  <c r="AS190" i="2"/>
  <c r="AT190" i="2"/>
  <c r="AP190" i="3"/>
  <c r="AQ190" i="3"/>
  <c r="AR190" i="3"/>
  <c r="AS190" i="3"/>
  <c r="AT190" i="3"/>
  <c r="AP191" i="2"/>
  <c r="BF191" i="2" a="1"/>
  <c r="BF191" i="2"/>
  <c r="AQ191" i="2"/>
  <c r="AR191" i="2"/>
  <c r="AS191" i="2"/>
  <c r="AT191" i="2"/>
  <c r="AP191" i="3"/>
  <c r="AQ191" i="3"/>
  <c r="AR191" i="3"/>
  <c r="AS191" i="3"/>
  <c r="AT191" i="3"/>
  <c r="AP192" i="2"/>
  <c r="AQ192" i="2"/>
  <c r="AR192" i="2"/>
  <c r="AS192" i="2"/>
  <c r="AT192" i="2"/>
  <c r="AP192" i="3"/>
  <c r="AQ192" i="3"/>
  <c r="AR192" i="3"/>
  <c r="AS192" i="3"/>
  <c r="AT192" i="3"/>
  <c r="AP193" i="2"/>
  <c r="AQ193" i="2"/>
  <c r="AR193" i="2"/>
  <c r="BF193" i="2" a="1"/>
  <c r="BF193" i="2"/>
  <c r="AS193" i="2"/>
  <c r="AT193" i="2"/>
  <c r="AP193" i="3"/>
  <c r="AQ193" i="3"/>
  <c r="AR193" i="3"/>
  <c r="AS193" i="3"/>
  <c r="AT193" i="3"/>
  <c r="AP194" i="2"/>
  <c r="AQ194" i="2"/>
  <c r="AR194" i="2"/>
  <c r="AS194" i="2"/>
  <c r="AT194" i="2"/>
  <c r="AP194" i="3"/>
  <c r="AQ194" i="3"/>
  <c r="AR194" i="3"/>
  <c r="AS194" i="3"/>
  <c r="AT194" i="3"/>
  <c r="AP195" i="2"/>
  <c r="AQ195" i="2"/>
  <c r="AR195" i="2"/>
  <c r="AS195" i="2"/>
  <c r="AT195" i="2"/>
  <c r="BF195" i="2" a="1"/>
  <c r="BF195" i="2"/>
  <c r="AP195" i="3"/>
  <c r="AQ195" i="3"/>
  <c r="AR195" i="3"/>
  <c r="AS195" i="3"/>
  <c r="AT195" i="3"/>
  <c r="AP196" i="2"/>
  <c r="BF196" i="2" a="1"/>
  <c r="BF196" i="2"/>
  <c r="AQ196" i="2"/>
  <c r="AR196" i="2"/>
  <c r="AS196" i="2"/>
  <c r="AT196" i="2"/>
  <c r="AP196" i="3"/>
  <c r="AQ196" i="3"/>
  <c r="AR196" i="3"/>
  <c r="AS196" i="3"/>
  <c r="AT196" i="3"/>
  <c r="AP197" i="2"/>
  <c r="AQ197" i="2"/>
  <c r="BF197" i="2" a="1"/>
  <c r="BF197" i="2"/>
  <c r="AR197" i="2"/>
  <c r="AS197" i="2"/>
  <c r="AT197" i="2"/>
  <c r="AP197" i="3"/>
  <c r="AQ197" i="3"/>
  <c r="AR197" i="3"/>
  <c r="AS197" i="3"/>
  <c r="AT197" i="3"/>
  <c r="AP198" i="2"/>
  <c r="AQ198" i="2"/>
  <c r="AR198" i="2"/>
  <c r="AS198" i="2"/>
  <c r="AT198" i="2"/>
  <c r="AP198" i="3"/>
  <c r="AQ198" i="3"/>
  <c r="AR198" i="3"/>
  <c r="AS198" i="3"/>
  <c r="AT198" i="3"/>
  <c r="AP199" i="2"/>
  <c r="AQ199" i="2"/>
  <c r="AR199" i="2"/>
  <c r="AS199" i="2"/>
  <c r="AT199" i="2"/>
  <c r="AP199" i="3"/>
  <c r="AQ199" i="3"/>
  <c r="AR199" i="3"/>
  <c r="AS199" i="3"/>
  <c r="AT199" i="3"/>
  <c r="AP200" i="2"/>
  <c r="AQ200" i="2"/>
  <c r="AR200" i="2"/>
  <c r="AS200" i="2"/>
  <c r="AT200" i="2"/>
  <c r="AP200" i="3"/>
  <c r="AQ200" i="3"/>
  <c r="AR200" i="3"/>
  <c r="AS200" i="3"/>
  <c r="AT200" i="3"/>
  <c r="AP201" i="2"/>
  <c r="AQ201" i="2"/>
  <c r="AR201" i="2"/>
  <c r="AS201" i="2"/>
  <c r="AT201" i="2"/>
  <c r="BF201" i="2" a="1"/>
  <c r="BF201" i="2"/>
  <c r="AP201" i="3"/>
  <c r="AQ201" i="3"/>
  <c r="AR201" i="3"/>
  <c r="AS201" i="3"/>
  <c r="AT201" i="3"/>
  <c r="AP202" i="2"/>
  <c r="AQ202" i="2"/>
  <c r="AR202" i="2"/>
  <c r="AS202" i="2"/>
  <c r="AT202" i="2"/>
  <c r="AP202" i="3"/>
  <c r="AQ202" i="3"/>
  <c r="AR202" i="3"/>
  <c r="AS202" i="3"/>
  <c r="AT202" i="3"/>
  <c r="AP203" i="2"/>
  <c r="BF203" i="2" a="1"/>
  <c r="BF203" i="2"/>
  <c r="AQ203" i="2"/>
  <c r="AR203" i="2"/>
  <c r="AS203" i="2"/>
  <c r="AT203" i="2"/>
  <c r="AP203" i="3"/>
  <c r="AQ203" i="3"/>
  <c r="AR203" i="3"/>
  <c r="AS203" i="3"/>
  <c r="AT203" i="3"/>
  <c r="AP204" i="2"/>
  <c r="AQ204" i="2"/>
  <c r="AR204" i="2"/>
  <c r="AS204" i="2"/>
  <c r="AT204" i="2"/>
  <c r="AP204" i="3"/>
  <c r="AQ204" i="3"/>
  <c r="AR204" i="3"/>
  <c r="AS204" i="3"/>
  <c r="AT204" i="3"/>
  <c r="AP205" i="2"/>
  <c r="AQ205" i="2"/>
  <c r="AR205" i="2"/>
  <c r="BF205" i="2" a="1"/>
  <c r="BF205" i="2"/>
  <c r="AS205" i="2"/>
  <c r="AT205" i="2"/>
  <c r="AP205" i="3"/>
  <c r="AQ205" i="3"/>
  <c r="AR205" i="3"/>
  <c r="AS205" i="3"/>
  <c r="AT205" i="3"/>
  <c r="AP206" i="2"/>
  <c r="AQ206" i="2"/>
  <c r="AR206" i="2"/>
  <c r="AS206" i="2"/>
  <c r="BF206" i="2" a="1"/>
  <c r="BF206" i="2"/>
  <c r="AT206" i="2"/>
  <c r="AP206" i="3"/>
  <c r="AQ206" i="3"/>
  <c r="AR206" i="3"/>
  <c r="AS206" i="3"/>
  <c r="AT206" i="3"/>
  <c r="AP207" i="2"/>
  <c r="AQ207" i="2"/>
  <c r="AR207" i="2"/>
  <c r="AS207" i="2"/>
  <c r="AT207" i="2"/>
  <c r="BF207" i="2" a="1"/>
  <c r="BF207" i="2"/>
  <c r="AP207" i="3"/>
  <c r="AQ207" i="3"/>
  <c r="AR207" i="3"/>
  <c r="AS207" i="3"/>
  <c r="AT207" i="3"/>
  <c r="AP208" i="2"/>
  <c r="BF208" i="2" a="1"/>
  <c r="BF208" i="2"/>
  <c r="AQ208" i="2"/>
  <c r="AR208" i="2"/>
  <c r="AS208" i="2"/>
  <c r="AT208" i="2"/>
  <c r="AP208" i="3"/>
  <c r="AQ208" i="3"/>
  <c r="AR208" i="3"/>
  <c r="AS208" i="3"/>
  <c r="AT208" i="3"/>
  <c r="AP209" i="2"/>
  <c r="AQ209" i="2"/>
  <c r="BF209" i="2" a="1"/>
  <c r="BF209" i="2"/>
  <c r="AR209" i="2"/>
  <c r="AS209" i="2"/>
  <c r="AT209" i="2"/>
  <c r="AP209" i="3"/>
  <c r="AQ209" i="3"/>
  <c r="AR209" i="3"/>
  <c r="AS209" i="3"/>
  <c r="AT209" i="3"/>
  <c r="BF209" i="3" a="1"/>
  <c r="BF209" i="3"/>
  <c r="AP210" i="2"/>
  <c r="BF210" i="2" a="1"/>
  <c r="BF210" i="2"/>
  <c r="AQ210" i="2"/>
  <c r="AR210" i="2"/>
  <c r="AS210" i="2"/>
  <c r="AT210" i="2"/>
  <c r="AP210" i="3"/>
  <c r="AQ210" i="3"/>
  <c r="AR210" i="3"/>
  <c r="AS210" i="3"/>
  <c r="AT210" i="3"/>
  <c r="BF210" i="3" a="1"/>
  <c r="BF210" i="3"/>
  <c r="AP211" i="2"/>
  <c r="AQ211" i="2"/>
  <c r="AR211" i="2"/>
  <c r="AS211" i="2"/>
  <c r="AT211" i="2"/>
  <c r="AP211" i="3"/>
  <c r="AQ211" i="3"/>
  <c r="AR211" i="3"/>
  <c r="AS211" i="3"/>
  <c r="AT211" i="3"/>
  <c r="BF211" i="3" a="1"/>
  <c r="BF211" i="3"/>
  <c r="AP212" i="2"/>
  <c r="BF212" i="2" a="1"/>
  <c r="BF212" i="2"/>
  <c r="AQ212" i="2"/>
  <c r="AR212" i="2"/>
  <c r="AS212" i="2"/>
  <c r="AT212" i="2"/>
  <c r="AP212" i="3"/>
  <c r="AO212" i="3"/>
  <c r="AQ212" i="3"/>
  <c r="AR212" i="3"/>
  <c r="AS212" i="3"/>
  <c r="AY212" i="3" a="1"/>
  <c r="AT212" i="3"/>
  <c r="AP213" i="2"/>
  <c r="BF213" i="2" a="1"/>
  <c r="BF213" i="2"/>
  <c r="AQ213" i="2"/>
  <c r="AR213" i="2"/>
  <c r="AS213" i="2"/>
  <c r="AT213" i="2"/>
  <c r="AP213" i="3"/>
  <c r="AQ213" i="3"/>
  <c r="AR213" i="3"/>
  <c r="AS213" i="3"/>
  <c r="AT213" i="3"/>
  <c r="AP214" i="2"/>
  <c r="BF214" i="2" a="1"/>
  <c r="BF214" i="2"/>
  <c r="AQ214" i="2"/>
  <c r="AR214" i="2"/>
  <c r="AS214" i="2"/>
  <c r="AT214" i="2"/>
  <c r="AP214" i="3"/>
  <c r="AQ214" i="3"/>
  <c r="AR214" i="3"/>
  <c r="AS214" i="3"/>
  <c r="AT214" i="3"/>
  <c r="AP215" i="2"/>
  <c r="BF215" i="2" a="1"/>
  <c r="BF215" i="2"/>
  <c r="AQ215" i="2"/>
  <c r="AR215" i="2"/>
  <c r="AS215" i="2"/>
  <c r="AT215" i="2"/>
  <c r="AP215" i="3"/>
  <c r="AQ215" i="3"/>
  <c r="AR215" i="3"/>
  <c r="AS215" i="3"/>
  <c r="AT215" i="3"/>
  <c r="AP216" i="2"/>
  <c r="AQ216" i="2"/>
  <c r="AR216" i="2"/>
  <c r="BB216" i="2" a="1"/>
  <c r="BB216" i="2"/>
  <c r="AS216" i="2"/>
  <c r="AT216" i="2"/>
  <c r="AP216" i="3"/>
  <c r="AQ216" i="3"/>
  <c r="AR216" i="3"/>
  <c r="AS216" i="3"/>
  <c r="AT216" i="3"/>
  <c r="AP217" i="2"/>
  <c r="AQ217" i="2"/>
  <c r="AR217" i="2"/>
  <c r="AS217" i="2"/>
  <c r="AT217" i="2"/>
  <c r="AP217" i="3"/>
  <c r="AQ217" i="3"/>
  <c r="AR217" i="3"/>
  <c r="AS217" i="3"/>
  <c r="AT217" i="3"/>
  <c r="AP218" i="2"/>
  <c r="AQ218" i="2"/>
  <c r="AR218" i="2"/>
  <c r="AS218" i="2"/>
  <c r="AT218" i="2"/>
  <c r="BF218" i="2" a="1"/>
  <c r="BF218" i="2"/>
  <c r="AP218" i="3"/>
  <c r="AQ218" i="3"/>
  <c r="AR218" i="3"/>
  <c r="AS218" i="3"/>
  <c r="AT218" i="3"/>
  <c r="AP219" i="2"/>
  <c r="AQ219" i="2"/>
  <c r="AR219" i="2"/>
  <c r="AS219" i="2"/>
  <c r="AT219" i="2"/>
  <c r="BF219" i="2" a="1"/>
  <c r="BF219" i="2"/>
  <c r="AP219" i="3"/>
  <c r="AQ219" i="3"/>
  <c r="AR219" i="3"/>
  <c r="AS219" i="3"/>
  <c r="AT219" i="3"/>
  <c r="AP220" i="2"/>
  <c r="AQ220" i="2"/>
  <c r="AR220" i="2"/>
  <c r="BF220" i="2" a="1"/>
  <c r="BF220" i="2"/>
  <c r="AS220" i="2"/>
  <c r="AT220" i="2"/>
  <c r="AP220" i="3"/>
  <c r="AO220" i="3"/>
  <c r="AQ220" i="3"/>
  <c r="AR220" i="3"/>
  <c r="AS220" i="3"/>
  <c r="AY220" i="3" a="1"/>
  <c r="AY220" i="3"/>
  <c r="AT220" i="3"/>
  <c r="AP221" i="2"/>
  <c r="AQ221" i="2"/>
  <c r="AR221" i="2"/>
  <c r="BF221" i="2" a="1"/>
  <c r="BF221" i="2"/>
  <c r="AS221" i="2"/>
  <c r="AT221" i="2"/>
  <c r="AP221" i="3"/>
  <c r="AQ221" i="3"/>
  <c r="AR221" i="3"/>
  <c r="AS221" i="3"/>
  <c r="AT221" i="3"/>
  <c r="AP222" i="2"/>
  <c r="AQ222" i="2"/>
  <c r="AR222" i="2"/>
  <c r="BF222" i="2" a="1"/>
  <c r="BF222" i="2"/>
  <c r="AS222" i="2"/>
  <c r="AT222" i="2"/>
  <c r="AP222" i="3"/>
  <c r="AQ222" i="3"/>
  <c r="AR222" i="3"/>
  <c r="AS222" i="3"/>
  <c r="AT222" i="3"/>
  <c r="AP223" i="2"/>
  <c r="AQ223" i="2"/>
  <c r="AR223" i="2"/>
  <c r="BF223" i="2" a="1"/>
  <c r="BF223" i="2"/>
  <c r="AS223" i="2"/>
  <c r="AT223" i="2"/>
  <c r="AP223" i="3"/>
  <c r="AQ223" i="3"/>
  <c r="AR223" i="3"/>
  <c r="AS223" i="3"/>
  <c r="AT223" i="3"/>
  <c r="AP224" i="2"/>
  <c r="AQ224" i="2"/>
  <c r="AR224" i="2"/>
  <c r="BF224" i="2" a="1"/>
  <c r="BF224" i="2"/>
  <c r="AS224" i="2"/>
  <c r="AT224" i="2"/>
  <c r="AP224" i="3"/>
  <c r="AQ224" i="3"/>
  <c r="AR224" i="3"/>
  <c r="AS224" i="3"/>
  <c r="AT224" i="3"/>
  <c r="AP225" i="2"/>
  <c r="AQ225" i="2"/>
  <c r="BF225" i="2" a="1"/>
  <c r="BF225" i="2"/>
  <c r="AR225" i="2"/>
  <c r="AS225" i="2"/>
  <c r="AT225" i="2"/>
  <c r="AP225" i="3"/>
  <c r="AQ225" i="3"/>
  <c r="AR225" i="3"/>
  <c r="AS225" i="3"/>
  <c r="AT225" i="3"/>
  <c r="AP226" i="2"/>
  <c r="AQ226" i="2"/>
  <c r="AR226" i="2"/>
  <c r="AS226" i="2"/>
  <c r="AT226" i="2"/>
  <c r="AP226" i="3"/>
  <c r="AO226" i="3"/>
  <c r="AQ226" i="3"/>
  <c r="AR226" i="3"/>
  <c r="AS226" i="3"/>
  <c r="AY226" i="3" a="1"/>
  <c r="AY226" i="3"/>
  <c r="AT226" i="3"/>
  <c r="AP227" i="2"/>
  <c r="AQ227" i="2"/>
  <c r="AR227" i="2"/>
  <c r="AS227" i="2"/>
  <c r="AT227" i="2"/>
  <c r="AP227" i="3"/>
  <c r="AO227" i="3"/>
  <c r="AQ227" i="3"/>
  <c r="AR227" i="3"/>
  <c r="AS227" i="3"/>
  <c r="AY227" i="3" a="1"/>
  <c r="AY227" i="3"/>
  <c r="AT227" i="3"/>
  <c r="AP228" i="2"/>
  <c r="AQ228" i="2"/>
  <c r="AR228" i="2"/>
  <c r="AS228" i="2"/>
  <c r="AT228" i="2"/>
  <c r="AP228" i="3"/>
  <c r="AQ228" i="3"/>
  <c r="AR228" i="3"/>
  <c r="AS228" i="3"/>
  <c r="AT228" i="3"/>
  <c r="AP229" i="2"/>
  <c r="AQ229" i="2"/>
  <c r="AR229" i="2"/>
  <c r="AS229" i="2"/>
  <c r="AT229" i="2"/>
  <c r="BF229" i="2" a="1"/>
  <c r="BF229" i="2"/>
  <c r="AP229" i="3"/>
  <c r="AQ229" i="3"/>
  <c r="AR229" i="3"/>
  <c r="AS229" i="3"/>
  <c r="AT229" i="3"/>
  <c r="AP230" i="2"/>
  <c r="AQ230" i="2"/>
  <c r="AR230" i="2"/>
  <c r="AS230" i="2"/>
  <c r="AT230" i="2"/>
  <c r="BF230" i="2" a="1"/>
  <c r="BF230" i="2"/>
  <c r="AP230" i="3"/>
  <c r="AQ230" i="3"/>
  <c r="AR230" i="3"/>
  <c r="AS230" i="3"/>
  <c r="AT230" i="3"/>
  <c r="AP231" i="2"/>
  <c r="AQ231" i="2"/>
  <c r="AR231" i="2"/>
  <c r="AS231" i="2"/>
  <c r="AT231" i="2"/>
  <c r="BF231" i="2" a="1"/>
  <c r="BF231" i="2"/>
  <c r="AP231" i="3"/>
  <c r="AQ231" i="3"/>
  <c r="AR231" i="3"/>
  <c r="AS231" i="3"/>
  <c r="AT231" i="3"/>
  <c r="AP232" i="2"/>
  <c r="AQ232" i="2"/>
  <c r="AR232" i="2"/>
  <c r="BF232" i="2" a="1"/>
  <c r="BF232" i="2"/>
  <c r="AS232" i="2"/>
  <c r="AT232" i="2"/>
  <c r="AP232" i="3"/>
  <c r="AQ232" i="3"/>
  <c r="AR232" i="3"/>
  <c r="AS232" i="3"/>
  <c r="AT232" i="3"/>
  <c r="AP233" i="2"/>
  <c r="AQ233" i="2"/>
  <c r="BF233" i="2" a="1"/>
  <c r="BF233" i="2"/>
  <c r="AR233" i="2"/>
  <c r="AS233" i="2"/>
  <c r="AT233" i="2"/>
  <c r="AP233" i="3"/>
  <c r="AQ233" i="3"/>
  <c r="AR233" i="3"/>
  <c r="AS233" i="3"/>
  <c r="AT233" i="3"/>
  <c r="AP234" i="2"/>
  <c r="AQ234" i="2"/>
  <c r="BF234" i="2" a="1"/>
  <c r="BF234" i="2"/>
  <c r="AR234" i="2"/>
  <c r="AS234" i="2"/>
  <c r="AT234" i="2"/>
  <c r="AP234" i="3"/>
  <c r="AQ234" i="3"/>
  <c r="AR234" i="3"/>
  <c r="AS234" i="3"/>
  <c r="AT234" i="3"/>
  <c r="BB234" i="3" a="1"/>
  <c r="BB234" i="3"/>
  <c r="AP235" i="2"/>
  <c r="AQ235" i="2"/>
  <c r="BF235" i="2" a="1"/>
  <c r="BF235" i="2"/>
  <c r="AR235" i="2"/>
  <c r="AS235" i="2"/>
  <c r="AT235" i="2"/>
  <c r="AP235" i="3"/>
  <c r="AQ235" i="3"/>
  <c r="AR235" i="3"/>
  <c r="AS235" i="3"/>
  <c r="AT235" i="3"/>
  <c r="AP236" i="2"/>
  <c r="AQ236" i="2"/>
  <c r="BF236" i="2" a="1"/>
  <c r="BF236" i="2"/>
  <c r="AR236" i="2"/>
  <c r="AS236" i="2"/>
  <c r="AT236" i="2"/>
  <c r="AP236" i="3"/>
  <c r="AQ236" i="3"/>
  <c r="AR236" i="3"/>
  <c r="AS236" i="3"/>
  <c r="AT236" i="3"/>
  <c r="AP237" i="2"/>
  <c r="AQ237" i="2"/>
  <c r="BF237" i="2" a="1"/>
  <c r="BF237" i="2"/>
  <c r="AR237" i="2"/>
  <c r="AS237" i="2"/>
  <c r="AT237" i="2"/>
  <c r="AP237" i="3"/>
  <c r="AQ237" i="3"/>
  <c r="AR237" i="3"/>
  <c r="AS237" i="3"/>
  <c r="AT237" i="3"/>
  <c r="AP238" i="2"/>
  <c r="AQ238" i="2"/>
  <c r="AR238" i="2"/>
  <c r="AS238" i="2"/>
  <c r="AT238" i="2"/>
  <c r="AP238" i="3"/>
  <c r="AQ238" i="3"/>
  <c r="AR238" i="3"/>
  <c r="AS238" i="3"/>
  <c r="AT238" i="3"/>
  <c r="AP239" i="2"/>
  <c r="AQ239" i="2"/>
  <c r="AR239" i="2"/>
  <c r="AS239" i="2"/>
  <c r="AT239" i="2"/>
  <c r="AP239" i="3"/>
  <c r="AQ239" i="3"/>
  <c r="AR239" i="3"/>
  <c r="AS239" i="3"/>
  <c r="AT239" i="3"/>
  <c r="AP240" i="2"/>
  <c r="AQ240" i="2"/>
  <c r="AR240" i="2"/>
  <c r="AS240" i="2"/>
  <c r="AT240" i="2"/>
  <c r="AP240" i="3"/>
  <c r="AQ240" i="3"/>
  <c r="AR240" i="3"/>
  <c r="AS240" i="3"/>
  <c r="AT240" i="3"/>
  <c r="AP241" i="2"/>
  <c r="AQ241" i="2"/>
  <c r="AR241" i="2"/>
  <c r="AS241" i="2"/>
  <c r="AT241" i="2"/>
  <c r="BF241" i="2" a="1"/>
  <c r="BF241" i="2"/>
  <c r="AP241" i="3"/>
  <c r="AQ241" i="3"/>
  <c r="AR241" i="3"/>
  <c r="AS241" i="3"/>
  <c r="AT241" i="3"/>
  <c r="AP242" i="2"/>
  <c r="AQ242" i="2"/>
  <c r="AR242" i="2"/>
  <c r="AS242" i="2"/>
  <c r="AT242" i="2"/>
  <c r="BF242" i="2" a="1"/>
  <c r="BF242" i="2"/>
  <c r="AP242" i="3"/>
  <c r="AQ242" i="3"/>
  <c r="AR242" i="3"/>
  <c r="AS242" i="3"/>
  <c r="AT242" i="3"/>
  <c r="AP243" i="2"/>
  <c r="AQ243" i="2"/>
  <c r="AR243" i="2"/>
  <c r="AS243" i="2"/>
  <c r="AT243" i="2"/>
  <c r="BF243" i="2" a="1"/>
  <c r="BF243" i="2"/>
  <c r="AP243" i="3"/>
  <c r="AQ243" i="3"/>
  <c r="AR243" i="3"/>
  <c r="AS243" i="3"/>
  <c r="AT243" i="3"/>
  <c r="AP244" i="2"/>
  <c r="AQ244" i="2"/>
  <c r="AR244" i="2"/>
  <c r="BF244" i="2" a="1"/>
  <c r="BF244" i="2"/>
  <c r="AS244" i="2"/>
  <c r="AT244" i="2"/>
  <c r="AP244" i="3"/>
  <c r="AQ244" i="3"/>
  <c r="AR244" i="3"/>
  <c r="AS244" i="3"/>
  <c r="AT244" i="3"/>
  <c r="AP245" i="2"/>
  <c r="AQ245" i="2"/>
  <c r="BF245" i="2" a="1"/>
  <c r="BF245" i="2"/>
  <c r="AR245" i="2"/>
  <c r="AS245" i="2"/>
  <c r="AT245" i="2"/>
  <c r="AP245" i="3"/>
  <c r="AO245" i="3"/>
  <c r="AQ245" i="3"/>
  <c r="AR245" i="3"/>
  <c r="AS245" i="3"/>
  <c r="AY245" i="3" a="1"/>
  <c r="AY245" i="3"/>
  <c r="AT245" i="3"/>
  <c r="AP246" i="2"/>
  <c r="AQ246" i="2"/>
  <c r="BF246" i="2" a="1"/>
  <c r="BF246" i="2"/>
  <c r="AR246" i="2"/>
  <c r="AS246" i="2"/>
  <c r="AT246" i="2"/>
  <c r="AP246" i="3"/>
  <c r="AQ246" i="3"/>
  <c r="AR246" i="3"/>
  <c r="AS246" i="3"/>
  <c r="AT246" i="3"/>
  <c r="AP247" i="2"/>
  <c r="AQ247" i="2"/>
  <c r="BF247" i="2" a="1"/>
  <c r="BF247" i="2"/>
  <c r="AR247" i="2"/>
  <c r="AS247" i="2"/>
  <c r="AT247" i="2"/>
  <c r="AP247" i="3"/>
  <c r="AQ247" i="3"/>
  <c r="AR247" i="3"/>
  <c r="AS247" i="3"/>
  <c r="AT247" i="3"/>
  <c r="AP248" i="2"/>
  <c r="AQ248" i="2"/>
  <c r="BF248" i="2" a="1"/>
  <c r="BF248" i="2"/>
  <c r="AR248" i="2"/>
  <c r="AS248" i="2"/>
  <c r="AT248" i="2"/>
  <c r="AP248" i="3"/>
  <c r="AQ248" i="3"/>
  <c r="AR248" i="3"/>
  <c r="AS248" i="3"/>
  <c r="AT248" i="3"/>
  <c r="AP249" i="2"/>
  <c r="AQ249" i="2"/>
  <c r="BF249" i="2" a="1"/>
  <c r="BF249" i="2"/>
  <c r="AR249" i="2"/>
  <c r="AS249" i="2"/>
  <c r="AT249" i="2"/>
  <c r="AP249" i="3"/>
  <c r="AO249" i="3"/>
  <c r="AQ249" i="3"/>
  <c r="AR249" i="3"/>
  <c r="AS249" i="3"/>
  <c r="AY249" i="3" a="1"/>
  <c r="AY249" i="3"/>
  <c r="AT249" i="3"/>
  <c r="AP250" i="2"/>
  <c r="AQ250" i="2"/>
  <c r="BF250" i="2" a="1"/>
  <c r="BF250" i="2"/>
  <c r="AR250" i="2"/>
  <c r="AS250" i="2"/>
  <c r="AT250" i="2"/>
  <c r="AP250" i="3"/>
  <c r="AQ250" i="3"/>
  <c r="AR250" i="3"/>
  <c r="AS250" i="3"/>
  <c r="AT250" i="3"/>
  <c r="AP251" i="2"/>
  <c r="AQ251" i="2"/>
  <c r="AR251" i="2"/>
  <c r="AS251" i="2"/>
  <c r="AT251" i="2"/>
  <c r="AP251" i="3"/>
  <c r="AQ251" i="3"/>
  <c r="AR251" i="3"/>
  <c r="AS251" i="3"/>
  <c r="AT251" i="3"/>
  <c r="BF251" i="3" a="1"/>
  <c r="BF251" i="3"/>
  <c r="AP252" i="2"/>
  <c r="AQ252" i="2"/>
  <c r="AR252" i="2"/>
  <c r="BF252" i="2" a="1"/>
  <c r="BF252" i="2"/>
  <c r="AS252" i="2"/>
  <c r="AT252" i="2"/>
  <c r="AP252" i="3"/>
  <c r="AO252" i="3"/>
  <c r="AQ252" i="3"/>
  <c r="AR252" i="3"/>
  <c r="AS252" i="3"/>
  <c r="AY252" i="3" a="1"/>
  <c r="AY252" i="3"/>
  <c r="AT252" i="3"/>
  <c r="AP253" i="2"/>
  <c r="AQ253" i="2"/>
  <c r="AR253" i="2"/>
  <c r="AS253" i="2"/>
  <c r="AT253" i="2"/>
  <c r="BF253" i="2" a="1"/>
  <c r="BF253" i="2"/>
  <c r="AP253" i="3"/>
  <c r="AQ253" i="3"/>
  <c r="AR253" i="3"/>
  <c r="AS253" i="3"/>
  <c r="AT253" i="3"/>
  <c r="AP254" i="2"/>
  <c r="AQ254" i="2"/>
  <c r="AR254" i="2"/>
  <c r="AS254" i="2"/>
  <c r="AT254" i="2"/>
  <c r="BF254" i="2" a="1"/>
  <c r="BF254" i="2"/>
  <c r="AP254" i="3"/>
  <c r="AO254" i="3"/>
  <c r="AQ254" i="3"/>
  <c r="AR254" i="3"/>
  <c r="AS254" i="3"/>
  <c r="AY254" i="3" a="1"/>
  <c r="AY254" i="3"/>
  <c r="AT254" i="3"/>
  <c r="AP255" i="2"/>
  <c r="AQ255" i="2"/>
  <c r="AR255" i="2"/>
  <c r="AS255" i="2"/>
  <c r="AT255" i="2"/>
  <c r="BF255" i="2" a="1"/>
  <c r="BF255" i="2"/>
  <c r="AP255" i="3"/>
  <c r="AQ255" i="3"/>
  <c r="AR255" i="3"/>
  <c r="AS255" i="3"/>
  <c r="AT255" i="3"/>
  <c r="AP256" i="2"/>
  <c r="AQ256" i="2"/>
  <c r="AR256" i="2"/>
  <c r="BF256" i="2" a="1"/>
  <c r="BF256" i="2"/>
  <c r="AS256" i="2"/>
  <c r="AT256" i="2"/>
  <c r="AP256" i="3"/>
  <c r="AO256" i="3"/>
  <c r="AQ256" i="3"/>
  <c r="AR256" i="3"/>
  <c r="AS256" i="3"/>
  <c r="AY256" i="3" a="1"/>
  <c r="AY256" i="3"/>
  <c r="AT256" i="3"/>
  <c r="AP257" i="2"/>
  <c r="AQ257" i="2"/>
  <c r="BF257" i="2" a="1"/>
  <c r="BF257" i="2"/>
  <c r="AR257" i="2"/>
  <c r="AS257" i="2"/>
  <c r="AT257" i="2"/>
  <c r="AP257" i="3"/>
  <c r="AQ257" i="3"/>
  <c r="AR257" i="3"/>
  <c r="AS257" i="3"/>
  <c r="AT257" i="3"/>
  <c r="AP258" i="2"/>
  <c r="AQ258" i="2"/>
  <c r="BF258" i="2" a="1"/>
  <c r="BF258" i="2"/>
  <c r="AR258" i="2"/>
  <c r="AS258" i="2"/>
  <c r="AT258" i="2"/>
  <c r="AP258" i="3"/>
  <c r="AQ258" i="3"/>
  <c r="AR258" i="3"/>
  <c r="AS258" i="3"/>
  <c r="AT258" i="3"/>
  <c r="AP259" i="2"/>
  <c r="AQ259" i="2"/>
  <c r="BF259" i="2" a="1"/>
  <c r="BF259" i="2"/>
  <c r="AR259" i="2"/>
  <c r="AS259" i="2"/>
  <c r="AT259" i="2"/>
  <c r="AP259" i="3"/>
  <c r="AQ259" i="3"/>
  <c r="AR259" i="3"/>
  <c r="AS259" i="3"/>
  <c r="AT259" i="3"/>
  <c r="AP260" i="2"/>
  <c r="AQ260" i="2"/>
  <c r="BF260" i="2" a="1"/>
  <c r="BF260" i="2"/>
  <c r="AR260" i="2"/>
  <c r="AS260" i="2"/>
  <c r="AT260" i="2"/>
  <c r="AP260" i="3"/>
  <c r="AO260" i="3"/>
  <c r="AQ260" i="3"/>
  <c r="AR260" i="3"/>
  <c r="AS260" i="3"/>
  <c r="AY260" i="3" a="1"/>
  <c r="AY260" i="3"/>
  <c r="AT260" i="3"/>
  <c r="AP261" i="2"/>
  <c r="AQ261" i="2"/>
  <c r="BF261" i="2" a="1"/>
  <c r="BF261" i="2"/>
  <c r="AR261" i="2"/>
  <c r="AS261" i="2"/>
  <c r="AT261" i="2"/>
  <c r="AP261" i="3"/>
  <c r="AQ261" i="3"/>
  <c r="AR261" i="3"/>
  <c r="AS261" i="3"/>
  <c r="AT261" i="3"/>
  <c r="AP262" i="2"/>
  <c r="BF262" i="2" a="1"/>
  <c r="BF262" i="2"/>
  <c r="AQ262" i="2"/>
  <c r="AR262" i="2"/>
  <c r="AS262" i="2"/>
  <c r="AT262" i="2"/>
  <c r="AP262" i="3"/>
  <c r="AO262" i="3"/>
  <c r="AQ262" i="3"/>
  <c r="AR262" i="3"/>
  <c r="AS262" i="3"/>
  <c r="AY262" i="3" a="1"/>
  <c r="AY262" i="3"/>
  <c r="AT262" i="3"/>
  <c r="AP263" i="2"/>
  <c r="AQ263" i="2"/>
  <c r="AR263" i="2"/>
  <c r="AS263" i="2"/>
  <c r="AT263" i="2"/>
  <c r="AP263" i="3"/>
  <c r="AQ263" i="3"/>
  <c r="AR263" i="3"/>
  <c r="AS263" i="3"/>
  <c r="AT263" i="3"/>
  <c r="AP264" i="2"/>
  <c r="AQ264" i="2"/>
  <c r="AR264" i="2"/>
  <c r="AS264" i="2"/>
  <c r="AT264" i="2"/>
  <c r="BB264" i="2" a="1"/>
  <c r="BB264" i="2"/>
  <c r="AP264" i="3"/>
  <c r="AO264" i="3"/>
  <c r="AQ264" i="3"/>
  <c r="AR264" i="3"/>
  <c r="AS264" i="3"/>
  <c r="AY264" i="3" a="1"/>
  <c r="AY264" i="3"/>
  <c r="AT264" i="3"/>
  <c r="AP265" i="2"/>
  <c r="AQ265" i="2"/>
  <c r="AR265" i="2"/>
  <c r="AS265" i="2"/>
  <c r="AT265" i="2"/>
  <c r="BF265" i="2" a="1"/>
  <c r="BF265" i="2"/>
  <c r="AP265" i="3"/>
  <c r="AQ265" i="3"/>
  <c r="AR265" i="3"/>
  <c r="AS265" i="3"/>
  <c r="AT265" i="3"/>
  <c r="AP266" i="2"/>
  <c r="AQ266" i="2"/>
  <c r="AR266" i="2"/>
  <c r="AS266" i="2"/>
  <c r="AT266" i="2"/>
  <c r="BF266" i="2" a="1"/>
  <c r="BF266" i="2"/>
  <c r="AP266" i="3"/>
  <c r="AO266" i="3"/>
  <c r="AQ266" i="3"/>
  <c r="AR266" i="3"/>
  <c r="AS266" i="3"/>
  <c r="AY266" i="3" a="1"/>
  <c r="AY266" i="3"/>
  <c r="AT266" i="3"/>
  <c r="AP267" i="2"/>
  <c r="AQ267" i="2"/>
  <c r="AR267" i="2"/>
  <c r="AS267" i="2"/>
  <c r="AT267" i="2"/>
  <c r="BF267" i="2" a="1"/>
  <c r="BF267" i="2"/>
  <c r="AP267" i="3"/>
  <c r="AQ267" i="3"/>
  <c r="AR267" i="3"/>
  <c r="AS267" i="3"/>
  <c r="AT267" i="3"/>
  <c r="AP268" i="2"/>
  <c r="BF268" i="2" a="1"/>
  <c r="BF268" i="2"/>
  <c r="AQ268" i="2"/>
  <c r="AR268" i="2"/>
  <c r="AS268" i="2"/>
  <c r="AT268" i="2"/>
  <c r="AP268" i="3"/>
  <c r="AO268" i="3"/>
  <c r="AQ268" i="3"/>
  <c r="AR268" i="3"/>
  <c r="AS268" i="3"/>
  <c r="AY268" i="3" a="1"/>
  <c r="AY268" i="3"/>
  <c r="AT268" i="3"/>
  <c r="AP269" i="2"/>
  <c r="BF269" i="2" a="1"/>
  <c r="BF269" i="2"/>
  <c r="AQ269" i="2"/>
  <c r="AR269" i="2"/>
  <c r="AS269" i="2"/>
  <c r="AT269" i="2"/>
  <c r="AP269" i="3"/>
  <c r="AQ269" i="3"/>
  <c r="AR269" i="3"/>
  <c r="AS269" i="3"/>
  <c r="AT269" i="3"/>
  <c r="AP270" i="2"/>
  <c r="BF270" i="2" a="1"/>
  <c r="BF270" i="2"/>
  <c r="AQ270" i="2"/>
  <c r="AR270" i="2"/>
  <c r="AS270" i="2"/>
  <c r="AT270" i="2"/>
  <c r="AP270" i="3"/>
  <c r="AQ270" i="3"/>
  <c r="AR270" i="3"/>
  <c r="AS270" i="3"/>
  <c r="AT270" i="3"/>
  <c r="AP271" i="2"/>
  <c r="BF271" i="2" a="1"/>
  <c r="BF271" i="2"/>
  <c r="AQ271" i="2"/>
  <c r="AR271" i="2"/>
  <c r="AS271" i="2"/>
  <c r="AT271" i="2"/>
  <c r="AP271" i="3"/>
  <c r="AO271" i="3"/>
  <c r="AQ271" i="3"/>
  <c r="AR271" i="3"/>
  <c r="AS271" i="3"/>
  <c r="AY271" i="3" a="1"/>
  <c r="AY271" i="3"/>
  <c r="AT271" i="3"/>
  <c r="AP272" i="2"/>
  <c r="BF272" i="2" a="1"/>
  <c r="BF272" i="2"/>
  <c r="AQ272" i="2"/>
  <c r="AR272" i="2"/>
  <c r="AS272" i="2"/>
  <c r="AT272" i="2"/>
  <c r="AP272" i="3"/>
  <c r="AO272" i="3"/>
  <c r="AQ272" i="3"/>
  <c r="AR272" i="3"/>
  <c r="AS272" i="3"/>
  <c r="AY272" i="3" a="1"/>
  <c r="AY272" i="3"/>
  <c r="AT272" i="3"/>
  <c r="AP273" i="2"/>
  <c r="BF273" i="2" a="1"/>
  <c r="BF273" i="2"/>
  <c r="AQ273" i="2"/>
  <c r="AR273" i="2"/>
  <c r="AS273" i="2"/>
  <c r="AT273" i="2"/>
  <c r="AP273" i="3"/>
  <c r="AQ273" i="3"/>
  <c r="AR273" i="3"/>
  <c r="AS273" i="3"/>
  <c r="AT273" i="3"/>
  <c r="AP274" i="2"/>
  <c r="AQ274" i="2"/>
  <c r="AR274" i="2"/>
  <c r="AS274" i="2"/>
  <c r="AT274" i="2"/>
  <c r="AP274" i="3"/>
  <c r="AQ274" i="3"/>
  <c r="AR274" i="3"/>
  <c r="AS274" i="3"/>
  <c r="AT274" i="3"/>
  <c r="AP275" i="2"/>
  <c r="AQ275" i="2"/>
  <c r="AR275" i="2"/>
  <c r="BF275" i="2" a="1"/>
  <c r="BF275" i="2"/>
  <c r="AS275" i="2"/>
  <c r="AT275" i="2"/>
  <c r="AP275" i="3"/>
  <c r="AQ275" i="3"/>
  <c r="AR275" i="3"/>
  <c r="AS275" i="3"/>
  <c r="AT275" i="3"/>
  <c r="AP276" i="2"/>
  <c r="AQ276" i="2"/>
  <c r="AR276" i="2"/>
  <c r="AS276" i="2"/>
  <c r="AT276" i="2"/>
  <c r="AP276" i="3"/>
  <c r="AQ276" i="3"/>
  <c r="AR276" i="3"/>
  <c r="AS276" i="3"/>
  <c r="AT276" i="3"/>
  <c r="AP277" i="2"/>
  <c r="AQ277" i="2"/>
  <c r="AR277" i="2"/>
  <c r="AS277" i="2"/>
  <c r="AT277" i="2"/>
  <c r="BF277" i="2" a="1"/>
  <c r="BF277" i="2"/>
  <c r="AP277" i="3"/>
  <c r="AQ277" i="3"/>
  <c r="AR277" i="3"/>
  <c r="AS277" i="3"/>
  <c r="AT277" i="3"/>
  <c r="AP278" i="2"/>
  <c r="AQ278" i="2"/>
  <c r="AR278" i="2"/>
  <c r="AS278" i="2"/>
  <c r="AT278" i="2"/>
  <c r="BF278" i="2" a="1"/>
  <c r="BF278" i="2"/>
  <c r="AP278" i="3"/>
  <c r="AQ278" i="3"/>
  <c r="AR278" i="3"/>
  <c r="AS278" i="3"/>
  <c r="AT278" i="3"/>
  <c r="AP279" i="2"/>
  <c r="AQ279" i="2"/>
  <c r="AR279" i="2"/>
  <c r="AS279" i="2"/>
  <c r="AT279" i="2"/>
  <c r="BF279" i="2" a="1"/>
  <c r="BF279" i="2"/>
  <c r="AP279" i="3"/>
  <c r="AO279" i="3"/>
  <c r="AQ279" i="3"/>
  <c r="AR279" i="3"/>
  <c r="AS279" i="3"/>
  <c r="AY279" i="3" a="1"/>
  <c r="AY279" i="3"/>
  <c r="AT279" i="3"/>
  <c r="AP280" i="2"/>
  <c r="BF280" i="2" a="1"/>
  <c r="BF280" i="2"/>
  <c r="AQ280" i="2"/>
  <c r="AR280" i="2"/>
  <c r="AS280" i="2"/>
  <c r="AT280" i="2"/>
  <c r="AP280" i="3"/>
  <c r="AQ280" i="3"/>
  <c r="AR280" i="3"/>
  <c r="AS280" i="3"/>
  <c r="AT280" i="3"/>
  <c r="AP281" i="2"/>
  <c r="BF281" i="2" a="1"/>
  <c r="BF281" i="2"/>
  <c r="AQ281" i="2"/>
  <c r="AR281" i="2"/>
  <c r="AS281" i="2"/>
  <c r="AT281" i="2"/>
  <c r="AP281" i="3"/>
  <c r="AQ281" i="3"/>
  <c r="AR281" i="3"/>
  <c r="AS281" i="3"/>
  <c r="AT281" i="3"/>
  <c r="AP282" i="2"/>
  <c r="BF282" i="2" a="1"/>
  <c r="BF282" i="2"/>
  <c r="AQ282" i="2"/>
  <c r="AR282" i="2"/>
  <c r="AS282" i="2"/>
  <c r="AT282" i="2"/>
  <c r="AP282" i="3"/>
  <c r="AQ282" i="3"/>
  <c r="AR282" i="3"/>
  <c r="AS282" i="3"/>
  <c r="AT282" i="3"/>
  <c r="AP283" i="2"/>
  <c r="AQ283" i="2"/>
  <c r="AR283" i="2"/>
  <c r="AS283" i="2"/>
  <c r="AT283" i="2"/>
  <c r="BF283" i="2" a="1"/>
  <c r="BF283" i="2"/>
  <c r="AP283" i="3"/>
  <c r="AO283" i="3"/>
  <c r="AQ283" i="3"/>
  <c r="AR283" i="3"/>
  <c r="AS283" i="3"/>
  <c r="AY283" i="3" a="1"/>
  <c r="AY283" i="3"/>
  <c r="AT283" i="3"/>
  <c r="AP284" i="2"/>
  <c r="BF284" i="2" a="1"/>
  <c r="BF284" i="2"/>
  <c r="AQ284" i="2"/>
  <c r="AR284" i="2"/>
  <c r="AS284" i="2"/>
  <c r="AT284" i="2"/>
  <c r="AP284" i="3"/>
  <c r="AQ284" i="3"/>
  <c r="AR284" i="3"/>
  <c r="AS284" i="3"/>
  <c r="AT284" i="3"/>
  <c r="AP285" i="2"/>
  <c r="AQ285" i="2"/>
  <c r="AR285" i="2"/>
  <c r="AS285" i="2"/>
  <c r="AT285" i="2"/>
  <c r="AP285" i="3"/>
  <c r="AQ285" i="3"/>
  <c r="AR285" i="3"/>
  <c r="AS285" i="3"/>
  <c r="AT285" i="3"/>
  <c r="AP286" i="2"/>
  <c r="BF286" i="2" a="1"/>
  <c r="BF286" i="2"/>
  <c r="AQ286" i="2"/>
  <c r="AR286" i="2"/>
  <c r="AS286" i="2"/>
  <c r="AT286" i="2"/>
  <c r="AP286" i="3"/>
  <c r="AO286" i="3"/>
  <c r="AQ286" i="3"/>
  <c r="AR286" i="3"/>
  <c r="AS286" i="3"/>
  <c r="AY286" i="3" a="1"/>
  <c r="AY286" i="3"/>
  <c r="AT286" i="3"/>
  <c r="AP287" i="2"/>
  <c r="AQ287" i="2"/>
  <c r="AR287" i="2"/>
  <c r="BF287" i="2" a="1"/>
  <c r="BF287" i="2"/>
  <c r="AS287" i="2"/>
  <c r="AT287" i="2"/>
  <c r="AP287" i="3"/>
  <c r="AO287" i="3"/>
  <c r="AQ287" i="3"/>
  <c r="AR287" i="3"/>
  <c r="AS287" i="3"/>
  <c r="AY287" i="3" a="1"/>
  <c r="AY287" i="3"/>
  <c r="AT287" i="3"/>
  <c r="AP288" i="2"/>
  <c r="AQ288" i="2"/>
  <c r="AR288" i="2"/>
  <c r="AS288" i="2"/>
  <c r="AT288" i="2"/>
  <c r="AP288" i="3"/>
  <c r="AQ288" i="3"/>
  <c r="AR288" i="3"/>
  <c r="AS288" i="3"/>
  <c r="AT288" i="3"/>
  <c r="AP289" i="2"/>
  <c r="AQ289" i="2"/>
  <c r="AR289" i="2"/>
  <c r="AS289" i="2"/>
  <c r="AT289" i="2"/>
  <c r="BF289" i="2" a="1"/>
  <c r="BF289" i="2"/>
  <c r="AP289" i="3"/>
  <c r="AQ289" i="3"/>
  <c r="AR289" i="3"/>
  <c r="AS289" i="3"/>
  <c r="AT289" i="3"/>
  <c r="BF289" i="3" a="1"/>
  <c r="BF289" i="3"/>
  <c r="AP290" i="2"/>
  <c r="BF290" i="2" a="1"/>
  <c r="BF290" i="2"/>
  <c r="AQ290" i="2"/>
  <c r="AR290" i="2"/>
  <c r="AS290" i="2"/>
  <c r="AT290" i="2"/>
  <c r="AP290" i="3"/>
  <c r="AQ290" i="3"/>
  <c r="AR290" i="3"/>
  <c r="AS290" i="3"/>
  <c r="AT290" i="3"/>
  <c r="BF290" i="3" a="1"/>
  <c r="BF290" i="3"/>
  <c r="AP291" i="2"/>
  <c r="AQ291" i="2"/>
  <c r="BF291" i="2" a="1"/>
  <c r="BF291" i="2"/>
  <c r="AR291" i="2"/>
  <c r="AS291" i="2"/>
  <c r="AT291" i="2"/>
  <c r="AP291" i="3"/>
  <c r="AQ291" i="3"/>
  <c r="AR291" i="3"/>
  <c r="AS291" i="3"/>
  <c r="AT291" i="3"/>
  <c r="BF291" i="3" a="1"/>
  <c r="BF291" i="3"/>
  <c r="AP292" i="2"/>
  <c r="AQ292" i="2"/>
  <c r="AR292" i="2"/>
  <c r="AS292" i="2"/>
  <c r="AT292" i="2"/>
  <c r="AP292" i="3"/>
  <c r="AQ292" i="3"/>
  <c r="AR292" i="3"/>
  <c r="AS292" i="3"/>
  <c r="AT292" i="3"/>
  <c r="AP293" i="2"/>
  <c r="AQ293" i="2"/>
  <c r="AR293" i="2"/>
  <c r="AS293" i="2"/>
  <c r="AT293" i="2"/>
  <c r="AP293" i="3"/>
  <c r="AQ293" i="3"/>
  <c r="AR293" i="3"/>
  <c r="AS293" i="3"/>
  <c r="AT293" i="3"/>
  <c r="BF293" i="3" a="1"/>
  <c r="BF293" i="3"/>
  <c r="AP294" i="2"/>
  <c r="BF294" i="2" a="1"/>
  <c r="BF294" i="2"/>
  <c r="AQ294" i="2"/>
  <c r="AR294" i="2"/>
  <c r="AS294" i="2"/>
  <c r="AT294" i="2"/>
  <c r="AP294" i="3"/>
  <c r="AQ294" i="3"/>
  <c r="AR294" i="3"/>
  <c r="AS294" i="3"/>
  <c r="AT294" i="3"/>
  <c r="BF294" i="3" a="1"/>
  <c r="BF294" i="3"/>
  <c r="AP295" i="2"/>
  <c r="AQ295" i="2"/>
  <c r="AR295" i="2"/>
  <c r="AS295" i="2"/>
  <c r="AT295" i="2"/>
  <c r="AP295" i="3"/>
  <c r="AQ295" i="3"/>
  <c r="AR295" i="3"/>
  <c r="AS295" i="3"/>
  <c r="AT295" i="3"/>
  <c r="AP296" i="2"/>
  <c r="BF296" i="2" a="1"/>
  <c r="BF296" i="2"/>
  <c r="AQ296" i="2"/>
  <c r="AR296" i="2"/>
  <c r="AS296" i="2"/>
  <c r="AT296" i="2"/>
  <c r="AP296" i="3"/>
  <c r="AQ296" i="3"/>
  <c r="AR296" i="3"/>
  <c r="AS296" i="3"/>
  <c r="AT296" i="3"/>
  <c r="AP297" i="2"/>
  <c r="BF297" i="2" a="1"/>
  <c r="BF297" i="2"/>
  <c r="AQ297" i="2"/>
  <c r="AR297" i="2"/>
  <c r="AS297" i="2"/>
  <c r="AT297" i="2"/>
  <c r="AP297" i="3"/>
  <c r="AO297" i="3"/>
  <c r="AQ297" i="3"/>
  <c r="AR297" i="3"/>
  <c r="AS297" i="3"/>
  <c r="AY297" i="3" a="1"/>
  <c r="AY297" i="3"/>
  <c r="AT297" i="3"/>
  <c r="AP298" i="2"/>
  <c r="AQ298" i="2"/>
  <c r="AR298" i="2"/>
  <c r="AS298" i="2"/>
  <c r="AT298" i="2"/>
  <c r="AP298" i="3"/>
  <c r="AQ298" i="3"/>
  <c r="AR298" i="3"/>
  <c r="AS298" i="3"/>
  <c r="AT298" i="3"/>
  <c r="AP299" i="2"/>
  <c r="AQ299" i="2"/>
  <c r="AR299" i="2"/>
  <c r="AS299" i="2"/>
  <c r="AT299" i="2"/>
  <c r="AP299" i="3"/>
  <c r="AQ299" i="3"/>
  <c r="AR299" i="3"/>
  <c r="AS299" i="3"/>
  <c r="AT299" i="3"/>
  <c r="AP300" i="2"/>
  <c r="BF300" i="2" a="1"/>
  <c r="BF300" i="2"/>
  <c r="AQ300" i="2"/>
  <c r="AR300" i="2"/>
  <c r="AS300" i="2"/>
  <c r="AT300" i="2"/>
  <c r="AP300" i="3"/>
  <c r="AQ300" i="3"/>
  <c r="AR300" i="3"/>
  <c r="AS300" i="3"/>
  <c r="AT300" i="3"/>
  <c r="AP301" i="2"/>
  <c r="AQ301" i="2"/>
  <c r="AR301" i="2"/>
  <c r="AS301" i="2"/>
  <c r="AT301" i="2"/>
  <c r="AP301" i="3"/>
  <c r="AO301" i="3"/>
  <c r="AQ301" i="3"/>
  <c r="AR301" i="3"/>
  <c r="AS301" i="3"/>
  <c r="AY301" i="3" a="1"/>
  <c r="AY301" i="3"/>
  <c r="AT301" i="3"/>
  <c r="AP302" i="2"/>
  <c r="BF302" i="2" a="1"/>
  <c r="BF302" i="2"/>
  <c r="AQ302" i="2"/>
  <c r="AR302" i="2"/>
  <c r="AS302" i="2"/>
  <c r="AT302" i="2"/>
  <c r="AP302" i="3"/>
  <c r="AQ302" i="3"/>
  <c r="AR302" i="3"/>
  <c r="AS302" i="3"/>
  <c r="AT302" i="3"/>
  <c r="AP303" i="2"/>
  <c r="BF303" i="2" a="1"/>
  <c r="BF303" i="2"/>
  <c r="AQ303" i="2"/>
  <c r="AR303" i="2"/>
  <c r="AS303" i="2"/>
  <c r="AT303" i="2"/>
  <c r="AP303" i="3"/>
  <c r="AQ303" i="3"/>
  <c r="AR303" i="3"/>
  <c r="AS303" i="3"/>
  <c r="AT303" i="3"/>
  <c r="AP304" i="2"/>
  <c r="AQ304" i="2"/>
  <c r="AR304" i="2"/>
  <c r="AS304" i="2"/>
  <c r="AT304" i="2"/>
  <c r="AP304" i="3"/>
  <c r="AO304" i="3"/>
  <c r="AQ304" i="3"/>
  <c r="AR304" i="3"/>
  <c r="AS304" i="3"/>
  <c r="AY304" i="3" a="1"/>
  <c r="AY304" i="3"/>
  <c r="AT304" i="3"/>
  <c r="AP305" i="2"/>
  <c r="AQ305" i="2"/>
  <c r="AR305" i="2"/>
  <c r="AS305" i="2"/>
  <c r="AT305" i="2"/>
  <c r="AP305" i="3"/>
  <c r="AQ305" i="3"/>
  <c r="AR305" i="3"/>
  <c r="AS305" i="3"/>
  <c r="AT305" i="3"/>
  <c r="AP306" i="2"/>
  <c r="BF306" i="2" a="1"/>
  <c r="BF306" i="2"/>
  <c r="AQ306" i="2"/>
  <c r="AR306" i="2"/>
  <c r="AS306" i="2"/>
  <c r="AT306" i="2"/>
  <c r="AP306" i="3"/>
  <c r="AO306" i="3"/>
  <c r="AQ306" i="3"/>
  <c r="AR306" i="3"/>
  <c r="AS306" i="3"/>
  <c r="AY306" i="3" a="1"/>
  <c r="AY306" i="3"/>
  <c r="AT306" i="3"/>
  <c r="AP307" i="2"/>
  <c r="AQ307" i="2"/>
  <c r="AR307" i="2"/>
  <c r="AS307" i="2"/>
  <c r="AT307" i="2"/>
  <c r="AP307" i="3"/>
  <c r="AQ307" i="3"/>
  <c r="AR307" i="3"/>
  <c r="AS307" i="3"/>
  <c r="AT307" i="3"/>
  <c r="AP308" i="2"/>
  <c r="AQ308" i="2"/>
  <c r="AR308" i="2"/>
  <c r="AS308" i="2"/>
  <c r="AT308" i="2"/>
  <c r="AP308" i="3"/>
  <c r="AO308" i="3"/>
  <c r="AQ308" i="3"/>
  <c r="AR308" i="3"/>
  <c r="AS308" i="3"/>
  <c r="AY308" i="3" a="1"/>
  <c r="AY308" i="3"/>
  <c r="AT308" i="3"/>
  <c r="AP309" i="2"/>
  <c r="AQ309" i="2"/>
  <c r="AR309" i="2"/>
  <c r="AS309" i="2"/>
  <c r="AT309" i="2"/>
  <c r="AP309" i="3"/>
  <c r="AO309" i="3"/>
  <c r="AQ309" i="3"/>
  <c r="AR309" i="3"/>
  <c r="AS309" i="3"/>
  <c r="AY309" i="3" a="1"/>
  <c r="AY309" i="3"/>
  <c r="AT309" i="3"/>
  <c r="AP310" i="2"/>
  <c r="AQ310" i="2"/>
  <c r="AR310" i="2"/>
  <c r="AS310" i="2"/>
  <c r="AT310" i="2"/>
  <c r="AP310" i="3"/>
  <c r="AQ310" i="3"/>
  <c r="AR310" i="3"/>
  <c r="AS310" i="3"/>
  <c r="AT310" i="3"/>
  <c r="BF310" i="3" a="1"/>
  <c r="BF310" i="3"/>
  <c r="AP311" i="2"/>
  <c r="AQ311" i="2"/>
  <c r="AR311" i="2"/>
  <c r="AS311" i="2"/>
  <c r="AT311" i="2"/>
  <c r="AP311" i="3"/>
  <c r="AQ311" i="3"/>
  <c r="AR311" i="3"/>
  <c r="AS311" i="3"/>
  <c r="AT311" i="3"/>
  <c r="AP312" i="2"/>
  <c r="BF312" i="2" a="1"/>
  <c r="BF312" i="2"/>
  <c r="AQ312" i="2"/>
  <c r="AR312" i="2"/>
  <c r="AS312" i="2"/>
  <c r="AT312" i="2"/>
  <c r="AP312" i="3"/>
  <c r="AO312" i="3"/>
  <c r="AQ312" i="3"/>
  <c r="AR312" i="3"/>
  <c r="AS312" i="3"/>
  <c r="AY312" i="3" a="1"/>
  <c r="AY312" i="3"/>
  <c r="AT312" i="3"/>
  <c r="AP313" i="2"/>
  <c r="AQ313" i="2"/>
  <c r="AR313" i="2"/>
  <c r="AS313" i="2"/>
  <c r="AT313" i="2"/>
  <c r="AP313" i="3"/>
  <c r="AO313" i="3"/>
  <c r="AQ313" i="3"/>
  <c r="AR313" i="3"/>
  <c r="AS313" i="3"/>
  <c r="AY313" i="3" a="1"/>
  <c r="AY313" i="3"/>
  <c r="AT313" i="3"/>
  <c r="AP314" i="2"/>
  <c r="AQ314" i="2"/>
  <c r="AR314" i="2"/>
  <c r="AS314" i="2"/>
  <c r="AT314" i="2"/>
  <c r="AP314" i="3"/>
  <c r="AO314" i="3"/>
  <c r="AQ314" i="3"/>
  <c r="AR314" i="3"/>
  <c r="AS314" i="3"/>
  <c r="AY314" i="3" a="1"/>
  <c r="AY314" i="3"/>
  <c r="AT314" i="3"/>
  <c r="AP315" i="2"/>
  <c r="AQ315" i="2"/>
  <c r="AR315" i="2"/>
  <c r="AS315" i="2"/>
  <c r="AT315" i="2"/>
  <c r="AP315" i="3"/>
  <c r="AQ315" i="3"/>
  <c r="AR315" i="3"/>
  <c r="AS315" i="3"/>
  <c r="AT315" i="3"/>
  <c r="AP316" i="2"/>
  <c r="AQ316" i="2"/>
  <c r="AR316" i="2"/>
  <c r="AS316" i="2"/>
  <c r="AT316" i="2"/>
  <c r="AP316" i="3"/>
  <c r="AO316" i="3"/>
  <c r="AQ316" i="3"/>
  <c r="AR316" i="3"/>
  <c r="AS316" i="3"/>
  <c r="AY316" i="3" a="1"/>
  <c r="AY316" i="3"/>
  <c r="AT316" i="3"/>
  <c r="AP317" i="2"/>
  <c r="AQ317" i="2"/>
  <c r="AR317" i="2"/>
  <c r="AS317" i="2"/>
  <c r="AT317" i="2"/>
  <c r="AP317" i="3"/>
  <c r="AQ317" i="3"/>
  <c r="AR317" i="3"/>
  <c r="AS317" i="3"/>
  <c r="AT317" i="3"/>
  <c r="AP318" i="2"/>
  <c r="BF318" i="2" a="1"/>
  <c r="BF318" i="2"/>
  <c r="AQ318" i="2"/>
  <c r="AR318" i="2"/>
  <c r="AS318" i="2"/>
  <c r="AT318" i="2"/>
  <c r="AP318" i="3"/>
  <c r="AQ318" i="3"/>
  <c r="AR318" i="3"/>
  <c r="AS318" i="3"/>
  <c r="AT318" i="3"/>
  <c r="AP319" i="2"/>
  <c r="AQ319" i="2"/>
  <c r="AR319" i="2"/>
  <c r="AS319" i="2"/>
  <c r="AT319" i="2"/>
  <c r="AP319" i="3"/>
  <c r="AQ319" i="3"/>
  <c r="AR319" i="3"/>
  <c r="AS319" i="3"/>
  <c r="AT319" i="3"/>
  <c r="AP320" i="2"/>
  <c r="AQ320" i="2"/>
  <c r="AR320" i="2"/>
  <c r="AS320" i="2"/>
  <c r="AT320" i="2"/>
  <c r="AP320" i="3"/>
  <c r="AQ320" i="3"/>
  <c r="AR320" i="3"/>
  <c r="AS320" i="3"/>
  <c r="AT320" i="3"/>
  <c r="AP321" i="2"/>
  <c r="AQ321" i="2"/>
  <c r="AR321" i="2"/>
  <c r="AS321" i="2"/>
  <c r="AT321" i="2"/>
  <c r="AP321" i="3"/>
  <c r="AO321" i="3"/>
  <c r="AQ321" i="3"/>
  <c r="AR321" i="3"/>
  <c r="AS321" i="3"/>
  <c r="AY321" i="3" a="1"/>
  <c r="AY321" i="3"/>
  <c r="AT321" i="3"/>
  <c r="AP322" i="2"/>
  <c r="AQ322" i="2"/>
  <c r="AR322" i="2"/>
  <c r="AS322" i="2"/>
  <c r="AT322" i="2"/>
  <c r="AP322" i="3"/>
  <c r="AQ322" i="3"/>
  <c r="AR322" i="3"/>
  <c r="AS322" i="3"/>
  <c r="AT322" i="3"/>
  <c r="BF322" i="3" a="1"/>
  <c r="BF322" i="3"/>
  <c r="AP323" i="2"/>
  <c r="AQ323" i="2"/>
  <c r="AR323" i="2"/>
  <c r="AS323" i="2"/>
  <c r="AT323" i="2"/>
  <c r="AP323" i="3"/>
  <c r="AQ323" i="3"/>
  <c r="AR323" i="3"/>
  <c r="AS323" i="3"/>
  <c r="AT323" i="3"/>
  <c r="BF323" i="3" a="1"/>
  <c r="BF323" i="3"/>
  <c r="AP324" i="2"/>
  <c r="BF324" i="2" a="1"/>
  <c r="BF324" i="2"/>
  <c r="AQ324" i="2"/>
  <c r="AR324" i="2"/>
  <c r="AS324" i="2"/>
  <c r="AT324" i="2"/>
  <c r="AP324" i="3"/>
  <c r="AO324" i="3"/>
  <c r="AQ324" i="3"/>
  <c r="AR324" i="3"/>
  <c r="AS324" i="3"/>
  <c r="AY324" i="3" a="1"/>
  <c r="AY324" i="3"/>
  <c r="AT324" i="3"/>
  <c r="AP325" i="2"/>
  <c r="AQ325" i="2"/>
  <c r="AR325" i="2"/>
  <c r="AS325" i="2"/>
  <c r="AT325" i="2"/>
  <c r="AP325" i="3"/>
  <c r="AQ325" i="3"/>
  <c r="AR325" i="3"/>
  <c r="AS325" i="3"/>
  <c r="AT325" i="3"/>
  <c r="AP326" i="2"/>
  <c r="AQ326" i="2"/>
  <c r="AR326" i="2"/>
  <c r="AS326" i="2"/>
  <c r="AT326" i="2"/>
  <c r="AP326" i="3"/>
  <c r="AQ326" i="3"/>
  <c r="AR326" i="3"/>
  <c r="AS326" i="3"/>
  <c r="AT326" i="3"/>
  <c r="BF326" i="3" a="1"/>
  <c r="BF326" i="3"/>
  <c r="AP327" i="2"/>
  <c r="AQ327" i="2"/>
  <c r="AR327" i="2"/>
  <c r="AS327" i="2"/>
  <c r="AT327" i="2"/>
  <c r="AP327" i="3"/>
  <c r="AO327" i="3"/>
  <c r="AQ327" i="3"/>
  <c r="AR327" i="3"/>
  <c r="AS327" i="3"/>
  <c r="AY327" i="3" a="1"/>
  <c r="AY327" i="3"/>
  <c r="AT327" i="3"/>
  <c r="AP328" i="2"/>
  <c r="AQ328" i="2"/>
  <c r="AR328" i="2"/>
  <c r="AS328" i="2"/>
  <c r="AT328" i="2"/>
  <c r="AP328" i="3"/>
  <c r="AO328" i="3"/>
  <c r="AQ328" i="3"/>
  <c r="AR328" i="3"/>
  <c r="AS328" i="3"/>
  <c r="AY328" i="3" a="1"/>
  <c r="AY328" i="3"/>
  <c r="AT328" i="3"/>
  <c r="AP329" i="2"/>
  <c r="AQ329" i="2"/>
  <c r="AR329" i="2"/>
  <c r="AS329" i="2"/>
  <c r="AT329" i="2"/>
  <c r="AP329" i="3"/>
  <c r="AO329" i="3"/>
  <c r="AQ329" i="3"/>
  <c r="AR329" i="3"/>
  <c r="AS329" i="3"/>
  <c r="AY329" i="3" a="1"/>
  <c r="AY329" i="3"/>
  <c r="AT329" i="3"/>
  <c r="AP330" i="2"/>
  <c r="BF330" i="2" a="1"/>
  <c r="BF330" i="2"/>
  <c r="AQ330" i="2"/>
  <c r="AR330" i="2"/>
  <c r="AS330" i="2"/>
  <c r="AT330" i="2"/>
  <c r="AP330" i="3"/>
  <c r="AO330" i="3"/>
  <c r="AQ330" i="3"/>
  <c r="AR330" i="3"/>
  <c r="AS330" i="3"/>
  <c r="AY330" i="3" a="1"/>
  <c r="AY330" i="3"/>
  <c r="AT330" i="3"/>
  <c r="AP331" i="2"/>
  <c r="AQ331" i="2"/>
  <c r="AR331" i="2"/>
  <c r="AS331" i="2"/>
  <c r="AT331" i="2"/>
  <c r="AP331" i="3"/>
  <c r="AQ331" i="3"/>
  <c r="AR331" i="3"/>
  <c r="AS331" i="3"/>
  <c r="AT331" i="3"/>
  <c r="AP332" i="2"/>
  <c r="AQ332" i="2"/>
  <c r="AR332" i="2"/>
  <c r="AS332" i="2"/>
  <c r="AT332" i="2"/>
  <c r="AP332" i="3"/>
  <c r="AO332" i="3"/>
  <c r="AQ332" i="3"/>
  <c r="AR332" i="3"/>
  <c r="AS332" i="3"/>
  <c r="AY332" i="3" a="1"/>
  <c r="AY332" i="3"/>
  <c r="AT332" i="3"/>
  <c r="AP333" i="2"/>
  <c r="AQ333" i="2"/>
  <c r="AR333" i="2"/>
  <c r="AS333" i="2"/>
  <c r="AT333" i="2"/>
  <c r="AP333" i="3"/>
  <c r="AQ333" i="3"/>
  <c r="AR333" i="3"/>
  <c r="AS333" i="3"/>
  <c r="AT333" i="3"/>
  <c r="AP334" i="2"/>
  <c r="AQ334" i="2"/>
  <c r="AR334" i="2"/>
  <c r="AS334" i="2"/>
  <c r="AT334" i="2"/>
  <c r="AP334" i="3"/>
  <c r="AO334" i="3"/>
  <c r="AQ334" i="3"/>
  <c r="AR334" i="3"/>
  <c r="AS334" i="3"/>
  <c r="AY334" i="3" a="1"/>
  <c r="AY334" i="3"/>
  <c r="AT334" i="3"/>
  <c r="AP335" i="2"/>
  <c r="AQ335" i="2"/>
  <c r="AR335" i="2"/>
  <c r="AS335" i="2"/>
  <c r="AT335" i="2"/>
  <c r="AP335" i="3"/>
  <c r="AO335" i="3"/>
  <c r="AQ335" i="3"/>
  <c r="AR335" i="3"/>
  <c r="AS335" i="3"/>
  <c r="AY335" i="3" a="1"/>
  <c r="AY335" i="3"/>
  <c r="AT335" i="3"/>
  <c r="AP336" i="2"/>
  <c r="BF336" i="2" a="1"/>
  <c r="BF336" i="2"/>
  <c r="AQ336" i="2"/>
  <c r="AR336" i="2"/>
  <c r="AS336" i="2"/>
  <c r="AT336" i="2"/>
  <c r="AP336" i="3"/>
  <c r="AO336" i="3"/>
  <c r="AQ336" i="3"/>
  <c r="AR336" i="3"/>
  <c r="AS336" i="3"/>
  <c r="AY336" i="3" a="1"/>
  <c r="AY336" i="3"/>
  <c r="AT336" i="3"/>
  <c r="AP337" i="2"/>
  <c r="AQ337" i="2"/>
  <c r="AR337" i="2"/>
  <c r="AS337" i="2"/>
  <c r="AT337" i="2"/>
  <c r="AP337" i="3"/>
  <c r="AQ337" i="3"/>
  <c r="AR337" i="3"/>
  <c r="AS337" i="3"/>
  <c r="AT337" i="3"/>
  <c r="AP338" i="2"/>
  <c r="AQ338" i="2"/>
  <c r="AR338" i="2"/>
  <c r="AS338" i="2"/>
  <c r="AT338" i="2"/>
  <c r="AP338" i="3"/>
  <c r="AQ338" i="3"/>
  <c r="AR338" i="3"/>
  <c r="AS338" i="3"/>
  <c r="AT338" i="3"/>
  <c r="AP339" i="2"/>
  <c r="AQ339" i="2"/>
  <c r="AR339" i="2"/>
  <c r="AS339" i="2"/>
  <c r="AT339" i="2"/>
  <c r="AP339" i="3"/>
  <c r="AQ339" i="3"/>
  <c r="AR339" i="3"/>
  <c r="AS339" i="3"/>
  <c r="AT339" i="3"/>
  <c r="AP340" i="2"/>
  <c r="AQ340" i="2"/>
  <c r="AR340" i="2"/>
  <c r="AS340" i="2"/>
  <c r="AT340" i="2"/>
  <c r="AP340" i="3"/>
  <c r="AQ340" i="3"/>
  <c r="AR340" i="3"/>
  <c r="AS340" i="3"/>
  <c r="AT340" i="3"/>
  <c r="AP341" i="2"/>
  <c r="AQ341" i="2"/>
  <c r="AR341" i="2"/>
  <c r="AS341" i="2"/>
  <c r="AT341" i="2"/>
  <c r="AP341" i="3"/>
  <c r="AQ341" i="3"/>
  <c r="AR341" i="3"/>
  <c r="AS341" i="3"/>
  <c r="AT341" i="3"/>
  <c r="AP342" i="2"/>
  <c r="BF342" i="2" a="1"/>
  <c r="BF342" i="2"/>
  <c r="AQ342" i="2"/>
  <c r="AR342" i="2"/>
  <c r="AS342" i="2"/>
  <c r="AT342" i="2"/>
  <c r="AP342" i="3"/>
  <c r="AQ342" i="3"/>
  <c r="AR342" i="3"/>
  <c r="AS342" i="3"/>
  <c r="AT342" i="3"/>
  <c r="AP343" i="2"/>
  <c r="AQ343" i="2"/>
  <c r="AR343" i="2"/>
  <c r="AS343" i="2"/>
  <c r="AT343" i="2"/>
  <c r="AP343" i="3"/>
  <c r="AO343" i="3"/>
  <c r="AQ343" i="3"/>
  <c r="AR343" i="3"/>
  <c r="AS343" i="3"/>
  <c r="AY343" i="3" a="1"/>
  <c r="AY343" i="3"/>
  <c r="AT343" i="3"/>
  <c r="AP344" i="2"/>
  <c r="AQ344" i="2"/>
  <c r="AR344" i="2"/>
  <c r="AS344" i="2"/>
  <c r="AT344" i="2"/>
  <c r="AP344" i="3"/>
  <c r="AQ344" i="3"/>
  <c r="AR344" i="3"/>
  <c r="AS344" i="3"/>
  <c r="AT344" i="3"/>
  <c r="AP345" i="2"/>
  <c r="AQ345" i="2"/>
  <c r="AR345" i="2"/>
  <c r="AS345" i="2"/>
  <c r="AT345" i="2"/>
  <c r="AP345" i="3"/>
  <c r="AO345" i="3"/>
  <c r="AQ345" i="3"/>
  <c r="AR345" i="3"/>
  <c r="AS345" i="3"/>
  <c r="AY345" i="3" a="1"/>
  <c r="AY345" i="3"/>
  <c r="AT345" i="3"/>
  <c r="AP346" i="2"/>
  <c r="AQ346" i="2"/>
  <c r="AR346" i="2"/>
  <c r="AS346" i="2"/>
  <c r="AT346" i="2"/>
  <c r="AP346" i="3"/>
  <c r="AO346" i="3"/>
  <c r="AQ346" i="3"/>
  <c r="AR346" i="3"/>
  <c r="AS346" i="3"/>
  <c r="AY346" i="3" a="1"/>
  <c r="AY346" i="3"/>
  <c r="AT346" i="3"/>
  <c r="AP347" i="2"/>
  <c r="AQ347" i="2"/>
  <c r="AR347" i="2"/>
  <c r="AS347" i="2"/>
  <c r="AT347" i="2"/>
  <c r="AP347" i="3"/>
  <c r="AO347" i="3"/>
  <c r="AQ347" i="3"/>
  <c r="AR347" i="3"/>
  <c r="AS347" i="3"/>
  <c r="AY347" i="3" a="1"/>
  <c r="AY347" i="3"/>
  <c r="AT347" i="3"/>
  <c r="AP348" i="2"/>
  <c r="BF348" i="2" a="1"/>
  <c r="BF348" i="2"/>
  <c r="AQ348" i="2"/>
  <c r="AR348" i="2"/>
  <c r="AS348" i="2"/>
  <c r="AT348" i="2"/>
  <c r="AP348" i="3"/>
  <c r="AQ348" i="3"/>
  <c r="AR348" i="3"/>
  <c r="AS348" i="3"/>
  <c r="AT348" i="3"/>
  <c r="AP349" i="2"/>
  <c r="AQ349" i="2"/>
  <c r="AR349" i="2"/>
  <c r="AS349" i="2"/>
  <c r="AT349" i="2"/>
  <c r="AP349" i="3"/>
  <c r="AO349" i="3"/>
  <c r="AQ349" i="3"/>
  <c r="AR349" i="3"/>
  <c r="AS349" i="3"/>
  <c r="AY349" i="3" a="1"/>
  <c r="AY349" i="3"/>
  <c r="AT349" i="3"/>
  <c r="AP350" i="2"/>
  <c r="AQ350" i="2"/>
  <c r="AR350" i="2"/>
  <c r="AS350" i="2"/>
  <c r="AT350" i="2"/>
  <c r="AP350" i="3"/>
  <c r="AO350" i="3"/>
  <c r="AQ350" i="3"/>
  <c r="AR350" i="3"/>
  <c r="AS350" i="3"/>
  <c r="AY350" i="3" a="1"/>
  <c r="AY350" i="3"/>
  <c r="AT350" i="3"/>
  <c r="AP358" i="2"/>
  <c r="AQ358" i="2"/>
  <c r="AR358" i="2"/>
  <c r="AS358" i="2"/>
  <c r="AT358" i="2"/>
  <c r="AP358" i="3"/>
  <c r="AO358" i="3"/>
  <c r="AQ358" i="3"/>
  <c r="AR358" i="3"/>
  <c r="AS358" i="3"/>
  <c r="AY358" i="3" a="1"/>
  <c r="AY358" i="3"/>
  <c r="AT358" i="3"/>
  <c r="AP359" i="2"/>
  <c r="AQ359" i="2"/>
  <c r="AR359" i="2"/>
  <c r="AS359" i="2"/>
  <c r="AT359" i="2"/>
  <c r="AP359" i="3"/>
  <c r="AQ359" i="3"/>
  <c r="AR359" i="3"/>
  <c r="AS359" i="3"/>
  <c r="AT359" i="3"/>
  <c r="AP362" i="2"/>
  <c r="AQ362" i="2"/>
  <c r="AR362" i="2"/>
  <c r="AS362" i="2"/>
  <c r="AT362" i="2"/>
  <c r="AP362" i="3"/>
  <c r="AO362" i="3"/>
  <c r="AQ362" i="3"/>
  <c r="AR362" i="3"/>
  <c r="AS362" i="3"/>
  <c r="AY362" i="3" a="1"/>
  <c r="AY362" i="3"/>
  <c r="AT362" i="3"/>
  <c r="AP365" i="2"/>
  <c r="BF365" i="2" a="1"/>
  <c r="BF365" i="2"/>
  <c r="AQ365" i="2"/>
  <c r="AR365" i="2"/>
  <c r="AS365" i="2"/>
  <c r="AT365" i="2"/>
  <c r="AP365" i="3"/>
  <c r="AO365" i="3"/>
  <c r="AQ365" i="3"/>
  <c r="AR365" i="3"/>
  <c r="AS365" i="3"/>
  <c r="AY365" i="3" a="1"/>
  <c r="AY365" i="3"/>
  <c r="AT365" i="3"/>
  <c r="AP366" i="2"/>
  <c r="AQ366" i="2"/>
  <c r="AR366" i="2"/>
  <c r="AS366" i="2"/>
  <c r="AT366" i="2"/>
  <c r="AP366" i="3"/>
  <c r="AQ366" i="3"/>
  <c r="AR366" i="3"/>
  <c r="AS366" i="3"/>
  <c r="AT366" i="3"/>
  <c r="AP367" i="2"/>
  <c r="AQ367" i="2"/>
  <c r="AR367" i="2"/>
  <c r="AS367" i="2"/>
  <c r="AT367" i="2"/>
  <c r="AP367" i="3"/>
  <c r="AO367" i="3"/>
  <c r="AQ367" i="3"/>
  <c r="AR367" i="3"/>
  <c r="AS367" i="3"/>
  <c r="AY367" i="3" a="1"/>
  <c r="AY367" i="3"/>
  <c r="AT367" i="3"/>
  <c r="AP380" i="2"/>
  <c r="AQ380" i="2"/>
  <c r="AR380" i="2"/>
  <c r="AS380" i="2"/>
  <c r="AT380" i="2"/>
  <c r="AP380" i="3"/>
  <c r="AO380" i="3"/>
  <c r="AQ380" i="3"/>
  <c r="AR380" i="3"/>
  <c r="AS380" i="3"/>
  <c r="AY380" i="3" a="1"/>
  <c r="AY380" i="3"/>
  <c r="AT380" i="3"/>
  <c r="AP382" i="2"/>
  <c r="AQ382" i="2"/>
  <c r="AR382" i="2"/>
  <c r="AS382" i="2"/>
  <c r="AT382" i="2"/>
  <c r="AP382" i="3"/>
  <c r="AQ382" i="3"/>
  <c r="AR382" i="3"/>
  <c r="AS382" i="3"/>
  <c r="AT382" i="3"/>
  <c r="AP383" i="2"/>
  <c r="AQ383" i="2"/>
  <c r="AR383" i="2"/>
  <c r="AS383" i="2"/>
  <c r="AT383" i="2"/>
  <c r="AP383" i="3"/>
  <c r="AO383" i="3"/>
  <c r="AQ383" i="3"/>
  <c r="AR383" i="3"/>
  <c r="AS383" i="3"/>
  <c r="AY383" i="3" a="1"/>
  <c r="AY383" i="3"/>
  <c r="AT383" i="3"/>
  <c r="AP384" i="2"/>
  <c r="BF384" i="2" a="1"/>
  <c r="BF384" i="2"/>
  <c r="AQ384" i="2"/>
  <c r="AR384" i="2"/>
  <c r="AS384" i="2"/>
  <c r="AT384" i="2"/>
  <c r="AP384" i="3"/>
  <c r="AO384" i="3"/>
  <c r="AQ384" i="3"/>
  <c r="AR384" i="3"/>
  <c r="AS384" i="3"/>
  <c r="AY384" i="3" a="1"/>
  <c r="AY384" i="3"/>
  <c r="AT384" i="3"/>
  <c r="AP385" i="2"/>
  <c r="AQ385" i="2"/>
  <c r="AR385" i="2"/>
  <c r="AS385" i="2"/>
  <c r="AT385" i="2"/>
  <c r="AP385" i="3"/>
  <c r="AO385" i="3"/>
  <c r="AQ385" i="3"/>
  <c r="AR385" i="3"/>
  <c r="AS385" i="3"/>
  <c r="AY385" i="3" a="1"/>
  <c r="AY385" i="3"/>
  <c r="AT385" i="3"/>
  <c r="AP387" i="2"/>
  <c r="AQ387" i="2"/>
  <c r="AR387" i="2"/>
  <c r="AS387" i="2"/>
  <c r="AT387" i="2"/>
  <c r="AP387" i="3"/>
  <c r="AQ387" i="3"/>
  <c r="AR387" i="3"/>
  <c r="AS387" i="3"/>
  <c r="AT387" i="3"/>
  <c r="AO351" i="2"/>
  <c r="BE351" i="2" a="1"/>
  <c r="BE351" i="2"/>
  <c r="AO351" i="3"/>
  <c r="BE351" i="3" a="1"/>
  <c r="BE351" i="3"/>
  <c r="AO352" i="2"/>
  <c r="BE352" i="2" a="1"/>
  <c r="BE352" i="2"/>
  <c r="AO352" i="3"/>
  <c r="BE352" i="3" a="1"/>
  <c r="BE352" i="3"/>
  <c r="AO356" i="2"/>
  <c r="BE356" i="2" a="1"/>
  <c r="BE356" i="2"/>
  <c r="BE356" i="3" a="1"/>
  <c r="BE356" i="3"/>
  <c r="AO357" i="2"/>
  <c r="BE357" i="2" a="1"/>
  <c r="BE357" i="2"/>
  <c r="AO357" i="3"/>
  <c r="AO2" i="2"/>
  <c r="BE2" i="2" a="1"/>
  <c r="BE2" i="2"/>
  <c r="AO2" i="3"/>
  <c r="BE2" i="3" a="1"/>
  <c r="BE2" i="3"/>
  <c r="AO3" i="2"/>
  <c r="BE3" i="2" a="1"/>
  <c r="BE3" i="2"/>
  <c r="AO3" i="3"/>
  <c r="BE3" i="3" a="1"/>
  <c r="BE3" i="3"/>
  <c r="AO4" i="2"/>
  <c r="BE4" i="2" a="1"/>
  <c r="BE4" i="2"/>
  <c r="AO4" i="3"/>
  <c r="BE4" i="3" a="1"/>
  <c r="BE4" i="3"/>
  <c r="AO5" i="2"/>
  <c r="BE5" i="2" a="1"/>
  <c r="BE5" i="2"/>
  <c r="AO5" i="3"/>
  <c r="BE5" i="3" a="1"/>
  <c r="BE5" i="3"/>
  <c r="AO6" i="2"/>
  <c r="BE6" i="2" a="1"/>
  <c r="BE6" i="2"/>
  <c r="AO6" i="3"/>
  <c r="BE6" i="3" a="1"/>
  <c r="BE6" i="3"/>
  <c r="AO7" i="2"/>
  <c r="BE7" i="2" a="1"/>
  <c r="BE7" i="2"/>
  <c r="AO7" i="3"/>
  <c r="AO8" i="2"/>
  <c r="BE8" i="2" a="1"/>
  <c r="BE8" i="2"/>
  <c r="AO8" i="3"/>
  <c r="BE8" i="3" a="1"/>
  <c r="BE8" i="3"/>
  <c r="U8" i="1"/>
  <c r="V8" i="1"/>
  <c r="AL8" i="1" a="1"/>
  <c r="AL8" i="1"/>
  <c r="BL8" i="1"/>
  <c r="AB8" i="4"/>
  <c r="AO9" i="2"/>
  <c r="BE9" i="2" a="1"/>
  <c r="BE9" i="2"/>
  <c r="AO9" i="3"/>
  <c r="BE9" i="3" a="1"/>
  <c r="BE9" i="3"/>
  <c r="AO10" i="2"/>
  <c r="BE10" i="2" a="1"/>
  <c r="BE10" i="2"/>
  <c r="AO10" i="3"/>
  <c r="BE10" i="3" a="1"/>
  <c r="BE10" i="3"/>
  <c r="U10" i="1"/>
  <c r="V10" i="1"/>
  <c r="AL10" i="1" a="1"/>
  <c r="AL10" i="1"/>
  <c r="BL10" i="1"/>
  <c r="AB10" i="4"/>
  <c r="AO11" i="2"/>
  <c r="BE11" i="2" a="1"/>
  <c r="BE11" i="2"/>
  <c r="AO11" i="3"/>
  <c r="BE11" i="3" a="1"/>
  <c r="BE11" i="3"/>
  <c r="AO12" i="2"/>
  <c r="BE12" i="2" a="1"/>
  <c r="BE12" i="2"/>
  <c r="AO12" i="3"/>
  <c r="BC12" i="3" a="1"/>
  <c r="BC12" i="3"/>
  <c r="AO13" i="2"/>
  <c r="BE13" i="2" a="1"/>
  <c r="BE13" i="2"/>
  <c r="AO13" i="3"/>
  <c r="BE13" i="3" a="1"/>
  <c r="BE13" i="3"/>
  <c r="U13" i="1"/>
  <c r="V13" i="1"/>
  <c r="AL13" i="1" a="1"/>
  <c r="AL13" i="1"/>
  <c r="BL13" i="1"/>
  <c r="AB13" i="4"/>
  <c r="AO14" i="2"/>
  <c r="BE14" i="2" a="1"/>
  <c r="BE14" i="2"/>
  <c r="AO14" i="3"/>
  <c r="BE14" i="3" a="1"/>
  <c r="BE14" i="3"/>
  <c r="AO15" i="2"/>
  <c r="BE15" i="2" a="1"/>
  <c r="BE15" i="2"/>
  <c r="AO15" i="3"/>
  <c r="AO16" i="2"/>
  <c r="BE16" i="2" a="1"/>
  <c r="BE16" i="2"/>
  <c r="AO16" i="3"/>
  <c r="BE16" i="3" a="1"/>
  <c r="BE16" i="3"/>
  <c r="U16" i="1"/>
  <c r="V16" i="1"/>
  <c r="AL16" i="1" a="1"/>
  <c r="AL16" i="1"/>
  <c r="BL16" i="1"/>
  <c r="AB16" i="4"/>
  <c r="AO17" i="2"/>
  <c r="BE17" i="2" a="1"/>
  <c r="BE17" i="2"/>
  <c r="AO17" i="3"/>
  <c r="BE17" i="3" a="1"/>
  <c r="BE17" i="3"/>
  <c r="AO18" i="2"/>
  <c r="BE18" i="2" a="1"/>
  <c r="BE18" i="2"/>
  <c r="AO18" i="3"/>
  <c r="BE18" i="3" a="1"/>
  <c r="BE18" i="3"/>
  <c r="AO19" i="2"/>
  <c r="BE19" i="2" a="1"/>
  <c r="BE19" i="2"/>
  <c r="AO19" i="3"/>
  <c r="BE19" i="3" a="1"/>
  <c r="BE19" i="3"/>
  <c r="U19" i="1"/>
  <c r="V19" i="1"/>
  <c r="AL19" i="1" a="1"/>
  <c r="AL19" i="1"/>
  <c r="BL19" i="1"/>
  <c r="AB19" i="4"/>
  <c r="AO20" i="2"/>
  <c r="BE20" i="2" a="1"/>
  <c r="BE20" i="2"/>
  <c r="AO20" i="3"/>
  <c r="AO21" i="2"/>
  <c r="BE21" i="2" a="1"/>
  <c r="BE21" i="2"/>
  <c r="AO21" i="3"/>
  <c r="AO22" i="2"/>
  <c r="BE22" i="2" a="1"/>
  <c r="BE22" i="2"/>
  <c r="AO22" i="3"/>
  <c r="BE22" i="3" a="1"/>
  <c r="BE22" i="3"/>
  <c r="AO23" i="2"/>
  <c r="BE23" i="2" a="1"/>
  <c r="BE23" i="2"/>
  <c r="AO23" i="3"/>
  <c r="AO24" i="2"/>
  <c r="BE24" i="2" a="1"/>
  <c r="BE24" i="2"/>
  <c r="AO24" i="3"/>
  <c r="AO25" i="2"/>
  <c r="BE25" i="2" a="1"/>
  <c r="BE25" i="2"/>
  <c r="AO25" i="3"/>
  <c r="BE25" i="3" a="1"/>
  <c r="BE25" i="3"/>
  <c r="AO26" i="2"/>
  <c r="BE26" i="2" a="1"/>
  <c r="BE26" i="2"/>
  <c r="AO26" i="3"/>
  <c r="BE26" i="3" a="1"/>
  <c r="BE26" i="3"/>
  <c r="AO27" i="2"/>
  <c r="BE27" i="2" a="1"/>
  <c r="BE27" i="2"/>
  <c r="AO27" i="3"/>
  <c r="AO28" i="2"/>
  <c r="BE28" i="2" a="1"/>
  <c r="BE28" i="2"/>
  <c r="AO28" i="3"/>
  <c r="BE28" i="3" a="1"/>
  <c r="BE28" i="3"/>
  <c r="AO29" i="2"/>
  <c r="BE29" i="2" a="1"/>
  <c r="BE29" i="2"/>
  <c r="AO29" i="3"/>
  <c r="BE29" i="3" a="1"/>
  <c r="BE29" i="3"/>
  <c r="U29" i="1"/>
  <c r="V29" i="1"/>
  <c r="AL29" i="1" a="1"/>
  <c r="AL29" i="1"/>
  <c r="BL29" i="1"/>
  <c r="AB29" i="4"/>
  <c r="AO30" i="2"/>
  <c r="BE30" i="2" a="1"/>
  <c r="BE30" i="2"/>
  <c r="AO30" i="3"/>
  <c r="AO31" i="2"/>
  <c r="BE31" i="2" a="1"/>
  <c r="BE31" i="2"/>
  <c r="AO31" i="3"/>
  <c r="BE31" i="3" a="1"/>
  <c r="BE31" i="3"/>
  <c r="AO32" i="2"/>
  <c r="BE32" i="2" a="1"/>
  <c r="BE32" i="2"/>
  <c r="AO32" i="3"/>
  <c r="BE32" i="3" a="1"/>
  <c r="BE32" i="3"/>
  <c r="U32" i="1"/>
  <c r="V32" i="1"/>
  <c r="AL32" i="1" a="1"/>
  <c r="AL32" i="1"/>
  <c r="BL32" i="1"/>
  <c r="AB32" i="4"/>
  <c r="AO33" i="2"/>
  <c r="BE33" i="2" a="1"/>
  <c r="BE33" i="2"/>
  <c r="AO33" i="3"/>
  <c r="BC33" i="3" a="1"/>
  <c r="BC33" i="3"/>
  <c r="AO34" i="2"/>
  <c r="BE34" i="2" a="1"/>
  <c r="BE34" i="2"/>
  <c r="AO34" i="3"/>
  <c r="BE34" i="3" a="1"/>
  <c r="BE34" i="3"/>
  <c r="AO35" i="2"/>
  <c r="BE35" i="2" a="1"/>
  <c r="BE35" i="2"/>
  <c r="AO35" i="3"/>
  <c r="AO36" i="2"/>
  <c r="BE36" i="2" a="1"/>
  <c r="BE36" i="2"/>
  <c r="AO36" i="3"/>
  <c r="BE36" i="3" a="1"/>
  <c r="BE36" i="3"/>
  <c r="AO37" i="2"/>
  <c r="BE37" i="2" a="1"/>
  <c r="BE37" i="2"/>
  <c r="AO37" i="3"/>
  <c r="AO38" i="2"/>
  <c r="BE38" i="2" a="1"/>
  <c r="BE38" i="2"/>
  <c r="AO38" i="3"/>
  <c r="BE38" i="3" a="1"/>
  <c r="BE38" i="3"/>
  <c r="U38" i="1"/>
  <c r="V38" i="1"/>
  <c r="AL38" i="1" a="1"/>
  <c r="AL38" i="1"/>
  <c r="BL38" i="1"/>
  <c r="AB38" i="4"/>
  <c r="AO39" i="2"/>
  <c r="BE39" i="2" a="1"/>
  <c r="BE39" i="2"/>
  <c r="AO39" i="3"/>
  <c r="BE39" i="3" a="1"/>
  <c r="BE39" i="3"/>
  <c r="AO40" i="2"/>
  <c r="BE40" i="2" a="1"/>
  <c r="BE40" i="2"/>
  <c r="AO40" i="3"/>
  <c r="AO41" i="2"/>
  <c r="BE41" i="2" a="1"/>
  <c r="BE41" i="2"/>
  <c r="AO41" i="3"/>
  <c r="BE41" i="3" a="1"/>
  <c r="BE41" i="3"/>
  <c r="AO42" i="2"/>
  <c r="BE42" i="2" a="1"/>
  <c r="BE42" i="2"/>
  <c r="AO42" i="3"/>
  <c r="BE42" i="3" a="1"/>
  <c r="BE42" i="3"/>
  <c r="U42" i="1"/>
  <c r="V42" i="1"/>
  <c r="AL42" i="1" a="1"/>
  <c r="AL42" i="1"/>
  <c r="BL42" i="1"/>
  <c r="AB42" i="4"/>
  <c r="AO43" i="2"/>
  <c r="BE43" i="2" a="1"/>
  <c r="BE43" i="2"/>
  <c r="AO43" i="3"/>
  <c r="BE43" i="3" a="1"/>
  <c r="BE43" i="3"/>
  <c r="AO44" i="2"/>
  <c r="BE44" i="2" a="1"/>
  <c r="BE44" i="2"/>
  <c r="AO44" i="3"/>
  <c r="BE44" i="3" a="1"/>
  <c r="BE44" i="3"/>
  <c r="U44" i="1"/>
  <c r="V44" i="1"/>
  <c r="AL44" i="1" a="1"/>
  <c r="AL44" i="1"/>
  <c r="BL44" i="1"/>
  <c r="AB44" i="4"/>
  <c r="AO45" i="2"/>
  <c r="BE45" i="2" a="1"/>
  <c r="BE45" i="2"/>
  <c r="AO45" i="3"/>
  <c r="AO46" i="2"/>
  <c r="BE46" i="2" a="1"/>
  <c r="BE46" i="2"/>
  <c r="AO46" i="3"/>
  <c r="BE46" i="3" a="1"/>
  <c r="BE46" i="3"/>
  <c r="U46" i="1"/>
  <c r="V46" i="1"/>
  <c r="AL46" i="1" a="1"/>
  <c r="AL46" i="1"/>
  <c r="BL46" i="1"/>
  <c r="AB46" i="4"/>
  <c r="AO47" i="2"/>
  <c r="BE47" i="2" a="1"/>
  <c r="BE47" i="2"/>
  <c r="AO47" i="3"/>
  <c r="BE47" i="3" a="1"/>
  <c r="BE47" i="3"/>
  <c r="AO48" i="2"/>
  <c r="BE48" i="2" a="1"/>
  <c r="BE48" i="2"/>
  <c r="AO48" i="3"/>
  <c r="BE48" i="3" a="1"/>
  <c r="BE48" i="3"/>
  <c r="AO49" i="2"/>
  <c r="BE49" i="2" a="1"/>
  <c r="BE49" i="2"/>
  <c r="AO49" i="3"/>
  <c r="AO50" i="2"/>
  <c r="BE50" i="2" a="1"/>
  <c r="BE50" i="2"/>
  <c r="AO50" i="3"/>
  <c r="AO51" i="2"/>
  <c r="BE51" i="2" a="1"/>
  <c r="BE51" i="2"/>
  <c r="AO51" i="3"/>
  <c r="BE51" i="3" a="1"/>
  <c r="BE51" i="3"/>
  <c r="AO52" i="2"/>
  <c r="BE52" i="2" a="1"/>
  <c r="BE52" i="2"/>
  <c r="AO52" i="3"/>
  <c r="AO53" i="2"/>
  <c r="BE53" i="2" a="1"/>
  <c r="BE53" i="2"/>
  <c r="AO53" i="3"/>
  <c r="BE53" i="3" a="1"/>
  <c r="BE53" i="3"/>
  <c r="U53" i="1"/>
  <c r="V53" i="1"/>
  <c r="AL53" i="1" a="1"/>
  <c r="AL53" i="1"/>
  <c r="BL53" i="1"/>
  <c r="AB53" i="4"/>
  <c r="AO54" i="2"/>
  <c r="BE54" i="2" a="1"/>
  <c r="BE54" i="2"/>
  <c r="AO54" i="3"/>
  <c r="BE54" i="3" a="1"/>
  <c r="BE54" i="3"/>
  <c r="AO55" i="2"/>
  <c r="BE55" i="2" a="1"/>
  <c r="BE55" i="2"/>
  <c r="AO55" i="3"/>
  <c r="BE55" i="3" a="1"/>
  <c r="BE55" i="3"/>
  <c r="AO56" i="2"/>
  <c r="BE56" i="2" a="1"/>
  <c r="BE56" i="2"/>
  <c r="AO56" i="3"/>
  <c r="BE56" i="3" a="1"/>
  <c r="BE56" i="3"/>
  <c r="AO57" i="2"/>
  <c r="BE57" i="2" a="1"/>
  <c r="BE57" i="2"/>
  <c r="AO57" i="3"/>
  <c r="BE57" i="3" a="1"/>
  <c r="BE57" i="3"/>
  <c r="AO58" i="2"/>
  <c r="BE58" i="2" a="1"/>
  <c r="BE58" i="2"/>
  <c r="AO58" i="3"/>
  <c r="BE58" i="3" a="1"/>
  <c r="BE58" i="3"/>
  <c r="AO59" i="2"/>
  <c r="BE59" i="2" a="1"/>
  <c r="BE59" i="2"/>
  <c r="AO59" i="3"/>
  <c r="AO60" i="2"/>
  <c r="BE60" i="2" a="1"/>
  <c r="BE60" i="2"/>
  <c r="AO60" i="3"/>
  <c r="BE60" i="3" a="1"/>
  <c r="BE60" i="3"/>
  <c r="AO61" i="2"/>
  <c r="BE61" i="2" a="1"/>
  <c r="BE61" i="2"/>
  <c r="AO61" i="3"/>
  <c r="BE61" i="3" a="1"/>
  <c r="BE61" i="3"/>
  <c r="AO62" i="2"/>
  <c r="BE62" i="2" a="1"/>
  <c r="BE62" i="2"/>
  <c r="AO62" i="3"/>
  <c r="BE62" i="3" a="1"/>
  <c r="BE62" i="3"/>
  <c r="AO63" i="2"/>
  <c r="BE63" i="2" a="1"/>
  <c r="BE63" i="2"/>
  <c r="AO63" i="3"/>
  <c r="BE63" i="3" a="1"/>
  <c r="BE63" i="3"/>
  <c r="AO64" i="2"/>
  <c r="BE64" i="2" a="1"/>
  <c r="BE64" i="2"/>
  <c r="AO64" i="3"/>
  <c r="BE64" i="3" a="1"/>
  <c r="BE64" i="3"/>
  <c r="AO65" i="2"/>
  <c r="BE65" i="2" a="1"/>
  <c r="BE65" i="2"/>
  <c r="AO65" i="3"/>
  <c r="AO66" i="2"/>
  <c r="BE66" i="2" a="1"/>
  <c r="BE66" i="2"/>
  <c r="AO66" i="3"/>
  <c r="BE66" i="3" a="1"/>
  <c r="BE66" i="3"/>
  <c r="AO67" i="2"/>
  <c r="BE67" i="2" a="1"/>
  <c r="BE67" i="2"/>
  <c r="AO67" i="3"/>
  <c r="BE67" i="3" a="1"/>
  <c r="BE67" i="3"/>
  <c r="AO68" i="2"/>
  <c r="BE68" i="2" a="1"/>
  <c r="BE68" i="2"/>
  <c r="AO68" i="3"/>
  <c r="BE68" i="3" a="1"/>
  <c r="BE68" i="3"/>
  <c r="AO69" i="2"/>
  <c r="BE69" i="2" a="1"/>
  <c r="BE69" i="2"/>
  <c r="AO69" i="3"/>
  <c r="BE69" i="3" a="1"/>
  <c r="BE69" i="3"/>
  <c r="AO70" i="2"/>
  <c r="BE70" i="2" a="1"/>
  <c r="BE70" i="2"/>
  <c r="AO70" i="3"/>
  <c r="BE70" i="3" a="1"/>
  <c r="BE70" i="3"/>
  <c r="AO71" i="2"/>
  <c r="BE71" i="2" a="1"/>
  <c r="BE71" i="2"/>
  <c r="AO71" i="3"/>
  <c r="AO72" i="2"/>
  <c r="BE72" i="2" a="1"/>
  <c r="BE72" i="2"/>
  <c r="AO72" i="3"/>
  <c r="AO73" i="2"/>
  <c r="BE73" i="2" a="1"/>
  <c r="BE73" i="2"/>
  <c r="AO73" i="3"/>
  <c r="BE73" i="3" a="1"/>
  <c r="BE73" i="3"/>
  <c r="AO74" i="2"/>
  <c r="BE74" i="2" a="1"/>
  <c r="BE74" i="2"/>
  <c r="AO74" i="3"/>
  <c r="BE74" i="3" a="1"/>
  <c r="BE74" i="3"/>
  <c r="U74" i="1"/>
  <c r="V74" i="1"/>
  <c r="AL74" i="1" a="1"/>
  <c r="AL74" i="1"/>
  <c r="BL74" i="1"/>
  <c r="AB74" i="4"/>
  <c r="AO75" i="2"/>
  <c r="BE75" i="2" a="1"/>
  <c r="BE75" i="2"/>
  <c r="AO75" i="3"/>
  <c r="BC75" i="3" a="1"/>
  <c r="BC75" i="3"/>
  <c r="AO76" i="2"/>
  <c r="BE76" i="2" a="1"/>
  <c r="BE76" i="2"/>
  <c r="AO76" i="3"/>
  <c r="BE76" i="3" a="1"/>
  <c r="BE76" i="3"/>
  <c r="AO77" i="2"/>
  <c r="BE77" i="2" a="1"/>
  <c r="BE77" i="2"/>
  <c r="AO77" i="3"/>
  <c r="BE77" i="3" a="1"/>
  <c r="BE77" i="3"/>
  <c r="U77" i="1"/>
  <c r="V77" i="1"/>
  <c r="AL77" i="1" a="1"/>
  <c r="AL77" i="1"/>
  <c r="BL77" i="1"/>
  <c r="AB77" i="4"/>
  <c r="AO78" i="2"/>
  <c r="BE78" i="2" a="1"/>
  <c r="BE78" i="2"/>
  <c r="AO78" i="3"/>
  <c r="AO79" i="2"/>
  <c r="BE79" i="2" a="1"/>
  <c r="BE79" i="2"/>
  <c r="AO79" i="3"/>
  <c r="BE79" i="3" a="1"/>
  <c r="BE79" i="3"/>
  <c r="AO80" i="2"/>
  <c r="BE80" i="2" a="1"/>
  <c r="BE80" i="2"/>
  <c r="AO80" i="3"/>
  <c r="BE80" i="3" a="1"/>
  <c r="BE80" i="3"/>
  <c r="AO81" i="2"/>
  <c r="BE81" i="2" a="1"/>
  <c r="BE81" i="2"/>
  <c r="AO81" i="3"/>
  <c r="BE81" i="3" a="1"/>
  <c r="BE81" i="3"/>
  <c r="U81" i="1"/>
  <c r="V81" i="1"/>
  <c r="AL81" i="1" a="1"/>
  <c r="AL81" i="1"/>
  <c r="BL81" i="1"/>
  <c r="AB81" i="4"/>
  <c r="AO82" i="2"/>
  <c r="BE82" i="2" a="1"/>
  <c r="BE82" i="2"/>
  <c r="AO82" i="3"/>
  <c r="BE82" i="3" a="1"/>
  <c r="BE82" i="3"/>
  <c r="AO83" i="2"/>
  <c r="BE83" i="2" a="1"/>
  <c r="BE83" i="2"/>
  <c r="AO83" i="3"/>
  <c r="AO84" i="2"/>
  <c r="BE84" i="2" a="1"/>
  <c r="BE84" i="2"/>
  <c r="AO84" i="3"/>
  <c r="BE84" i="3" a="1"/>
  <c r="BE84" i="3"/>
  <c r="AO85" i="2"/>
  <c r="BE85" i="2" a="1"/>
  <c r="BE85" i="2"/>
  <c r="AO85" i="3"/>
  <c r="AO86" i="2"/>
  <c r="BE86" i="2" a="1"/>
  <c r="BE86" i="2"/>
  <c r="AO86" i="3"/>
  <c r="AO87" i="2"/>
  <c r="BE87" i="2" a="1"/>
  <c r="BE87" i="2"/>
  <c r="AO87" i="3"/>
  <c r="BE87" i="3" a="1"/>
  <c r="BE87" i="3"/>
  <c r="AO88" i="2"/>
  <c r="BE88" i="2" a="1"/>
  <c r="BE88" i="2"/>
  <c r="AO88" i="3"/>
  <c r="BE88" i="3" a="1"/>
  <c r="BE88" i="3"/>
  <c r="AO89" i="2"/>
  <c r="BE89" i="2" a="1"/>
  <c r="BE89" i="2"/>
  <c r="AO89" i="3"/>
  <c r="BE89" i="3" a="1"/>
  <c r="BE89" i="3"/>
  <c r="AO90" i="2"/>
  <c r="BE90" i="2" a="1"/>
  <c r="BE90" i="2"/>
  <c r="AO90" i="3"/>
  <c r="BE90" i="3" a="1"/>
  <c r="BE90" i="3"/>
  <c r="AO91" i="2"/>
  <c r="BE91" i="2" a="1"/>
  <c r="BE91" i="2"/>
  <c r="AO91" i="3"/>
  <c r="AO92" i="2"/>
  <c r="BE92" i="2" a="1"/>
  <c r="BE92" i="2"/>
  <c r="AO92" i="3"/>
  <c r="BE92" i="3" a="1"/>
  <c r="BE92" i="3"/>
  <c r="AO93" i="2"/>
  <c r="BE93" i="2" a="1"/>
  <c r="BE93" i="2"/>
  <c r="AO93" i="3"/>
  <c r="BE93" i="3" a="1"/>
  <c r="BE93" i="3"/>
  <c r="AO94" i="2"/>
  <c r="BE94" i="2" a="1"/>
  <c r="BE94" i="2"/>
  <c r="AO94" i="3"/>
  <c r="AO95" i="2"/>
  <c r="BE95" i="2" a="1"/>
  <c r="BE95" i="2"/>
  <c r="AO95" i="3"/>
  <c r="AO96" i="2"/>
  <c r="BE96" i="2" a="1"/>
  <c r="BE96" i="2"/>
  <c r="AO96" i="3"/>
  <c r="BE96" i="3" a="1"/>
  <c r="BE96" i="3"/>
  <c r="AO97" i="2"/>
  <c r="BE97" i="2" a="1"/>
  <c r="BE97" i="2"/>
  <c r="AO97" i="3"/>
  <c r="AO98" i="2"/>
  <c r="BE98" i="2" a="1"/>
  <c r="BE98" i="2"/>
  <c r="AO98" i="3"/>
  <c r="BE98" i="3" a="1"/>
  <c r="BE98" i="3"/>
  <c r="U98" i="1"/>
  <c r="V98" i="1"/>
  <c r="AL98" i="1" a="1"/>
  <c r="AL98" i="1"/>
  <c r="BL98" i="1"/>
  <c r="AB98" i="4"/>
  <c r="AO99" i="2"/>
  <c r="BE99" i="2" a="1"/>
  <c r="BE99" i="2"/>
  <c r="AO99" i="3"/>
  <c r="BE99" i="3" a="1"/>
  <c r="BE99" i="3"/>
  <c r="AO100" i="2"/>
  <c r="BE100" i="2" a="1"/>
  <c r="BE100" i="2"/>
  <c r="AO100" i="3"/>
  <c r="AO101" i="2"/>
  <c r="BE101" i="2" a="1"/>
  <c r="BE101" i="2"/>
  <c r="AO101" i="3"/>
  <c r="BE101" i="3" a="1"/>
  <c r="BE101" i="3"/>
  <c r="U101" i="1"/>
  <c r="V101" i="1"/>
  <c r="AL101" i="1" a="1"/>
  <c r="AL101" i="1"/>
  <c r="BL101" i="1"/>
  <c r="AB101" i="4"/>
  <c r="AO102" i="2"/>
  <c r="BE102" i="2" a="1"/>
  <c r="BE102" i="2"/>
  <c r="AO102" i="3"/>
  <c r="BE102" i="3" a="1"/>
  <c r="BE102" i="3"/>
  <c r="AO103" i="2"/>
  <c r="BE103" i="2" a="1"/>
  <c r="BE103" i="2"/>
  <c r="AO103" i="3"/>
  <c r="BE103" i="3" a="1"/>
  <c r="BE103" i="3"/>
  <c r="AO104" i="2"/>
  <c r="BE104" i="2" a="1"/>
  <c r="BE104" i="2"/>
  <c r="AO104" i="3"/>
  <c r="BE104" i="3" a="1"/>
  <c r="BE104" i="3"/>
  <c r="AO105" i="2"/>
  <c r="AO105" i="3"/>
  <c r="AO106" i="2"/>
  <c r="BE106" i="2" a="1"/>
  <c r="BE106" i="2"/>
  <c r="AO106" i="3"/>
  <c r="BE106" i="3" a="1"/>
  <c r="BE106" i="3"/>
  <c r="AO107" i="2"/>
  <c r="BE107" i="2" a="1"/>
  <c r="BE107" i="2"/>
  <c r="AO107" i="3"/>
  <c r="BE107" i="3" a="1"/>
  <c r="BE107" i="3"/>
  <c r="AO108" i="2"/>
  <c r="BE108" i="2" a="1"/>
  <c r="BE108" i="2"/>
  <c r="AO108" i="3"/>
  <c r="AO109" i="2"/>
  <c r="BE109" i="2" a="1"/>
  <c r="BE109" i="2"/>
  <c r="AO109" i="3"/>
  <c r="BE109" i="3" a="1"/>
  <c r="BE109" i="3"/>
  <c r="AO110" i="2"/>
  <c r="BE110" i="2" a="1"/>
  <c r="BE110" i="2"/>
  <c r="AO110" i="3"/>
  <c r="BE110" i="3" a="1"/>
  <c r="BE110" i="3"/>
  <c r="AO111" i="2"/>
  <c r="BE111" i="2" a="1"/>
  <c r="BE111" i="2"/>
  <c r="AO111" i="3"/>
  <c r="AO112" i="2"/>
  <c r="BE112" i="2" a="1"/>
  <c r="BE112" i="2"/>
  <c r="AO112" i="3"/>
  <c r="BE112" i="3" a="1"/>
  <c r="BE112" i="3"/>
  <c r="AO113" i="2"/>
  <c r="BE113" i="2" a="1"/>
  <c r="BE113" i="2"/>
  <c r="AO113" i="3"/>
  <c r="BE113" i="3" a="1"/>
  <c r="BE113" i="3"/>
  <c r="AO114" i="2"/>
  <c r="BE114" i="2" a="1"/>
  <c r="BE114" i="2"/>
  <c r="AO114" i="3"/>
  <c r="BE114" i="3" a="1"/>
  <c r="BE114" i="3"/>
  <c r="U114" i="1"/>
  <c r="V114" i="1"/>
  <c r="AL114" i="1" a="1"/>
  <c r="AL114" i="1"/>
  <c r="BL114" i="1"/>
  <c r="AB114" i="4"/>
  <c r="AO115" i="2"/>
  <c r="BE115" i="2" a="1"/>
  <c r="BE115" i="2"/>
  <c r="BE115" i="3" a="1"/>
  <c r="BE115" i="3"/>
  <c r="U115" i="1"/>
  <c r="V115" i="1"/>
  <c r="AL115" i="1" a="1"/>
  <c r="AL115" i="1"/>
  <c r="BL115" i="1"/>
  <c r="AB115" i="4"/>
  <c r="AO116" i="2"/>
  <c r="BE116" i="2" a="1"/>
  <c r="BE116" i="2"/>
  <c r="AO116" i="3"/>
  <c r="BE116" i="3" a="1"/>
  <c r="BE116" i="3"/>
  <c r="AO117" i="2"/>
  <c r="BE117" i="2" a="1"/>
  <c r="BE117" i="2"/>
  <c r="AO117" i="3"/>
  <c r="BE117" i="3" a="1"/>
  <c r="BE117" i="3"/>
  <c r="U117" i="1"/>
  <c r="V117" i="1"/>
  <c r="AL117" i="1" a="1"/>
  <c r="AL117" i="1"/>
  <c r="BL117" i="1"/>
  <c r="AB117" i="4"/>
  <c r="AO118" i="2"/>
  <c r="BE118" i="2" a="1"/>
  <c r="BE118" i="2"/>
  <c r="AO118" i="3"/>
  <c r="BE118" i="3" a="1"/>
  <c r="BE118" i="3"/>
  <c r="AO119" i="2"/>
  <c r="BE119" i="2" a="1"/>
  <c r="BE119" i="2"/>
  <c r="AO119" i="3"/>
  <c r="AO120" i="2"/>
  <c r="BE120" i="2" a="1"/>
  <c r="BE120" i="2"/>
  <c r="AO120" i="3"/>
  <c r="BE120" i="3" a="1"/>
  <c r="BE120" i="3"/>
  <c r="U120" i="1"/>
  <c r="V120" i="1"/>
  <c r="AL120" i="1" a="1"/>
  <c r="AL120" i="1"/>
  <c r="BL120" i="1"/>
  <c r="AB120" i="4"/>
  <c r="AO121" i="2"/>
  <c r="BE121" i="2" a="1"/>
  <c r="BE121" i="2"/>
  <c r="AO121" i="3"/>
  <c r="BE121" i="3" a="1"/>
  <c r="BE121" i="3"/>
  <c r="AO122" i="2"/>
  <c r="BE122" i="2" a="1"/>
  <c r="BE122" i="2"/>
  <c r="AO122" i="3"/>
  <c r="AO123" i="2"/>
  <c r="BE123" i="2" a="1"/>
  <c r="BE123" i="2"/>
  <c r="AO123" i="3"/>
  <c r="BE123" i="3" a="1"/>
  <c r="BE123" i="3"/>
  <c r="U123" i="1"/>
  <c r="V123" i="1"/>
  <c r="AL123" i="1" a="1"/>
  <c r="AL123" i="1"/>
  <c r="BL123" i="1"/>
  <c r="AB123" i="4"/>
  <c r="AO124" i="2"/>
  <c r="BE124" i="2" a="1"/>
  <c r="BE124" i="2"/>
  <c r="AO124" i="3"/>
  <c r="BE124" i="3" a="1"/>
  <c r="BE124" i="3"/>
  <c r="AO125" i="2"/>
  <c r="BE125" i="2" a="1"/>
  <c r="BE125" i="2"/>
  <c r="AO125" i="3"/>
  <c r="BE125" i="3" a="1"/>
  <c r="BE125" i="3"/>
  <c r="AO126" i="2"/>
  <c r="BE126" i="2" a="1"/>
  <c r="BE126" i="2"/>
  <c r="BE126" i="3" a="1"/>
  <c r="BE126" i="3"/>
  <c r="U126" i="1"/>
  <c r="V126" i="1"/>
  <c r="AL126" i="1" a="1"/>
  <c r="AL126" i="1"/>
  <c r="BL126" i="1"/>
  <c r="AB126" i="4"/>
  <c r="AO127" i="2"/>
  <c r="BE127" i="2" a="1"/>
  <c r="BE127" i="2"/>
  <c r="AO127" i="3"/>
  <c r="BE127" i="3" a="1"/>
  <c r="BE127" i="3"/>
  <c r="AO128" i="2"/>
  <c r="BE128" i="2" a="1"/>
  <c r="BE128" i="2"/>
  <c r="AO128" i="3"/>
  <c r="BE128" i="3" a="1"/>
  <c r="BE128" i="3"/>
  <c r="AO129" i="2"/>
  <c r="BE129" i="2" a="1"/>
  <c r="BE129" i="2"/>
  <c r="AO129" i="3"/>
  <c r="BE129" i="3" a="1"/>
  <c r="BE129" i="3"/>
  <c r="AO130" i="2"/>
  <c r="BE130" i="2" a="1"/>
  <c r="BE130" i="2"/>
  <c r="AO130" i="3"/>
  <c r="BE130" i="3" a="1"/>
  <c r="BE130" i="3"/>
  <c r="AO131" i="2"/>
  <c r="BE131" i="2" a="1"/>
  <c r="BE131" i="2"/>
  <c r="AO131" i="3"/>
  <c r="BE131" i="3" a="1"/>
  <c r="BE131" i="3"/>
  <c r="AO132" i="2"/>
  <c r="BE132" i="2" a="1"/>
  <c r="BE132" i="2"/>
  <c r="AO132" i="3"/>
  <c r="BE132" i="3" a="1"/>
  <c r="BE132" i="3"/>
  <c r="AO133" i="2"/>
  <c r="BE133" i="2" a="1"/>
  <c r="BE133" i="2"/>
  <c r="AO133" i="3"/>
  <c r="AO134" i="2"/>
  <c r="BE134" i="2" a="1"/>
  <c r="BE134" i="2"/>
  <c r="AO134" i="3"/>
  <c r="BE134" i="3" a="1"/>
  <c r="BE134" i="3"/>
  <c r="AO135" i="2"/>
  <c r="BE135" i="2" a="1"/>
  <c r="BE135" i="2"/>
  <c r="AO135" i="3"/>
  <c r="BE135" i="3" a="1"/>
  <c r="BE135" i="3"/>
  <c r="AO136" i="2"/>
  <c r="BE136" i="2" a="1"/>
  <c r="BE136" i="2"/>
  <c r="AO136" i="3"/>
  <c r="BE136" i="3" a="1"/>
  <c r="BE136" i="3"/>
  <c r="AO137" i="2"/>
  <c r="BE137" i="2" a="1"/>
  <c r="BE137" i="2"/>
  <c r="AO137" i="3"/>
  <c r="BE137" i="3" a="1"/>
  <c r="BE137" i="3"/>
  <c r="AO138" i="2"/>
  <c r="BE138" i="2" a="1"/>
  <c r="BE138" i="2"/>
  <c r="AO138" i="3"/>
  <c r="BE138" i="3" a="1"/>
  <c r="BE138" i="3"/>
  <c r="AO139" i="2"/>
  <c r="BE139" i="2" a="1"/>
  <c r="BE139" i="2"/>
  <c r="AO139" i="3"/>
  <c r="BE139" i="3" a="1"/>
  <c r="BE139" i="3"/>
  <c r="AO140" i="2"/>
  <c r="BE140" i="2" a="1"/>
  <c r="BE140" i="2"/>
  <c r="AO140" i="3"/>
  <c r="BE140" i="3" a="1"/>
  <c r="BE140" i="3"/>
  <c r="AO141" i="2"/>
  <c r="BE141" i="2" a="1"/>
  <c r="BE141" i="2"/>
  <c r="AO141" i="3"/>
  <c r="AO142" i="2"/>
  <c r="BE142" i="2" a="1"/>
  <c r="BE142" i="2"/>
  <c r="AO142" i="3"/>
  <c r="BE142" i="3" a="1"/>
  <c r="BE142" i="3"/>
  <c r="AO143" i="2"/>
  <c r="BE143" i="2" a="1"/>
  <c r="BE143" i="2"/>
  <c r="AO143" i="3"/>
  <c r="BE143" i="3" a="1"/>
  <c r="BE143" i="3"/>
  <c r="AO144" i="2"/>
  <c r="BE144" i="2" a="1"/>
  <c r="BE144" i="2"/>
  <c r="AO144" i="3"/>
  <c r="AY144" i="3" a="1"/>
  <c r="AY144" i="3"/>
  <c r="AO145" i="2"/>
  <c r="BE145" i="2" a="1"/>
  <c r="BE145" i="2"/>
  <c r="AO145" i="3"/>
  <c r="BE145" i="3" a="1"/>
  <c r="BE145" i="3"/>
  <c r="AO146" i="2"/>
  <c r="BE146" i="2" a="1"/>
  <c r="BE146" i="2"/>
  <c r="AO146" i="3"/>
  <c r="BE146" i="3" a="1"/>
  <c r="BE146" i="3"/>
  <c r="AO147" i="2"/>
  <c r="BE147" i="2" a="1"/>
  <c r="BE147" i="2"/>
  <c r="AO147" i="3"/>
  <c r="BE147" i="3" a="1"/>
  <c r="BE147" i="3"/>
  <c r="AO148" i="2"/>
  <c r="BE148" i="2" a="1"/>
  <c r="BE148" i="2"/>
  <c r="BE148" i="3" a="1"/>
  <c r="BE148" i="3"/>
  <c r="AO149" i="2"/>
  <c r="BE149" i="2" a="1"/>
  <c r="BE149" i="2"/>
  <c r="AO149" i="3"/>
  <c r="AO150" i="2"/>
  <c r="BE150" i="2" a="1"/>
  <c r="BE150" i="2"/>
  <c r="AO150" i="3"/>
  <c r="BE150" i="3" a="1"/>
  <c r="BE150" i="3"/>
  <c r="AO151" i="2"/>
  <c r="BE151" i="2" a="1"/>
  <c r="BE151" i="2"/>
  <c r="AO151" i="3"/>
  <c r="BE151" i="3" a="1"/>
  <c r="BE151" i="3"/>
  <c r="U151" i="1"/>
  <c r="V151" i="1"/>
  <c r="AL151" i="1" a="1"/>
  <c r="AL151" i="1"/>
  <c r="BL151" i="1"/>
  <c r="AB151" i="4"/>
  <c r="AO152" i="2"/>
  <c r="BE152" i="2" a="1"/>
  <c r="BE152" i="2"/>
  <c r="AO152" i="3"/>
  <c r="BE152" i="3" a="1"/>
  <c r="BE152" i="3"/>
  <c r="U152" i="1"/>
  <c r="V152" i="1"/>
  <c r="AL152" i="1" a="1"/>
  <c r="AL152" i="1"/>
  <c r="BL152" i="1"/>
  <c r="AB152" i="4"/>
  <c r="AO153" i="2"/>
  <c r="BE153" i="2" a="1"/>
  <c r="BE153" i="2"/>
  <c r="AO153" i="3"/>
  <c r="BE153" i="3" a="1"/>
  <c r="BE153" i="3"/>
  <c r="AO154" i="2"/>
  <c r="BE154" i="2" a="1"/>
  <c r="BE154" i="2"/>
  <c r="AO154" i="3"/>
  <c r="BE154" i="3" a="1"/>
  <c r="BE154" i="3"/>
  <c r="U154" i="1"/>
  <c r="V154" i="1"/>
  <c r="AL154" i="1" a="1"/>
  <c r="AL154" i="1"/>
  <c r="BL154" i="1"/>
  <c r="AB154" i="4"/>
  <c r="AO155" i="2"/>
  <c r="BE155" i="2" a="1"/>
  <c r="BE155" i="2"/>
  <c r="AO155" i="3"/>
  <c r="BE155" i="3" a="1"/>
  <c r="BE155" i="3"/>
  <c r="U155" i="1"/>
  <c r="V155" i="1"/>
  <c r="AL155" i="1" a="1"/>
  <c r="AL155" i="1"/>
  <c r="BL155" i="1"/>
  <c r="AB155" i="4"/>
  <c r="AO156" i="2"/>
  <c r="BE156" i="2" a="1"/>
  <c r="BE156" i="2"/>
  <c r="AO156" i="3"/>
  <c r="BE156" i="3" a="1"/>
  <c r="BE156" i="3"/>
  <c r="AO157" i="2"/>
  <c r="BE157" i="2" a="1"/>
  <c r="BE157" i="2"/>
  <c r="AO157" i="3"/>
  <c r="BE157" i="3" a="1"/>
  <c r="BE157" i="3"/>
  <c r="AO158" i="2"/>
  <c r="BE158" i="2" a="1"/>
  <c r="BE158" i="2"/>
  <c r="AO158" i="3"/>
  <c r="BE158" i="3" a="1"/>
  <c r="BE158" i="3"/>
  <c r="U158" i="1"/>
  <c r="V158" i="1"/>
  <c r="AL158" i="1" a="1"/>
  <c r="AL158" i="1"/>
  <c r="BL158" i="1"/>
  <c r="AB158" i="4"/>
  <c r="AO159" i="2"/>
  <c r="BE159" i="2" a="1"/>
  <c r="BE159" i="2"/>
  <c r="AO159" i="3"/>
  <c r="BE159" i="3" a="1"/>
  <c r="BE159" i="3"/>
  <c r="U159" i="1"/>
  <c r="V159" i="1"/>
  <c r="AL159" i="1" a="1"/>
  <c r="AL159" i="1"/>
  <c r="BL159" i="1"/>
  <c r="AB159" i="4"/>
  <c r="AO160" i="2"/>
  <c r="BE160" i="2" a="1"/>
  <c r="BE160" i="2"/>
  <c r="AO160" i="3"/>
  <c r="AO161" i="2"/>
  <c r="BE161" i="2" a="1"/>
  <c r="BE161" i="2"/>
  <c r="AO161" i="3"/>
  <c r="AO162" i="2"/>
  <c r="BE162" i="2" a="1"/>
  <c r="BE162" i="2"/>
  <c r="AO162" i="3"/>
  <c r="BE162" i="3" a="1"/>
  <c r="BE162" i="3"/>
  <c r="AO163" i="2"/>
  <c r="BE163" i="2" a="1"/>
  <c r="BE163" i="2"/>
  <c r="AO163" i="3"/>
  <c r="BC163" i="3" a="1"/>
  <c r="BC163" i="3"/>
  <c r="BE163" i="3" a="1"/>
  <c r="BE163" i="3"/>
  <c r="AO164" i="2"/>
  <c r="BE164" i="2" a="1"/>
  <c r="BE164" i="2"/>
  <c r="AO164" i="3"/>
  <c r="BE164" i="3" a="1"/>
  <c r="BE164" i="3"/>
  <c r="AO165" i="2"/>
  <c r="BE165" i="2" a="1"/>
  <c r="BE165" i="2"/>
  <c r="AO165" i="3"/>
  <c r="BE165" i="3" a="1"/>
  <c r="BE165" i="3"/>
  <c r="AO166" i="2"/>
  <c r="BE166" i="2" a="1"/>
  <c r="BE166" i="2"/>
  <c r="AO166" i="3"/>
  <c r="AO167" i="2"/>
  <c r="BE167" i="2" a="1"/>
  <c r="BE167" i="2"/>
  <c r="AO167" i="3"/>
  <c r="BE167" i="3" a="1"/>
  <c r="BE167" i="3"/>
  <c r="AO168" i="2"/>
  <c r="BE168" i="2" a="1"/>
  <c r="BE168" i="2"/>
  <c r="AO168" i="3"/>
  <c r="BE168" i="3" a="1"/>
  <c r="BE168" i="3"/>
  <c r="AO169" i="2"/>
  <c r="BE169" i="2" a="1"/>
  <c r="BE169" i="2"/>
  <c r="AO169" i="3"/>
  <c r="AO170" i="2"/>
  <c r="BE170" i="2" a="1"/>
  <c r="BE170" i="2"/>
  <c r="AO170" i="3"/>
  <c r="BE170" i="3" a="1"/>
  <c r="BE170" i="3"/>
  <c r="AO171" i="2"/>
  <c r="BE171" i="2" a="1"/>
  <c r="BE171" i="2"/>
  <c r="AO171" i="3"/>
  <c r="BE171" i="3" a="1"/>
  <c r="BE171" i="3"/>
  <c r="AO172" i="2"/>
  <c r="BE172" i="2" a="1"/>
  <c r="BE172" i="2"/>
  <c r="AO173" i="2"/>
  <c r="BE173" i="2" a="1"/>
  <c r="BE173" i="2"/>
  <c r="AO173" i="3"/>
  <c r="BE173" i="3" a="1"/>
  <c r="BE173" i="3"/>
  <c r="AO174" i="2"/>
  <c r="BE174" i="2" a="1"/>
  <c r="BE174" i="2"/>
  <c r="AO174" i="3"/>
  <c r="BE174" i="3" a="1"/>
  <c r="BE174" i="3"/>
  <c r="AO175" i="2"/>
  <c r="BE175" i="2" a="1"/>
  <c r="BE175" i="2"/>
  <c r="AO175" i="3"/>
  <c r="BE175" i="3" a="1"/>
  <c r="BE175" i="3"/>
  <c r="U175" i="1"/>
  <c r="V175" i="1"/>
  <c r="AL175" i="1" a="1"/>
  <c r="AL175" i="1"/>
  <c r="BL175" i="1"/>
  <c r="AB175" i="4"/>
  <c r="AO176" i="2"/>
  <c r="BE176" i="2" a="1"/>
  <c r="BE176" i="2"/>
  <c r="AO176" i="3"/>
  <c r="BE176" i="3" a="1"/>
  <c r="BE176" i="3"/>
  <c r="AO177" i="2"/>
  <c r="BE177" i="2" a="1"/>
  <c r="BE177" i="2"/>
  <c r="AO177" i="3"/>
  <c r="BE177" i="3" a="1"/>
  <c r="BE177" i="3"/>
  <c r="AO178" i="2"/>
  <c r="BE178" i="2" a="1"/>
  <c r="BE178" i="2"/>
  <c r="AO178" i="3"/>
  <c r="BE178" i="3" a="1"/>
  <c r="BE178" i="3"/>
  <c r="AO179" i="2"/>
  <c r="BE179" i="2" a="1"/>
  <c r="BE179" i="2"/>
  <c r="AO179" i="3"/>
  <c r="BE179" i="3" a="1"/>
  <c r="BE179" i="3"/>
  <c r="AO180" i="2"/>
  <c r="BE180" i="2" a="1"/>
  <c r="BE180" i="2"/>
  <c r="AO180" i="3"/>
  <c r="AO181" i="2"/>
  <c r="BE181" i="2" a="1"/>
  <c r="BE181" i="2"/>
  <c r="AO181" i="3"/>
  <c r="BE181" i="3" a="1"/>
  <c r="BE181" i="3"/>
  <c r="AO182" i="2"/>
  <c r="BE182" i="2" a="1"/>
  <c r="BE182" i="2"/>
  <c r="AO182" i="3"/>
  <c r="BE182" i="3" a="1"/>
  <c r="BE182" i="3"/>
  <c r="U182" i="1"/>
  <c r="V182" i="1"/>
  <c r="AL182" i="1" a="1"/>
  <c r="AL182" i="1"/>
  <c r="BL182" i="1"/>
  <c r="AB182" i="4"/>
  <c r="AO183" i="2"/>
  <c r="BE183" i="2" a="1"/>
  <c r="BE183" i="2"/>
  <c r="AO183" i="3"/>
  <c r="BE183" i="3" a="1"/>
  <c r="BE183" i="3"/>
  <c r="AO184" i="2"/>
  <c r="BE184" i="2" a="1"/>
  <c r="BE184" i="2"/>
  <c r="AO184" i="3"/>
  <c r="BE184" i="3" a="1"/>
  <c r="BE184" i="3"/>
  <c r="AO185" i="2"/>
  <c r="BE185" i="2" a="1"/>
  <c r="BE185" i="2"/>
  <c r="AO185" i="3"/>
  <c r="BE185" i="3" a="1"/>
  <c r="BE185" i="3"/>
  <c r="AO186" i="2"/>
  <c r="BE186" i="2" a="1"/>
  <c r="BE186" i="2"/>
  <c r="AO186" i="3"/>
  <c r="AO187" i="2"/>
  <c r="BE187" i="2" a="1"/>
  <c r="BE187" i="2"/>
  <c r="AO187" i="3"/>
  <c r="BE187" i="3" a="1"/>
  <c r="BE187" i="3"/>
  <c r="AO188" i="2"/>
  <c r="BE188" i="2" a="1"/>
  <c r="BE188" i="2"/>
  <c r="AO188" i="3"/>
  <c r="BE188" i="3" a="1"/>
  <c r="BE188" i="3"/>
  <c r="AO189" i="2"/>
  <c r="BE189" i="2" a="1"/>
  <c r="BE189" i="2"/>
  <c r="AO189" i="3"/>
  <c r="BE189" i="3" a="1"/>
  <c r="BE189" i="3"/>
  <c r="U189" i="1"/>
  <c r="V189" i="1"/>
  <c r="AL189" i="1" a="1"/>
  <c r="AL189" i="1"/>
  <c r="BL189" i="1"/>
  <c r="AB189" i="4"/>
  <c r="AO190" i="2"/>
  <c r="BE190" i="2" a="1"/>
  <c r="BE190" i="2"/>
  <c r="AO190" i="3"/>
  <c r="BE190" i="3" a="1"/>
  <c r="BE190" i="3"/>
  <c r="AO191" i="2"/>
  <c r="BE191" i="2" a="1"/>
  <c r="BE191" i="2"/>
  <c r="AO191" i="3"/>
  <c r="BE191" i="3" a="1"/>
  <c r="BE191" i="3"/>
  <c r="AO192" i="2"/>
  <c r="BE192" i="2" a="1"/>
  <c r="BE192" i="2"/>
  <c r="AO192" i="3"/>
  <c r="BE192" i="3" a="1"/>
  <c r="BE192" i="3"/>
  <c r="U192" i="1"/>
  <c r="V192" i="1"/>
  <c r="AL192" i="1" a="1"/>
  <c r="AL192" i="1"/>
  <c r="BL192" i="1"/>
  <c r="AB192" i="4"/>
  <c r="AO193" i="2"/>
  <c r="BE193" i="2" a="1"/>
  <c r="BE193" i="2"/>
  <c r="AO193" i="3"/>
  <c r="BE193" i="3" a="1"/>
  <c r="BE193" i="3"/>
  <c r="AO194" i="2"/>
  <c r="BE194" i="2" a="1"/>
  <c r="BE194" i="2"/>
  <c r="AO194" i="3"/>
  <c r="AO195" i="2"/>
  <c r="BE195" i="2" a="1"/>
  <c r="BE195" i="2"/>
  <c r="AO195" i="3"/>
  <c r="BE195" i="3" a="1"/>
  <c r="BE195" i="3"/>
  <c r="U195" i="1"/>
  <c r="V195" i="1"/>
  <c r="AL195" i="1" a="1"/>
  <c r="AL195" i="1"/>
  <c r="BL195" i="1"/>
  <c r="AB195" i="4"/>
  <c r="AO196" i="2"/>
  <c r="BE196" i="2" a="1"/>
  <c r="BE196" i="2"/>
  <c r="AO196" i="3"/>
  <c r="AO197" i="2"/>
  <c r="BE197" i="2" a="1"/>
  <c r="BE197" i="2"/>
  <c r="AO197" i="3"/>
  <c r="AO198" i="2"/>
  <c r="BE198" i="2" a="1"/>
  <c r="BE198" i="2"/>
  <c r="AO198" i="3"/>
  <c r="BE198" i="3" a="1"/>
  <c r="BE198" i="3"/>
  <c r="AO199" i="2"/>
  <c r="BE199" i="2" a="1"/>
  <c r="BE199" i="2"/>
  <c r="AO199" i="3"/>
  <c r="BE199" i="3" a="1"/>
  <c r="BE199" i="3"/>
  <c r="AO200" i="2"/>
  <c r="BE200" i="2" a="1"/>
  <c r="BE200" i="2"/>
  <c r="AO200" i="3"/>
  <c r="AO201" i="2"/>
  <c r="BE201" i="2" a="1"/>
  <c r="BE201" i="2"/>
  <c r="AO201" i="3"/>
  <c r="BE201" i="3" a="1"/>
  <c r="BE201" i="3"/>
  <c r="U201" i="1"/>
  <c r="V201" i="1"/>
  <c r="AL201" i="1" a="1"/>
  <c r="AL201" i="1"/>
  <c r="BL201" i="1"/>
  <c r="AB201" i="4"/>
  <c r="AO202" i="2"/>
  <c r="BE202" i="2" a="1"/>
  <c r="BE202" i="2"/>
  <c r="AO202" i="3"/>
  <c r="BE202" i="3" a="1"/>
  <c r="BE202" i="3"/>
  <c r="AO203" i="2"/>
  <c r="BE203" i="2" a="1"/>
  <c r="BE203" i="2"/>
  <c r="AO203" i="3"/>
  <c r="BE203" i="3" a="1"/>
  <c r="BE203" i="3"/>
  <c r="AO204" i="2"/>
  <c r="BE204" i="2" a="1"/>
  <c r="BE204" i="2"/>
  <c r="AO204" i="3"/>
  <c r="BE204" i="3" a="1"/>
  <c r="BE204" i="3"/>
  <c r="AO205" i="2"/>
  <c r="BE205" i="2" a="1"/>
  <c r="BE205" i="2"/>
  <c r="AO205" i="3"/>
  <c r="BE205" i="3" a="1"/>
  <c r="BE205" i="3"/>
  <c r="AO206" i="2"/>
  <c r="BE206" i="2" a="1"/>
  <c r="BE206" i="2"/>
  <c r="AO206" i="3"/>
  <c r="AO207" i="2"/>
  <c r="BE207" i="2" a="1"/>
  <c r="BE207" i="2"/>
  <c r="AO207" i="3"/>
  <c r="BE207" i="3" a="1"/>
  <c r="BE207" i="3"/>
  <c r="AO208" i="2"/>
  <c r="BE208" i="2" a="1"/>
  <c r="BE208" i="2"/>
  <c r="AO208" i="3"/>
  <c r="AO209" i="2"/>
  <c r="BE209" i="2" a="1"/>
  <c r="BE209" i="2"/>
  <c r="AO209" i="3"/>
  <c r="BE209" i="3" a="1"/>
  <c r="BE209" i="3"/>
  <c r="U209" i="1"/>
  <c r="V209" i="1"/>
  <c r="AL209" i="1" a="1"/>
  <c r="AL209" i="1"/>
  <c r="BL209" i="1"/>
  <c r="AB209" i="4"/>
  <c r="AO210" i="2"/>
  <c r="BE210" i="2" a="1"/>
  <c r="BE210" i="2"/>
  <c r="AO210" i="3"/>
  <c r="BE210" i="3" a="1"/>
  <c r="BE210" i="3"/>
  <c r="AO211" i="2"/>
  <c r="BE211" i="2" a="1"/>
  <c r="BE211" i="2"/>
  <c r="AO211" i="3"/>
  <c r="AO212" i="2"/>
  <c r="BE212" i="2" a="1"/>
  <c r="BE212" i="2"/>
  <c r="BE212" i="3" a="1"/>
  <c r="BE212" i="3"/>
  <c r="U212" i="1"/>
  <c r="V212" i="1"/>
  <c r="AL212" i="1" a="1"/>
  <c r="AL212" i="1"/>
  <c r="BL212" i="1"/>
  <c r="AB212" i="4"/>
  <c r="AO213" i="2"/>
  <c r="BE213" i="2" a="1"/>
  <c r="BE213" i="2"/>
  <c r="AO213" i="3"/>
  <c r="BE213" i="3" a="1"/>
  <c r="BE213" i="3"/>
  <c r="AO214" i="2"/>
  <c r="BE214" i="2" a="1"/>
  <c r="BE214" i="2"/>
  <c r="AO214" i="3"/>
  <c r="BE214" i="3" a="1"/>
  <c r="BE214" i="3"/>
  <c r="AO215" i="2"/>
  <c r="BE215" i="2" a="1"/>
  <c r="BE215" i="2"/>
  <c r="AO215" i="3"/>
  <c r="BE215" i="3" a="1"/>
  <c r="BE215" i="3"/>
  <c r="AO216" i="2"/>
  <c r="BE216" i="2" a="1"/>
  <c r="BE216" i="2"/>
  <c r="AO216" i="3"/>
  <c r="BE216" i="3" a="1"/>
  <c r="BE216" i="3"/>
  <c r="AO217" i="2"/>
  <c r="BE217" i="2" a="1"/>
  <c r="BE217" i="2"/>
  <c r="AO217" i="3"/>
  <c r="BE217" i="3" a="1"/>
  <c r="BE217" i="3"/>
  <c r="AO218" i="2"/>
  <c r="BE218" i="2" a="1"/>
  <c r="BE218" i="2"/>
  <c r="AO218" i="3"/>
  <c r="BE218" i="3" a="1"/>
  <c r="BE218" i="3"/>
  <c r="U218" i="1"/>
  <c r="V218" i="1"/>
  <c r="AL218" i="1" a="1"/>
  <c r="AL218" i="1"/>
  <c r="BL218" i="1"/>
  <c r="AB218" i="4"/>
  <c r="AO219" i="2"/>
  <c r="BE219" i="2" a="1"/>
  <c r="BE219" i="2"/>
  <c r="AO219" i="3"/>
  <c r="AO220" i="2"/>
  <c r="BE220" i="2" a="1"/>
  <c r="BE220" i="2"/>
  <c r="BE220" i="3" a="1"/>
  <c r="BE220" i="3"/>
  <c r="AO221" i="2"/>
  <c r="BE221" i="2" a="1"/>
  <c r="BE221" i="2"/>
  <c r="AO221" i="3"/>
  <c r="BE221" i="3" a="1"/>
  <c r="BE221" i="3"/>
  <c r="AO222" i="2"/>
  <c r="BE222" i="2" a="1"/>
  <c r="BE222" i="2"/>
  <c r="AO222" i="3"/>
  <c r="BE222" i="3" a="1"/>
  <c r="BE222" i="3"/>
  <c r="AO223" i="2"/>
  <c r="BE223" i="2" a="1"/>
  <c r="BE223" i="2"/>
  <c r="AO223" i="3"/>
  <c r="BE223" i="3" a="1"/>
  <c r="BE223" i="3"/>
  <c r="AO224" i="2"/>
  <c r="BE224" i="2" a="1"/>
  <c r="BE224" i="2"/>
  <c r="AO224" i="3"/>
  <c r="BE224" i="3" a="1"/>
  <c r="BE224" i="3"/>
  <c r="U224" i="1"/>
  <c r="V224" i="1"/>
  <c r="AL224" i="1" a="1"/>
  <c r="AL224" i="1"/>
  <c r="BL224" i="1"/>
  <c r="AB224" i="4"/>
  <c r="AO225" i="2"/>
  <c r="BE225" i="2" a="1"/>
  <c r="BE225" i="2"/>
  <c r="AO225" i="3"/>
  <c r="BE225" i="3" a="1"/>
  <c r="BE225" i="3"/>
  <c r="AO226" i="2"/>
  <c r="BE226" i="2" a="1"/>
  <c r="BE226" i="2"/>
  <c r="BE226" i="3" a="1"/>
  <c r="BE226" i="3"/>
  <c r="AO227" i="2"/>
  <c r="BE227" i="2" a="1"/>
  <c r="BE227" i="2"/>
  <c r="BE227" i="3" a="1"/>
  <c r="BE227" i="3"/>
  <c r="U227" i="1"/>
  <c r="V227" i="1"/>
  <c r="AL227" i="1" a="1"/>
  <c r="AL227" i="1"/>
  <c r="BL227" i="1"/>
  <c r="AB227" i="4"/>
  <c r="AO228" i="2"/>
  <c r="BE228" i="2" a="1"/>
  <c r="BE228" i="2"/>
  <c r="AO228" i="3"/>
  <c r="BE228" i="3" a="1"/>
  <c r="BE228" i="3"/>
  <c r="AO229" i="2"/>
  <c r="BE229" i="2" a="1"/>
  <c r="BE229" i="2"/>
  <c r="AO229" i="3"/>
  <c r="BE229" i="3" a="1"/>
  <c r="BE229" i="3"/>
  <c r="AO230" i="2"/>
  <c r="BE230" i="2" a="1"/>
  <c r="BE230" i="2"/>
  <c r="AO230" i="3"/>
  <c r="BE230" i="3" a="1"/>
  <c r="BE230" i="3"/>
  <c r="U230" i="1"/>
  <c r="V230" i="1"/>
  <c r="AL230" i="1" a="1"/>
  <c r="AL230" i="1"/>
  <c r="BL230" i="1"/>
  <c r="AB230" i="4"/>
  <c r="AO231" i="2"/>
  <c r="BE231" i="2" a="1"/>
  <c r="BE231" i="2"/>
  <c r="AO231" i="3"/>
  <c r="AO232" i="2"/>
  <c r="BE232" i="2" a="1"/>
  <c r="BE232" i="2"/>
  <c r="AO232" i="3"/>
  <c r="BE232" i="3" a="1"/>
  <c r="BE232" i="3"/>
  <c r="AO233" i="2"/>
  <c r="BE233" i="2" a="1"/>
  <c r="BE233" i="2"/>
  <c r="AO233" i="3"/>
  <c r="BE233" i="3" a="1"/>
  <c r="BE233" i="3"/>
  <c r="AO234" i="2"/>
  <c r="BE234" i="2" a="1"/>
  <c r="BE234" i="2"/>
  <c r="AO234" i="3"/>
  <c r="BE234" i="3" a="1"/>
  <c r="BE234" i="3"/>
  <c r="AO235" i="2"/>
  <c r="AO235" i="3"/>
  <c r="BE235" i="3" a="1"/>
  <c r="BE235" i="3"/>
  <c r="AO236" i="2"/>
  <c r="BE236" i="2" a="1"/>
  <c r="BE236" i="2"/>
  <c r="AO236" i="3"/>
  <c r="AO237" i="2"/>
  <c r="BE237" i="2" a="1"/>
  <c r="BE237" i="2"/>
  <c r="AO237" i="3"/>
  <c r="BE237" i="3" a="1"/>
  <c r="BE237" i="3"/>
  <c r="AO238" i="2"/>
  <c r="BE238" i="2" a="1"/>
  <c r="BE238" i="2"/>
  <c r="AO238" i="3"/>
  <c r="BE238" i="3" a="1"/>
  <c r="BE238" i="3"/>
  <c r="AO239" i="2"/>
  <c r="BE239" i="2" a="1"/>
  <c r="BE239" i="2"/>
  <c r="AO239" i="3"/>
  <c r="BC239" i="3" a="1"/>
  <c r="BC239" i="3"/>
  <c r="BE239" i="3" a="1"/>
  <c r="BE239" i="3"/>
  <c r="AO240" i="2"/>
  <c r="BE240" i="2" a="1"/>
  <c r="BE240" i="2"/>
  <c r="AO240" i="3"/>
  <c r="AO241" i="2"/>
  <c r="BE241" i="2" a="1"/>
  <c r="BE241" i="2"/>
  <c r="AO241" i="3"/>
  <c r="BE241" i="3" a="1"/>
  <c r="BE241" i="3"/>
  <c r="U241" i="1"/>
  <c r="V241" i="1"/>
  <c r="AL241" i="1" a="1"/>
  <c r="AL241" i="1"/>
  <c r="BL241" i="1"/>
  <c r="AB241" i="4"/>
  <c r="AO242" i="2"/>
  <c r="BE242" i="2" a="1"/>
  <c r="BE242" i="2"/>
  <c r="AO242" i="3"/>
  <c r="AY242" i="3" a="1"/>
  <c r="AY242" i="3"/>
  <c r="AO243" i="2"/>
  <c r="BE243" i="2" a="1"/>
  <c r="BE243" i="2"/>
  <c r="AO243" i="3"/>
  <c r="BE243" i="3" a="1"/>
  <c r="BE243" i="3"/>
  <c r="AO244" i="2"/>
  <c r="BE244" i="2" a="1"/>
  <c r="BE244" i="2"/>
  <c r="AO244" i="3"/>
  <c r="BE244" i="3" a="1"/>
  <c r="BE244" i="3"/>
  <c r="AO245" i="2"/>
  <c r="BE245" i="2" a="1"/>
  <c r="BE245" i="2"/>
  <c r="BE245" i="3" a="1"/>
  <c r="BE245" i="3"/>
  <c r="AO246" i="2"/>
  <c r="BE246" i="2" a="1"/>
  <c r="BE246" i="2"/>
  <c r="AO246" i="3"/>
  <c r="BE246" i="3" a="1"/>
  <c r="BE246" i="3"/>
  <c r="AO247" i="2"/>
  <c r="BE247" i="2" a="1"/>
  <c r="BE247" i="2"/>
  <c r="AO247" i="3"/>
  <c r="BC247" i="3" a="1"/>
  <c r="BC247" i="3"/>
  <c r="BE247" i="3" a="1"/>
  <c r="BE247" i="3"/>
  <c r="U247" i="1"/>
  <c r="V247" i="1"/>
  <c r="AL247" i="1" a="1"/>
  <c r="AL247" i="1"/>
  <c r="BL247" i="1"/>
  <c r="AB247" i="4"/>
  <c r="AO248" i="2"/>
  <c r="BE248" i="2" a="1"/>
  <c r="BE248" i="2"/>
  <c r="AO248" i="3"/>
  <c r="BE248" i="3" a="1"/>
  <c r="BE248" i="3"/>
  <c r="AO249" i="2"/>
  <c r="BE249" i="2" a="1"/>
  <c r="BE249" i="2"/>
  <c r="BE249" i="3" a="1"/>
  <c r="BE249" i="3"/>
  <c r="U249" i="1"/>
  <c r="V249" i="1"/>
  <c r="AL249" i="1" a="1"/>
  <c r="AL249" i="1"/>
  <c r="BL249" i="1"/>
  <c r="AB249" i="4"/>
  <c r="AO250" i="2"/>
  <c r="BE250" i="2" a="1"/>
  <c r="BE250" i="2"/>
  <c r="AO250" i="3"/>
  <c r="BE250" i="3" a="1"/>
  <c r="BE250" i="3"/>
  <c r="U250" i="1"/>
  <c r="V250" i="1"/>
  <c r="AL250" i="1" a="1"/>
  <c r="AL250" i="1"/>
  <c r="BL250" i="1"/>
  <c r="AB250" i="4"/>
  <c r="AO251" i="2"/>
  <c r="BE251" i="2" a="1"/>
  <c r="BE251" i="2"/>
  <c r="AO251" i="3"/>
  <c r="BE251" i="3" a="1"/>
  <c r="BE251" i="3"/>
  <c r="AO252" i="2"/>
  <c r="BE252" i="2" a="1"/>
  <c r="BE252" i="2"/>
  <c r="BE252" i="3" a="1"/>
  <c r="BE252" i="3"/>
  <c r="AO253" i="2"/>
  <c r="BE253" i="2" a="1"/>
  <c r="BE253" i="2"/>
  <c r="AO253" i="3"/>
  <c r="BE253" i="3" a="1"/>
  <c r="BE253" i="3"/>
  <c r="U253" i="1"/>
  <c r="V253" i="1"/>
  <c r="AL253" i="1" a="1"/>
  <c r="AL253" i="1"/>
  <c r="BL253" i="1"/>
  <c r="AB253" i="4"/>
  <c r="AO254" i="2"/>
  <c r="BE254" i="2" a="1"/>
  <c r="BE254" i="2"/>
  <c r="BE254" i="3" a="1"/>
  <c r="BE254" i="3"/>
  <c r="AO255" i="2"/>
  <c r="BE255" i="2" a="1"/>
  <c r="BE255" i="2"/>
  <c r="AO255" i="3"/>
  <c r="BC255" i="3" a="1"/>
  <c r="BC255" i="3"/>
  <c r="BE255" i="3" a="1"/>
  <c r="BE255" i="3"/>
  <c r="AO256" i="2"/>
  <c r="BE256" i="2" a="1"/>
  <c r="BE256" i="2"/>
  <c r="AO257" i="2"/>
  <c r="BE257" i="2" a="1"/>
  <c r="BE257" i="2"/>
  <c r="AO257" i="3"/>
  <c r="BE257" i="3" a="1"/>
  <c r="BE257" i="3"/>
  <c r="U257" i="1"/>
  <c r="V257" i="1"/>
  <c r="AL257" i="1" a="1"/>
  <c r="AL257" i="1"/>
  <c r="BL257" i="1"/>
  <c r="AB257" i="4"/>
  <c r="AO258" i="2"/>
  <c r="BE258" i="2" a="1"/>
  <c r="BE258" i="2"/>
  <c r="AO258" i="3"/>
  <c r="AO259" i="2"/>
  <c r="BE259" i="2" a="1"/>
  <c r="BE259" i="2"/>
  <c r="AO259" i="3"/>
  <c r="BE259" i="3" a="1"/>
  <c r="BE259" i="3"/>
  <c r="AO260" i="2"/>
  <c r="BE260" i="2" a="1"/>
  <c r="BE260" i="2"/>
  <c r="BE260" i="3" a="1"/>
  <c r="BE260" i="3"/>
  <c r="AO261" i="2"/>
  <c r="BE261" i="2" a="1"/>
  <c r="BE261" i="2"/>
  <c r="AO261" i="3"/>
  <c r="BE261" i="3" a="1"/>
  <c r="BE261" i="3"/>
  <c r="AO262" i="2"/>
  <c r="BE262" i="2" a="1"/>
  <c r="BE262" i="2"/>
  <c r="BE262" i="3" a="1"/>
  <c r="BE262" i="3"/>
  <c r="AO263" i="2"/>
  <c r="BE263" i="2" a="1"/>
  <c r="BE263" i="2"/>
  <c r="AO263" i="3"/>
  <c r="AO264" i="2"/>
  <c r="BE264" i="2" a="1"/>
  <c r="BE264" i="2"/>
  <c r="BE264" i="3" a="1"/>
  <c r="BE264" i="3"/>
  <c r="AO265" i="2"/>
  <c r="BE265" i="2" a="1"/>
  <c r="BE265" i="2"/>
  <c r="AO265" i="3"/>
  <c r="BE265" i="3" a="1"/>
  <c r="BE265" i="3"/>
  <c r="U265" i="1"/>
  <c r="V265" i="1"/>
  <c r="AL265" i="1" a="1"/>
  <c r="AL265" i="1"/>
  <c r="BL265" i="1"/>
  <c r="AB265" i="4"/>
  <c r="AO266" i="2"/>
  <c r="BE266" i="2" a="1"/>
  <c r="BE266" i="2"/>
  <c r="AO267" i="2"/>
  <c r="BE267" i="2" a="1"/>
  <c r="BE267" i="2"/>
  <c r="AO267" i="3"/>
  <c r="AO268" i="2"/>
  <c r="BE268" i="2" a="1"/>
  <c r="BE268" i="2"/>
  <c r="BE268" i="3" a="1"/>
  <c r="BE268" i="3"/>
  <c r="AO269" i="2"/>
  <c r="BE269" i="2" a="1"/>
  <c r="BE269" i="2"/>
  <c r="AO269" i="3"/>
  <c r="AO270" i="2"/>
  <c r="BE270" i="2" a="1"/>
  <c r="BE270" i="2"/>
  <c r="AO270" i="3"/>
  <c r="BE270" i="3" a="1"/>
  <c r="BE270" i="3"/>
  <c r="AO271" i="2"/>
  <c r="BE271" i="2" a="1"/>
  <c r="BE271" i="2"/>
  <c r="AO272" i="2"/>
  <c r="BE272" i="2" a="1"/>
  <c r="BE272" i="2"/>
  <c r="BE272" i="3" a="1"/>
  <c r="BE272" i="3"/>
  <c r="AO273" i="2"/>
  <c r="BE273" i="2" a="1"/>
  <c r="BE273" i="2"/>
  <c r="AO273" i="3"/>
  <c r="BE273" i="3" a="1"/>
  <c r="BE273" i="3"/>
  <c r="AO274" i="2"/>
  <c r="BE274" i="2" a="1"/>
  <c r="BE274" i="2"/>
  <c r="AO274" i="3"/>
  <c r="AO275" i="2"/>
  <c r="BE275" i="2" a="1"/>
  <c r="BE275" i="2"/>
  <c r="AO275" i="3"/>
  <c r="BE275" i="3" a="1"/>
  <c r="BE275" i="3"/>
  <c r="AO276" i="2"/>
  <c r="BE276" i="2" a="1"/>
  <c r="BE276" i="2"/>
  <c r="AO276" i="3"/>
  <c r="BE276" i="3" a="1"/>
  <c r="BE276" i="3"/>
  <c r="AO277" i="2"/>
  <c r="BE277" i="2" a="1"/>
  <c r="BE277" i="2"/>
  <c r="AO277" i="3"/>
  <c r="AO278" i="2"/>
  <c r="BE278" i="2" a="1"/>
  <c r="BE278" i="2"/>
  <c r="AO278" i="3"/>
  <c r="BE278" i="3" a="1"/>
  <c r="BE278" i="3"/>
  <c r="AO279" i="2"/>
  <c r="BE279" i="2" a="1"/>
  <c r="BE279" i="2"/>
  <c r="BE279" i="3" a="1"/>
  <c r="BE279" i="3"/>
  <c r="AO280" i="2"/>
  <c r="BE280" i="2" a="1"/>
  <c r="BE280" i="2"/>
  <c r="AO280" i="3"/>
  <c r="BE280" i="3" a="1"/>
  <c r="BE280" i="3"/>
  <c r="AO281" i="2"/>
  <c r="BE281" i="2" a="1"/>
  <c r="BE281" i="2"/>
  <c r="AO281" i="3"/>
  <c r="BE281" i="3" a="1"/>
  <c r="BE281" i="3"/>
  <c r="AO282" i="2"/>
  <c r="BE282" i="2" a="1"/>
  <c r="BE282" i="2"/>
  <c r="AO282" i="3"/>
  <c r="AO283" i="2"/>
  <c r="BE283" i="2" a="1"/>
  <c r="BE283" i="2"/>
  <c r="BE283" i="3" a="1"/>
  <c r="BE283" i="3"/>
  <c r="AO284" i="2"/>
  <c r="BE284" i="2" a="1"/>
  <c r="BE284" i="2"/>
  <c r="AO284" i="3"/>
  <c r="AO285" i="2"/>
  <c r="BE285" i="2" a="1"/>
  <c r="BE285" i="2"/>
  <c r="AO285" i="3"/>
  <c r="AO286" i="2"/>
  <c r="BE286" i="2" a="1"/>
  <c r="BE286" i="2"/>
  <c r="BE286" i="3" a="1"/>
  <c r="BE286" i="3"/>
  <c r="AO287" i="2"/>
  <c r="BE287" i="2" a="1"/>
  <c r="BE287" i="2"/>
  <c r="BE287" i="3" a="1"/>
  <c r="BE287" i="3"/>
  <c r="U287" i="1"/>
  <c r="V287" i="1"/>
  <c r="AL287" i="1" a="1"/>
  <c r="AL287" i="1"/>
  <c r="BL287" i="1"/>
  <c r="AB287" i="4"/>
  <c r="AO288" i="2"/>
  <c r="BE288" i="2" a="1"/>
  <c r="BE288" i="2"/>
  <c r="AO288" i="3"/>
  <c r="BE288" i="3" a="1"/>
  <c r="BE288" i="3"/>
  <c r="AO289" i="2"/>
  <c r="BE289" i="2" a="1"/>
  <c r="BE289" i="2"/>
  <c r="AO289" i="3"/>
  <c r="BE289" i="3" a="1"/>
  <c r="BE289" i="3"/>
  <c r="AO290" i="2"/>
  <c r="BE290" i="2" a="1"/>
  <c r="BE290" i="2"/>
  <c r="AO290" i="3"/>
  <c r="BE290" i="3" a="1"/>
  <c r="BE290" i="3"/>
  <c r="U290" i="1"/>
  <c r="V290" i="1"/>
  <c r="AL290" i="1" a="1"/>
  <c r="AL290" i="1"/>
  <c r="BL290" i="1"/>
  <c r="AB290" i="4"/>
  <c r="AO291" i="2"/>
  <c r="BE291" i="2" a="1"/>
  <c r="BE291" i="2"/>
  <c r="AO291" i="3"/>
  <c r="AO292" i="2"/>
  <c r="BE292" i="2" a="1"/>
  <c r="BE292" i="2"/>
  <c r="AO292" i="3"/>
  <c r="BE292" i="3" a="1"/>
  <c r="BE292" i="3"/>
  <c r="AO293" i="2"/>
  <c r="BE293" i="2" a="1"/>
  <c r="BE293" i="2"/>
  <c r="AO293" i="3"/>
  <c r="BE293" i="3" a="1"/>
  <c r="BE293" i="3"/>
  <c r="AO294" i="2"/>
  <c r="BE294" i="2" a="1"/>
  <c r="BE294" i="2"/>
  <c r="AO294" i="3"/>
  <c r="AO295" i="2"/>
  <c r="BE295" i="2" a="1"/>
  <c r="BE295" i="2"/>
  <c r="AO295" i="3"/>
  <c r="BE295" i="3" a="1"/>
  <c r="BE295" i="3"/>
  <c r="AO296" i="2"/>
  <c r="BE296" i="2" a="1"/>
  <c r="BE296" i="2"/>
  <c r="AO296" i="3"/>
  <c r="BE296" i="3" a="1"/>
  <c r="BE296" i="3"/>
  <c r="AO297" i="2"/>
  <c r="BE297" i="2" a="1"/>
  <c r="BE297" i="2"/>
  <c r="AO298" i="2"/>
  <c r="BE298" i="2" a="1"/>
  <c r="BE298" i="2"/>
  <c r="AO298" i="3"/>
  <c r="BE298" i="3" a="1"/>
  <c r="BE298" i="3"/>
  <c r="AO299" i="2"/>
  <c r="BE299" i="2" a="1"/>
  <c r="BE299" i="2"/>
  <c r="AO299" i="3"/>
  <c r="BE299" i="3" a="1"/>
  <c r="BE299" i="3"/>
  <c r="AO300" i="2"/>
  <c r="BE300" i="2" a="1"/>
  <c r="BE300" i="2"/>
  <c r="AO300" i="3"/>
  <c r="BE300" i="3" a="1"/>
  <c r="BE300" i="3"/>
  <c r="AO301" i="2"/>
  <c r="BE301" i="2" a="1"/>
  <c r="BE301" i="2"/>
  <c r="BE301" i="3" a="1"/>
  <c r="BE301" i="3"/>
  <c r="AO302" i="2"/>
  <c r="BE302" i="2" a="1"/>
  <c r="BE302" i="2"/>
  <c r="AO302" i="3"/>
  <c r="AO303" i="2"/>
  <c r="BE303" i="2" a="1"/>
  <c r="BE303" i="2"/>
  <c r="AO303" i="3"/>
  <c r="BE303" i="3" a="1"/>
  <c r="BE303" i="3"/>
  <c r="AO304" i="2"/>
  <c r="BE304" i="2" a="1"/>
  <c r="BE304" i="2"/>
  <c r="BE304" i="3" a="1"/>
  <c r="BE304" i="3"/>
  <c r="AO305" i="2"/>
  <c r="BE305" i="2" a="1"/>
  <c r="BE305" i="2"/>
  <c r="AO305" i="3"/>
  <c r="BE305" i="3" a="1"/>
  <c r="BE305" i="3"/>
  <c r="AO306" i="2"/>
  <c r="BE306" i="2" a="1"/>
  <c r="BE306" i="2"/>
  <c r="BE306" i="3" a="1"/>
  <c r="BE306" i="3"/>
  <c r="AO307" i="2"/>
  <c r="BE307" i="2" a="1"/>
  <c r="BE307" i="2"/>
  <c r="AO307" i="3"/>
  <c r="AO308" i="2"/>
  <c r="BE308" i="2" a="1"/>
  <c r="BE308" i="2"/>
  <c r="AO309" i="2"/>
  <c r="BE309" i="2" a="1"/>
  <c r="BE309" i="2"/>
  <c r="AO310" i="2"/>
  <c r="BE310" i="2" a="1"/>
  <c r="BE310" i="2"/>
  <c r="AO310" i="3"/>
  <c r="BE310" i="3" a="1"/>
  <c r="BE310" i="3"/>
  <c r="AO311" i="2"/>
  <c r="BE311" i="2" a="1"/>
  <c r="BE311" i="2"/>
  <c r="AO311" i="3"/>
  <c r="BE311" i="3" a="1"/>
  <c r="BE311" i="3"/>
  <c r="U311" i="1"/>
  <c r="V311" i="1"/>
  <c r="AL311" i="1" a="1"/>
  <c r="AL311" i="1"/>
  <c r="BL311" i="1"/>
  <c r="AB311" i="4"/>
  <c r="AO312" i="2"/>
  <c r="BE312" i="2" a="1"/>
  <c r="BE312" i="2"/>
  <c r="BE312" i="3" a="1"/>
  <c r="BE312" i="3"/>
  <c r="AO313" i="2"/>
  <c r="BE313" i="2" a="1"/>
  <c r="BE313" i="2"/>
  <c r="BE313" i="3" a="1"/>
  <c r="BE313" i="3"/>
  <c r="AO314" i="2"/>
  <c r="BE314" i="2" a="1"/>
  <c r="BE314" i="2"/>
  <c r="BE314" i="3" a="1"/>
  <c r="BE314" i="3"/>
  <c r="AO315" i="2"/>
  <c r="BE315" i="2" a="1"/>
  <c r="BE315" i="2"/>
  <c r="AO315" i="3"/>
  <c r="BE315" i="3" a="1"/>
  <c r="BE315" i="3"/>
  <c r="AO316" i="2"/>
  <c r="BE316" i="2" a="1"/>
  <c r="BE316" i="2"/>
  <c r="BE316" i="3" a="1"/>
  <c r="BE316" i="3"/>
  <c r="AO317" i="2"/>
  <c r="BE317" i="2" a="1"/>
  <c r="BE317" i="2"/>
  <c r="AO317" i="3"/>
  <c r="BE317" i="3" a="1"/>
  <c r="BE317" i="3"/>
  <c r="U317" i="1"/>
  <c r="V317" i="1"/>
  <c r="AL317" i="1" a="1"/>
  <c r="AL317" i="1"/>
  <c r="BL317" i="1"/>
  <c r="AB317" i="4"/>
  <c r="AO318" i="2"/>
  <c r="BE318" i="2" a="1"/>
  <c r="BE318" i="2"/>
  <c r="AO318" i="3"/>
  <c r="BE318" i="3" a="1"/>
  <c r="BE318" i="3"/>
  <c r="AO319" i="2"/>
  <c r="BE319" i="2" a="1"/>
  <c r="BE319" i="2"/>
  <c r="AO319" i="3"/>
  <c r="BE319" i="3" a="1"/>
  <c r="BE319" i="3"/>
  <c r="AO320" i="2"/>
  <c r="BE320" i="2" a="1"/>
  <c r="BE320" i="2"/>
  <c r="AO320" i="3"/>
  <c r="AO321" i="2"/>
  <c r="BE321" i="2" a="1"/>
  <c r="BE321" i="2"/>
  <c r="BE321" i="3" a="1"/>
  <c r="BE321" i="3"/>
  <c r="AO322" i="2"/>
  <c r="BE322" i="2" a="1"/>
  <c r="BE322" i="2"/>
  <c r="AO322" i="3"/>
  <c r="AO323" i="2"/>
  <c r="BE323" i="2" a="1"/>
  <c r="BE323" i="2"/>
  <c r="AO323" i="3"/>
  <c r="BE323" i="3" a="1"/>
  <c r="BE323" i="3"/>
  <c r="AO324" i="2"/>
  <c r="BE324" i="2" a="1"/>
  <c r="BE324" i="2"/>
  <c r="BE324" i="3" a="1"/>
  <c r="BE324" i="3"/>
  <c r="AO325" i="2"/>
  <c r="BE325" i="2" a="1"/>
  <c r="BE325" i="2"/>
  <c r="AO325" i="3"/>
  <c r="BE325" i="3" a="1"/>
  <c r="BE325" i="3"/>
  <c r="AO326" i="2"/>
  <c r="BE326" i="2" a="1"/>
  <c r="BE326" i="2"/>
  <c r="AO326" i="3"/>
  <c r="BE326" i="3" a="1"/>
  <c r="BE326" i="3"/>
  <c r="AO327" i="2"/>
  <c r="BE327" i="2" a="1"/>
  <c r="BE327" i="2"/>
  <c r="BE327" i="3" a="1"/>
  <c r="BE327" i="3"/>
  <c r="AO328" i="2"/>
  <c r="BE328" i="2" a="1"/>
  <c r="BE328" i="2"/>
  <c r="BE328" i="3" a="1"/>
  <c r="BE328" i="3"/>
  <c r="AO329" i="2"/>
  <c r="BE329" i="2" a="1"/>
  <c r="BE329" i="2"/>
  <c r="BE329" i="3" a="1"/>
  <c r="BE329" i="3"/>
  <c r="AO330" i="2"/>
  <c r="BE330" i="2" a="1"/>
  <c r="BE330" i="2"/>
  <c r="BE330" i="3" a="1"/>
  <c r="BE330" i="3"/>
  <c r="AO331" i="2"/>
  <c r="BE331" i="2" a="1"/>
  <c r="BE331" i="2"/>
  <c r="AO331" i="3"/>
  <c r="AO332" i="2"/>
  <c r="BE332" i="2" a="1"/>
  <c r="BE332" i="2"/>
  <c r="BE332" i="3" a="1"/>
  <c r="BE332" i="3"/>
  <c r="AO333" i="2"/>
  <c r="BE333" i="2" a="1"/>
  <c r="BE333" i="2"/>
  <c r="AO333" i="3"/>
  <c r="BE333" i="3" a="1"/>
  <c r="BE333" i="3"/>
  <c r="AO334" i="2"/>
  <c r="BE334" i="2" a="1"/>
  <c r="BE334" i="2"/>
  <c r="BE334" i="3" a="1"/>
  <c r="BE334" i="3"/>
  <c r="AO335" i="2"/>
  <c r="BE335" i="2" a="1"/>
  <c r="BE335" i="2"/>
  <c r="BE335" i="3" a="1"/>
  <c r="BE335" i="3"/>
  <c r="U335" i="1"/>
  <c r="V335" i="1"/>
  <c r="AL335" i="1" a="1"/>
  <c r="AL335" i="1"/>
  <c r="BL335" i="1"/>
  <c r="AB335" i="4"/>
  <c r="AO336" i="2"/>
  <c r="BE336" i="2" a="1"/>
  <c r="BE336" i="2"/>
  <c r="BE336" i="3" a="1"/>
  <c r="BE336" i="3"/>
  <c r="AO337" i="2"/>
  <c r="BE337" i="2" a="1"/>
  <c r="BE337" i="2"/>
  <c r="AO337" i="3"/>
  <c r="BE337" i="3" a="1"/>
  <c r="BE337" i="3"/>
  <c r="AO338" i="2"/>
  <c r="BE338" i="2" a="1"/>
  <c r="BE338" i="2"/>
  <c r="AO338" i="3"/>
  <c r="BE338" i="3" a="1"/>
  <c r="BE338" i="3"/>
  <c r="AO339" i="2"/>
  <c r="BE339" i="2" a="1"/>
  <c r="BE339" i="2"/>
  <c r="AO339" i="3"/>
  <c r="BE339" i="3" a="1"/>
  <c r="BE339" i="3"/>
  <c r="U339" i="1"/>
  <c r="V339" i="1"/>
  <c r="AL339" i="1" a="1"/>
  <c r="AL339" i="1"/>
  <c r="BL339" i="1"/>
  <c r="AB339" i="4"/>
  <c r="AO340" i="2"/>
  <c r="BE340" i="2" a="1"/>
  <c r="BE340" i="2"/>
  <c r="AO340" i="3"/>
  <c r="BE340" i="3" a="1"/>
  <c r="BE340" i="3"/>
  <c r="AO341" i="2"/>
  <c r="BE341" i="2" a="1"/>
  <c r="BE341" i="2"/>
  <c r="AO341" i="3"/>
  <c r="BE341" i="3" a="1"/>
  <c r="BE341" i="3"/>
  <c r="AO342" i="2"/>
  <c r="BE342" i="2" a="1"/>
  <c r="BE342" i="2"/>
  <c r="AO342" i="3"/>
  <c r="AO343" i="2"/>
  <c r="BE343" i="2" a="1"/>
  <c r="BE343" i="2"/>
  <c r="AO344" i="2"/>
  <c r="BE344" i="2" a="1"/>
  <c r="BE344" i="2"/>
  <c r="AO344" i="3"/>
  <c r="BC344" i="3" a="1"/>
  <c r="BC344" i="3"/>
  <c r="AO345" i="2"/>
  <c r="BE345" i="2" a="1"/>
  <c r="BE345" i="2"/>
  <c r="BE345" i="3" a="1"/>
  <c r="BE345" i="3"/>
  <c r="AO346" i="2"/>
  <c r="BE346" i="2" a="1"/>
  <c r="BE346" i="2"/>
  <c r="BE346" i="3" a="1"/>
  <c r="BE346" i="3"/>
  <c r="AO347" i="2"/>
  <c r="BE347" i="2" a="1"/>
  <c r="BE347" i="2"/>
  <c r="AO348" i="2"/>
  <c r="BE348" i="2" a="1"/>
  <c r="BE348" i="2"/>
  <c r="AO348" i="3"/>
  <c r="BE348" i="3" a="1"/>
  <c r="BE348" i="3"/>
  <c r="U348" i="1"/>
  <c r="V348" i="1"/>
  <c r="AL348" i="1" a="1"/>
  <c r="AL348" i="1"/>
  <c r="BL348" i="1"/>
  <c r="AB348" i="4"/>
  <c r="AO349" i="2"/>
  <c r="BE349" i="2" a="1"/>
  <c r="BE349" i="2"/>
  <c r="BE349" i="3" a="1"/>
  <c r="BE349" i="3"/>
  <c r="AO350" i="2"/>
  <c r="BE350" i="2" a="1"/>
  <c r="BE350" i="2"/>
  <c r="AO358" i="2"/>
  <c r="BE358" i="2" a="1"/>
  <c r="BE358" i="2"/>
  <c r="BE358" i="3" a="1"/>
  <c r="BE358" i="3"/>
  <c r="U358" i="1"/>
  <c r="V358" i="1"/>
  <c r="AL358" i="1" a="1"/>
  <c r="AL358" i="1"/>
  <c r="BL358" i="1"/>
  <c r="AB358" i="4"/>
  <c r="AO359" i="2"/>
  <c r="BE359" i="2" a="1"/>
  <c r="BE359" i="2"/>
  <c r="AO359" i="3"/>
  <c r="BE359" i="3" a="1"/>
  <c r="BE359" i="3"/>
  <c r="AO362" i="2"/>
  <c r="BE362" i="2" a="1"/>
  <c r="BE362" i="2"/>
  <c r="BE362" i="3" a="1"/>
  <c r="BE362" i="3"/>
  <c r="AO365" i="2"/>
  <c r="BE365" i="2" a="1"/>
  <c r="BE365" i="2"/>
  <c r="BC365" i="3" a="1"/>
  <c r="BE365" i="3" a="1"/>
  <c r="BE365" i="3"/>
  <c r="AO366" i="2"/>
  <c r="BE366" i="2" a="1"/>
  <c r="BE366" i="2"/>
  <c r="AO366" i="3"/>
  <c r="BE366" i="3" a="1"/>
  <c r="BE366" i="3"/>
  <c r="AO367" i="2"/>
  <c r="BE367" i="2" a="1"/>
  <c r="BE367" i="2"/>
  <c r="AO380" i="2"/>
  <c r="BE380" i="2" a="1"/>
  <c r="BE380" i="2"/>
  <c r="BE380" i="3" a="1"/>
  <c r="BE380" i="3"/>
  <c r="AO382" i="2"/>
  <c r="BE382" i="2" a="1"/>
  <c r="BE382" i="2"/>
  <c r="AO382" i="3"/>
  <c r="BE382" i="3" a="1"/>
  <c r="BE382" i="3"/>
  <c r="AO383" i="2"/>
  <c r="BE383" i="2" a="1"/>
  <c r="BE383" i="2"/>
  <c r="AO384" i="2"/>
  <c r="BE384" i="2" a="1"/>
  <c r="BE384" i="2"/>
  <c r="BE384" i="3" a="1"/>
  <c r="BE384" i="3"/>
  <c r="AO385" i="2"/>
  <c r="BE385" i="2" a="1"/>
  <c r="BE385" i="2"/>
  <c r="BE385" i="3" a="1"/>
  <c r="BE385" i="3"/>
  <c r="AO387" i="2"/>
  <c r="BE387" i="2" a="1"/>
  <c r="BE387" i="2"/>
  <c r="AO387" i="3"/>
  <c r="BE387" i="3" a="1"/>
  <c r="BE387" i="3"/>
  <c r="BD351" i="2" a="1"/>
  <c r="BD351" i="2"/>
  <c r="BD351" i="3" a="1"/>
  <c r="BD351" i="3"/>
  <c r="Q351" i="1"/>
  <c r="R351" i="1"/>
  <c r="S351" i="1"/>
  <c r="T351" i="1"/>
  <c r="AK351" i="1" a="1"/>
  <c r="AK351" i="1"/>
  <c r="BK351" i="1"/>
  <c r="AA351" i="4"/>
  <c r="BD352" i="2" a="1"/>
  <c r="BD352" i="2"/>
  <c r="BD352" i="3" a="1"/>
  <c r="BD352" i="3"/>
  <c r="Q352" i="1"/>
  <c r="R352" i="1"/>
  <c r="S352" i="1"/>
  <c r="T352" i="1"/>
  <c r="AK352" i="1" a="1"/>
  <c r="AK352" i="1"/>
  <c r="BK352" i="1"/>
  <c r="AA352" i="4"/>
  <c r="BD356" i="2" a="1"/>
  <c r="BD356" i="2"/>
  <c r="BD356" i="3" a="1"/>
  <c r="BD356" i="3"/>
  <c r="Q356" i="1"/>
  <c r="R356" i="1"/>
  <c r="S356" i="1"/>
  <c r="T356" i="1"/>
  <c r="AK356" i="1" a="1"/>
  <c r="AK356" i="1"/>
  <c r="BK356" i="1"/>
  <c r="AA356" i="4"/>
  <c r="BD357" i="2" a="1"/>
  <c r="BD357" i="2"/>
  <c r="BD2" i="2" a="1"/>
  <c r="BD2" i="2"/>
  <c r="BD2" i="3" a="1"/>
  <c r="BD2" i="3"/>
  <c r="BD3" i="2" a="1"/>
  <c r="BD3" i="2"/>
  <c r="BD3" i="3" a="1"/>
  <c r="BD3" i="3"/>
  <c r="BD4" i="2" a="1"/>
  <c r="BD4" i="2"/>
  <c r="BD4" i="3" a="1"/>
  <c r="BD4" i="3"/>
  <c r="BD5" i="2" a="1"/>
  <c r="BD5" i="2"/>
  <c r="BD5" i="3" a="1"/>
  <c r="BD5" i="3"/>
  <c r="BD6" i="2" a="1"/>
  <c r="BD6" i="2"/>
  <c r="BD6" i="3" a="1"/>
  <c r="BD6" i="3"/>
  <c r="BD7" i="2" a="1"/>
  <c r="BD7" i="2"/>
  <c r="BD7" i="3" a="1"/>
  <c r="BD7" i="3"/>
  <c r="BD8" i="2" a="1"/>
  <c r="BD8" i="2"/>
  <c r="BD8" i="3" a="1"/>
  <c r="BD8" i="3"/>
  <c r="Q8" i="1"/>
  <c r="R8" i="1"/>
  <c r="S8" i="1"/>
  <c r="T8" i="1"/>
  <c r="AK8" i="1" a="1"/>
  <c r="AK8" i="1"/>
  <c r="BK8" i="1"/>
  <c r="AA8" i="4"/>
  <c r="BD9" i="2" a="1"/>
  <c r="BD9" i="2"/>
  <c r="BD9" i="3" a="1"/>
  <c r="BD9" i="3"/>
  <c r="Q9" i="1"/>
  <c r="R9" i="1"/>
  <c r="S9" i="1"/>
  <c r="T9" i="1"/>
  <c r="AK9" i="1" a="1"/>
  <c r="AK9" i="1"/>
  <c r="BK9" i="1"/>
  <c r="AA9" i="4"/>
  <c r="BD10" i="2" a="1"/>
  <c r="BD10" i="2"/>
  <c r="BD10" i="3" a="1"/>
  <c r="BD10" i="3"/>
  <c r="BD11" i="2" a="1"/>
  <c r="BD11" i="2"/>
  <c r="BD11" i="3" a="1"/>
  <c r="BD11" i="3"/>
  <c r="BD12" i="2" a="1"/>
  <c r="BD12" i="2"/>
  <c r="BD12" i="3" a="1"/>
  <c r="BD12" i="3"/>
  <c r="Q12" i="1"/>
  <c r="R12" i="1"/>
  <c r="S12" i="1"/>
  <c r="T12" i="1"/>
  <c r="AK12" i="1" a="1"/>
  <c r="AK12" i="1"/>
  <c r="BK12" i="1"/>
  <c r="AA12" i="4"/>
  <c r="BD13" i="2" a="1"/>
  <c r="BD13" i="2"/>
  <c r="BD13" i="3" a="1"/>
  <c r="BD13" i="3"/>
  <c r="BD14" i="2" a="1"/>
  <c r="BD14" i="2"/>
  <c r="BD14" i="3" a="1"/>
  <c r="BD14" i="3"/>
  <c r="BD15" i="2" a="1"/>
  <c r="BD15" i="2"/>
  <c r="BD15" i="3" a="1"/>
  <c r="BD15" i="3"/>
  <c r="BD16" i="2" a="1"/>
  <c r="BD16" i="2"/>
  <c r="BD17" i="2" a="1"/>
  <c r="BD17" i="2"/>
  <c r="BD17" i="3" a="1"/>
  <c r="BD17" i="3"/>
  <c r="Q17" i="1"/>
  <c r="R17" i="1"/>
  <c r="S17" i="1"/>
  <c r="T17" i="1"/>
  <c r="AK17" i="1" a="1"/>
  <c r="AK17" i="1"/>
  <c r="BK17" i="1"/>
  <c r="AA17" i="4"/>
  <c r="BD18" i="2" a="1"/>
  <c r="BD18" i="2"/>
  <c r="BD18" i="3" a="1"/>
  <c r="BD18" i="3"/>
  <c r="BD19" i="2" a="1"/>
  <c r="BD19" i="2"/>
  <c r="BD19" i="3" a="1"/>
  <c r="BD19" i="3"/>
  <c r="BD20" i="2" a="1"/>
  <c r="BD20" i="2"/>
  <c r="BD20" i="3" a="1"/>
  <c r="BD20" i="3"/>
  <c r="BD21" i="2" a="1"/>
  <c r="BD21" i="2"/>
  <c r="BD21" i="3" a="1"/>
  <c r="BD21" i="3"/>
  <c r="BD22" i="2" a="1"/>
  <c r="BD22" i="2"/>
  <c r="BD22" i="3" a="1"/>
  <c r="BD22" i="3"/>
  <c r="BD23" i="2" a="1"/>
  <c r="BD23" i="2"/>
  <c r="BD23" i="3" a="1"/>
  <c r="BD23" i="3"/>
  <c r="BD24" i="2" a="1"/>
  <c r="BD24" i="2"/>
  <c r="BD24" i="3" a="1"/>
  <c r="BD24" i="3"/>
  <c r="Q24" i="1"/>
  <c r="R24" i="1"/>
  <c r="S24" i="1"/>
  <c r="T24" i="1"/>
  <c r="AK24" i="1" a="1"/>
  <c r="AK24" i="1"/>
  <c r="BK24" i="1"/>
  <c r="AA24" i="4"/>
  <c r="BD25" i="2" a="1"/>
  <c r="BD25" i="2"/>
  <c r="BD25" i="3" a="1"/>
  <c r="BD25" i="3"/>
  <c r="Q25" i="1"/>
  <c r="R25" i="1"/>
  <c r="S25" i="1"/>
  <c r="T25" i="1"/>
  <c r="AK25" i="1" a="1"/>
  <c r="AK25" i="1"/>
  <c r="BK25" i="1"/>
  <c r="AA25" i="4"/>
  <c r="BD26" i="2" a="1"/>
  <c r="BD26" i="2"/>
  <c r="BD26" i="3" a="1"/>
  <c r="BD26" i="3"/>
  <c r="BD27" i="2" a="1"/>
  <c r="BD27" i="2"/>
  <c r="BD27" i="3" a="1"/>
  <c r="BD27" i="3"/>
  <c r="BD28" i="2" a="1"/>
  <c r="BD28" i="2"/>
  <c r="BD28" i="3" a="1"/>
  <c r="BD28" i="3"/>
  <c r="Q28" i="1"/>
  <c r="R28" i="1"/>
  <c r="S28" i="1"/>
  <c r="T28" i="1"/>
  <c r="AK28" i="1" a="1"/>
  <c r="AK28" i="1"/>
  <c r="BK28" i="1"/>
  <c r="AA28" i="4"/>
  <c r="BD29" i="2" a="1"/>
  <c r="BD29" i="2"/>
  <c r="BD29" i="3" a="1"/>
  <c r="BD29" i="3"/>
  <c r="BD30" i="2" a="1"/>
  <c r="BD30" i="2"/>
  <c r="BD30" i="3" a="1"/>
  <c r="BD30" i="3"/>
  <c r="BD31" i="2" a="1"/>
  <c r="BD31" i="2"/>
  <c r="BD31" i="3" a="1"/>
  <c r="BD31" i="3"/>
  <c r="BD32" i="2" a="1"/>
  <c r="BD32" i="2"/>
  <c r="BD32" i="3" a="1"/>
  <c r="BD32" i="3"/>
  <c r="Q32" i="1"/>
  <c r="R32" i="1"/>
  <c r="S32" i="1"/>
  <c r="T32" i="1"/>
  <c r="AK32" i="1" a="1"/>
  <c r="AK32" i="1"/>
  <c r="BK32" i="1"/>
  <c r="AA32" i="4"/>
  <c r="BD33" i="2" a="1"/>
  <c r="BD33" i="2"/>
  <c r="BD33" i="3" a="1"/>
  <c r="BD33" i="3"/>
  <c r="BD34" i="2" a="1"/>
  <c r="BD34" i="2"/>
  <c r="BD34" i="3" a="1"/>
  <c r="BD34" i="3"/>
  <c r="BD35" i="2" a="1"/>
  <c r="BD35" i="2"/>
  <c r="BD35" i="3" a="1"/>
  <c r="BD35" i="3"/>
  <c r="BD36" i="2" a="1"/>
  <c r="BD36" i="2"/>
  <c r="BD36" i="3" a="1"/>
  <c r="BD36" i="3"/>
  <c r="Q36" i="1"/>
  <c r="R36" i="1"/>
  <c r="S36" i="1"/>
  <c r="T36" i="1"/>
  <c r="AK36" i="1" a="1"/>
  <c r="AK36" i="1"/>
  <c r="BK36" i="1"/>
  <c r="AA36" i="4"/>
  <c r="BD37" i="2" a="1"/>
  <c r="BD37" i="2"/>
  <c r="BD37" i="3" a="1"/>
  <c r="BD37" i="3"/>
  <c r="Q37" i="1"/>
  <c r="R37" i="1"/>
  <c r="S37" i="1"/>
  <c r="T37" i="1"/>
  <c r="AK37" i="1" a="1"/>
  <c r="AK37" i="1"/>
  <c r="BK37" i="1"/>
  <c r="AA37" i="4"/>
  <c r="BD38" i="2" a="1"/>
  <c r="BD38" i="2"/>
  <c r="BD38" i="3" a="1"/>
  <c r="BD38" i="3"/>
  <c r="BD39" i="2" a="1"/>
  <c r="BD39" i="2"/>
  <c r="BD39" i="3" a="1"/>
  <c r="BD39" i="3"/>
  <c r="BD40" i="2" a="1"/>
  <c r="BD40" i="2"/>
  <c r="BD40" i="3" a="1"/>
  <c r="BD40" i="3"/>
  <c r="Q40" i="1"/>
  <c r="R40" i="1"/>
  <c r="S40" i="1"/>
  <c r="T40" i="1"/>
  <c r="AK40" i="1" a="1"/>
  <c r="AK40" i="1"/>
  <c r="BK40" i="1"/>
  <c r="AA40" i="4"/>
  <c r="BD41" i="2" a="1"/>
  <c r="BD41" i="2"/>
  <c r="BD41" i="3" a="1"/>
  <c r="BD41" i="3"/>
  <c r="Q41" i="1"/>
  <c r="R41" i="1"/>
  <c r="S41" i="1"/>
  <c r="T41" i="1"/>
  <c r="AK41" i="1" a="1"/>
  <c r="AK41" i="1"/>
  <c r="BK41" i="1"/>
  <c r="AA41" i="4"/>
  <c r="BD42" i="2" a="1"/>
  <c r="BD42" i="2"/>
  <c r="BD42" i="3" a="1"/>
  <c r="BD42" i="3"/>
  <c r="BD43" i="2" a="1"/>
  <c r="BD43" i="2"/>
  <c r="BD43" i="3" a="1"/>
  <c r="BD43" i="3"/>
  <c r="BD44" i="2" a="1"/>
  <c r="BD44" i="2"/>
  <c r="BD44" i="3" a="1"/>
  <c r="BD44" i="3"/>
  <c r="BD45" i="2" a="1"/>
  <c r="BD45" i="2"/>
  <c r="BD45" i="3" a="1"/>
  <c r="BD45" i="3"/>
  <c r="BD46" i="2" a="1"/>
  <c r="BD46" i="2"/>
  <c r="BD46" i="3" a="1"/>
  <c r="BD46" i="3"/>
  <c r="BD47" i="2" a="1"/>
  <c r="BD47" i="2"/>
  <c r="BD47" i="3" a="1"/>
  <c r="BD47" i="3"/>
  <c r="Q47" i="1"/>
  <c r="R47" i="1"/>
  <c r="S47" i="1"/>
  <c r="T47" i="1"/>
  <c r="AK47" i="1" a="1"/>
  <c r="AK47" i="1"/>
  <c r="BK47" i="1"/>
  <c r="AA47" i="4"/>
  <c r="BD48" i="2" a="1"/>
  <c r="BD48" i="2"/>
  <c r="BD48" i="3" a="1"/>
  <c r="BD48" i="3"/>
  <c r="Q48" i="1"/>
  <c r="R48" i="1"/>
  <c r="S48" i="1"/>
  <c r="T48" i="1"/>
  <c r="AK48" i="1" a="1"/>
  <c r="AK48" i="1"/>
  <c r="BK48" i="1"/>
  <c r="AA48" i="4"/>
  <c r="BD49" i="2" a="1"/>
  <c r="BD49" i="2"/>
  <c r="BD49" i="3" a="1"/>
  <c r="BD49" i="3"/>
  <c r="Q49" i="1"/>
  <c r="R49" i="1"/>
  <c r="S49" i="1"/>
  <c r="T49" i="1"/>
  <c r="AK49" i="1" a="1"/>
  <c r="AK49" i="1"/>
  <c r="BK49" i="1"/>
  <c r="AA49" i="4"/>
  <c r="BD50" i="2" a="1"/>
  <c r="BD50" i="2"/>
  <c r="BD50" i="3" a="1"/>
  <c r="BD50" i="3"/>
  <c r="BD51" i="2" a="1"/>
  <c r="BD51" i="2"/>
  <c r="BD51" i="3" a="1"/>
  <c r="BD51" i="3"/>
  <c r="Q51" i="1"/>
  <c r="R51" i="1"/>
  <c r="S51" i="1"/>
  <c r="T51" i="1"/>
  <c r="AK51" i="1" a="1"/>
  <c r="AK51" i="1"/>
  <c r="BK51" i="1"/>
  <c r="AA51" i="4"/>
  <c r="BD52" i="2" a="1"/>
  <c r="BD52" i="2"/>
  <c r="BD52" i="3" a="1"/>
  <c r="BD52" i="3"/>
  <c r="BD53" i="2" a="1"/>
  <c r="BD53" i="2"/>
  <c r="BD53" i="3" a="1"/>
  <c r="BD53" i="3"/>
  <c r="BD54" i="2" a="1"/>
  <c r="BD54" i="2"/>
  <c r="BD54" i="3" a="1"/>
  <c r="BD54" i="3"/>
  <c r="BD55" i="2" a="1"/>
  <c r="BD55" i="2"/>
  <c r="BD55" i="3" a="1"/>
  <c r="BD55" i="3"/>
  <c r="BD56" i="2" a="1"/>
  <c r="BD56" i="2"/>
  <c r="BD56" i="3" a="1"/>
  <c r="BD56" i="3"/>
  <c r="BD57" i="2" a="1"/>
  <c r="BD57" i="2"/>
  <c r="BD57" i="3" a="1"/>
  <c r="BD57" i="3"/>
  <c r="BD58" i="2" a="1"/>
  <c r="BD58" i="2"/>
  <c r="BD58" i="3" a="1"/>
  <c r="BD58" i="3"/>
  <c r="BD59" i="2" a="1"/>
  <c r="BD59" i="2"/>
  <c r="BD59" i="3" a="1"/>
  <c r="BD59" i="3"/>
  <c r="BD60" i="2" a="1"/>
  <c r="BD60" i="2"/>
  <c r="BD60" i="3" a="1"/>
  <c r="BD60" i="3"/>
  <c r="Q60" i="1"/>
  <c r="R60" i="1"/>
  <c r="S60" i="1"/>
  <c r="T60" i="1"/>
  <c r="AK60" i="1" a="1"/>
  <c r="AK60" i="1"/>
  <c r="BK60" i="1"/>
  <c r="AA60" i="4"/>
  <c r="BD61" i="2" a="1"/>
  <c r="BD61" i="2"/>
  <c r="BD61" i="3" a="1"/>
  <c r="BD61" i="3"/>
  <c r="Q61" i="1"/>
  <c r="R61" i="1"/>
  <c r="S61" i="1"/>
  <c r="T61" i="1"/>
  <c r="AK61" i="1" a="1"/>
  <c r="AK61" i="1"/>
  <c r="BK61" i="1"/>
  <c r="AA61" i="4"/>
  <c r="BD62" i="2" a="1"/>
  <c r="BD62" i="2"/>
  <c r="BD62" i="3" a="1"/>
  <c r="BD62" i="3"/>
  <c r="Q62" i="1"/>
  <c r="R62" i="1"/>
  <c r="S62" i="1"/>
  <c r="T62" i="1"/>
  <c r="AK62" i="1" a="1"/>
  <c r="AK62" i="1"/>
  <c r="BK62" i="1"/>
  <c r="AA62" i="4"/>
  <c r="BD63" i="2" a="1"/>
  <c r="BD63" i="2"/>
  <c r="BD63" i="3" a="1"/>
  <c r="BD63" i="3"/>
  <c r="Q63" i="1"/>
  <c r="R63" i="1"/>
  <c r="S63" i="1"/>
  <c r="T63" i="1"/>
  <c r="AK63" i="1" a="1"/>
  <c r="AK63" i="1"/>
  <c r="BK63" i="1"/>
  <c r="AA63" i="4"/>
  <c r="BD64" i="2" a="1"/>
  <c r="BD64" i="2"/>
  <c r="BD64" i="3" a="1"/>
  <c r="BD64" i="3"/>
  <c r="Q64" i="1"/>
  <c r="R64" i="1"/>
  <c r="S64" i="1"/>
  <c r="T64" i="1"/>
  <c r="AK64" i="1" a="1"/>
  <c r="AK64" i="1"/>
  <c r="BK64" i="1"/>
  <c r="AA64" i="4"/>
  <c r="BD65" i="2" a="1"/>
  <c r="BD65" i="2"/>
  <c r="BD65" i="3" a="1"/>
  <c r="BD65" i="3"/>
  <c r="BD66" i="2" a="1"/>
  <c r="BD66" i="2"/>
  <c r="BD66" i="3" a="1"/>
  <c r="BD66" i="3"/>
  <c r="Q66" i="1"/>
  <c r="R66" i="1"/>
  <c r="S66" i="1"/>
  <c r="T66" i="1"/>
  <c r="AK66" i="1" a="1"/>
  <c r="AK66" i="1"/>
  <c r="BK66" i="1"/>
  <c r="AA66" i="4"/>
  <c r="BD67" i="2" a="1"/>
  <c r="BD67" i="2"/>
  <c r="BD67" i="3" a="1"/>
  <c r="BD67" i="3"/>
  <c r="BD68" i="2" a="1"/>
  <c r="BD68" i="2"/>
  <c r="BD68" i="3" a="1"/>
  <c r="BD68" i="3"/>
  <c r="Q68" i="1"/>
  <c r="R68" i="1"/>
  <c r="S68" i="1"/>
  <c r="T68" i="1"/>
  <c r="AK68" i="1" a="1"/>
  <c r="AK68" i="1"/>
  <c r="BK68" i="1"/>
  <c r="AA68" i="4"/>
  <c r="BD69" i="2" a="1"/>
  <c r="BD69" i="2"/>
  <c r="BD69" i="3" a="1"/>
  <c r="BD69" i="3"/>
  <c r="BD70" i="2" a="1"/>
  <c r="BD70" i="2"/>
  <c r="BD70" i="3" a="1"/>
  <c r="BD70" i="3"/>
  <c r="BD71" i="2" a="1"/>
  <c r="BD71" i="2"/>
  <c r="BD71" i="3" a="1"/>
  <c r="BD71" i="3"/>
  <c r="Q71" i="1"/>
  <c r="R71" i="1"/>
  <c r="S71" i="1"/>
  <c r="T71" i="1"/>
  <c r="AK71" i="1" a="1"/>
  <c r="AK71" i="1"/>
  <c r="BK71" i="1"/>
  <c r="AA71" i="4"/>
  <c r="BD72" i="2" a="1"/>
  <c r="BD72" i="2"/>
  <c r="BD72" i="3" a="1"/>
  <c r="BD72" i="3"/>
  <c r="BD73" i="2" a="1"/>
  <c r="BD73" i="2"/>
  <c r="BD73" i="3" a="1"/>
  <c r="BD73" i="3"/>
  <c r="BD74" i="2" a="1"/>
  <c r="BD74" i="2"/>
  <c r="BD74" i="3" a="1"/>
  <c r="BD74" i="3"/>
  <c r="BD75" i="2" a="1"/>
  <c r="BD75" i="2"/>
  <c r="BD75" i="3" a="1"/>
  <c r="BD75" i="3"/>
  <c r="Q75" i="1"/>
  <c r="R75" i="1"/>
  <c r="S75" i="1"/>
  <c r="T75" i="1"/>
  <c r="AK75" i="1" a="1"/>
  <c r="AK75" i="1"/>
  <c r="BK75" i="1"/>
  <c r="AA75" i="4"/>
  <c r="BD76" i="2" a="1"/>
  <c r="BD76" i="2"/>
  <c r="BD76" i="3" a="1"/>
  <c r="BD76" i="3"/>
  <c r="BD77" i="2" a="1"/>
  <c r="BD77" i="2"/>
  <c r="BD77" i="3" a="1"/>
  <c r="BD77" i="3"/>
  <c r="Q77" i="1"/>
  <c r="R77" i="1"/>
  <c r="S77" i="1"/>
  <c r="T77" i="1"/>
  <c r="AK77" i="1" a="1"/>
  <c r="AK77" i="1"/>
  <c r="BK77" i="1"/>
  <c r="AA77" i="4"/>
  <c r="BD78" i="2" a="1"/>
  <c r="BD78" i="2"/>
  <c r="BD78" i="3" a="1"/>
  <c r="BD78" i="3"/>
  <c r="Q78" i="1"/>
  <c r="R78" i="1"/>
  <c r="S78" i="1"/>
  <c r="T78" i="1"/>
  <c r="AK78" i="1" a="1"/>
  <c r="AK78" i="1"/>
  <c r="BK78" i="1"/>
  <c r="AA78" i="4"/>
  <c r="BD79" i="2" a="1"/>
  <c r="BD79" i="2"/>
  <c r="BD79" i="3" a="1"/>
  <c r="BD79" i="3"/>
  <c r="Q79" i="1"/>
  <c r="R79" i="1"/>
  <c r="S79" i="1"/>
  <c r="T79" i="1"/>
  <c r="AK79" i="1" a="1"/>
  <c r="AK79" i="1"/>
  <c r="BK79" i="1"/>
  <c r="AA79" i="4"/>
  <c r="BD80" i="2" a="1"/>
  <c r="BD80" i="2"/>
  <c r="BD80" i="3" a="1"/>
  <c r="BD80" i="3"/>
  <c r="BD81" i="2" a="1"/>
  <c r="BD81" i="2"/>
  <c r="BD81" i="3" a="1"/>
  <c r="BD81" i="3"/>
  <c r="Q81" i="1"/>
  <c r="R81" i="1"/>
  <c r="S81" i="1"/>
  <c r="T81" i="1"/>
  <c r="AK81" i="1" a="1"/>
  <c r="AK81" i="1"/>
  <c r="BK81" i="1"/>
  <c r="AA81" i="4"/>
  <c r="BD82" i="2" a="1"/>
  <c r="BD82" i="2"/>
  <c r="BD82" i="3" a="1"/>
  <c r="BD82" i="3"/>
  <c r="Q82" i="1"/>
  <c r="R82" i="1"/>
  <c r="S82" i="1"/>
  <c r="T82" i="1"/>
  <c r="AK82" i="1" a="1"/>
  <c r="AK82" i="1"/>
  <c r="BK82" i="1"/>
  <c r="AA82" i="4"/>
  <c r="BD83" i="2" a="1"/>
  <c r="BD83" i="2"/>
  <c r="BD83" i="3" a="1"/>
  <c r="BD83" i="3"/>
  <c r="BD84" i="2" a="1"/>
  <c r="BD84" i="2"/>
  <c r="BD84" i="3" a="1"/>
  <c r="BD84" i="3"/>
  <c r="BD85" i="2" a="1"/>
  <c r="BD85" i="2"/>
  <c r="BD85" i="3" a="1"/>
  <c r="BD85" i="3"/>
  <c r="BD86" i="2" a="1"/>
  <c r="BD86" i="2"/>
  <c r="BD86" i="3" a="1"/>
  <c r="BD86" i="3"/>
  <c r="BD87" i="2" a="1"/>
  <c r="BD87" i="2"/>
  <c r="BD87" i="3" a="1"/>
  <c r="BD87" i="3"/>
  <c r="BD88" i="2" a="1"/>
  <c r="BD88" i="2"/>
  <c r="BD88" i="3" a="1"/>
  <c r="BD88" i="3"/>
  <c r="BD89" i="2" a="1"/>
  <c r="BD89" i="2"/>
  <c r="BD89" i="3" a="1"/>
  <c r="BD89" i="3"/>
  <c r="BD90" i="2" a="1"/>
  <c r="BD90" i="2"/>
  <c r="BD90" i="3" a="1"/>
  <c r="BD90" i="3"/>
  <c r="Q90" i="1"/>
  <c r="R90" i="1"/>
  <c r="S90" i="1"/>
  <c r="T90" i="1"/>
  <c r="AK90" i="1" a="1"/>
  <c r="AK90" i="1"/>
  <c r="BK90" i="1"/>
  <c r="AA90" i="4"/>
  <c r="BD91" i="2" a="1"/>
  <c r="BD91" i="2"/>
  <c r="BD91" i="3" a="1"/>
  <c r="BD91" i="3"/>
  <c r="BD92" i="2" a="1"/>
  <c r="BD92" i="2"/>
  <c r="BD92" i="3" a="1"/>
  <c r="BD92" i="3"/>
  <c r="BD93" i="2" a="1"/>
  <c r="BD93" i="2"/>
  <c r="BD93" i="3" a="1"/>
  <c r="BD93" i="3"/>
  <c r="Q93" i="1"/>
  <c r="R93" i="1"/>
  <c r="S93" i="1"/>
  <c r="T93" i="1"/>
  <c r="AK93" i="1" a="1"/>
  <c r="AK93" i="1"/>
  <c r="BK93" i="1"/>
  <c r="AA93" i="4"/>
  <c r="BD94" i="2" a="1"/>
  <c r="BD94" i="2"/>
  <c r="BD94" i="3" a="1"/>
  <c r="BD94" i="3"/>
  <c r="Q94" i="1"/>
  <c r="R94" i="1"/>
  <c r="S94" i="1"/>
  <c r="T94" i="1"/>
  <c r="AK94" i="1" a="1"/>
  <c r="AK94" i="1"/>
  <c r="BK94" i="1"/>
  <c r="AA94" i="4"/>
  <c r="BD95" i="2" a="1"/>
  <c r="BD95" i="2"/>
  <c r="BD95" i="3" a="1"/>
  <c r="BD95" i="3"/>
  <c r="BD96" i="2" a="1"/>
  <c r="BD96" i="2"/>
  <c r="BD96" i="3" a="1"/>
  <c r="BD96" i="3"/>
  <c r="BD97" i="2" a="1"/>
  <c r="BD97" i="2"/>
  <c r="BD97" i="3" a="1"/>
  <c r="BD97" i="3"/>
  <c r="Q97" i="1"/>
  <c r="R97" i="1"/>
  <c r="S97" i="1"/>
  <c r="T97" i="1"/>
  <c r="AK97" i="1" a="1"/>
  <c r="AK97" i="1"/>
  <c r="BK97" i="1"/>
  <c r="AA97" i="4"/>
  <c r="BD98" i="2" a="1"/>
  <c r="BD98" i="2"/>
  <c r="BD98" i="3" a="1"/>
  <c r="BD98" i="3"/>
  <c r="BD99" i="2" a="1"/>
  <c r="BD99" i="2"/>
  <c r="BD99" i="3" a="1"/>
  <c r="BD99" i="3"/>
  <c r="BD100" i="2" a="1"/>
  <c r="BD100" i="2"/>
  <c r="BD100" i="3" a="1"/>
  <c r="BD100" i="3"/>
  <c r="BD101" i="2" a="1"/>
  <c r="BD101" i="2"/>
  <c r="BD101" i="3" a="1"/>
  <c r="BD101" i="3"/>
  <c r="Q101" i="1"/>
  <c r="R101" i="1"/>
  <c r="S101" i="1"/>
  <c r="T101" i="1"/>
  <c r="AK101" i="1" a="1"/>
  <c r="AK101" i="1"/>
  <c r="BK101" i="1"/>
  <c r="AA101" i="4"/>
  <c r="BD102" i="2" a="1"/>
  <c r="BD102" i="2"/>
  <c r="BD102" i="3" a="1"/>
  <c r="BD102" i="3"/>
  <c r="BD103" i="2" a="1"/>
  <c r="BD103" i="2"/>
  <c r="BD103" i="3" a="1"/>
  <c r="BD103" i="3"/>
  <c r="BD104" i="2" a="1"/>
  <c r="BD104" i="2"/>
  <c r="BD104" i="3" a="1"/>
  <c r="BD104" i="3"/>
  <c r="Q104" i="1"/>
  <c r="R104" i="1"/>
  <c r="S104" i="1"/>
  <c r="T104" i="1"/>
  <c r="AK104" i="1" a="1"/>
  <c r="AK104" i="1"/>
  <c r="BK104" i="1"/>
  <c r="AA104" i="4"/>
  <c r="BD105" i="2" a="1"/>
  <c r="BD105" i="2"/>
  <c r="BD105" i="3" a="1"/>
  <c r="BD105" i="3"/>
  <c r="Q105" i="1"/>
  <c r="R105" i="1"/>
  <c r="S105" i="1"/>
  <c r="T105" i="1"/>
  <c r="AK105" i="1" a="1"/>
  <c r="AK105" i="1"/>
  <c r="BK105" i="1"/>
  <c r="AA105" i="4"/>
  <c r="BD106" i="2" a="1"/>
  <c r="BD106" i="2"/>
  <c r="BD106" i="3" a="1"/>
  <c r="BD106" i="3"/>
  <c r="BD107" i="2" a="1"/>
  <c r="BD107" i="2"/>
  <c r="BD107" i="3" a="1"/>
  <c r="BD107" i="3"/>
  <c r="BD108" i="2" a="1"/>
  <c r="BD108" i="2"/>
  <c r="BD108" i="3" a="1"/>
  <c r="BD108" i="3"/>
  <c r="BD109" i="2" a="1"/>
  <c r="BD109" i="2"/>
  <c r="BD109" i="3" a="1"/>
  <c r="BD109" i="3"/>
  <c r="BD110" i="2" a="1"/>
  <c r="BD110" i="2"/>
  <c r="BD110" i="3" a="1"/>
  <c r="BD110" i="3"/>
  <c r="BD111" i="2" a="1"/>
  <c r="BD111" i="2"/>
  <c r="BD111" i="3" a="1"/>
  <c r="BD111" i="3"/>
  <c r="BD112" i="2" a="1"/>
  <c r="BD112" i="2"/>
  <c r="BD112" i="3" a="1"/>
  <c r="BD112" i="3"/>
  <c r="BD113" i="2" a="1"/>
  <c r="BD113" i="2"/>
  <c r="BD114" i="2" a="1"/>
  <c r="BD114" i="2"/>
  <c r="BD114" i="3" a="1"/>
  <c r="BD114" i="3"/>
  <c r="BD115" i="2" a="1"/>
  <c r="BD115" i="2"/>
  <c r="BD115" i="3" a="1"/>
  <c r="BD115" i="3"/>
  <c r="Q115" i="1"/>
  <c r="R115" i="1"/>
  <c r="S115" i="1"/>
  <c r="T115" i="1"/>
  <c r="AK115" i="1" a="1"/>
  <c r="AK115" i="1"/>
  <c r="BK115" i="1"/>
  <c r="AA115" i="4"/>
  <c r="BD116" i="2" a="1"/>
  <c r="BD116" i="2"/>
  <c r="BD116" i="3" a="1"/>
  <c r="BD116" i="3"/>
  <c r="BD117" i="2" a="1"/>
  <c r="BD117" i="2"/>
  <c r="BD117" i="3" a="1"/>
  <c r="BD117" i="3"/>
  <c r="Q117" i="1"/>
  <c r="R117" i="1"/>
  <c r="S117" i="1"/>
  <c r="T117" i="1"/>
  <c r="AK117" i="1" a="1"/>
  <c r="AK117" i="1"/>
  <c r="BK117" i="1"/>
  <c r="AA117" i="4"/>
  <c r="BD118" i="2" a="1"/>
  <c r="BD118" i="2"/>
  <c r="BD118" i="3" a="1"/>
  <c r="BD118" i="3"/>
  <c r="Q118" i="1"/>
  <c r="R118" i="1"/>
  <c r="S118" i="1"/>
  <c r="T118" i="1"/>
  <c r="AK118" i="1" a="1"/>
  <c r="AK118" i="1"/>
  <c r="BK118" i="1"/>
  <c r="AA118" i="4"/>
  <c r="BD119" i="2" a="1"/>
  <c r="BD119" i="2"/>
  <c r="BD119" i="3" a="1"/>
  <c r="BD119" i="3"/>
  <c r="Q119" i="1"/>
  <c r="R119" i="1"/>
  <c r="S119" i="1"/>
  <c r="T119" i="1"/>
  <c r="AK119" i="1" a="1"/>
  <c r="AK119" i="1"/>
  <c r="BK119" i="1"/>
  <c r="AA119" i="4"/>
  <c r="BD120" i="2" a="1"/>
  <c r="BD120" i="2"/>
  <c r="BD120" i="3" a="1"/>
  <c r="BD120" i="3"/>
  <c r="Q120" i="1"/>
  <c r="R120" i="1"/>
  <c r="S120" i="1"/>
  <c r="T120" i="1"/>
  <c r="AK120" i="1" a="1"/>
  <c r="AK120" i="1"/>
  <c r="BK120" i="1"/>
  <c r="AA120" i="4"/>
  <c r="BD121" i="2" a="1"/>
  <c r="BD121" i="2"/>
  <c r="BD121" i="3" a="1"/>
  <c r="BD121" i="3"/>
  <c r="BD122" i="2" a="1"/>
  <c r="BD122" i="2"/>
  <c r="BD122" i="3" a="1"/>
  <c r="BD122" i="3"/>
  <c r="BD123" i="2" a="1"/>
  <c r="BD123" i="2"/>
  <c r="BD123" i="3" a="1"/>
  <c r="BD123" i="3"/>
  <c r="BD124" i="2" a="1"/>
  <c r="BD124" i="2"/>
  <c r="BD124" i="3" a="1"/>
  <c r="BD124" i="3"/>
  <c r="BD125" i="2" a="1"/>
  <c r="BD125" i="2"/>
  <c r="BD125" i="3" a="1"/>
  <c r="BD125" i="3"/>
  <c r="BD126" i="2" a="1"/>
  <c r="BD126" i="2"/>
  <c r="BD126" i="3" a="1"/>
  <c r="BD126" i="3"/>
  <c r="BD127" i="2" a="1"/>
  <c r="BD127" i="2"/>
  <c r="BD127" i="3" a="1"/>
  <c r="BD127" i="3"/>
  <c r="BD128" i="2" a="1"/>
  <c r="BD128" i="2"/>
  <c r="BD128" i="3" a="1"/>
  <c r="BD128" i="3"/>
  <c r="BD129" i="2" a="1"/>
  <c r="BD129" i="2"/>
  <c r="BD129" i="3" a="1"/>
  <c r="BD129" i="3"/>
  <c r="BD130" i="2" a="1"/>
  <c r="BD130" i="2"/>
  <c r="BD130" i="3" a="1"/>
  <c r="BD130" i="3"/>
  <c r="BD131" i="2" a="1"/>
  <c r="BD131" i="2"/>
  <c r="BD132" i="2" a="1"/>
  <c r="BD132" i="2"/>
  <c r="BD132" i="3" a="1"/>
  <c r="BD132" i="3"/>
  <c r="BD133" i="2" a="1"/>
  <c r="BD133" i="2"/>
  <c r="BD133" i="3" a="1"/>
  <c r="BD133" i="3"/>
  <c r="BD134" i="2" a="1"/>
  <c r="BD134" i="2"/>
  <c r="BD134" i="3" a="1"/>
  <c r="BD134" i="3"/>
  <c r="BD135" i="2" a="1"/>
  <c r="BD135" i="2"/>
  <c r="BD136" i="2" a="1"/>
  <c r="BD136" i="2"/>
  <c r="BD136" i="3" a="1"/>
  <c r="BD136" i="3"/>
  <c r="BD137" i="2" a="1"/>
  <c r="BD137" i="2"/>
  <c r="BD137" i="3" a="1"/>
  <c r="BD137" i="3"/>
  <c r="BD138" i="2" a="1"/>
  <c r="BD138" i="2"/>
  <c r="BD138" i="3" a="1"/>
  <c r="BD138" i="3"/>
  <c r="Q138" i="1"/>
  <c r="R138" i="1"/>
  <c r="S138" i="1"/>
  <c r="T138" i="1"/>
  <c r="AK138" i="1" a="1"/>
  <c r="AK138" i="1"/>
  <c r="BK138" i="1"/>
  <c r="AA138" i="4"/>
  <c r="BD139" i="2" a="1"/>
  <c r="BD139" i="2"/>
  <c r="BD139" i="3" a="1"/>
  <c r="BD139" i="3"/>
  <c r="Q139" i="1"/>
  <c r="R139" i="1"/>
  <c r="S139" i="1"/>
  <c r="T139" i="1"/>
  <c r="AK139" i="1" a="1"/>
  <c r="AK139" i="1"/>
  <c r="BK139" i="1"/>
  <c r="AA139" i="4"/>
  <c r="BD140" i="2" a="1"/>
  <c r="BD140" i="2"/>
  <c r="BD141" i="2" a="1"/>
  <c r="BD141" i="2"/>
  <c r="BD141" i="3" a="1"/>
  <c r="BD141" i="3"/>
  <c r="BD142" i="2" a="1"/>
  <c r="BD142" i="2"/>
  <c r="BD142" i="3" a="1"/>
  <c r="BD142" i="3"/>
  <c r="BD143" i="2" a="1"/>
  <c r="BD143" i="2"/>
  <c r="BD143" i="3" a="1"/>
  <c r="BD143" i="3"/>
  <c r="Q143" i="1"/>
  <c r="R143" i="1"/>
  <c r="S143" i="1"/>
  <c r="T143" i="1"/>
  <c r="AK143" i="1" a="1"/>
  <c r="AK143" i="1"/>
  <c r="BK143" i="1"/>
  <c r="AA143" i="4"/>
  <c r="BD144" i="2" a="1"/>
  <c r="BD144" i="2"/>
  <c r="BD144" i="3" a="1"/>
  <c r="BD144" i="3"/>
  <c r="Q144" i="1"/>
  <c r="R144" i="1"/>
  <c r="S144" i="1"/>
  <c r="T144" i="1"/>
  <c r="AK144" i="1" a="1"/>
  <c r="AK144" i="1"/>
  <c r="BK144" i="1"/>
  <c r="AA144" i="4"/>
  <c r="BD145" i="2" a="1"/>
  <c r="BD145" i="2"/>
  <c r="BD145" i="3" a="1"/>
  <c r="BD145" i="3"/>
  <c r="BD146" i="2" a="1"/>
  <c r="BD146" i="2"/>
  <c r="BD146" i="3" a="1"/>
  <c r="BD146" i="3"/>
  <c r="BD147" i="2" a="1"/>
  <c r="BD147" i="2"/>
  <c r="BD147" i="3" a="1"/>
  <c r="BD147" i="3"/>
  <c r="BD148" i="2" a="1"/>
  <c r="BD148" i="2"/>
  <c r="BD148" i="3" a="1"/>
  <c r="BD148" i="3"/>
  <c r="Q148" i="1"/>
  <c r="R148" i="1"/>
  <c r="S148" i="1"/>
  <c r="T148" i="1"/>
  <c r="AK148" i="1" a="1"/>
  <c r="AK148" i="1"/>
  <c r="BK148" i="1"/>
  <c r="AA148" i="4"/>
  <c r="BD149" i="2" a="1"/>
  <c r="BD149" i="2"/>
  <c r="BD149" i="3" a="1"/>
  <c r="BD149" i="3"/>
  <c r="Q149" i="1"/>
  <c r="R149" i="1"/>
  <c r="S149" i="1"/>
  <c r="T149" i="1"/>
  <c r="AK149" i="1" a="1"/>
  <c r="AK149" i="1"/>
  <c r="BK149" i="1"/>
  <c r="AA149" i="4"/>
  <c r="BD150" i="2" a="1"/>
  <c r="BD150" i="2"/>
  <c r="BD151" i="2" a="1"/>
  <c r="BD151" i="2"/>
  <c r="BD152" i="2" a="1"/>
  <c r="BD152" i="2"/>
  <c r="BD152" i="3" a="1"/>
  <c r="BD152" i="3"/>
  <c r="BD153" i="2" a="1"/>
  <c r="BD153" i="2"/>
  <c r="BD153" i="3" a="1"/>
  <c r="BD153" i="3"/>
  <c r="Q153" i="1"/>
  <c r="R153" i="1"/>
  <c r="S153" i="1"/>
  <c r="T153" i="1"/>
  <c r="AK153" i="1" a="1"/>
  <c r="AK153" i="1"/>
  <c r="BK153" i="1"/>
  <c r="AA153" i="4"/>
  <c r="BD154" i="2" a="1"/>
  <c r="BD154" i="2"/>
  <c r="BD154" i="3" a="1"/>
  <c r="BD154" i="3"/>
  <c r="Q154" i="1"/>
  <c r="R154" i="1"/>
  <c r="S154" i="1"/>
  <c r="T154" i="1"/>
  <c r="AK154" i="1" a="1"/>
  <c r="AK154" i="1"/>
  <c r="BK154" i="1"/>
  <c r="AA154" i="4"/>
  <c r="BD155" i="2" a="1"/>
  <c r="BD155" i="2"/>
  <c r="BD155" i="3" a="1"/>
  <c r="BD155" i="3"/>
  <c r="Q155" i="1"/>
  <c r="R155" i="1"/>
  <c r="S155" i="1"/>
  <c r="T155" i="1"/>
  <c r="AK155" i="1" a="1"/>
  <c r="AK155" i="1"/>
  <c r="BK155" i="1"/>
  <c r="AA155" i="4"/>
  <c r="BD156" i="2" a="1"/>
  <c r="BD156" i="2"/>
  <c r="BD156" i="3" a="1"/>
  <c r="BD156" i="3"/>
  <c r="Q156" i="1"/>
  <c r="R156" i="1"/>
  <c r="S156" i="1"/>
  <c r="T156" i="1"/>
  <c r="AK156" i="1" a="1"/>
  <c r="AK156" i="1"/>
  <c r="BK156" i="1"/>
  <c r="AA156" i="4"/>
  <c r="BD157" i="2" a="1"/>
  <c r="BD157" i="2"/>
  <c r="BD157" i="3" a="1"/>
  <c r="BD157" i="3"/>
  <c r="BD158" i="2" a="1"/>
  <c r="BD158" i="2"/>
  <c r="BD158" i="3" a="1"/>
  <c r="BD158" i="3"/>
  <c r="BD159" i="2" a="1"/>
  <c r="BD159" i="2"/>
  <c r="BD159" i="3" a="1"/>
  <c r="BD159" i="3"/>
  <c r="Q159" i="1"/>
  <c r="R159" i="1"/>
  <c r="S159" i="1"/>
  <c r="T159" i="1"/>
  <c r="AK159" i="1" a="1"/>
  <c r="AK159" i="1"/>
  <c r="BK159" i="1"/>
  <c r="AA159" i="4"/>
  <c r="BD160" i="2" a="1"/>
  <c r="BD160" i="2"/>
  <c r="BD160" i="3" a="1"/>
  <c r="BD160" i="3"/>
  <c r="BD161" i="2" a="1"/>
  <c r="BD161" i="2"/>
  <c r="BD161" i="3" a="1"/>
  <c r="BD161" i="3"/>
  <c r="Q161" i="1"/>
  <c r="R161" i="1"/>
  <c r="S161" i="1"/>
  <c r="T161" i="1"/>
  <c r="AK161" i="1" a="1"/>
  <c r="AK161" i="1"/>
  <c r="BK161" i="1"/>
  <c r="AA161" i="4"/>
  <c r="BD162" i="2" a="1"/>
  <c r="BD162" i="2"/>
  <c r="BD162" i="3" a="1"/>
  <c r="BD162" i="3"/>
  <c r="BD163" i="2" a="1"/>
  <c r="BD163" i="2"/>
  <c r="BD163" i="3" a="1"/>
  <c r="BD163" i="3"/>
  <c r="BD164" i="2" a="1"/>
  <c r="BD164" i="2"/>
  <c r="BD164" i="3" a="1"/>
  <c r="BD164" i="3"/>
  <c r="Q164" i="1"/>
  <c r="R164" i="1"/>
  <c r="S164" i="1"/>
  <c r="T164" i="1"/>
  <c r="AK164" i="1" a="1"/>
  <c r="AK164" i="1"/>
  <c r="BK164" i="1"/>
  <c r="AA164" i="4"/>
  <c r="BD165" i="2" a="1"/>
  <c r="BD165" i="2"/>
  <c r="BD165" i="3" a="1"/>
  <c r="BD165" i="3"/>
  <c r="BD166" i="2" a="1"/>
  <c r="BD166" i="2"/>
  <c r="BD166" i="3" a="1"/>
  <c r="BD166" i="3"/>
  <c r="BD167" i="2" a="1"/>
  <c r="BD167" i="2"/>
  <c r="BD168" i="2" a="1"/>
  <c r="BD168" i="2"/>
  <c r="BD168" i="3" a="1"/>
  <c r="BD168" i="3"/>
  <c r="Q168" i="1"/>
  <c r="R168" i="1"/>
  <c r="S168" i="1"/>
  <c r="T168" i="1"/>
  <c r="AK168" i="1" a="1"/>
  <c r="AK168" i="1"/>
  <c r="BK168" i="1"/>
  <c r="AA168" i="4"/>
  <c r="BD169" i="2" a="1"/>
  <c r="BD169" i="2"/>
  <c r="BD169" i="3" a="1"/>
  <c r="BD169" i="3"/>
  <c r="BD170" i="2" a="1"/>
  <c r="BD170" i="2"/>
  <c r="BD170" i="3" a="1"/>
  <c r="BD170" i="3"/>
  <c r="BD171" i="2" a="1"/>
  <c r="BD171" i="2"/>
  <c r="BD171" i="3" a="1"/>
  <c r="BD171" i="3"/>
  <c r="BD172" i="2" a="1"/>
  <c r="BD172" i="2"/>
  <c r="BD172" i="3" a="1"/>
  <c r="BD172" i="3"/>
  <c r="BD173" i="2" a="1"/>
  <c r="BD173" i="2"/>
  <c r="BD173" i="3" a="1"/>
  <c r="BD173" i="3"/>
  <c r="Q173" i="1"/>
  <c r="R173" i="1"/>
  <c r="S173" i="1"/>
  <c r="T173" i="1"/>
  <c r="AK173" i="1" a="1"/>
  <c r="AK173" i="1"/>
  <c r="BK173" i="1"/>
  <c r="AA173" i="4"/>
  <c r="BD174" i="2" a="1"/>
  <c r="BD174" i="2"/>
  <c r="BD175" i="2" a="1"/>
  <c r="BD175" i="2"/>
  <c r="BD175" i="3" a="1"/>
  <c r="BD175" i="3"/>
  <c r="Q175" i="1"/>
  <c r="R175" i="1"/>
  <c r="S175" i="1"/>
  <c r="T175" i="1"/>
  <c r="AK175" i="1" a="1"/>
  <c r="AK175" i="1"/>
  <c r="BK175" i="1"/>
  <c r="AA175" i="4"/>
  <c r="BD176" i="2" a="1"/>
  <c r="BD176" i="2"/>
  <c r="BD176" i="3" a="1"/>
  <c r="BD176" i="3"/>
  <c r="Q176" i="1"/>
  <c r="R176" i="1"/>
  <c r="S176" i="1"/>
  <c r="T176" i="1"/>
  <c r="AK176" i="1" a="1"/>
  <c r="AK176" i="1"/>
  <c r="BK176" i="1"/>
  <c r="AA176" i="4"/>
  <c r="BD177" i="2" a="1"/>
  <c r="BD177" i="2"/>
  <c r="BD177" i="3" a="1"/>
  <c r="BD177" i="3"/>
  <c r="BD178" i="2" a="1"/>
  <c r="BD178" i="2"/>
  <c r="BD178" i="3" a="1"/>
  <c r="BD178" i="3"/>
  <c r="BD179" i="2" a="1"/>
  <c r="BD179" i="2"/>
  <c r="BD179" i="3" a="1"/>
  <c r="BD179" i="3"/>
  <c r="BD180" i="2" a="1"/>
  <c r="BD180" i="2"/>
  <c r="BD180" i="3" a="1"/>
  <c r="BD180" i="3"/>
  <c r="BD181" i="2" a="1"/>
  <c r="BD181" i="2"/>
  <c r="BD181" i="3" a="1"/>
  <c r="BD181" i="3"/>
  <c r="BD182" i="2" a="1"/>
  <c r="BD182" i="2"/>
  <c r="BD182" i="3" a="1"/>
  <c r="BD182" i="3"/>
  <c r="BD183" i="2" a="1"/>
  <c r="BD183" i="2"/>
  <c r="BD183" i="3" a="1"/>
  <c r="BD183" i="3"/>
  <c r="BD184" i="2" a="1"/>
  <c r="BD184" i="2"/>
  <c r="BD184" i="3" a="1"/>
  <c r="BD184" i="3"/>
  <c r="BD185" i="2" a="1"/>
  <c r="BD185" i="2"/>
  <c r="BD185" i="3" a="1"/>
  <c r="BD185" i="3"/>
  <c r="BD186" i="2" a="1"/>
  <c r="BD186" i="2"/>
  <c r="BD186" i="3" a="1"/>
  <c r="BD186" i="3"/>
  <c r="BD187" i="2" a="1"/>
  <c r="BD187" i="2"/>
  <c r="BD187" i="3" a="1"/>
  <c r="BD187" i="3"/>
  <c r="Q187" i="1"/>
  <c r="R187" i="1"/>
  <c r="S187" i="1"/>
  <c r="T187" i="1"/>
  <c r="AK187" i="1" a="1"/>
  <c r="AK187" i="1"/>
  <c r="BK187" i="1"/>
  <c r="AA187" i="4"/>
  <c r="BD188" i="2" a="1"/>
  <c r="BD188" i="2"/>
  <c r="BD188" i="3" a="1"/>
  <c r="BD188" i="3"/>
  <c r="Q188" i="1"/>
  <c r="R188" i="1"/>
  <c r="S188" i="1"/>
  <c r="T188" i="1"/>
  <c r="AK188" i="1" a="1"/>
  <c r="AK188" i="1"/>
  <c r="BK188" i="1"/>
  <c r="AA188" i="4"/>
  <c r="BD189" i="2" a="1"/>
  <c r="BD189" i="2"/>
  <c r="BD189" i="3" a="1"/>
  <c r="BD189" i="3"/>
  <c r="Q189" i="1"/>
  <c r="R189" i="1"/>
  <c r="S189" i="1"/>
  <c r="T189" i="1"/>
  <c r="AK189" i="1" a="1"/>
  <c r="AK189" i="1"/>
  <c r="BK189" i="1"/>
  <c r="AA189" i="4"/>
  <c r="BD190" i="2" a="1"/>
  <c r="BD190" i="2"/>
  <c r="BD190" i="3" a="1"/>
  <c r="BD190" i="3"/>
  <c r="BD191" i="2" a="1"/>
  <c r="BD191" i="2"/>
  <c r="BD191" i="3" a="1"/>
  <c r="BD191" i="3"/>
  <c r="Q191" i="1"/>
  <c r="R191" i="1"/>
  <c r="S191" i="1"/>
  <c r="T191" i="1"/>
  <c r="AK191" i="1" a="1"/>
  <c r="AK191" i="1"/>
  <c r="BK191" i="1"/>
  <c r="AA191" i="4"/>
  <c r="BD192" i="2" a="1"/>
  <c r="BD192" i="2"/>
  <c r="BD192" i="3" a="1"/>
  <c r="BD192" i="3"/>
  <c r="Q192" i="1"/>
  <c r="R192" i="1"/>
  <c r="S192" i="1"/>
  <c r="T192" i="1"/>
  <c r="AK192" i="1" a="1"/>
  <c r="AK192" i="1"/>
  <c r="BK192" i="1"/>
  <c r="AA192" i="4"/>
  <c r="BD193" i="2" a="1"/>
  <c r="BD193" i="2"/>
  <c r="BD193" i="3" a="1"/>
  <c r="BD193" i="3"/>
  <c r="Q193" i="1"/>
  <c r="R193" i="1"/>
  <c r="S193" i="1"/>
  <c r="T193" i="1"/>
  <c r="AK193" i="1" a="1"/>
  <c r="AK193" i="1"/>
  <c r="BK193" i="1"/>
  <c r="AA193" i="4"/>
  <c r="BD194" i="2" a="1"/>
  <c r="BD194" i="2"/>
  <c r="BD194" i="3" a="1"/>
  <c r="BD194" i="3"/>
  <c r="Q194" i="1"/>
  <c r="R194" i="1"/>
  <c r="S194" i="1"/>
  <c r="T194" i="1"/>
  <c r="AK194" i="1" a="1"/>
  <c r="AK194" i="1"/>
  <c r="BK194" i="1"/>
  <c r="AA194" i="4"/>
  <c r="BD195" i="2" a="1"/>
  <c r="BD195" i="2"/>
  <c r="BD195" i="3" a="1"/>
  <c r="BD195" i="3"/>
  <c r="BD196" i="2" a="1"/>
  <c r="BD196" i="2"/>
  <c r="BD196" i="3" a="1"/>
  <c r="BD196" i="3"/>
  <c r="BD197" i="2" a="1"/>
  <c r="BD197" i="2"/>
  <c r="BD197" i="3" a="1"/>
  <c r="BD197" i="3"/>
  <c r="Q197" i="1"/>
  <c r="R197" i="1"/>
  <c r="S197" i="1"/>
  <c r="T197" i="1"/>
  <c r="AK197" i="1" a="1"/>
  <c r="AK197" i="1"/>
  <c r="BK197" i="1"/>
  <c r="AA197" i="4"/>
  <c r="BD198" i="2" a="1"/>
  <c r="BD198" i="2"/>
  <c r="BD198" i="3" a="1"/>
  <c r="BD198" i="3"/>
  <c r="BD199" i="2" a="1"/>
  <c r="BD199" i="2"/>
  <c r="BD200" i="2" a="1"/>
  <c r="BD200" i="2"/>
  <c r="BD200" i="3" a="1"/>
  <c r="BD200" i="3"/>
  <c r="BD201" i="2" a="1"/>
  <c r="BD201" i="2"/>
  <c r="BD201" i="3" a="1"/>
  <c r="BD201" i="3"/>
  <c r="BD202" i="2" a="1"/>
  <c r="BD202" i="2"/>
  <c r="BD202" i="3" a="1"/>
  <c r="BD202" i="3"/>
  <c r="Q202" i="1"/>
  <c r="R202" i="1"/>
  <c r="S202" i="1"/>
  <c r="T202" i="1"/>
  <c r="AK202" i="1" a="1"/>
  <c r="AK202" i="1"/>
  <c r="BK202" i="1"/>
  <c r="AA202" i="4"/>
  <c r="BD203" i="2" a="1"/>
  <c r="BD203" i="2"/>
  <c r="BD203" i="3" a="1"/>
  <c r="BD203" i="3"/>
  <c r="BD204" i="2" a="1"/>
  <c r="BD204" i="2"/>
  <c r="BD204" i="3" a="1"/>
  <c r="BD204" i="3"/>
  <c r="Q204" i="1"/>
  <c r="R204" i="1"/>
  <c r="S204" i="1"/>
  <c r="T204" i="1"/>
  <c r="AK204" i="1" a="1"/>
  <c r="AK204" i="1"/>
  <c r="BK204" i="1"/>
  <c r="AA204" i="4"/>
  <c r="BD205" i="2" a="1"/>
  <c r="BD205" i="2"/>
  <c r="BD205" i="3" a="1"/>
  <c r="BD205" i="3"/>
  <c r="Q205" i="1"/>
  <c r="R205" i="1"/>
  <c r="S205" i="1"/>
  <c r="T205" i="1"/>
  <c r="AK205" i="1" a="1"/>
  <c r="AK205" i="1"/>
  <c r="BK205" i="1"/>
  <c r="AA205" i="4"/>
  <c r="BD206" i="2" a="1"/>
  <c r="BD206" i="2"/>
  <c r="BD206" i="3" a="1"/>
  <c r="BD206" i="3"/>
  <c r="BD207" i="2" a="1"/>
  <c r="BD207" i="2"/>
  <c r="BD207" i="3" a="1"/>
  <c r="BD207" i="3"/>
  <c r="BD208" i="2" a="1"/>
  <c r="BD208" i="2"/>
  <c r="BD208" i="3" a="1"/>
  <c r="BD208" i="3"/>
  <c r="BD209" i="2" a="1"/>
  <c r="BD209" i="2"/>
  <c r="BD209" i="3" a="1"/>
  <c r="BD209" i="3"/>
  <c r="BD210" i="2" a="1"/>
  <c r="BD210" i="2"/>
  <c r="BD210" i="3" a="1"/>
  <c r="BD210" i="3"/>
  <c r="Q210" i="1"/>
  <c r="R210" i="1"/>
  <c r="S210" i="1"/>
  <c r="T210" i="1"/>
  <c r="AK210" i="1" a="1"/>
  <c r="AK210" i="1"/>
  <c r="BK210" i="1"/>
  <c r="AA210" i="4"/>
  <c r="BD211" i="2" a="1"/>
  <c r="BD211" i="2"/>
  <c r="BD211" i="3" a="1"/>
  <c r="BD211" i="3"/>
  <c r="BD212" i="2" a="1"/>
  <c r="BD212" i="2"/>
  <c r="BD212" i="3" a="1"/>
  <c r="BD212" i="3"/>
  <c r="BD213" i="2" a="1"/>
  <c r="BD213" i="2"/>
  <c r="BD213" i="3" a="1"/>
  <c r="BD213" i="3"/>
  <c r="BD214" i="2" a="1"/>
  <c r="BD214" i="2"/>
  <c r="BD215" i="2" a="1"/>
  <c r="BD215" i="2"/>
  <c r="BD215" i="3" a="1"/>
  <c r="BD215" i="3"/>
  <c r="BD216" i="2" a="1"/>
  <c r="BD216" i="2"/>
  <c r="BD216" i="3" a="1"/>
  <c r="BD216" i="3"/>
  <c r="Q216" i="1"/>
  <c r="R216" i="1"/>
  <c r="S216" i="1"/>
  <c r="T216" i="1"/>
  <c r="AK216" i="1" a="1"/>
  <c r="AK216" i="1"/>
  <c r="BK216" i="1"/>
  <c r="AA216" i="4"/>
  <c r="BD217" i="2" a="1"/>
  <c r="BD217" i="2"/>
  <c r="BD217" i="3" a="1"/>
  <c r="BD217" i="3"/>
  <c r="BD218" i="2" a="1"/>
  <c r="BD218" i="2"/>
  <c r="BD218" i="3" a="1"/>
  <c r="BD218" i="3"/>
  <c r="BD219" i="2" a="1"/>
  <c r="BD219" i="2"/>
  <c r="BD219" i="3" a="1"/>
  <c r="BD219" i="3"/>
  <c r="Q219" i="1"/>
  <c r="R219" i="1"/>
  <c r="S219" i="1"/>
  <c r="T219" i="1"/>
  <c r="AK219" i="1" a="1"/>
  <c r="AK219" i="1"/>
  <c r="BK219" i="1"/>
  <c r="AA219" i="4"/>
  <c r="BD220" i="2" a="1"/>
  <c r="BD220" i="2"/>
  <c r="BD220" i="3" a="1"/>
  <c r="BD220" i="3"/>
  <c r="Q220" i="1"/>
  <c r="R220" i="1"/>
  <c r="S220" i="1"/>
  <c r="T220" i="1"/>
  <c r="AK220" i="1" a="1"/>
  <c r="AK220" i="1"/>
  <c r="BK220" i="1"/>
  <c r="AA220" i="4"/>
  <c r="BD221" i="2" a="1"/>
  <c r="BD221" i="2"/>
  <c r="BD221" i="3" a="1"/>
  <c r="BD221" i="3"/>
  <c r="BD222" i="2" a="1"/>
  <c r="BD222" i="2"/>
  <c r="BD222" i="3" a="1"/>
  <c r="BD222" i="3"/>
  <c r="BD223" i="2" a="1"/>
  <c r="BD223" i="2"/>
  <c r="BD223" i="3" a="1"/>
  <c r="BD223" i="3"/>
  <c r="BD224" i="2" a="1"/>
  <c r="BD224" i="2"/>
  <c r="BD224" i="3" a="1"/>
  <c r="BD224" i="3"/>
  <c r="BD225" i="2" a="1"/>
  <c r="BD225" i="2"/>
  <c r="BD225" i="3" a="1"/>
  <c r="BD225" i="3"/>
  <c r="BD226" i="2" a="1"/>
  <c r="BD226" i="2"/>
  <c r="BD226" i="3" a="1"/>
  <c r="BD226" i="3"/>
  <c r="BD227" i="2" a="1"/>
  <c r="BD227" i="2"/>
  <c r="BD227" i="3" a="1"/>
  <c r="BD227" i="3"/>
  <c r="BD228" i="2" a="1"/>
  <c r="BD228" i="2"/>
  <c r="BD228" i="3" a="1"/>
  <c r="BD228" i="3"/>
  <c r="Q228" i="1"/>
  <c r="R228" i="1"/>
  <c r="S228" i="1"/>
  <c r="T228" i="1"/>
  <c r="AK228" i="1" a="1"/>
  <c r="AK228" i="1"/>
  <c r="BK228" i="1"/>
  <c r="AA228" i="4"/>
  <c r="BD229" i="2" a="1"/>
  <c r="BD229" i="2"/>
  <c r="BD229" i="3" a="1"/>
  <c r="BD229" i="3"/>
  <c r="BD230" i="2" a="1"/>
  <c r="BD230" i="2"/>
  <c r="BD230" i="3" a="1"/>
  <c r="BD230" i="3"/>
  <c r="BD231" i="2" a="1"/>
  <c r="BD231" i="2"/>
  <c r="BD231" i="3" a="1"/>
  <c r="BD231" i="3"/>
  <c r="BD232" i="2" a="1"/>
  <c r="BD232" i="2"/>
  <c r="BD233" i="2" a="1"/>
  <c r="BD233" i="2"/>
  <c r="BD233" i="3" a="1"/>
  <c r="BD233" i="3"/>
  <c r="BD234" i="2" a="1"/>
  <c r="BD234" i="2"/>
  <c r="BD234" i="3"/>
  <c r="Q234" i="1"/>
  <c r="R234" i="1"/>
  <c r="S234" i="1"/>
  <c r="T234" i="1"/>
  <c r="AK234" i="1" a="1"/>
  <c r="AK234" i="1"/>
  <c r="BK234" i="1"/>
  <c r="AA234" i="4"/>
  <c r="BD235" i="2" a="1"/>
  <c r="BD235" i="2"/>
  <c r="BD235" i="3" a="1"/>
  <c r="BD235" i="3"/>
  <c r="Q235" i="1"/>
  <c r="R235" i="1"/>
  <c r="S235" i="1"/>
  <c r="T235" i="1"/>
  <c r="AK235" i="1" a="1"/>
  <c r="AK235" i="1"/>
  <c r="BK235" i="1"/>
  <c r="AA235" i="4"/>
  <c r="BD236" i="2" a="1"/>
  <c r="BD236" i="2"/>
  <c r="BD236" i="3" a="1"/>
  <c r="BD236" i="3"/>
  <c r="Q236" i="1"/>
  <c r="R236" i="1"/>
  <c r="S236" i="1"/>
  <c r="T236" i="1"/>
  <c r="AK236" i="1" a="1"/>
  <c r="AK236" i="1"/>
  <c r="BK236" i="1"/>
  <c r="AA236" i="4"/>
  <c r="BD237" i="2" a="1"/>
  <c r="BD237" i="2"/>
  <c r="BD237" i="3" a="1"/>
  <c r="BD237" i="3"/>
  <c r="BD238" i="2" a="1"/>
  <c r="BD238" i="2"/>
  <c r="BD238" i="3" a="1"/>
  <c r="BD238" i="3"/>
  <c r="BD239" i="2" a="1"/>
  <c r="BD239" i="2"/>
  <c r="BD239" i="3" a="1"/>
  <c r="BD239" i="3"/>
  <c r="BD240" i="2" a="1"/>
  <c r="BD240" i="2"/>
  <c r="BD241" i="2" a="1"/>
  <c r="BD241" i="2"/>
  <c r="Q241" i="1"/>
  <c r="R241" i="1"/>
  <c r="S241" i="1"/>
  <c r="T241" i="1"/>
  <c r="AK241" i="1" a="1"/>
  <c r="AK241" i="1"/>
  <c r="BK241" i="1"/>
  <c r="AA241" i="4"/>
  <c r="BD242" i="2" a="1"/>
  <c r="BD242" i="2"/>
  <c r="BD242" i="3" a="1"/>
  <c r="BD242" i="3"/>
  <c r="Q242" i="1"/>
  <c r="R242" i="1"/>
  <c r="S242" i="1"/>
  <c r="T242" i="1"/>
  <c r="AK242" i="1" a="1"/>
  <c r="AK242" i="1"/>
  <c r="BK242" i="1"/>
  <c r="AA242" i="4"/>
  <c r="BD243" i="2" a="1"/>
  <c r="BD243" i="2"/>
  <c r="BD243" i="3" a="1"/>
  <c r="BD243" i="3"/>
  <c r="BD244" i="2" a="1"/>
  <c r="BD244" i="2"/>
  <c r="BD244" i="3"/>
  <c r="BD245" i="2" a="1"/>
  <c r="BD245" i="2"/>
  <c r="BD245" i="3" a="1"/>
  <c r="BD245" i="3"/>
  <c r="BD246" i="2" a="1"/>
  <c r="BD246" i="2"/>
  <c r="BD246" i="3" a="1"/>
  <c r="BD246" i="3"/>
  <c r="BD247" i="2" a="1"/>
  <c r="BD247" i="2"/>
  <c r="BD247" i="3" a="1"/>
  <c r="BD247" i="3"/>
  <c r="BD248" i="2" a="1"/>
  <c r="BD248" i="2"/>
  <c r="BD248" i="3" a="1"/>
  <c r="BD248" i="3"/>
  <c r="Q248" i="1"/>
  <c r="R248" i="1"/>
  <c r="S248" i="1"/>
  <c r="T248" i="1"/>
  <c r="AK248" i="1" a="1"/>
  <c r="AK248" i="1"/>
  <c r="BK248" i="1"/>
  <c r="AA248" i="4"/>
  <c r="BD249" i="2" a="1"/>
  <c r="BD249" i="2"/>
  <c r="BD249" i="3" a="1"/>
  <c r="BD249" i="3"/>
  <c r="BD250" i="2" a="1"/>
  <c r="BD250" i="2"/>
  <c r="BD250" i="3" a="1"/>
  <c r="BD250" i="3"/>
  <c r="BD251" i="2" a="1"/>
  <c r="BD251" i="2"/>
  <c r="BD252" i="2" a="1"/>
  <c r="BD252" i="2"/>
  <c r="BD252" i="3" a="1"/>
  <c r="BD252" i="3"/>
  <c r="BD253" i="2" a="1"/>
  <c r="BD253" i="2"/>
  <c r="BD253" i="3" a="1"/>
  <c r="BD253" i="3"/>
  <c r="Q253" i="1"/>
  <c r="R253" i="1"/>
  <c r="S253" i="1"/>
  <c r="T253" i="1"/>
  <c r="AK253" i="1" a="1"/>
  <c r="AK253" i="1"/>
  <c r="BK253" i="1"/>
  <c r="AA253" i="4"/>
  <c r="BD254" i="2" a="1"/>
  <c r="BD254" i="2"/>
  <c r="BD254" i="3" a="1"/>
  <c r="BD254" i="3"/>
  <c r="BD255" i="2" a="1"/>
  <c r="BD255" i="2"/>
  <c r="BD255" i="3" a="1"/>
  <c r="BD255" i="3"/>
  <c r="BD256" i="2" a="1"/>
  <c r="BD256" i="2"/>
  <c r="BD256" i="3" a="1"/>
  <c r="BD256" i="3"/>
  <c r="BD257" i="2" a="1"/>
  <c r="BD257" i="2"/>
  <c r="BD257" i="3" a="1"/>
  <c r="BD257" i="3"/>
  <c r="BD258" i="2" a="1"/>
  <c r="BD258" i="2"/>
  <c r="BD258" i="3" a="1"/>
  <c r="BD258" i="3"/>
  <c r="BD259" i="2" a="1"/>
  <c r="BD259" i="2"/>
  <c r="BD259" i="3" a="1"/>
  <c r="BD259" i="3"/>
  <c r="BD260" i="2" a="1"/>
  <c r="BD260" i="2"/>
  <c r="BD260" i="3" a="1"/>
  <c r="BD260" i="3"/>
  <c r="BD261" i="2" a="1"/>
  <c r="BD261" i="2"/>
  <c r="BD261" i="3" a="1"/>
  <c r="BD261" i="3"/>
  <c r="BD262" i="2" a="1"/>
  <c r="BD262" i="2"/>
  <c r="BD262" i="3" a="1"/>
  <c r="BD262" i="3"/>
  <c r="BD263" i="2" a="1"/>
  <c r="BD263" i="2"/>
  <c r="BD263" i="3" a="1"/>
  <c r="BD263" i="3"/>
  <c r="BD264" i="2" a="1"/>
  <c r="BD264" i="2"/>
  <c r="BD264" i="3" a="1"/>
  <c r="BD264" i="3"/>
  <c r="BD265" i="2" a="1"/>
  <c r="BD265" i="2"/>
  <c r="BD265" i="3" a="1"/>
  <c r="BD265" i="3"/>
  <c r="BD266" i="2" a="1"/>
  <c r="BD266" i="2"/>
  <c r="BD266" i="3" a="1"/>
  <c r="BD266" i="3"/>
  <c r="BD267" i="2" a="1"/>
  <c r="BD267" i="2"/>
  <c r="BD267" i="3" a="1"/>
  <c r="BD267" i="3"/>
  <c r="BD268" i="2" a="1"/>
  <c r="BD268" i="2"/>
  <c r="BD268" i="3" a="1"/>
  <c r="BD268" i="3"/>
  <c r="BD269" i="2" a="1"/>
  <c r="BD269" i="2"/>
  <c r="BD269" i="3" a="1"/>
  <c r="BD269" i="3"/>
  <c r="BD270" i="2" a="1"/>
  <c r="BD270" i="2"/>
  <c r="BD270" i="3" a="1"/>
  <c r="BD270" i="3"/>
  <c r="BD271" i="2" a="1"/>
  <c r="BD271" i="2"/>
  <c r="BD271" i="3" a="1"/>
  <c r="BD271" i="3"/>
  <c r="BD272" i="2" a="1"/>
  <c r="BD272" i="2"/>
  <c r="BD272" i="3" a="1"/>
  <c r="BD272" i="3"/>
  <c r="BD273" i="2" a="1"/>
  <c r="BD273" i="2"/>
  <c r="BD273" i="3" a="1"/>
  <c r="BD273" i="3"/>
  <c r="BD274" i="2" a="1"/>
  <c r="BD274" i="2"/>
  <c r="BD274" i="3" a="1"/>
  <c r="BD274" i="3"/>
  <c r="BD275" i="2" a="1"/>
  <c r="BD275" i="2"/>
  <c r="BD275" i="3" a="1"/>
  <c r="BD275" i="3"/>
  <c r="Q275" i="1"/>
  <c r="R275" i="1"/>
  <c r="S275" i="1"/>
  <c r="T275" i="1"/>
  <c r="AK275" i="1" a="1"/>
  <c r="AK275" i="1"/>
  <c r="BK275" i="1"/>
  <c r="AA275" i="4"/>
  <c r="BD276" i="2" a="1"/>
  <c r="BD276" i="2"/>
  <c r="BD276" i="3" a="1"/>
  <c r="BD276" i="3"/>
  <c r="Q276" i="1"/>
  <c r="R276" i="1"/>
  <c r="S276" i="1"/>
  <c r="T276" i="1"/>
  <c r="AK276" i="1" a="1"/>
  <c r="AK276" i="1"/>
  <c r="BK276" i="1"/>
  <c r="AA276" i="4"/>
  <c r="BD277" i="2" a="1"/>
  <c r="BD277" i="2"/>
  <c r="BD277" i="3" a="1"/>
  <c r="BD277" i="3"/>
  <c r="BD278" i="2" a="1"/>
  <c r="BD278" i="2"/>
  <c r="BD278" i="3" a="1"/>
  <c r="BD278" i="3"/>
  <c r="BD279" i="2" a="1"/>
  <c r="BD279" i="2"/>
  <c r="BD279" i="3" a="1"/>
  <c r="BD279" i="3"/>
  <c r="BD280" i="2" a="1"/>
  <c r="BD280" i="2"/>
  <c r="BD281" i="3" a="1"/>
  <c r="BD281" i="3"/>
  <c r="BD282" i="2" a="1"/>
  <c r="BD282" i="2"/>
  <c r="BD283" i="2" a="1"/>
  <c r="BD283" i="2"/>
  <c r="BD283" i="3" a="1"/>
  <c r="BD283" i="3"/>
  <c r="BD284" i="2" a="1"/>
  <c r="BD284" i="2"/>
  <c r="BD284" i="3" a="1"/>
  <c r="BD284" i="3"/>
  <c r="BD285" i="2" a="1"/>
  <c r="BD285" i="2"/>
  <c r="BD285" i="3" a="1"/>
  <c r="BD285" i="3"/>
  <c r="BD286" i="2" a="1"/>
  <c r="BD286" i="2"/>
  <c r="BD286" i="3" a="1"/>
  <c r="BD286" i="3"/>
  <c r="Q286" i="1"/>
  <c r="R286" i="1"/>
  <c r="S286" i="1"/>
  <c r="T286" i="1"/>
  <c r="AK286" i="1" a="1"/>
  <c r="AK286" i="1"/>
  <c r="BK286" i="1"/>
  <c r="AA286" i="4"/>
  <c r="BD287" i="2" a="1"/>
  <c r="BD287" i="2"/>
  <c r="BD288" i="2" a="1"/>
  <c r="BD288" i="2"/>
  <c r="BD289" i="2" a="1"/>
  <c r="BD289" i="2"/>
  <c r="BD289" i="3" a="1"/>
  <c r="BD289" i="3"/>
  <c r="BD290" i="2" a="1"/>
  <c r="BD290" i="2"/>
  <c r="BD290" i="3" a="1"/>
  <c r="BD290" i="3"/>
  <c r="BD291" i="2" a="1"/>
  <c r="BD291" i="2"/>
  <c r="BD291" i="3" a="1"/>
  <c r="BD291" i="3"/>
  <c r="BD292" i="2" a="1"/>
  <c r="BD292" i="2"/>
  <c r="BD292" i="3" a="1"/>
  <c r="BD292" i="3"/>
  <c r="BD293" i="2" a="1"/>
  <c r="BD293" i="2"/>
  <c r="BD293" i="3" a="1"/>
  <c r="BD293" i="3"/>
  <c r="BD294" i="2" a="1"/>
  <c r="BD294" i="2"/>
  <c r="BD294" i="3" a="1"/>
  <c r="BD294" i="3"/>
  <c r="BD295" i="2" a="1"/>
  <c r="BD295" i="2"/>
  <c r="BD295" i="3" a="1"/>
  <c r="BD295" i="3"/>
  <c r="BD296" i="2" a="1"/>
  <c r="BD296" i="2"/>
  <c r="BD296" i="3" a="1"/>
  <c r="BD296" i="3"/>
  <c r="BD297" i="2" a="1"/>
  <c r="BD297" i="2"/>
  <c r="BD297" i="3" a="1"/>
  <c r="BD297" i="3"/>
  <c r="BD298" i="2" a="1"/>
  <c r="BD298" i="2"/>
  <c r="BD298" i="3" a="1"/>
  <c r="BD298" i="3"/>
  <c r="BD299" i="2" a="1"/>
  <c r="BD299" i="2"/>
  <c r="BD299" i="3" a="1"/>
  <c r="BD299" i="3"/>
  <c r="BD300" i="2" a="1"/>
  <c r="BD300" i="2"/>
  <c r="BD300" i="3" a="1"/>
  <c r="BD300" i="3"/>
  <c r="BD301" i="2" a="1"/>
  <c r="BD301" i="2"/>
  <c r="BD301" i="3" a="1"/>
  <c r="BD301" i="3"/>
  <c r="BD302" i="2" a="1"/>
  <c r="BD302" i="2"/>
  <c r="BD302" i="3" a="1"/>
  <c r="BD302" i="3"/>
  <c r="BD303" i="2" a="1"/>
  <c r="BD303" i="2"/>
  <c r="BD304" i="2" a="1"/>
  <c r="BD304" i="2"/>
  <c r="BD304" i="3" a="1"/>
  <c r="BD304" i="3"/>
  <c r="BD305" i="2" a="1"/>
  <c r="BD305" i="2"/>
  <c r="BD305" i="3" a="1"/>
  <c r="BD305" i="3"/>
  <c r="Q305" i="1"/>
  <c r="R305" i="1"/>
  <c r="S305" i="1"/>
  <c r="T305" i="1"/>
  <c r="AK305" i="1" a="1"/>
  <c r="AK305" i="1"/>
  <c r="BK305" i="1"/>
  <c r="AA305" i="4"/>
  <c r="BD306" i="2" a="1"/>
  <c r="BD306" i="2"/>
  <c r="BD306" i="3" a="1"/>
  <c r="BD306" i="3"/>
  <c r="BD307" i="2" a="1"/>
  <c r="BD307" i="2"/>
  <c r="BD307" i="3" a="1"/>
  <c r="BD307" i="3"/>
  <c r="BD308" i="2" a="1"/>
  <c r="BD308" i="2"/>
  <c r="BD308" i="3" a="1"/>
  <c r="BD308" i="3"/>
  <c r="BD309" i="2" a="1"/>
  <c r="BD309" i="2"/>
  <c r="BD309" i="3" a="1"/>
  <c r="BD309" i="3"/>
  <c r="BD310" i="2" a="1"/>
  <c r="BD310" i="2"/>
  <c r="BD311" i="2" a="1"/>
  <c r="BD311" i="2"/>
  <c r="BD312" i="2" a="1"/>
  <c r="BD312" i="2"/>
  <c r="BD312" i="3" a="1"/>
  <c r="BD312" i="3"/>
  <c r="BD313" i="2" a="1"/>
  <c r="BD313" i="2"/>
  <c r="BD313" i="3" a="1"/>
  <c r="BD313" i="3"/>
  <c r="BD314" i="2" a="1"/>
  <c r="BD314" i="2"/>
  <c r="BD314" i="3" a="1"/>
  <c r="BD314" i="3"/>
  <c r="BD315" i="2" a="1"/>
  <c r="BD315" i="2"/>
  <c r="BD315" i="3" a="1"/>
  <c r="BD315" i="3"/>
  <c r="BD316" i="2" a="1"/>
  <c r="BD316" i="2"/>
  <c r="BD317" i="2" a="1"/>
  <c r="BD317" i="2"/>
  <c r="BD317" i="3" a="1"/>
  <c r="BD317" i="3"/>
  <c r="BD318" i="2" a="1"/>
  <c r="BD318" i="2"/>
  <c r="BD318" i="3" a="1"/>
  <c r="BD318" i="3"/>
  <c r="BD319" i="2" a="1"/>
  <c r="BD319" i="2"/>
  <c r="BD319" i="3" a="1"/>
  <c r="BD319" i="3"/>
  <c r="Q319" i="1"/>
  <c r="R319" i="1"/>
  <c r="S319" i="1"/>
  <c r="T319" i="1"/>
  <c r="AK319" i="1" a="1"/>
  <c r="AK319" i="1"/>
  <c r="BK319" i="1"/>
  <c r="AA319" i="4"/>
  <c r="BD320" i="2" a="1"/>
  <c r="BD320" i="2"/>
  <c r="BD320" i="3" a="1"/>
  <c r="BD320" i="3"/>
  <c r="BD321" i="2" a="1"/>
  <c r="BD321" i="2"/>
  <c r="BD321" i="3" a="1"/>
  <c r="BD321" i="3"/>
  <c r="BD322" i="2" a="1"/>
  <c r="BD322" i="2"/>
  <c r="BD323" i="2" a="1"/>
  <c r="BD323" i="2"/>
  <c r="BD323" i="3" a="1"/>
  <c r="BD323" i="3"/>
  <c r="Q323" i="1"/>
  <c r="R323" i="1"/>
  <c r="S323" i="1"/>
  <c r="T323" i="1"/>
  <c r="AK323" i="1" a="1"/>
  <c r="AK323" i="1"/>
  <c r="BK323" i="1"/>
  <c r="AA323" i="4"/>
  <c r="BD324" i="2" a="1"/>
  <c r="BD324" i="2"/>
  <c r="BD324" i="3" a="1"/>
  <c r="BD324" i="3"/>
  <c r="BD325" i="2" a="1"/>
  <c r="BD325" i="2"/>
  <c r="BD325" i="3" a="1"/>
  <c r="BD325" i="3"/>
  <c r="BD326" i="2" a="1"/>
  <c r="BD326" i="2"/>
  <c r="BD326" i="3" a="1"/>
  <c r="BD326" i="3"/>
  <c r="BD327" i="2" a="1"/>
  <c r="BD327" i="2"/>
  <c r="BD327" i="3" a="1"/>
  <c r="BD327" i="3"/>
  <c r="Q327" i="1"/>
  <c r="R327" i="1"/>
  <c r="S327" i="1"/>
  <c r="T327" i="1"/>
  <c r="AK327" i="1" a="1"/>
  <c r="AK327" i="1"/>
  <c r="BK327" i="1"/>
  <c r="AA327" i="4"/>
  <c r="BD328" i="2" a="1"/>
  <c r="BD328" i="2"/>
  <c r="BD328" i="3" a="1"/>
  <c r="BD328" i="3"/>
  <c r="BD329" i="2" a="1"/>
  <c r="BD329" i="2"/>
  <c r="BD329" i="3" a="1"/>
  <c r="BD329" i="3"/>
  <c r="BD330" i="2" a="1"/>
  <c r="BD330" i="2"/>
  <c r="BD330" i="3" a="1"/>
  <c r="BD330" i="3"/>
  <c r="Q330" i="1"/>
  <c r="R330" i="1"/>
  <c r="S330" i="1"/>
  <c r="T330" i="1"/>
  <c r="AK330" i="1" a="1"/>
  <c r="AK330" i="1"/>
  <c r="BK330" i="1"/>
  <c r="AA330" i="4"/>
  <c r="BD331" i="2" a="1"/>
  <c r="BD331" i="2"/>
  <c r="BD331" i="3" a="1"/>
  <c r="BD331" i="3"/>
  <c r="Q331" i="1"/>
  <c r="R331" i="1"/>
  <c r="S331" i="1"/>
  <c r="T331" i="1"/>
  <c r="AK331" i="1" a="1"/>
  <c r="AK331" i="1"/>
  <c r="BK331" i="1"/>
  <c r="AA331" i="4"/>
  <c r="BD332" i="2" a="1"/>
  <c r="BD332" i="2"/>
  <c r="BD332" i="3" a="1"/>
  <c r="BD332" i="3"/>
  <c r="BD333" i="2" a="1"/>
  <c r="BD333" i="2"/>
  <c r="BD333" i="3" a="1"/>
  <c r="BD333" i="3"/>
  <c r="BD334" i="2" a="1"/>
  <c r="BD334" i="2"/>
  <c r="BD334" i="3" a="1"/>
  <c r="BD334" i="3"/>
  <c r="BD335" i="2" a="1"/>
  <c r="BD335" i="2"/>
  <c r="BD335" i="3" a="1"/>
  <c r="BD335" i="3"/>
  <c r="BD336" i="2" a="1"/>
  <c r="BD336" i="2"/>
  <c r="BD336" i="3" a="1"/>
  <c r="BD336" i="3"/>
  <c r="BD337" i="3" a="1"/>
  <c r="BD337" i="3"/>
  <c r="BD338" i="2" a="1"/>
  <c r="BD338" i="2"/>
  <c r="BD338" i="3" a="1"/>
  <c r="BD338" i="3"/>
  <c r="BD339" i="2" a="1"/>
  <c r="BD339" i="2"/>
  <c r="BD339" i="3" a="1"/>
  <c r="BD339" i="3"/>
  <c r="Q339" i="1"/>
  <c r="R339" i="1"/>
  <c r="S339" i="1"/>
  <c r="T339" i="1"/>
  <c r="AK339" i="1" a="1"/>
  <c r="AK339" i="1"/>
  <c r="BK339" i="1"/>
  <c r="AA339" i="4"/>
  <c r="BD340" i="2" a="1"/>
  <c r="BD340" i="2"/>
  <c r="BD340" i="3" a="1"/>
  <c r="BD340" i="3"/>
  <c r="Q340" i="1"/>
  <c r="R340" i="1"/>
  <c r="S340" i="1"/>
  <c r="T340" i="1"/>
  <c r="AK340" i="1" a="1"/>
  <c r="AK340" i="1"/>
  <c r="BK340" i="1"/>
  <c r="AA340" i="4"/>
  <c r="BD341" i="2" a="1"/>
  <c r="BD341" i="2"/>
  <c r="BD341" i="3" a="1"/>
  <c r="BD341" i="3"/>
  <c r="BD342" i="2" a="1"/>
  <c r="BD342" i="2"/>
  <c r="BD342" i="3" a="1"/>
  <c r="BD342" i="3"/>
  <c r="BD343" i="2" a="1"/>
  <c r="BD343" i="2"/>
  <c r="BD343" i="3" a="1"/>
  <c r="BD343" i="3"/>
  <c r="Q343" i="1"/>
  <c r="R343" i="1"/>
  <c r="S343" i="1"/>
  <c r="T343" i="1"/>
  <c r="AK343" i="1" a="1"/>
  <c r="AK343" i="1"/>
  <c r="BK343" i="1"/>
  <c r="AA343" i="4"/>
  <c r="BD344" i="2" a="1"/>
  <c r="BD344" i="2"/>
  <c r="BD344" i="3" a="1"/>
  <c r="BD344" i="3"/>
  <c r="Q344" i="1"/>
  <c r="R344" i="1"/>
  <c r="S344" i="1"/>
  <c r="T344" i="1"/>
  <c r="AK344" i="1" a="1"/>
  <c r="AK344" i="1"/>
  <c r="BK344" i="1"/>
  <c r="AA344" i="4"/>
  <c r="BD345" i="2" a="1"/>
  <c r="BD345" i="2"/>
  <c r="BD345" i="3" a="1"/>
  <c r="BD345" i="3"/>
  <c r="BD346" i="2" a="1"/>
  <c r="BD346" i="2"/>
  <c r="BD346" i="3" a="1"/>
  <c r="BD346" i="3"/>
  <c r="BD347" i="2" a="1"/>
  <c r="BD347" i="2"/>
  <c r="BD347" i="3" a="1"/>
  <c r="BD347" i="3"/>
  <c r="BD348" i="2" a="1"/>
  <c r="BD348" i="2"/>
  <c r="BD348" i="3" a="1"/>
  <c r="BD348" i="3"/>
  <c r="BD349" i="2" a="1"/>
  <c r="BD349" i="2"/>
  <c r="BD349" i="3" a="1"/>
  <c r="BD349" i="3"/>
  <c r="Q349" i="1"/>
  <c r="R349" i="1"/>
  <c r="S349" i="1"/>
  <c r="T349" i="1"/>
  <c r="AK349" i="1" a="1"/>
  <c r="AK349" i="1"/>
  <c r="BK349" i="1"/>
  <c r="AA349" i="4"/>
  <c r="BD350" i="2" a="1"/>
  <c r="BD350" i="2"/>
  <c r="BD350" i="3" a="1"/>
  <c r="BD350" i="3"/>
  <c r="BD358" i="2" a="1"/>
  <c r="BD358" i="2"/>
  <c r="BD358" i="3" a="1"/>
  <c r="BD358" i="3"/>
  <c r="Q358" i="1"/>
  <c r="R358" i="1"/>
  <c r="S358" i="1"/>
  <c r="T358" i="1"/>
  <c r="AK358" i="1" a="1"/>
  <c r="AK358" i="1"/>
  <c r="BK358" i="1"/>
  <c r="AA358" i="4"/>
  <c r="BD359" i="2" a="1"/>
  <c r="BD359" i="2"/>
  <c r="BD359" i="3" a="1"/>
  <c r="BD359" i="3"/>
  <c r="Q359" i="1"/>
  <c r="R359" i="1"/>
  <c r="S359" i="1"/>
  <c r="T359" i="1"/>
  <c r="AK359" i="1" a="1"/>
  <c r="AK359" i="1"/>
  <c r="BK359" i="1"/>
  <c r="AA359" i="4"/>
  <c r="BD362" i="2" a="1"/>
  <c r="BD362" i="2"/>
  <c r="BD362" i="3" a="1"/>
  <c r="BD362" i="3"/>
  <c r="BD365" i="2" a="1"/>
  <c r="BD365" i="2"/>
  <c r="BD365" i="3" a="1"/>
  <c r="BD365" i="3"/>
  <c r="BD366" i="2" a="1"/>
  <c r="BD366" i="2"/>
  <c r="BD366" i="3" a="1"/>
  <c r="BD366" i="3"/>
  <c r="BD367" i="2" a="1"/>
  <c r="BD367" i="2"/>
  <c r="BD367" i="3" a="1"/>
  <c r="BD367" i="3"/>
  <c r="BD380" i="2" a="1"/>
  <c r="BD380" i="2"/>
  <c r="BD380" i="3" a="1"/>
  <c r="BD380" i="3"/>
  <c r="BD382" i="2" a="1"/>
  <c r="BD382" i="2"/>
  <c r="BD382" i="3" a="1"/>
  <c r="BD382" i="3"/>
  <c r="BD383" i="2" a="1"/>
  <c r="BD383" i="2"/>
  <c r="BD383" i="3" a="1"/>
  <c r="BD383" i="3"/>
  <c r="Q383" i="1"/>
  <c r="R383" i="1"/>
  <c r="S383" i="1"/>
  <c r="T383" i="1"/>
  <c r="AK383" i="1" a="1"/>
  <c r="AK383" i="1"/>
  <c r="BK383" i="1"/>
  <c r="AA383" i="4"/>
  <c r="BD384" i="2" a="1"/>
  <c r="BD384" i="2"/>
  <c r="BD384" i="3" a="1"/>
  <c r="BD384" i="3"/>
  <c r="BD385" i="2" a="1"/>
  <c r="BD385" i="2"/>
  <c r="BD385" i="3" a="1"/>
  <c r="BD385" i="3"/>
  <c r="BD387" i="2" a="1"/>
  <c r="BD387" i="2"/>
  <c r="BD387" i="3" a="1"/>
  <c r="BD387" i="3"/>
  <c r="BC351" i="2" a="1"/>
  <c r="BC351" i="2"/>
  <c r="BC351" i="3" a="1"/>
  <c r="BC351" i="3"/>
  <c r="BC352" i="2" a="1"/>
  <c r="BC352" i="2"/>
  <c r="BC356" i="2" a="1"/>
  <c r="BC356" i="2"/>
  <c r="BC356" i="3"/>
  <c r="P356" i="1"/>
  <c r="U356" i="1"/>
  <c r="V356" i="1"/>
  <c r="AJ356" i="1" a="1"/>
  <c r="AJ356" i="1"/>
  <c r="BJ356" i="1"/>
  <c r="Z356" i="4"/>
  <c r="BC357" i="2" a="1"/>
  <c r="BC357" i="2"/>
  <c r="BC2" i="2" a="1"/>
  <c r="BC2" i="2"/>
  <c r="BC2" i="3" a="1"/>
  <c r="BC2" i="3"/>
  <c r="BC3" i="2" a="1"/>
  <c r="BC3" i="2"/>
  <c r="BC3" i="3" a="1"/>
  <c r="BC3" i="3"/>
  <c r="BC4" i="2" a="1"/>
  <c r="BC4" i="2"/>
  <c r="BC5" i="2" a="1"/>
  <c r="BC5" i="2"/>
  <c r="BC5" i="3" a="1"/>
  <c r="BC5" i="3"/>
  <c r="BC6" i="2" a="1"/>
  <c r="BC6" i="2"/>
  <c r="BC6" i="3" a="1"/>
  <c r="BC6" i="3"/>
  <c r="BC7" i="2" a="1"/>
  <c r="BC7" i="2"/>
  <c r="BC8" i="2" a="1"/>
  <c r="BC8" i="2"/>
  <c r="BC8" i="3" a="1"/>
  <c r="BC8" i="3"/>
  <c r="BC9" i="2" a="1"/>
  <c r="BC9" i="2"/>
  <c r="BC9" i="3" a="1"/>
  <c r="BC9" i="3"/>
  <c r="BC10" i="2" a="1"/>
  <c r="BC10" i="2"/>
  <c r="BC10" i="3" a="1"/>
  <c r="BC10" i="3"/>
  <c r="BC11" i="2" a="1"/>
  <c r="BC11" i="2"/>
  <c r="BC11" i="3" a="1"/>
  <c r="BC11" i="3"/>
  <c r="P11" i="1"/>
  <c r="Q11" i="1"/>
  <c r="R11" i="1"/>
  <c r="S11" i="1"/>
  <c r="T11" i="1"/>
  <c r="U11" i="1"/>
  <c r="V11" i="1"/>
  <c r="AJ11" i="1" a="1"/>
  <c r="AJ11" i="1"/>
  <c r="BJ11" i="1"/>
  <c r="Z11" i="4"/>
  <c r="BC12" i="2" a="1"/>
  <c r="BC12" i="2"/>
  <c r="BC13" i="2" a="1"/>
  <c r="BC13" i="2"/>
  <c r="BC13" i="3" a="1"/>
  <c r="BC13" i="3"/>
  <c r="P13" i="1"/>
  <c r="Q13" i="1"/>
  <c r="R13" i="1"/>
  <c r="S13" i="1"/>
  <c r="T13" i="1"/>
  <c r="AJ13" i="1" a="1"/>
  <c r="AJ13" i="1"/>
  <c r="BJ13" i="1"/>
  <c r="Z13" i="4"/>
  <c r="BC14" i="2" a="1"/>
  <c r="BC14" i="2"/>
  <c r="BC14" i="3" a="1"/>
  <c r="BC14" i="3"/>
  <c r="BC15" i="2" a="1"/>
  <c r="BC15" i="2"/>
  <c r="BC16" i="2" a="1"/>
  <c r="BC16" i="2"/>
  <c r="BC16" i="3" a="1"/>
  <c r="BC16" i="3"/>
  <c r="BC17" i="2" a="1"/>
  <c r="BC17" i="2"/>
  <c r="BC18" i="2" a="1"/>
  <c r="BC18" i="2"/>
  <c r="BC19" i="2" a="1"/>
  <c r="BC19" i="2"/>
  <c r="BC19" i="3" a="1"/>
  <c r="BC19" i="3"/>
  <c r="BC20" i="2" a="1"/>
  <c r="BC20" i="2"/>
  <c r="BC21" i="2" a="1"/>
  <c r="BC21" i="2"/>
  <c r="BC22" i="2" a="1"/>
  <c r="BC22" i="2"/>
  <c r="BC22" i="3" a="1"/>
  <c r="BC22" i="3"/>
  <c r="P22" i="1"/>
  <c r="Q22" i="1"/>
  <c r="R22" i="1"/>
  <c r="S22" i="1"/>
  <c r="T22" i="1"/>
  <c r="U22" i="1"/>
  <c r="V22" i="1"/>
  <c r="AJ22" i="1" a="1"/>
  <c r="AJ22" i="1"/>
  <c r="BJ22" i="1"/>
  <c r="Z22" i="4"/>
  <c r="BC23" i="2" a="1"/>
  <c r="BC23" i="2"/>
  <c r="BC24" i="2" a="1"/>
  <c r="BC24" i="2"/>
  <c r="BC25" i="2" a="1"/>
  <c r="BC25" i="2"/>
  <c r="BC25" i="3" a="1"/>
  <c r="BC25" i="3"/>
  <c r="BC26" i="2" a="1"/>
  <c r="BC26" i="2"/>
  <c r="BC26" i="3" a="1"/>
  <c r="BC26" i="3"/>
  <c r="P26" i="1"/>
  <c r="Q26" i="1"/>
  <c r="R26" i="1"/>
  <c r="S26" i="1"/>
  <c r="T26" i="1"/>
  <c r="U26" i="1"/>
  <c r="V26" i="1"/>
  <c r="AJ26" i="1" a="1"/>
  <c r="AJ26" i="1"/>
  <c r="BJ26" i="1"/>
  <c r="Z26" i="4"/>
  <c r="BC27" i="2" a="1"/>
  <c r="BC27" i="2"/>
  <c r="BC28" i="2" a="1"/>
  <c r="BC28" i="2"/>
  <c r="BC28" i="3" a="1"/>
  <c r="BC28" i="3"/>
  <c r="BC29" i="2" a="1"/>
  <c r="BC29" i="2"/>
  <c r="BC29" i="3" a="1"/>
  <c r="BC29" i="3"/>
  <c r="BC30" i="2" a="1"/>
  <c r="BC30" i="2"/>
  <c r="BC31" i="2" a="1"/>
  <c r="BC31" i="2"/>
  <c r="BC31" i="3" a="1"/>
  <c r="BC31" i="3"/>
  <c r="BC32" i="2" a="1"/>
  <c r="BC32" i="2"/>
  <c r="BC32" i="3" a="1"/>
  <c r="BC32" i="3"/>
  <c r="BC33" i="2" a="1"/>
  <c r="BC33" i="2"/>
  <c r="BC34" i="2" a="1"/>
  <c r="BC34" i="2"/>
  <c r="BC34" i="3" a="1"/>
  <c r="BC34" i="3"/>
  <c r="BC35" i="2" a="1"/>
  <c r="BC35" i="2"/>
  <c r="BC36" i="2" a="1"/>
  <c r="BC36" i="2"/>
  <c r="BC36" i="3" a="1"/>
  <c r="BC36" i="3"/>
  <c r="BC37" i="2" a="1"/>
  <c r="BC37" i="2"/>
  <c r="BC37" i="3" a="1"/>
  <c r="BC37" i="3"/>
  <c r="BC38" i="2" a="1"/>
  <c r="BC38" i="2"/>
  <c r="BC39" i="2" a="1"/>
  <c r="BC39" i="2"/>
  <c r="BC39" i="3" a="1"/>
  <c r="BC39" i="3"/>
  <c r="P39" i="1"/>
  <c r="Q39" i="1"/>
  <c r="R39" i="1"/>
  <c r="S39" i="1"/>
  <c r="T39" i="1"/>
  <c r="U39" i="1"/>
  <c r="V39" i="1"/>
  <c r="AJ39" i="1" a="1"/>
  <c r="AJ39" i="1"/>
  <c r="BJ39" i="1"/>
  <c r="Z39" i="4"/>
  <c r="BC40" i="2" a="1"/>
  <c r="BC40" i="2"/>
  <c r="BC41" i="2" a="1"/>
  <c r="BC41" i="2"/>
  <c r="BC42" i="2" a="1"/>
  <c r="BC42" i="2"/>
  <c r="BC42" i="3" a="1"/>
  <c r="BC42" i="3"/>
  <c r="BC43" i="2" a="1"/>
  <c r="BC43" i="2"/>
  <c r="BC43" i="3" a="1"/>
  <c r="BC43" i="3"/>
  <c r="BC44" i="2" a="1"/>
  <c r="BC44" i="2"/>
  <c r="BC44" i="3" a="1"/>
  <c r="BC44" i="3"/>
  <c r="BC45" i="2" a="1"/>
  <c r="BC45" i="2"/>
  <c r="BC46" i="2" a="1"/>
  <c r="BC46" i="2"/>
  <c r="BC46" i="3" a="1"/>
  <c r="BC46" i="3"/>
  <c r="BC47" i="2" a="1"/>
  <c r="BC47" i="2"/>
  <c r="BC47" i="3" a="1"/>
  <c r="BC47" i="3"/>
  <c r="BC48" i="2" a="1"/>
  <c r="BC48" i="2"/>
  <c r="BC48" i="3" a="1"/>
  <c r="BC48" i="3"/>
  <c r="P48" i="1"/>
  <c r="U48" i="1"/>
  <c r="V48" i="1"/>
  <c r="AJ48" i="1" a="1"/>
  <c r="AJ48" i="1"/>
  <c r="BJ48" i="1"/>
  <c r="Z48" i="4"/>
  <c r="BC49" i="2" a="1"/>
  <c r="BC49" i="2"/>
  <c r="BC50" i="2" a="1"/>
  <c r="BC50" i="2"/>
  <c r="BC51" i="2" a="1"/>
  <c r="BC51" i="2"/>
  <c r="BC51" i="3" a="1"/>
  <c r="BC51" i="3"/>
  <c r="BC52" i="2" a="1"/>
  <c r="BC52" i="2"/>
  <c r="BC53" i="2" a="1"/>
  <c r="BC53" i="2"/>
  <c r="BC53" i="3" a="1"/>
  <c r="BC53" i="3"/>
  <c r="P53" i="1"/>
  <c r="Q53" i="1"/>
  <c r="R53" i="1"/>
  <c r="S53" i="1"/>
  <c r="T53" i="1"/>
  <c r="AJ53" i="1" a="1"/>
  <c r="AJ53" i="1"/>
  <c r="BJ53" i="1"/>
  <c r="Z53" i="4"/>
  <c r="BC54" i="2" a="1"/>
  <c r="BC54" i="2"/>
  <c r="BC55" i="2" a="1"/>
  <c r="BC55" i="2"/>
  <c r="BC55" i="3" a="1"/>
  <c r="BC55" i="3"/>
  <c r="P55" i="1"/>
  <c r="Q55" i="1"/>
  <c r="R55" i="1"/>
  <c r="S55" i="1"/>
  <c r="T55" i="1"/>
  <c r="U55" i="1"/>
  <c r="V55" i="1"/>
  <c r="AJ55" i="1" a="1"/>
  <c r="AJ55" i="1"/>
  <c r="BJ55" i="1"/>
  <c r="Z55" i="4"/>
  <c r="BC56" i="2" a="1"/>
  <c r="BC56" i="2"/>
  <c r="BC56" i="3" a="1"/>
  <c r="BC56" i="3"/>
  <c r="BC57" i="2" a="1"/>
  <c r="BC57" i="2"/>
  <c r="BC57" i="3" a="1"/>
  <c r="BC57" i="3"/>
  <c r="BC58" i="2" a="1"/>
  <c r="BC58" i="2"/>
  <c r="BC58" i="3" a="1"/>
  <c r="BC58" i="3"/>
  <c r="P58" i="1"/>
  <c r="Q58" i="1"/>
  <c r="R58" i="1"/>
  <c r="S58" i="1"/>
  <c r="T58" i="1"/>
  <c r="U58" i="1"/>
  <c r="V58" i="1"/>
  <c r="AJ58" i="1" a="1"/>
  <c r="AJ58" i="1"/>
  <c r="BJ58" i="1"/>
  <c r="Z58" i="4"/>
  <c r="BC59" i="2" a="1"/>
  <c r="BC59" i="2"/>
  <c r="BC59" i="3" a="1"/>
  <c r="BC59" i="3"/>
  <c r="BC60" i="2" a="1"/>
  <c r="BC60" i="2"/>
  <c r="BC60" i="3" a="1"/>
  <c r="BC60" i="3"/>
  <c r="BC61" i="2" a="1"/>
  <c r="BC61" i="2"/>
  <c r="BC62" i="2" a="1"/>
  <c r="BC62" i="2"/>
  <c r="BC62" i="3" a="1"/>
  <c r="BC62" i="3"/>
  <c r="BC63" i="2" a="1"/>
  <c r="BC63" i="2"/>
  <c r="BC63" i="3" a="1"/>
  <c r="BC63" i="3"/>
  <c r="P63" i="1"/>
  <c r="U63" i="1"/>
  <c r="V63" i="1"/>
  <c r="AJ63" i="1" a="1"/>
  <c r="AJ63" i="1"/>
  <c r="BJ63" i="1"/>
  <c r="Z63" i="4"/>
  <c r="BC64" i="2" a="1"/>
  <c r="BC64" i="2"/>
  <c r="BC65" i="2" a="1"/>
  <c r="BC65" i="2"/>
  <c r="BC65" i="3" a="1"/>
  <c r="BC65" i="3"/>
  <c r="BC66" i="2" a="1"/>
  <c r="BC66" i="2"/>
  <c r="BC66" i="3" a="1"/>
  <c r="BC66" i="3"/>
  <c r="P66" i="1"/>
  <c r="U66" i="1"/>
  <c r="V66" i="1"/>
  <c r="AJ66" i="1" a="1"/>
  <c r="AJ66" i="1"/>
  <c r="BJ66" i="1"/>
  <c r="Z66" i="4"/>
  <c r="BC67" i="2" a="1"/>
  <c r="BC67" i="2"/>
  <c r="BC68" i="2" a="1"/>
  <c r="BC68" i="2"/>
  <c r="BC68" i="3" a="1"/>
  <c r="BC68" i="3"/>
  <c r="BC69" i="2" a="1"/>
  <c r="BC69" i="2"/>
  <c r="BC69" i="3" a="1"/>
  <c r="BC69" i="3"/>
  <c r="BC70" i="2" a="1"/>
  <c r="BC70" i="2"/>
  <c r="BC70" i="3" a="1"/>
  <c r="BC70" i="3"/>
  <c r="BC71" i="2" a="1"/>
  <c r="BC71" i="2"/>
  <c r="BC72" i="2" a="1"/>
  <c r="BC72" i="2"/>
  <c r="BC73" i="2" a="1"/>
  <c r="BC73" i="2"/>
  <c r="BC73" i="3" a="1"/>
  <c r="BC73" i="3"/>
  <c r="BC74" i="2" a="1"/>
  <c r="BC74" i="2"/>
  <c r="BC74" i="3" a="1"/>
  <c r="BC74" i="3"/>
  <c r="BC75" i="2" a="1"/>
  <c r="BC75" i="2"/>
  <c r="BC76" i="2" a="1"/>
  <c r="BC76" i="2"/>
  <c r="BC76" i="3" a="1"/>
  <c r="BC76" i="3"/>
  <c r="BC77" i="2" a="1"/>
  <c r="BC77" i="2"/>
  <c r="BC77" i="3" a="1"/>
  <c r="BC77" i="3"/>
  <c r="BC78" i="2" a="1"/>
  <c r="BC78" i="2"/>
  <c r="BC79" i="2" a="1"/>
  <c r="BC79" i="2"/>
  <c r="BC79" i="3" a="1"/>
  <c r="BC79" i="3"/>
  <c r="BC80" i="2" a="1"/>
  <c r="BC80" i="2"/>
  <c r="BC80" i="3" a="1"/>
  <c r="BC80" i="3"/>
  <c r="BC81" i="2" a="1"/>
  <c r="BC81" i="2"/>
  <c r="BC81" i="3" a="1"/>
  <c r="BC81" i="3"/>
  <c r="BC82" i="2" a="1"/>
  <c r="BC82" i="2"/>
  <c r="BC82" i="3" a="1"/>
  <c r="BC82" i="3"/>
  <c r="BC83" i="2" a="1"/>
  <c r="BC83" i="2"/>
  <c r="BC84" i="2" a="1"/>
  <c r="BC84" i="2"/>
  <c r="BC84" i="3" a="1"/>
  <c r="BC84" i="3"/>
  <c r="BC85" i="2" a="1"/>
  <c r="BC85" i="2"/>
  <c r="BC85" i="3" a="1"/>
  <c r="BC85" i="3"/>
  <c r="BC86" i="2" a="1"/>
  <c r="BC86" i="2"/>
  <c r="BC87" i="2" a="1"/>
  <c r="BC87" i="2"/>
  <c r="BC87" i="3" a="1"/>
  <c r="BC87" i="3"/>
  <c r="P87" i="1"/>
  <c r="Q87" i="1"/>
  <c r="R87" i="1"/>
  <c r="S87" i="1"/>
  <c r="T87" i="1"/>
  <c r="U87" i="1"/>
  <c r="V87" i="1"/>
  <c r="AJ87" i="1" a="1"/>
  <c r="AJ87" i="1"/>
  <c r="BJ87" i="1"/>
  <c r="Z87" i="4"/>
  <c r="BC88" i="2" a="1"/>
  <c r="BC88" i="2"/>
  <c r="BC88" i="3" a="1"/>
  <c r="BC88" i="3"/>
  <c r="BC89" i="2" a="1"/>
  <c r="BC89" i="2"/>
  <c r="BC90" i="2" a="1"/>
  <c r="BC90" i="2"/>
  <c r="BC90" i="3" a="1"/>
  <c r="BC90" i="3"/>
  <c r="BC91" i="2" a="1"/>
  <c r="BC91" i="2"/>
  <c r="BC92" i="2" a="1"/>
  <c r="BC92" i="2"/>
  <c r="BC92" i="3" a="1"/>
  <c r="BC92" i="3"/>
  <c r="P92" i="1"/>
  <c r="Q92" i="1"/>
  <c r="R92" i="1"/>
  <c r="S92" i="1"/>
  <c r="T92" i="1"/>
  <c r="U92" i="1"/>
  <c r="V92" i="1"/>
  <c r="AJ92" i="1" a="1"/>
  <c r="AJ92" i="1"/>
  <c r="BJ92" i="1"/>
  <c r="Z92" i="4"/>
  <c r="BC93" i="2" a="1"/>
  <c r="BC93" i="2"/>
  <c r="BC93" i="3" a="1"/>
  <c r="BC93" i="3"/>
  <c r="P93" i="1"/>
  <c r="U93" i="1"/>
  <c r="V93" i="1"/>
  <c r="AJ93" i="1" a="1"/>
  <c r="AJ93" i="1"/>
  <c r="BJ93" i="1"/>
  <c r="Z93" i="4"/>
  <c r="BC94" i="2" a="1"/>
  <c r="BC94" i="2"/>
  <c r="BC95" i="2" a="1"/>
  <c r="BC95" i="2"/>
  <c r="BC95" i="3" a="1"/>
  <c r="BC95" i="3"/>
  <c r="BC96" i="2" a="1"/>
  <c r="BC96" i="2"/>
  <c r="BC96" i="3" a="1"/>
  <c r="BC96" i="3"/>
  <c r="BC97" i="2" a="1"/>
  <c r="BC97" i="2"/>
  <c r="BC98" i="2" a="1"/>
  <c r="BC98" i="2"/>
  <c r="BC98" i="3" a="1"/>
  <c r="BC98" i="3"/>
  <c r="BC99" i="2" a="1"/>
  <c r="BC99" i="2"/>
  <c r="BC99" i="3" a="1"/>
  <c r="BC99" i="3"/>
  <c r="BC100" i="2" a="1"/>
  <c r="BC100" i="2"/>
  <c r="BC101" i="2" a="1"/>
  <c r="BC101" i="2"/>
  <c r="BC101" i="3" a="1"/>
  <c r="BC101" i="3"/>
  <c r="P101" i="1"/>
  <c r="AJ101" i="1" a="1"/>
  <c r="AJ101" i="1"/>
  <c r="BJ101" i="1"/>
  <c r="Z101" i="4"/>
  <c r="BC102" i="2" a="1"/>
  <c r="BC102" i="2"/>
  <c r="BC102" i="3" a="1"/>
  <c r="BC102" i="3"/>
  <c r="P102" i="1"/>
  <c r="Q102" i="1"/>
  <c r="R102" i="1"/>
  <c r="S102" i="1"/>
  <c r="T102" i="1"/>
  <c r="U102" i="1"/>
  <c r="V102" i="1"/>
  <c r="AJ102" i="1" a="1"/>
  <c r="AJ102" i="1"/>
  <c r="BJ102" i="1"/>
  <c r="Z102" i="4"/>
  <c r="BC103" i="2" a="1"/>
  <c r="BC103" i="2"/>
  <c r="BC103" i="3" a="1"/>
  <c r="BC103" i="3"/>
  <c r="BC104" i="2" a="1"/>
  <c r="BC104" i="2"/>
  <c r="BC104" i="3" a="1"/>
  <c r="BC104" i="3"/>
  <c r="BC106" i="2" a="1"/>
  <c r="BC106" i="2"/>
  <c r="BC106" i="3" a="1"/>
  <c r="BC106" i="3"/>
  <c r="BC107" i="2" a="1"/>
  <c r="BC107" i="2"/>
  <c r="BC107" i="3" a="1"/>
  <c r="BC107" i="3"/>
  <c r="BC108" i="2" a="1"/>
  <c r="BC108" i="2"/>
  <c r="BC109" i="2" a="1"/>
  <c r="BC109" i="2"/>
  <c r="BC109" i="3" a="1"/>
  <c r="BC109" i="3"/>
  <c r="BC110" i="2" a="1"/>
  <c r="BC110" i="2"/>
  <c r="BC110" i="3" a="1"/>
  <c r="BC110" i="3"/>
  <c r="P110" i="1"/>
  <c r="Q110" i="1"/>
  <c r="R110" i="1"/>
  <c r="S110" i="1"/>
  <c r="T110" i="1"/>
  <c r="U110" i="1"/>
  <c r="V110" i="1"/>
  <c r="AJ110" i="1" a="1"/>
  <c r="AJ110" i="1"/>
  <c r="BJ110" i="1"/>
  <c r="Z110" i="4"/>
  <c r="BC111" i="2" a="1"/>
  <c r="BC111" i="2"/>
  <c r="BC112" i="2" a="1"/>
  <c r="BC112" i="2"/>
  <c r="BC112" i="3" a="1"/>
  <c r="BC112" i="3"/>
  <c r="BC113" i="2" a="1"/>
  <c r="BC113" i="2"/>
  <c r="BC113" i="3" a="1"/>
  <c r="BC113" i="3"/>
  <c r="P113" i="1"/>
  <c r="Q113" i="1"/>
  <c r="R113" i="1"/>
  <c r="S113" i="1"/>
  <c r="T113" i="1"/>
  <c r="U113" i="1"/>
  <c r="V113" i="1"/>
  <c r="AJ113" i="1" a="1"/>
  <c r="AJ113" i="1"/>
  <c r="BJ113" i="1"/>
  <c r="Z113" i="4"/>
  <c r="BC114" i="2" a="1"/>
  <c r="BC114" i="2"/>
  <c r="BC114" i="3" a="1"/>
  <c r="BC114" i="3"/>
  <c r="P114" i="1"/>
  <c r="Q114" i="1"/>
  <c r="R114" i="1"/>
  <c r="S114" i="1"/>
  <c r="T114" i="1"/>
  <c r="AJ114" i="1" a="1"/>
  <c r="AJ114" i="1"/>
  <c r="BJ114" i="1"/>
  <c r="Z114" i="4"/>
  <c r="BC115" i="2" a="1"/>
  <c r="BC115" i="2"/>
  <c r="BC115" i="3" a="1"/>
  <c r="BC115" i="3"/>
  <c r="BC116" i="2" a="1"/>
  <c r="BC116" i="2"/>
  <c r="BC116" i="3" a="1"/>
  <c r="BC116" i="3"/>
  <c r="BC117" i="2" a="1"/>
  <c r="BC117" i="2"/>
  <c r="BC117" i="3" a="1"/>
  <c r="BC117" i="3"/>
  <c r="BC118" i="2" a="1"/>
  <c r="BC118" i="2"/>
  <c r="BC118" i="3" a="1"/>
  <c r="BC118" i="3"/>
  <c r="P118" i="1"/>
  <c r="U118" i="1"/>
  <c r="V118" i="1"/>
  <c r="AJ118" i="1" a="1"/>
  <c r="AJ118" i="1"/>
  <c r="BJ118" i="1"/>
  <c r="Z118" i="4"/>
  <c r="BC119" i="2" a="1"/>
  <c r="BC119" i="2"/>
  <c r="BC120" i="2" a="1"/>
  <c r="BC120" i="2"/>
  <c r="BC120" i="3" a="1"/>
  <c r="BC120" i="3"/>
  <c r="BC121" i="2" a="1"/>
  <c r="BC121" i="2"/>
  <c r="BC122" i="2" a="1"/>
  <c r="BC122" i="2"/>
  <c r="BC123" i="2" a="1"/>
  <c r="BC123" i="2"/>
  <c r="BC123" i="3" a="1"/>
  <c r="BC123" i="3"/>
  <c r="P123" i="1"/>
  <c r="Q123" i="1"/>
  <c r="R123" i="1"/>
  <c r="S123" i="1"/>
  <c r="T123" i="1"/>
  <c r="AJ123" i="1" a="1"/>
  <c r="AJ123" i="1"/>
  <c r="BJ123" i="1"/>
  <c r="Z123" i="4"/>
  <c r="BC124" i="2" a="1"/>
  <c r="BC124" i="2"/>
  <c r="BC124" i="3" a="1"/>
  <c r="BC124" i="3"/>
  <c r="BC125" i="2" a="1"/>
  <c r="BC125" i="2"/>
  <c r="BC125" i="3" a="1"/>
  <c r="BC125" i="3"/>
  <c r="BC126" i="2" a="1"/>
  <c r="BC126" i="2"/>
  <c r="BC126" i="3" a="1"/>
  <c r="BC126" i="3"/>
  <c r="P126" i="1"/>
  <c r="Q126" i="1"/>
  <c r="R126" i="1"/>
  <c r="S126" i="1"/>
  <c r="T126" i="1"/>
  <c r="AJ126" i="1" a="1"/>
  <c r="AJ126" i="1"/>
  <c r="BJ126" i="1"/>
  <c r="Z126" i="4"/>
  <c r="BC127" i="2" a="1"/>
  <c r="BC127" i="2"/>
  <c r="BC127" i="3" a="1"/>
  <c r="BC127" i="3"/>
  <c r="P127" i="1"/>
  <c r="Q127" i="1"/>
  <c r="R127" i="1"/>
  <c r="S127" i="1"/>
  <c r="T127" i="1"/>
  <c r="U127" i="1"/>
  <c r="V127" i="1"/>
  <c r="AJ127" i="1" a="1"/>
  <c r="AJ127" i="1"/>
  <c r="BJ127" i="1"/>
  <c r="Z127" i="4"/>
  <c r="BC128" i="2" a="1"/>
  <c r="BC128" i="2"/>
  <c r="BC128" i="3" a="1"/>
  <c r="BC128" i="3"/>
  <c r="BC129" i="2" a="1"/>
  <c r="BC129" i="2"/>
  <c r="BC129" i="3" a="1"/>
  <c r="BC129" i="3"/>
  <c r="BC130" i="2" a="1"/>
  <c r="BC130" i="2"/>
  <c r="BC130" i="3" a="1"/>
  <c r="BC130" i="3"/>
  <c r="P130" i="1"/>
  <c r="Q130" i="1"/>
  <c r="R130" i="1"/>
  <c r="S130" i="1"/>
  <c r="T130" i="1"/>
  <c r="U130" i="1"/>
  <c r="V130" i="1"/>
  <c r="AJ130" i="1" a="1"/>
  <c r="AJ130" i="1"/>
  <c r="BJ130" i="1"/>
  <c r="Z130" i="4"/>
  <c r="BC131" i="2" a="1"/>
  <c r="BC131" i="2"/>
  <c r="BC131" i="3" a="1"/>
  <c r="BC131" i="3"/>
  <c r="BC132" i="2" a="1"/>
  <c r="BC132" i="2"/>
  <c r="BC132" i="3" a="1"/>
  <c r="BC132" i="3"/>
  <c r="BC133" i="2" a="1"/>
  <c r="BC133" i="2"/>
  <c r="BC134" i="2" a="1"/>
  <c r="BC134" i="2"/>
  <c r="BC134" i="3" a="1"/>
  <c r="BC134" i="3"/>
  <c r="P134" i="1"/>
  <c r="Q134" i="1"/>
  <c r="R134" i="1"/>
  <c r="S134" i="1"/>
  <c r="T134" i="1"/>
  <c r="U134" i="1"/>
  <c r="V134" i="1"/>
  <c r="AJ134" i="1" a="1"/>
  <c r="AJ134" i="1"/>
  <c r="BJ134" i="1"/>
  <c r="Z134" i="4"/>
  <c r="BC135" i="2" a="1"/>
  <c r="BC135" i="2"/>
  <c r="BC135" i="3" a="1"/>
  <c r="BC135" i="3"/>
  <c r="BC136" i="2" a="1"/>
  <c r="BC136" i="2"/>
  <c r="BC136" i="3" a="1"/>
  <c r="BC136" i="3"/>
  <c r="BC137" i="2" a="1"/>
  <c r="BC137" i="2"/>
  <c r="BC137" i="3" a="1"/>
  <c r="BC137" i="3"/>
  <c r="BC138" i="2" a="1"/>
  <c r="BC138" i="2"/>
  <c r="BC138" i="3" a="1"/>
  <c r="BC138" i="3"/>
  <c r="BC139" i="2" a="1"/>
  <c r="BC139" i="2"/>
  <c r="BC139" i="3" a="1"/>
  <c r="BC139" i="3"/>
  <c r="BC140" i="2" a="1"/>
  <c r="BC140" i="2"/>
  <c r="BC140" i="3" a="1"/>
  <c r="BC140" i="3"/>
  <c r="BC141" i="2" a="1"/>
  <c r="BC141" i="2"/>
  <c r="BC142" i="2" a="1"/>
  <c r="BC142" i="2"/>
  <c r="BC142" i="3" a="1"/>
  <c r="BC142" i="3"/>
  <c r="BC143" i="2" a="1"/>
  <c r="BC143" i="2"/>
  <c r="BC143" i="3" a="1"/>
  <c r="BC143" i="3"/>
  <c r="BC144" i="2" a="1"/>
  <c r="BC144" i="2"/>
  <c r="BC145" i="2" a="1"/>
  <c r="BC145" i="2"/>
  <c r="BC145" i="3" a="1"/>
  <c r="BC145" i="3"/>
  <c r="BC146" i="2" a="1"/>
  <c r="BC146" i="2"/>
  <c r="BC146" i="3" a="1"/>
  <c r="BC146" i="3"/>
  <c r="BC147" i="2" a="1"/>
  <c r="BC147" i="2"/>
  <c r="BC147" i="3" a="1"/>
  <c r="BC147" i="3"/>
  <c r="BC148" i="2" a="1"/>
  <c r="BC148" i="2"/>
  <c r="BC148" i="3" a="1"/>
  <c r="BC148" i="3"/>
  <c r="BC149" i="2" a="1"/>
  <c r="BC149" i="2"/>
  <c r="BC150" i="2" a="1"/>
  <c r="BC150" i="2"/>
  <c r="BC151" i="2" a="1"/>
  <c r="BC151" i="2"/>
  <c r="BC151" i="3" a="1"/>
  <c r="BC151" i="3"/>
  <c r="P151" i="1"/>
  <c r="Q151" i="1"/>
  <c r="R151" i="1"/>
  <c r="S151" i="1"/>
  <c r="T151" i="1"/>
  <c r="AJ151" i="1" a="1"/>
  <c r="AJ151" i="1"/>
  <c r="BJ151" i="1"/>
  <c r="Z151" i="4"/>
  <c r="BC152" i="2" a="1"/>
  <c r="BC152" i="2"/>
  <c r="BC153" i="2" a="1"/>
  <c r="BC153" i="2"/>
  <c r="BC153" i="3" a="1"/>
  <c r="BC153" i="3"/>
  <c r="BC154" i="2" a="1"/>
  <c r="BC154" i="2"/>
  <c r="BC155" i="2" a="1"/>
  <c r="BC155" i="2"/>
  <c r="BC155" i="3" a="1"/>
  <c r="BC155" i="3"/>
  <c r="P155" i="1"/>
  <c r="AJ155" i="1" a="1"/>
  <c r="AJ155" i="1"/>
  <c r="BJ155" i="1"/>
  <c r="Z155" i="4"/>
  <c r="BC156" i="2" a="1"/>
  <c r="BC156" i="2"/>
  <c r="BC157" i="2" a="1"/>
  <c r="BC157" i="2"/>
  <c r="BC157" i="3" a="1"/>
  <c r="BC157" i="3"/>
  <c r="BC158" i="2" a="1"/>
  <c r="BC158" i="2"/>
  <c r="BC158" i="3" a="1"/>
  <c r="BC158" i="3"/>
  <c r="BC159" i="2" a="1"/>
  <c r="BC159" i="2"/>
  <c r="BC159" i="3" a="1"/>
  <c r="BC159" i="3"/>
  <c r="BC160" i="2" a="1"/>
  <c r="BC160" i="2"/>
  <c r="BC161" i="2" a="1"/>
  <c r="BC161" i="2"/>
  <c r="BC162" i="2" a="1"/>
  <c r="BC162" i="2"/>
  <c r="BC162" i="3" a="1"/>
  <c r="BC162" i="3"/>
  <c r="BC163" i="2" a="1"/>
  <c r="BC163" i="2"/>
  <c r="BC164" i="2" a="1"/>
  <c r="BC164" i="2"/>
  <c r="BC164" i="3" a="1"/>
  <c r="BC164" i="3"/>
  <c r="BC165" i="2" a="1"/>
  <c r="BC165" i="2"/>
  <c r="BC165" i="3" a="1"/>
  <c r="BC165" i="3"/>
  <c r="BC166" i="2" a="1"/>
  <c r="BC166" i="2"/>
  <c r="BC167" i="2" a="1"/>
  <c r="BC167" i="2"/>
  <c r="BC167" i="3" a="1"/>
  <c r="BC167" i="3"/>
  <c r="BC168" i="2" a="1"/>
  <c r="BC168" i="2"/>
  <c r="BC168" i="3" a="1"/>
  <c r="BC168" i="3"/>
  <c r="BC169" i="2" a="1"/>
  <c r="BC169" i="2"/>
  <c r="BC170" i="2" a="1"/>
  <c r="BC170" i="2"/>
  <c r="BC170" i="3" a="1"/>
  <c r="BC170" i="3"/>
  <c r="BC171" i="2" a="1"/>
  <c r="BC171" i="2"/>
  <c r="BC171" i="3" a="1"/>
  <c r="BC171" i="3"/>
  <c r="BC172" i="2" a="1"/>
  <c r="BC172" i="2"/>
  <c r="BC172" i="3" a="1"/>
  <c r="BC172" i="3"/>
  <c r="P172" i="1"/>
  <c r="Q172" i="1"/>
  <c r="R172" i="1"/>
  <c r="S172" i="1"/>
  <c r="T172" i="1"/>
  <c r="U172" i="1"/>
  <c r="V172" i="1"/>
  <c r="AJ172" i="1" a="1"/>
  <c r="AJ172" i="1"/>
  <c r="BJ172" i="1"/>
  <c r="Z172" i="4"/>
  <c r="BC173" i="2" a="1"/>
  <c r="BC173" i="2"/>
  <c r="BC174" i="2" a="1"/>
  <c r="BC174" i="2"/>
  <c r="BC174" i="3" a="1"/>
  <c r="BC174" i="3"/>
  <c r="BC175" i="2" a="1"/>
  <c r="BC175" i="2"/>
  <c r="BC175" i="3" a="1"/>
  <c r="BC175" i="3"/>
  <c r="BC176" i="2" a="1"/>
  <c r="BC176" i="2"/>
  <c r="BC176" i="3" a="1"/>
  <c r="BC176" i="3"/>
  <c r="BC177" i="2" a="1"/>
  <c r="BC177" i="2"/>
  <c r="BC177" i="3" a="1"/>
  <c r="BC177" i="3"/>
  <c r="BC178" i="2" a="1"/>
  <c r="BC178" i="2"/>
  <c r="BC178" i="3" a="1"/>
  <c r="BC178" i="3"/>
  <c r="P178" i="1"/>
  <c r="Q178" i="1"/>
  <c r="R178" i="1"/>
  <c r="S178" i="1"/>
  <c r="T178" i="1"/>
  <c r="U178" i="1"/>
  <c r="V178" i="1"/>
  <c r="AJ178" i="1" a="1"/>
  <c r="AJ178" i="1"/>
  <c r="BJ178" i="1"/>
  <c r="Z178" i="4"/>
  <c r="BC179" i="2" a="1"/>
  <c r="BC179" i="2"/>
  <c r="BC179" i="3" a="1"/>
  <c r="BC179" i="3"/>
  <c r="BC180" i="2" a="1"/>
  <c r="BC180" i="2"/>
  <c r="BC181" i="2" a="1"/>
  <c r="BC181" i="2"/>
  <c r="BC181" i="3" a="1"/>
  <c r="BC181" i="3"/>
  <c r="BC182" i="2" a="1"/>
  <c r="BC182" i="2"/>
  <c r="BC182" i="3" a="1"/>
  <c r="BC182" i="3"/>
  <c r="BC183" i="2" a="1"/>
  <c r="BC183" i="2"/>
  <c r="BC183" i="3" a="1"/>
  <c r="BC183" i="3"/>
  <c r="BC184" i="2" a="1"/>
  <c r="BC184" i="2"/>
  <c r="BC184" i="3" a="1"/>
  <c r="BC184" i="3"/>
  <c r="BC185" i="2" a="1"/>
  <c r="BC185" i="2"/>
  <c r="BC185" i="3" a="1"/>
  <c r="BC185" i="3"/>
  <c r="BC186" i="2" a="1"/>
  <c r="BC186" i="2"/>
  <c r="BC187" i="2" a="1"/>
  <c r="BC187" i="2"/>
  <c r="BC187" i="3" a="1"/>
  <c r="BC187" i="3"/>
  <c r="BC188" i="2" a="1"/>
  <c r="BC188" i="2"/>
  <c r="BC188" i="3" a="1"/>
  <c r="BC188" i="3"/>
  <c r="BC189" i="2" a="1"/>
  <c r="BC189" i="2"/>
  <c r="BC189" i="3" a="1"/>
  <c r="BC189" i="3"/>
  <c r="P189" i="1"/>
  <c r="AJ189" i="1" a="1"/>
  <c r="AJ189" i="1"/>
  <c r="BJ189" i="1"/>
  <c r="Z189" i="4"/>
  <c r="BC190" i="2" a="1"/>
  <c r="BC190" i="2"/>
  <c r="BC190" i="3" a="1"/>
  <c r="BC190" i="3"/>
  <c r="BC191" i="2" a="1"/>
  <c r="BC191" i="2"/>
  <c r="BC191" i="3" a="1"/>
  <c r="BC191" i="3"/>
  <c r="BC192" i="2" a="1"/>
  <c r="BC192" i="2"/>
  <c r="BC192" i="3" a="1"/>
  <c r="BC192" i="3"/>
  <c r="P192" i="1"/>
  <c r="AJ192" i="1" a="1"/>
  <c r="AJ192" i="1"/>
  <c r="BJ192" i="1"/>
  <c r="Z192" i="4"/>
  <c r="BC193" i="2" a="1"/>
  <c r="BC193" i="2"/>
  <c r="BC193" i="3" a="1"/>
  <c r="BC193" i="3"/>
  <c r="P193" i="1"/>
  <c r="U193" i="1"/>
  <c r="V193" i="1"/>
  <c r="AJ193" i="1" a="1"/>
  <c r="AJ193" i="1"/>
  <c r="BJ193" i="1"/>
  <c r="Z193" i="4"/>
  <c r="BC194" i="2" a="1"/>
  <c r="BC194" i="2"/>
  <c r="BC195" i="2" a="1"/>
  <c r="BC195" i="2"/>
  <c r="BC195" i="3" a="1"/>
  <c r="BC195" i="3"/>
  <c r="BC196" i="2" a="1"/>
  <c r="BC196" i="2"/>
  <c r="BC196" i="3" a="1"/>
  <c r="BC196" i="3"/>
  <c r="BC197" i="2" a="1"/>
  <c r="BC197" i="2"/>
  <c r="BC198" i="2" a="1"/>
  <c r="BC198" i="2"/>
  <c r="BC198" i="3" a="1"/>
  <c r="BC198" i="3"/>
  <c r="P198" i="1"/>
  <c r="Q198" i="1"/>
  <c r="R198" i="1"/>
  <c r="S198" i="1"/>
  <c r="T198" i="1"/>
  <c r="U198" i="1"/>
  <c r="V198" i="1"/>
  <c r="AJ198" i="1" a="1"/>
  <c r="AJ198" i="1"/>
  <c r="BJ198" i="1"/>
  <c r="Z198" i="4"/>
  <c r="BC199" i="2" a="1"/>
  <c r="BC199" i="2"/>
  <c r="BC199" i="3" a="1"/>
  <c r="BC199" i="3"/>
  <c r="BC200" i="2" a="1"/>
  <c r="BC200" i="2"/>
  <c r="BC201" i="2" a="1"/>
  <c r="BC201" i="2"/>
  <c r="BC201" i="3" a="1"/>
  <c r="BC201" i="3"/>
  <c r="BC202" i="2" a="1"/>
  <c r="BC202" i="2"/>
  <c r="BC203" i="2" a="1"/>
  <c r="BC203" i="2"/>
  <c r="BC204" i="2" a="1"/>
  <c r="BC204" i="2"/>
  <c r="BC204" i="3" a="1"/>
  <c r="BC204" i="3"/>
  <c r="BC205" i="2" a="1"/>
  <c r="BC205" i="2"/>
  <c r="BC206" i="2" a="1"/>
  <c r="BC206" i="2"/>
  <c r="BC207" i="2" a="1"/>
  <c r="BC207" i="2"/>
  <c r="BC207" i="3" a="1"/>
  <c r="BC207" i="3"/>
  <c r="P207" i="1"/>
  <c r="Q207" i="1"/>
  <c r="R207" i="1"/>
  <c r="S207" i="1"/>
  <c r="T207" i="1"/>
  <c r="U207" i="1"/>
  <c r="V207" i="1"/>
  <c r="AJ207" i="1" a="1"/>
  <c r="AJ207" i="1"/>
  <c r="BJ207" i="1"/>
  <c r="Z207" i="4"/>
  <c r="BC208" i="2" a="1"/>
  <c r="BC208" i="2"/>
  <c r="BC209" i="2" a="1"/>
  <c r="BC209" i="2"/>
  <c r="BC209" i="3" a="1"/>
  <c r="BC209" i="3"/>
  <c r="BC210" i="2" a="1"/>
  <c r="BC210" i="2"/>
  <c r="BC210" i="3" a="1"/>
  <c r="BC210" i="3"/>
  <c r="P210" i="1"/>
  <c r="U210" i="1"/>
  <c r="V210" i="1"/>
  <c r="AJ210" i="1" a="1"/>
  <c r="AJ210" i="1"/>
  <c r="BJ210" i="1"/>
  <c r="Z210" i="4"/>
  <c r="BC211" i="2" a="1"/>
  <c r="BC211" i="2"/>
  <c r="BC212" i="2" a="1"/>
  <c r="BC212" i="2"/>
  <c r="BC212" i="3" a="1"/>
  <c r="BC212" i="3"/>
  <c r="BC213" i="2" a="1"/>
  <c r="BC213" i="2"/>
  <c r="BC213" i="3" a="1"/>
  <c r="BC213" i="3"/>
  <c r="BC214" i="2" a="1"/>
  <c r="BC214" i="2"/>
  <c r="BC214" i="3" a="1"/>
  <c r="BC214" i="3"/>
  <c r="P214" i="1"/>
  <c r="Q214" i="1"/>
  <c r="R214" i="1"/>
  <c r="S214" i="1"/>
  <c r="T214" i="1"/>
  <c r="U214" i="1"/>
  <c r="V214" i="1"/>
  <c r="AJ214" i="1" a="1"/>
  <c r="AJ214" i="1"/>
  <c r="BJ214" i="1"/>
  <c r="Z214" i="4"/>
  <c r="BC215" i="2" a="1"/>
  <c r="BC215" i="2"/>
  <c r="BC215" i="3" a="1"/>
  <c r="BC215" i="3"/>
  <c r="P215" i="1"/>
  <c r="Q215" i="1"/>
  <c r="R215" i="1"/>
  <c r="S215" i="1"/>
  <c r="T215" i="1"/>
  <c r="U215" i="1"/>
  <c r="V215" i="1"/>
  <c r="AJ215" i="1" a="1"/>
  <c r="AJ215" i="1"/>
  <c r="BJ215" i="1"/>
  <c r="Z215" i="4"/>
  <c r="BC216" i="2" a="1"/>
  <c r="BC216" i="2"/>
  <c r="BC216" i="3" a="1"/>
  <c r="BC216" i="3"/>
  <c r="BC217" i="2" a="1"/>
  <c r="BC217" i="2"/>
  <c r="BC218" i="2" a="1"/>
  <c r="BC218" i="2"/>
  <c r="BC218" i="3" a="1"/>
  <c r="BC218" i="3"/>
  <c r="BC219" i="2" a="1"/>
  <c r="BC219" i="2"/>
  <c r="BC220" i="2" a="1"/>
  <c r="BC220" i="2"/>
  <c r="BC220" i="3" a="1"/>
  <c r="BC220" i="3"/>
  <c r="P220" i="1"/>
  <c r="U220" i="1"/>
  <c r="V220" i="1"/>
  <c r="AJ220" i="1" a="1"/>
  <c r="AJ220" i="1"/>
  <c r="BJ220" i="1"/>
  <c r="Z220" i="4"/>
  <c r="BC221" i="2" a="1"/>
  <c r="BC221" i="2"/>
  <c r="BC221" i="3" a="1"/>
  <c r="BC221" i="3"/>
  <c r="BC222" i="2" a="1"/>
  <c r="BC222" i="2"/>
  <c r="BC223" i="2" a="1"/>
  <c r="BC223" i="2"/>
  <c r="BC223" i="3" a="1"/>
  <c r="BC223" i="3"/>
  <c r="BC224" i="2" a="1"/>
  <c r="BC224" i="2"/>
  <c r="BC224" i="3" a="1"/>
  <c r="BC224" i="3"/>
  <c r="BC225" i="2" a="1"/>
  <c r="BC225" i="2"/>
  <c r="BC225" i="3" a="1"/>
  <c r="BC225" i="3"/>
  <c r="BC226" i="2" a="1"/>
  <c r="BC226" i="2"/>
  <c r="BC226" i="3" a="1"/>
  <c r="BC226" i="3"/>
  <c r="BC227" i="2" a="1"/>
  <c r="BC227" i="2"/>
  <c r="BC227" i="3" a="1"/>
  <c r="BC227" i="3"/>
  <c r="BC228" i="2" a="1"/>
  <c r="BC228" i="2"/>
  <c r="BC229" i="2" a="1"/>
  <c r="BC229" i="2"/>
  <c r="BC229" i="3" a="1"/>
  <c r="BC229" i="3"/>
  <c r="BC230" i="2" a="1"/>
  <c r="BC230" i="2"/>
  <c r="BC230" i="3" a="1"/>
  <c r="BC230" i="3"/>
  <c r="BC231" i="2" a="1"/>
  <c r="BC231" i="2"/>
  <c r="BC232" i="2" a="1"/>
  <c r="BC232" i="2"/>
  <c r="BC233" i="2" a="1"/>
  <c r="BC233" i="2"/>
  <c r="BC233" i="3" a="1"/>
  <c r="BC233" i="3"/>
  <c r="P233" i="1"/>
  <c r="Q233" i="1"/>
  <c r="R233" i="1"/>
  <c r="S233" i="1"/>
  <c r="T233" i="1"/>
  <c r="U233" i="1"/>
  <c r="V233" i="1"/>
  <c r="AJ233" i="1" a="1"/>
  <c r="AJ233" i="1"/>
  <c r="BJ233" i="1"/>
  <c r="Z233" i="4"/>
  <c r="BC234" i="2" a="1"/>
  <c r="BC234" i="2"/>
  <c r="BC234" i="3" a="1"/>
  <c r="BC234" i="3"/>
  <c r="BC235" i="3" a="1"/>
  <c r="BC235" i="3"/>
  <c r="BC236" i="2" a="1"/>
  <c r="BC236" i="2"/>
  <c r="BC237" i="2" a="1"/>
  <c r="BC237" i="2"/>
  <c r="BC237" i="3" a="1"/>
  <c r="BC237" i="3"/>
  <c r="BC238" i="2" a="1"/>
  <c r="BC238" i="2"/>
  <c r="BC238" i="3" a="1"/>
  <c r="BC238" i="3"/>
  <c r="BC239" i="2" a="1"/>
  <c r="BC239" i="2"/>
  <c r="BC240" i="2" a="1"/>
  <c r="BC240" i="2"/>
  <c r="BC241" i="2" a="1"/>
  <c r="BC241" i="2"/>
  <c r="BC241" i="3" a="1"/>
  <c r="BC241" i="3"/>
  <c r="P241" i="1"/>
  <c r="AJ241" i="1" a="1"/>
  <c r="AJ241" i="1"/>
  <c r="BJ241" i="1"/>
  <c r="Z241" i="4"/>
  <c r="BC242" i="2" a="1"/>
  <c r="BC242" i="2"/>
  <c r="BC243" i="2" a="1"/>
  <c r="BC243" i="2"/>
  <c r="BC243" i="3" a="1"/>
  <c r="BC243" i="3"/>
  <c r="BC244" i="2" a="1"/>
  <c r="BC244" i="2"/>
  <c r="BC244" i="3" a="1"/>
  <c r="BC244" i="3"/>
  <c r="P244" i="1"/>
  <c r="Q244" i="1"/>
  <c r="R244" i="1"/>
  <c r="S244" i="1"/>
  <c r="T244" i="1"/>
  <c r="U244" i="1"/>
  <c r="V244" i="1"/>
  <c r="AJ244" i="1" a="1"/>
  <c r="AJ244" i="1"/>
  <c r="BJ244" i="1"/>
  <c r="Z244" i="4"/>
  <c r="BC245" i="2" a="1"/>
  <c r="BC245" i="2"/>
  <c r="BC245" i="3" a="1"/>
  <c r="BC245" i="3"/>
  <c r="P245" i="1"/>
  <c r="Q245" i="1"/>
  <c r="R245" i="1"/>
  <c r="S245" i="1"/>
  <c r="T245" i="1"/>
  <c r="U245" i="1"/>
  <c r="V245" i="1"/>
  <c r="AJ245" i="1" a="1"/>
  <c r="AJ245" i="1"/>
  <c r="BJ245" i="1"/>
  <c r="Z245" i="4"/>
  <c r="BC246" i="2" a="1"/>
  <c r="BC246" i="2"/>
  <c r="BC246" i="3" a="1"/>
  <c r="BC246" i="3"/>
  <c r="BC247" i="2" a="1"/>
  <c r="BC247" i="2"/>
  <c r="BC248" i="2" a="1"/>
  <c r="BC248" i="2"/>
  <c r="BC248" i="3" a="1"/>
  <c r="BC248" i="3"/>
  <c r="P248" i="1"/>
  <c r="U248" i="1"/>
  <c r="V248" i="1"/>
  <c r="AJ248" i="1" a="1"/>
  <c r="AJ248" i="1"/>
  <c r="BJ248" i="1"/>
  <c r="Z248" i="4"/>
  <c r="BC249" i="2" a="1"/>
  <c r="BC249" i="2"/>
  <c r="BC249" i="3" a="1"/>
  <c r="BC249" i="3"/>
  <c r="P249" i="1"/>
  <c r="Q249" i="1"/>
  <c r="R249" i="1"/>
  <c r="S249" i="1"/>
  <c r="T249" i="1"/>
  <c r="AJ249" i="1" a="1"/>
  <c r="AJ249" i="1"/>
  <c r="BJ249" i="1"/>
  <c r="Z249" i="4"/>
  <c r="BC250" i="2" a="1"/>
  <c r="BC250" i="2"/>
  <c r="BC251" i="2" a="1"/>
  <c r="BC251" i="2"/>
  <c r="BC251" i="3" a="1"/>
  <c r="BC251" i="3"/>
  <c r="BC252" i="2" a="1"/>
  <c r="BC252" i="2"/>
  <c r="BC252" i="3" a="1"/>
  <c r="BC252" i="3"/>
  <c r="BC253" i="2" a="1"/>
  <c r="BC253" i="2"/>
  <c r="BC253" i="3" a="1"/>
  <c r="BC253" i="3"/>
  <c r="BC254" i="2" a="1"/>
  <c r="BC254" i="2"/>
  <c r="BC255" i="2" a="1"/>
  <c r="BC255" i="2"/>
  <c r="BC256" i="2" a="1"/>
  <c r="BC256" i="2"/>
  <c r="BC257" i="2" a="1"/>
  <c r="BC257" i="2"/>
  <c r="BC257" i="3" a="1"/>
  <c r="BC257" i="3"/>
  <c r="BC258" i="2" a="1"/>
  <c r="BC258" i="2"/>
  <c r="BC259" i="2" a="1"/>
  <c r="BC259" i="2"/>
  <c r="BC259" i="3" a="1"/>
  <c r="BC259" i="3"/>
  <c r="BC260" i="2" a="1"/>
  <c r="BC260" i="2"/>
  <c r="BC260" i="3" a="1"/>
  <c r="BC260" i="3"/>
  <c r="BC261" i="2" a="1"/>
  <c r="BC261" i="2"/>
  <c r="BC262" i="2" a="1"/>
  <c r="BC262" i="2"/>
  <c r="BC262" i="3" a="1"/>
  <c r="BC262" i="3"/>
  <c r="BC263" i="2" a="1"/>
  <c r="BC263" i="2"/>
  <c r="BC264" i="2" a="1"/>
  <c r="BC264" i="2"/>
  <c r="BC264" i="3" a="1"/>
  <c r="BC264" i="3"/>
  <c r="BC265" i="2" a="1"/>
  <c r="BC265" i="2"/>
  <c r="BC265" i="3" a="1"/>
  <c r="BC265" i="3"/>
  <c r="BC266" i="2" a="1"/>
  <c r="BC266" i="2"/>
  <c r="BC267" i="2" a="1"/>
  <c r="BC267" i="2"/>
  <c r="BC267" i="3" a="1"/>
  <c r="BC267" i="3"/>
  <c r="BC268" i="2" a="1"/>
  <c r="BC268" i="2"/>
  <c r="BC268" i="3" a="1"/>
  <c r="BC268" i="3"/>
  <c r="BC269" i="2" a="1"/>
  <c r="BC269" i="2"/>
  <c r="BC270" i="2" a="1"/>
  <c r="BC270" i="2"/>
  <c r="BC270" i="3" a="1"/>
  <c r="BC270" i="3"/>
  <c r="BC271" i="2" a="1"/>
  <c r="BC271" i="2"/>
  <c r="BC272" i="2" a="1"/>
  <c r="BC272" i="2"/>
  <c r="BC272" i="3" a="1"/>
  <c r="BC272" i="3"/>
  <c r="P272" i="1"/>
  <c r="Q272" i="1"/>
  <c r="R272" i="1"/>
  <c r="S272" i="1"/>
  <c r="T272" i="1"/>
  <c r="U272" i="1"/>
  <c r="V272" i="1"/>
  <c r="AJ272" i="1" a="1"/>
  <c r="AJ272" i="1"/>
  <c r="BJ272" i="1"/>
  <c r="Z272" i="4"/>
  <c r="BC273" i="2" a="1"/>
  <c r="BC273" i="2"/>
  <c r="BC273" i="3" a="1"/>
  <c r="BC273" i="3"/>
  <c r="BC274" i="2" a="1"/>
  <c r="BC274" i="2"/>
  <c r="BC275" i="2" a="1"/>
  <c r="BC275" i="2"/>
  <c r="BC275" i="3" a="1"/>
  <c r="BC275" i="3"/>
  <c r="P275" i="1"/>
  <c r="U275" i="1"/>
  <c r="V275" i="1"/>
  <c r="AJ275" i="1" a="1"/>
  <c r="AJ275" i="1"/>
  <c r="BJ275" i="1"/>
  <c r="Z275" i="4"/>
  <c r="BC276" i="2" a="1"/>
  <c r="BC276" i="2"/>
  <c r="BC276" i="3" a="1"/>
  <c r="BC276" i="3"/>
  <c r="P276" i="1"/>
  <c r="U276" i="1"/>
  <c r="V276" i="1"/>
  <c r="AJ276" i="1" a="1"/>
  <c r="AJ276" i="1"/>
  <c r="BJ276" i="1"/>
  <c r="Z276" i="4"/>
  <c r="BC277" i="2" a="1"/>
  <c r="BC277" i="2"/>
  <c r="BC278" i="2" a="1"/>
  <c r="BC278" i="2"/>
  <c r="BC278" i="3" a="1"/>
  <c r="BC278" i="3"/>
  <c r="BC279" i="2" a="1"/>
  <c r="BC279" i="2"/>
  <c r="BC279" i="3" a="1"/>
  <c r="BC279" i="3"/>
  <c r="BC280" i="2" a="1"/>
  <c r="BC280" i="2"/>
  <c r="BC280" i="3" a="1"/>
  <c r="BC280" i="3"/>
  <c r="BC281" i="3" a="1"/>
  <c r="BC281" i="3"/>
  <c r="BC282" i="2" a="1"/>
  <c r="BC282" i="2"/>
  <c r="BC283" i="2" a="1"/>
  <c r="BC283" i="2"/>
  <c r="BC284" i="2" a="1"/>
  <c r="BC284" i="2"/>
  <c r="BC285" i="2" a="1"/>
  <c r="BC285" i="2"/>
  <c r="BC286" i="2" a="1"/>
  <c r="BC286" i="2"/>
  <c r="BC287" i="2" a="1"/>
  <c r="BC287" i="2"/>
  <c r="BC287" i="3" a="1"/>
  <c r="BC287" i="3"/>
  <c r="BC288" i="2" a="1"/>
  <c r="BC288" i="2"/>
  <c r="BC288" i="3" a="1"/>
  <c r="BC288" i="3"/>
  <c r="BC289" i="2" a="1"/>
  <c r="BC289" i="2"/>
  <c r="BC289" i="3" a="1"/>
  <c r="BC289" i="3"/>
  <c r="BC290" i="2" a="1"/>
  <c r="BC290" i="2"/>
  <c r="BC290" i="3" a="1"/>
  <c r="BC290" i="3"/>
  <c r="BC291" i="2" a="1"/>
  <c r="BC291" i="2"/>
  <c r="BC292" i="2" a="1"/>
  <c r="BC292" i="2"/>
  <c r="BC292" i="3" a="1"/>
  <c r="BC292" i="3"/>
  <c r="BC293" i="2" a="1"/>
  <c r="BC293" i="2"/>
  <c r="BC293" i="3" a="1"/>
  <c r="BC293" i="3"/>
  <c r="BC294" i="2" a="1"/>
  <c r="BC294" i="2"/>
  <c r="BC295" i="2" a="1"/>
  <c r="BC295" i="2"/>
  <c r="BC295" i="3" a="1"/>
  <c r="BC295" i="3"/>
  <c r="BC296" i="2" a="1"/>
  <c r="BC296" i="2"/>
  <c r="BC296" i="3" a="1"/>
  <c r="BC296" i="3"/>
  <c r="BC297" i="2" a="1"/>
  <c r="BC297" i="2"/>
  <c r="BC297" i="3" a="1"/>
  <c r="BC297" i="3"/>
  <c r="BC298" i="2" a="1"/>
  <c r="BC298" i="2"/>
  <c r="BC298" i="3" a="1"/>
  <c r="BC298" i="3"/>
  <c r="BC299" i="2" a="1"/>
  <c r="BC299" i="2"/>
  <c r="BC299" i="3" a="1"/>
  <c r="BC299" i="3"/>
  <c r="BC300" i="2" a="1"/>
  <c r="BC300" i="2"/>
  <c r="BC300" i="3" a="1"/>
  <c r="BC300" i="3"/>
  <c r="BC301" i="2" a="1"/>
  <c r="BC301" i="2"/>
  <c r="BC301" i="3" a="1"/>
  <c r="BC301" i="3"/>
  <c r="BC302" i="2" a="1"/>
  <c r="BC302" i="2"/>
  <c r="BC303" i="2" a="1"/>
  <c r="BC303" i="2"/>
  <c r="BC303" i="3" a="1"/>
  <c r="BC303" i="3"/>
  <c r="BC304" i="2" a="1"/>
  <c r="BC304" i="2"/>
  <c r="BC305" i="2" a="1"/>
  <c r="BC305" i="2"/>
  <c r="BC306" i="2" a="1"/>
  <c r="BC306" i="2"/>
  <c r="BC306" i="3" a="1"/>
  <c r="BC306" i="3"/>
  <c r="BC307" i="2" a="1"/>
  <c r="BC307" i="2"/>
  <c r="BC308" i="2" a="1"/>
  <c r="BC308" i="2"/>
  <c r="BC309" i="2" a="1"/>
  <c r="BC309" i="2"/>
  <c r="BC310" i="2" a="1"/>
  <c r="BC310" i="2"/>
  <c r="BC311" i="2" a="1"/>
  <c r="BC311" i="2"/>
  <c r="BC312" i="2" a="1"/>
  <c r="BC312" i="2"/>
  <c r="BC313" i="2" a="1"/>
  <c r="BC313" i="2"/>
  <c r="BC313" i="3" a="1"/>
  <c r="BC313" i="3"/>
  <c r="BC314" i="2" a="1"/>
  <c r="BC314" i="2"/>
  <c r="BC314" i="3" a="1"/>
  <c r="BC314" i="3"/>
  <c r="BC315" i="2" a="1"/>
  <c r="BC315" i="2"/>
  <c r="BC315" i="3" a="1"/>
  <c r="BC315" i="3"/>
  <c r="BC316" i="2" a="1"/>
  <c r="BC316" i="2"/>
  <c r="BC317" i="2" a="1"/>
  <c r="BC317" i="2"/>
  <c r="BC317" i="3" a="1"/>
  <c r="BC317" i="3"/>
  <c r="P317" i="1"/>
  <c r="Q317" i="1"/>
  <c r="R317" i="1"/>
  <c r="S317" i="1"/>
  <c r="T317" i="1"/>
  <c r="AJ317" i="1" a="1"/>
  <c r="AJ317" i="1"/>
  <c r="BJ317" i="1"/>
  <c r="Z317" i="4"/>
  <c r="BC318" i="2" a="1"/>
  <c r="BC318" i="2"/>
  <c r="BC318" i="3" a="1"/>
  <c r="BC318" i="3"/>
  <c r="BC319" i="2" a="1"/>
  <c r="BC319" i="2"/>
  <c r="BC319" i="3" a="1"/>
  <c r="BC319" i="3"/>
  <c r="BC320" i="2" a="1"/>
  <c r="BC320" i="2"/>
  <c r="BC320" i="3" a="1"/>
  <c r="BC320" i="3"/>
  <c r="BC321" i="2" a="1"/>
  <c r="BC321" i="2"/>
  <c r="BC321" i="3" a="1"/>
  <c r="BC321" i="3"/>
  <c r="BC322" i="2" a="1"/>
  <c r="BC322" i="2"/>
  <c r="BC323" i="2" a="1"/>
  <c r="BC323" i="2"/>
  <c r="BC323" i="3" a="1"/>
  <c r="BC323" i="3"/>
  <c r="BC324" i="2" a="1"/>
  <c r="BC324" i="2"/>
  <c r="BC324" i="3" a="1"/>
  <c r="BC324" i="3"/>
  <c r="P324" i="1"/>
  <c r="Q324" i="1"/>
  <c r="R324" i="1"/>
  <c r="S324" i="1"/>
  <c r="T324" i="1"/>
  <c r="U324" i="1"/>
  <c r="V324" i="1"/>
  <c r="AJ324" i="1" a="1"/>
  <c r="AJ324" i="1"/>
  <c r="BJ324" i="1"/>
  <c r="Z324" i="4"/>
  <c r="BC325" i="2" a="1"/>
  <c r="BC325" i="2"/>
  <c r="BC326" i="2" a="1"/>
  <c r="BC326" i="2"/>
  <c r="BC326" i="3" a="1"/>
  <c r="BC326" i="3"/>
  <c r="BC327" i="2" a="1"/>
  <c r="BC327" i="2"/>
  <c r="BC327" i="3" a="1"/>
  <c r="BC327" i="3"/>
  <c r="BC328" i="2" a="1"/>
  <c r="BC328" i="2"/>
  <c r="BC328" i="3" a="1"/>
  <c r="BC328" i="3"/>
  <c r="BC329" i="2" a="1"/>
  <c r="BC329" i="2"/>
  <c r="BC329" i="3" a="1"/>
  <c r="BC329" i="3"/>
  <c r="P329" i="1"/>
  <c r="Q329" i="1"/>
  <c r="R329" i="1"/>
  <c r="S329" i="1"/>
  <c r="T329" i="1"/>
  <c r="U329" i="1"/>
  <c r="V329" i="1"/>
  <c r="AJ329" i="1" a="1"/>
  <c r="AJ329" i="1"/>
  <c r="BJ329" i="1"/>
  <c r="Z329" i="4"/>
  <c r="BC330" i="2" a="1"/>
  <c r="BC330" i="2"/>
  <c r="BC330" i="3" a="1"/>
  <c r="BC330" i="3"/>
  <c r="BC331" i="2" a="1"/>
  <c r="BC331" i="2"/>
  <c r="BC332" i="2" a="1"/>
  <c r="BC332" i="2"/>
  <c r="BC332" i="3" a="1"/>
  <c r="BC332" i="3"/>
  <c r="BC333" i="2" a="1"/>
  <c r="BC333" i="2"/>
  <c r="BC334" i="2" a="1"/>
  <c r="BC334" i="2"/>
  <c r="BC334" i="3" a="1"/>
  <c r="BC334" i="3"/>
  <c r="BC335" i="2" a="1"/>
  <c r="BC335" i="2"/>
  <c r="BC335" i="3" a="1"/>
  <c r="BC335" i="3"/>
  <c r="BC336" i="2" a="1"/>
  <c r="BC336" i="2"/>
  <c r="BC336" i="3" a="1"/>
  <c r="BC336" i="3"/>
  <c r="P336" i="1"/>
  <c r="Q336" i="1"/>
  <c r="R336" i="1"/>
  <c r="S336" i="1"/>
  <c r="T336" i="1"/>
  <c r="U336" i="1"/>
  <c r="V336" i="1"/>
  <c r="AJ336" i="1" a="1"/>
  <c r="AJ336" i="1"/>
  <c r="BJ336" i="1"/>
  <c r="Z336" i="4"/>
  <c r="BC337" i="3" a="1"/>
  <c r="BC337" i="3"/>
  <c r="BC338" i="2" a="1"/>
  <c r="BC338" i="2"/>
  <c r="BC338" i="3" a="1"/>
  <c r="BC338" i="3"/>
  <c r="P338" i="1"/>
  <c r="Q338" i="1"/>
  <c r="R338" i="1"/>
  <c r="S338" i="1"/>
  <c r="T338" i="1"/>
  <c r="U338" i="1"/>
  <c r="V338" i="1"/>
  <c r="AJ338" i="1" a="1"/>
  <c r="AJ338" i="1"/>
  <c r="BJ338" i="1"/>
  <c r="Z338" i="4"/>
  <c r="BC339" i="2" a="1"/>
  <c r="BC339" i="2"/>
  <c r="BC339" i="3" a="1"/>
  <c r="BC339" i="3"/>
  <c r="P339" i="1"/>
  <c r="AJ339" i="1" a="1"/>
  <c r="AJ339" i="1"/>
  <c r="BJ339" i="1"/>
  <c r="Z339" i="4"/>
  <c r="BC340" i="2" a="1"/>
  <c r="BC340" i="2"/>
  <c r="BC340" i="3" a="1"/>
  <c r="BC340" i="3"/>
  <c r="BC341" i="2" a="1"/>
  <c r="BC341" i="2"/>
  <c r="BC342" i="2" a="1"/>
  <c r="BC342" i="2"/>
  <c r="BC343" i="2" a="1"/>
  <c r="BC343" i="2"/>
  <c r="BC344" i="2" a="1"/>
  <c r="BC344" i="2"/>
  <c r="BC345" i="2" a="1"/>
  <c r="BC345" i="2"/>
  <c r="BC345" i="3" a="1"/>
  <c r="BC345" i="3"/>
  <c r="BC346" i="2" a="1"/>
  <c r="BC346" i="2"/>
  <c r="BC346" i="3" a="1"/>
  <c r="BC346" i="3"/>
  <c r="BC347" i="2" a="1"/>
  <c r="BC347" i="2"/>
  <c r="BC348" i="2" a="1"/>
  <c r="BC348" i="2"/>
  <c r="BC348" i="3" a="1"/>
  <c r="BC348" i="3"/>
  <c r="P348" i="1"/>
  <c r="Q348" i="1"/>
  <c r="R348" i="1"/>
  <c r="S348" i="1"/>
  <c r="T348" i="1"/>
  <c r="AJ348" i="1" a="1"/>
  <c r="AJ348" i="1"/>
  <c r="BJ348" i="1"/>
  <c r="Z348" i="4"/>
  <c r="BC349" i="2" a="1"/>
  <c r="BC349" i="2"/>
  <c r="BC349" i="3" a="1"/>
  <c r="BC349" i="3"/>
  <c r="BC350" i="2" a="1"/>
  <c r="BC350" i="2"/>
  <c r="BC358" i="2" a="1"/>
  <c r="BC358" i="2"/>
  <c r="BC358" i="3" a="1"/>
  <c r="BC358" i="3"/>
  <c r="P358" i="1"/>
  <c r="AJ358" i="1" a="1"/>
  <c r="AJ358" i="1"/>
  <c r="BJ358" i="1"/>
  <c r="Z358" i="4"/>
  <c r="BC359" i="2" a="1"/>
  <c r="BC359" i="2"/>
  <c r="BC359" i="3" a="1"/>
  <c r="BC359" i="3"/>
  <c r="BC362" i="2" a="1"/>
  <c r="BC362" i="2"/>
  <c r="BC365" i="2" a="1"/>
  <c r="BC365" i="2"/>
  <c r="BC365" i="3"/>
  <c r="P365" i="1"/>
  <c r="Q365" i="1"/>
  <c r="R365" i="1"/>
  <c r="S365" i="1"/>
  <c r="T365" i="1"/>
  <c r="U365" i="1"/>
  <c r="V365" i="1"/>
  <c r="AJ365" i="1" a="1"/>
  <c r="AJ365" i="1"/>
  <c r="BJ365" i="1"/>
  <c r="Z365" i="4"/>
  <c r="BC366" i="2" a="1"/>
  <c r="BC366" i="2"/>
  <c r="BC366" i="3" a="1"/>
  <c r="BC366" i="3"/>
  <c r="P366" i="1"/>
  <c r="Q366" i="1"/>
  <c r="R366" i="1"/>
  <c r="S366" i="1"/>
  <c r="T366" i="1"/>
  <c r="U366" i="1"/>
  <c r="V366" i="1"/>
  <c r="AJ366" i="1" a="1"/>
  <c r="AJ366" i="1"/>
  <c r="BJ366" i="1"/>
  <c r="Z366" i="4"/>
  <c r="BC367" i="2" a="1"/>
  <c r="BC367" i="2"/>
  <c r="BC380" i="2" a="1"/>
  <c r="BC380" i="2"/>
  <c r="BC380" i="3" a="1"/>
  <c r="BC380" i="3"/>
  <c r="P380" i="1"/>
  <c r="Q380" i="1"/>
  <c r="R380" i="1"/>
  <c r="S380" i="1"/>
  <c r="T380" i="1"/>
  <c r="U380" i="1"/>
  <c r="V380" i="1"/>
  <c r="AJ380" i="1" a="1"/>
  <c r="AJ380" i="1"/>
  <c r="BJ380" i="1"/>
  <c r="Z380" i="4"/>
  <c r="BC382" i="2" a="1"/>
  <c r="BC382" i="2"/>
  <c r="BC382" i="3" a="1"/>
  <c r="BC382" i="3"/>
  <c r="BC383" i="2" a="1"/>
  <c r="BC383" i="2"/>
  <c r="BC383" i="3" a="1"/>
  <c r="BC383" i="3"/>
  <c r="BC384" i="2" a="1"/>
  <c r="BC384" i="2"/>
  <c r="BC384" i="3" a="1"/>
  <c r="BC384" i="3"/>
  <c r="P384" i="1"/>
  <c r="Q384" i="1"/>
  <c r="R384" i="1"/>
  <c r="S384" i="1"/>
  <c r="T384" i="1"/>
  <c r="U384" i="1"/>
  <c r="V384" i="1"/>
  <c r="AJ384" i="1" a="1"/>
  <c r="AJ384" i="1"/>
  <c r="BJ384" i="1"/>
  <c r="Z384" i="4"/>
  <c r="BC385" i="2" a="1"/>
  <c r="BC385" i="2"/>
  <c r="BC385" i="3" a="1"/>
  <c r="BC385" i="3"/>
  <c r="P385" i="1"/>
  <c r="Q385" i="1"/>
  <c r="R385" i="1"/>
  <c r="S385" i="1"/>
  <c r="T385" i="1"/>
  <c r="U385" i="1"/>
  <c r="V385" i="1"/>
  <c r="AJ385" i="1" a="1"/>
  <c r="AJ385" i="1"/>
  <c r="BJ385" i="1"/>
  <c r="Z385" i="4"/>
  <c r="BC387" i="2" a="1"/>
  <c r="BC387" i="2"/>
  <c r="BC387" i="3" a="1"/>
  <c r="BC387" i="3"/>
  <c r="P387" i="1"/>
  <c r="Q387" i="1"/>
  <c r="R387" i="1"/>
  <c r="S387" i="1"/>
  <c r="T387" i="1"/>
  <c r="U387" i="1"/>
  <c r="V387" i="1"/>
  <c r="AJ387" i="1" a="1"/>
  <c r="AJ387" i="1"/>
  <c r="BJ387" i="1"/>
  <c r="Z387" i="4"/>
  <c r="BB351" i="2" a="1"/>
  <c r="BB351" i="2"/>
  <c r="BB351" i="3" a="1"/>
  <c r="BB351" i="3"/>
  <c r="X351" i="1"/>
  <c r="Y351" i="1"/>
  <c r="Z351" i="1"/>
  <c r="AA351" i="1"/>
  <c r="AI351" i="1" a="1"/>
  <c r="AI351" i="1"/>
  <c r="BI351" i="1"/>
  <c r="Y351" i="4"/>
  <c r="BB352" i="2" a="1"/>
  <c r="BB352" i="2"/>
  <c r="BB352" i="3" a="1"/>
  <c r="BB352" i="3"/>
  <c r="BB356" i="2" a="1"/>
  <c r="BB356" i="2"/>
  <c r="BB356" i="3" a="1"/>
  <c r="BB356" i="3"/>
  <c r="X356" i="1"/>
  <c r="Y356" i="1"/>
  <c r="Z356" i="1"/>
  <c r="AA356" i="1"/>
  <c r="AI356" i="1" a="1"/>
  <c r="AI356" i="1"/>
  <c r="BI356" i="1"/>
  <c r="Y356" i="4"/>
  <c r="BB357" i="2" a="1"/>
  <c r="BB357" i="2"/>
  <c r="BB357" i="3" a="1"/>
  <c r="BB357" i="3"/>
  <c r="X357" i="1"/>
  <c r="Y357" i="1"/>
  <c r="Z357" i="1"/>
  <c r="AA357" i="1"/>
  <c r="AI357" i="1" a="1"/>
  <c r="AI357" i="1"/>
  <c r="BI357" i="1"/>
  <c r="Y357" i="4"/>
  <c r="BB2" i="2" a="1"/>
  <c r="BB2" i="2"/>
  <c r="BB2" i="3" a="1"/>
  <c r="BB2" i="3"/>
  <c r="X2" i="1"/>
  <c r="Y2" i="1"/>
  <c r="Z2" i="1"/>
  <c r="AA2" i="1"/>
  <c r="AI2" i="1" a="1"/>
  <c r="AI2" i="1"/>
  <c r="BI2" i="1"/>
  <c r="Y2" i="4"/>
  <c r="BB3" i="2" a="1"/>
  <c r="BB3" i="2"/>
  <c r="BB3" i="3" a="1"/>
  <c r="BB3" i="3"/>
  <c r="BB4" i="2" a="1"/>
  <c r="BB4" i="2"/>
  <c r="BB4" i="3" a="1"/>
  <c r="BB4" i="3"/>
  <c r="X4" i="1"/>
  <c r="Y4" i="1"/>
  <c r="Z4" i="1"/>
  <c r="AA4" i="1"/>
  <c r="AI4" i="1" a="1"/>
  <c r="AI4" i="1"/>
  <c r="BI4" i="1"/>
  <c r="Y4" i="4"/>
  <c r="BB5" i="2" a="1"/>
  <c r="BB5" i="2"/>
  <c r="BB5" i="3" a="1"/>
  <c r="BB5" i="3"/>
  <c r="X5" i="1"/>
  <c r="Y5" i="1"/>
  <c r="Z5" i="1"/>
  <c r="AA5" i="1"/>
  <c r="AI5" i="1" a="1"/>
  <c r="AI5" i="1"/>
  <c r="BI5" i="1"/>
  <c r="Y5" i="4"/>
  <c r="BB6" i="2" a="1"/>
  <c r="BB6" i="2"/>
  <c r="BB6" i="3" a="1"/>
  <c r="BB6" i="3"/>
  <c r="X6" i="1"/>
  <c r="Y6" i="1"/>
  <c r="Z6" i="1"/>
  <c r="AA6" i="1"/>
  <c r="AI6" i="1" a="1"/>
  <c r="AI6" i="1"/>
  <c r="BI6" i="1"/>
  <c r="Y6" i="4"/>
  <c r="BB7" i="2" a="1"/>
  <c r="BB7" i="2"/>
  <c r="BB7" i="3" a="1"/>
  <c r="BB7" i="3"/>
  <c r="BB8" i="2" a="1"/>
  <c r="BB8" i="2"/>
  <c r="BB8" i="3" a="1"/>
  <c r="BB8" i="3"/>
  <c r="BB9" i="2" a="1"/>
  <c r="BB9" i="2"/>
  <c r="BB9" i="3" a="1"/>
  <c r="BB9" i="3"/>
  <c r="BB10" i="2" a="1"/>
  <c r="BB10" i="2"/>
  <c r="BB10" i="3" a="1"/>
  <c r="BB10" i="3"/>
  <c r="BB11" i="2" a="1"/>
  <c r="BB11" i="2"/>
  <c r="BB11" i="3" a="1"/>
  <c r="BB11" i="3"/>
  <c r="BB12" i="2" a="1"/>
  <c r="BB12" i="2"/>
  <c r="BB12" i="3" a="1"/>
  <c r="BB12" i="3"/>
  <c r="BB13" i="2" a="1"/>
  <c r="BB13" i="2"/>
  <c r="BB13" i="3" a="1"/>
  <c r="BB13" i="3"/>
  <c r="BB14" i="2" a="1"/>
  <c r="BB14" i="2"/>
  <c r="BB14" i="3" a="1"/>
  <c r="BB14" i="3"/>
  <c r="BB15" i="2" a="1"/>
  <c r="BB15" i="2"/>
  <c r="BB15" i="3" a="1"/>
  <c r="BB15" i="3"/>
  <c r="BB16" i="2" a="1"/>
  <c r="BB16" i="2"/>
  <c r="BB16" i="3" a="1"/>
  <c r="BB16" i="3"/>
  <c r="BB17" i="2" a="1"/>
  <c r="BB17" i="2"/>
  <c r="BB17" i="3" a="1"/>
  <c r="BB17" i="3"/>
  <c r="BB18" i="2" a="1"/>
  <c r="BB18" i="2"/>
  <c r="BB18" i="3" a="1"/>
  <c r="BB18" i="3"/>
  <c r="BB19" i="2" a="1"/>
  <c r="BB19" i="2"/>
  <c r="BB19" i="3" a="1"/>
  <c r="BB19" i="3"/>
  <c r="X19" i="1"/>
  <c r="Y19" i="1"/>
  <c r="Z19" i="1"/>
  <c r="AA19" i="1"/>
  <c r="AI19" i="1" a="1"/>
  <c r="AI19" i="1"/>
  <c r="BI19" i="1"/>
  <c r="Y19" i="4"/>
  <c r="BB20" i="2" a="1"/>
  <c r="BB20" i="2"/>
  <c r="BB20" i="3" a="1"/>
  <c r="BB20" i="3"/>
  <c r="BB21" i="2" a="1"/>
  <c r="BB21" i="2"/>
  <c r="BB21" i="3" a="1"/>
  <c r="BB21" i="3"/>
  <c r="X21" i="1"/>
  <c r="Y21" i="1"/>
  <c r="Z21" i="1"/>
  <c r="AA21" i="1"/>
  <c r="AI21" i="1" a="1"/>
  <c r="AI21" i="1"/>
  <c r="BI21" i="1"/>
  <c r="Y21" i="4"/>
  <c r="BB22" i="2" a="1"/>
  <c r="BB22" i="2"/>
  <c r="BB22" i="3" a="1"/>
  <c r="BB22" i="3"/>
  <c r="BB23" i="2" a="1"/>
  <c r="BB23" i="2"/>
  <c r="BB23" i="3" a="1"/>
  <c r="BB23" i="3"/>
  <c r="X23" i="1"/>
  <c r="Y23" i="1"/>
  <c r="Z23" i="1"/>
  <c r="AA23" i="1"/>
  <c r="AI23" i="1" a="1"/>
  <c r="AI23" i="1"/>
  <c r="BI23" i="1"/>
  <c r="Y23" i="4"/>
  <c r="BB24" i="2" a="1"/>
  <c r="BB24" i="2"/>
  <c r="BB24" i="3" a="1"/>
  <c r="BB24" i="3"/>
  <c r="X24" i="1"/>
  <c r="Y24" i="1"/>
  <c r="Z24" i="1"/>
  <c r="AA24" i="1"/>
  <c r="AI24" i="1" a="1"/>
  <c r="AI24" i="1"/>
  <c r="BI24" i="1"/>
  <c r="Y24" i="4"/>
  <c r="BB25" i="2" a="1"/>
  <c r="BB25" i="2"/>
  <c r="BB25" i="3" a="1"/>
  <c r="BB25" i="3"/>
  <c r="X25" i="1"/>
  <c r="Y25" i="1"/>
  <c r="Z25" i="1"/>
  <c r="AA25" i="1"/>
  <c r="AI25" i="1" a="1"/>
  <c r="AI25" i="1"/>
  <c r="BI25" i="1"/>
  <c r="Y25" i="4"/>
  <c r="BB26" i="2" a="1"/>
  <c r="BB26" i="2"/>
  <c r="BB26" i="3" a="1"/>
  <c r="BB26" i="3"/>
  <c r="X26" i="1"/>
  <c r="Y26" i="1"/>
  <c r="Z26" i="1"/>
  <c r="AA26" i="1"/>
  <c r="AI26" i="1" a="1"/>
  <c r="AI26" i="1"/>
  <c r="BI26" i="1"/>
  <c r="Y26" i="4"/>
  <c r="BB27" i="2" a="1"/>
  <c r="BB27" i="2"/>
  <c r="BB27" i="3" a="1"/>
  <c r="BB27" i="3"/>
  <c r="X27" i="1"/>
  <c r="Y27" i="1"/>
  <c r="Z27" i="1"/>
  <c r="AA27" i="1"/>
  <c r="AI27" i="1" a="1"/>
  <c r="AI27" i="1"/>
  <c r="BI27" i="1"/>
  <c r="Y27" i="4"/>
  <c r="BB28" i="2" a="1"/>
  <c r="BB28" i="2"/>
  <c r="BB28" i="3" a="1"/>
  <c r="BB28" i="3"/>
  <c r="BB29" i="2" a="1"/>
  <c r="BB29" i="2"/>
  <c r="BB29" i="3" a="1"/>
  <c r="BB29" i="3"/>
  <c r="BB30" i="2" a="1"/>
  <c r="BB30" i="2"/>
  <c r="BB30" i="3" a="1"/>
  <c r="BB30" i="3"/>
  <c r="BB31" i="2" a="1"/>
  <c r="BB31" i="2"/>
  <c r="BB31" i="3" a="1"/>
  <c r="BB31" i="3"/>
  <c r="BB32" i="2" a="1"/>
  <c r="BB32" i="2"/>
  <c r="BB32" i="3" a="1"/>
  <c r="BB32" i="3"/>
  <c r="BB33" i="2" a="1"/>
  <c r="BB33" i="2"/>
  <c r="BB33" i="3" a="1"/>
  <c r="BB33" i="3"/>
  <c r="BB34" i="2" a="1"/>
  <c r="BB34" i="2"/>
  <c r="BB34" i="3" a="1"/>
  <c r="BB34" i="3"/>
  <c r="BB35" i="2" a="1"/>
  <c r="BB35" i="2"/>
  <c r="BB35" i="3" a="1"/>
  <c r="BB35" i="3"/>
  <c r="BB36" i="2" a="1"/>
  <c r="BB36" i="2"/>
  <c r="BB36" i="3" a="1"/>
  <c r="BB36" i="3"/>
  <c r="BB37" i="2" a="1"/>
  <c r="BB37" i="2"/>
  <c r="BB37" i="3" a="1"/>
  <c r="BB37" i="3"/>
  <c r="BB38" i="2" a="1"/>
  <c r="BB38" i="2"/>
  <c r="BB38" i="3" a="1"/>
  <c r="BB38" i="3"/>
  <c r="BB39" i="2" a="1"/>
  <c r="BB39" i="2"/>
  <c r="BB39" i="3" a="1"/>
  <c r="BB39" i="3"/>
  <c r="BB40" i="2" a="1"/>
  <c r="BB40" i="2"/>
  <c r="BB40" i="3"/>
  <c r="BB41" i="2" a="1"/>
  <c r="BB41" i="2"/>
  <c r="BB41" i="3" a="1"/>
  <c r="BB41" i="3"/>
  <c r="BB42" i="2" a="1"/>
  <c r="BB42" i="2"/>
  <c r="BB42" i="3" a="1"/>
  <c r="BB42" i="3"/>
  <c r="BB43" i="2" a="1"/>
  <c r="BB43" i="2"/>
  <c r="BB43" i="3" a="1"/>
  <c r="BB43" i="3"/>
  <c r="BB44" i="2" a="1"/>
  <c r="BB44" i="2"/>
  <c r="BB44" i="3" a="1"/>
  <c r="BB44" i="3"/>
  <c r="BB45" i="2" a="1"/>
  <c r="BB45" i="2"/>
  <c r="BB45" i="3" a="1"/>
  <c r="BB45" i="3"/>
  <c r="X45" i="1"/>
  <c r="Y45" i="1"/>
  <c r="Z45" i="1"/>
  <c r="AA45" i="1"/>
  <c r="AI45" i="1" a="1"/>
  <c r="AI45" i="1"/>
  <c r="BI45" i="1"/>
  <c r="Y45" i="4"/>
  <c r="BB46" i="2" a="1"/>
  <c r="BB46" i="2"/>
  <c r="BB46" i="3" a="1"/>
  <c r="BB46" i="3"/>
  <c r="X46" i="1"/>
  <c r="Y46" i="1"/>
  <c r="Z46" i="1"/>
  <c r="AA46" i="1"/>
  <c r="AI46" i="1" a="1"/>
  <c r="AI46" i="1"/>
  <c r="BI46" i="1"/>
  <c r="Y46" i="4"/>
  <c r="BB47" i="2" a="1"/>
  <c r="BB47" i="2"/>
  <c r="BB47" i="3" a="1"/>
  <c r="BB47" i="3"/>
  <c r="X47" i="1"/>
  <c r="Y47" i="1"/>
  <c r="Z47" i="1"/>
  <c r="AA47" i="1"/>
  <c r="AI47" i="1" a="1"/>
  <c r="AI47" i="1"/>
  <c r="BI47" i="1"/>
  <c r="Y47" i="4"/>
  <c r="BB48" i="2" a="1"/>
  <c r="BB48" i="2"/>
  <c r="BB48" i="3" a="1"/>
  <c r="BB48" i="3"/>
  <c r="X48" i="1"/>
  <c r="Y48" i="1"/>
  <c r="Z48" i="1"/>
  <c r="AA48" i="1"/>
  <c r="AI48" i="1" a="1"/>
  <c r="AI48" i="1"/>
  <c r="BI48" i="1"/>
  <c r="Y48" i="4"/>
  <c r="BB49" i="2" a="1"/>
  <c r="BB49" i="2"/>
  <c r="BB49" i="3" a="1"/>
  <c r="BB49" i="3"/>
  <c r="X49" i="1"/>
  <c r="Y49" i="1"/>
  <c r="Z49" i="1"/>
  <c r="AA49" i="1"/>
  <c r="AI49" i="1" a="1"/>
  <c r="AI49" i="1"/>
  <c r="BI49" i="1"/>
  <c r="Y49" i="4"/>
  <c r="BB50" i="2" a="1"/>
  <c r="BB50" i="2"/>
  <c r="BB50" i="3" a="1"/>
  <c r="BB50" i="3"/>
  <c r="BB51" i="2" a="1"/>
  <c r="BB51" i="2"/>
  <c r="BB51" i="3" a="1"/>
  <c r="BB51" i="3"/>
  <c r="X51" i="1"/>
  <c r="Y51" i="1"/>
  <c r="Z51" i="1"/>
  <c r="AA51" i="1"/>
  <c r="AI51" i="1" a="1"/>
  <c r="AI51" i="1"/>
  <c r="BI51" i="1"/>
  <c r="Y51" i="4"/>
  <c r="BB52" i="2" a="1"/>
  <c r="BB52" i="2"/>
  <c r="BB52" i="3" a="1"/>
  <c r="BB52" i="3"/>
  <c r="X52" i="1"/>
  <c r="Y52" i="1"/>
  <c r="Z52" i="1"/>
  <c r="AA52" i="1"/>
  <c r="AI52" i="1" a="1"/>
  <c r="AI52" i="1"/>
  <c r="BI52" i="1"/>
  <c r="Y52" i="4"/>
  <c r="BB53" i="2" a="1"/>
  <c r="BB53" i="2"/>
  <c r="BB53" i="3" a="1"/>
  <c r="BB53" i="3"/>
  <c r="X53" i="1"/>
  <c r="Y53" i="1"/>
  <c r="Z53" i="1"/>
  <c r="AA53" i="1"/>
  <c r="AI53" i="1" a="1"/>
  <c r="AI53" i="1"/>
  <c r="BI53" i="1"/>
  <c r="Y53" i="4"/>
  <c r="BB54" i="2" a="1"/>
  <c r="BB54" i="2"/>
  <c r="BB54" i="3" a="1"/>
  <c r="BB54" i="3"/>
  <c r="BB55" i="2" a="1"/>
  <c r="BB55" i="2"/>
  <c r="BB55" i="3" a="1"/>
  <c r="BB55" i="3"/>
  <c r="X55" i="1"/>
  <c r="Y55" i="1"/>
  <c r="Z55" i="1"/>
  <c r="AA55" i="1"/>
  <c r="AI55" i="1" a="1"/>
  <c r="AI55" i="1"/>
  <c r="BI55" i="1"/>
  <c r="Y55" i="4"/>
  <c r="BB56" i="2" a="1"/>
  <c r="BB56" i="2"/>
  <c r="BB56" i="3" a="1"/>
  <c r="BB56" i="3"/>
  <c r="X56" i="1"/>
  <c r="Y56" i="1"/>
  <c r="Z56" i="1"/>
  <c r="AA56" i="1"/>
  <c r="AI56" i="1" a="1"/>
  <c r="AI56" i="1"/>
  <c r="BI56" i="1"/>
  <c r="Y56" i="4"/>
  <c r="BB57" i="2" a="1"/>
  <c r="BB57" i="2"/>
  <c r="BB57" i="3" a="1"/>
  <c r="BB57" i="3"/>
  <c r="X57" i="1"/>
  <c r="Y57" i="1"/>
  <c r="Z57" i="1"/>
  <c r="AA57" i="1"/>
  <c r="AI57" i="1" a="1"/>
  <c r="AI57" i="1"/>
  <c r="BI57" i="1"/>
  <c r="Y57" i="4"/>
  <c r="BB58" i="2" a="1"/>
  <c r="BB58" i="2"/>
  <c r="BB58" i="3" a="1"/>
  <c r="BB58" i="3"/>
  <c r="BB59" i="2" a="1"/>
  <c r="BB59" i="2"/>
  <c r="BB59" i="3" a="1"/>
  <c r="BB59" i="3"/>
  <c r="X59" i="1"/>
  <c r="Y59" i="1"/>
  <c r="Z59" i="1"/>
  <c r="AA59" i="1"/>
  <c r="AI59" i="1" a="1"/>
  <c r="AI59" i="1"/>
  <c r="BI59" i="1"/>
  <c r="Y59" i="4"/>
  <c r="BB60" i="2" a="1"/>
  <c r="BB60" i="2"/>
  <c r="BB60" i="3" a="1"/>
  <c r="BB60" i="3"/>
  <c r="X60" i="1"/>
  <c r="Y60" i="1"/>
  <c r="Z60" i="1"/>
  <c r="AA60" i="1"/>
  <c r="AI60" i="1" a="1"/>
  <c r="AI60" i="1"/>
  <c r="BI60" i="1"/>
  <c r="Y60" i="4"/>
  <c r="BB61" i="2" a="1"/>
  <c r="BB61" i="2"/>
  <c r="BB61" i="3" a="1"/>
  <c r="BB61" i="3"/>
  <c r="X61" i="1"/>
  <c r="Y61" i="1"/>
  <c r="Z61" i="1"/>
  <c r="AA61" i="1"/>
  <c r="AI61" i="1" a="1"/>
  <c r="AI61" i="1"/>
  <c r="BI61" i="1"/>
  <c r="Y61" i="4"/>
  <c r="BB62" i="2" a="1"/>
  <c r="BB62" i="2"/>
  <c r="BB62" i="3" a="1"/>
  <c r="BB62" i="3"/>
  <c r="BB63" i="2" a="1"/>
  <c r="BB63" i="2"/>
  <c r="BB63" i="3" a="1"/>
  <c r="BB63" i="3"/>
  <c r="X63" i="1"/>
  <c r="Y63" i="1"/>
  <c r="Z63" i="1"/>
  <c r="AA63" i="1"/>
  <c r="AI63" i="1" a="1"/>
  <c r="AI63" i="1"/>
  <c r="BI63" i="1"/>
  <c r="Y63" i="4"/>
  <c r="BB64" i="2" a="1"/>
  <c r="BB64" i="2"/>
  <c r="BB64" i="3" a="1"/>
  <c r="BB64" i="3"/>
  <c r="BB65" i="2" a="1"/>
  <c r="BB65" i="2"/>
  <c r="BB65" i="3" a="1"/>
  <c r="BB65" i="3"/>
  <c r="X65" i="1"/>
  <c r="Y65" i="1"/>
  <c r="Z65" i="1"/>
  <c r="AA65" i="1"/>
  <c r="AI65" i="1" a="1"/>
  <c r="AI65" i="1"/>
  <c r="BI65" i="1"/>
  <c r="Y65" i="4"/>
  <c r="BB66" i="2" a="1"/>
  <c r="BB66" i="2"/>
  <c r="BB66" i="3" a="1"/>
  <c r="BB66" i="3"/>
  <c r="BB67" i="2" a="1"/>
  <c r="BB67" i="2"/>
  <c r="BB67" i="3" a="1"/>
  <c r="BB67" i="3"/>
  <c r="BB68" i="2" a="1"/>
  <c r="BB68" i="2"/>
  <c r="BB68" i="3" a="1"/>
  <c r="BB68" i="3"/>
  <c r="BB69" i="2" a="1"/>
  <c r="BB69" i="2"/>
  <c r="BB69" i="3" a="1"/>
  <c r="BB69" i="3"/>
  <c r="X69" i="1"/>
  <c r="Y69" i="1"/>
  <c r="Z69" i="1"/>
  <c r="AA69" i="1"/>
  <c r="AI69" i="1" a="1"/>
  <c r="AI69" i="1"/>
  <c r="BI69" i="1"/>
  <c r="Y69" i="4"/>
  <c r="BB70" i="2" a="1"/>
  <c r="BB70" i="2"/>
  <c r="BB70" i="3" a="1"/>
  <c r="BB70" i="3"/>
  <c r="BB71" i="2" a="1"/>
  <c r="BB71" i="2"/>
  <c r="BB71" i="3" a="1"/>
  <c r="BB71" i="3"/>
  <c r="BB72" i="2" a="1"/>
  <c r="BB72" i="2"/>
  <c r="BB72" i="3" a="1"/>
  <c r="BB72" i="3"/>
  <c r="X72" i="1"/>
  <c r="Y72" i="1"/>
  <c r="Z72" i="1"/>
  <c r="AA72" i="1"/>
  <c r="AI72" i="1" a="1"/>
  <c r="AI72" i="1"/>
  <c r="BI72" i="1"/>
  <c r="Y72" i="4"/>
  <c r="BB73" i="2" a="1"/>
  <c r="BB73" i="2"/>
  <c r="BB73" i="3" a="1"/>
  <c r="BB73" i="3"/>
  <c r="BB74" i="2" a="1"/>
  <c r="BB74" i="2"/>
  <c r="BB74" i="3" a="1"/>
  <c r="BB74" i="3"/>
  <c r="X74" i="1"/>
  <c r="Y74" i="1"/>
  <c r="Z74" i="1"/>
  <c r="AA74" i="1"/>
  <c r="AI74" i="1" a="1"/>
  <c r="AI74" i="1"/>
  <c r="BI74" i="1"/>
  <c r="Y74" i="4"/>
  <c r="BB75" i="2" a="1"/>
  <c r="BB75" i="2"/>
  <c r="BB75" i="3" a="1"/>
  <c r="BB75" i="3"/>
  <c r="BB76" i="2" a="1"/>
  <c r="BB76" i="2"/>
  <c r="BB76" i="3" a="1"/>
  <c r="BB76" i="3"/>
  <c r="BB77" i="2" a="1"/>
  <c r="BB77" i="2"/>
  <c r="BB77" i="3" a="1"/>
  <c r="BB77" i="3"/>
  <c r="BB78" i="2" a="1"/>
  <c r="BB78" i="2"/>
  <c r="BB78" i="3"/>
  <c r="BB79" i="2" a="1"/>
  <c r="BB79" i="2"/>
  <c r="BB79" i="3" a="1"/>
  <c r="BB79" i="3"/>
  <c r="X79" i="1"/>
  <c r="Y79" i="1"/>
  <c r="Z79" i="1"/>
  <c r="AA79" i="1"/>
  <c r="AI79" i="1" a="1"/>
  <c r="AI79" i="1"/>
  <c r="BI79" i="1"/>
  <c r="Y79" i="4"/>
  <c r="BB80" i="2" a="1"/>
  <c r="BB80" i="2"/>
  <c r="BB80" i="3" a="1"/>
  <c r="BB80" i="3"/>
  <c r="X80" i="1"/>
  <c r="Y80" i="1"/>
  <c r="Z80" i="1"/>
  <c r="AA80" i="1"/>
  <c r="AI80" i="1" a="1"/>
  <c r="AI80" i="1"/>
  <c r="BI80" i="1"/>
  <c r="Y80" i="4"/>
  <c r="BB81" i="2" a="1"/>
  <c r="BB81" i="2"/>
  <c r="BB81" i="3" a="1"/>
  <c r="BB81" i="3"/>
  <c r="BB82" i="2" a="1"/>
  <c r="BB82" i="2"/>
  <c r="BB82" i="3" a="1"/>
  <c r="BB82" i="3"/>
  <c r="X82" i="1"/>
  <c r="Y82" i="1"/>
  <c r="Z82" i="1"/>
  <c r="AA82" i="1"/>
  <c r="AI82" i="1" a="1"/>
  <c r="AI82" i="1"/>
  <c r="BI82" i="1"/>
  <c r="Y82" i="4"/>
  <c r="BB83" i="2" a="1"/>
  <c r="BB83" i="2"/>
  <c r="BB83" i="3" a="1"/>
  <c r="BB83" i="3"/>
  <c r="BB84" i="2" a="1"/>
  <c r="BB84" i="2"/>
  <c r="BB84" i="3" a="1"/>
  <c r="BB84" i="3"/>
  <c r="BB85" i="2" a="1"/>
  <c r="BB85" i="2"/>
  <c r="BB85" i="3" a="1"/>
  <c r="BB85" i="3"/>
  <c r="BB86" i="2" a="1"/>
  <c r="BB86" i="2"/>
  <c r="BB86" i="3" a="1"/>
  <c r="BB86" i="3"/>
  <c r="X86" i="1"/>
  <c r="Y86" i="1"/>
  <c r="Z86" i="1"/>
  <c r="AA86" i="1"/>
  <c r="AI86" i="1" a="1"/>
  <c r="AI86" i="1"/>
  <c r="BI86" i="1"/>
  <c r="Y86" i="4"/>
  <c r="BB87" i="2" a="1"/>
  <c r="BB87" i="2"/>
  <c r="BB87" i="3" a="1"/>
  <c r="BB87" i="3"/>
  <c r="BB88" i="2" a="1"/>
  <c r="BB88" i="2"/>
  <c r="BB88" i="3" a="1"/>
  <c r="BB88" i="3"/>
  <c r="BB89" i="2" a="1"/>
  <c r="BB89" i="2"/>
  <c r="BB89" i="3" a="1"/>
  <c r="BB89" i="3"/>
  <c r="BB90" i="2" a="1"/>
  <c r="BB90" i="2"/>
  <c r="BB90" i="3" a="1"/>
  <c r="BB90" i="3"/>
  <c r="BB91" i="2" a="1"/>
  <c r="BB91" i="2"/>
  <c r="BB91" i="3" a="1"/>
  <c r="BB91" i="3"/>
  <c r="BB92" i="2" a="1"/>
  <c r="BB92" i="2"/>
  <c r="BB92" i="3" a="1"/>
  <c r="BB92" i="3"/>
  <c r="BB93" i="2" a="1"/>
  <c r="BB93" i="2"/>
  <c r="BB93" i="3" a="1"/>
  <c r="BB93" i="3"/>
  <c r="BB94" i="2" a="1"/>
  <c r="BB94" i="2"/>
  <c r="BB94" i="3" a="1"/>
  <c r="BB94" i="3"/>
  <c r="BB95" i="2" a="1"/>
  <c r="BB95" i="2"/>
  <c r="BB95" i="3" a="1"/>
  <c r="BB95" i="3"/>
  <c r="BB96" i="2" a="1"/>
  <c r="BB96" i="2"/>
  <c r="BB96" i="3" a="1"/>
  <c r="BB96" i="3"/>
  <c r="BB97" i="2" a="1"/>
  <c r="BB97" i="2"/>
  <c r="BB97" i="3" a="1"/>
  <c r="BB97" i="3"/>
  <c r="BB98" i="2" a="1"/>
  <c r="BB98" i="2"/>
  <c r="BB98" i="3" a="1"/>
  <c r="BB98" i="3"/>
  <c r="BB99" i="2" a="1"/>
  <c r="BB99" i="2"/>
  <c r="BB99" i="3" a="1"/>
  <c r="BB99" i="3"/>
  <c r="BB100" i="2" a="1"/>
  <c r="BB100" i="2"/>
  <c r="BB101" i="2" a="1"/>
  <c r="BB101" i="2"/>
  <c r="BB101" i="3" a="1"/>
  <c r="BB101" i="3"/>
  <c r="X101" i="1"/>
  <c r="Y101" i="1"/>
  <c r="Z101" i="1"/>
  <c r="AA101" i="1"/>
  <c r="AI101" i="1" a="1"/>
  <c r="AI101" i="1"/>
  <c r="BI101" i="1"/>
  <c r="Y101" i="4"/>
  <c r="BB102" i="2" a="1"/>
  <c r="BB102" i="2"/>
  <c r="BB102" i="3" a="1"/>
  <c r="BB102" i="3"/>
  <c r="BB103" i="2" a="1"/>
  <c r="BB103" i="2"/>
  <c r="BB104" i="2" a="1"/>
  <c r="BB104" i="2"/>
  <c r="BB104" i="3" a="1"/>
  <c r="BB104" i="3"/>
  <c r="X104" i="1"/>
  <c r="Y104" i="1"/>
  <c r="Z104" i="1"/>
  <c r="AA104" i="1"/>
  <c r="AI104" i="1" a="1"/>
  <c r="AI104" i="1"/>
  <c r="BI104" i="1"/>
  <c r="Y104" i="4"/>
  <c r="BB105" i="2" a="1"/>
  <c r="BB105" i="2"/>
  <c r="BB105" i="3" a="1"/>
  <c r="BB105" i="3"/>
  <c r="X105" i="1"/>
  <c r="Y105" i="1"/>
  <c r="Z105" i="1"/>
  <c r="AA105" i="1"/>
  <c r="AI105" i="1" a="1"/>
  <c r="AI105" i="1"/>
  <c r="BI105" i="1"/>
  <c r="Y105" i="4"/>
  <c r="BB106" i="2" a="1"/>
  <c r="BB106" i="2"/>
  <c r="BB106" i="3" a="1"/>
  <c r="BB106" i="3"/>
  <c r="BB107" i="2" a="1"/>
  <c r="BB107" i="2"/>
  <c r="BB107" i="3" a="1"/>
  <c r="BB107" i="3"/>
  <c r="BB108" i="2" a="1"/>
  <c r="BB108" i="2"/>
  <c r="BB108" i="3" a="1"/>
  <c r="BB108" i="3"/>
  <c r="X108" i="1"/>
  <c r="Y108" i="1"/>
  <c r="Z108" i="1"/>
  <c r="AA108" i="1"/>
  <c r="AI108" i="1" a="1"/>
  <c r="AI108" i="1"/>
  <c r="BI108" i="1"/>
  <c r="Y108" i="4"/>
  <c r="BB109" i="2" a="1"/>
  <c r="BB109" i="2"/>
  <c r="BB109" i="3" a="1"/>
  <c r="BB109" i="3"/>
  <c r="X109" i="1"/>
  <c r="Y109" i="1"/>
  <c r="Z109" i="1"/>
  <c r="AA109" i="1"/>
  <c r="AI109" i="1" a="1"/>
  <c r="AI109" i="1"/>
  <c r="BI109" i="1"/>
  <c r="Y109" i="4"/>
  <c r="BB110" i="2" a="1"/>
  <c r="BB110" i="2"/>
  <c r="BB110" i="3" a="1"/>
  <c r="BB110" i="3"/>
  <c r="BB111" i="2" a="1"/>
  <c r="BB111" i="2"/>
  <c r="BB111" i="3" a="1"/>
  <c r="BB111" i="3"/>
  <c r="X111" i="1"/>
  <c r="Y111" i="1"/>
  <c r="Z111" i="1"/>
  <c r="AA111" i="1"/>
  <c r="AI111" i="1" a="1"/>
  <c r="AI111" i="1"/>
  <c r="BI111" i="1"/>
  <c r="Y111" i="4"/>
  <c r="BB112" i="2" a="1"/>
  <c r="BB112" i="2"/>
  <c r="BB112" i="3" a="1"/>
  <c r="BB112" i="3"/>
  <c r="BB113" i="2" a="1"/>
  <c r="BB113" i="2"/>
  <c r="BB113" i="3" a="1"/>
  <c r="BB113" i="3"/>
  <c r="X113" i="1"/>
  <c r="Y113" i="1"/>
  <c r="Z113" i="1"/>
  <c r="AA113" i="1"/>
  <c r="AI113" i="1" a="1"/>
  <c r="AI113" i="1"/>
  <c r="BI113" i="1"/>
  <c r="Y113" i="4"/>
  <c r="BB114" i="2" a="1"/>
  <c r="BB114" i="2"/>
  <c r="BB114" i="3" a="1"/>
  <c r="BB114" i="3"/>
  <c r="BB115" i="2" a="1"/>
  <c r="BB115" i="2"/>
  <c r="BB115" i="3" a="1"/>
  <c r="BB115" i="3"/>
  <c r="BB116" i="2" a="1"/>
  <c r="BB116" i="2"/>
  <c r="BB116" i="3" a="1"/>
  <c r="BB116" i="3"/>
  <c r="BB117" i="2" a="1"/>
  <c r="BB117" i="2"/>
  <c r="BB117" i="3" a="1"/>
  <c r="BB117" i="3"/>
  <c r="BB118" i="2" a="1"/>
  <c r="BB118" i="2"/>
  <c r="BB118" i="3" a="1"/>
  <c r="BB118" i="3"/>
  <c r="BB119" i="2" a="1"/>
  <c r="BB119" i="2"/>
  <c r="BB119" i="3" a="1"/>
  <c r="BB119" i="3"/>
  <c r="BB120" i="2" a="1"/>
  <c r="BB120" i="2"/>
  <c r="BB120" i="3" a="1"/>
  <c r="BB120" i="3"/>
  <c r="BB121" i="2" a="1"/>
  <c r="BB121" i="2"/>
  <c r="BB121" i="3" a="1"/>
  <c r="BB121" i="3"/>
  <c r="BB122" i="2" a="1"/>
  <c r="BB122" i="2"/>
  <c r="BB122" i="3" a="1"/>
  <c r="BB122" i="3"/>
  <c r="BB123" i="2" a="1"/>
  <c r="BB123" i="2"/>
  <c r="BB123" i="3" a="1"/>
  <c r="BB123" i="3"/>
  <c r="BB124" i="2" a="1"/>
  <c r="BB124" i="2"/>
  <c r="BB124" i="3" a="1"/>
  <c r="BB124" i="3"/>
  <c r="BB125" i="2" a="1"/>
  <c r="BB125" i="2"/>
  <c r="BB125" i="3" a="1"/>
  <c r="BB125" i="3"/>
  <c r="X125" i="1"/>
  <c r="Y125" i="1"/>
  <c r="Z125" i="1"/>
  <c r="AA125" i="1"/>
  <c r="AI125" i="1" a="1"/>
  <c r="AI125" i="1"/>
  <c r="BI125" i="1"/>
  <c r="Y125" i="4"/>
  <c r="BB126" i="2" a="1"/>
  <c r="BB126" i="2"/>
  <c r="BB126" i="3" a="1"/>
  <c r="BB126" i="3"/>
  <c r="BB127" i="2" a="1"/>
  <c r="BB127" i="2"/>
  <c r="BB127" i="3" a="1"/>
  <c r="BB127" i="3"/>
  <c r="BB128" i="2" a="1"/>
  <c r="BB128" i="2"/>
  <c r="BB128" i="3" a="1"/>
  <c r="BB128" i="3"/>
  <c r="BB129" i="2" a="1"/>
  <c r="BB129" i="2"/>
  <c r="BB129" i="3" a="1"/>
  <c r="BB129" i="3"/>
  <c r="BB130" i="2" a="1"/>
  <c r="BB130" i="2"/>
  <c r="BB130" i="3" a="1"/>
  <c r="BB130" i="3"/>
  <c r="BB131" i="2" a="1"/>
  <c r="BB131" i="2"/>
  <c r="BB131" i="3" a="1"/>
  <c r="BB131" i="3"/>
  <c r="BB132" i="2" a="1"/>
  <c r="BB132" i="2"/>
  <c r="BB132" i="3" a="1"/>
  <c r="BB132" i="3"/>
  <c r="X132" i="1"/>
  <c r="Y132" i="1"/>
  <c r="Z132" i="1"/>
  <c r="AA132" i="1"/>
  <c r="AI132" i="1" a="1"/>
  <c r="AI132" i="1"/>
  <c r="BI132" i="1"/>
  <c r="Y132" i="4"/>
  <c r="BB133" i="2" a="1"/>
  <c r="BB133" i="2"/>
  <c r="BB133" i="3" a="1"/>
  <c r="BB133" i="3"/>
  <c r="BB134" i="2" a="1"/>
  <c r="BB134" i="2"/>
  <c r="BB134" i="3" a="1"/>
  <c r="BB134" i="3"/>
  <c r="BB135" i="2" a="1"/>
  <c r="BB135" i="2"/>
  <c r="BB135" i="3" a="1"/>
  <c r="BB135" i="3"/>
  <c r="X135" i="1"/>
  <c r="Y135" i="1"/>
  <c r="Z135" i="1"/>
  <c r="AA135" i="1"/>
  <c r="AI135" i="1" a="1"/>
  <c r="AI135" i="1"/>
  <c r="BI135" i="1"/>
  <c r="Y135" i="4"/>
  <c r="BB136" i="2" a="1"/>
  <c r="BB136" i="2"/>
  <c r="BB136" i="3" a="1"/>
  <c r="BB136" i="3"/>
  <c r="X136" i="1"/>
  <c r="Y136" i="1"/>
  <c r="Z136" i="1"/>
  <c r="AA136" i="1"/>
  <c r="AI136" i="1" a="1"/>
  <c r="AI136" i="1"/>
  <c r="BI136" i="1"/>
  <c r="Y136" i="4"/>
  <c r="BB137" i="2" a="1"/>
  <c r="BB137" i="2"/>
  <c r="BB137" i="3" a="1"/>
  <c r="BB137" i="3"/>
  <c r="BB138" i="2" a="1"/>
  <c r="BB138" i="2"/>
  <c r="BB138" i="3" a="1"/>
  <c r="BB138" i="3"/>
  <c r="X138" i="1"/>
  <c r="Y138" i="1"/>
  <c r="Z138" i="1"/>
  <c r="AA138" i="1"/>
  <c r="AI138" i="1" a="1"/>
  <c r="AI138" i="1"/>
  <c r="BI138" i="1"/>
  <c r="Y138" i="4"/>
  <c r="BB139" i="2" a="1"/>
  <c r="BB139" i="2"/>
  <c r="BB139" i="3" a="1"/>
  <c r="BB139" i="3"/>
  <c r="X139" i="1"/>
  <c r="Y139" i="1"/>
  <c r="Z139" i="1"/>
  <c r="AA139" i="1"/>
  <c r="AI139" i="1" a="1"/>
  <c r="AI139" i="1"/>
  <c r="BI139" i="1"/>
  <c r="Y139" i="4"/>
  <c r="BB140" i="2" a="1"/>
  <c r="BB140" i="2"/>
  <c r="BB140" i="3" a="1"/>
  <c r="BB140" i="3"/>
  <c r="BB141" i="2" a="1"/>
  <c r="BB141" i="2"/>
  <c r="BB141" i="3" a="1"/>
  <c r="BB141" i="3"/>
  <c r="BB142" i="2" a="1"/>
  <c r="BB142" i="2"/>
  <c r="BB142" i="3" a="1"/>
  <c r="BB142" i="3"/>
  <c r="BB143" i="2" a="1"/>
  <c r="BB143" i="2"/>
  <c r="BB143" i="3" a="1"/>
  <c r="BB143" i="3"/>
  <c r="BB144" i="2" a="1"/>
  <c r="BB144" i="2"/>
  <c r="BB144" i="3" a="1"/>
  <c r="BB144" i="3"/>
  <c r="BB145" i="2" a="1"/>
  <c r="BB145" i="2"/>
  <c r="BB145" i="3"/>
  <c r="BB146" i="2" a="1"/>
  <c r="BB146" i="2"/>
  <c r="X146" i="1"/>
  <c r="Y146" i="1"/>
  <c r="Z146" i="1"/>
  <c r="AA146" i="1"/>
  <c r="AI146" i="1" a="1"/>
  <c r="AI146" i="1"/>
  <c r="BI146" i="1"/>
  <c r="Y146" i="4"/>
  <c r="BB147" i="2" a="1"/>
  <c r="BB147" i="2"/>
  <c r="BB147" i="3" a="1"/>
  <c r="BB147" i="3"/>
  <c r="BB148" i="2" a="1"/>
  <c r="BB148" i="2"/>
  <c r="BB148" i="3"/>
  <c r="BB149" i="2" a="1"/>
  <c r="BB149" i="2"/>
  <c r="BB149" i="3" a="1"/>
  <c r="BB149" i="3"/>
  <c r="BB150" i="2" a="1"/>
  <c r="BB150" i="2"/>
  <c r="BB150" i="3" a="1"/>
  <c r="BB150" i="3"/>
  <c r="BB151" i="2" a="1"/>
  <c r="BB151" i="2"/>
  <c r="BB152" i="2" a="1"/>
  <c r="BB152" i="2"/>
  <c r="BB152" i="3"/>
  <c r="X152" i="1"/>
  <c r="Y152" i="1"/>
  <c r="Z152" i="1"/>
  <c r="AA152" i="1"/>
  <c r="AI152" i="1" a="1"/>
  <c r="AI152" i="1"/>
  <c r="BI152" i="1"/>
  <c r="Y152" i="4"/>
  <c r="BB153" i="2" a="1"/>
  <c r="BB153" i="2"/>
  <c r="BB153" i="3" a="1"/>
  <c r="BB153" i="3"/>
  <c r="BB154" i="2" a="1"/>
  <c r="BB154" i="2"/>
  <c r="BB154" i="3"/>
  <c r="X154" i="1"/>
  <c r="Y154" i="1"/>
  <c r="Z154" i="1"/>
  <c r="AA154" i="1"/>
  <c r="AI154" i="1" a="1"/>
  <c r="AI154" i="1"/>
  <c r="BI154" i="1"/>
  <c r="Y154" i="4"/>
  <c r="BB155" i="2" a="1"/>
  <c r="BB155" i="2"/>
  <c r="BB155" i="3" a="1"/>
  <c r="BB155" i="3"/>
  <c r="X155" i="1"/>
  <c r="Y155" i="1"/>
  <c r="Z155" i="1"/>
  <c r="AA155" i="1"/>
  <c r="AI155" i="1" a="1"/>
  <c r="AI155" i="1"/>
  <c r="BI155" i="1"/>
  <c r="Y155" i="4"/>
  <c r="BB156" i="2" a="1"/>
  <c r="BB156" i="2"/>
  <c r="BB156" i="3" a="1"/>
  <c r="BB156" i="3"/>
  <c r="X156" i="1"/>
  <c r="Y156" i="1"/>
  <c r="Z156" i="1"/>
  <c r="AA156" i="1"/>
  <c r="AI156" i="1" a="1"/>
  <c r="AI156" i="1"/>
  <c r="BI156" i="1"/>
  <c r="Y156" i="4"/>
  <c r="BB157" i="2" a="1"/>
  <c r="BB157" i="2"/>
  <c r="BB157" i="3" a="1"/>
  <c r="BB157" i="3"/>
  <c r="BB158" i="2" a="1"/>
  <c r="BB158" i="2"/>
  <c r="BB158" i="3" a="1"/>
  <c r="BB158" i="3"/>
  <c r="X158" i="1"/>
  <c r="Y158" i="1"/>
  <c r="Z158" i="1"/>
  <c r="AA158" i="1"/>
  <c r="AI158" i="1" a="1"/>
  <c r="AI158" i="1"/>
  <c r="BI158" i="1"/>
  <c r="Y158" i="4"/>
  <c r="BB159" i="2" a="1"/>
  <c r="BB159" i="2"/>
  <c r="BB159" i="3" a="1"/>
  <c r="BB159" i="3"/>
  <c r="BB160" i="2" a="1"/>
  <c r="BB160" i="2"/>
  <c r="BB160" i="3" a="1"/>
  <c r="BB160" i="3"/>
  <c r="BB161" i="2" a="1"/>
  <c r="BB161" i="2"/>
  <c r="BB161" i="3" a="1"/>
  <c r="BB161" i="3"/>
  <c r="X161" i="1"/>
  <c r="Y161" i="1"/>
  <c r="Z161" i="1"/>
  <c r="AA161" i="1"/>
  <c r="AI161" i="1" a="1"/>
  <c r="AI161" i="1"/>
  <c r="BI161" i="1"/>
  <c r="Y161" i="4"/>
  <c r="BB162" i="2" a="1"/>
  <c r="BB162" i="2"/>
  <c r="BB162" i="3" a="1"/>
  <c r="BB162" i="3"/>
  <c r="X162" i="1"/>
  <c r="Y162" i="1"/>
  <c r="Z162" i="1"/>
  <c r="AA162" i="1"/>
  <c r="AI162" i="1" a="1"/>
  <c r="AI162" i="1"/>
  <c r="BI162" i="1"/>
  <c r="Y162" i="4"/>
  <c r="BB163" i="2" a="1"/>
  <c r="BB163" i="2"/>
  <c r="BB163" i="3" a="1"/>
  <c r="BB163" i="3"/>
  <c r="X163" i="1"/>
  <c r="Y163" i="1"/>
  <c r="Z163" i="1"/>
  <c r="AA163" i="1"/>
  <c r="AI163" i="1" a="1"/>
  <c r="AI163" i="1"/>
  <c r="BI163" i="1"/>
  <c r="Y163" i="4"/>
  <c r="BB164" i="2" a="1"/>
  <c r="BB164" i="2"/>
  <c r="BB164" i="3" a="1"/>
  <c r="BB164" i="3"/>
  <c r="X164" i="1"/>
  <c r="Y164" i="1"/>
  <c r="Z164" i="1"/>
  <c r="AA164" i="1"/>
  <c r="AI164" i="1" a="1"/>
  <c r="AI164" i="1"/>
  <c r="BI164" i="1"/>
  <c r="Y164" i="4"/>
  <c r="BB165" i="2" a="1"/>
  <c r="BB165" i="2"/>
  <c r="BB165" i="3" a="1"/>
  <c r="BB165" i="3"/>
  <c r="BB166" i="2" a="1"/>
  <c r="BB166" i="2"/>
  <c r="BB166" i="3" a="1"/>
  <c r="BB166" i="3"/>
  <c r="BB167" i="2" a="1"/>
  <c r="BB167" i="2"/>
  <c r="BB167" i="3" a="1"/>
  <c r="BB167" i="3"/>
  <c r="BB168" i="2" a="1"/>
  <c r="BB168" i="2"/>
  <c r="BB168" i="3" a="1"/>
  <c r="BB168" i="3"/>
  <c r="BB169" i="2" a="1"/>
  <c r="BB169" i="2"/>
  <c r="BB169" i="3" a="1"/>
  <c r="BB169" i="3"/>
  <c r="X169" i="1"/>
  <c r="Y169" i="1"/>
  <c r="Z169" i="1"/>
  <c r="AA169" i="1"/>
  <c r="AI169" i="1" a="1"/>
  <c r="AI169" i="1"/>
  <c r="BI169" i="1"/>
  <c r="Y169" i="4"/>
  <c r="BB170" i="2" a="1"/>
  <c r="BB170" i="2"/>
  <c r="BB170" i="3" a="1"/>
  <c r="BB170" i="3"/>
  <c r="BB171" i="2" a="1"/>
  <c r="BB171" i="2"/>
  <c r="BB171" i="3" a="1"/>
  <c r="BB171" i="3"/>
  <c r="X171" i="1"/>
  <c r="Y171" i="1"/>
  <c r="Z171" i="1"/>
  <c r="AA171" i="1"/>
  <c r="AI171" i="1" a="1"/>
  <c r="AI171" i="1"/>
  <c r="BI171" i="1"/>
  <c r="Y171" i="4"/>
  <c r="BB172" i="2" a="1"/>
  <c r="BB172" i="2"/>
  <c r="BB172" i="3" a="1"/>
  <c r="BB172" i="3"/>
  <c r="BB173" i="2" a="1"/>
  <c r="BB173" i="2"/>
  <c r="BB173" i="3" a="1"/>
  <c r="BB173" i="3"/>
  <c r="X173" i="1"/>
  <c r="Y173" i="1"/>
  <c r="Z173" i="1"/>
  <c r="AA173" i="1"/>
  <c r="AI173" i="1" a="1"/>
  <c r="AI173" i="1"/>
  <c r="BI173" i="1"/>
  <c r="Y173" i="4"/>
  <c r="BB174" i="2" a="1"/>
  <c r="BB174" i="2"/>
  <c r="BB174" i="3" a="1"/>
  <c r="BB174" i="3"/>
  <c r="BB175" i="2" a="1"/>
  <c r="BB175" i="2"/>
  <c r="BB175" i="3" a="1"/>
  <c r="BB175" i="3"/>
  <c r="X175" i="1"/>
  <c r="Y175" i="1"/>
  <c r="Z175" i="1"/>
  <c r="AA175" i="1"/>
  <c r="AI175" i="1" a="1"/>
  <c r="AI175" i="1"/>
  <c r="BI175" i="1"/>
  <c r="Y175" i="4"/>
  <c r="BB176" i="2" a="1"/>
  <c r="BB176" i="2"/>
  <c r="BB176" i="3" a="1"/>
  <c r="BB176" i="3"/>
  <c r="BB177" i="2" a="1"/>
  <c r="BB177" i="2"/>
  <c r="BB177" i="3" a="1"/>
  <c r="BB177" i="3"/>
  <c r="X177" i="1"/>
  <c r="Y177" i="1"/>
  <c r="Z177" i="1"/>
  <c r="AA177" i="1"/>
  <c r="AI177" i="1" a="1"/>
  <c r="AI177" i="1"/>
  <c r="BI177" i="1"/>
  <c r="Y177" i="4"/>
  <c r="BB178" i="2" a="1"/>
  <c r="BB178" i="2"/>
  <c r="BB178" i="3" a="1"/>
  <c r="BB178" i="3"/>
  <c r="BB179" i="2" a="1"/>
  <c r="BB179" i="2"/>
  <c r="BB179" i="3" a="1"/>
  <c r="BB179" i="3"/>
  <c r="X179" i="1"/>
  <c r="Y179" i="1"/>
  <c r="Z179" i="1"/>
  <c r="AA179" i="1"/>
  <c r="AI179" i="1" a="1"/>
  <c r="AI179" i="1"/>
  <c r="BI179" i="1"/>
  <c r="Y179" i="4"/>
  <c r="BB180" i="2" a="1"/>
  <c r="BB180" i="2"/>
  <c r="BB180" i="3" a="1"/>
  <c r="BB180" i="3"/>
  <c r="BB181" i="2" a="1"/>
  <c r="BB181" i="2"/>
  <c r="BB181" i="3" a="1"/>
  <c r="BB181" i="3"/>
  <c r="BB182" i="2" a="1"/>
  <c r="BB182" i="2"/>
  <c r="BB182" i="3" a="1"/>
  <c r="BB182" i="3"/>
  <c r="X182" i="1"/>
  <c r="Y182" i="1"/>
  <c r="Z182" i="1"/>
  <c r="AA182" i="1"/>
  <c r="AI182" i="1" a="1"/>
  <c r="AI182" i="1"/>
  <c r="BI182" i="1"/>
  <c r="Y182" i="4"/>
  <c r="BB183" i="2" a="1"/>
  <c r="BB183" i="2"/>
  <c r="BB183" i="3" a="1"/>
  <c r="BB183" i="3"/>
  <c r="BB184" i="2" a="1"/>
  <c r="BB184" i="2"/>
  <c r="BB184" i="3" a="1"/>
  <c r="BB184" i="3"/>
  <c r="X184" i="1"/>
  <c r="Y184" i="1"/>
  <c r="Z184" i="1"/>
  <c r="AA184" i="1"/>
  <c r="AI184" i="1" a="1"/>
  <c r="AI184" i="1"/>
  <c r="BI184" i="1"/>
  <c r="Y184" i="4"/>
  <c r="BB185" i="2" a="1"/>
  <c r="BB185" i="2"/>
  <c r="BB185" i="3" a="1"/>
  <c r="BB185" i="3"/>
  <c r="BB186" i="2" a="1"/>
  <c r="BB186" i="2"/>
  <c r="BB186" i="3" a="1"/>
  <c r="BB186" i="3"/>
  <c r="BB187" i="2" a="1"/>
  <c r="BB187" i="2"/>
  <c r="BB187" i="3" a="1"/>
  <c r="BB187" i="3"/>
  <c r="X187" i="1"/>
  <c r="Y187" i="1"/>
  <c r="Z187" i="1"/>
  <c r="AA187" i="1"/>
  <c r="AI187" i="1" a="1"/>
  <c r="AI187" i="1"/>
  <c r="BI187" i="1"/>
  <c r="Y187" i="4"/>
  <c r="BB188" i="2" a="1"/>
  <c r="BB188" i="2"/>
  <c r="BB188" i="3" a="1"/>
  <c r="BB188" i="3"/>
  <c r="X188" i="1"/>
  <c r="Y188" i="1"/>
  <c r="Z188" i="1"/>
  <c r="AA188" i="1"/>
  <c r="AI188" i="1" a="1"/>
  <c r="AI188" i="1"/>
  <c r="BI188" i="1"/>
  <c r="Y188" i="4"/>
  <c r="BB189" i="2" a="1"/>
  <c r="BB189" i="2"/>
  <c r="BB189" i="3" a="1"/>
  <c r="BB189" i="3"/>
  <c r="BB190" i="2" a="1"/>
  <c r="BB190" i="2"/>
  <c r="BB190" i="3" a="1"/>
  <c r="BB190" i="3"/>
  <c r="BB191" i="2" a="1"/>
  <c r="BB191" i="2"/>
  <c r="BB191" i="3" a="1"/>
  <c r="BB191" i="3"/>
  <c r="BB192" i="2" a="1"/>
  <c r="BB192" i="2"/>
  <c r="BB192" i="3" a="1"/>
  <c r="BB192" i="3"/>
  <c r="BB193" i="2" a="1"/>
  <c r="BB193" i="2"/>
  <c r="BB193" i="3" a="1"/>
  <c r="BB193" i="3"/>
  <c r="BB194" i="2" a="1"/>
  <c r="BB194" i="2"/>
  <c r="BB194" i="3" a="1"/>
  <c r="BB194" i="3"/>
  <c r="BB195" i="2" a="1"/>
  <c r="BB195" i="2"/>
  <c r="BB195" i="3" a="1"/>
  <c r="BB195" i="3"/>
  <c r="X195" i="1"/>
  <c r="Y195" i="1"/>
  <c r="Z195" i="1"/>
  <c r="AA195" i="1"/>
  <c r="AI195" i="1" a="1"/>
  <c r="AI195" i="1"/>
  <c r="BI195" i="1"/>
  <c r="Y195" i="4"/>
  <c r="BB196" i="2" a="1"/>
  <c r="BB196" i="2"/>
  <c r="BB196" i="3" a="1"/>
  <c r="BB196" i="3"/>
  <c r="BB197" i="2" a="1"/>
  <c r="BB197" i="2"/>
  <c r="BB197" i="3" a="1"/>
  <c r="BB197" i="3"/>
  <c r="BB198" i="2" a="1"/>
  <c r="BB198" i="2"/>
  <c r="BB198" i="3" a="1"/>
  <c r="BB198" i="3"/>
  <c r="BB199" i="2" a="1"/>
  <c r="BB199" i="2"/>
  <c r="BB199" i="3" a="1"/>
  <c r="BB199" i="3"/>
  <c r="X199" i="1"/>
  <c r="Y199" i="1"/>
  <c r="Z199" i="1"/>
  <c r="AA199" i="1"/>
  <c r="AI199" i="1" a="1"/>
  <c r="AI199" i="1"/>
  <c r="BI199" i="1"/>
  <c r="Y199" i="4"/>
  <c r="BB200" i="2" a="1"/>
  <c r="BB200" i="2"/>
  <c r="BB200" i="3" a="1"/>
  <c r="BB200" i="3"/>
  <c r="BB201" i="2" a="1"/>
  <c r="BB201" i="2"/>
  <c r="BB201" i="3" a="1"/>
  <c r="BB201" i="3"/>
  <c r="BB202" i="2" a="1"/>
  <c r="BB202" i="2"/>
  <c r="BB202" i="3" a="1"/>
  <c r="BB202" i="3"/>
  <c r="BB203" i="2" a="1"/>
  <c r="BB203" i="2"/>
  <c r="BB203" i="3" a="1"/>
  <c r="BB203" i="3"/>
  <c r="X203" i="1"/>
  <c r="Y203" i="1"/>
  <c r="Z203" i="1"/>
  <c r="AA203" i="1"/>
  <c r="AI203" i="1" a="1"/>
  <c r="AI203" i="1"/>
  <c r="BI203" i="1"/>
  <c r="Y203" i="4"/>
  <c r="BB204" i="2" a="1"/>
  <c r="BB204" i="2"/>
  <c r="BB204" i="3" a="1"/>
  <c r="BB204" i="3"/>
  <c r="BB205" i="2" a="1"/>
  <c r="BB205" i="2"/>
  <c r="BB205" i="3" a="1"/>
  <c r="BB205" i="3"/>
  <c r="BB206" i="2" a="1"/>
  <c r="BB206" i="2"/>
  <c r="BB206" i="3" a="1"/>
  <c r="BB206" i="3"/>
  <c r="BB207" i="2" a="1"/>
  <c r="BB207" i="2"/>
  <c r="BB207" i="3" a="1"/>
  <c r="BB207" i="3"/>
  <c r="X207" i="1"/>
  <c r="Y207" i="1"/>
  <c r="Z207" i="1"/>
  <c r="AA207" i="1"/>
  <c r="AI207" i="1" a="1"/>
  <c r="AI207" i="1"/>
  <c r="BI207" i="1"/>
  <c r="Y207" i="4"/>
  <c r="BB208" i="2" a="1"/>
  <c r="BB208" i="2"/>
  <c r="BB208" i="3" a="1"/>
  <c r="BB208" i="3"/>
  <c r="BB209" i="2" a="1"/>
  <c r="BB209" i="2"/>
  <c r="BB209" i="3" a="1"/>
  <c r="BB209" i="3"/>
  <c r="X209" i="1"/>
  <c r="Y209" i="1"/>
  <c r="Z209" i="1"/>
  <c r="AA209" i="1"/>
  <c r="AI209" i="1" a="1"/>
  <c r="AI209" i="1"/>
  <c r="BI209" i="1"/>
  <c r="Y209" i="4"/>
  <c r="BB210" i="2" a="1"/>
  <c r="BB210" i="2"/>
  <c r="BB210" i="3" a="1"/>
  <c r="BB210" i="3"/>
  <c r="BB211" i="2" a="1"/>
  <c r="BB211" i="2"/>
  <c r="BB211" i="3" a="1"/>
  <c r="BB211" i="3"/>
  <c r="X211" i="1"/>
  <c r="Y211" i="1"/>
  <c r="Z211" i="1"/>
  <c r="AA211" i="1"/>
  <c r="AI211" i="1" a="1"/>
  <c r="AI211" i="1"/>
  <c r="BI211" i="1"/>
  <c r="Y211" i="4"/>
  <c r="BB212" i="2" a="1"/>
  <c r="BB212" i="2"/>
  <c r="BB212" i="3" a="1"/>
  <c r="BB212" i="3"/>
  <c r="X212" i="1"/>
  <c r="Y212" i="1"/>
  <c r="Z212" i="1"/>
  <c r="AA212" i="1"/>
  <c r="AI212" i="1" a="1"/>
  <c r="AI212" i="1"/>
  <c r="BI212" i="1"/>
  <c r="Y212" i="4"/>
  <c r="BB213" i="2" a="1"/>
  <c r="BB213" i="2"/>
  <c r="BB213" i="3" a="1"/>
  <c r="BB213" i="3"/>
  <c r="BB214" i="2" a="1"/>
  <c r="BB214" i="2"/>
  <c r="BB214" i="3" a="1"/>
  <c r="BB214" i="3"/>
  <c r="X214" i="1"/>
  <c r="Y214" i="1"/>
  <c r="Z214" i="1"/>
  <c r="AA214" i="1"/>
  <c r="AI214" i="1" a="1"/>
  <c r="AI214" i="1"/>
  <c r="BI214" i="1"/>
  <c r="Y214" i="4"/>
  <c r="BB215" i="2" a="1"/>
  <c r="BB215" i="2"/>
  <c r="BB215" i="3" a="1"/>
  <c r="BB215" i="3"/>
  <c r="X215" i="1"/>
  <c r="Y215" i="1"/>
  <c r="Z215" i="1"/>
  <c r="AA215" i="1"/>
  <c r="AI215" i="1" a="1"/>
  <c r="AI215" i="1"/>
  <c r="BI215" i="1"/>
  <c r="Y215" i="4"/>
  <c r="BB216" i="3" a="1"/>
  <c r="BB216" i="3"/>
  <c r="BB217" i="3" a="1"/>
  <c r="BB217" i="3"/>
  <c r="BB218" i="2" a="1"/>
  <c r="BB218" i="2"/>
  <c r="BB219" i="2" a="1"/>
  <c r="BB219" i="2"/>
  <c r="BB219" i="3" a="1"/>
  <c r="BB219" i="3"/>
  <c r="X219" i="1"/>
  <c r="Y219" i="1"/>
  <c r="Z219" i="1"/>
  <c r="AA219" i="1"/>
  <c r="AI219" i="1" a="1"/>
  <c r="AI219" i="1"/>
  <c r="BI219" i="1"/>
  <c r="Y219" i="4"/>
  <c r="BB220" i="2" a="1"/>
  <c r="BB220" i="2"/>
  <c r="BB220" i="3" a="1"/>
  <c r="BB220" i="3"/>
  <c r="BB221" i="2" a="1"/>
  <c r="BB221" i="2"/>
  <c r="BB221" i="3" a="1"/>
  <c r="BB221" i="3"/>
  <c r="BB222" i="2" a="1"/>
  <c r="BB222" i="2"/>
  <c r="BB223" i="2" a="1"/>
  <c r="BB223" i="2"/>
  <c r="BB223" i="3" a="1"/>
  <c r="BB223" i="3"/>
  <c r="X223" i="1"/>
  <c r="Y223" i="1"/>
  <c r="Z223" i="1"/>
  <c r="AA223" i="1"/>
  <c r="AI223" i="1" a="1"/>
  <c r="AI223" i="1"/>
  <c r="BI223" i="1"/>
  <c r="Y223" i="4"/>
  <c r="BB224" i="2" a="1"/>
  <c r="BB224" i="2"/>
  <c r="BB225" i="2" a="1"/>
  <c r="BB225" i="2"/>
  <c r="BB226" i="2" a="1"/>
  <c r="BB226" i="2"/>
  <c r="BB226" i="3" a="1"/>
  <c r="BB226" i="3"/>
  <c r="BB227" i="2" a="1"/>
  <c r="BB227" i="2"/>
  <c r="BB227" i="3" a="1"/>
  <c r="BB227" i="3"/>
  <c r="BB228" i="2" a="1"/>
  <c r="BB228" i="2"/>
  <c r="BB228" i="3" a="1"/>
  <c r="BB228" i="3"/>
  <c r="BB229" i="2" a="1"/>
  <c r="BB229" i="2"/>
  <c r="BB229" i="3" a="1"/>
  <c r="BB229" i="3"/>
  <c r="BB230" i="2" a="1"/>
  <c r="BB230" i="2"/>
  <c r="BB231" i="2" a="1"/>
  <c r="BB231" i="2"/>
  <c r="BB232" i="2" a="1"/>
  <c r="BB232" i="2"/>
  <c r="BB233" i="2" a="1"/>
  <c r="BB233" i="2"/>
  <c r="BB234" i="2" a="1"/>
  <c r="BB234" i="2"/>
  <c r="BB235" i="2" a="1"/>
  <c r="BB235" i="2"/>
  <c r="BB235" i="3" a="1"/>
  <c r="BB235" i="3"/>
  <c r="X235" i="1"/>
  <c r="Y235" i="1"/>
  <c r="Z235" i="1"/>
  <c r="AA235" i="1"/>
  <c r="AI235" i="1" a="1"/>
  <c r="AI235" i="1"/>
  <c r="BI235" i="1"/>
  <c r="Y235" i="4"/>
  <c r="BB236" i="2" a="1"/>
  <c r="BB236" i="2"/>
  <c r="BB237" i="2" a="1"/>
  <c r="BB237" i="2"/>
  <c r="BB238" i="2" a="1"/>
  <c r="BB238" i="2"/>
  <c r="BB239" i="2" a="1"/>
  <c r="BB239" i="2"/>
  <c r="BB240" i="2" a="1"/>
  <c r="BB240" i="2"/>
  <c r="BB241" i="2" a="1"/>
  <c r="BB241" i="2"/>
  <c r="BB242" i="2" a="1"/>
  <c r="BB242" i="2"/>
  <c r="BB243" i="2" a="1"/>
  <c r="BB243" i="2"/>
  <c r="BB244" i="2" a="1"/>
  <c r="BB244" i="2"/>
  <c r="BB245" i="2" a="1"/>
  <c r="BB245" i="2"/>
  <c r="BB246" i="2" a="1"/>
  <c r="BB246" i="2"/>
  <c r="BB247" i="2" a="1"/>
  <c r="BB247" i="2"/>
  <c r="BB248" i="2" a="1"/>
  <c r="BB248" i="2"/>
  <c r="BB248" i="3" a="1"/>
  <c r="BB248" i="3"/>
  <c r="X248" i="1"/>
  <c r="Y248" i="1"/>
  <c r="Z248" i="1"/>
  <c r="AA248" i="1"/>
  <c r="AI248" i="1" a="1"/>
  <c r="AI248" i="1"/>
  <c r="BI248" i="1"/>
  <c r="Y248" i="4"/>
  <c r="BB249" i="2" a="1"/>
  <c r="BB249" i="2"/>
  <c r="BB249" i="3" a="1"/>
  <c r="BB249" i="3"/>
  <c r="BB250" i="2" a="1"/>
  <c r="BB250" i="2"/>
  <c r="BB250" i="3" a="1"/>
  <c r="BB250" i="3"/>
  <c r="X250" i="1"/>
  <c r="Y250" i="1"/>
  <c r="Z250" i="1"/>
  <c r="AA250" i="1"/>
  <c r="AI250" i="1" a="1"/>
  <c r="AI250" i="1"/>
  <c r="BI250" i="1"/>
  <c r="Y250" i="4"/>
  <c r="BB251" i="2" a="1"/>
  <c r="BB251" i="2"/>
  <c r="BB251" i="3" a="1"/>
  <c r="BB251" i="3"/>
  <c r="X251" i="1"/>
  <c r="Y251" i="1"/>
  <c r="Z251" i="1"/>
  <c r="AA251" i="1"/>
  <c r="AI251" i="1" a="1"/>
  <c r="AI251" i="1"/>
  <c r="BI251" i="1"/>
  <c r="Y251" i="4"/>
  <c r="BB252" i="2" a="1"/>
  <c r="BB252" i="2"/>
  <c r="BB252" i="3" a="1"/>
  <c r="BB252" i="3"/>
  <c r="BB253" i="2" a="1"/>
  <c r="BB253" i="2"/>
  <c r="BB253" i="3" a="1"/>
  <c r="BB253" i="3"/>
  <c r="BB254" i="2" a="1"/>
  <c r="BB254" i="2"/>
  <c r="BB254" i="3" a="1"/>
  <c r="BB254" i="3"/>
  <c r="X254" i="1"/>
  <c r="Y254" i="1"/>
  <c r="Z254" i="1"/>
  <c r="AA254" i="1"/>
  <c r="AI254" i="1" a="1"/>
  <c r="AI254" i="1"/>
  <c r="BI254" i="1"/>
  <c r="Y254" i="4"/>
  <c r="BB255" i="2" a="1"/>
  <c r="BB255" i="2"/>
  <c r="BB255" i="3" a="1"/>
  <c r="BB255" i="3"/>
  <c r="BB256" i="2" a="1"/>
  <c r="BB256" i="2"/>
  <c r="BB256" i="3" a="1"/>
  <c r="BB256" i="3"/>
  <c r="BB257" i="2" a="1"/>
  <c r="BB257" i="2"/>
  <c r="BB257" i="3" a="1"/>
  <c r="BB257" i="3"/>
  <c r="X257" i="1"/>
  <c r="Y257" i="1"/>
  <c r="Z257" i="1"/>
  <c r="AA257" i="1"/>
  <c r="AI257" i="1" a="1"/>
  <c r="AI257" i="1"/>
  <c r="BI257" i="1"/>
  <c r="Y257" i="4"/>
  <c r="BB258" i="2" a="1"/>
  <c r="BB258" i="2"/>
  <c r="BB258" i="3" a="1"/>
  <c r="BB258" i="3"/>
  <c r="BB259" i="2" a="1"/>
  <c r="BB259" i="2"/>
  <c r="BB259" i="3" a="1"/>
  <c r="BB259" i="3"/>
  <c r="X259" i="1"/>
  <c r="Y259" i="1"/>
  <c r="Z259" i="1"/>
  <c r="AA259" i="1"/>
  <c r="AI259" i="1" a="1"/>
  <c r="AI259" i="1"/>
  <c r="BI259" i="1"/>
  <c r="Y259" i="4"/>
  <c r="BB260" i="2" a="1"/>
  <c r="BB260" i="2"/>
  <c r="BB260" i="3" a="1"/>
  <c r="BB260" i="3"/>
  <c r="BB261" i="2" a="1"/>
  <c r="BB261" i="2"/>
  <c r="BB261" i="3" a="1"/>
  <c r="BB261" i="3"/>
  <c r="BB262" i="2" a="1"/>
  <c r="BB262" i="2"/>
  <c r="BB262" i="3" a="1"/>
  <c r="BB262" i="3"/>
  <c r="BB263" i="3" a="1"/>
  <c r="BB263" i="3"/>
  <c r="BB264" i="3" a="1"/>
  <c r="BB264" i="3"/>
  <c r="BB265" i="2" a="1"/>
  <c r="BB265" i="2"/>
  <c r="BB265" i="3" a="1"/>
  <c r="BB265" i="3"/>
  <c r="BB266" i="2" a="1"/>
  <c r="BB266" i="2"/>
  <c r="BB266" i="3" a="1"/>
  <c r="BB266" i="3"/>
  <c r="BB267" i="2" a="1"/>
  <c r="BB267" i="2"/>
  <c r="BB267" i="3" a="1"/>
  <c r="BB267" i="3"/>
  <c r="X267" i="1"/>
  <c r="Y267" i="1"/>
  <c r="Z267" i="1"/>
  <c r="AA267" i="1"/>
  <c r="AI267" i="1" a="1"/>
  <c r="AI267" i="1"/>
  <c r="BI267" i="1"/>
  <c r="Y267" i="4"/>
  <c r="BB268" i="2" a="1"/>
  <c r="BB268" i="2"/>
  <c r="BB268" i="3" a="1"/>
  <c r="BB268" i="3"/>
  <c r="BB269" i="2" a="1"/>
  <c r="BB269" i="2"/>
  <c r="BB269" i="3" a="1"/>
  <c r="BB269" i="3"/>
  <c r="BB270" i="2" a="1"/>
  <c r="BB270" i="2"/>
  <c r="BB270" i="3" a="1"/>
  <c r="BB270" i="3"/>
  <c r="BB271" i="2" a="1"/>
  <c r="BB271" i="2"/>
  <c r="BB271" i="3" a="1"/>
  <c r="BB271" i="3"/>
  <c r="X271" i="1"/>
  <c r="Y271" i="1"/>
  <c r="Z271" i="1"/>
  <c r="AA271" i="1"/>
  <c r="AI271" i="1" a="1"/>
  <c r="AI271" i="1"/>
  <c r="BI271" i="1"/>
  <c r="Y271" i="4"/>
  <c r="BB272" i="2" a="1"/>
  <c r="BB272" i="2"/>
  <c r="BB272" i="3" a="1"/>
  <c r="BB272" i="3"/>
  <c r="X272" i="1"/>
  <c r="Y272" i="1"/>
  <c r="Z272" i="1"/>
  <c r="AA272" i="1"/>
  <c r="AI272" i="1" a="1"/>
  <c r="AI272" i="1"/>
  <c r="BI272" i="1"/>
  <c r="Y272" i="4"/>
  <c r="BB273" i="2" a="1"/>
  <c r="BB273" i="2"/>
  <c r="BB273" i="3" a="1"/>
  <c r="BB273" i="3"/>
  <c r="BB274" i="2" a="1"/>
  <c r="BB274" i="2"/>
  <c r="BB274" i="3" a="1"/>
  <c r="BB274" i="3"/>
  <c r="X274" i="1"/>
  <c r="Y274" i="1"/>
  <c r="Z274" i="1"/>
  <c r="AA274" i="1"/>
  <c r="AI274" i="1" a="1"/>
  <c r="AI274" i="1"/>
  <c r="BI274" i="1"/>
  <c r="Y274" i="4"/>
  <c r="BB275" i="2" a="1"/>
  <c r="BB275" i="2"/>
  <c r="BB275" i="3" a="1"/>
  <c r="BB275" i="3"/>
  <c r="X275" i="1"/>
  <c r="Y275" i="1"/>
  <c r="Z275" i="1"/>
  <c r="AA275" i="1"/>
  <c r="AI275" i="1" a="1"/>
  <c r="AI275" i="1"/>
  <c r="BI275" i="1"/>
  <c r="Y275" i="4"/>
  <c r="BB276" i="2" a="1"/>
  <c r="BB276" i="2"/>
  <c r="BB276" i="3" a="1"/>
  <c r="BB276" i="3"/>
  <c r="X276" i="1"/>
  <c r="Y276" i="1"/>
  <c r="Z276" i="1"/>
  <c r="AA276" i="1"/>
  <c r="AI276" i="1" a="1"/>
  <c r="AI276" i="1"/>
  <c r="BI276" i="1"/>
  <c r="Y276" i="4"/>
  <c r="BB277" i="2" a="1"/>
  <c r="BB277" i="2"/>
  <c r="BB277" i="3" a="1"/>
  <c r="BB277" i="3"/>
  <c r="BB278" i="2" a="1"/>
  <c r="BB278" i="2"/>
  <c r="BB278" i="3" a="1"/>
  <c r="BB278" i="3"/>
  <c r="X278" i="1"/>
  <c r="Y278" i="1"/>
  <c r="Z278" i="1"/>
  <c r="AA278" i="1"/>
  <c r="AI278" i="1" a="1"/>
  <c r="AI278" i="1"/>
  <c r="BI278" i="1"/>
  <c r="Y278" i="4"/>
  <c r="BB279" i="2" a="1"/>
  <c r="BB279" i="2"/>
  <c r="BB279" i="3" a="1"/>
  <c r="BB279" i="3"/>
  <c r="BB280" i="2" a="1"/>
  <c r="BB280" i="2"/>
  <c r="BB280" i="3" a="1"/>
  <c r="BB280" i="3"/>
  <c r="BB281" i="2" a="1"/>
  <c r="BB281" i="2"/>
  <c r="BB281" i="3" a="1"/>
  <c r="BB281" i="3"/>
  <c r="BB282" i="2" a="1"/>
  <c r="BB282" i="2"/>
  <c r="BB282" i="3" a="1"/>
  <c r="BB282" i="3"/>
  <c r="BB283" i="2" a="1"/>
  <c r="BB283" i="2"/>
  <c r="BB283" i="3" a="1"/>
  <c r="BB283" i="3"/>
  <c r="X283" i="1"/>
  <c r="Y283" i="1"/>
  <c r="Z283" i="1"/>
  <c r="AA283" i="1"/>
  <c r="AI283" i="1" a="1"/>
  <c r="AI283" i="1"/>
  <c r="BI283" i="1"/>
  <c r="Y283" i="4"/>
  <c r="BB284" i="2" a="1"/>
  <c r="BB284" i="2"/>
  <c r="BB284" i="3" a="1"/>
  <c r="BB284" i="3"/>
  <c r="BB285" i="2" a="1"/>
  <c r="BB285" i="2"/>
  <c r="BB285" i="3" a="1"/>
  <c r="BB285" i="3"/>
  <c r="BB286" i="2" a="1"/>
  <c r="BB286" i="2"/>
  <c r="BB286" i="3" a="1"/>
  <c r="BB286" i="3"/>
  <c r="X286" i="1"/>
  <c r="Y286" i="1"/>
  <c r="Z286" i="1"/>
  <c r="AA286" i="1"/>
  <c r="AI286" i="1" a="1"/>
  <c r="AI286" i="1"/>
  <c r="BI286" i="1"/>
  <c r="Y286" i="4"/>
  <c r="BB287" i="2" a="1"/>
  <c r="BB287" i="2"/>
  <c r="BB287" i="3" a="1"/>
  <c r="BB287" i="3"/>
  <c r="X287" i="1"/>
  <c r="Y287" i="1"/>
  <c r="Z287" i="1"/>
  <c r="AA287" i="1"/>
  <c r="AI287" i="1" a="1"/>
  <c r="AI287" i="1"/>
  <c r="BI287" i="1"/>
  <c r="Y287" i="4"/>
  <c r="BB288" i="2" a="1"/>
  <c r="BB288" i="2"/>
  <c r="BB288" i="3" a="1"/>
  <c r="BB288" i="3"/>
  <c r="BB289" i="2" a="1"/>
  <c r="BB289" i="2"/>
  <c r="BB289" i="3" a="1"/>
  <c r="BB289" i="3"/>
  <c r="X289" i="1"/>
  <c r="Y289" i="1"/>
  <c r="Z289" i="1"/>
  <c r="AA289" i="1"/>
  <c r="AI289" i="1" a="1"/>
  <c r="AI289" i="1"/>
  <c r="BI289" i="1"/>
  <c r="Y289" i="4"/>
  <c r="BB290" i="2" a="1"/>
  <c r="BB290" i="2"/>
  <c r="BB290" i="3" a="1"/>
  <c r="BB290" i="3"/>
  <c r="X290" i="1"/>
  <c r="Y290" i="1"/>
  <c r="Z290" i="1"/>
  <c r="AA290" i="1"/>
  <c r="AI290" i="1" a="1"/>
  <c r="AI290" i="1"/>
  <c r="BI290" i="1"/>
  <c r="Y290" i="4"/>
  <c r="BB291" i="2" a="1"/>
  <c r="BB291" i="2"/>
  <c r="BB291" i="3" a="1"/>
  <c r="BB291" i="3"/>
  <c r="X291" i="1"/>
  <c r="Y291" i="1"/>
  <c r="Z291" i="1"/>
  <c r="AA291" i="1"/>
  <c r="AI291" i="1" a="1"/>
  <c r="AI291" i="1"/>
  <c r="BI291" i="1"/>
  <c r="Y291" i="4"/>
  <c r="BB292" i="2" a="1"/>
  <c r="BB292" i="2"/>
  <c r="BB292" i="3" a="1"/>
  <c r="BB292" i="3"/>
  <c r="X292" i="1"/>
  <c r="Y292" i="1"/>
  <c r="Z292" i="1"/>
  <c r="AA292" i="1"/>
  <c r="AI292" i="1" a="1"/>
  <c r="AI292" i="1"/>
  <c r="BI292" i="1"/>
  <c r="Y292" i="4"/>
  <c r="BB293" i="2" a="1"/>
  <c r="BB293" i="2"/>
  <c r="BB293" i="3" a="1"/>
  <c r="BB293" i="3"/>
  <c r="BB294" i="2" a="1"/>
  <c r="BB294" i="2"/>
  <c r="BB294" i="3" a="1"/>
  <c r="BB294" i="3"/>
  <c r="BB295" i="2" a="1"/>
  <c r="BB295" i="2"/>
  <c r="BB295" i="3" a="1"/>
  <c r="BB295" i="3"/>
  <c r="X295" i="1"/>
  <c r="Y295" i="1"/>
  <c r="Z295" i="1"/>
  <c r="AA295" i="1"/>
  <c r="AI295" i="1" a="1"/>
  <c r="AI295" i="1"/>
  <c r="BI295" i="1"/>
  <c r="Y295" i="4"/>
  <c r="BB296" i="2" a="1"/>
  <c r="BB296" i="2"/>
  <c r="BB296" i="3" a="1"/>
  <c r="BB296" i="3"/>
  <c r="X296" i="1"/>
  <c r="Y296" i="1"/>
  <c r="Z296" i="1"/>
  <c r="AA296" i="1"/>
  <c r="AI296" i="1" a="1"/>
  <c r="AI296" i="1"/>
  <c r="BI296" i="1"/>
  <c r="Y296" i="4"/>
  <c r="BB297" i="2" a="1"/>
  <c r="BB297" i="2"/>
  <c r="BB297" i="3" a="1"/>
  <c r="BB297" i="3"/>
  <c r="BB298" i="2" a="1"/>
  <c r="BB298" i="2"/>
  <c r="BB298" i="3" a="1"/>
  <c r="BB298" i="3"/>
  <c r="BB299" i="2" a="1"/>
  <c r="BB299" i="2"/>
  <c r="BB299" i="3" a="1"/>
  <c r="BB299" i="3"/>
  <c r="X299" i="1"/>
  <c r="Y299" i="1"/>
  <c r="Z299" i="1"/>
  <c r="AA299" i="1"/>
  <c r="AI299" i="1" a="1"/>
  <c r="AI299" i="1"/>
  <c r="BI299" i="1"/>
  <c r="Y299" i="4"/>
  <c r="BB300" i="2" a="1"/>
  <c r="BB300" i="2"/>
  <c r="BB300" i="3" a="1"/>
  <c r="BB300" i="3"/>
  <c r="X300" i="1"/>
  <c r="Y300" i="1"/>
  <c r="Z300" i="1"/>
  <c r="AA300" i="1"/>
  <c r="AI300" i="1" a="1"/>
  <c r="AI300" i="1"/>
  <c r="BI300" i="1"/>
  <c r="Y300" i="4"/>
  <c r="BB301" i="2" a="1"/>
  <c r="BB301" i="2"/>
  <c r="BB301" i="3" a="1"/>
  <c r="BB301" i="3"/>
  <c r="BB302" i="2" a="1"/>
  <c r="BB302" i="2"/>
  <c r="BB302" i="3" a="1"/>
  <c r="BB302" i="3"/>
  <c r="BB303" i="2" a="1"/>
  <c r="BB303" i="2"/>
  <c r="BB303" i="3" a="1"/>
  <c r="BB303" i="3"/>
  <c r="X303" i="1"/>
  <c r="Y303" i="1"/>
  <c r="Z303" i="1"/>
  <c r="AA303" i="1"/>
  <c r="AI303" i="1" a="1"/>
  <c r="AI303" i="1"/>
  <c r="BI303" i="1"/>
  <c r="Y303" i="4"/>
  <c r="BB304" i="2" a="1"/>
  <c r="BB304" i="2"/>
  <c r="BB304" i="3" a="1"/>
  <c r="BB304" i="3"/>
  <c r="BB305" i="2" a="1"/>
  <c r="BB305" i="2"/>
  <c r="BB305" i="3" a="1"/>
  <c r="BB305" i="3"/>
  <c r="BB306" i="2" a="1"/>
  <c r="BB306" i="2"/>
  <c r="BB306" i="3" a="1"/>
  <c r="BB306" i="3"/>
  <c r="BB307" i="2" a="1"/>
  <c r="BB307" i="2"/>
  <c r="BB307" i="3" a="1"/>
  <c r="BB307" i="3"/>
  <c r="X307" i="1"/>
  <c r="Y307" i="1"/>
  <c r="Z307" i="1"/>
  <c r="AA307" i="1"/>
  <c r="AI307" i="1" a="1"/>
  <c r="AI307" i="1"/>
  <c r="BI307" i="1"/>
  <c r="Y307" i="4"/>
  <c r="BB308" i="2" a="1"/>
  <c r="BB308" i="2"/>
  <c r="BB308" i="3" a="1"/>
  <c r="BB308" i="3"/>
  <c r="BB309" i="2" a="1"/>
  <c r="BB309" i="2"/>
  <c r="BB309" i="3" a="1"/>
  <c r="BB309" i="3"/>
  <c r="BB310" i="2" a="1"/>
  <c r="BB310" i="2"/>
  <c r="BB310" i="3" a="1"/>
  <c r="BB310" i="3"/>
  <c r="X310" i="1"/>
  <c r="Y310" i="1"/>
  <c r="Z310" i="1"/>
  <c r="AA310" i="1"/>
  <c r="AI310" i="1" a="1"/>
  <c r="AI310" i="1"/>
  <c r="BI310" i="1"/>
  <c r="Y310" i="4"/>
  <c r="BB311" i="2" a="1"/>
  <c r="BB311" i="2"/>
  <c r="BB311" i="3" a="1"/>
  <c r="BB311" i="3"/>
  <c r="BB312" i="2" a="1"/>
  <c r="BB312" i="2"/>
  <c r="BB312" i="3" a="1"/>
  <c r="BB312" i="3"/>
  <c r="BB313" i="2" a="1"/>
  <c r="BB313" i="2"/>
  <c r="BB313" i="3" a="1"/>
  <c r="BB313" i="3"/>
  <c r="BB314" i="2" a="1"/>
  <c r="BB314" i="2"/>
  <c r="BB314" i="3" a="1"/>
  <c r="BB314" i="3"/>
  <c r="BB315" i="2" a="1"/>
  <c r="BB315" i="2"/>
  <c r="BB315" i="3" a="1"/>
  <c r="BB315" i="3"/>
  <c r="BB316" i="2" a="1"/>
  <c r="BB316" i="2"/>
  <c r="BB316" i="3" a="1"/>
  <c r="BB316" i="3"/>
  <c r="X316" i="1"/>
  <c r="Y316" i="1"/>
  <c r="Z316" i="1"/>
  <c r="AA316" i="1"/>
  <c r="AI316" i="1" a="1"/>
  <c r="AI316" i="1"/>
  <c r="BI316" i="1"/>
  <c r="Y316" i="4"/>
  <c r="BB317" i="2" a="1"/>
  <c r="BB317" i="2"/>
  <c r="BB317" i="3" a="1"/>
  <c r="BB317" i="3"/>
  <c r="BB318" i="2" a="1"/>
  <c r="BB318" i="2"/>
  <c r="BB318" i="3" a="1"/>
  <c r="BB318" i="3"/>
  <c r="BB319" i="2" a="1"/>
  <c r="BB319" i="2"/>
  <c r="BB319" i="3" a="1"/>
  <c r="BB319" i="3"/>
  <c r="BB320" i="2" a="1"/>
  <c r="BB320" i="2"/>
  <c r="BB320" i="3" a="1"/>
  <c r="BB320" i="3"/>
  <c r="X320" i="1"/>
  <c r="Y320" i="1"/>
  <c r="Z320" i="1"/>
  <c r="AA320" i="1"/>
  <c r="AI320" i="1" a="1"/>
  <c r="AI320" i="1"/>
  <c r="BI320" i="1"/>
  <c r="Y320" i="4"/>
  <c r="BB321" i="2" a="1"/>
  <c r="BB321" i="2"/>
  <c r="BB321" i="3" a="1"/>
  <c r="BB321" i="3"/>
  <c r="X321" i="1"/>
  <c r="Y321" i="1"/>
  <c r="Z321" i="1"/>
  <c r="AA321" i="1"/>
  <c r="AI321" i="1" a="1"/>
  <c r="AI321" i="1"/>
  <c r="BI321" i="1"/>
  <c r="Y321" i="4"/>
  <c r="BB322" i="2" a="1"/>
  <c r="BB322" i="2"/>
  <c r="BB322" i="3" a="1"/>
  <c r="BB322" i="3"/>
  <c r="BB323" i="2" a="1"/>
  <c r="BB323" i="2"/>
  <c r="BB323" i="3" a="1"/>
  <c r="BB323" i="3"/>
  <c r="BB324" i="2" a="1"/>
  <c r="BB324" i="2"/>
  <c r="BB324" i="3" a="1"/>
  <c r="BB324" i="3"/>
  <c r="X324" i="1"/>
  <c r="Y324" i="1"/>
  <c r="Z324" i="1"/>
  <c r="AA324" i="1"/>
  <c r="AI324" i="1" a="1"/>
  <c r="AI324" i="1"/>
  <c r="BI324" i="1"/>
  <c r="Y324" i="4"/>
  <c r="BB325" i="2" a="1"/>
  <c r="BB325" i="2"/>
  <c r="BB325" i="3" a="1"/>
  <c r="BB325" i="3"/>
  <c r="BB326" i="2" a="1"/>
  <c r="BB326" i="2"/>
  <c r="BB326" i="3" a="1"/>
  <c r="BB326" i="3"/>
  <c r="BB327" i="2" a="1"/>
  <c r="BB327" i="2"/>
  <c r="BB327" i="3" a="1"/>
  <c r="BB327" i="3"/>
  <c r="BB328" i="2" a="1"/>
  <c r="BB328" i="2"/>
  <c r="BB328" i="3" a="1"/>
  <c r="BB328" i="3"/>
  <c r="BB329" i="2" a="1"/>
  <c r="BB329" i="2"/>
  <c r="BB329" i="3" a="1"/>
  <c r="BB329" i="3"/>
  <c r="X329" i="1"/>
  <c r="Y329" i="1"/>
  <c r="Z329" i="1"/>
  <c r="AA329" i="1"/>
  <c r="AI329" i="1" a="1"/>
  <c r="AI329" i="1"/>
  <c r="BI329" i="1"/>
  <c r="Y329" i="4"/>
  <c r="BB330" i="2" a="1"/>
  <c r="BB330" i="2"/>
  <c r="BB330" i="3" a="1"/>
  <c r="BB330" i="3"/>
  <c r="X330" i="1"/>
  <c r="Y330" i="1"/>
  <c r="Z330" i="1"/>
  <c r="AA330" i="1"/>
  <c r="AI330" i="1" a="1"/>
  <c r="AI330" i="1"/>
  <c r="BI330" i="1"/>
  <c r="Y330" i="4"/>
  <c r="BB331" i="2" a="1"/>
  <c r="BB331" i="2"/>
  <c r="BB331" i="3" a="1"/>
  <c r="BB331" i="3"/>
  <c r="BB332" i="2" a="1"/>
  <c r="BB332" i="2"/>
  <c r="BB332" i="3" a="1"/>
  <c r="BB332" i="3"/>
  <c r="BB333" i="2" a="1"/>
  <c r="BB333" i="2"/>
  <c r="BB333" i="3" a="1"/>
  <c r="BB333" i="3"/>
  <c r="X333" i="1"/>
  <c r="Y333" i="1"/>
  <c r="Z333" i="1"/>
  <c r="AA333" i="1"/>
  <c r="AI333" i="1" a="1"/>
  <c r="AI333" i="1"/>
  <c r="BI333" i="1"/>
  <c r="Y333" i="4"/>
  <c r="BB334" i="2" a="1"/>
  <c r="BB334" i="2"/>
  <c r="BB334" i="3" a="1"/>
  <c r="BB334" i="3"/>
  <c r="BB335" i="2" a="1"/>
  <c r="BB335" i="2"/>
  <c r="BB335" i="3" a="1"/>
  <c r="BB335" i="3"/>
  <c r="BB336" i="2" a="1"/>
  <c r="BB336" i="2"/>
  <c r="BB336" i="3" a="1"/>
  <c r="BB336" i="3"/>
  <c r="BB337" i="2" a="1"/>
  <c r="BB337" i="2"/>
  <c r="BB337" i="3" a="1"/>
  <c r="BB337" i="3"/>
  <c r="X337" i="1"/>
  <c r="Y337" i="1"/>
  <c r="Z337" i="1"/>
  <c r="AA337" i="1"/>
  <c r="AI337" i="1" a="1"/>
  <c r="AI337" i="1"/>
  <c r="BI337" i="1"/>
  <c r="Y337" i="4"/>
  <c r="BB338" i="2" a="1"/>
  <c r="BB338" i="2"/>
  <c r="BB338" i="3" a="1"/>
  <c r="BB338" i="3"/>
  <c r="BB339" i="2" a="1"/>
  <c r="BB339" i="2"/>
  <c r="BB339" i="3" a="1"/>
  <c r="BB339" i="3"/>
  <c r="BB340" i="2" a="1"/>
  <c r="BB340" i="2"/>
  <c r="BB340" i="3" a="1"/>
  <c r="BB340" i="3"/>
  <c r="BB341" i="2" a="1"/>
  <c r="BB341" i="2"/>
  <c r="BB341" i="3" a="1"/>
  <c r="BB341" i="3"/>
  <c r="X341" i="1"/>
  <c r="Y341" i="1"/>
  <c r="Z341" i="1"/>
  <c r="AA341" i="1"/>
  <c r="AI341" i="1" a="1"/>
  <c r="AI341" i="1"/>
  <c r="BI341" i="1"/>
  <c r="Y341" i="4"/>
  <c r="BB342" i="2" a="1"/>
  <c r="BB342" i="2"/>
  <c r="BB342" i="3" a="1"/>
  <c r="BB342" i="3"/>
  <c r="BB343" i="2" a="1"/>
  <c r="BB343" i="2"/>
  <c r="BB343" i="3" a="1"/>
  <c r="BB343" i="3"/>
  <c r="BB344" i="2" a="1"/>
  <c r="BB344" i="2"/>
  <c r="BB344" i="3" a="1"/>
  <c r="BB344" i="3"/>
  <c r="BB345" i="2" a="1"/>
  <c r="BB345" i="2"/>
  <c r="BB345" i="3" a="1"/>
  <c r="BB345" i="3"/>
  <c r="X345" i="1"/>
  <c r="Y345" i="1"/>
  <c r="Z345" i="1"/>
  <c r="AA345" i="1"/>
  <c r="AI345" i="1" a="1"/>
  <c r="AI345" i="1"/>
  <c r="BI345" i="1"/>
  <c r="Y345" i="4"/>
  <c r="BB346" i="2" a="1"/>
  <c r="BB346" i="2"/>
  <c r="BB346" i="3" a="1"/>
  <c r="BB346" i="3"/>
  <c r="BB347" i="2" a="1"/>
  <c r="BB347" i="2"/>
  <c r="BB347" i="3" a="1"/>
  <c r="BB347" i="3"/>
  <c r="BB348" i="2" a="1"/>
  <c r="BB348" i="2"/>
  <c r="BB348" i="3" a="1"/>
  <c r="BB348" i="3"/>
  <c r="BB349" i="2" a="1"/>
  <c r="BB349" i="2"/>
  <c r="BB349" i="3" a="1"/>
  <c r="BB349" i="3"/>
  <c r="X349" i="1"/>
  <c r="Y349" i="1"/>
  <c r="Z349" i="1"/>
  <c r="AA349" i="1"/>
  <c r="AI349" i="1" a="1"/>
  <c r="AI349" i="1"/>
  <c r="BI349" i="1"/>
  <c r="Y349" i="4"/>
  <c r="BB350" i="2" a="1"/>
  <c r="BB350" i="2"/>
  <c r="BB350" i="3" a="1"/>
  <c r="BB350" i="3"/>
  <c r="BB358" i="2" a="1"/>
  <c r="BB358" i="2"/>
  <c r="BB358" i="3" a="1"/>
  <c r="BB358" i="3"/>
  <c r="X358" i="1"/>
  <c r="Y358" i="1"/>
  <c r="Z358" i="1"/>
  <c r="AA358" i="1"/>
  <c r="AI358" i="1" a="1"/>
  <c r="AI358" i="1"/>
  <c r="BI358" i="1"/>
  <c r="Y358" i="4"/>
  <c r="BB359" i="2" a="1"/>
  <c r="BB359" i="2"/>
  <c r="BB359" i="3" a="1"/>
  <c r="BB359" i="3"/>
  <c r="BB362" i="2" a="1"/>
  <c r="BB362" i="2"/>
  <c r="BB362" i="3" a="1"/>
  <c r="BB362" i="3"/>
  <c r="X362" i="1"/>
  <c r="Y362" i="1"/>
  <c r="Z362" i="1"/>
  <c r="AA362" i="1"/>
  <c r="AI362" i="1" a="1"/>
  <c r="AI362" i="1"/>
  <c r="BI362" i="1"/>
  <c r="Y362" i="4"/>
  <c r="BB365" i="2" a="1"/>
  <c r="BB365" i="2"/>
  <c r="BB365" i="3" a="1"/>
  <c r="BB365" i="3"/>
  <c r="X365" i="1"/>
  <c r="Y365" i="1"/>
  <c r="Z365" i="1"/>
  <c r="AA365" i="1"/>
  <c r="AI365" i="1" a="1"/>
  <c r="AI365" i="1"/>
  <c r="BI365" i="1"/>
  <c r="Y365" i="4"/>
  <c r="BB366" i="2" a="1"/>
  <c r="BB366" i="2"/>
  <c r="BB366" i="3" a="1"/>
  <c r="BB366" i="3"/>
  <c r="BB367" i="2" a="1"/>
  <c r="BB367" i="2"/>
  <c r="BB367" i="3" a="1"/>
  <c r="BB367" i="3"/>
  <c r="BB380" i="2" a="1"/>
  <c r="BB380" i="2"/>
  <c r="BB380" i="3" a="1"/>
  <c r="BB380" i="3"/>
  <c r="X380" i="1"/>
  <c r="Y380" i="1"/>
  <c r="Z380" i="1"/>
  <c r="AA380" i="1"/>
  <c r="AI380" i="1" a="1"/>
  <c r="AI380" i="1"/>
  <c r="BI380" i="1"/>
  <c r="Y380" i="4"/>
  <c r="BB382" i="2" a="1"/>
  <c r="BB382" i="2"/>
  <c r="BB382" i="3" a="1"/>
  <c r="BB382" i="3"/>
  <c r="X382" i="1"/>
  <c r="Y382" i="1"/>
  <c r="Z382" i="1"/>
  <c r="AA382" i="1"/>
  <c r="AI382" i="1" a="1"/>
  <c r="AI382" i="1"/>
  <c r="BI382" i="1"/>
  <c r="Y382" i="4"/>
  <c r="BB383" i="2" a="1"/>
  <c r="BB383" i="2"/>
  <c r="BB383" i="3" a="1"/>
  <c r="BB383" i="3"/>
  <c r="BB384" i="2" a="1"/>
  <c r="BB384" i="2"/>
  <c r="BB384" i="3" a="1"/>
  <c r="BB384" i="3"/>
  <c r="BB385" i="2" a="1"/>
  <c r="BB385" i="2"/>
  <c r="BB385" i="3" a="1"/>
  <c r="BB385" i="3"/>
  <c r="BB387" i="2" a="1"/>
  <c r="BB387" i="2"/>
  <c r="BB387" i="3" a="1"/>
  <c r="BB387" i="3"/>
  <c r="BA351" i="2" a="1"/>
  <c r="BA351" i="2"/>
  <c r="BA351" i="3" a="1"/>
  <c r="BA351" i="3"/>
  <c r="BA352" i="2" a="1"/>
  <c r="BA352" i="2"/>
  <c r="BA352" i="3" a="1"/>
  <c r="BA352" i="3"/>
  <c r="BA356" i="2" a="1"/>
  <c r="BA356" i="2"/>
  <c r="BA356" i="3" a="1"/>
  <c r="BA356" i="3"/>
  <c r="AH356" i="1" a="1"/>
  <c r="AH356" i="1"/>
  <c r="BH356" i="1"/>
  <c r="X356" i="4"/>
  <c r="BA357" i="2" a="1"/>
  <c r="BA357" i="2"/>
  <c r="BA357" i="3" a="1"/>
  <c r="BA357" i="3"/>
  <c r="P357" i="1"/>
  <c r="AH357" i="1" a="1"/>
  <c r="AH357" i="1"/>
  <c r="BH357" i="1"/>
  <c r="X357" i="4"/>
  <c r="BA2" i="2" a="1"/>
  <c r="BA2" i="2"/>
  <c r="BA2" i="3" a="1"/>
  <c r="BA2" i="3"/>
  <c r="P2" i="1"/>
  <c r="AH2" i="1" a="1"/>
  <c r="AH2" i="1"/>
  <c r="BH2" i="1"/>
  <c r="X2" i="4"/>
  <c r="BA3" i="2" a="1"/>
  <c r="BA3" i="2"/>
  <c r="BA3" i="3" a="1"/>
  <c r="BA3" i="3"/>
  <c r="Y3" i="1"/>
  <c r="P3" i="1"/>
  <c r="Z3" i="1"/>
  <c r="AA3" i="1"/>
  <c r="AH3" i="1" a="1"/>
  <c r="AH3" i="1"/>
  <c r="BH3" i="1"/>
  <c r="X3" i="4"/>
  <c r="BA4" i="2" a="1"/>
  <c r="BA4" i="2"/>
  <c r="BA4" i="3" a="1"/>
  <c r="BA4" i="3"/>
  <c r="BA5" i="2" a="1"/>
  <c r="BA5" i="2"/>
  <c r="BA5" i="3" a="1"/>
  <c r="BA5" i="3"/>
  <c r="P5" i="1"/>
  <c r="AH5" i="1" a="1"/>
  <c r="AH5" i="1"/>
  <c r="BH5" i="1"/>
  <c r="X5" i="4"/>
  <c r="BA6" i="2" a="1"/>
  <c r="BA6" i="2"/>
  <c r="BA6" i="3" a="1"/>
  <c r="BA6" i="3"/>
  <c r="BA7" i="2" a="1"/>
  <c r="BA7" i="2"/>
  <c r="BA7" i="3" a="1"/>
  <c r="BA7" i="3"/>
  <c r="Y7" i="1"/>
  <c r="P7" i="1"/>
  <c r="Z7" i="1"/>
  <c r="AA7" i="1"/>
  <c r="AH7" i="1" a="1"/>
  <c r="AH7" i="1"/>
  <c r="BH7" i="1"/>
  <c r="X7" i="4"/>
  <c r="BA8" i="2" a="1"/>
  <c r="BA8" i="2"/>
  <c r="BA8" i="3" a="1"/>
  <c r="BA8" i="3"/>
  <c r="BA9" i="2" a="1"/>
  <c r="BA9" i="2"/>
  <c r="BA9" i="3" a="1"/>
  <c r="BA9" i="3"/>
  <c r="BA10" i="2" a="1"/>
  <c r="BA10" i="2"/>
  <c r="BA10" i="3" a="1"/>
  <c r="BA10" i="3"/>
  <c r="BA11" i="2" a="1"/>
  <c r="BA11" i="2"/>
  <c r="BA11" i="3" a="1"/>
  <c r="BA11" i="3"/>
  <c r="Y11" i="1"/>
  <c r="Z11" i="1"/>
  <c r="AA11" i="1"/>
  <c r="AH11" i="1" a="1"/>
  <c r="AH11" i="1"/>
  <c r="BH11" i="1"/>
  <c r="X11" i="4"/>
  <c r="BA12" i="2" a="1"/>
  <c r="BA12" i="2"/>
  <c r="BA12" i="3" a="1"/>
  <c r="BA12" i="3"/>
  <c r="BA13" i="2" a="1"/>
  <c r="BA13" i="2"/>
  <c r="BA13" i="3" a="1"/>
  <c r="BA13" i="3"/>
  <c r="BA14" i="2" a="1"/>
  <c r="BA14" i="2"/>
  <c r="BA14" i="3" a="1"/>
  <c r="BA14" i="3"/>
  <c r="BA15" i="2" a="1"/>
  <c r="BA15" i="2"/>
  <c r="BA15" i="3" a="1"/>
  <c r="BA15" i="3"/>
  <c r="Y15" i="1"/>
  <c r="P15" i="1"/>
  <c r="Z15" i="1"/>
  <c r="AA15" i="1"/>
  <c r="AH15" i="1" a="1"/>
  <c r="AH15" i="1"/>
  <c r="BH15" i="1"/>
  <c r="X15" i="4"/>
  <c r="BA16" i="2" a="1"/>
  <c r="BA16" i="2"/>
  <c r="BA16" i="3" a="1"/>
  <c r="BA16" i="3"/>
  <c r="BA17" i="2" a="1"/>
  <c r="BA17" i="2"/>
  <c r="BA17" i="3" a="1"/>
  <c r="BA17" i="3"/>
  <c r="BA18" i="2" a="1"/>
  <c r="BA18" i="2"/>
  <c r="BA18" i="3" a="1"/>
  <c r="BA18" i="3"/>
  <c r="BA19" i="2" a="1"/>
  <c r="BA19" i="2"/>
  <c r="BA19" i="3" a="1"/>
  <c r="BA19" i="3"/>
  <c r="P19" i="1"/>
  <c r="AH19" i="1" a="1"/>
  <c r="AH19" i="1"/>
  <c r="BH19" i="1"/>
  <c r="X19" i="4"/>
  <c r="BA20" i="2" a="1"/>
  <c r="BA20" i="2"/>
  <c r="BA20" i="3" a="1"/>
  <c r="BA20" i="3"/>
  <c r="Y20" i="1"/>
  <c r="P20" i="1"/>
  <c r="AH20" i="1" a="1"/>
  <c r="AH20" i="1"/>
  <c r="BH20" i="1"/>
  <c r="X20" i="4"/>
  <c r="BA21" i="2" a="1"/>
  <c r="BA21" i="2"/>
  <c r="BA21" i="3" a="1"/>
  <c r="BA21" i="3"/>
  <c r="BA22" i="2" a="1"/>
  <c r="BA22" i="2"/>
  <c r="BA22" i="3" a="1"/>
  <c r="BA22" i="3"/>
  <c r="BA23" i="2" a="1"/>
  <c r="BA23" i="2"/>
  <c r="BA23" i="3" a="1"/>
  <c r="BA23" i="3"/>
  <c r="P23" i="1"/>
  <c r="AH23" i="1" a="1"/>
  <c r="AH23" i="1"/>
  <c r="BH23" i="1"/>
  <c r="X23" i="4"/>
  <c r="BA24" i="2" a="1"/>
  <c r="BA24" i="2"/>
  <c r="BA24" i="3" a="1"/>
  <c r="BA24" i="3"/>
  <c r="BA25" i="2" a="1"/>
  <c r="BA25" i="2"/>
  <c r="BA25" i="3" a="1"/>
  <c r="BA25" i="3"/>
  <c r="BA26" i="2" a="1"/>
  <c r="BA26" i="2"/>
  <c r="BA26" i="3" a="1"/>
  <c r="BA26" i="3"/>
  <c r="BA27" i="2" a="1"/>
  <c r="BA27" i="2"/>
  <c r="BA27" i="3" a="1"/>
  <c r="BA27" i="3"/>
  <c r="P27" i="1"/>
  <c r="AH27" i="1" a="1"/>
  <c r="AH27" i="1"/>
  <c r="BH27" i="1"/>
  <c r="X27" i="4"/>
  <c r="BA28" i="2" a="1"/>
  <c r="BA28" i="2"/>
  <c r="BA28" i="3" a="1"/>
  <c r="BA28" i="3"/>
  <c r="BA29" i="2" a="1"/>
  <c r="BA29" i="2"/>
  <c r="BA29" i="3" a="1"/>
  <c r="BA29" i="3"/>
  <c r="BA30" i="2" a="1"/>
  <c r="BA30" i="2"/>
  <c r="BA30" i="3" a="1"/>
  <c r="BA30" i="3"/>
  <c r="BA31" i="2" a="1"/>
  <c r="BA31" i="2"/>
  <c r="BA31" i="3" a="1"/>
  <c r="BA31" i="3"/>
  <c r="Y31" i="1"/>
  <c r="P31" i="1"/>
  <c r="AH31" i="1" a="1"/>
  <c r="AH31" i="1"/>
  <c r="BH31" i="1"/>
  <c r="X31" i="4"/>
  <c r="BA32" i="2" a="1"/>
  <c r="BA32" i="2"/>
  <c r="BA32" i="3" a="1"/>
  <c r="BA32" i="3"/>
  <c r="BA33" i="2" a="1"/>
  <c r="BA33" i="2"/>
  <c r="BA33" i="3" a="1"/>
  <c r="BA33" i="3"/>
  <c r="BA34" i="2" a="1"/>
  <c r="BA34" i="2"/>
  <c r="BA34" i="3" a="1"/>
  <c r="BA34" i="3"/>
  <c r="BA35" i="2" a="1"/>
  <c r="BA35" i="2"/>
  <c r="BA35" i="3" a="1"/>
  <c r="BA35" i="3"/>
  <c r="Y35" i="1"/>
  <c r="P35" i="1"/>
  <c r="AH35" i="1" a="1"/>
  <c r="AH35" i="1"/>
  <c r="BH35" i="1"/>
  <c r="X35" i="4"/>
  <c r="BA36" i="2" a="1"/>
  <c r="BA36" i="2"/>
  <c r="BA36" i="3" a="1"/>
  <c r="BA36" i="3"/>
  <c r="Y36" i="1"/>
  <c r="P36" i="1"/>
  <c r="Z36" i="1"/>
  <c r="AA36" i="1"/>
  <c r="AH36" i="1" a="1"/>
  <c r="AH36" i="1"/>
  <c r="BH36" i="1"/>
  <c r="X36" i="4"/>
  <c r="BA37" i="2" a="1"/>
  <c r="BA37" i="2"/>
  <c r="BA37" i="3" a="1"/>
  <c r="BA37" i="3"/>
  <c r="BA38" i="2" a="1"/>
  <c r="BA38" i="2"/>
  <c r="BA38" i="3" a="1"/>
  <c r="BA38" i="3"/>
  <c r="BA39" i="2" a="1"/>
  <c r="BA39" i="2"/>
  <c r="BA39" i="3" a="1"/>
  <c r="BA39" i="3"/>
  <c r="BA40" i="2" a="1"/>
  <c r="BA40" i="2"/>
  <c r="BA40" i="3" a="1"/>
  <c r="BA40" i="3"/>
  <c r="BA41" i="2" a="1"/>
  <c r="BA41" i="2"/>
  <c r="BA41" i="3" a="1"/>
  <c r="BA41" i="3"/>
  <c r="BA42" i="2" a="1"/>
  <c r="BA42" i="2"/>
  <c r="BA42" i="3" a="1"/>
  <c r="BA42" i="3"/>
  <c r="BA43" i="2" a="1"/>
  <c r="BA43" i="2"/>
  <c r="BA43" i="3" a="1"/>
  <c r="BA43" i="3"/>
  <c r="BA44" i="2" a="1"/>
  <c r="BA44" i="2"/>
  <c r="BA44" i="3" a="1"/>
  <c r="BA44" i="3"/>
  <c r="BA45" i="2" a="1"/>
  <c r="BA45" i="2"/>
  <c r="BA45" i="3" a="1"/>
  <c r="BA45" i="3"/>
  <c r="BA46" i="2" a="1"/>
  <c r="BA46" i="2"/>
  <c r="BA46" i="3" a="1"/>
  <c r="BA46" i="3"/>
  <c r="BA47" i="2" a="1"/>
  <c r="BA47" i="2"/>
  <c r="BA47" i="3" a="1"/>
  <c r="BA47" i="3"/>
  <c r="BA48" i="2" a="1"/>
  <c r="BA48" i="2"/>
  <c r="BA48" i="3" a="1"/>
  <c r="BA48" i="3"/>
  <c r="BA49" i="2" a="1"/>
  <c r="BA49" i="2"/>
  <c r="BA49" i="3" a="1"/>
  <c r="BA49" i="3"/>
  <c r="BA50" i="2" a="1"/>
  <c r="BA50" i="2"/>
  <c r="BA50" i="3" a="1"/>
  <c r="BA50" i="3"/>
  <c r="BA51" i="2" a="1"/>
  <c r="BA51" i="2"/>
  <c r="BA51" i="3" a="1"/>
  <c r="BA51" i="3"/>
  <c r="BA52" i="2" a="1"/>
  <c r="BA52" i="2"/>
  <c r="BA52" i="3" a="1"/>
  <c r="BA52" i="3"/>
  <c r="BA53" i="2" a="1"/>
  <c r="BA53" i="2"/>
  <c r="BA53" i="3" a="1"/>
  <c r="BA53" i="3"/>
  <c r="BA54" i="2" a="1"/>
  <c r="BA54" i="2"/>
  <c r="BA54" i="3" a="1"/>
  <c r="BA54" i="3"/>
  <c r="Y54" i="1"/>
  <c r="P54" i="1"/>
  <c r="Z54" i="1"/>
  <c r="AA54" i="1"/>
  <c r="AH54" i="1" a="1"/>
  <c r="AH54" i="1"/>
  <c r="BH54" i="1"/>
  <c r="X54" i="4"/>
  <c r="BA55" i="2" a="1"/>
  <c r="BA55" i="2"/>
  <c r="BA55" i="3" a="1"/>
  <c r="BA55" i="3"/>
  <c r="BA56" i="2" a="1"/>
  <c r="BA56" i="2"/>
  <c r="BA56" i="3" a="1"/>
  <c r="BA56" i="3"/>
  <c r="BA57" i="2" a="1"/>
  <c r="BA57" i="2"/>
  <c r="BA57" i="3" a="1"/>
  <c r="BA57" i="3"/>
  <c r="BA58" i="2" a="1"/>
  <c r="BA58" i="2"/>
  <c r="BA58" i="3" a="1"/>
  <c r="BA58" i="3"/>
  <c r="Y58" i="1"/>
  <c r="Z58" i="1"/>
  <c r="AA58" i="1"/>
  <c r="AH58" i="1" a="1"/>
  <c r="AH58" i="1"/>
  <c r="BH58" i="1"/>
  <c r="X58" i="4"/>
  <c r="BA59" i="2" a="1"/>
  <c r="BA59" i="2"/>
  <c r="BA59" i="3" a="1"/>
  <c r="BA59" i="3"/>
  <c r="P59" i="1"/>
  <c r="AH59" i="1" a="1"/>
  <c r="AH59" i="1"/>
  <c r="BH59" i="1"/>
  <c r="X59" i="4"/>
  <c r="BA60" i="2" a="1"/>
  <c r="BA60" i="2"/>
  <c r="BA60" i="3" a="1"/>
  <c r="BA60" i="3"/>
  <c r="BA61" i="2" a="1"/>
  <c r="BA61" i="2"/>
  <c r="BA61" i="3" a="1"/>
  <c r="BA61" i="3"/>
  <c r="BA62" i="2" a="1"/>
  <c r="BA62" i="2"/>
  <c r="BA62" i="3" a="1"/>
  <c r="BA62" i="3"/>
  <c r="Y62" i="1"/>
  <c r="P62" i="1"/>
  <c r="Z62" i="1"/>
  <c r="AA62" i="1"/>
  <c r="AH62" i="1" a="1"/>
  <c r="AH62" i="1"/>
  <c r="BH62" i="1"/>
  <c r="X62" i="4"/>
  <c r="BA63" i="2" a="1"/>
  <c r="BA63" i="2"/>
  <c r="BA63" i="3" a="1"/>
  <c r="BA63" i="3"/>
  <c r="BA64" i="2" a="1"/>
  <c r="BA64" i="2"/>
  <c r="BA64" i="3" a="1"/>
  <c r="BA64" i="3"/>
  <c r="BA65" i="2" a="1"/>
  <c r="BA65" i="2"/>
  <c r="BA65" i="3" a="1"/>
  <c r="BA65" i="3"/>
  <c r="BA66" i="2" a="1"/>
  <c r="BA66" i="2"/>
  <c r="BA66" i="3" a="1"/>
  <c r="BA66" i="3"/>
  <c r="Y66" i="1"/>
  <c r="AH66" i="1" a="1"/>
  <c r="AH66" i="1"/>
  <c r="BH66" i="1"/>
  <c r="X66" i="4"/>
  <c r="BA67" i="2" a="1"/>
  <c r="BA67" i="2"/>
  <c r="BA67" i="3" a="1"/>
  <c r="BA67" i="3"/>
  <c r="BA68" i="2" a="1"/>
  <c r="BA68" i="2"/>
  <c r="BA68" i="3" a="1"/>
  <c r="BA68" i="3"/>
  <c r="BA69" i="2" a="1"/>
  <c r="BA69" i="2"/>
  <c r="BA69" i="3" a="1"/>
  <c r="BA69" i="3"/>
  <c r="P69" i="1"/>
  <c r="AH69" i="1" a="1"/>
  <c r="AH69" i="1"/>
  <c r="BH69" i="1"/>
  <c r="X69" i="4"/>
  <c r="BA70" i="2" a="1"/>
  <c r="BA70" i="2"/>
  <c r="BA70" i="3" a="1"/>
  <c r="BA70" i="3"/>
  <c r="BA71" i="2" a="1"/>
  <c r="BA71" i="2"/>
  <c r="BA71" i="3" a="1"/>
  <c r="BA71" i="3"/>
  <c r="BA72" i="2" a="1"/>
  <c r="BA72" i="2"/>
  <c r="BA72" i="3" a="1"/>
  <c r="BA72" i="3"/>
  <c r="BA73" i="2" a="1"/>
  <c r="BA73" i="2"/>
  <c r="BA73" i="3" a="1"/>
  <c r="BA73" i="3"/>
  <c r="Y73" i="1"/>
  <c r="P73" i="1"/>
  <c r="Z73" i="1"/>
  <c r="AA73" i="1"/>
  <c r="AH73" i="1" a="1"/>
  <c r="AH73" i="1"/>
  <c r="BH73" i="1"/>
  <c r="X73" i="4"/>
  <c r="BA74" i="2" a="1"/>
  <c r="BA74" i="2"/>
  <c r="BA74" i="3" a="1"/>
  <c r="BA74" i="3"/>
  <c r="P74" i="1"/>
  <c r="AH74" i="1" a="1"/>
  <c r="AH74" i="1"/>
  <c r="BH74" i="1"/>
  <c r="X74" i="4"/>
  <c r="BA75" i="2" a="1"/>
  <c r="BA75" i="2"/>
  <c r="BA75" i="3" a="1"/>
  <c r="BA75" i="3"/>
  <c r="BA76" i="2" a="1"/>
  <c r="BA76" i="2"/>
  <c r="BA76" i="3" a="1"/>
  <c r="BA76" i="3"/>
  <c r="BA77" i="2" a="1"/>
  <c r="BA77" i="2"/>
  <c r="BA77" i="3" a="1"/>
  <c r="BA77" i="3"/>
  <c r="Y77" i="1"/>
  <c r="P77" i="1"/>
  <c r="AH77" i="1" a="1"/>
  <c r="AH77" i="1"/>
  <c r="BH77" i="1"/>
  <c r="X77" i="4"/>
  <c r="BA78" i="2" a="1"/>
  <c r="BA78" i="2"/>
  <c r="BA78" i="3" a="1"/>
  <c r="BA78" i="3"/>
  <c r="BA79" i="2" a="1"/>
  <c r="BA79" i="2"/>
  <c r="BA79" i="3" a="1"/>
  <c r="BA79" i="3"/>
  <c r="BA80" i="2" a="1"/>
  <c r="BA80" i="2"/>
  <c r="BA80" i="3" a="1"/>
  <c r="BA80" i="3"/>
  <c r="BA81" i="2" a="1"/>
  <c r="BA81" i="2"/>
  <c r="BA81" i="3" a="1"/>
  <c r="BA81" i="3"/>
  <c r="BA82" i="2" a="1"/>
  <c r="BA82" i="2"/>
  <c r="BA82" i="3" a="1"/>
  <c r="BA82" i="3"/>
  <c r="BA83" i="2" a="1"/>
  <c r="BA83" i="2"/>
  <c r="BA83" i="3" a="1"/>
  <c r="BA83" i="3"/>
  <c r="BA84" i="2" a="1"/>
  <c r="BA84" i="2"/>
  <c r="BA84" i="3" a="1"/>
  <c r="BA84" i="3"/>
  <c r="BA85" i="2" a="1"/>
  <c r="BA85" i="2"/>
  <c r="BA85" i="3" a="1"/>
  <c r="BA85" i="3"/>
  <c r="BA86" i="2" a="1"/>
  <c r="BA86" i="2"/>
  <c r="BA86" i="3" a="1"/>
  <c r="BA86" i="3"/>
  <c r="BA87" i="2" a="1"/>
  <c r="BA87" i="2"/>
  <c r="BA87" i="3" a="1"/>
  <c r="BA87" i="3"/>
  <c r="BA88" i="2" a="1"/>
  <c r="BA88" i="2"/>
  <c r="BA88" i="3" a="1"/>
  <c r="BA88" i="3"/>
  <c r="Y88" i="1"/>
  <c r="P88" i="1"/>
  <c r="Z88" i="1"/>
  <c r="AA88" i="1"/>
  <c r="AH88" i="1" a="1"/>
  <c r="AH88" i="1"/>
  <c r="BH88" i="1"/>
  <c r="X88" i="4"/>
  <c r="BA89" i="2" a="1"/>
  <c r="BA89" i="2"/>
  <c r="BA89" i="3" a="1"/>
  <c r="BA89" i="3"/>
  <c r="Y89" i="1"/>
  <c r="P89" i="1"/>
  <c r="AH89" i="1" a="1"/>
  <c r="AH89" i="1"/>
  <c r="BH89" i="1"/>
  <c r="X89" i="4"/>
  <c r="BA90" i="2" a="1"/>
  <c r="BA90" i="2"/>
  <c r="BA90" i="3" a="1"/>
  <c r="BA90" i="3"/>
  <c r="BA91" i="2" a="1"/>
  <c r="BA91" i="2"/>
  <c r="BA91" i="3" a="1"/>
  <c r="BA91" i="3"/>
  <c r="BA92" i="2" a="1"/>
  <c r="BA92" i="2"/>
  <c r="BA92" i="3" a="1"/>
  <c r="BA92" i="3"/>
  <c r="Y92" i="1"/>
  <c r="AH92" i="1" a="1"/>
  <c r="AH92" i="1"/>
  <c r="BH92" i="1"/>
  <c r="X92" i="4"/>
  <c r="BA93" i="2" a="1"/>
  <c r="BA93" i="2"/>
  <c r="BA93" i="3" a="1"/>
  <c r="BA93" i="3"/>
  <c r="BA94" i="2" a="1"/>
  <c r="BA94" i="2"/>
  <c r="BA94" i="3" a="1"/>
  <c r="BA94" i="3"/>
  <c r="BA95" i="2" a="1"/>
  <c r="BA95" i="2"/>
  <c r="BA95" i="3" a="1"/>
  <c r="BA95" i="3"/>
  <c r="BA96" i="2" a="1"/>
  <c r="BA96" i="2"/>
  <c r="BA96" i="3" a="1"/>
  <c r="BA96" i="3"/>
  <c r="BA97" i="2" a="1"/>
  <c r="BA97" i="2"/>
  <c r="BA97" i="3" a="1"/>
  <c r="BA97" i="3"/>
  <c r="BA98" i="2" a="1"/>
  <c r="BA98" i="2"/>
  <c r="BA98" i="3" a="1"/>
  <c r="BA98" i="3"/>
  <c r="BA99" i="2" a="1"/>
  <c r="BA99" i="2"/>
  <c r="BA99" i="3" a="1"/>
  <c r="BA99" i="3"/>
  <c r="BA100" i="2" a="1"/>
  <c r="BA100" i="2"/>
  <c r="BA101" i="2" a="1"/>
  <c r="BA101" i="2"/>
  <c r="BA101" i="3"/>
  <c r="BA102" i="2" a="1"/>
  <c r="BA102" i="2"/>
  <c r="BA102" i="3" a="1"/>
  <c r="BA102" i="3"/>
  <c r="BA103" i="2" a="1"/>
  <c r="BA103" i="2"/>
  <c r="BA103" i="3" a="1"/>
  <c r="BA103" i="3"/>
  <c r="BA104" i="2" a="1"/>
  <c r="BA104" i="2"/>
  <c r="BA104" i="3" a="1"/>
  <c r="BA104" i="3"/>
  <c r="BA105" i="2" a="1"/>
  <c r="BA105" i="2"/>
  <c r="BA105" i="3" a="1"/>
  <c r="BA105" i="3"/>
  <c r="BA106" i="2" a="1"/>
  <c r="BA106" i="2"/>
  <c r="BA106" i="3" a="1"/>
  <c r="BA106" i="3"/>
  <c r="BA107" i="2" a="1"/>
  <c r="BA107" i="2"/>
  <c r="BA107" i="3" a="1"/>
  <c r="BA107" i="3"/>
  <c r="BA108" i="2" a="1"/>
  <c r="BA108" i="2"/>
  <c r="BA108" i="3" a="1"/>
  <c r="BA108" i="3"/>
  <c r="BA109" i="2" a="1"/>
  <c r="BA109" i="2"/>
  <c r="BA109" i="3" a="1"/>
  <c r="BA109" i="3"/>
  <c r="BA110" i="2" a="1"/>
  <c r="BA110" i="2"/>
  <c r="BA110" i="3" a="1"/>
  <c r="BA110" i="3"/>
  <c r="BA111" i="2" a="1"/>
  <c r="BA111" i="2"/>
  <c r="BA111" i="3" a="1"/>
  <c r="BA111" i="3"/>
  <c r="BA112" i="2" a="1"/>
  <c r="BA112" i="2"/>
  <c r="BA112" i="3" a="1"/>
  <c r="BA112" i="3"/>
  <c r="Y112" i="1"/>
  <c r="P112" i="1"/>
  <c r="AH112" i="1" a="1"/>
  <c r="AH112" i="1"/>
  <c r="BH112" i="1"/>
  <c r="X112" i="4"/>
  <c r="BA113" i="2" a="1"/>
  <c r="BA113" i="2"/>
  <c r="BA113" i="3" a="1"/>
  <c r="BA113" i="3"/>
  <c r="BA114" i="2" a="1"/>
  <c r="BA114" i="2"/>
  <c r="BA114" i="3" a="1"/>
  <c r="BA114" i="3"/>
  <c r="BA115" i="2" a="1"/>
  <c r="BA115" i="2"/>
  <c r="BA115" i="3" a="1"/>
  <c r="BA115" i="3"/>
  <c r="Y115" i="1"/>
  <c r="P115" i="1"/>
  <c r="AH115" i="1" a="1"/>
  <c r="AH115" i="1"/>
  <c r="BH115" i="1"/>
  <c r="X115" i="4"/>
  <c r="BA116" i="2" a="1"/>
  <c r="BA116" i="2"/>
  <c r="BA116" i="3" a="1"/>
  <c r="BA116" i="3"/>
  <c r="BA117" i="2" a="1"/>
  <c r="BA117" i="2"/>
  <c r="BA117" i="3" a="1"/>
  <c r="BA117" i="3"/>
  <c r="Y117" i="1"/>
  <c r="P117" i="1"/>
  <c r="AH117" i="1" a="1"/>
  <c r="AH117" i="1"/>
  <c r="BH117" i="1"/>
  <c r="X117" i="4"/>
  <c r="BA118" i="2" a="1"/>
  <c r="BA118" i="2"/>
  <c r="BA118" i="3" a="1"/>
  <c r="BA118" i="3"/>
  <c r="BA119" i="2" a="1"/>
  <c r="BA119" i="2"/>
  <c r="BA119" i="3" a="1"/>
  <c r="BA119" i="3"/>
  <c r="Y119" i="1"/>
  <c r="P119" i="1"/>
  <c r="AH119" i="1" a="1"/>
  <c r="AH119" i="1"/>
  <c r="BH119" i="1"/>
  <c r="X119" i="4"/>
  <c r="BA120" i="2" a="1"/>
  <c r="BA120" i="2"/>
  <c r="BA120" i="3" a="1"/>
  <c r="BA120" i="3"/>
  <c r="BA121" i="2" a="1"/>
  <c r="BA121" i="2"/>
  <c r="BA121" i="3" a="1"/>
  <c r="BA121" i="3"/>
  <c r="BA122" i="2" a="1"/>
  <c r="BA122" i="2"/>
  <c r="BA122" i="3" a="1"/>
  <c r="BA122" i="3"/>
  <c r="BA123" i="2" a="1"/>
  <c r="BA123" i="2"/>
  <c r="BA123" i="3" a="1"/>
  <c r="BA123" i="3"/>
  <c r="Y123" i="1"/>
  <c r="AH123" i="1" a="1"/>
  <c r="AH123" i="1"/>
  <c r="BH123" i="1"/>
  <c r="X123" i="4"/>
  <c r="BA124" i="2" a="1"/>
  <c r="BA124" i="2"/>
  <c r="BA124" i="3" a="1"/>
  <c r="BA124" i="3"/>
  <c r="BA125" i="2" a="1"/>
  <c r="BA125" i="2"/>
  <c r="BA125" i="3" a="1"/>
  <c r="BA125" i="3"/>
  <c r="BA126" i="2" a="1"/>
  <c r="BA126" i="2"/>
  <c r="BA126" i="3" a="1"/>
  <c r="BA126" i="3"/>
  <c r="BA127" i="2" a="1"/>
  <c r="BA127" i="2"/>
  <c r="BA127" i="3" a="1"/>
  <c r="BA127" i="3"/>
  <c r="Y127" i="1"/>
  <c r="AH127" i="1" a="1"/>
  <c r="AH127" i="1"/>
  <c r="BH127" i="1"/>
  <c r="X127" i="4"/>
  <c r="BA128" i="2" a="1"/>
  <c r="BA128" i="2"/>
  <c r="BA128" i="3" a="1"/>
  <c r="BA128" i="3"/>
  <c r="BA129" i="2" a="1"/>
  <c r="BA129" i="2"/>
  <c r="BA129" i="3" a="1"/>
  <c r="BA129" i="3"/>
  <c r="BA130" i="2" a="1"/>
  <c r="BA130" i="2"/>
  <c r="BA130" i="3" a="1"/>
  <c r="BA130" i="3"/>
  <c r="BA131" i="2" a="1"/>
  <c r="BA131" i="2"/>
  <c r="BA131" i="3" a="1"/>
  <c r="BA131" i="3"/>
  <c r="BA132" i="2" a="1"/>
  <c r="BA132" i="2"/>
  <c r="BA132" i="3" a="1"/>
  <c r="BA132" i="3"/>
  <c r="BA133" i="2" a="1"/>
  <c r="BA133" i="2"/>
  <c r="BA133" i="3" a="1"/>
  <c r="BA133" i="3"/>
  <c r="BA134" i="2" a="1"/>
  <c r="BA134" i="2"/>
  <c r="BA134" i="3" a="1"/>
  <c r="BA134" i="3"/>
  <c r="BA135" i="2" a="1"/>
  <c r="BA135" i="2"/>
  <c r="BA135" i="3" a="1"/>
  <c r="BA135" i="3"/>
  <c r="P135" i="1"/>
  <c r="AH135" i="1" a="1"/>
  <c r="AH135" i="1"/>
  <c r="BH135" i="1"/>
  <c r="X135" i="4"/>
  <c r="BA136" i="2" a="1"/>
  <c r="BA136" i="2"/>
  <c r="BA136" i="3" a="1"/>
  <c r="BA136" i="3"/>
  <c r="P136" i="1"/>
  <c r="AH136" i="1" a="1"/>
  <c r="AH136" i="1"/>
  <c r="BH136" i="1"/>
  <c r="X136" i="4"/>
  <c r="BA137" i="2" a="1"/>
  <c r="BA137" i="2"/>
  <c r="BA137" i="3" a="1"/>
  <c r="BA137" i="3"/>
  <c r="BA138" i="2" a="1"/>
  <c r="BA138" i="2"/>
  <c r="BA138" i="3" a="1"/>
  <c r="BA138" i="3"/>
  <c r="P138" i="1"/>
  <c r="AH138" i="1" a="1"/>
  <c r="AH138" i="1"/>
  <c r="BH138" i="1"/>
  <c r="X138" i="4"/>
  <c r="BA139" i="2" a="1"/>
  <c r="BA139" i="2"/>
  <c r="BA139" i="3" a="1"/>
  <c r="BA139" i="3"/>
  <c r="BA140" i="2" a="1"/>
  <c r="BA140" i="2"/>
  <c r="BA140" i="3" a="1"/>
  <c r="BA140" i="3"/>
  <c r="Y140" i="1"/>
  <c r="P140" i="1"/>
  <c r="AH140" i="1" a="1"/>
  <c r="AH140" i="1"/>
  <c r="BH140" i="1"/>
  <c r="X140" i="4"/>
  <c r="BA141" i="2" a="1"/>
  <c r="BA141" i="2"/>
  <c r="BA141" i="3" a="1"/>
  <c r="BA141" i="3"/>
  <c r="BA142" i="2" a="1"/>
  <c r="BA142" i="2"/>
  <c r="BA142" i="3" a="1"/>
  <c r="BA142" i="3"/>
  <c r="BA143" i="2" a="1"/>
  <c r="BA143" i="2"/>
  <c r="BA143" i="3" a="1"/>
  <c r="BA143" i="3"/>
  <c r="BA144" i="2" a="1"/>
  <c r="BA144" i="2"/>
  <c r="BA144" i="3" a="1"/>
  <c r="BA144" i="3"/>
  <c r="Y144" i="1"/>
  <c r="P144" i="1"/>
  <c r="AH144" i="1" a="1"/>
  <c r="AH144" i="1"/>
  <c r="BH144" i="1"/>
  <c r="X144" i="4"/>
  <c r="BA145" i="2" a="1"/>
  <c r="BA145" i="2"/>
  <c r="BA145" i="3" a="1"/>
  <c r="BA145" i="3"/>
  <c r="BA146" i="2" a="1"/>
  <c r="BA146" i="2"/>
  <c r="BA146" i="3" a="1"/>
  <c r="BA146" i="3"/>
  <c r="BA147" i="2" a="1"/>
  <c r="BA147" i="2"/>
  <c r="BA147" i="3" a="1"/>
  <c r="BA147" i="3"/>
  <c r="BA148" i="2" a="1"/>
  <c r="BA148" i="2"/>
  <c r="BA148" i="3" a="1"/>
  <c r="BA148" i="3"/>
  <c r="Y148" i="1"/>
  <c r="P148" i="1"/>
  <c r="AH148" i="1" a="1"/>
  <c r="AH148" i="1"/>
  <c r="BH148" i="1"/>
  <c r="X148" i="4"/>
  <c r="BA149" i="2" a="1"/>
  <c r="BA149" i="2"/>
  <c r="BA149" i="3" a="1"/>
  <c r="BA149" i="3"/>
  <c r="BA150" i="2" a="1"/>
  <c r="BA150" i="2"/>
  <c r="BA150" i="3" a="1"/>
  <c r="BA150" i="3"/>
  <c r="BA151" i="2" a="1"/>
  <c r="BA151" i="2"/>
  <c r="BA151" i="3" a="1"/>
  <c r="BA151" i="3"/>
  <c r="BA152" i="2" a="1"/>
  <c r="BA152" i="2"/>
  <c r="BA152" i="3" a="1"/>
  <c r="BA152" i="3"/>
  <c r="BA153" i="2" a="1"/>
  <c r="BA153" i="2"/>
  <c r="BA153" i="3" a="1"/>
  <c r="BA153" i="3"/>
  <c r="BA154" i="2" a="1"/>
  <c r="BA154" i="2"/>
  <c r="BA154" i="3" a="1"/>
  <c r="BA154" i="3"/>
  <c r="P154" i="1"/>
  <c r="AH154" i="1" a="1"/>
  <c r="AH154" i="1"/>
  <c r="BH154" i="1"/>
  <c r="X154" i="4"/>
  <c r="BA155" i="2" a="1"/>
  <c r="BA155" i="2"/>
  <c r="BA155" i="3" a="1"/>
  <c r="BA155" i="3"/>
  <c r="BA156" i="2" a="1"/>
  <c r="BA156" i="2"/>
  <c r="BA156" i="3" a="1"/>
  <c r="BA156" i="3"/>
  <c r="BA157" i="2" a="1"/>
  <c r="BA157" i="2"/>
  <c r="BA157" i="3" a="1"/>
  <c r="BA157" i="3"/>
  <c r="Y157" i="1"/>
  <c r="P157" i="1"/>
  <c r="AH157" i="1" a="1"/>
  <c r="AH157" i="1"/>
  <c r="BH157" i="1"/>
  <c r="X157" i="4"/>
  <c r="BA158" i="2" a="1"/>
  <c r="BA158" i="2"/>
  <c r="BA158" i="3" a="1"/>
  <c r="BA158" i="3"/>
  <c r="BA159" i="2" a="1"/>
  <c r="BA159" i="2"/>
  <c r="BA159" i="3" a="1"/>
  <c r="BA159" i="3"/>
  <c r="Y159" i="1"/>
  <c r="P159" i="1"/>
  <c r="AH159" i="1" a="1"/>
  <c r="AH159" i="1"/>
  <c r="BH159" i="1"/>
  <c r="X159" i="4"/>
  <c r="BA160" i="2" a="1"/>
  <c r="BA160" i="2"/>
  <c r="BA160" i="3" a="1"/>
  <c r="BA160" i="3"/>
  <c r="BA161" i="2" a="1"/>
  <c r="BA161" i="2"/>
  <c r="BA161" i="3" a="1"/>
  <c r="BA161" i="3"/>
  <c r="BA162" i="2" a="1"/>
  <c r="BA162" i="2"/>
  <c r="BA162" i="3" a="1"/>
  <c r="BA162" i="3"/>
  <c r="P162" i="1"/>
  <c r="AH162" i="1" a="1"/>
  <c r="AH162" i="1"/>
  <c r="BH162" i="1"/>
  <c r="X162" i="4"/>
  <c r="BA163" i="2" a="1"/>
  <c r="BA163" i="2"/>
  <c r="BA163" i="3" a="1"/>
  <c r="BA163" i="3"/>
  <c r="P163" i="1"/>
  <c r="AH163" i="1" a="1"/>
  <c r="AH163" i="1"/>
  <c r="BH163" i="1"/>
  <c r="X163" i="4"/>
  <c r="BA164" i="2" a="1"/>
  <c r="BA164" i="2"/>
  <c r="BA164" i="3" a="1"/>
  <c r="BA164" i="3"/>
  <c r="BA165" i="2" a="1"/>
  <c r="BA165" i="2"/>
  <c r="BA165" i="3" a="1"/>
  <c r="BA165" i="3"/>
  <c r="Y165" i="1"/>
  <c r="P165" i="1"/>
  <c r="AH165" i="1" a="1"/>
  <c r="AH165" i="1"/>
  <c r="BH165" i="1"/>
  <c r="X165" i="4"/>
  <c r="BA166" i="2" a="1"/>
  <c r="BA166" i="2"/>
  <c r="BA166" i="3" a="1"/>
  <c r="BA166" i="3"/>
  <c r="BA167" i="2" a="1"/>
  <c r="BA167" i="2"/>
  <c r="BA167" i="3" a="1"/>
  <c r="BA167" i="3"/>
  <c r="BA168" i="2" a="1"/>
  <c r="BA168" i="2"/>
  <c r="BA168" i="3" a="1"/>
  <c r="BA168" i="3"/>
  <c r="BA169" i="2" a="1"/>
  <c r="BA169" i="2"/>
  <c r="BA169" i="3" a="1"/>
  <c r="BA169" i="3"/>
  <c r="P169" i="1"/>
  <c r="AH169" i="1" a="1"/>
  <c r="AH169" i="1"/>
  <c r="BH169" i="1"/>
  <c r="X169" i="4"/>
  <c r="BA170" i="2" a="1"/>
  <c r="BA170" i="2"/>
  <c r="BA170" i="3" a="1"/>
  <c r="BA170" i="3"/>
  <c r="BA171" i="2" a="1"/>
  <c r="BA171" i="2"/>
  <c r="BA171" i="3" a="1"/>
  <c r="BA171" i="3"/>
  <c r="P171" i="1"/>
  <c r="AH171" i="1" a="1"/>
  <c r="AH171" i="1"/>
  <c r="BH171" i="1"/>
  <c r="X171" i="4"/>
  <c r="BA172" i="2" a="1"/>
  <c r="BA172" i="2"/>
  <c r="BA172" i="3" a="1"/>
  <c r="BA172" i="3"/>
  <c r="Y172" i="1"/>
  <c r="AH172" i="1" a="1"/>
  <c r="AH172" i="1"/>
  <c r="BH172" i="1"/>
  <c r="X172" i="4"/>
  <c r="BA173" i="2" a="1"/>
  <c r="BA173" i="2"/>
  <c r="BA173" i="3" a="1"/>
  <c r="BA173" i="3"/>
  <c r="BA174" i="2" a="1"/>
  <c r="BA174" i="2"/>
  <c r="BA174" i="3" a="1"/>
  <c r="BA174" i="3"/>
  <c r="BA175" i="2" a="1"/>
  <c r="BA175" i="2"/>
  <c r="BA175" i="3" a="1"/>
  <c r="BA175" i="3"/>
  <c r="BA176" i="2" a="1"/>
  <c r="BA176" i="2"/>
  <c r="BA176" i="3" a="1"/>
  <c r="BA176" i="3"/>
  <c r="Y176" i="1"/>
  <c r="P176" i="1"/>
  <c r="AH176" i="1" a="1"/>
  <c r="AH176" i="1"/>
  <c r="BH176" i="1"/>
  <c r="X176" i="4"/>
  <c r="BA177" i="2" a="1"/>
  <c r="BA177" i="2"/>
  <c r="BA177" i="3" a="1"/>
  <c r="BA177" i="3"/>
  <c r="BA178" i="2" a="1"/>
  <c r="BA178" i="2"/>
  <c r="BA178" i="3" a="1"/>
  <c r="BA178" i="3"/>
  <c r="BA179" i="2" a="1"/>
  <c r="BA179" i="2"/>
  <c r="BA179" i="3" a="1"/>
  <c r="BA179" i="3"/>
  <c r="BA180" i="2" a="1"/>
  <c r="BA180" i="2"/>
  <c r="BA180" i="3" a="1"/>
  <c r="BA180" i="3"/>
  <c r="BA181" i="2" a="1"/>
  <c r="BA181" i="2"/>
  <c r="BA181" i="3" a="1"/>
  <c r="BA181" i="3"/>
  <c r="BA182" i="2" a="1"/>
  <c r="BA182" i="2"/>
  <c r="BA182" i="3" a="1"/>
  <c r="BA182" i="3"/>
  <c r="P182" i="1"/>
  <c r="AH182" i="1" a="1"/>
  <c r="AH182" i="1"/>
  <c r="BH182" i="1"/>
  <c r="X182" i="4"/>
  <c r="BA183" i="2" a="1"/>
  <c r="BA183" i="2"/>
  <c r="BA183" i="3" a="1"/>
  <c r="BA183" i="3"/>
  <c r="BA184" i="2" a="1"/>
  <c r="BA184" i="2"/>
  <c r="BA184" i="3" a="1"/>
  <c r="BA184" i="3"/>
  <c r="BA185" i="2" a="1"/>
  <c r="BA185" i="2"/>
  <c r="BA185" i="3" a="1"/>
  <c r="BA185" i="3"/>
  <c r="BA186" i="2" a="1"/>
  <c r="BA186" i="2"/>
  <c r="BA186" i="3" a="1"/>
  <c r="BA186" i="3"/>
  <c r="BA187" i="2" a="1"/>
  <c r="BA187" i="2"/>
  <c r="BA187" i="3" a="1"/>
  <c r="BA187" i="3"/>
  <c r="BA188" i="2" a="1"/>
  <c r="BA188" i="2"/>
  <c r="BA188" i="3" a="1"/>
  <c r="BA188" i="3"/>
  <c r="P188" i="1"/>
  <c r="AH188" i="1" a="1"/>
  <c r="AH188" i="1"/>
  <c r="BH188" i="1"/>
  <c r="X188" i="4"/>
  <c r="BA189" i="2" a="1"/>
  <c r="BA189" i="2"/>
  <c r="BA189" i="3" a="1"/>
  <c r="BA189" i="3"/>
  <c r="BA190" i="2" a="1"/>
  <c r="BA190" i="2"/>
  <c r="BA190" i="3" a="1"/>
  <c r="BA190" i="3"/>
  <c r="BA191" i="2" a="1"/>
  <c r="BA191" i="2"/>
  <c r="BA191" i="3" a="1"/>
  <c r="BA191" i="3"/>
  <c r="BA192" i="2" a="1"/>
  <c r="BA192" i="2"/>
  <c r="BA192" i="3" a="1"/>
  <c r="BA192" i="3"/>
  <c r="Y192" i="1"/>
  <c r="AH192" i="1" a="1"/>
  <c r="AH192" i="1"/>
  <c r="BH192" i="1"/>
  <c r="X192" i="4"/>
  <c r="BA193" i="2" a="1"/>
  <c r="BA193" i="2"/>
  <c r="BA193" i="3" a="1"/>
  <c r="BA193" i="3"/>
  <c r="BA194" i="2" a="1"/>
  <c r="BA194" i="2"/>
  <c r="BA194" i="3" a="1"/>
  <c r="BA194" i="3"/>
  <c r="BA195" i="2" a="1"/>
  <c r="BA195" i="2"/>
  <c r="BA195" i="3" a="1"/>
  <c r="BA195" i="3"/>
  <c r="BA196" i="2" a="1"/>
  <c r="BA196" i="2"/>
  <c r="BA196" i="3" a="1"/>
  <c r="BA196" i="3"/>
  <c r="Y196" i="1"/>
  <c r="P196" i="1"/>
  <c r="Z196" i="1"/>
  <c r="AA196" i="1"/>
  <c r="AH196" i="1" a="1"/>
  <c r="AH196" i="1"/>
  <c r="BH196" i="1"/>
  <c r="X196" i="4"/>
  <c r="BA197" i="2" a="1"/>
  <c r="BA197" i="2"/>
  <c r="BA197" i="3" a="1"/>
  <c r="BA197" i="3"/>
  <c r="BA198" i="2" a="1"/>
  <c r="BA198" i="2"/>
  <c r="BA198" i="3" a="1"/>
  <c r="BA198" i="3"/>
  <c r="BA199" i="2" a="1"/>
  <c r="BA199" i="2"/>
  <c r="BA199" i="3" a="1"/>
  <c r="BA199" i="3"/>
  <c r="P199" i="1"/>
  <c r="AH199" i="1" a="1"/>
  <c r="AH199" i="1"/>
  <c r="BH199" i="1"/>
  <c r="X199" i="4"/>
  <c r="BA200" i="2" a="1"/>
  <c r="BA200" i="2"/>
  <c r="BA200" i="3" a="1"/>
  <c r="BA200" i="3"/>
  <c r="Y200" i="1"/>
  <c r="P200" i="1"/>
  <c r="Z200" i="1"/>
  <c r="AA200" i="1"/>
  <c r="AH200" i="1" a="1"/>
  <c r="AH200" i="1"/>
  <c r="BH200" i="1"/>
  <c r="X200" i="4"/>
  <c r="BA201" i="2" a="1"/>
  <c r="BA201" i="2"/>
  <c r="BA201" i="3" a="1"/>
  <c r="BA201" i="3"/>
  <c r="Y201" i="1"/>
  <c r="P201" i="1"/>
  <c r="Z201" i="1"/>
  <c r="AA201" i="1"/>
  <c r="AH201" i="1" a="1"/>
  <c r="AH201" i="1"/>
  <c r="BH201" i="1"/>
  <c r="X201" i="4"/>
  <c r="BA202" i="2" a="1"/>
  <c r="BA202" i="2"/>
  <c r="BA202" i="3" a="1"/>
  <c r="BA202" i="3"/>
  <c r="BA203" i="2" a="1"/>
  <c r="BA203" i="2"/>
  <c r="BA203" i="3" a="1"/>
  <c r="BA203" i="3"/>
  <c r="P203" i="1"/>
  <c r="AH203" i="1" a="1"/>
  <c r="AH203" i="1"/>
  <c r="BH203" i="1"/>
  <c r="X203" i="4"/>
  <c r="BA204" i="2" a="1"/>
  <c r="BA204" i="2"/>
  <c r="BA204" i="3" a="1"/>
  <c r="BA204" i="3"/>
  <c r="BA205" i="2" a="1"/>
  <c r="BA205" i="2"/>
  <c r="BA205" i="3" a="1"/>
  <c r="BA205" i="3"/>
  <c r="BA206" i="2" a="1"/>
  <c r="BA206" i="2"/>
  <c r="BA206" i="3" a="1"/>
  <c r="BA206" i="3"/>
  <c r="BA207" i="2" a="1"/>
  <c r="BA207" i="2"/>
  <c r="BA207" i="3" a="1"/>
  <c r="BA207" i="3"/>
  <c r="BA208" i="2" a="1"/>
  <c r="BA208" i="2"/>
  <c r="BA208" i="3" a="1"/>
  <c r="BA208" i="3"/>
  <c r="BA209" i="2" a="1"/>
  <c r="BA209" i="2"/>
  <c r="BA209" i="3" a="1"/>
  <c r="BA209" i="3"/>
  <c r="BA210" i="2" a="1"/>
  <c r="BA210" i="2"/>
  <c r="BA210" i="3" a="1"/>
  <c r="BA210" i="3"/>
  <c r="BA211" i="2" a="1"/>
  <c r="BA211" i="2"/>
  <c r="BA211" i="3" a="1"/>
  <c r="BA211" i="3"/>
  <c r="BA212" i="2" a="1"/>
  <c r="BA212" i="2"/>
  <c r="BA212" i="3" a="1"/>
  <c r="BA212" i="3"/>
  <c r="BA213" i="2" a="1"/>
  <c r="BA213" i="2"/>
  <c r="BA213" i="3" a="1"/>
  <c r="BA213" i="3"/>
  <c r="BA214" i="2" a="1"/>
  <c r="BA214" i="2"/>
  <c r="BA214" i="3" a="1"/>
  <c r="BA214" i="3"/>
  <c r="AH214" i="1" a="1"/>
  <c r="AH214" i="1"/>
  <c r="BH214" i="1"/>
  <c r="X214" i="4"/>
  <c r="BA215" i="2" a="1"/>
  <c r="BA215" i="2"/>
  <c r="BA215" i="3" a="1"/>
  <c r="BA215" i="3"/>
  <c r="BA216" i="2" a="1"/>
  <c r="BA216" i="2"/>
  <c r="BA216" i="3" a="1"/>
  <c r="BA216" i="3"/>
  <c r="BA217" i="2" a="1"/>
  <c r="BA217" i="2"/>
  <c r="BA217" i="3" a="1"/>
  <c r="BA217" i="3"/>
  <c r="BA218" i="2" a="1"/>
  <c r="BA218" i="2"/>
  <c r="BA218" i="3" a="1"/>
  <c r="BA218" i="3"/>
  <c r="BA219" i="2" a="1"/>
  <c r="BA219" i="2"/>
  <c r="BA219" i="3" a="1"/>
  <c r="BA219" i="3"/>
  <c r="BA220" i="2" a="1"/>
  <c r="BA220" i="2"/>
  <c r="BA220" i="3" a="1"/>
  <c r="BA220" i="3"/>
  <c r="Y220" i="1"/>
  <c r="Z220" i="1"/>
  <c r="AH220" i="1" a="1"/>
  <c r="AH220" i="1"/>
  <c r="BH220" i="1"/>
  <c r="X220" i="4"/>
  <c r="BA221" i="2" a="1"/>
  <c r="BA221" i="2"/>
  <c r="BA221" i="3" a="1"/>
  <c r="BA221" i="3"/>
  <c r="BA222" i="2" a="1"/>
  <c r="BA222" i="2"/>
  <c r="BA223" i="2" a="1"/>
  <c r="BA223" i="2"/>
  <c r="BA223" i="3" a="1"/>
  <c r="BA223" i="3"/>
  <c r="BA224" i="2" a="1"/>
  <c r="BA224" i="2"/>
  <c r="BA224" i="3" a="1"/>
  <c r="BA224" i="3"/>
  <c r="BA225" i="2" a="1"/>
  <c r="BA225" i="2"/>
  <c r="BA225" i="3" a="1"/>
  <c r="BA225" i="3"/>
  <c r="BA226" i="2" a="1"/>
  <c r="BA226" i="2"/>
  <c r="BA226" i="3" a="1"/>
  <c r="BA226" i="3"/>
  <c r="BA227" i="2" a="1"/>
  <c r="BA227" i="2"/>
  <c r="BA227" i="3" a="1"/>
  <c r="BA227" i="3"/>
  <c r="BA228" i="2" a="1"/>
  <c r="BA228" i="2"/>
  <c r="BA228" i="3" a="1"/>
  <c r="BA228" i="3"/>
  <c r="BA229" i="2" a="1"/>
  <c r="BA229" i="2"/>
  <c r="BA229" i="3" a="1"/>
  <c r="BA229" i="3"/>
  <c r="Y229" i="1"/>
  <c r="P229" i="1"/>
  <c r="AH229" i="1" a="1"/>
  <c r="AH229" i="1"/>
  <c r="BH229" i="1"/>
  <c r="X229" i="4"/>
  <c r="AY114" i="4"/>
  <c r="BA230" i="2" a="1"/>
  <c r="BA230" i="2"/>
  <c r="BA230" i="3" a="1"/>
  <c r="BA230" i="3"/>
  <c r="BA231" i="2" a="1"/>
  <c r="BA231" i="2"/>
  <c r="BA231" i="3" a="1"/>
  <c r="BA231" i="3"/>
  <c r="BA232" i="2" a="1"/>
  <c r="BA232" i="2"/>
  <c r="BA232" i="3" a="1"/>
  <c r="BA232" i="3"/>
  <c r="BA233" i="2" a="1"/>
  <c r="BA233" i="2"/>
  <c r="BA234" i="2" a="1"/>
  <c r="BA234" i="2"/>
  <c r="BA234" i="3" a="1"/>
  <c r="BA234" i="3"/>
  <c r="BA235" i="2" a="1"/>
  <c r="BA235" i="2"/>
  <c r="BA235" i="3" a="1"/>
  <c r="BA235" i="3"/>
  <c r="BA236" i="2" a="1"/>
  <c r="BA236" i="2"/>
  <c r="BA236" i="3" a="1"/>
  <c r="BA236" i="3"/>
  <c r="BA237" i="2" a="1"/>
  <c r="BA237" i="2"/>
  <c r="BA238" i="2" a="1"/>
  <c r="BA238" i="2"/>
  <c r="BA239" i="2" a="1"/>
  <c r="BA239" i="2"/>
  <c r="BA239" i="3" a="1"/>
  <c r="BA239" i="3"/>
  <c r="Y239" i="1"/>
  <c r="P239" i="1"/>
  <c r="Z239" i="1"/>
  <c r="AA239" i="1"/>
  <c r="AH239" i="1" a="1"/>
  <c r="AH239" i="1"/>
  <c r="BH239" i="1"/>
  <c r="X239" i="4"/>
  <c r="BA240" i="2" a="1"/>
  <c r="BA240" i="2"/>
  <c r="BA241" i="2" a="1"/>
  <c r="BA241" i="2"/>
  <c r="BA242" i="2" a="1"/>
  <c r="BA242" i="2"/>
  <c r="BA242" i="3" a="1"/>
  <c r="BA242" i="3"/>
  <c r="BA243" i="2" a="1"/>
  <c r="BA243" i="2"/>
  <c r="BA244" i="2" a="1"/>
  <c r="BA244" i="2"/>
  <c r="BA245" i="2" a="1"/>
  <c r="BA245" i="2"/>
  <c r="BA246" i="2" a="1"/>
  <c r="BA246" i="2"/>
  <c r="BA246" i="3" a="1"/>
  <c r="BA246" i="3"/>
  <c r="BA247" i="2" a="1"/>
  <c r="BA247" i="2"/>
  <c r="BA248" i="2" a="1"/>
  <c r="BA248" i="2"/>
  <c r="BA248" i="3" a="1"/>
  <c r="BA248" i="3"/>
  <c r="BA249" i="2" a="1"/>
  <c r="BA249" i="2"/>
  <c r="BA249" i="3" a="1"/>
  <c r="BA249" i="3"/>
  <c r="Y249" i="1"/>
  <c r="Z249" i="1"/>
  <c r="AA249" i="1"/>
  <c r="AH249" i="1" a="1"/>
  <c r="AH249" i="1"/>
  <c r="BH249" i="1"/>
  <c r="X249" i="4"/>
  <c r="BA250" i="2" a="1"/>
  <c r="BA250" i="2"/>
  <c r="BA250" i="3" a="1"/>
  <c r="BA250" i="3"/>
  <c r="BA251" i="2" a="1"/>
  <c r="BA251" i="2"/>
  <c r="BA251" i="3" a="1"/>
  <c r="BA251" i="3"/>
  <c r="P251" i="1"/>
  <c r="AH251" i="1" a="1"/>
  <c r="AH251" i="1"/>
  <c r="BH251" i="1"/>
  <c r="X251" i="4"/>
  <c r="BA252" i="2" a="1"/>
  <c r="BA252" i="2"/>
  <c r="BA252" i="3" a="1"/>
  <c r="BA252" i="3"/>
  <c r="Y252" i="1"/>
  <c r="P252" i="1"/>
  <c r="Z252" i="1"/>
  <c r="AA252" i="1"/>
  <c r="AH252" i="1" a="1"/>
  <c r="AH252" i="1"/>
  <c r="BH252" i="1"/>
  <c r="X252" i="4"/>
  <c r="BA253" i="2" a="1"/>
  <c r="BA253" i="2"/>
  <c r="BA253" i="3" a="1"/>
  <c r="BA253" i="3"/>
  <c r="BA254" i="2" a="1"/>
  <c r="BA254" i="2"/>
  <c r="BA254" i="3" a="1"/>
  <c r="BA254" i="3"/>
  <c r="BA255" i="2" a="1"/>
  <c r="BA255" i="2"/>
  <c r="BA255" i="3" a="1"/>
  <c r="BA255" i="3"/>
  <c r="BA256" i="2" a="1"/>
  <c r="BA256" i="2"/>
  <c r="BA256" i="3" a="1"/>
  <c r="BA256" i="3"/>
  <c r="BA257" i="2" a="1"/>
  <c r="BA257" i="2"/>
  <c r="BA257" i="3" a="1"/>
  <c r="BA257" i="3"/>
  <c r="BA258" i="2" a="1"/>
  <c r="BA258" i="2"/>
  <c r="BA258" i="3" a="1"/>
  <c r="BA258" i="3"/>
  <c r="BA259" i="2" a="1"/>
  <c r="BA259" i="2"/>
  <c r="BA259" i="3" a="1"/>
  <c r="BA259" i="3"/>
  <c r="BA260" i="2" a="1"/>
  <c r="BA260" i="2"/>
  <c r="BA260" i="3" a="1"/>
  <c r="BA260" i="3"/>
  <c r="BA261" i="2" a="1"/>
  <c r="BA261" i="2"/>
  <c r="BA261" i="3" a="1"/>
  <c r="BA261" i="3"/>
  <c r="BA262" i="2" a="1"/>
  <c r="BA262" i="2"/>
  <c r="BA262" i="3" a="1"/>
  <c r="BA262" i="3"/>
  <c r="BA263" i="2" a="1"/>
  <c r="BA263" i="2"/>
  <c r="BA263" i="3" a="1"/>
  <c r="BA263" i="3"/>
  <c r="BA264" i="2" a="1"/>
  <c r="BA264" i="2"/>
  <c r="BA264" i="3" a="1"/>
  <c r="BA264" i="3"/>
  <c r="BA265" i="2" a="1"/>
  <c r="BA265" i="2"/>
  <c r="BA265" i="3" a="1"/>
  <c r="BA265" i="3"/>
  <c r="BA266" i="2" a="1"/>
  <c r="BA266" i="2"/>
  <c r="BA266" i="3" a="1"/>
  <c r="BA266" i="3"/>
  <c r="Y266" i="1"/>
  <c r="P266" i="1"/>
  <c r="Z266" i="1"/>
  <c r="AA266" i="1"/>
  <c r="AH266" i="1" a="1"/>
  <c r="AH266" i="1"/>
  <c r="BH266" i="1"/>
  <c r="X266" i="4"/>
  <c r="BA267" i="2" a="1"/>
  <c r="BA267" i="2"/>
  <c r="BA267" i="3" a="1"/>
  <c r="BA267" i="3"/>
  <c r="BA268" i="2" a="1"/>
  <c r="BA268" i="2"/>
  <c r="BA268" i="3" a="1"/>
  <c r="BA268" i="3"/>
  <c r="BA269" i="2" a="1"/>
  <c r="BA269" i="2"/>
  <c r="BA269" i="3" a="1"/>
  <c r="BA269" i="3"/>
  <c r="BA270" i="2" a="1"/>
  <c r="BA270" i="2"/>
  <c r="BA270" i="3" a="1"/>
  <c r="BA270" i="3"/>
  <c r="Y270" i="1"/>
  <c r="P270" i="1"/>
  <c r="Z270" i="1"/>
  <c r="AA270" i="1"/>
  <c r="AH270" i="1" a="1"/>
  <c r="AH270" i="1"/>
  <c r="BH270" i="1"/>
  <c r="X270" i="4"/>
  <c r="BA271" i="2" a="1"/>
  <c r="BA271" i="2"/>
  <c r="BA271" i="3" a="1"/>
  <c r="BA271" i="3"/>
  <c r="BA272" i="2" a="1"/>
  <c r="BA272" i="2"/>
  <c r="BA272" i="3" a="1"/>
  <c r="BA272" i="3"/>
  <c r="BA273" i="2" a="1"/>
  <c r="BA273" i="2"/>
  <c r="BA273" i="3" a="1"/>
  <c r="BA273" i="3"/>
  <c r="BA274" i="2" a="1"/>
  <c r="BA274" i="2"/>
  <c r="BA274" i="3" a="1"/>
  <c r="BA274" i="3"/>
  <c r="P274" i="1"/>
  <c r="AH274" i="1" a="1"/>
  <c r="AH274" i="1"/>
  <c r="BH274" i="1"/>
  <c r="X274" i="4"/>
  <c r="BA275" i="2" a="1"/>
  <c r="BA275" i="2"/>
  <c r="BA275" i="3" a="1"/>
  <c r="BA275" i="3"/>
  <c r="BA276" i="2" a="1"/>
  <c r="BA276" i="2"/>
  <c r="BA276" i="3" a="1"/>
  <c r="BA276" i="3"/>
  <c r="BA277" i="2" a="1"/>
  <c r="BA277" i="2"/>
  <c r="BA277" i="3" a="1"/>
  <c r="BA277" i="3"/>
  <c r="BA278" i="2" a="1"/>
  <c r="BA278" i="2"/>
  <c r="BA278" i="3" a="1"/>
  <c r="BA278" i="3"/>
  <c r="P278" i="1"/>
  <c r="AH278" i="1" a="1"/>
  <c r="AH278" i="1"/>
  <c r="BH278" i="1"/>
  <c r="X278" i="4"/>
  <c r="BA279" i="2" a="1"/>
  <c r="BA279" i="2"/>
  <c r="BA279" i="3" a="1"/>
  <c r="BA279" i="3"/>
  <c r="BA280" i="2" a="1"/>
  <c r="BA280" i="2"/>
  <c r="BA280" i="3" a="1"/>
  <c r="BA280" i="3"/>
  <c r="Y280" i="1"/>
  <c r="P280" i="1"/>
  <c r="Z280" i="1"/>
  <c r="AA280" i="1"/>
  <c r="AH280" i="1" a="1"/>
  <c r="AH280" i="1"/>
  <c r="BH280" i="1"/>
  <c r="X280" i="4"/>
  <c r="BA281" i="2" a="1"/>
  <c r="BA281" i="2"/>
  <c r="BA281" i="3" a="1"/>
  <c r="BA281" i="3"/>
  <c r="BA282" i="2" a="1"/>
  <c r="BA282" i="2"/>
  <c r="BA282" i="3" a="1"/>
  <c r="BA282" i="3"/>
  <c r="Y282" i="1"/>
  <c r="P282" i="1"/>
  <c r="Z282" i="1"/>
  <c r="AA282" i="1"/>
  <c r="AH282" i="1" a="1"/>
  <c r="AH282" i="1"/>
  <c r="BH282" i="1"/>
  <c r="X282" i="4"/>
  <c r="BA283" i="2" a="1"/>
  <c r="BA283" i="2"/>
  <c r="BA283" i="3" a="1"/>
  <c r="BA283" i="3"/>
  <c r="BA284" i="2" a="1"/>
  <c r="BA284" i="2"/>
  <c r="BA284" i="3" a="1"/>
  <c r="BA284" i="3"/>
  <c r="Y284" i="1"/>
  <c r="P284" i="1"/>
  <c r="Z284" i="1"/>
  <c r="AA284" i="1"/>
  <c r="AH284" i="1" a="1"/>
  <c r="AH284" i="1"/>
  <c r="BH284" i="1"/>
  <c r="X284" i="4"/>
  <c r="BA285" i="2" a="1"/>
  <c r="BA285" i="2"/>
  <c r="BA285" i="3" a="1"/>
  <c r="BA285" i="3"/>
  <c r="BA286" i="2" a="1"/>
  <c r="BA286" i="2"/>
  <c r="BA286" i="3" a="1"/>
  <c r="BA286" i="3"/>
  <c r="BA287" i="2" a="1"/>
  <c r="BA287" i="2"/>
  <c r="BA287" i="3" a="1"/>
  <c r="BA287" i="3"/>
  <c r="P287" i="1"/>
  <c r="AH287" i="1" a="1"/>
  <c r="AH287" i="1"/>
  <c r="BH287" i="1"/>
  <c r="X287" i="4"/>
  <c r="BA288" i="2" a="1"/>
  <c r="BA288" i="2"/>
  <c r="BA288" i="3" a="1"/>
  <c r="BA288" i="3"/>
  <c r="BA289" i="2" a="1"/>
  <c r="BA289" i="2"/>
  <c r="BA289" i="3" a="1"/>
  <c r="BA289" i="3"/>
  <c r="BA290" i="2" a="1"/>
  <c r="BA290" i="2"/>
  <c r="BA290" i="3" a="1"/>
  <c r="BA290" i="3"/>
  <c r="BA291" i="2" a="1"/>
  <c r="BA291" i="2"/>
  <c r="BA291" i="3" a="1"/>
  <c r="BA291" i="3"/>
  <c r="BA292" i="2" a="1"/>
  <c r="BA292" i="2"/>
  <c r="BA292" i="3" a="1"/>
  <c r="BA292" i="3"/>
  <c r="BA293" i="2" a="1"/>
  <c r="BA293" i="2"/>
  <c r="BA293" i="3" a="1"/>
  <c r="BA293" i="3"/>
  <c r="BA294" i="2" a="1"/>
  <c r="BA294" i="2"/>
  <c r="BA294" i="3" a="1"/>
  <c r="BA294" i="3"/>
  <c r="BA295" i="2" a="1"/>
  <c r="BA295" i="2"/>
  <c r="BA295" i="3" a="1"/>
  <c r="BA295" i="3"/>
  <c r="BA296" i="2" a="1"/>
  <c r="BA296" i="2"/>
  <c r="BA296" i="3" a="1"/>
  <c r="BA296" i="3"/>
  <c r="BA297" i="2" a="1"/>
  <c r="BA297" i="2"/>
  <c r="BA297" i="3" a="1"/>
  <c r="BA297" i="3"/>
  <c r="Y297" i="1"/>
  <c r="P297" i="1"/>
  <c r="Z297" i="1"/>
  <c r="AA297" i="1"/>
  <c r="AH297" i="1" a="1"/>
  <c r="AH297" i="1"/>
  <c r="BH297" i="1"/>
  <c r="X297" i="4"/>
  <c r="BA298" i="2" a="1"/>
  <c r="BA298" i="2"/>
  <c r="BA298" i="3" a="1"/>
  <c r="BA298" i="3"/>
  <c r="BA299" i="2" a="1"/>
  <c r="BA299" i="2"/>
  <c r="BA299" i="3" a="1"/>
  <c r="BA299" i="3"/>
  <c r="BA300" i="2" a="1"/>
  <c r="BA300" i="2"/>
  <c r="BA300" i="3" a="1"/>
  <c r="BA300" i="3"/>
  <c r="BA301" i="2" a="1"/>
  <c r="BA301" i="2"/>
  <c r="BA301" i="3" a="1"/>
  <c r="BA301" i="3"/>
  <c r="Y301" i="1"/>
  <c r="P301" i="1"/>
  <c r="Z301" i="1"/>
  <c r="AA301" i="1"/>
  <c r="AH301" i="1" a="1"/>
  <c r="AH301" i="1"/>
  <c r="BH301" i="1"/>
  <c r="X301" i="4"/>
  <c r="BA302" i="2" a="1"/>
  <c r="BA302" i="2"/>
  <c r="BA302" i="3" a="1"/>
  <c r="BA302" i="3"/>
  <c r="BA303" i="2" a="1"/>
  <c r="BA303" i="2"/>
  <c r="BA303" i="3" a="1"/>
  <c r="BA303" i="3"/>
  <c r="BA304" i="2" a="1"/>
  <c r="BA304" i="2"/>
  <c r="BA304" i="3" a="1"/>
  <c r="BA304" i="3"/>
  <c r="BA305" i="2" a="1"/>
  <c r="BA305" i="2"/>
  <c r="BA305" i="3" a="1"/>
  <c r="BA305" i="3"/>
  <c r="Y305" i="1"/>
  <c r="P305" i="1"/>
  <c r="Z305" i="1"/>
  <c r="AA305" i="1"/>
  <c r="AH305" i="1" a="1"/>
  <c r="AH305" i="1"/>
  <c r="BH305" i="1"/>
  <c r="X305" i="4"/>
  <c r="BA306" i="2" a="1"/>
  <c r="BA306" i="2"/>
  <c r="BA306" i="3" a="1"/>
  <c r="BA306" i="3"/>
  <c r="BA307" i="2" a="1"/>
  <c r="BA307" i="2"/>
  <c r="BA307" i="3" a="1"/>
  <c r="BA307" i="3"/>
  <c r="BA308" i="2" a="1"/>
  <c r="BA308" i="2"/>
  <c r="BA308" i="3" a="1"/>
  <c r="BA308" i="3"/>
  <c r="BA309" i="2" a="1"/>
  <c r="BA309" i="2"/>
  <c r="BA309" i="3" a="1"/>
  <c r="BA309" i="3"/>
  <c r="Y309" i="1"/>
  <c r="P309" i="1"/>
  <c r="Z309" i="1"/>
  <c r="AA309" i="1"/>
  <c r="AH309" i="1" a="1"/>
  <c r="AH309" i="1"/>
  <c r="BH309" i="1"/>
  <c r="X309" i="4"/>
  <c r="BA310" i="2" a="1"/>
  <c r="BA310" i="2"/>
  <c r="BA310" i="3" a="1"/>
  <c r="BA310" i="3"/>
  <c r="BA311" i="2" a="1"/>
  <c r="BA311" i="2"/>
  <c r="BA311" i="3" a="1"/>
  <c r="BA311" i="3"/>
  <c r="BA312" i="2" a="1"/>
  <c r="BA312" i="2"/>
  <c r="BA313" i="2" a="1"/>
  <c r="BA313" i="2"/>
  <c r="BA313" i="3" a="1"/>
  <c r="BA313" i="3"/>
  <c r="BA314" i="2" a="1"/>
  <c r="BA314" i="2"/>
  <c r="BA314" i="3" a="1"/>
  <c r="BA314" i="3"/>
  <c r="BA315" i="2" a="1"/>
  <c r="BA315" i="2"/>
  <c r="BA315" i="3" a="1"/>
  <c r="BA315" i="3"/>
  <c r="BA316" i="2" a="1"/>
  <c r="BA316" i="2"/>
  <c r="BA316" i="3" a="1"/>
  <c r="BA316" i="3"/>
  <c r="BA317" i="2" a="1"/>
  <c r="BA317" i="2"/>
  <c r="BA317" i="3" a="1"/>
  <c r="BA317" i="3"/>
  <c r="BA318" i="2" a="1"/>
  <c r="BA318" i="2"/>
  <c r="BA318" i="3" a="1"/>
  <c r="BA318" i="3"/>
  <c r="BA319" i="2" a="1"/>
  <c r="BA319" i="2"/>
  <c r="BA319" i="3" a="1"/>
  <c r="BA319" i="3"/>
  <c r="Y319" i="1"/>
  <c r="P319" i="1"/>
  <c r="AH319" i="1" a="1"/>
  <c r="AH319" i="1"/>
  <c r="BH319" i="1"/>
  <c r="X319" i="4"/>
  <c r="BA320" i="2" a="1"/>
  <c r="BA320" i="2"/>
  <c r="BA320" i="3" a="1"/>
  <c r="BA320" i="3"/>
  <c r="BA321" i="2" a="1"/>
  <c r="BA321" i="2"/>
  <c r="BA321" i="3" a="1"/>
  <c r="BA321" i="3"/>
  <c r="P321" i="1"/>
  <c r="AH321" i="1" a="1"/>
  <c r="AH321" i="1"/>
  <c r="BH321" i="1"/>
  <c r="X321" i="4"/>
  <c r="BA322" i="2" a="1"/>
  <c r="BA322" i="2"/>
  <c r="BA322" i="3" a="1"/>
  <c r="BA322" i="3"/>
  <c r="BA323" i="2" a="1"/>
  <c r="BA323" i="2"/>
  <c r="BA323" i="3" a="1"/>
  <c r="BA323" i="3"/>
  <c r="BA324" i="2" a="1"/>
  <c r="BA324" i="2"/>
  <c r="BA324" i="3" a="1"/>
  <c r="BA324" i="3"/>
  <c r="BA325" i="2" a="1"/>
  <c r="BA325" i="2"/>
  <c r="BA325" i="3" a="1"/>
  <c r="BA325" i="3"/>
  <c r="Y325" i="1"/>
  <c r="P325" i="1"/>
  <c r="AH325" i="1" a="1"/>
  <c r="AH325" i="1"/>
  <c r="BH325" i="1"/>
  <c r="X325" i="4"/>
  <c r="BA326" i="2" a="1"/>
  <c r="BA326" i="2"/>
  <c r="BA326" i="3" a="1"/>
  <c r="BA326" i="3"/>
  <c r="BA327" i="2" a="1"/>
  <c r="BA327" i="2"/>
  <c r="BA327" i="3" a="1"/>
  <c r="BA327" i="3"/>
  <c r="BA328" i="2" a="1"/>
  <c r="BA328" i="2"/>
  <c r="BA328" i="3" a="1"/>
  <c r="BA328" i="3"/>
  <c r="BA329" i="2" a="1"/>
  <c r="BA329" i="2"/>
  <c r="BA329" i="3" a="1"/>
  <c r="BA329" i="3"/>
  <c r="AH329" i="1" a="1"/>
  <c r="AH329" i="1"/>
  <c r="BH329" i="1"/>
  <c r="X329" i="4"/>
  <c r="BA330" i="2" a="1"/>
  <c r="BA330" i="2"/>
  <c r="BA330" i="3" a="1"/>
  <c r="BA330" i="3"/>
  <c r="P330" i="1"/>
  <c r="AH330" i="1" a="1"/>
  <c r="AH330" i="1"/>
  <c r="BH330" i="1"/>
  <c r="X330" i="4"/>
  <c r="BA331" i="2" a="1"/>
  <c r="BA331" i="2"/>
  <c r="BA331" i="3" a="1"/>
  <c r="BA331" i="3"/>
  <c r="Y331" i="1"/>
  <c r="P331" i="1"/>
  <c r="AH331" i="1" a="1"/>
  <c r="AH331" i="1"/>
  <c r="BH331" i="1"/>
  <c r="X331" i="4"/>
  <c r="BA332" i="2" a="1"/>
  <c r="BA332" i="2"/>
  <c r="BA332" i="3" a="1"/>
  <c r="BA332" i="3"/>
  <c r="BA333" i="2" a="1"/>
  <c r="BA333" i="2"/>
  <c r="BA333" i="3" a="1"/>
  <c r="BA333" i="3"/>
  <c r="P333" i="1"/>
  <c r="AH333" i="1" a="1"/>
  <c r="AH333" i="1"/>
  <c r="BH333" i="1"/>
  <c r="X333" i="4"/>
  <c r="BA334" i="2" a="1"/>
  <c r="BA334" i="2"/>
  <c r="BA334" i="3" a="1"/>
  <c r="BA334" i="3"/>
  <c r="Y334" i="1"/>
  <c r="P334" i="1"/>
  <c r="AH334" i="1" a="1"/>
  <c r="AH334" i="1"/>
  <c r="BH334" i="1"/>
  <c r="X334" i="4"/>
  <c r="BA335" i="2" a="1"/>
  <c r="BA335" i="2"/>
  <c r="BA335" i="3" a="1"/>
  <c r="BA335" i="3"/>
  <c r="BA336" i="2" a="1"/>
  <c r="BA336" i="2"/>
  <c r="BA336" i="3" a="1"/>
  <c r="BA336" i="3"/>
  <c r="BA337" i="2" a="1"/>
  <c r="BA337" i="2"/>
  <c r="BA337" i="3" a="1"/>
  <c r="BA337" i="3"/>
  <c r="P337" i="1"/>
  <c r="AH337" i="1" a="1"/>
  <c r="AH337" i="1"/>
  <c r="BH337" i="1"/>
  <c r="X337" i="4"/>
  <c r="BA338" i="2" a="1"/>
  <c r="BA338" i="2"/>
  <c r="BA338" i="3" a="1"/>
  <c r="BA338" i="3"/>
  <c r="Y338" i="1"/>
  <c r="Z338" i="1"/>
  <c r="AA338" i="1"/>
  <c r="AH338" i="1" a="1"/>
  <c r="AH338" i="1"/>
  <c r="BH338" i="1"/>
  <c r="X338" i="4"/>
  <c r="BA339" i="2" a="1"/>
  <c r="BA339" i="2"/>
  <c r="BA339" i="3" a="1"/>
  <c r="BA339" i="3"/>
  <c r="BA340" i="2" a="1"/>
  <c r="BA340" i="2"/>
  <c r="BA340" i="3" a="1"/>
  <c r="BA340" i="3"/>
  <c r="BA341" i="2" a="1"/>
  <c r="BA341" i="2"/>
  <c r="BA341" i="3" a="1"/>
  <c r="BA341" i="3"/>
  <c r="BA342" i="2" a="1"/>
  <c r="BA342" i="2"/>
  <c r="BA342" i="3" a="1"/>
  <c r="BA342" i="3"/>
  <c r="BA343" i="2" a="1"/>
  <c r="BA343" i="2"/>
  <c r="BA343" i="3" a="1"/>
  <c r="BA343" i="3"/>
  <c r="BA344" i="2" a="1"/>
  <c r="BA344" i="2"/>
  <c r="BA344" i="3" a="1"/>
  <c r="BA344" i="3"/>
  <c r="Y344" i="1"/>
  <c r="P344" i="1"/>
  <c r="AH344" i="1" a="1"/>
  <c r="AH344" i="1"/>
  <c r="BH344" i="1"/>
  <c r="X344" i="4"/>
  <c r="BA345" i="2" a="1"/>
  <c r="BA345" i="2"/>
  <c r="BA345" i="3" a="1"/>
  <c r="BA345" i="3"/>
  <c r="BA346" i="2" a="1"/>
  <c r="BA346" i="2"/>
  <c r="BA346" i="3" a="1"/>
  <c r="BA346" i="3"/>
  <c r="BA347" i="2" a="1"/>
  <c r="BA347" i="2"/>
  <c r="BA347" i="3" a="1"/>
  <c r="BA347" i="3"/>
  <c r="BA348" i="2" a="1"/>
  <c r="BA348" i="2"/>
  <c r="BA348" i="3" a="1"/>
  <c r="BA348" i="3"/>
  <c r="Y348" i="1"/>
  <c r="Z348" i="1"/>
  <c r="AA348" i="1"/>
  <c r="AH348" i="1" a="1"/>
  <c r="AH348" i="1"/>
  <c r="BH348" i="1"/>
  <c r="X348" i="4"/>
  <c r="BA349" i="2" a="1"/>
  <c r="BA349" i="2"/>
  <c r="BA349" i="3" a="1"/>
  <c r="BA349" i="3"/>
  <c r="BA350" i="2" a="1"/>
  <c r="BA350" i="2"/>
  <c r="BA350" i="3" a="1"/>
  <c r="BA350" i="3"/>
  <c r="BA358" i="2" a="1"/>
  <c r="BA358" i="2"/>
  <c r="BA358" i="3" a="1"/>
  <c r="BA358" i="3"/>
  <c r="AH358" i="1" a="1"/>
  <c r="AH358" i="1"/>
  <c r="BH358" i="1"/>
  <c r="X358" i="4"/>
  <c r="BA359" i="2" a="1"/>
  <c r="BA359" i="2"/>
  <c r="BA359" i="3" a="1"/>
  <c r="BA359" i="3"/>
  <c r="Y359" i="1"/>
  <c r="P359" i="1"/>
  <c r="AH359" i="1" a="1"/>
  <c r="AH359" i="1"/>
  <c r="BH359" i="1"/>
  <c r="X359" i="4"/>
  <c r="BA362" i="2" a="1"/>
  <c r="BA362" i="2"/>
  <c r="BA362" i="3" a="1"/>
  <c r="BA362" i="3"/>
  <c r="BA365" i="2" a="1"/>
  <c r="BA365" i="2"/>
  <c r="BA365" i="3" a="1"/>
  <c r="BA365" i="3"/>
  <c r="BA366" i="2" a="1"/>
  <c r="BA366" i="2"/>
  <c r="BA366" i="3" a="1"/>
  <c r="BA366" i="3"/>
  <c r="BA367" i="2" a="1"/>
  <c r="BA367" i="2"/>
  <c r="BA367" i="3" a="1"/>
  <c r="BA367" i="3"/>
  <c r="Y367" i="1"/>
  <c r="P367" i="1"/>
  <c r="AH367" i="1" a="1"/>
  <c r="AH367" i="1"/>
  <c r="BH367" i="1"/>
  <c r="X367" i="4"/>
  <c r="BA380" i="2" a="1"/>
  <c r="BA380" i="2"/>
  <c r="BA380" i="3" a="1"/>
  <c r="BA380" i="3"/>
  <c r="BA382" i="2" a="1"/>
  <c r="BA382" i="2"/>
  <c r="BA382" i="3" a="1"/>
  <c r="BA382" i="3"/>
  <c r="BA383" i="2" a="1"/>
  <c r="BA383" i="2"/>
  <c r="BA383" i="3" a="1"/>
  <c r="BA383" i="3"/>
  <c r="BA384" i="2" a="1"/>
  <c r="BA384" i="2"/>
  <c r="BA384" i="3" a="1"/>
  <c r="BA384" i="3"/>
  <c r="Y384" i="1"/>
  <c r="AH384" i="1" a="1"/>
  <c r="AH384" i="1"/>
  <c r="BH384" i="1"/>
  <c r="X384" i="4"/>
  <c r="BA385" i="2" a="1"/>
  <c r="BA385" i="2"/>
  <c r="BA385" i="3" a="1"/>
  <c r="BA385" i="3"/>
  <c r="BA387" i="2" a="1"/>
  <c r="BA387" i="2"/>
  <c r="BA387" i="3" a="1"/>
  <c r="BA387" i="3"/>
  <c r="AZ351" i="2" a="1"/>
  <c r="AZ351" i="2"/>
  <c r="AZ351" i="3" a="1"/>
  <c r="AZ351" i="3"/>
  <c r="AZ352" i="2" a="1"/>
  <c r="AZ352" i="2"/>
  <c r="AZ352" i="3" a="1"/>
  <c r="AZ352" i="3"/>
  <c r="AZ356" i="2" a="1"/>
  <c r="AZ356" i="2"/>
  <c r="AZ356" i="3" a="1"/>
  <c r="AZ356" i="3"/>
  <c r="AG356" i="1" a="1"/>
  <c r="AG356" i="1"/>
  <c r="BG356" i="1"/>
  <c r="W356" i="4"/>
  <c r="AZ357" i="2" a="1"/>
  <c r="AZ357" i="2"/>
  <c r="AZ357" i="3" a="1"/>
  <c r="AZ357" i="3"/>
  <c r="Q357" i="1"/>
  <c r="R357" i="1"/>
  <c r="S357" i="1"/>
  <c r="T357" i="1"/>
  <c r="U357" i="1"/>
  <c r="AG357" i="1" a="1"/>
  <c r="AG357" i="1"/>
  <c r="BG357" i="1"/>
  <c r="W357" i="4"/>
  <c r="AZ2" i="2" a="1"/>
  <c r="AZ2" i="2"/>
  <c r="AZ2" i="3" a="1"/>
  <c r="AZ2" i="3"/>
  <c r="AZ3" i="2" a="1"/>
  <c r="AZ3" i="2"/>
  <c r="AZ3" i="3" a="1"/>
  <c r="AZ3" i="3"/>
  <c r="AZ4" i="2" a="1"/>
  <c r="AZ4" i="2"/>
  <c r="AZ4" i="3" a="1"/>
  <c r="AZ4" i="3"/>
  <c r="Q4" i="1"/>
  <c r="R4" i="1"/>
  <c r="S4" i="1"/>
  <c r="T4" i="1"/>
  <c r="U4" i="1"/>
  <c r="AG4" i="1" a="1"/>
  <c r="AG4" i="1"/>
  <c r="BG4" i="1"/>
  <c r="W4" i="4"/>
  <c r="AZ5" i="2" a="1"/>
  <c r="AZ5" i="2"/>
  <c r="AZ5" i="3" a="1"/>
  <c r="AZ5" i="3"/>
  <c r="AZ6" i="2" a="1"/>
  <c r="AZ6" i="2"/>
  <c r="AZ6" i="3" a="1"/>
  <c r="AZ6" i="3"/>
  <c r="AZ7" i="2" a="1"/>
  <c r="AZ7" i="2"/>
  <c r="AZ7" i="3" a="1"/>
  <c r="AZ7" i="3"/>
  <c r="AZ8" i="2" a="1"/>
  <c r="AZ8" i="2"/>
  <c r="AZ8" i="3" a="1"/>
  <c r="AZ8" i="3"/>
  <c r="AG8" i="1" a="1"/>
  <c r="AG8" i="1"/>
  <c r="BG8" i="1"/>
  <c r="W8" i="4"/>
  <c r="AZ9" i="2" a="1"/>
  <c r="AZ9" i="2"/>
  <c r="AZ9" i="3" a="1"/>
  <c r="AZ9" i="3"/>
  <c r="AZ10" i="2" a="1"/>
  <c r="AZ10" i="2"/>
  <c r="AZ10" i="3" a="1"/>
  <c r="AZ10" i="3"/>
  <c r="AZ11" i="2" a="1"/>
  <c r="AZ11" i="2"/>
  <c r="AZ11" i="3" a="1"/>
  <c r="AZ11" i="3"/>
  <c r="AZ12" i="2" a="1"/>
  <c r="AZ12" i="2"/>
  <c r="AZ12" i="3" a="1"/>
  <c r="AZ12" i="3"/>
  <c r="U12" i="1"/>
  <c r="AG12" i="1" a="1"/>
  <c r="AG12" i="1"/>
  <c r="BG12" i="1"/>
  <c r="W12" i="4"/>
  <c r="AZ13" i="2" a="1"/>
  <c r="AZ13" i="2"/>
  <c r="AZ13" i="3" a="1"/>
  <c r="AZ13" i="3"/>
  <c r="AZ14" i="2" a="1"/>
  <c r="AZ14" i="2"/>
  <c r="AZ14" i="3" a="1"/>
  <c r="AZ14" i="3"/>
  <c r="AZ15" i="2" a="1"/>
  <c r="AZ15" i="2"/>
  <c r="AZ15" i="3" a="1"/>
  <c r="AZ15" i="3"/>
  <c r="AZ16" i="2" a="1"/>
  <c r="AZ16" i="2"/>
  <c r="AZ16" i="3" a="1"/>
  <c r="AZ16" i="3"/>
  <c r="AZ17" i="2" a="1"/>
  <c r="AZ17" i="2"/>
  <c r="AZ17" i="3" a="1"/>
  <c r="AZ17" i="3"/>
  <c r="U17" i="1"/>
  <c r="AG17" i="1" a="1"/>
  <c r="AG17" i="1"/>
  <c r="BG17" i="1"/>
  <c r="W17" i="4"/>
  <c r="AZ18" i="2" a="1"/>
  <c r="AZ18" i="2"/>
  <c r="AZ18" i="3" a="1"/>
  <c r="AZ18" i="3"/>
  <c r="Q18" i="1"/>
  <c r="R18" i="1"/>
  <c r="S18" i="1"/>
  <c r="T18" i="1"/>
  <c r="U18" i="1"/>
  <c r="AG18" i="1" a="1"/>
  <c r="AG18" i="1"/>
  <c r="BG18" i="1"/>
  <c r="W18" i="4"/>
  <c r="AZ19" i="2" a="1"/>
  <c r="AZ19" i="2"/>
  <c r="AZ19" i="3" a="1"/>
  <c r="AZ19" i="3"/>
  <c r="AZ20" i="2" a="1"/>
  <c r="AZ20" i="2"/>
  <c r="AZ20" i="3" a="1"/>
  <c r="AZ20" i="3"/>
  <c r="AZ21" i="2" a="1"/>
  <c r="AZ21" i="2"/>
  <c r="AZ21" i="3" a="1"/>
  <c r="AZ21" i="3"/>
  <c r="AZ22" i="2" a="1"/>
  <c r="AZ22" i="2"/>
  <c r="AZ22" i="3" a="1"/>
  <c r="AZ22" i="3"/>
  <c r="AG22" i="1" a="1"/>
  <c r="AG22" i="1"/>
  <c r="BG22" i="1"/>
  <c r="W22" i="4"/>
  <c r="AZ23" i="2" a="1"/>
  <c r="AZ23" i="2"/>
  <c r="AZ23" i="3" a="1"/>
  <c r="AZ23" i="3"/>
  <c r="AZ24" i="2" a="1"/>
  <c r="AZ24" i="2"/>
  <c r="AZ24" i="3" a="1"/>
  <c r="AZ24" i="3"/>
  <c r="AZ25" i="2" a="1"/>
  <c r="AZ25" i="2"/>
  <c r="AZ25" i="3" a="1"/>
  <c r="AZ25" i="3"/>
  <c r="AZ26" i="2" a="1"/>
  <c r="AZ26" i="2"/>
  <c r="AZ26" i="3" a="1"/>
  <c r="AZ26" i="3"/>
  <c r="AG26" i="1" a="1"/>
  <c r="AG26" i="1"/>
  <c r="BG26" i="1"/>
  <c r="W26" i="4"/>
  <c r="AZ27" i="2" a="1"/>
  <c r="AZ27" i="2"/>
  <c r="AZ27" i="3" a="1"/>
  <c r="AZ27" i="3"/>
  <c r="AZ28" i="2" a="1"/>
  <c r="AZ28" i="2"/>
  <c r="AZ28" i="3" a="1"/>
  <c r="AZ28" i="3"/>
  <c r="AZ29" i="2" a="1"/>
  <c r="AZ29" i="2"/>
  <c r="AZ29" i="3" a="1"/>
  <c r="AZ29" i="3"/>
  <c r="Q29" i="1"/>
  <c r="R29" i="1"/>
  <c r="S29" i="1"/>
  <c r="T29" i="1"/>
  <c r="AG29" i="1" a="1"/>
  <c r="AG29" i="1"/>
  <c r="BG29" i="1"/>
  <c r="W29" i="4"/>
  <c r="AZ30" i="2" a="1"/>
  <c r="AZ30" i="2"/>
  <c r="AZ30" i="3" a="1"/>
  <c r="AZ30" i="3"/>
  <c r="Q30" i="1"/>
  <c r="R30" i="1"/>
  <c r="S30" i="1"/>
  <c r="T30" i="1"/>
  <c r="U30" i="1"/>
  <c r="AG30" i="1" a="1"/>
  <c r="AG30" i="1"/>
  <c r="BG30" i="1"/>
  <c r="W30" i="4"/>
  <c r="AZ31" i="2" a="1"/>
  <c r="AZ31" i="2"/>
  <c r="AZ31" i="3" a="1"/>
  <c r="AZ31" i="3"/>
  <c r="Q31" i="1"/>
  <c r="R31" i="1"/>
  <c r="S31" i="1"/>
  <c r="T31" i="1"/>
  <c r="U31" i="1"/>
  <c r="AG31" i="1" a="1"/>
  <c r="AG31" i="1"/>
  <c r="BG31" i="1"/>
  <c r="W31" i="4"/>
  <c r="AZ32" i="2" a="1"/>
  <c r="AZ32" i="2"/>
  <c r="AZ32" i="3" a="1"/>
  <c r="AZ32" i="3"/>
  <c r="AG32" i="1" a="1"/>
  <c r="AG32" i="1"/>
  <c r="BG32" i="1"/>
  <c r="W32" i="4"/>
  <c r="AZ33" i="2" a="1"/>
  <c r="AZ33" i="2"/>
  <c r="AZ33" i="3" a="1"/>
  <c r="AZ33" i="3"/>
  <c r="AZ34" i="2" a="1"/>
  <c r="AZ34" i="2"/>
  <c r="AZ34" i="3" a="1"/>
  <c r="AZ34" i="3"/>
  <c r="Q34" i="1"/>
  <c r="R34" i="1"/>
  <c r="S34" i="1"/>
  <c r="T34" i="1"/>
  <c r="U34" i="1"/>
  <c r="AG34" i="1" a="1"/>
  <c r="AG34" i="1"/>
  <c r="BG34" i="1"/>
  <c r="W34" i="4"/>
  <c r="AZ35" i="2" a="1"/>
  <c r="AZ35" i="2"/>
  <c r="AZ35" i="3" a="1"/>
  <c r="AZ35" i="3"/>
  <c r="Q35" i="1"/>
  <c r="R35" i="1"/>
  <c r="S35" i="1"/>
  <c r="T35" i="1"/>
  <c r="U35" i="1"/>
  <c r="AG35" i="1" a="1"/>
  <c r="AG35" i="1"/>
  <c r="BG35" i="1"/>
  <c r="W35" i="4"/>
  <c r="AZ36" i="2" a="1"/>
  <c r="AZ36" i="2"/>
  <c r="AZ36" i="3" a="1"/>
  <c r="AZ36" i="3"/>
  <c r="AZ37" i="2" a="1"/>
  <c r="AZ37" i="2"/>
  <c r="AZ37" i="3" a="1"/>
  <c r="AZ37" i="3"/>
  <c r="AZ38" i="2" a="1"/>
  <c r="AZ38" i="2"/>
  <c r="AZ38" i="3" a="1"/>
  <c r="AZ38" i="3"/>
  <c r="AZ39" i="2" a="1"/>
  <c r="AZ39" i="2"/>
  <c r="AZ39" i="3" a="1"/>
  <c r="AZ39" i="3"/>
  <c r="AG39" i="1" a="1"/>
  <c r="AG39" i="1"/>
  <c r="BG39" i="1"/>
  <c r="W39" i="4"/>
  <c r="AZ40" i="2" a="1"/>
  <c r="AZ40" i="2"/>
  <c r="AZ40" i="3" a="1"/>
  <c r="AZ40" i="3"/>
  <c r="AZ41" i="2" a="1"/>
  <c r="AZ41" i="2"/>
  <c r="AZ41" i="3" a="1"/>
  <c r="AZ41" i="3"/>
  <c r="AZ42" i="2" a="1"/>
  <c r="AZ42" i="2"/>
  <c r="AZ42" i="3" a="1"/>
  <c r="AZ42" i="3"/>
  <c r="AZ43" i="2" a="1"/>
  <c r="AZ43" i="2"/>
  <c r="AZ43" i="3" a="1"/>
  <c r="AZ43" i="3"/>
  <c r="AZ44" i="2" a="1"/>
  <c r="AZ44" i="2"/>
  <c r="AZ44" i="3" a="1"/>
  <c r="AZ44" i="3"/>
  <c r="AZ45" i="2" a="1"/>
  <c r="AZ45" i="2"/>
  <c r="AZ45" i="3" a="1"/>
  <c r="AZ45" i="3"/>
  <c r="AZ46" i="2" a="1"/>
  <c r="AZ46" i="2"/>
  <c r="AZ46" i="3" a="1"/>
  <c r="AZ46" i="3"/>
  <c r="Q46" i="1"/>
  <c r="R46" i="1"/>
  <c r="S46" i="1"/>
  <c r="T46" i="1"/>
  <c r="AG46" i="1" a="1"/>
  <c r="AG46" i="1"/>
  <c r="BG46" i="1"/>
  <c r="W46" i="4"/>
  <c r="AX38" i="4"/>
  <c r="AZ47" i="2" a="1"/>
  <c r="AZ47" i="2"/>
  <c r="AZ47" i="3" a="1"/>
  <c r="AZ47" i="3"/>
  <c r="AZ48" i="2" a="1"/>
  <c r="AZ48" i="2"/>
  <c r="AZ48" i="3" a="1"/>
  <c r="AZ48" i="3"/>
  <c r="AG48" i="1" a="1"/>
  <c r="AG48" i="1"/>
  <c r="BG48" i="1"/>
  <c r="W48" i="4"/>
  <c r="AZ49" i="2" a="1"/>
  <c r="AZ49" i="2"/>
  <c r="AZ49" i="3" a="1"/>
  <c r="AZ49" i="3"/>
  <c r="U49" i="1"/>
  <c r="AG49" i="1" a="1"/>
  <c r="AG49" i="1"/>
  <c r="BG49" i="1"/>
  <c r="W49" i="4"/>
  <c r="AZ50" i="2" a="1"/>
  <c r="AZ50" i="2"/>
  <c r="AZ50" i="3" a="1"/>
  <c r="AZ50" i="3"/>
  <c r="AZ51" i="2" a="1"/>
  <c r="AZ51" i="2"/>
  <c r="AZ51" i="3" a="1"/>
  <c r="AZ51" i="3"/>
  <c r="U51" i="1"/>
  <c r="AG51" i="1" a="1"/>
  <c r="AG51" i="1"/>
  <c r="BG51" i="1"/>
  <c r="W51" i="4"/>
  <c r="AZ52" i="2" a="1"/>
  <c r="AZ52" i="2"/>
  <c r="AZ52" i="3" a="1"/>
  <c r="AZ52" i="3"/>
  <c r="Q52" i="1"/>
  <c r="R52" i="1"/>
  <c r="S52" i="1"/>
  <c r="T52" i="1"/>
  <c r="U52" i="1"/>
  <c r="AG52" i="1" a="1"/>
  <c r="AG52" i="1"/>
  <c r="BG52" i="1"/>
  <c r="W52" i="4"/>
  <c r="AZ53" i="2" a="1"/>
  <c r="AZ53" i="2"/>
  <c r="AZ53" i="3" a="1"/>
  <c r="AZ53" i="3"/>
  <c r="AG53" i="1" a="1"/>
  <c r="AG53" i="1"/>
  <c r="BG53" i="1"/>
  <c r="W53" i="4"/>
  <c r="AZ54" i="2" a="1"/>
  <c r="AZ54" i="2"/>
  <c r="AZ54" i="3" a="1"/>
  <c r="AZ54" i="3"/>
  <c r="AZ55" i="2" a="1"/>
  <c r="AZ55" i="2"/>
  <c r="AZ55" i="3" a="1"/>
  <c r="AZ55" i="3"/>
  <c r="AZ56" i="2" a="1"/>
  <c r="AZ56" i="2"/>
  <c r="AZ56" i="3" a="1"/>
  <c r="AZ56" i="3"/>
  <c r="Q56" i="1"/>
  <c r="R56" i="1"/>
  <c r="S56" i="1"/>
  <c r="T56" i="1"/>
  <c r="U56" i="1"/>
  <c r="AG56" i="1" a="1"/>
  <c r="AG56" i="1"/>
  <c r="BG56" i="1"/>
  <c r="W56" i="4"/>
  <c r="AZ57" i="2" a="1"/>
  <c r="AZ57" i="2"/>
  <c r="AZ57" i="3" a="1"/>
  <c r="AZ57" i="3"/>
  <c r="Q57" i="1"/>
  <c r="R57" i="1"/>
  <c r="S57" i="1"/>
  <c r="T57" i="1"/>
  <c r="U57" i="1"/>
  <c r="AG57" i="1" a="1"/>
  <c r="AG57" i="1"/>
  <c r="BG57" i="1"/>
  <c r="W57" i="4"/>
  <c r="AZ58" i="2" a="1"/>
  <c r="AZ58" i="2"/>
  <c r="AZ58" i="3" a="1"/>
  <c r="AZ58" i="3"/>
  <c r="AZ59" i="2" a="1"/>
  <c r="AZ59" i="2"/>
  <c r="AZ59" i="3" a="1"/>
  <c r="AZ59" i="3"/>
  <c r="Q59" i="1"/>
  <c r="R59" i="1"/>
  <c r="S59" i="1"/>
  <c r="T59" i="1"/>
  <c r="U59" i="1"/>
  <c r="AG59" i="1" a="1"/>
  <c r="AG59" i="1"/>
  <c r="BG59" i="1"/>
  <c r="W59" i="4"/>
  <c r="AZ60" i="2" a="1"/>
  <c r="AZ60" i="2"/>
  <c r="AZ60" i="3" a="1"/>
  <c r="AZ60" i="3"/>
  <c r="AZ61" i="2" a="1"/>
  <c r="AZ61" i="2"/>
  <c r="AZ61" i="3" a="1"/>
  <c r="AZ61" i="3"/>
  <c r="U61" i="1"/>
  <c r="AG61" i="1" a="1"/>
  <c r="AG61" i="1"/>
  <c r="BG61" i="1"/>
  <c r="W61" i="4"/>
  <c r="AZ62" i="2" a="1"/>
  <c r="AZ62" i="2"/>
  <c r="AZ62" i="3" a="1"/>
  <c r="AZ62" i="3"/>
  <c r="AZ63" i="2" a="1"/>
  <c r="AZ63" i="2"/>
  <c r="AZ63" i="3" a="1"/>
  <c r="AZ63" i="3"/>
  <c r="AG63" i="1" a="1"/>
  <c r="AG63" i="1"/>
  <c r="BG63" i="1"/>
  <c r="W63" i="4"/>
  <c r="AZ64" i="2" a="1"/>
  <c r="AZ64" i="2"/>
  <c r="AZ64" i="3" a="1"/>
  <c r="AZ64" i="3"/>
  <c r="AZ65" i="2" a="1"/>
  <c r="AZ65" i="2"/>
  <c r="AZ65" i="3" a="1"/>
  <c r="AZ65" i="3"/>
  <c r="Q65" i="1"/>
  <c r="R65" i="1"/>
  <c r="S65" i="1"/>
  <c r="T65" i="1"/>
  <c r="U65" i="1"/>
  <c r="AG65" i="1" a="1"/>
  <c r="AG65" i="1"/>
  <c r="BG65" i="1"/>
  <c r="W65" i="4"/>
  <c r="AZ66" i="2" a="1"/>
  <c r="AZ66" i="2"/>
  <c r="AZ66" i="3" a="1"/>
  <c r="AZ66" i="3"/>
  <c r="AG66" i="1" a="1"/>
  <c r="AG66" i="1"/>
  <c r="BG66" i="1"/>
  <c r="W66" i="4"/>
  <c r="AZ67" i="2" a="1"/>
  <c r="AZ67" i="2"/>
  <c r="AZ67" i="3" a="1"/>
  <c r="AZ67" i="3"/>
  <c r="Q67" i="1"/>
  <c r="R67" i="1"/>
  <c r="S67" i="1"/>
  <c r="T67" i="1"/>
  <c r="U67" i="1"/>
  <c r="AG67" i="1" a="1"/>
  <c r="AG67" i="1"/>
  <c r="BG67" i="1"/>
  <c r="W67" i="4"/>
  <c r="AZ68" i="2" a="1"/>
  <c r="AZ68" i="2"/>
  <c r="AZ68" i="3" a="1"/>
  <c r="AZ68" i="3"/>
  <c r="AZ69" i="2" a="1"/>
  <c r="AZ69" i="2"/>
  <c r="AZ69" i="3" a="1"/>
  <c r="AZ69" i="3"/>
  <c r="Q69" i="1"/>
  <c r="R69" i="1"/>
  <c r="S69" i="1"/>
  <c r="T69" i="1"/>
  <c r="U69" i="1"/>
  <c r="AG69" i="1" a="1"/>
  <c r="AG69" i="1"/>
  <c r="BG69" i="1"/>
  <c r="W69" i="4"/>
  <c r="AZ70" i="2" a="1"/>
  <c r="AZ70" i="2"/>
  <c r="AZ70" i="3" a="1"/>
  <c r="AZ70" i="3"/>
  <c r="Q70" i="1"/>
  <c r="R70" i="1"/>
  <c r="S70" i="1"/>
  <c r="T70" i="1"/>
  <c r="U70" i="1"/>
  <c r="AG70" i="1" a="1"/>
  <c r="AG70" i="1"/>
  <c r="BG70" i="1"/>
  <c r="W70" i="4"/>
  <c r="AZ71" i="2" a="1"/>
  <c r="AZ71" i="2"/>
  <c r="AZ71" i="3" a="1"/>
  <c r="AZ71" i="3"/>
  <c r="U71" i="1"/>
  <c r="AG71" i="1" a="1"/>
  <c r="AG71" i="1"/>
  <c r="BG71" i="1"/>
  <c r="W71" i="4"/>
  <c r="AZ72" i="2" a="1"/>
  <c r="AZ72" i="2"/>
  <c r="AZ72" i="3" a="1"/>
  <c r="AZ72" i="3"/>
  <c r="AZ73" i="2" a="1"/>
  <c r="AZ73" i="2"/>
  <c r="AZ73" i="3" a="1"/>
  <c r="AZ73" i="3"/>
  <c r="AZ74" i="2" a="1"/>
  <c r="AZ74" i="2"/>
  <c r="AZ74" i="3" a="1"/>
  <c r="AZ74" i="3"/>
  <c r="AZ75" i="2" a="1"/>
  <c r="AZ75" i="2"/>
  <c r="AZ75" i="3" a="1"/>
  <c r="AZ75" i="3"/>
  <c r="AZ76" i="2" a="1"/>
  <c r="AZ76" i="2"/>
  <c r="AZ76" i="3" a="1"/>
  <c r="AZ76" i="3"/>
  <c r="Q76" i="1"/>
  <c r="R76" i="1"/>
  <c r="S76" i="1"/>
  <c r="T76" i="1"/>
  <c r="U76" i="1"/>
  <c r="AG76" i="1" a="1"/>
  <c r="AG76" i="1"/>
  <c r="BG76" i="1"/>
  <c r="W76" i="4"/>
  <c r="AZ77" i="2" a="1"/>
  <c r="AZ77" i="2"/>
  <c r="AZ77" i="3" a="1"/>
  <c r="AZ77" i="3"/>
  <c r="AZ78" i="2" a="1"/>
  <c r="AZ78" i="2"/>
  <c r="AZ78" i="3" a="1"/>
  <c r="AZ78" i="3"/>
  <c r="U78" i="1"/>
  <c r="AG78" i="1" a="1"/>
  <c r="AG78" i="1"/>
  <c r="BG78" i="1"/>
  <c r="W78" i="4"/>
  <c r="AZ79" i="2" a="1"/>
  <c r="AZ79" i="2"/>
  <c r="AZ79" i="3" a="1"/>
  <c r="AZ79" i="3"/>
  <c r="U79" i="1"/>
  <c r="AG79" i="1" a="1"/>
  <c r="AG79" i="1"/>
  <c r="BG79" i="1"/>
  <c r="W79" i="4"/>
  <c r="AZ80" i="2" a="1"/>
  <c r="AZ80" i="2"/>
  <c r="AZ80" i="3" a="1"/>
  <c r="AZ80" i="3"/>
  <c r="Q80" i="1"/>
  <c r="R80" i="1"/>
  <c r="S80" i="1"/>
  <c r="T80" i="1"/>
  <c r="U80" i="1"/>
  <c r="AG80" i="1" a="1"/>
  <c r="AG80" i="1"/>
  <c r="BG80" i="1"/>
  <c r="W80" i="4"/>
  <c r="AZ81" i="2" a="1"/>
  <c r="AZ81" i="2"/>
  <c r="AZ81" i="3" a="1"/>
  <c r="AZ81" i="3"/>
  <c r="AZ82" i="2" a="1"/>
  <c r="AZ82" i="2"/>
  <c r="AZ82" i="3" a="1"/>
  <c r="AZ82" i="3"/>
  <c r="AZ83" i="2" a="1"/>
  <c r="AZ83" i="2"/>
  <c r="AZ83" i="3" a="1"/>
  <c r="AZ83" i="3"/>
  <c r="Q83" i="1"/>
  <c r="R83" i="1"/>
  <c r="S83" i="1"/>
  <c r="T83" i="1"/>
  <c r="U83" i="1"/>
  <c r="AG83" i="1" a="1"/>
  <c r="AG83" i="1"/>
  <c r="BG83" i="1"/>
  <c r="W83" i="4"/>
  <c r="AZ84" i="2" a="1"/>
  <c r="AZ84" i="2"/>
  <c r="AZ84" i="3" a="1"/>
  <c r="AZ84" i="3"/>
  <c r="Q84" i="1"/>
  <c r="R84" i="1"/>
  <c r="S84" i="1"/>
  <c r="T84" i="1"/>
  <c r="U84" i="1"/>
  <c r="AG84" i="1" a="1"/>
  <c r="AG84" i="1"/>
  <c r="BG84" i="1"/>
  <c r="W84" i="4"/>
  <c r="AZ85" i="2" a="1"/>
  <c r="AZ85" i="2"/>
  <c r="AZ85" i="3" a="1"/>
  <c r="AZ85" i="3"/>
  <c r="Q85" i="1"/>
  <c r="R85" i="1"/>
  <c r="S85" i="1"/>
  <c r="T85" i="1"/>
  <c r="U85" i="1"/>
  <c r="AG85" i="1" a="1"/>
  <c r="AG85" i="1"/>
  <c r="BG85" i="1"/>
  <c r="W85" i="4"/>
  <c r="AZ86" i="2" a="1"/>
  <c r="AZ86" i="2"/>
  <c r="AZ86" i="3" a="1"/>
  <c r="AZ86" i="3"/>
  <c r="Q86" i="1"/>
  <c r="R86" i="1"/>
  <c r="S86" i="1"/>
  <c r="T86" i="1"/>
  <c r="U86" i="1"/>
  <c r="AG86" i="1" a="1"/>
  <c r="AG86" i="1"/>
  <c r="BG86" i="1"/>
  <c r="W86" i="4"/>
  <c r="AZ87" i="2" a="1"/>
  <c r="AZ87" i="2"/>
  <c r="AZ87" i="3" a="1"/>
  <c r="AZ87" i="3"/>
  <c r="AZ88" i="2" a="1"/>
  <c r="AZ88" i="2"/>
  <c r="AZ88" i="3" a="1"/>
  <c r="AZ88" i="3"/>
  <c r="Q88" i="1"/>
  <c r="R88" i="1"/>
  <c r="S88" i="1"/>
  <c r="T88" i="1"/>
  <c r="U88" i="1"/>
  <c r="AG88" i="1" a="1"/>
  <c r="AG88" i="1"/>
  <c r="BG88" i="1"/>
  <c r="W88" i="4"/>
  <c r="AZ89" i="2" a="1"/>
  <c r="AZ89" i="2"/>
  <c r="AZ89" i="3" a="1"/>
  <c r="AZ89" i="3"/>
  <c r="Q89" i="1"/>
  <c r="R89" i="1"/>
  <c r="S89" i="1"/>
  <c r="T89" i="1"/>
  <c r="U89" i="1"/>
  <c r="AG89" i="1" a="1"/>
  <c r="AG89" i="1"/>
  <c r="BG89" i="1"/>
  <c r="W89" i="4"/>
  <c r="AZ90" i="2" a="1"/>
  <c r="AZ90" i="2"/>
  <c r="AZ90" i="3" a="1"/>
  <c r="AZ90" i="3"/>
  <c r="U90" i="1"/>
  <c r="AG90" i="1" a="1"/>
  <c r="AG90" i="1"/>
  <c r="BG90" i="1"/>
  <c r="W90" i="4"/>
  <c r="AZ91" i="2" a="1"/>
  <c r="AZ91" i="2"/>
  <c r="AZ91" i="3" a="1"/>
  <c r="AZ91" i="3"/>
  <c r="AZ92" i="2" a="1"/>
  <c r="AZ92" i="2"/>
  <c r="AZ92" i="3" a="1"/>
  <c r="AZ92" i="3"/>
  <c r="AZ93" i="2" a="1"/>
  <c r="AZ93" i="2"/>
  <c r="AZ93" i="3" a="1"/>
  <c r="AZ93" i="3"/>
  <c r="AZ94" i="2" a="1"/>
  <c r="AZ94" i="2"/>
  <c r="AZ94" i="3" a="1"/>
  <c r="AZ94" i="3"/>
  <c r="AZ95" i="2" a="1"/>
  <c r="AZ95" i="2"/>
  <c r="AZ95" i="3" a="1"/>
  <c r="AZ95" i="3"/>
  <c r="Q95" i="1"/>
  <c r="R95" i="1"/>
  <c r="S95" i="1"/>
  <c r="T95" i="1"/>
  <c r="U95" i="1"/>
  <c r="AG95" i="1" a="1"/>
  <c r="AG95" i="1"/>
  <c r="BG95" i="1"/>
  <c r="W95" i="4"/>
  <c r="AZ96" i="2" a="1"/>
  <c r="AZ96" i="2"/>
  <c r="AZ96" i="3" a="1"/>
  <c r="AZ96" i="3"/>
  <c r="AZ97" i="2" a="1"/>
  <c r="AZ97" i="2"/>
  <c r="AZ97" i="3" a="1"/>
  <c r="AZ97" i="3"/>
  <c r="AZ98" i="2" a="1"/>
  <c r="AZ98" i="2"/>
  <c r="AZ98" i="3" a="1"/>
  <c r="AZ98" i="3"/>
  <c r="AZ99" i="2" a="1"/>
  <c r="AZ99" i="2"/>
  <c r="AZ99" i="3" a="1"/>
  <c r="AZ99" i="3"/>
  <c r="AZ100" i="2" a="1"/>
  <c r="AZ100" i="2"/>
  <c r="AZ100" i="3" a="1"/>
  <c r="AZ100" i="3"/>
  <c r="Q100" i="1"/>
  <c r="R100" i="1"/>
  <c r="S100" i="1"/>
  <c r="T100" i="1"/>
  <c r="U100" i="1"/>
  <c r="AG100" i="1" a="1"/>
  <c r="AG100" i="1"/>
  <c r="BG100" i="1"/>
  <c r="W100" i="4"/>
  <c r="AZ101" i="2" a="1"/>
  <c r="AZ101" i="2"/>
  <c r="AZ101" i="3" a="1"/>
  <c r="AZ101" i="3"/>
  <c r="AZ102" i="2" a="1"/>
  <c r="AZ102" i="2"/>
  <c r="AZ102" i="3" a="1"/>
  <c r="AZ102" i="3"/>
  <c r="AZ103" i="2" a="1"/>
  <c r="AZ103" i="2"/>
  <c r="AZ103" i="3" a="1"/>
  <c r="AZ103" i="3"/>
  <c r="AZ104" i="2" a="1"/>
  <c r="AZ104" i="2"/>
  <c r="AZ104" i="3" a="1"/>
  <c r="AZ104" i="3"/>
  <c r="AZ105" i="2" a="1"/>
  <c r="AZ105" i="2"/>
  <c r="AZ105" i="3" a="1"/>
  <c r="AZ105" i="3"/>
  <c r="AZ106" i="2" a="1"/>
  <c r="AZ106" i="2"/>
  <c r="AZ106" i="3" a="1"/>
  <c r="AZ106" i="3"/>
  <c r="AZ107" i="2" a="1"/>
  <c r="AZ107" i="2"/>
  <c r="AZ107" i="3" a="1"/>
  <c r="AZ107" i="3"/>
  <c r="AZ108" i="2" a="1"/>
  <c r="AZ108" i="2"/>
  <c r="AZ108" i="3" a="1"/>
  <c r="AZ108" i="3"/>
  <c r="Q108" i="1"/>
  <c r="R108" i="1"/>
  <c r="S108" i="1"/>
  <c r="T108" i="1"/>
  <c r="U108" i="1"/>
  <c r="AG108" i="1" a="1"/>
  <c r="AG108" i="1"/>
  <c r="BG108" i="1"/>
  <c r="W108" i="4"/>
  <c r="AZ109" i="2" a="1"/>
  <c r="AZ109" i="2"/>
  <c r="AZ109" i="3" a="1"/>
  <c r="AZ109" i="3"/>
  <c r="AZ110" i="2" a="1"/>
  <c r="AZ110" i="2"/>
  <c r="AZ110" i="3" a="1"/>
  <c r="AZ110" i="3"/>
  <c r="AG110" i="1" a="1"/>
  <c r="AG110" i="1"/>
  <c r="BG110" i="1"/>
  <c r="W110" i="4"/>
  <c r="AZ111" i="2" a="1"/>
  <c r="AZ111" i="2"/>
  <c r="AZ111" i="3" a="1"/>
  <c r="AZ111" i="3"/>
  <c r="Q111" i="1"/>
  <c r="R111" i="1"/>
  <c r="S111" i="1"/>
  <c r="T111" i="1"/>
  <c r="U111" i="1"/>
  <c r="AG111" i="1" a="1"/>
  <c r="AG111" i="1"/>
  <c r="BG111" i="1"/>
  <c r="W111" i="4"/>
  <c r="AZ112" i="2" a="1"/>
  <c r="AZ112" i="2"/>
  <c r="AZ112" i="3" a="1"/>
  <c r="AZ112" i="3"/>
  <c r="Q112" i="1"/>
  <c r="R112" i="1"/>
  <c r="S112" i="1"/>
  <c r="T112" i="1"/>
  <c r="U112" i="1"/>
  <c r="AG112" i="1" a="1"/>
  <c r="AG112" i="1"/>
  <c r="BG112" i="1"/>
  <c r="W112" i="4"/>
  <c r="AZ113" i="2" a="1"/>
  <c r="AZ113" i="2"/>
  <c r="AZ113" i="3" a="1"/>
  <c r="AZ113" i="3"/>
  <c r="AG113" i="1" a="1"/>
  <c r="AG113" i="1"/>
  <c r="BG113" i="1"/>
  <c r="W113" i="4"/>
  <c r="AZ114" i="2" a="1"/>
  <c r="AZ114" i="2"/>
  <c r="AZ114" i="3" a="1"/>
  <c r="AZ114" i="3"/>
  <c r="AG114" i="1" a="1"/>
  <c r="AG114" i="1"/>
  <c r="BG114" i="1"/>
  <c r="W114" i="4"/>
  <c r="AZ115" i="2" a="1"/>
  <c r="AZ115" i="2"/>
  <c r="AZ115" i="3" a="1"/>
  <c r="AZ115" i="3"/>
  <c r="AZ116" i="2" a="1"/>
  <c r="AZ116" i="2"/>
  <c r="AZ116" i="3" a="1"/>
  <c r="AZ116" i="3"/>
  <c r="AZ117" i="2" a="1"/>
  <c r="AZ117" i="2"/>
  <c r="AZ117" i="3" a="1"/>
  <c r="AZ117" i="3"/>
  <c r="AG117" i="1" a="1"/>
  <c r="AG117" i="1"/>
  <c r="BG117" i="1"/>
  <c r="W117" i="4"/>
  <c r="AZ118" i="2" a="1"/>
  <c r="AZ118" i="2"/>
  <c r="AZ118" i="3" a="1"/>
  <c r="AZ118" i="3"/>
  <c r="AG118" i="1" a="1"/>
  <c r="AG118" i="1"/>
  <c r="BG118" i="1"/>
  <c r="W118" i="4"/>
  <c r="AZ119" i="2" a="1"/>
  <c r="AZ119" i="2"/>
  <c r="AZ119" i="3" a="1"/>
  <c r="AZ119" i="3"/>
  <c r="U119" i="1"/>
  <c r="AG119" i="1" a="1"/>
  <c r="AG119" i="1"/>
  <c r="BG119" i="1"/>
  <c r="W119" i="4"/>
  <c r="AZ120" i="2" a="1"/>
  <c r="AZ120" i="2"/>
  <c r="AZ120" i="3" a="1"/>
  <c r="AZ120" i="3"/>
  <c r="AZ121" i="2" a="1"/>
  <c r="AZ121" i="2"/>
  <c r="AZ121" i="3" a="1"/>
  <c r="AZ121" i="3"/>
  <c r="AZ122" i="2" a="1"/>
  <c r="AZ122" i="2"/>
  <c r="AZ122" i="3" a="1"/>
  <c r="AZ122" i="3"/>
  <c r="Q122" i="1"/>
  <c r="R122" i="1"/>
  <c r="S122" i="1"/>
  <c r="T122" i="1"/>
  <c r="U122" i="1"/>
  <c r="AG122" i="1" a="1"/>
  <c r="AG122" i="1"/>
  <c r="BG122" i="1"/>
  <c r="W122" i="4"/>
  <c r="AZ123" i="2" a="1"/>
  <c r="AZ123" i="2"/>
  <c r="AZ123" i="3" a="1"/>
  <c r="AZ123" i="3"/>
  <c r="AZ124" i="2" a="1"/>
  <c r="AZ124" i="2"/>
  <c r="AZ124" i="3" a="1"/>
  <c r="AZ124" i="3"/>
  <c r="AZ125" i="2" a="1"/>
  <c r="AZ125" i="2"/>
  <c r="AZ125" i="3" a="1"/>
  <c r="AZ125" i="3"/>
  <c r="AZ126" i="2" a="1"/>
  <c r="AZ126" i="2"/>
  <c r="AZ126" i="3" a="1"/>
  <c r="AZ126" i="3"/>
  <c r="AZ127" i="2" a="1"/>
  <c r="AZ127" i="2"/>
  <c r="AZ127" i="3" a="1"/>
  <c r="AZ127" i="3"/>
  <c r="AZ128" i="2" a="1"/>
  <c r="AZ128" i="2"/>
  <c r="AZ128" i="3" a="1"/>
  <c r="AZ128" i="3"/>
  <c r="AZ129" i="2" a="1"/>
  <c r="AZ129" i="2"/>
  <c r="AZ129" i="3" a="1"/>
  <c r="AZ129" i="3"/>
  <c r="AZ130" i="2" a="1"/>
  <c r="AZ130" i="2"/>
  <c r="AZ130" i="3" a="1"/>
  <c r="AZ130" i="3"/>
  <c r="AZ131" i="2" a="1"/>
  <c r="AZ131" i="2"/>
  <c r="AZ131" i="3" a="1"/>
  <c r="AZ131" i="3"/>
  <c r="AZ132" i="2" a="1"/>
  <c r="AZ132" i="2"/>
  <c r="AZ132" i="3" a="1"/>
  <c r="AZ132" i="3"/>
  <c r="AZ133" i="2" a="1"/>
  <c r="AZ133" i="2"/>
  <c r="AZ133" i="3" a="1"/>
  <c r="AZ133" i="3"/>
  <c r="AZ134" i="2" a="1"/>
  <c r="AZ134" i="2"/>
  <c r="AZ134" i="3" a="1"/>
  <c r="AZ134" i="3"/>
  <c r="AZ135" i="2" a="1"/>
  <c r="AZ135" i="2"/>
  <c r="AZ135" i="3" a="1"/>
  <c r="AZ135" i="3"/>
  <c r="AZ136" i="2" a="1"/>
  <c r="AZ136" i="2"/>
  <c r="AZ136" i="3" a="1"/>
  <c r="AZ136" i="3"/>
  <c r="AZ137" i="2" a="1"/>
  <c r="AZ137" i="2"/>
  <c r="AZ137" i="3" a="1"/>
  <c r="AZ137" i="3"/>
  <c r="Q137" i="1"/>
  <c r="R137" i="1"/>
  <c r="S137" i="1"/>
  <c r="T137" i="1"/>
  <c r="U137" i="1"/>
  <c r="AG137" i="1" a="1"/>
  <c r="AG137" i="1"/>
  <c r="BG137" i="1"/>
  <c r="W137" i="4"/>
  <c r="AZ138" i="2" a="1"/>
  <c r="AZ138" i="2"/>
  <c r="AZ138" i="3" a="1"/>
  <c r="AZ138" i="3"/>
  <c r="U138" i="1"/>
  <c r="AG138" i="1" a="1"/>
  <c r="AG138" i="1"/>
  <c r="BG138" i="1"/>
  <c r="W138" i="4"/>
  <c r="AZ139" i="2" a="1"/>
  <c r="AZ139" i="2"/>
  <c r="AZ139" i="3" a="1"/>
  <c r="AZ139" i="3"/>
  <c r="U139" i="1"/>
  <c r="AG139" i="1" a="1"/>
  <c r="AG139" i="1"/>
  <c r="BG139" i="1"/>
  <c r="W139" i="4"/>
  <c r="AZ140" i="2" a="1"/>
  <c r="AZ140" i="2"/>
  <c r="AZ140" i="3" a="1"/>
  <c r="AZ140" i="3"/>
  <c r="AZ141" i="2" a="1"/>
  <c r="AZ141" i="2"/>
  <c r="AZ141" i="3" a="1"/>
  <c r="AZ141" i="3"/>
  <c r="Q141" i="1"/>
  <c r="R141" i="1"/>
  <c r="S141" i="1"/>
  <c r="T141" i="1"/>
  <c r="U141" i="1"/>
  <c r="AG141" i="1" a="1"/>
  <c r="AG141" i="1"/>
  <c r="BG141" i="1"/>
  <c r="W141" i="4"/>
  <c r="AZ142" i="2" a="1"/>
  <c r="AZ142" i="2"/>
  <c r="AZ142" i="3" a="1"/>
  <c r="AZ142" i="3"/>
  <c r="Q142" i="1"/>
  <c r="R142" i="1"/>
  <c r="S142" i="1"/>
  <c r="T142" i="1"/>
  <c r="U142" i="1"/>
  <c r="AG142" i="1" a="1"/>
  <c r="AG142" i="1"/>
  <c r="BG142" i="1"/>
  <c r="W142" i="4"/>
  <c r="AZ143" i="2" a="1"/>
  <c r="AZ143" i="2"/>
  <c r="AZ143" i="3" a="1"/>
  <c r="AZ143" i="3"/>
  <c r="AZ144" i="2" a="1"/>
  <c r="AZ144" i="2"/>
  <c r="AZ144" i="3" a="1"/>
  <c r="AZ144" i="3"/>
  <c r="AZ145" i="2" a="1"/>
  <c r="AZ145" i="2"/>
  <c r="AZ145" i="3" a="1"/>
  <c r="AZ145" i="3"/>
  <c r="AZ146" i="2" a="1"/>
  <c r="AZ146" i="2"/>
  <c r="AZ146" i="3" a="1"/>
  <c r="AZ146" i="3"/>
  <c r="Q146" i="1"/>
  <c r="R146" i="1"/>
  <c r="S146" i="1"/>
  <c r="T146" i="1"/>
  <c r="U146" i="1"/>
  <c r="AG146" i="1" a="1"/>
  <c r="AG146" i="1"/>
  <c r="BG146" i="1"/>
  <c r="W146" i="4"/>
  <c r="AZ147" i="2" a="1"/>
  <c r="AZ147" i="2"/>
  <c r="AZ147" i="3" a="1"/>
  <c r="AZ147" i="3"/>
  <c r="AZ148" i="2" a="1"/>
  <c r="AZ148" i="2"/>
  <c r="AZ148" i="3" a="1"/>
  <c r="AZ148" i="3"/>
  <c r="AZ149" i="2" a="1"/>
  <c r="AZ149" i="2"/>
  <c r="AZ149" i="3" a="1"/>
  <c r="AZ149" i="3"/>
  <c r="AZ150" i="2" a="1"/>
  <c r="AZ150" i="2"/>
  <c r="AZ150" i="3" a="1"/>
  <c r="AZ150" i="3"/>
  <c r="AZ151" i="2" a="1"/>
  <c r="AZ151" i="2"/>
  <c r="AZ151" i="3" a="1"/>
  <c r="AZ151" i="3"/>
  <c r="AZ152" i="2" a="1"/>
  <c r="AZ152" i="2"/>
  <c r="AZ152" i="3" a="1"/>
  <c r="AZ152" i="3"/>
  <c r="AZ153" i="2" a="1"/>
  <c r="AZ153" i="2"/>
  <c r="AZ153" i="3" a="1"/>
  <c r="AZ153" i="3"/>
  <c r="AZ154" i="2" a="1"/>
  <c r="AZ154" i="2"/>
  <c r="AZ154" i="3" a="1"/>
  <c r="AZ154" i="3"/>
  <c r="AG154" i="1" a="1"/>
  <c r="AG154" i="1"/>
  <c r="BG154" i="1"/>
  <c r="W154" i="4"/>
  <c r="AZ155" i="2" a="1"/>
  <c r="AZ155" i="2"/>
  <c r="AZ155" i="3" a="1"/>
  <c r="AZ155" i="3"/>
  <c r="AZ156" i="2" a="1"/>
  <c r="AZ156" i="2"/>
  <c r="AZ156" i="3" a="1"/>
  <c r="AZ156" i="3"/>
  <c r="AZ157" i="2" a="1"/>
  <c r="AZ157" i="2"/>
  <c r="AZ157" i="3" a="1"/>
  <c r="AZ157" i="3"/>
  <c r="AZ158" i="2" a="1"/>
  <c r="AZ158" i="2"/>
  <c r="AZ158" i="3" a="1"/>
  <c r="AZ158" i="3"/>
  <c r="AZ159" i="2" a="1"/>
  <c r="AZ159" i="2"/>
  <c r="AZ159" i="3" a="1"/>
  <c r="AZ159" i="3"/>
  <c r="AZ160" i="2" a="1"/>
  <c r="AZ160" i="2"/>
  <c r="AZ160" i="3" a="1"/>
  <c r="AZ160" i="3"/>
  <c r="Q160" i="1"/>
  <c r="R160" i="1"/>
  <c r="S160" i="1"/>
  <c r="T160" i="1"/>
  <c r="U160" i="1"/>
  <c r="AG160" i="1" a="1"/>
  <c r="AG160" i="1"/>
  <c r="BG160" i="1"/>
  <c r="W160" i="4"/>
  <c r="AZ161" i="2" a="1"/>
  <c r="AZ161" i="2"/>
  <c r="AZ161" i="3" a="1"/>
  <c r="AZ161" i="3"/>
  <c r="U161" i="1"/>
  <c r="AG161" i="1" a="1"/>
  <c r="AG161" i="1"/>
  <c r="BG161" i="1"/>
  <c r="W161" i="4"/>
  <c r="AZ162" i="2" a="1"/>
  <c r="AZ162" i="2"/>
  <c r="AZ162" i="3" a="1"/>
  <c r="AZ162" i="3"/>
  <c r="AZ163" i="2" a="1"/>
  <c r="AZ163" i="2"/>
  <c r="AZ163" i="3" a="1"/>
  <c r="AZ163" i="3"/>
  <c r="AZ164" i="2" a="1"/>
  <c r="AZ164" i="2"/>
  <c r="AZ164" i="3" a="1"/>
  <c r="AZ164" i="3"/>
  <c r="U164" i="1"/>
  <c r="AG164" i="1" a="1"/>
  <c r="AG164" i="1"/>
  <c r="BG164" i="1"/>
  <c r="W164" i="4"/>
  <c r="AZ165" i="2" a="1"/>
  <c r="AZ165" i="2"/>
  <c r="AZ165" i="3" a="1"/>
  <c r="AZ165" i="3"/>
  <c r="AZ166" i="2" a="1"/>
  <c r="AZ166" i="2"/>
  <c r="AZ166" i="3" a="1"/>
  <c r="AZ166" i="3"/>
  <c r="Q166" i="1"/>
  <c r="R166" i="1"/>
  <c r="S166" i="1"/>
  <c r="T166" i="1"/>
  <c r="U166" i="1"/>
  <c r="AG166" i="1" a="1"/>
  <c r="AG166" i="1"/>
  <c r="BG166" i="1"/>
  <c r="W166" i="4"/>
  <c r="AZ167" i="2" a="1"/>
  <c r="AZ167" i="2"/>
  <c r="AZ167" i="3" a="1"/>
  <c r="AZ167" i="3"/>
  <c r="Q167" i="1"/>
  <c r="R167" i="1"/>
  <c r="S167" i="1"/>
  <c r="T167" i="1"/>
  <c r="U167" i="1"/>
  <c r="AG167" i="1" a="1"/>
  <c r="AG167" i="1"/>
  <c r="BG167" i="1"/>
  <c r="W167" i="4"/>
  <c r="AZ168" i="2" a="1"/>
  <c r="AZ168" i="2"/>
  <c r="AZ168" i="3" a="1"/>
  <c r="AZ168" i="3"/>
  <c r="U168" i="1"/>
  <c r="AG168" i="1" a="1"/>
  <c r="AG168" i="1"/>
  <c r="BG168" i="1"/>
  <c r="W168" i="4"/>
  <c r="AZ169" i="2" a="1"/>
  <c r="AZ169" i="2"/>
  <c r="AZ169" i="3" a="1"/>
  <c r="AZ169" i="3"/>
  <c r="AZ170" i="2" a="1"/>
  <c r="AZ170" i="2"/>
  <c r="AZ170" i="3" a="1"/>
  <c r="AZ170" i="3"/>
  <c r="AZ171" i="2" a="1"/>
  <c r="AZ171" i="2"/>
  <c r="AZ171" i="3" a="1"/>
  <c r="AZ171" i="3"/>
  <c r="AZ172" i="2" a="1"/>
  <c r="AZ172" i="2"/>
  <c r="AZ172" i="3" a="1"/>
  <c r="AZ172" i="3"/>
  <c r="AG172" i="1" a="1"/>
  <c r="AG172" i="1"/>
  <c r="BG172" i="1"/>
  <c r="W172" i="4"/>
  <c r="AZ173" i="2" a="1"/>
  <c r="AZ173" i="2"/>
  <c r="AZ173" i="3" a="1"/>
  <c r="AZ173" i="3"/>
  <c r="U173" i="1"/>
  <c r="AG173" i="1" a="1"/>
  <c r="AG173" i="1"/>
  <c r="BG173" i="1"/>
  <c r="W173" i="4"/>
  <c r="AZ174" i="2" a="1"/>
  <c r="AZ174" i="2"/>
  <c r="AZ174" i="3" a="1"/>
  <c r="AZ174" i="3"/>
  <c r="AZ175" i="2" a="1"/>
  <c r="AZ175" i="2"/>
  <c r="AZ175" i="3" a="1"/>
  <c r="AZ175" i="3"/>
  <c r="AZ176" i="2" a="1"/>
  <c r="AZ176" i="2"/>
  <c r="AZ176" i="3" a="1"/>
  <c r="AZ176" i="3"/>
  <c r="U176" i="1"/>
  <c r="AG176" i="1" a="1"/>
  <c r="AG176" i="1"/>
  <c r="BG176" i="1"/>
  <c r="W176" i="4"/>
  <c r="AZ177" i="2" a="1"/>
  <c r="AZ177" i="2"/>
  <c r="AZ177" i="3" a="1"/>
  <c r="AZ177" i="3"/>
  <c r="Q177" i="1"/>
  <c r="R177" i="1"/>
  <c r="S177" i="1"/>
  <c r="T177" i="1"/>
  <c r="U177" i="1"/>
  <c r="AG177" i="1" a="1"/>
  <c r="AG177" i="1"/>
  <c r="BG177" i="1"/>
  <c r="W177" i="4"/>
  <c r="AZ178" i="2" a="1"/>
  <c r="AZ178" i="2"/>
  <c r="AZ178" i="3" a="1"/>
  <c r="AZ178" i="3"/>
  <c r="AZ179" i="2" a="1"/>
  <c r="AZ179" i="2"/>
  <c r="AZ179" i="3" a="1"/>
  <c r="AZ179" i="3"/>
  <c r="Q179" i="1"/>
  <c r="R179" i="1"/>
  <c r="S179" i="1"/>
  <c r="T179" i="1"/>
  <c r="U179" i="1"/>
  <c r="AG179" i="1" a="1"/>
  <c r="AG179" i="1"/>
  <c r="BG179" i="1"/>
  <c r="W179" i="4"/>
  <c r="AZ180" i="2" a="1"/>
  <c r="AZ180" i="2"/>
  <c r="AZ180" i="3" a="1"/>
  <c r="AZ180" i="3"/>
  <c r="AZ181" i="2" a="1"/>
  <c r="AZ181" i="2"/>
  <c r="AZ181" i="3" a="1"/>
  <c r="AZ181" i="3"/>
  <c r="AZ182" i="2" a="1"/>
  <c r="AZ182" i="2"/>
  <c r="AZ182" i="3" a="1"/>
  <c r="AZ182" i="3"/>
  <c r="AZ183" i="2" a="1"/>
  <c r="AZ183" i="2"/>
  <c r="AZ183" i="3" a="1"/>
  <c r="AZ183" i="3"/>
  <c r="Q183" i="1"/>
  <c r="R183" i="1"/>
  <c r="S183" i="1"/>
  <c r="T183" i="1"/>
  <c r="U183" i="1"/>
  <c r="AG183" i="1" a="1"/>
  <c r="AG183" i="1"/>
  <c r="BG183" i="1"/>
  <c r="W183" i="4"/>
  <c r="AZ184" i="2" a="1"/>
  <c r="AZ184" i="2"/>
  <c r="AZ184" i="3" a="1"/>
  <c r="AZ184" i="3"/>
  <c r="AZ185" i="2" a="1"/>
  <c r="AZ185" i="2"/>
  <c r="AZ185" i="3" a="1"/>
  <c r="AZ185" i="3"/>
  <c r="Q185" i="1"/>
  <c r="R185" i="1"/>
  <c r="S185" i="1"/>
  <c r="T185" i="1"/>
  <c r="U185" i="1"/>
  <c r="AG185" i="1" a="1"/>
  <c r="AG185" i="1"/>
  <c r="BG185" i="1"/>
  <c r="W185" i="4"/>
  <c r="AZ186" i="2" a="1"/>
  <c r="AZ186" i="2"/>
  <c r="AZ186" i="3" a="1"/>
  <c r="AZ186" i="3"/>
  <c r="AZ187" i="2" a="1"/>
  <c r="AZ187" i="2"/>
  <c r="AZ187" i="3" a="1"/>
  <c r="AZ187" i="3"/>
  <c r="AZ188" i="2" a="1"/>
  <c r="AZ188" i="2"/>
  <c r="AZ188" i="3" a="1"/>
  <c r="AZ188" i="3"/>
  <c r="AZ189" i="2" a="1"/>
  <c r="AZ189" i="2"/>
  <c r="AZ189" i="3" a="1"/>
  <c r="AZ189" i="3"/>
  <c r="AZ190" i="2" a="1"/>
  <c r="AZ190" i="2"/>
  <c r="AZ190" i="3" a="1"/>
  <c r="AZ190" i="3"/>
  <c r="AZ191" i="2" a="1"/>
  <c r="AZ191" i="2"/>
  <c r="AZ191" i="3" a="1"/>
  <c r="AZ191" i="3"/>
  <c r="AZ192" i="2" a="1"/>
  <c r="AZ192" i="2"/>
  <c r="AZ192" i="3" a="1"/>
  <c r="AZ192" i="3"/>
  <c r="AG192" i="1" a="1"/>
  <c r="AG192" i="1"/>
  <c r="BG192" i="1"/>
  <c r="W192" i="4"/>
  <c r="AZ193" i="2" a="1"/>
  <c r="AZ193" i="2"/>
  <c r="AZ193" i="3" a="1"/>
  <c r="AZ193" i="3"/>
  <c r="AG193" i="1" a="1"/>
  <c r="AG193" i="1"/>
  <c r="BG193" i="1"/>
  <c r="W193" i="4"/>
  <c r="AZ194" i="2" a="1"/>
  <c r="AZ194" i="2"/>
  <c r="AZ194" i="3" a="1"/>
  <c r="AZ194" i="3"/>
  <c r="U194" i="1"/>
  <c r="AG194" i="1" a="1"/>
  <c r="AG194" i="1"/>
  <c r="BG194" i="1"/>
  <c r="W194" i="4"/>
  <c r="AZ195" i="2" a="1"/>
  <c r="AZ195" i="2"/>
  <c r="AZ195" i="3" a="1"/>
  <c r="AZ195" i="3"/>
  <c r="Q195" i="1"/>
  <c r="R195" i="1"/>
  <c r="S195" i="1"/>
  <c r="T195" i="1"/>
  <c r="AG195" i="1" a="1"/>
  <c r="AG195" i="1"/>
  <c r="BG195" i="1"/>
  <c r="W195" i="4"/>
  <c r="AZ196" i="2" a="1"/>
  <c r="AZ196" i="2"/>
  <c r="AZ196" i="3" a="1"/>
  <c r="AZ196" i="3"/>
  <c r="AZ197" i="2" a="1"/>
  <c r="AZ197" i="2"/>
  <c r="AZ197" i="3" a="1"/>
  <c r="AZ197" i="3"/>
  <c r="U197" i="1"/>
  <c r="AG197" i="1" a="1"/>
  <c r="AG197" i="1"/>
  <c r="BG197" i="1"/>
  <c r="W197" i="4"/>
  <c r="AZ198" i="2" a="1"/>
  <c r="AZ198" i="2"/>
  <c r="AZ198" i="3" a="1"/>
  <c r="AZ198" i="3"/>
  <c r="AZ199" i="2" a="1"/>
  <c r="AZ199" i="2"/>
  <c r="AZ199" i="3" a="1"/>
  <c r="AZ199" i="3"/>
  <c r="AZ200" i="2" a="1"/>
  <c r="AZ200" i="2"/>
  <c r="AZ200" i="3" a="1"/>
  <c r="AZ200" i="3"/>
  <c r="AZ201" i="2" a="1"/>
  <c r="AZ201" i="2"/>
  <c r="AZ201" i="3" a="1"/>
  <c r="AZ201" i="3"/>
  <c r="AZ202" i="2" a="1"/>
  <c r="AZ202" i="2"/>
  <c r="AZ202" i="3" a="1"/>
  <c r="AZ202" i="3"/>
  <c r="U202" i="1"/>
  <c r="AG202" i="1" a="1"/>
  <c r="AG202" i="1"/>
  <c r="BG202" i="1"/>
  <c r="W202" i="4"/>
  <c r="AZ203" i="2" a="1"/>
  <c r="AZ203" i="2"/>
  <c r="AZ203" i="3" a="1"/>
  <c r="AZ203" i="3"/>
  <c r="AZ204" i="2" a="1"/>
  <c r="AZ204" i="2"/>
  <c r="AZ204" i="3" a="1"/>
  <c r="AZ204" i="3"/>
  <c r="AZ205" i="2" a="1"/>
  <c r="AZ205" i="2"/>
  <c r="AZ205" i="3" a="1"/>
  <c r="AZ205" i="3"/>
  <c r="U205" i="1"/>
  <c r="AG205" i="1" a="1"/>
  <c r="AG205" i="1"/>
  <c r="BG205" i="1"/>
  <c r="W205" i="4"/>
  <c r="AZ206" i="2" a="1"/>
  <c r="AZ206" i="2"/>
  <c r="AZ206" i="3" a="1"/>
  <c r="AZ206" i="3"/>
  <c r="AZ207" i="2" a="1"/>
  <c r="AZ207" i="2"/>
  <c r="AZ207" i="3" a="1"/>
  <c r="AZ207" i="3"/>
  <c r="AZ208" i="2" a="1"/>
  <c r="AZ208" i="2"/>
  <c r="AZ208" i="3" a="1"/>
  <c r="AZ208" i="3"/>
  <c r="AZ209" i="2" a="1"/>
  <c r="AZ209" i="2"/>
  <c r="AZ209" i="3" a="1"/>
  <c r="AZ209" i="3"/>
  <c r="Q209" i="1"/>
  <c r="R209" i="1"/>
  <c r="S209" i="1"/>
  <c r="T209" i="1"/>
  <c r="AG209" i="1" a="1"/>
  <c r="AG209" i="1"/>
  <c r="BG209" i="1"/>
  <c r="W209" i="4"/>
  <c r="AZ210" i="2" a="1"/>
  <c r="AZ210" i="2"/>
  <c r="AZ210" i="3" a="1"/>
  <c r="AZ210" i="3"/>
  <c r="AG210" i="1" a="1"/>
  <c r="AG210" i="1"/>
  <c r="BG210" i="1"/>
  <c r="W210" i="4"/>
  <c r="AZ211" i="2" a="1"/>
  <c r="AZ211" i="2"/>
  <c r="AZ211" i="3" a="1"/>
  <c r="AZ211" i="3"/>
  <c r="AZ212" i="2" a="1"/>
  <c r="AZ212" i="2"/>
  <c r="AZ212" i="3" a="1"/>
  <c r="AZ212" i="3"/>
  <c r="AZ213" i="2" a="1"/>
  <c r="AZ213" i="2"/>
  <c r="AZ213" i="3" a="1"/>
  <c r="AZ213" i="3"/>
  <c r="Q213" i="1"/>
  <c r="R213" i="1"/>
  <c r="S213" i="1"/>
  <c r="T213" i="1"/>
  <c r="U213" i="1"/>
  <c r="AG213" i="1" a="1"/>
  <c r="AG213" i="1"/>
  <c r="BG213" i="1"/>
  <c r="W213" i="4"/>
  <c r="AZ214" i="2" a="1"/>
  <c r="AZ214" i="2"/>
  <c r="AZ214" i="3" a="1"/>
  <c r="AZ214" i="3"/>
  <c r="AZ215" i="2" a="1"/>
  <c r="AZ215" i="2"/>
  <c r="AZ215" i="3" a="1"/>
  <c r="AZ215" i="3"/>
  <c r="AZ216" i="2" a="1"/>
  <c r="AZ216" i="2"/>
  <c r="AZ216" i="3" a="1"/>
  <c r="AZ216" i="3"/>
  <c r="AZ217" i="2" a="1"/>
  <c r="AZ217" i="2"/>
  <c r="AZ217" i="3" a="1"/>
  <c r="AZ217" i="3"/>
  <c r="AZ218" i="2" a="1"/>
  <c r="AZ218" i="2"/>
  <c r="AZ218" i="3" a="1"/>
  <c r="AZ218" i="3"/>
  <c r="AZ219" i="2" a="1"/>
  <c r="AZ219" i="2"/>
  <c r="AZ219" i="3" a="1"/>
  <c r="AZ219" i="3"/>
  <c r="AZ220" i="2" a="1"/>
  <c r="AZ220" i="2"/>
  <c r="AZ220" i="3" a="1"/>
  <c r="AZ220" i="3"/>
  <c r="AZ221" i="2" a="1"/>
  <c r="AZ221" i="2"/>
  <c r="AZ221" i="3" a="1"/>
  <c r="AZ221" i="3"/>
  <c r="AZ222" i="2" a="1"/>
  <c r="AZ222" i="2"/>
  <c r="AZ222" i="3" a="1"/>
  <c r="AZ222" i="3"/>
  <c r="AZ223" i="2" a="1"/>
  <c r="AZ223" i="2"/>
  <c r="AZ223" i="3" a="1"/>
  <c r="AZ223" i="3"/>
  <c r="AZ224" i="2" a="1"/>
  <c r="AZ224" i="2"/>
  <c r="AZ224" i="3" a="1"/>
  <c r="AZ224" i="3"/>
  <c r="Q224" i="1"/>
  <c r="R224" i="1"/>
  <c r="S224" i="1"/>
  <c r="T224" i="1"/>
  <c r="AG224" i="1" a="1"/>
  <c r="AG224" i="1"/>
  <c r="BG224" i="1"/>
  <c r="W224" i="4"/>
  <c r="AZ225" i="2" a="1"/>
  <c r="AZ225" i="2"/>
  <c r="AZ225" i="3" a="1"/>
  <c r="AZ225" i="3"/>
  <c r="Q225" i="1"/>
  <c r="R225" i="1"/>
  <c r="S225" i="1"/>
  <c r="T225" i="1"/>
  <c r="U225" i="1"/>
  <c r="AG225" i="1" a="1"/>
  <c r="AG225" i="1"/>
  <c r="BG225" i="1"/>
  <c r="W225" i="4"/>
  <c r="AZ226" i="2" a="1"/>
  <c r="AZ226" i="2"/>
  <c r="AZ226" i="3" a="1"/>
  <c r="AZ226" i="3"/>
  <c r="AZ227" i="2" a="1"/>
  <c r="AZ227" i="2"/>
  <c r="AZ227" i="3" a="1"/>
  <c r="AZ227" i="3"/>
  <c r="AZ228" i="2" a="1"/>
  <c r="AZ228" i="2"/>
  <c r="AZ228" i="3" a="1"/>
  <c r="AZ228" i="3"/>
  <c r="AZ229" i="2" a="1"/>
  <c r="AZ229" i="2"/>
  <c r="AZ229" i="3" a="1"/>
  <c r="AZ229" i="3"/>
  <c r="Q229" i="1"/>
  <c r="R229" i="1"/>
  <c r="S229" i="1"/>
  <c r="T229" i="1"/>
  <c r="U229" i="1"/>
  <c r="AG229" i="1" a="1"/>
  <c r="AG229" i="1"/>
  <c r="BG229" i="1"/>
  <c r="W229" i="4"/>
  <c r="AZ230" i="2" a="1"/>
  <c r="AZ230" i="2"/>
  <c r="AZ230" i="3" a="1"/>
  <c r="AZ230" i="3"/>
  <c r="AZ231" i="2" a="1"/>
  <c r="AZ231" i="2"/>
  <c r="AZ231" i="3" a="1"/>
  <c r="AZ231" i="3"/>
  <c r="AZ232" i="2" a="1"/>
  <c r="AZ232" i="2"/>
  <c r="AZ232" i="3" a="1"/>
  <c r="AZ232" i="3"/>
  <c r="AZ233" i="2" a="1"/>
  <c r="AZ233" i="2"/>
  <c r="AZ233" i="3" a="1"/>
  <c r="AZ233" i="3"/>
  <c r="AZ234" i="2" a="1"/>
  <c r="AZ234" i="2"/>
  <c r="AZ234" i="3" a="1"/>
  <c r="AZ234" i="3"/>
  <c r="U234" i="1"/>
  <c r="AG234" i="1" a="1"/>
  <c r="AG234" i="1"/>
  <c r="BG234" i="1"/>
  <c r="W234" i="4"/>
  <c r="AZ235" i="2" a="1"/>
  <c r="AZ235" i="2"/>
  <c r="AZ235" i="3" a="1"/>
  <c r="AZ235" i="3"/>
  <c r="AZ236" i="2" a="1"/>
  <c r="AZ236" i="2"/>
  <c r="AZ236" i="3" a="1"/>
  <c r="AZ236" i="3"/>
  <c r="AZ237" i="2" a="1"/>
  <c r="AZ237" i="2"/>
  <c r="AZ237" i="3" a="1"/>
  <c r="AZ237" i="3"/>
  <c r="AZ238" i="2" a="1"/>
  <c r="AZ238" i="2"/>
  <c r="AZ238" i="3" a="1"/>
  <c r="AZ238" i="3"/>
  <c r="AZ239" i="2" a="1"/>
  <c r="AZ239" i="2"/>
  <c r="AZ239" i="3" a="1"/>
  <c r="AZ239" i="3"/>
  <c r="AZ240" i="2" a="1"/>
  <c r="AZ240" i="2"/>
  <c r="AZ240" i="3" a="1"/>
  <c r="AZ240" i="3"/>
  <c r="AZ241" i="2" a="1"/>
  <c r="AZ241" i="2"/>
  <c r="AZ241" i="3" a="1"/>
  <c r="AZ241" i="3"/>
  <c r="AZ242" i="2" a="1"/>
  <c r="AZ242" i="2"/>
  <c r="AZ242" i="3" a="1"/>
  <c r="AZ242" i="3"/>
  <c r="AZ243" i="2" a="1"/>
  <c r="AZ243" i="2"/>
  <c r="AZ243" i="3" a="1"/>
  <c r="AZ243" i="3"/>
  <c r="AZ244" i="2" a="1"/>
  <c r="AZ244" i="2"/>
  <c r="AZ244" i="3" a="1"/>
  <c r="AZ244" i="3"/>
  <c r="AZ245" i="2" a="1"/>
  <c r="AZ245" i="2"/>
  <c r="AZ245" i="3" a="1"/>
  <c r="AZ245" i="3"/>
  <c r="AZ246" i="2" a="1"/>
  <c r="AZ246" i="2"/>
  <c r="AZ246" i="3" a="1"/>
  <c r="AZ246" i="3"/>
  <c r="AZ247" i="2" a="1"/>
  <c r="AZ247" i="2"/>
  <c r="AZ247" i="3" a="1"/>
  <c r="AZ247" i="3"/>
  <c r="AZ248" i="2" a="1"/>
  <c r="AZ248" i="2"/>
  <c r="AZ248" i="3" a="1"/>
  <c r="AZ248" i="3"/>
  <c r="AG248" i="1" a="1"/>
  <c r="AG248" i="1"/>
  <c r="BG248" i="1"/>
  <c r="W248" i="4"/>
  <c r="AZ249" i="2" a="1"/>
  <c r="AZ249" i="2"/>
  <c r="AZ249" i="3" a="1"/>
  <c r="AZ249" i="3"/>
  <c r="AZ250" i="2" a="1"/>
  <c r="AZ250" i="2"/>
  <c r="AZ250" i="3" a="1"/>
  <c r="AZ250" i="3"/>
  <c r="AZ251" i="2" a="1"/>
  <c r="AZ251" i="2"/>
  <c r="AZ251" i="3" a="1"/>
  <c r="AZ251" i="3"/>
  <c r="Q251" i="1"/>
  <c r="R251" i="1"/>
  <c r="S251" i="1"/>
  <c r="T251" i="1"/>
  <c r="U251" i="1"/>
  <c r="AG251" i="1" a="1"/>
  <c r="AG251" i="1"/>
  <c r="BG251" i="1"/>
  <c r="W251" i="4"/>
  <c r="AZ252" i="2" a="1"/>
  <c r="AZ252" i="2"/>
  <c r="AZ252" i="3" a="1"/>
  <c r="AZ252" i="3"/>
  <c r="Q252" i="1"/>
  <c r="R252" i="1"/>
  <c r="S252" i="1"/>
  <c r="T252" i="1"/>
  <c r="U252" i="1"/>
  <c r="AG252" i="1" a="1"/>
  <c r="AG252" i="1"/>
  <c r="BG252" i="1"/>
  <c r="W252" i="4"/>
  <c r="AZ253" i="2" a="1"/>
  <c r="AZ253" i="2"/>
  <c r="AZ253" i="3" a="1"/>
  <c r="AZ253" i="3"/>
  <c r="AZ254" i="2" a="1"/>
  <c r="AZ254" i="2"/>
  <c r="AZ254" i="3" a="1"/>
  <c r="AZ254" i="3"/>
  <c r="AZ255" i="2" a="1"/>
  <c r="AZ255" i="2"/>
  <c r="AZ255" i="3" a="1"/>
  <c r="AZ255" i="3"/>
  <c r="Q255" i="1"/>
  <c r="R255" i="1"/>
  <c r="S255" i="1"/>
  <c r="T255" i="1"/>
  <c r="U255" i="1"/>
  <c r="AG255" i="1" a="1"/>
  <c r="AG255" i="1"/>
  <c r="BG255" i="1"/>
  <c r="W255" i="4"/>
  <c r="AZ256" i="2" a="1"/>
  <c r="AZ256" i="2"/>
  <c r="AZ256" i="3" a="1"/>
  <c r="AZ256" i="3"/>
  <c r="Q256" i="1"/>
  <c r="R256" i="1"/>
  <c r="S256" i="1"/>
  <c r="T256" i="1"/>
  <c r="U256" i="1"/>
  <c r="AG256" i="1" a="1"/>
  <c r="AG256" i="1"/>
  <c r="BG256" i="1"/>
  <c r="W256" i="4"/>
  <c r="AZ257" i="2" a="1"/>
  <c r="AZ257" i="2"/>
  <c r="AZ257" i="3" a="1"/>
  <c r="AZ257" i="3"/>
  <c r="AZ258" i="2" a="1"/>
  <c r="AZ258" i="2"/>
  <c r="AZ258" i="3" a="1"/>
  <c r="AZ258" i="3"/>
  <c r="AZ259" i="2" a="1"/>
  <c r="AZ259" i="2"/>
  <c r="AZ259" i="3" a="1"/>
  <c r="AZ259" i="3"/>
  <c r="Q259" i="1"/>
  <c r="R259" i="1"/>
  <c r="S259" i="1"/>
  <c r="T259" i="1"/>
  <c r="U259" i="1"/>
  <c r="AG259" i="1" a="1"/>
  <c r="AG259" i="1"/>
  <c r="BG259" i="1"/>
  <c r="W259" i="4"/>
  <c r="AZ260" i="2" a="1"/>
  <c r="AZ260" i="2"/>
  <c r="AZ260" i="3" a="1"/>
  <c r="AZ260" i="3"/>
  <c r="Q260" i="1"/>
  <c r="R260" i="1"/>
  <c r="S260" i="1"/>
  <c r="T260" i="1"/>
  <c r="U260" i="1"/>
  <c r="AG260" i="1" a="1"/>
  <c r="AG260" i="1"/>
  <c r="BG260" i="1"/>
  <c r="W260" i="4"/>
  <c r="AZ261" i="2" a="1"/>
  <c r="AZ261" i="2"/>
  <c r="AZ261" i="3" a="1"/>
  <c r="AZ261" i="3"/>
  <c r="Q261" i="1"/>
  <c r="R261" i="1"/>
  <c r="S261" i="1"/>
  <c r="T261" i="1"/>
  <c r="U261" i="1"/>
  <c r="AG261" i="1" a="1"/>
  <c r="AG261" i="1"/>
  <c r="BG261" i="1"/>
  <c r="W261" i="4"/>
  <c r="AZ262" i="2" a="1"/>
  <c r="AZ262" i="2"/>
  <c r="AZ262" i="3" a="1"/>
  <c r="AZ262" i="3"/>
  <c r="AZ263" i="2" a="1"/>
  <c r="AZ263" i="2"/>
  <c r="AZ263" i="3" a="1"/>
  <c r="AZ263" i="3"/>
  <c r="AZ264" i="2" a="1"/>
  <c r="AZ264" i="2"/>
  <c r="AZ264" i="3" a="1"/>
  <c r="AZ264" i="3"/>
  <c r="AZ265" i="2" a="1"/>
  <c r="AZ265" i="2"/>
  <c r="AZ265" i="3" a="1"/>
  <c r="AZ265" i="3"/>
  <c r="AZ266" i="2" a="1"/>
  <c r="AZ266" i="2"/>
  <c r="AZ266" i="3" a="1"/>
  <c r="AZ266" i="3"/>
  <c r="AZ267" i="2" a="1"/>
  <c r="AZ267" i="2"/>
  <c r="AZ267" i="3" a="1"/>
  <c r="AZ267" i="3"/>
  <c r="AZ268" i="2" a="1"/>
  <c r="AZ268" i="2"/>
  <c r="AZ268" i="3" a="1"/>
  <c r="AZ268" i="3"/>
  <c r="AZ269" i="2" a="1"/>
  <c r="AZ269" i="2"/>
  <c r="AZ269" i="3" a="1"/>
  <c r="AZ269" i="3"/>
  <c r="AZ270" i="2" a="1"/>
  <c r="AZ270" i="2"/>
  <c r="AZ270" i="3" a="1"/>
  <c r="AZ270" i="3"/>
  <c r="AZ271" i="2" a="1"/>
  <c r="AZ271" i="2"/>
  <c r="AZ271" i="3" a="1"/>
  <c r="AZ271" i="3"/>
  <c r="AZ272" i="2" a="1"/>
  <c r="AZ272" i="2"/>
  <c r="AZ272" i="3" a="1"/>
  <c r="AZ272" i="3"/>
  <c r="AZ273" i="2" a="1"/>
  <c r="AZ273" i="2"/>
  <c r="AZ273" i="3" a="1"/>
  <c r="AZ273" i="3"/>
  <c r="AZ274" i="2" a="1"/>
  <c r="AZ274" i="2"/>
  <c r="AZ274" i="3" a="1"/>
  <c r="AZ274" i="3"/>
  <c r="AZ275" i="2" a="1"/>
  <c r="AZ275" i="2"/>
  <c r="AZ275" i="3" a="1"/>
  <c r="AZ275" i="3"/>
  <c r="AZ276" i="2" a="1"/>
  <c r="AZ276" i="2"/>
  <c r="AZ276" i="3" a="1"/>
  <c r="AZ276" i="3"/>
  <c r="AZ277" i="2" a="1"/>
  <c r="AZ277" i="2"/>
  <c r="AZ277" i="3" a="1"/>
  <c r="AZ277" i="3"/>
  <c r="AZ278" i="2" a="1"/>
  <c r="AZ278" i="2"/>
  <c r="AZ278" i="3" a="1"/>
  <c r="AZ278" i="3"/>
  <c r="AZ279" i="2" a="1"/>
  <c r="AZ279" i="2"/>
  <c r="AZ279" i="3" a="1"/>
  <c r="AZ279" i="3"/>
  <c r="AZ280" i="2" a="1"/>
  <c r="AZ280" i="2"/>
  <c r="AZ280" i="3" a="1"/>
  <c r="AZ280" i="3"/>
  <c r="Q280" i="1"/>
  <c r="R280" i="1"/>
  <c r="S280" i="1"/>
  <c r="T280" i="1"/>
  <c r="U280" i="1"/>
  <c r="AG280" i="1" a="1"/>
  <c r="AG280" i="1"/>
  <c r="BG280" i="1"/>
  <c r="W280" i="4"/>
  <c r="AZ281" i="2" a="1"/>
  <c r="AZ281" i="2"/>
  <c r="AZ281" i="3" a="1"/>
  <c r="AZ281" i="3"/>
  <c r="AZ282" i="2" a="1"/>
  <c r="AZ282" i="2"/>
  <c r="AZ282" i="3" a="1"/>
  <c r="AZ282" i="3"/>
  <c r="AZ283" i="2" a="1"/>
  <c r="AZ283" i="2"/>
  <c r="AZ283" i="3" a="1"/>
  <c r="AZ283" i="3"/>
  <c r="AZ284" i="2" a="1"/>
  <c r="AZ284" i="2"/>
  <c r="AZ284" i="3" a="1"/>
  <c r="AZ284" i="3"/>
  <c r="Q284" i="1"/>
  <c r="R284" i="1"/>
  <c r="S284" i="1"/>
  <c r="T284" i="1"/>
  <c r="U284" i="1"/>
  <c r="AG284" i="1" a="1"/>
  <c r="AG284" i="1"/>
  <c r="BG284" i="1"/>
  <c r="W284" i="4"/>
  <c r="AZ285" i="2" a="1"/>
  <c r="AZ285" i="2"/>
  <c r="AZ285" i="3" a="1"/>
  <c r="AZ285" i="3"/>
  <c r="AZ286" i="2" a="1"/>
  <c r="AZ286" i="2"/>
  <c r="AZ286" i="3" a="1"/>
  <c r="AZ286" i="3"/>
  <c r="U286" i="1"/>
  <c r="AG286" i="1" a="1"/>
  <c r="AG286" i="1"/>
  <c r="BG286" i="1"/>
  <c r="W286" i="4"/>
  <c r="AZ287" i="2" a="1"/>
  <c r="AZ287" i="2"/>
  <c r="AZ287" i="3" a="1"/>
  <c r="AZ287" i="3"/>
  <c r="Q287" i="1"/>
  <c r="R287" i="1"/>
  <c r="S287" i="1"/>
  <c r="T287" i="1"/>
  <c r="AG287" i="1" a="1"/>
  <c r="AG287" i="1"/>
  <c r="BG287" i="1"/>
  <c r="W287" i="4"/>
  <c r="AZ288" i="2" a="1"/>
  <c r="AZ288" i="2"/>
  <c r="AZ288" i="3" a="1"/>
  <c r="AZ288" i="3"/>
  <c r="Q288" i="1"/>
  <c r="R288" i="1"/>
  <c r="S288" i="1"/>
  <c r="T288" i="1"/>
  <c r="U288" i="1"/>
  <c r="AG288" i="1" a="1"/>
  <c r="AG288" i="1"/>
  <c r="BG288" i="1"/>
  <c r="W288" i="4"/>
  <c r="AZ289" i="2" a="1"/>
  <c r="AZ289" i="2"/>
  <c r="AZ289" i="3" a="1"/>
  <c r="AZ289" i="3"/>
  <c r="AZ290" i="2" a="1"/>
  <c r="AZ290" i="2"/>
  <c r="AZ290" i="3" a="1"/>
  <c r="AZ290" i="3"/>
  <c r="AZ291" i="2" a="1"/>
  <c r="AZ291" i="2"/>
  <c r="AZ291" i="3" a="1"/>
  <c r="AZ291" i="3"/>
  <c r="AZ292" i="2" a="1"/>
  <c r="AZ292" i="2"/>
  <c r="AZ292" i="3" a="1"/>
  <c r="AZ292" i="3"/>
  <c r="AZ293" i="2" a="1"/>
  <c r="AZ293" i="2"/>
  <c r="AZ293" i="3" a="1"/>
  <c r="AZ293" i="3"/>
  <c r="Q293" i="1"/>
  <c r="R293" i="1"/>
  <c r="S293" i="1"/>
  <c r="T293" i="1"/>
  <c r="U293" i="1"/>
  <c r="AG293" i="1" a="1"/>
  <c r="AG293" i="1"/>
  <c r="BG293" i="1"/>
  <c r="W293" i="4"/>
  <c r="AZ294" i="2" a="1"/>
  <c r="AZ294" i="2"/>
  <c r="AZ294" i="3" a="1"/>
  <c r="AZ294" i="3"/>
  <c r="Q294" i="1"/>
  <c r="R294" i="1"/>
  <c r="S294" i="1"/>
  <c r="T294" i="1"/>
  <c r="U294" i="1"/>
  <c r="AG294" i="1" a="1"/>
  <c r="AG294" i="1"/>
  <c r="BG294" i="1"/>
  <c r="W294" i="4"/>
  <c r="AZ295" i="2" a="1"/>
  <c r="AZ295" i="2"/>
  <c r="AZ295" i="3" a="1"/>
  <c r="AZ295" i="3"/>
  <c r="Q295" i="1"/>
  <c r="R295" i="1"/>
  <c r="S295" i="1"/>
  <c r="T295" i="1"/>
  <c r="U295" i="1"/>
  <c r="AG295" i="1" a="1"/>
  <c r="AG295" i="1"/>
  <c r="BG295" i="1"/>
  <c r="W295" i="4"/>
  <c r="AZ296" i="2" a="1"/>
  <c r="AZ296" i="2"/>
  <c r="AZ296" i="3" a="1"/>
  <c r="AZ296" i="3"/>
  <c r="AZ297" i="2" a="1"/>
  <c r="AZ297" i="2"/>
  <c r="AZ297" i="3" a="1"/>
  <c r="AZ297" i="3"/>
  <c r="AZ298" i="2" a="1"/>
  <c r="AZ298" i="2"/>
  <c r="AZ298" i="3" a="1"/>
  <c r="AZ298" i="3"/>
  <c r="AZ299" i="2" a="1"/>
  <c r="AZ299" i="2"/>
  <c r="AZ299" i="3" a="1"/>
  <c r="AZ299" i="3"/>
  <c r="Q299" i="1"/>
  <c r="R299" i="1"/>
  <c r="S299" i="1"/>
  <c r="T299" i="1"/>
  <c r="U299" i="1"/>
  <c r="AG299" i="1" a="1"/>
  <c r="AG299" i="1"/>
  <c r="BG299" i="1"/>
  <c r="W299" i="4"/>
  <c r="AZ300" i="2" a="1"/>
  <c r="AZ300" i="2"/>
  <c r="AZ300" i="3" a="1"/>
  <c r="AZ300" i="3"/>
  <c r="AZ301" i="2" a="1"/>
  <c r="AZ301" i="2"/>
  <c r="AZ301" i="3" a="1"/>
  <c r="AZ301" i="3"/>
  <c r="AZ302" i="2" a="1"/>
  <c r="AZ302" i="2"/>
  <c r="AZ302" i="3" a="1"/>
  <c r="AZ302" i="3"/>
  <c r="Q302" i="1"/>
  <c r="R302" i="1"/>
  <c r="S302" i="1"/>
  <c r="T302" i="1"/>
  <c r="U302" i="1"/>
  <c r="AG302" i="1" a="1"/>
  <c r="AG302" i="1"/>
  <c r="BG302" i="1"/>
  <c r="W302" i="4"/>
  <c r="AZ303" i="2" a="1"/>
  <c r="AZ303" i="2"/>
  <c r="AZ303" i="3" a="1"/>
  <c r="AZ303" i="3"/>
  <c r="AZ304" i="2" a="1"/>
  <c r="AZ304" i="2"/>
  <c r="AZ304" i="3" a="1"/>
  <c r="AZ304" i="3"/>
  <c r="Q304" i="1"/>
  <c r="R304" i="1"/>
  <c r="S304" i="1"/>
  <c r="T304" i="1"/>
  <c r="U304" i="1"/>
  <c r="AG304" i="1" a="1"/>
  <c r="AG304" i="1"/>
  <c r="BG304" i="1"/>
  <c r="W304" i="4"/>
  <c r="AZ305" i="2" a="1"/>
  <c r="AZ305" i="2"/>
  <c r="AZ305" i="3" a="1"/>
  <c r="AZ305" i="3"/>
  <c r="U305" i="1"/>
  <c r="AG305" i="1" a="1"/>
  <c r="AG305" i="1"/>
  <c r="BG305" i="1"/>
  <c r="W305" i="4"/>
  <c r="AZ306" i="2" a="1"/>
  <c r="AZ306" i="2"/>
  <c r="AZ306" i="3" a="1"/>
  <c r="AZ306" i="3"/>
  <c r="Q306" i="1"/>
  <c r="R306" i="1"/>
  <c r="S306" i="1"/>
  <c r="T306" i="1"/>
  <c r="U306" i="1"/>
  <c r="AG306" i="1" a="1"/>
  <c r="AG306" i="1"/>
  <c r="BG306" i="1"/>
  <c r="W306" i="4"/>
  <c r="AZ307" i="2" a="1"/>
  <c r="AZ307" i="2"/>
  <c r="AZ307" i="3" a="1"/>
  <c r="AZ307" i="3"/>
  <c r="AZ308" i="2" a="1"/>
  <c r="AZ308" i="2"/>
  <c r="AZ308" i="3" a="1"/>
  <c r="AZ308" i="3"/>
  <c r="AZ309" i="2" a="1"/>
  <c r="AZ309" i="2"/>
  <c r="AZ309" i="3" a="1"/>
  <c r="AZ309" i="3"/>
  <c r="Q309" i="1"/>
  <c r="R309" i="1"/>
  <c r="S309" i="1"/>
  <c r="T309" i="1"/>
  <c r="U309" i="1"/>
  <c r="AG309" i="1" a="1"/>
  <c r="AG309" i="1"/>
  <c r="BG309" i="1"/>
  <c r="W309" i="4"/>
  <c r="AZ310" i="2" a="1"/>
  <c r="AZ310" i="2"/>
  <c r="AZ311" i="2" a="1"/>
  <c r="AZ311" i="2"/>
  <c r="AZ312" i="2" a="1"/>
  <c r="AZ312" i="2"/>
  <c r="AZ312" i="3" a="1"/>
  <c r="AZ312" i="3"/>
  <c r="Q312" i="1"/>
  <c r="R312" i="1"/>
  <c r="S312" i="1"/>
  <c r="T312" i="1"/>
  <c r="U312" i="1"/>
  <c r="AG312" i="1" a="1"/>
  <c r="AG312" i="1"/>
  <c r="BG312" i="1"/>
  <c r="W312" i="4"/>
  <c r="AZ313" i="2" a="1"/>
  <c r="AZ313" i="2"/>
  <c r="AZ313" i="3" a="1"/>
  <c r="AZ313" i="3"/>
  <c r="Q313" i="1"/>
  <c r="R313" i="1"/>
  <c r="S313" i="1"/>
  <c r="T313" i="1"/>
  <c r="U313" i="1"/>
  <c r="AG313" i="1" a="1"/>
  <c r="AG313" i="1"/>
  <c r="BG313" i="1"/>
  <c r="W313" i="4"/>
  <c r="AZ314" i="2" a="1"/>
  <c r="AZ314" i="2"/>
  <c r="AZ314" i="3" a="1"/>
  <c r="AZ314" i="3"/>
  <c r="AZ315" i="2" a="1"/>
  <c r="AZ315" i="2"/>
  <c r="AZ315" i="3" a="1"/>
  <c r="AZ315" i="3"/>
  <c r="AZ316" i="2" a="1"/>
  <c r="AZ316" i="2"/>
  <c r="AZ317" i="2" a="1"/>
  <c r="AZ317" i="2"/>
  <c r="AZ317" i="3" a="1"/>
  <c r="AZ317" i="3"/>
  <c r="AG317" i="1" a="1"/>
  <c r="AG317" i="1"/>
  <c r="BG317" i="1"/>
  <c r="W317" i="4"/>
  <c r="AZ318" i="2" a="1"/>
  <c r="AZ318" i="2"/>
  <c r="AZ318" i="3" a="1"/>
  <c r="AZ318" i="3"/>
  <c r="Q318" i="1"/>
  <c r="R318" i="1"/>
  <c r="S318" i="1"/>
  <c r="T318" i="1"/>
  <c r="U318" i="1"/>
  <c r="AG318" i="1" a="1"/>
  <c r="AG318" i="1"/>
  <c r="BG318" i="1"/>
  <c r="W318" i="4"/>
  <c r="AZ319" i="2" a="1"/>
  <c r="AZ319" i="2"/>
  <c r="AZ319" i="3" a="1"/>
  <c r="AZ319" i="3"/>
  <c r="AZ320" i="2" a="1"/>
  <c r="AZ320" i="2"/>
  <c r="AZ320" i="3" a="1"/>
  <c r="AZ320" i="3"/>
  <c r="Q320" i="1"/>
  <c r="R320" i="1"/>
  <c r="S320" i="1"/>
  <c r="T320" i="1"/>
  <c r="U320" i="1"/>
  <c r="AG320" i="1" a="1"/>
  <c r="AG320" i="1"/>
  <c r="BG320" i="1"/>
  <c r="W320" i="4"/>
  <c r="AZ321" i="2" a="1"/>
  <c r="AZ321" i="2"/>
  <c r="AZ321" i="3" a="1"/>
  <c r="AZ321" i="3"/>
  <c r="Q321" i="1"/>
  <c r="R321" i="1"/>
  <c r="S321" i="1"/>
  <c r="T321" i="1"/>
  <c r="U321" i="1"/>
  <c r="AG321" i="1" a="1"/>
  <c r="AG321" i="1"/>
  <c r="BG321" i="1"/>
  <c r="W321" i="4"/>
  <c r="AZ322" i="2" a="1"/>
  <c r="AZ322" i="2"/>
  <c r="AZ322" i="3" a="1"/>
  <c r="AZ322" i="3"/>
  <c r="Q322" i="1"/>
  <c r="R322" i="1"/>
  <c r="S322" i="1"/>
  <c r="T322" i="1"/>
  <c r="U322" i="1"/>
  <c r="AG322" i="1" a="1"/>
  <c r="AG322" i="1"/>
  <c r="BG322" i="1"/>
  <c r="W322" i="4"/>
  <c r="AZ323" i="2" a="1"/>
  <c r="AZ323" i="2"/>
  <c r="AZ323" i="3" a="1"/>
  <c r="AZ323" i="3"/>
  <c r="AZ324" i="2" a="1"/>
  <c r="AZ324" i="2"/>
  <c r="AZ324" i="3" a="1"/>
  <c r="AZ324" i="3"/>
  <c r="AZ325" i="2" a="1"/>
  <c r="AZ325" i="2"/>
  <c r="AZ325" i="3" a="1"/>
  <c r="AZ325" i="3"/>
  <c r="AZ326" i="2" a="1"/>
  <c r="AZ326" i="2"/>
  <c r="AZ326" i="3" a="1"/>
  <c r="AZ326" i="3"/>
  <c r="AZ327" i="2" a="1"/>
  <c r="AZ327" i="2"/>
  <c r="AZ327" i="3" a="1"/>
  <c r="AZ327" i="3"/>
  <c r="U327" i="1"/>
  <c r="AG327" i="1" a="1"/>
  <c r="AG327" i="1"/>
  <c r="BG327" i="1"/>
  <c r="W327" i="4"/>
  <c r="AZ328" i="2" a="1"/>
  <c r="AZ328" i="2"/>
  <c r="AZ328" i="3" a="1"/>
  <c r="AZ328" i="3"/>
  <c r="AZ329" i="2" a="1"/>
  <c r="AZ329" i="2"/>
  <c r="AZ329" i="3" a="1"/>
  <c r="AZ329" i="3"/>
  <c r="AZ330" i="2" a="1"/>
  <c r="AZ330" i="2"/>
  <c r="AZ330" i="3" a="1"/>
  <c r="AZ330" i="3"/>
  <c r="AZ331" i="2" a="1"/>
  <c r="AZ331" i="2"/>
  <c r="AZ331" i="3" a="1"/>
  <c r="AZ331" i="3"/>
  <c r="U331" i="1"/>
  <c r="AG331" i="1" a="1"/>
  <c r="AG331" i="1"/>
  <c r="BG331" i="1"/>
  <c r="W331" i="4"/>
  <c r="AZ332" i="2" a="1"/>
  <c r="AZ332" i="2"/>
  <c r="AZ332" i="3" a="1"/>
  <c r="AZ332" i="3"/>
  <c r="Q332" i="1"/>
  <c r="R332" i="1"/>
  <c r="S332" i="1"/>
  <c r="T332" i="1"/>
  <c r="U332" i="1"/>
  <c r="AG332" i="1" a="1"/>
  <c r="AG332" i="1"/>
  <c r="BG332" i="1"/>
  <c r="W332" i="4"/>
  <c r="AZ333" i="2" a="1"/>
  <c r="AZ333" i="2"/>
  <c r="AZ333" i="3" a="1"/>
  <c r="AZ333" i="3"/>
  <c r="Q333" i="1"/>
  <c r="R333" i="1"/>
  <c r="S333" i="1"/>
  <c r="T333" i="1"/>
  <c r="U333" i="1"/>
  <c r="AG333" i="1" a="1"/>
  <c r="AG333" i="1"/>
  <c r="BG333" i="1"/>
  <c r="W333" i="4"/>
  <c r="AZ334" i="2" a="1"/>
  <c r="AZ334" i="2"/>
  <c r="AZ334" i="3" a="1"/>
  <c r="AZ334" i="3"/>
  <c r="Q334" i="1"/>
  <c r="R334" i="1"/>
  <c r="S334" i="1"/>
  <c r="T334" i="1"/>
  <c r="U334" i="1"/>
  <c r="AG334" i="1" a="1"/>
  <c r="AG334" i="1"/>
  <c r="BG334" i="1"/>
  <c r="W334" i="4"/>
  <c r="AZ335" i="2" a="1"/>
  <c r="AZ335" i="2"/>
  <c r="AZ335" i="3" a="1"/>
  <c r="AZ335" i="3"/>
  <c r="Q335" i="1"/>
  <c r="R335" i="1"/>
  <c r="S335" i="1"/>
  <c r="T335" i="1"/>
  <c r="AG335" i="1" a="1"/>
  <c r="AG335" i="1"/>
  <c r="BG335" i="1"/>
  <c r="W335" i="4"/>
  <c r="AZ336" i="2" a="1"/>
  <c r="AZ336" i="2"/>
  <c r="AZ336" i="3" a="1"/>
  <c r="AZ336" i="3"/>
  <c r="AG336" i="1" a="1"/>
  <c r="AG336" i="1"/>
  <c r="BG336" i="1"/>
  <c r="W336" i="4"/>
  <c r="AZ337" i="2" a="1"/>
  <c r="AZ337" i="2"/>
  <c r="AZ337" i="3" a="1"/>
  <c r="AZ337" i="3"/>
  <c r="AZ338" i="2" a="1"/>
  <c r="AZ338" i="2"/>
  <c r="AZ338" i="3" a="1"/>
  <c r="AZ338" i="3"/>
  <c r="AZ339" i="2" a="1"/>
  <c r="AZ339" i="2"/>
  <c r="AZ339" i="3" a="1"/>
  <c r="AZ339" i="3"/>
  <c r="AZ340" i="2" a="1"/>
  <c r="AZ340" i="2"/>
  <c r="AZ340" i="3" a="1"/>
  <c r="AZ340" i="3"/>
  <c r="AZ341" i="2" a="1"/>
  <c r="AZ341" i="2"/>
  <c r="AZ341" i="3" a="1"/>
  <c r="AZ341" i="3"/>
  <c r="AZ342" i="2" a="1"/>
  <c r="AZ342" i="2"/>
  <c r="AZ342" i="3" a="1"/>
  <c r="AZ342" i="3"/>
  <c r="AZ343" i="2" a="1"/>
  <c r="AZ343" i="2"/>
  <c r="AZ343" i="3" a="1"/>
  <c r="AZ343" i="3"/>
  <c r="AZ344" i="2" a="1"/>
  <c r="AZ344" i="2"/>
  <c r="AZ344" i="3" a="1"/>
  <c r="AZ344" i="3"/>
  <c r="U344" i="1"/>
  <c r="AG344" i="1" a="1"/>
  <c r="AG344" i="1"/>
  <c r="BG344" i="1"/>
  <c r="W344" i="4"/>
  <c r="AZ345" i="2" a="1"/>
  <c r="AZ345" i="2"/>
  <c r="AZ345" i="3" a="1"/>
  <c r="AZ345" i="3"/>
  <c r="AZ346" i="2" a="1"/>
  <c r="AZ346" i="2"/>
  <c r="AZ346" i="3" a="1"/>
  <c r="AZ346" i="3"/>
  <c r="Q346" i="1"/>
  <c r="R346" i="1"/>
  <c r="S346" i="1"/>
  <c r="T346" i="1"/>
  <c r="U346" i="1"/>
  <c r="AG346" i="1" a="1"/>
  <c r="AG346" i="1"/>
  <c r="BG346" i="1"/>
  <c r="W346" i="4"/>
  <c r="AZ347" i="2" a="1"/>
  <c r="AZ347" i="2"/>
  <c r="AZ347" i="3" a="1"/>
  <c r="AZ347" i="3"/>
  <c r="Q347" i="1"/>
  <c r="R347" i="1"/>
  <c r="S347" i="1"/>
  <c r="T347" i="1"/>
  <c r="U347" i="1"/>
  <c r="AG347" i="1" a="1"/>
  <c r="AG347" i="1"/>
  <c r="BG347" i="1"/>
  <c r="W347" i="4"/>
  <c r="AZ348" i="2" a="1"/>
  <c r="AZ348" i="2"/>
  <c r="AZ348" i="3" a="1"/>
  <c r="AZ348" i="3"/>
  <c r="AZ349" i="2" a="1"/>
  <c r="AZ349" i="2"/>
  <c r="AZ349" i="3" a="1"/>
  <c r="AZ349" i="3"/>
  <c r="AZ350" i="2" a="1"/>
  <c r="AZ350" i="2"/>
  <c r="AZ350" i="3" a="1"/>
  <c r="AZ350" i="3"/>
  <c r="AZ358" i="2" a="1"/>
  <c r="AZ358" i="2"/>
  <c r="AZ358" i="3" a="1"/>
  <c r="AZ358" i="3"/>
  <c r="AZ359" i="2" a="1"/>
  <c r="AZ359" i="2"/>
  <c r="AZ359" i="3" a="1"/>
  <c r="AZ359" i="3"/>
  <c r="AZ362" i="2" a="1"/>
  <c r="AZ362" i="2"/>
  <c r="AZ362" i="3" a="1"/>
  <c r="AZ362" i="3"/>
  <c r="AZ365" i="2" a="1"/>
  <c r="AZ365" i="2"/>
  <c r="AZ365" i="3" a="1"/>
  <c r="AZ365" i="3"/>
  <c r="AZ366" i="2" a="1"/>
  <c r="AZ366" i="2"/>
  <c r="AZ366" i="3" a="1"/>
  <c r="AZ366" i="3"/>
  <c r="AG366" i="1" a="1"/>
  <c r="AG366" i="1"/>
  <c r="BG366" i="1"/>
  <c r="W366" i="4"/>
  <c r="AZ367" i="2" a="1"/>
  <c r="AZ367" i="2"/>
  <c r="AZ367" i="3" a="1"/>
  <c r="AZ367" i="3"/>
  <c r="AZ380" i="2" a="1"/>
  <c r="AZ380" i="2"/>
  <c r="AZ380" i="3" a="1"/>
  <c r="AZ380" i="3"/>
  <c r="AG380" i="1" a="1"/>
  <c r="AG380" i="1"/>
  <c r="BG380" i="1"/>
  <c r="W380" i="4"/>
  <c r="AZ382" i="2" a="1"/>
  <c r="AZ382" i="2"/>
  <c r="AZ382" i="3" a="1"/>
  <c r="AZ382" i="3"/>
  <c r="AZ383" i="2" a="1"/>
  <c r="AZ383" i="2"/>
  <c r="AZ383" i="3" a="1"/>
  <c r="AZ383" i="3"/>
  <c r="AZ384" i="2" a="1"/>
  <c r="AZ384" i="2"/>
  <c r="AZ384" i="3" a="1"/>
  <c r="AZ384" i="3"/>
  <c r="AG384" i="1" a="1"/>
  <c r="AG384" i="1"/>
  <c r="BG384" i="1"/>
  <c r="W384" i="4"/>
  <c r="AZ385" i="2" a="1"/>
  <c r="AZ385" i="2"/>
  <c r="AZ385" i="3" a="1"/>
  <c r="AZ385" i="3"/>
  <c r="AG385" i="1" a="1"/>
  <c r="AG385" i="1"/>
  <c r="BG385" i="1"/>
  <c r="W385" i="4"/>
  <c r="AZ387" i="2" a="1"/>
  <c r="AZ387" i="2"/>
  <c r="AZ387" i="3" a="1"/>
  <c r="AZ387" i="3"/>
  <c r="AY351" i="2" a="1"/>
  <c r="AY351" i="2"/>
  <c r="AY351" i="3" a="1"/>
  <c r="AY351" i="3"/>
  <c r="AY352" i="2" a="1"/>
  <c r="AY352" i="2"/>
  <c r="AY356" i="2" a="1"/>
  <c r="AY356" i="2"/>
  <c r="AY356" i="3" a="1"/>
  <c r="AY356" i="3"/>
  <c r="AY357" i="2" a="1"/>
  <c r="AY357" i="2"/>
  <c r="AY2" i="2" a="1"/>
  <c r="AY2" i="2"/>
  <c r="AY2" i="3" a="1"/>
  <c r="AY2" i="3"/>
  <c r="AY3" i="2" a="1"/>
  <c r="AY3" i="2"/>
  <c r="AY3" i="3" a="1"/>
  <c r="AY3" i="3"/>
  <c r="V3" i="1"/>
  <c r="W3" i="1"/>
  <c r="X3" i="1"/>
  <c r="AF3" i="1" a="1"/>
  <c r="AF3" i="1"/>
  <c r="BF3" i="1"/>
  <c r="V3" i="4"/>
  <c r="AY4" i="2" a="1"/>
  <c r="AY4" i="2"/>
  <c r="AY5" i="2" a="1"/>
  <c r="AY5" i="2"/>
  <c r="AY5" i="3" a="1"/>
  <c r="AY5" i="3"/>
  <c r="AY6" i="2" a="1"/>
  <c r="AY6" i="2"/>
  <c r="AY6" i="3" a="1"/>
  <c r="AY6" i="3"/>
  <c r="AY7" i="2" a="1"/>
  <c r="AY7" i="2"/>
  <c r="AY7" i="3" a="1"/>
  <c r="AY7" i="3"/>
  <c r="AY8" i="2" a="1"/>
  <c r="AY8" i="2"/>
  <c r="AY8" i="3" a="1"/>
  <c r="AY8" i="3"/>
  <c r="W8" i="1"/>
  <c r="X8" i="1"/>
  <c r="Y8" i="1"/>
  <c r="Z8" i="1"/>
  <c r="AF8" i="1" a="1"/>
  <c r="AF8" i="1"/>
  <c r="BF8" i="1"/>
  <c r="V8" i="4"/>
  <c r="AY9" i="2" a="1"/>
  <c r="AY9" i="2"/>
  <c r="AY9" i="3" a="1"/>
  <c r="AY9" i="3"/>
  <c r="AY10" i="2" a="1"/>
  <c r="AY10" i="2"/>
  <c r="AY10" i="3" a="1"/>
  <c r="AY10" i="3"/>
  <c r="W10" i="1"/>
  <c r="X10" i="1"/>
  <c r="Y10" i="1"/>
  <c r="Z10" i="1"/>
  <c r="AF10" i="1" a="1"/>
  <c r="AF10" i="1"/>
  <c r="BF10" i="1"/>
  <c r="V10" i="4"/>
  <c r="AY11" i="2" a="1"/>
  <c r="AY11" i="2"/>
  <c r="AY11" i="3" a="1"/>
  <c r="AY11" i="3"/>
  <c r="AY12" i="2" a="1"/>
  <c r="AY12" i="2"/>
  <c r="AY12" i="3" a="1"/>
  <c r="AY12" i="3"/>
  <c r="V12" i="1"/>
  <c r="W12" i="1"/>
  <c r="X12" i="1"/>
  <c r="Y12" i="1"/>
  <c r="Z12" i="1"/>
  <c r="AF12" i="1" a="1"/>
  <c r="AF12" i="1"/>
  <c r="BF12" i="1"/>
  <c r="V12" i="4"/>
  <c r="AY13" i="2" a="1"/>
  <c r="AY13" i="2"/>
  <c r="AY13" i="3" a="1"/>
  <c r="AY13" i="3"/>
  <c r="W13" i="1"/>
  <c r="X13" i="1"/>
  <c r="Y13" i="1"/>
  <c r="Z13" i="1"/>
  <c r="AF13" i="1" a="1"/>
  <c r="AF13" i="1"/>
  <c r="BF13" i="1"/>
  <c r="V13" i="4"/>
  <c r="AY14" i="2" a="1"/>
  <c r="AY14" i="2"/>
  <c r="AY14" i="3" a="1"/>
  <c r="AY14" i="3"/>
  <c r="AY15" i="2" a="1"/>
  <c r="AY15" i="2"/>
  <c r="AY16" i="2" a="1"/>
  <c r="AY16" i="2"/>
  <c r="AY16" i="3" a="1"/>
  <c r="AY16" i="3"/>
  <c r="W16" i="1"/>
  <c r="X16" i="1"/>
  <c r="Y16" i="1"/>
  <c r="Z16" i="1"/>
  <c r="AF16" i="1" a="1"/>
  <c r="AF16" i="1"/>
  <c r="BF16" i="1"/>
  <c r="V16" i="4"/>
  <c r="AY17" i="2" a="1"/>
  <c r="AY17" i="2"/>
  <c r="AY17" i="3" a="1"/>
  <c r="AY17" i="3"/>
  <c r="AY18" i="2" a="1"/>
  <c r="AY18" i="2"/>
  <c r="AY18" i="3" a="1"/>
  <c r="AY18" i="3"/>
  <c r="AY19" i="2" a="1"/>
  <c r="AY19" i="2"/>
  <c r="AY19" i="3" a="1"/>
  <c r="AY19" i="3"/>
  <c r="W19" i="1"/>
  <c r="AF19" i="1" a="1"/>
  <c r="AF19" i="1"/>
  <c r="BF19" i="1"/>
  <c r="V19" i="4"/>
  <c r="AY20" i="2" a="1"/>
  <c r="AY20" i="2"/>
  <c r="AY20" i="3" a="1"/>
  <c r="AY20" i="3"/>
  <c r="V20" i="1"/>
  <c r="W20" i="1"/>
  <c r="X20" i="1"/>
  <c r="Z20" i="1"/>
  <c r="AF20" i="1" a="1"/>
  <c r="AF20" i="1"/>
  <c r="BF20" i="1"/>
  <c r="V20" i="4"/>
  <c r="AY21" i="2" a="1"/>
  <c r="AY21" i="2"/>
  <c r="AY21" i="3" a="1"/>
  <c r="AY21" i="3"/>
  <c r="V21" i="1"/>
  <c r="W21" i="1"/>
  <c r="AF21" i="1" a="1"/>
  <c r="AF21" i="1"/>
  <c r="BF21" i="1"/>
  <c r="V21" i="4"/>
  <c r="AY22" i="2" a="1"/>
  <c r="AY22" i="2"/>
  <c r="AY22" i="3" a="1"/>
  <c r="AY22" i="3"/>
  <c r="AY23" i="2" a="1"/>
  <c r="AY23" i="2"/>
  <c r="AY23" i="3" a="1"/>
  <c r="AY23" i="3"/>
  <c r="V23" i="1"/>
  <c r="W23" i="1"/>
  <c r="AF23" i="1" a="1"/>
  <c r="AF23" i="1"/>
  <c r="BF23" i="1"/>
  <c r="V23" i="4"/>
  <c r="AY24" i="2" a="1"/>
  <c r="AY24" i="2"/>
  <c r="AY24" i="3" a="1"/>
  <c r="AY24" i="3"/>
  <c r="AY25" i="2" a="1"/>
  <c r="AY25" i="2"/>
  <c r="AY25" i="3" a="1"/>
  <c r="AY25" i="3"/>
  <c r="AY26" i="2" a="1"/>
  <c r="AY26" i="2"/>
  <c r="AY26" i="3" a="1"/>
  <c r="AY26" i="3"/>
  <c r="AY27" i="2" a="1"/>
  <c r="AY27" i="2"/>
  <c r="AY27" i="3" a="1"/>
  <c r="AY27" i="3"/>
  <c r="V27" i="1"/>
  <c r="W27" i="1"/>
  <c r="AF27" i="1" a="1"/>
  <c r="AF27" i="1"/>
  <c r="BF27" i="1"/>
  <c r="V27" i="4"/>
  <c r="AY28" i="2" a="1"/>
  <c r="AY28" i="2"/>
  <c r="AY28" i="3" a="1"/>
  <c r="AY28" i="3"/>
  <c r="V28" i="1"/>
  <c r="W28" i="1"/>
  <c r="X28" i="1"/>
  <c r="Y28" i="1"/>
  <c r="Z28" i="1"/>
  <c r="AF28" i="1" a="1"/>
  <c r="AF28" i="1"/>
  <c r="BF28" i="1"/>
  <c r="V28" i="4"/>
  <c r="AY29" i="2" a="1"/>
  <c r="AY29" i="2"/>
  <c r="AY29" i="3" a="1"/>
  <c r="AY29" i="3"/>
  <c r="AY30" i="2" a="1"/>
  <c r="AY30" i="2"/>
  <c r="AY30" i="3" a="1"/>
  <c r="AY30" i="3"/>
  <c r="AY31" i="2" a="1"/>
  <c r="AY31" i="2"/>
  <c r="AY31" i="3" a="1"/>
  <c r="AY31" i="3"/>
  <c r="V31" i="1"/>
  <c r="W31" i="1"/>
  <c r="X31" i="1"/>
  <c r="Z31" i="1"/>
  <c r="AF31" i="1" a="1"/>
  <c r="AF31" i="1"/>
  <c r="BF31" i="1"/>
  <c r="V31" i="4"/>
  <c r="AY32" i="2" a="1"/>
  <c r="AY32" i="2"/>
  <c r="AY32" i="3" a="1"/>
  <c r="AY32" i="3"/>
  <c r="W32" i="1"/>
  <c r="X32" i="1"/>
  <c r="Y32" i="1"/>
  <c r="Z32" i="1"/>
  <c r="AF32" i="1" a="1"/>
  <c r="AF32" i="1"/>
  <c r="BF32" i="1"/>
  <c r="V32" i="4"/>
  <c r="AW24" i="4"/>
  <c r="AY33" i="2" a="1"/>
  <c r="AY33" i="2"/>
  <c r="AY33" i="3" a="1"/>
  <c r="AY33" i="3"/>
  <c r="V33" i="1"/>
  <c r="W33" i="1"/>
  <c r="X33" i="1"/>
  <c r="Y33" i="1"/>
  <c r="Z33" i="1"/>
  <c r="AF33" i="1" a="1"/>
  <c r="AF33" i="1"/>
  <c r="BF33" i="1"/>
  <c r="V33" i="4"/>
  <c r="AY34" i="2" a="1"/>
  <c r="AY34" i="2"/>
  <c r="AY34" i="3" a="1"/>
  <c r="AY34" i="3"/>
  <c r="AY35" i="2" a="1"/>
  <c r="AY35" i="2"/>
  <c r="AY35" i="3" a="1"/>
  <c r="AY35" i="3"/>
  <c r="AY36" i="2" a="1"/>
  <c r="AY36" i="2"/>
  <c r="AY36" i="3" a="1"/>
  <c r="AY36" i="3"/>
  <c r="AY37" i="2" a="1"/>
  <c r="AY37" i="2"/>
  <c r="AY37" i="3" a="1"/>
  <c r="AY37" i="3"/>
  <c r="AY38" i="2" a="1"/>
  <c r="AY38" i="2"/>
  <c r="AY38" i="3" a="1"/>
  <c r="AY38" i="3"/>
  <c r="AY39" i="2" a="1"/>
  <c r="AY39" i="2"/>
  <c r="AY39" i="3" a="1"/>
  <c r="AY39" i="3"/>
  <c r="AY40" i="2" a="1"/>
  <c r="AY40" i="2"/>
  <c r="AY40" i="3" a="1"/>
  <c r="AY40" i="3"/>
  <c r="AY41" i="2" a="1"/>
  <c r="AY41" i="2"/>
  <c r="AY41" i="3" a="1"/>
  <c r="AY41" i="3"/>
  <c r="AY42" i="2" a="1"/>
  <c r="AY42" i="2"/>
  <c r="AY42" i="3" a="1"/>
  <c r="AY42" i="3"/>
  <c r="AY43" i="2" a="1"/>
  <c r="AY43" i="2"/>
  <c r="AY43" i="3" a="1"/>
  <c r="AY43" i="3"/>
  <c r="AY44" i="2" a="1"/>
  <c r="AY44" i="2"/>
  <c r="AY44" i="3" a="1"/>
  <c r="AY44" i="3"/>
  <c r="AY45" i="2" a="1"/>
  <c r="AY45" i="2"/>
  <c r="AY45" i="3" a="1"/>
  <c r="AY45" i="3"/>
  <c r="AY46" i="2" a="1"/>
  <c r="AY46" i="2"/>
  <c r="AY46" i="3" a="1"/>
  <c r="AY46" i="3"/>
  <c r="AY47" i="2" a="1"/>
  <c r="AY47" i="2"/>
  <c r="AY47" i="3" a="1"/>
  <c r="AY47" i="3"/>
  <c r="AY48" i="2" a="1"/>
  <c r="AY48" i="2"/>
  <c r="AY48" i="3" a="1"/>
  <c r="AY48" i="3"/>
  <c r="AY49" i="2" a="1"/>
  <c r="AY49" i="2"/>
  <c r="AY49" i="3" a="1"/>
  <c r="AY49" i="3"/>
  <c r="V49" i="1"/>
  <c r="W49" i="1"/>
  <c r="AF49" i="1" a="1"/>
  <c r="AF49" i="1"/>
  <c r="BF49" i="1"/>
  <c r="V49" i="4"/>
  <c r="AY50" i="2" a="1"/>
  <c r="AY50" i="2"/>
  <c r="AY50" i="3" a="1"/>
  <c r="AY50" i="3"/>
  <c r="AY51" i="2" a="1"/>
  <c r="AY51" i="2"/>
  <c r="AY51" i="3" a="1"/>
  <c r="AY51" i="3"/>
  <c r="V51" i="1"/>
  <c r="W51" i="1"/>
  <c r="AF51" i="1" a="1"/>
  <c r="AF51" i="1"/>
  <c r="BF51" i="1"/>
  <c r="V51" i="4"/>
  <c r="AY52" i="2" a="1"/>
  <c r="AY52" i="2"/>
  <c r="AY52" i="3" a="1"/>
  <c r="AY52" i="3"/>
  <c r="V52" i="1"/>
  <c r="W52" i="1"/>
  <c r="AF52" i="1" a="1"/>
  <c r="AF52" i="1"/>
  <c r="BF52" i="1"/>
  <c r="V52" i="4"/>
  <c r="AW43" i="4"/>
  <c r="AY53" i="2" a="1"/>
  <c r="AY53" i="2"/>
  <c r="AY53" i="3" a="1"/>
  <c r="AY53" i="3"/>
  <c r="W53" i="1"/>
  <c r="AF53" i="1" a="1"/>
  <c r="AF53" i="1"/>
  <c r="BF53" i="1"/>
  <c r="V53" i="4"/>
  <c r="AY54" i="2" a="1"/>
  <c r="AY54" i="2"/>
  <c r="AY54" i="3" a="1"/>
  <c r="AY54" i="3"/>
  <c r="V54" i="1"/>
  <c r="W54" i="1"/>
  <c r="X54" i="1"/>
  <c r="AF54" i="1" a="1"/>
  <c r="AF54" i="1"/>
  <c r="BF54" i="1"/>
  <c r="V54" i="4"/>
  <c r="AY55" i="2" a="1"/>
  <c r="AY55" i="2"/>
  <c r="AY55" i="3" a="1"/>
  <c r="AY55" i="3"/>
  <c r="AY56" i="2" a="1"/>
  <c r="AY56" i="2"/>
  <c r="AY56" i="3" a="1"/>
  <c r="AY56" i="3"/>
  <c r="AY57" i="2" a="1"/>
  <c r="AY57" i="2"/>
  <c r="AY57" i="3" a="1"/>
  <c r="AY57" i="3"/>
  <c r="AY58" i="2" a="1"/>
  <c r="AY58" i="2"/>
  <c r="AY58" i="3" a="1"/>
  <c r="AY58" i="3"/>
  <c r="W58" i="1"/>
  <c r="X58" i="1"/>
  <c r="AF58" i="1" a="1"/>
  <c r="AF58" i="1"/>
  <c r="BF58" i="1"/>
  <c r="V58" i="4"/>
  <c r="AY59" i="2" a="1"/>
  <c r="AY59" i="2"/>
  <c r="AY59" i="3" a="1"/>
  <c r="AY59" i="3"/>
  <c r="V59" i="1"/>
  <c r="W59" i="1"/>
  <c r="AF59" i="1" a="1"/>
  <c r="AF59" i="1"/>
  <c r="BF59" i="1"/>
  <c r="V59" i="4"/>
  <c r="AY60" i="2" a="1"/>
  <c r="AY60" i="2"/>
  <c r="AY60" i="3" a="1"/>
  <c r="AY60" i="3"/>
  <c r="AY61" i="2" a="1"/>
  <c r="AY61" i="2"/>
  <c r="AY61" i="3" a="1"/>
  <c r="AY61" i="3"/>
  <c r="AY62" i="2" a="1"/>
  <c r="AY62" i="2"/>
  <c r="AY62" i="3" a="1"/>
  <c r="AY62" i="3"/>
  <c r="AY63" i="2" a="1"/>
  <c r="AY63" i="2"/>
  <c r="AY63" i="3" a="1"/>
  <c r="AY63" i="3"/>
  <c r="AY64" i="2" a="1"/>
  <c r="AY64" i="2"/>
  <c r="AY64" i="3" a="1"/>
  <c r="AY64" i="3"/>
  <c r="AY65" i="2" a="1"/>
  <c r="AY65" i="2"/>
  <c r="AY65" i="3" a="1"/>
  <c r="AY65" i="3"/>
  <c r="AY66" i="2" a="1"/>
  <c r="AY66" i="2"/>
  <c r="AY66" i="3" a="1"/>
  <c r="AY66" i="3"/>
  <c r="AY67" i="2" a="1"/>
  <c r="AY67" i="2"/>
  <c r="AY67" i="3" a="1"/>
  <c r="AY67" i="3"/>
  <c r="AY68" i="2" a="1"/>
  <c r="AY68" i="2"/>
  <c r="AY68" i="3" a="1"/>
  <c r="AY68" i="3"/>
  <c r="AY69" i="2" a="1"/>
  <c r="AY69" i="2"/>
  <c r="AY69" i="3" a="1"/>
  <c r="AY69" i="3"/>
  <c r="V69" i="1"/>
  <c r="W69" i="1"/>
  <c r="AF69" i="1" a="1"/>
  <c r="AF69" i="1"/>
  <c r="BF69" i="1"/>
  <c r="V69" i="4"/>
  <c r="AY70" i="2" a="1"/>
  <c r="AY70" i="2"/>
  <c r="AY70" i="3" a="1"/>
  <c r="AY70" i="3"/>
  <c r="AY71" i="2" a="1"/>
  <c r="AY71" i="2"/>
  <c r="AY71" i="3" a="1"/>
  <c r="AY71" i="3"/>
  <c r="AY72" i="2" a="1"/>
  <c r="AY72" i="2"/>
  <c r="AY72" i="3" a="1"/>
  <c r="AY72" i="3"/>
  <c r="V72" i="1"/>
  <c r="W72" i="1"/>
  <c r="AF72" i="1" a="1"/>
  <c r="AF72" i="1"/>
  <c r="BF72" i="1"/>
  <c r="V72" i="4"/>
  <c r="AY73" i="2" a="1"/>
  <c r="AY73" i="2"/>
  <c r="AY73" i="3" a="1"/>
  <c r="AY73" i="3"/>
  <c r="V73" i="1"/>
  <c r="W73" i="1"/>
  <c r="X73" i="1"/>
  <c r="AF73" i="1" a="1"/>
  <c r="AF73" i="1"/>
  <c r="BF73" i="1"/>
  <c r="V73" i="4"/>
  <c r="AY74" i="2" a="1"/>
  <c r="AY74" i="2"/>
  <c r="AY74" i="3" a="1"/>
  <c r="AY74" i="3"/>
  <c r="W74" i="1"/>
  <c r="AF74" i="1" a="1"/>
  <c r="AF74" i="1"/>
  <c r="BF74" i="1"/>
  <c r="V74" i="4"/>
  <c r="AW60" i="4"/>
  <c r="AY75" i="2" a="1"/>
  <c r="AY75" i="2"/>
  <c r="AY75" i="3" a="1"/>
  <c r="AY75" i="3"/>
  <c r="AY76" i="2" a="1"/>
  <c r="AY76" i="2"/>
  <c r="AY76" i="3" a="1"/>
  <c r="AY76" i="3"/>
  <c r="V76" i="1"/>
  <c r="W76" i="1"/>
  <c r="X76" i="1"/>
  <c r="Y76" i="1"/>
  <c r="Z76" i="1"/>
  <c r="AF76" i="1" a="1"/>
  <c r="AF76" i="1"/>
  <c r="BF76" i="1"/>
  <c r="V76" i="4"/>
  <c r="AW62" i="4"/>
  <c r="AY77" i="2" a="1"/>
  <c r="AY77" i="2"/>
  <c r="AY77" i="3" a="1"/>
  <c r="AY77" i="3"/>
  <c r="W77" i="1"/>
  <c r="X77" i="1"/>
  <c r="Z77" i="1"/>
  <c r="AF77" i="1" a="1"/>
  <c r="AF77" i="1"/>
  <c r="BF77" i="1"/>
  <c r="V77" i="4"/>
  <c r="AY78" i="2" a="1"/>
  <c r="AY78" i="2"/>
  <c r="AY78" i="3" a="1"/>
  <c r="AY78" i="3"/>
  <c r="AY79" i="2" a="1"/>
  <c r="AY79" i="2"/>
  <c r="AY79" i="3" a="1"/>
  <c r="AY79" i="3"/>
  <c r="AY80" i="2" a="1"/>
  <c r="AY80" i="2"/>
  <c r="AY80" i="3" a="1"/>
  <c r="AY80" i="3"/>
  <c r="AY81" i="2" a="1"/>
  <c r="AY81" i="2"/>
  <c r="AY81" i="3" a="1"/>
  <c r="AY81" i="3"/>
  <c r="AY82" i="2" a="1"/>
  <c r="AY82" i="2"/>
  <c r="AY82" i="3" a="1"/>
  <c r="AY82" i="3"/>
  <c r="AY83" i="2" a="1"/>
  <c r="AY83" i="2"/>
  <c r="AY84" i="2" a="1"/>
  <c r="AY84" i="2"/>
  <c r="AY84" i="3" a="1"/>
  <c r="AY84" i="3"/>
  <c r="V84" i="1"/>
  <c r="W84" i="1"/>
  <c r="X84" i="1"/>
  <c r="Y84" i="1"/>
  <c r="Z84" i="1"/>
  <c r="AF84" i="1" a="1"/>
  <c r="AF84" i="1"/>
  <c r="BF84" i="1"/>
  <c r="V84" i="4"/>
  <c r="AW68" i="4"/>
  <c r="AY85" i="2" a="1"/>
  <c r="AY85" i="2"/>
  <c r="AY85" i="3" a="1"/>
  <c r="AY85" i="3"/>
  <c r="V85" i="1"/>
  <c r="W85" i="1"/>
  <c r="X85" i="1"/>
  <c r="Y85" i="1"/>
  <c r="Z85" i="1"/>
  <c r="AF85" i="1" a="1"/>
  <c r="AF85" i="1"/>
  <c r="BF85" i="1"/>
  <c r="V85" i="4"/>
  <c r="AY86" i="2" a="1"/>
  <c r="AY86" i="2"/>
  <c r="AY87" i="2" a="1"/>
  <c r="AY87" i="2"/>
  <c r="AY87" i="3" a="1"/>
  <c r="AY87" i="3"/>
  <c r="W87" i="1"/>
  <c r="X87" i="1"/>
  <c r="Y87" i="1"/>
  <c r="Z87" i="1"/>
  <c r="AF87" i="1" a="1"/>
  <c r="AF87" i="1"/>
  <c r="BF87" i="1"/>
  <c r="V87" i="4"/>
  <c r="AY88" i="2" a="1"/>
  <c r="AY88" i="2"/>
  <c r="AY88" i="3" a="1"/>
  <c r="AY88" i="3"/>
  <c r="AY89" i="2" a="1"/>
  <c r="AY89" i="2"/>
  <c r="AY89" i="3" a="1"/>
  <c r="AY89" i="3"/>
  <c r="V89" i="1"/>
  <c r="W89" i="1"/>
  <c r="X89" i="1"/>
  <c r="Z89" i="1"/>
  <c r="AF89" i="1" a="1"/>
  <c r="AF89" i="1"/>
  <c r="BF89" i="1"/>
  <c r="V89" i="4"/>
  <c r="AY90" i="2" a="1"/>
  <c r="AY90" i="2"/>
  <c r="AY90" i="3" a="1"/>
  <c r="AY90" i="3"/>
  <c r="AY91" i="2" a="1"/>
  <c r="AY91" i="2"/>
  <c r="AY92" i="2" a="1"/>
  <c r="AY92" i="2"/>
  <c r="AY92" i="3" a="1"/>
  <c r="AY92" i="3"/>
  <c r="AY93" i="2" a="1"/>
  <c r="AY93" i="2"/>
  <c r="AY93" i="3" a="1"/>
  <c r="AY93" i="3"/>
  <c r="AY94" i="2" a="1"/>
  <c r="AY94" i="2"/>
  <c r="AY94" i="3" a="1"/>
  <c r="AY94" i="3"/>
  <c r="V94" i="1"/>
  <c r="W94" i="1"/>
  <c r="X94" i="1"/>
  <c r="Y94" i="1"/>
  <c r="Z94" i="1"/>
  <c r="AF94" i="1" a="1"/>
  <c r="AF94" i="1"/>
  <c r="BF94" i="1"/>
  <c r="V94" i="4"/>
  <c r="AY95" i="2" a="1"/>
  <c r="AY95" i="2"/>
  <c r="AY95" i="3" a="1"/>
  <c r="AY95" i="3"/>
  <c r="AY96" i="2" a="1"/>
  <c r="AY96" i="2"/>
  <c r="AY96" i="3" a="1"/>
  <c r="AY96" i="3"/>
  <c r="AY97" i="2" a="1"/>
  <c r="AY97" i="2"/>
  <c r="AY97" i="3" a="1"/>
  <c r="AY97" i="3"/>
  <c r="AY98" i="2" a="1"/>
  <c r="AY98" i="2"/>
  <c r="AY98" i="3" a="1"/>
  <c r="AY98" i="3"/>
  <c r="AY99" i="2" a="1"/>
  <c r="AY99" i="2"/>
  <c r="AY99" i="3" a="1"/>
  <c r="AY99" i="3"/>
  <c r="AY100" i="2" a="1"/>
  <c r="AY100" i="2"/>
  <c r="AY100" i="3" a="1"/>
  <c r="AY100" i="3"/>
  <c r="V100" i="1"/>
  <c r="W100" i="1"/>
  <c r="X100" i="1"/>
  <c r="Y100" i="1"/>
  <c r="Z100" i="1"/>
  <c r="AF100" i="1" a="1"/>
  <c r="AF100" i="1"/>
  <c r="BF100" i="1"/>
  <c r="V100" i="4"/>
  <c r="AY101" i="2" a="1"/>
  <c r="AY101" i="2"/>
  <c r="AY101" i="3" a="1"/>
  <c r="AY101" i="3"/>
  <c r="AY102" i="2" a="1"/>
  <c r="AY102" i="2"/>
  <c r="AY102" i="3" a="1"/>
  <c r="AY102" i="3"/>
  <c r="AY103" i="2" a="1"/>
  <c r="AY103" i="2"/>
  <c r="AY103" i="3" a="1"/>
  <c r="AY103" i="3"/>
  <c r="AY104" i="2" a="1"/>
  <c r="AY104" i="2"/>
  <c r="AY104" i="3" a="1"/>
  <c r="AY104" i="3"/>
  <c r="V104" i="1"/>
  <c r="W104" i="1"/>
  <c r="AF104" i="1" a="1"/>
  <c r="AF104" i="1"/>
  <c r="BF104" i="1"/>
  <c r="V104" i="4"/>
  <c r="AY105" i="2" a="1"/>
  <c r="AY105" i="2"/>
  <c r="AY106" i="2" a="1"/>
  <c r="AY106" i="2"/>
  <c r="AY106" i="3" a="1"/>
  <c r="AY106" i="3"/>
  <c r="V106" i="1"/>
  <c r="W106" i="1"/>
  <c r="X106" i="1"/>
  <c r="Y106" i="1"/>
  <c r="Z106" i="1"/>
  <c r="AF106" i="1" a="1"/>
  <c r="AF106" i="1"/>
  <c r="BF106" i="1"/>
  <c r="V106" i="4"/>
  <c r="AY107" i="2" a="1"/>
  <c r="AY107" i="2"/>
  <c r="AY107" i="3" a="1"/>
  <c r="AY107" i="3"/>
  <c r="V107" i="1"/>
  <c r="W107" i="1"/>
  <c r="X107" i="1"/>
  <c r="Y107" i="1"/>
  <c r="Z107" i="1"/>
  <c r="AF107" i="1" a="1"/>
  <c r="AF107" i="1"/>
  <c r="BF107" i="1"/>
  <c r="V107" i="4"/>
  <c r="AY108" i="2" a="1"/>
  <c r="AY108" i="2"/>
  <c r="AY109" i="2" a="1"/>
  <c r="AY109" i="2"/>
  <c r="AY109" i="3" a="1"/>
  <c r="AY109" i="3"/>
  <c r="AY110" i="2" a="1"/>
  <c r="AY110" i="2"/>
  <c r="AY110" i="3" a="1"/>
  <c r="AY110" i="3"/>
  <c r="AY111" i="2" a="1"/>
  <c r="AY111" i="2"/>
  <c r="AY111" i="3" a="1"/>
  <c r="AY111" i="3"/>
  <c r="V111" i="1"/>
  <c r="W111" i="1"/>
  <c r="AF111" i="1" a="1"/>
  <c r="AF111" i="1"/>
  <c r="BF111" i="1"/>
  <c r="V111" i="4"/>
  <c r="AY112" i="2" a="1"/>
  <c r="AY112" i="2"/>
  <c r="AY112" i="3" a="1"/>
  <c r="AY112" i="3"/>
  <c r="V112" i="1"/>
  <c r="W112" i="1"/>
  <c r="X112" i="1"/>
  <c r="Z112" i="1"/>
  <c r="AF112" i="1" a="1"/>
  <c r="AF112" i="1"/>
  <c r="BF112" i="1"/>
  <c r="V112" i="4"/>
  <c r="AY113" i="2" a="1"/>
  <c r="AY113" i="2"/>
  <c r="AY113" i="3" a="1"/>
  <c r="AY113" i="3"/>
  <c r="AY114" i="2" a="1"/>
  <c r="AY114" i="2"/>
  <c r="AY114" i="3" a="1"/>
  <c r="AY114" i="3"/>
  <c r="AY115" i="2" a="1"/>
  <c r="AY115" i="2"/>
  <c r="AY116" i="2" a="1"/>
  <c r="AY116" i="2"/>
  <c r="AY116" i="3" a="1"/>
  <c r="AY116" i="3"/>
  <c r="AY117" i="2" a="1"/>
  <c r="AY117" i="2"/>
  <c r="AY117" i="3" a="1"/>
  <c r="AY117" i="3"/>
  <c r="AY118" i="2" a="1"/>
  <c r="AY118" i="2"/>
  <c r="AY118" i="3" a="1"/>
  <c r="AY118" i="3"/>
  <c r="W118" i="1"/>
  <c r="X118" i="1"/>
  <c r="Y118" i="1"/>
  <c r="Z118" i="1"/>
  <c r="AF118" i="1" a="1"/>
  <c r="AF118" i="1"/>
  <c r="BF118" i="1"/>
  <c r="V118" i="4"/>
  <c r="AY119" i="2" a="1"/>
  <c r="AY119" i="2"/>
  <c r="AY120" i="2" a="1"/>
  <c r="AY120" i="2"/>
  <c r="AY120" i="3" a="1"/>
  <c r="AY120" i="3"/>
  <c r="AY121" i="2" a="1"/>
  <c r="AY121" i="2"/>
  <c r="AY121" i="3" a="1"/>
  <c r="AY121" i="3"/>
  <c r="AY122" i="2" a="1"/>
  <c r="AY122" i="2"/>
  <c r="AY122" i="3" a="1"/>
  <c r="AY122" i="3"/>
  <c r="AY123" i="2" a="1"/>
  <c r="AY123" i="2"/>
  <c r="AY123" i="3" a="1"/>
  <c r="AY123" i="3"/>
  <c r="AY124" i="2" a="1"/>
  <c r="AY124" i="2"/>
  <c r="AY124" i="3" a="1"/>
  <c r="AY124" i="3"/>
  <c r="AY125" i="2" a="1"/>
  <c r="AY125" i="2"/>
  <c r="AY125" i="3" a="1"/>
  <c r="AY125" i="3"/>
  <c r="AY126" i="2" a="1"/>
  <c r="AY126" i="2"/>
  <c r="AY126" i="3"/>
  <c r="AY127" i="2" a="1"/>
  <c r="AY127" i="2"/>
  <c r="AY127" i="3" a="1"/>
  <c r="AY127" i="3"/>
  <c r="AY128" i="2" a="1"/>
  <c r="AY128" i="2"/>
  <c r="AY128" i="3" a="1"/>
  <c r="AY128" i="3"/>
  <c r="AY129" i="2" a="1"/>
  <c r="AY129" i="2"/>
  <c r="AY129" i="3" a="1"/>
  <c r="AY129" i="3"/>
  <c r="AY130" i="2" a="1"/>
  <c r="AY130" i="2"/>
  <c r="AY130" i="3" a="1"/>
  <c r="AY130" i="3"/>
  <c r="AY131" i="2" a="1"/>
  <c r="AY131" i="2"/>
  <c r="AY131" i="3" a="1"/>
  <c r="AY131" i="3"/>
  <c r="AY132" i="2" a="1"/>
  <c r="AY132" i="2"/>
  <c r="AY132" i="3" a="1"/>
  <c r="AY132" i="3"/>
  <c r="AY133" i="2" a="1"/>
  <c r="AY133" i="2"/>
  <c r="AY133" i="3" a="1"/>
  <c r="AY133" i="3"/>
  <c r="AY134" i="2" a="1"/>
  <c r="AY134" i="2"/>
  <c r="AY134" i="3" a="1"/>
  <c r="AY134" i="3"/>
  <c r="W134" i="1"/>
  <c r="X134" i="1"/>
  <c r="Y134" i="1"/>
  <c r="Z134" i="1"/>
  <c r="AF134" i="1" a="1"/>
  <c r="AF134" i="1"/>
  <c r="BF134" i="1"/>
  <c r="V134" i="4"/>
  <c r="AY135" i="2" a="1"/>
  <c r="AY135" i="2"/>
  <c r="AY135" i="3" a="1"/>
  <c r="AY135" i="3"/>
  <c r="AY136" i="2" a="1"/>
  <c r="AY136" i="2"/>
  <c r="AY136" i="3" a="1"/>
  <c r="AY136" i="3"/>
  <c r="V136" i="1"/>
  <c r="W136" i="1"/>
  <c r="AF136" i="1" a="1"/>
  <c r="AF136" i="1"/>
  <c r="BF136" i="1"/>
  <c r="V136" i="4"/>
  <c r="AY137" i="2" a="1"/>
  <c r="AY137" i="2"/>
  <c r="AY137" i="3" a="1"/>
  <c r="AY137" i="3"/>
  <c r="V137" i="1"/>
  <c r="W137" i="1"/>
  <c r="X137" i="1"/>
  <c r="Y137" i="1"/>
  <c r="Z137" i="1"/>
  <c r="AF137" i="1" a="1"/>
  <c r="AF137" i="1"/>
  <c r="BF137" i="1"/>
  <c r="V137" i="4"/>
  <c r="AY138" i="2" a="1"/>
  <c r="AY138" i="2"/>
  <c r="AY138" i="3" a="1"/>
  <c r="AY138" i="3"/>
  <c r="AY139" i="2" a="1"/>
  <c r="AY139" i="2"/>
  <c r="AY139" i="3" a="1"/>
  <c r="AY139" i="3"/>
  <c r="AY140" i="2" a="1"/>
  <c r="AY140" i="2"/>
  <c r="AY140" i="3" a="1"/>
  <c r="AY140" i="3"/>
  <c r="V140" i="1"/>
  <c r="W140" i="1"/>
  <c r="X140" i="1"/>
  <c r="Z140" i="1"/>
  <c r="AF140" i="1" a="1"/>
  <c r="AF140" i="1"/>
  <c r="BF140" i="1"/>
  <c r="V140" i="4"/>
  <c r="AY141" i="2" a="1"/>
  <c r="AY141" i="2"/>
  <c r="AY142" i="2" a="1"/>
  <c r="AY142" i="2"/>
  <c r="AY142" i="3" a="1"/>
  <c r="AY142" i="3"/>
  <c r="V142" i="1"/>
  <c r="W142" i="1"/>
  <c r="X142" i="1"/>
  <c r="Y142" i="1"/>
  <c r="Z142" i="1"/>
  <c r="AF142" i="1" a="1"/>
  <c r="AF142" i="1"/>
  <c r="BF142" i="1"/>
  <c r="V142" i="4"/>
  <c r="AY143" i="2" a="1"/>
  <c r="AY143" i="2"/>
  <c r="AY143" i="3" a="1"/>
  <c r="AY143" i="3"/>
  <c r="V143" i="1"/>
  <c r="W143" i="1"/>
  <c r="X143" i="1"/>
  <c r="Y143" i="1"/>
  <c r="Z143" i="1"/>
  <c r="AF143" i="1" a="1"/>
  <c r="AF143" i="1"/>
  <c r="BF143" i="1"/>
  <c r="V143" i="4"/>
  <c r="AY144" i="2" a="1"/>
  <c r="AY144" i="2"/>
  <c r="AY145" i="2" a="1"/>
  <c r="AY145" i="2"/>
  <c r="AY145" i="3" a="1"/>
  <c r="AY145" i="3"/>
  <c r="AY146" i="2" a="1"/>
  <c r="AY146" i="2"/>
  <c r="AY146" i="3" a="1"/>
  <c r="AY146" i="3"/>
  <c r="AY147" i="2" a="1"/>
  <c r="AY147" i="2"/>
  <c r="AY147" i="3" a="1"/>
  <c r="AY147" i="3"/>
  <c r="AY148" i="2" a="1"/>
  <c r="AY148" i="2"/>
  <c r="AY148" i="3"/>
  <c r="AY149" i="2" a="1"/>
  <c r="AY149" i="2"/>
  <c r="AY149" i="3" a="1"/>
  <c r="AY149" i="3"/>
  <c r="AY150" i="2" a="1"/>
  <c r="AY150" i="2"/>
  <c r="AY150" i="3" a="1"/>
  <c r="AY150" i="3"/>
  <c r="AY151" i="2" a="1"/>
  <c r="AY151" i="2"/>
  <c r="AY151" i="3" a="1"/>
  <c r="AY151" i="3"/>
  <c r="AY152" i="2" a="1"/>
  <c r="AY152" i="2"/>
  <c r="AY152" i="3" a="1"/>
  <c r="AY152" i="3"/>
  <c r="AY153" i="2" a="1"/>
  <c r="AY153" i="2"/>
  <c r="AY153" i="3" a="1"/>
  <c r="AY153" i="3"/>
  <c r="AY154" i="2" a="1"/>
  <c r="AY154" i="2"/>
  <c r="AY154" i="3" a="1"/>
  <c r="AY154" i="3"/>
  <c r="AY155" i="2" a="1"/>
  <c r="AY155" i="2"/>
  <c r="AY155" i="3" a="1"/>
  <c r="AY155" i="3"/>
  <c r="AY156" i="2" a="1"/>
  <c r="AY156" i="2"/>
  <c r="AY156" i="3" a="1"/>
  <c r="AY156" i="3"/>
  <c r="AY157" i="2" a="1"/>
  <c r="AY157" i="2"/>
  <c r="AY157" i="3" a="1"/>
  <c r="AY157" i="3"/>
  <c r="AY158" i="2" a="1"/>
  <c r="AY158" i="2"/>
  <c r="AY158" i="3" a="1"/>
  <c r="AY158" i="3"/>
  <c r="AY159" i="2" a="1"/>
  <c r="AY159" i="2"/>
  <c r="AY159" i="3" a="1"/>
  <c r="AY159" i="3"/>
  <c r="AY160" i="2" a="1"/>
  <c r="AY160" i="2"/>
  <c r="AY160" i="3" a="1"/>
  <c r="AY160" i="3"/>
  <c r="AY161" i="2" a="1"/>
  <c r="AY161" i="2"/>
  <c r="AY161" i="3" a="1"/>
  <c r="AY161" i="3"/>
  <c r="AY162" i="2" a="1"/>
  <c r="AY162" i="2"/>
  <c r="AY162" i="3" a="1"/>
  <c r="AY162" i="3"/>
  <c r="AY163" i="2" a="1"/>
  <c r="AY163" i="2"/>
  <c r="AY163" i="3" a="1"/>
  <c r="AY163" i="3"/>
  <c r="V163" i="1"/>
  <c r="W163" i="1"/>
  <c r="AF163" i="1" a="1"/>
  <c r="AF163" i="1"/>
  <c r="BF163" i="1"/>
  <c r="V163" i="4"/>
  <c r="AY164" i="2" a="1"/>
  <c r="AY164" i="2"/>
  <c r="AY164" i="3" a="1"/>
  <c r="AY164" i="3"/>
  <c r="V164" i="1"/>
  <c r="W164" i="1"/>
  <c r="AF164" i="1" a="1"/>
  <c r="AF164" i="1"/>
  <c r="BF164" i="1"/>
  <c r="V164" i="4"/>
  <c r="AY165" i="2" a="1"/>
  <c r="AY165" i="2"/>
  <c r="AY165" i="3" a="1"/>
  <c r="AY165" i="3"/>
  <c r="AY166" i="2" a="1"/>
  <c r="AY166" i="2"/>
  <c r="AY166" i="3" a="1"/>
  <c r="AY166" i="3"/>
  <c r="AY167" i="2" a="1"/>
  <c r="AY167" i="2"/>
  <c r="AY167" i="3" a="1"/>
  <c r="AY167" i="3"/>
  <c r="V167" i="1"/>
  <c r="W167" i="1"/>
  <c r="X167" i="1"/>
  <c r="Y167" i="1"/>
  <c r="Z167" i="1"/>
  <c r="AF167" i="1" a="1"/>
  <c r="AF167" i="1"/>
  <c r="BF167" i="1"/>
  <c r="V167" i="4"/>
  <c r="AY168" i="2" a="1"/>
  <c r="AY168" i="2"/>
  <c r="AY168" i="3" a="1"/>
  <c r="AY168" i="3"/>
  <c r="V168" i="1"/>
  <c r="W168" i="1"/>
  <c r="X168" i="1"/>
  <c r="Y168" i="1"/>
  <c r="Z168" i="1"/>
  <c r="AF168" i="1" a="1"/>
  <c r="AF168" i="1"/>
  <c r="BF168" i="1"/>
  <c r="V168" i="4"/>
  <c r="AY169" i="2" a="1"/>
  <c r="AY169" i="2"/>
  <c r="AY169" i="3" a="1"/>
  <c r="AY169" i="3"/>
  <c r="AY170" i="2" a="1"/>
  <c r="AY170" i="2"/>
  <c r="AY170" i="3" a="1"/>
  <c r="AY170" i="3"/>
  <c r="V170" i="1"/>
  <c r="W170" i="1"/>
  <c r="X170" i="1"/>
  <c r="Y170" i="1"/>
  <c r="Z170" i="1"/>
  <c r="AF170" i="1" a="1"/>
  <c r="AF170" i="1"/>
  <c r="BF170" i="1"/>
  <c r="V170" i="4"/>
  <c r="AY171" i="2" a="1"/>
  <c r="AY171" i="2"/>
  <c r="AY171" i="3" a="1"/>
  <c r="AY171" i="3"/>
  <c r="AY172" i="2" a="1"/>
  <c r="AY172" i="2"/>
  <c r="AY172" i="3" a="1"/>
  <c r="AY172" i="3"/>
  <c r="AY173" i="2" a="1"/>
  <c r="AY173" i="2"/>
  <c r="AY173" i="3" a="1"/>
  <c r="AY173" i="3"/>
  <c r="AY174" i="2" a="1"/>
  <c r="AY174" i="2"/>
  <c r="AY174" i="3" a="1"/>
  <c r="AY174" i="3"/>
  <c r="AY175" i="2" a="1"/>
  <c r="AY175" i="2"/>
  <c r="AY175" i="3" a="1"/>
  <c r="AY175" i="3"/>
  <c r="AY176" i="2" a="1"/>
  <c r="AY176" i="2"/>
  <c r="AY176" i="3" a="1"/>
  <c r="AY176" i="3"/>
  <c r="AY177" i="2" a="1"/>
  <c r="AY177" i="2"/>
  <c r="AY177" i="3" a="1"/>
  <c r="AY177" i="3"/>
  <c r="AY178" i="2" a="1"/>
  <c r="AY178" i="2"/>
  <c r="AY178" i="3" a="1"/>
  <c r="AY178" i="3"/>
  <c r="W178" i="1"/>
  <c r="X178" i="1"/>
  <c r="Y178" i="1"/>
  <c r="Z178" i="1"/>
  <c r="AF178" i="1" a="1"/>
  <c r="AF178" i="1"/>
  <c r="BF178" i="1"/>
  <c r="V178" i="4"/>
  <c r="AY179" i="2" a="1"/>
  <c r="AY179" i="2"/>
  <c r="AY179" i="3" a="1"/>
  <c r="AY179" i="3"/>
  <c r="V179" i="1"/>
  <c r="W179" i="1"/>
  <c r="AF179" i="1" a="1"/>
  <c r="AF179" i="1"/>
  <c r="BF179" i="1"/>
  <c r="V179" i="4"/>
  <c r="AY180" i="2" a="1"/>
  <c r="AY180" i="2"/>
  <c r="AY180" i="3" a="1"/>
  <c r="AY180" i="3"/>
  <c r="AY181" i="2" a="1"/>
  <c r="AY181" i="2"/>
  <c r="AY181" i="3" a="1"/>
  <c r="AY181" i="3"/>
  <c r="V181" i="1"/>
  <c r="W181" i="1"/>
  <c r="X181" i="1"/>
  <c r="Y181" i="1"/>
  <c r="Z181" i="1"/>
  <c r="AF181" i="1" a="1"/>
  <c r="AF181" i="1"/>
  <c r="BF181" i="1"/>
  <c r="V181" i="4"/>
  <c r="AY182" i="2" a="1"/>
  <c r="AY182" i="2"/>
  <c r="AY182" i="3" a="1"/>
  <c r="AY182" i="3"/>
  <c r="AY183" i="2" a="1"/>
  <c r="AY183" i="2"/>
  <c r="AY183" i="3" a="1"/>
  <c r="AY183" i="3"/>
  <c r="V183" i="1"/>
  <c r="W183" i="1"/>
  <c r="X183" i="1"/>
  <c r="Y183" i="1"/>
  <c r="Z183" i="1"/>
  <c r="AF183" i="1" a="1"/>
  <c r="AF183" i="1"/>
  <c r="BF183" i="1"/>
  <c r="V183" i="4"/>
  <c r="AY184" i="2" a="1"/>
  <c r="AY184" i="2"/>
  <c r="AY184" i="3" a="1"/>
  <c r="AY184" i="3"/>
  <c r="V184" i="1"/>
  <c r="W184" i="1"/>
  <c r="AF184" i="1" a="1"/>
  <c r="AF184" i="1"/>
  <c r="BF184" i="1"/>
  <c r="V184" i="4"/>
  <c r="AY185" i="2" a="1"/>
  <c r="AY185" i="2"/>
  <c r="AY185" i="3" a="1"/>
  <c r="AY185" i="3"/>
  <c r="AY186" i="2" a="1"/>
  <c r="AY186" i="2"/>
  <c r="AY187" i="2" a="1"/>
  <c r="AY187" i="2"/>
  <c r="AY187" i="3" a="1"/>
  <c r="AY187" i="3"/>
  <c r="V187" i="1"/>
  <c r="W187" i="1"/>
  <c r="AF187" i="1" a="1"/>
  <c r="AF187" i="1"/>
  <c r="BF187" i="1"/>
  <c r="V187" i="4"/>
  <c r="AY188" i="2" a="1"/>
  <c r="AY188" i="2"/>
  <c r="AY188" i="3" a="1"/>
  <c r="AY188" i="3"/>
  <c r="AY189" i="2" a="1"/>
  <c r="AY189" i="2"/>
  <c r="AY189" i="3" a="1"/>
  <c r="AY189" i="3"/>
  <c r="AY190" i="2" a="1"/>
  <c r="AY190" i="2"/>
  <c r="AY190" i="3" a="1"/>
  <c r="AY190" i="3"/>
  <c r="AY191" i="2" a="1"/>
  <c r="AY191" i="2"/>
  <c r="AY191" i="3" a="1"/>
  <c r="AY191" i="3"/>
  <c r="V191" i="1"/>
  <c r="W191" i="1"/>
  <c r="X191" i="1"/>
  <c r="Y191" i="1"/>
  <c r="Z191" i="1"/>
  <c r="AF191" i="1" a="1"/>
  <c r="AF191" i="1"/>
  <c r="BF191" i="1"/>
  <c r="V191" i="4"/>
  <c r="AY192" i="2" a="1"/>
  <c r="AY192" i="2"/>
  <c r="AY192" i="3" a="1"/>
  <c r="AY192" i="3"/>
  <c r="W192" i="1"/>
  <c r="X192" i="1"/>
  <c r="Z192" i="1"/>
  <c r="AF192" i="1" a="1"/>
  <c r="AF192" i="1"/>
  <c r="BF192" i="1"/>
  <c r="V192" i="4"/>
  <c r="AY193" i="2" a="1"/>
  <c r="AY193" i="2"/>
  <c r="AY193" i="3" a="1"/>
  <c r="AY193" i="3"/>
  <c r="AY194" i="2" a="1"/>
  <c r="AY194" i="2"/>
  <c r="AY194" i="3" a="1"/>
  <c r="AY194" i="3"/>
  <c r="AY195" i="2" a="1"/>
  <c r="AY195" i="2"/>
  <c r="AY195" i="3" a="1"/>
  <c r="AY195" i="3"/>
  <c r="W195" i="1"/>
  <c r="AF195" i="1" a="1"/>
  <c r="AF195" i="1"/>
  <c r="BF195" i="1"/>
  <c r="V195" i="4"/>
  <c r="AY196" i="2" a="1"/>
  <c r="AY196" i="2"/>
  <c r="AY196" i="3" a="1"/>
  <c r="AY196" i="3"/>
  <c r="V196" i="1"/>
  <c r="W196" i="1"/>
  <c r="X196" i="1"/>
  <c r="AF196" i="1" a="1"/>
  <c r="AF196" i="1"/>
  <c r="BF196" i="1"/>
  <c r="V196" i="4"/>
  <c r="AY197" i="2" a="1"/>
  <c r="AY197" i="2"/>
  <c r="AY197" i="3" a="1"/>
  <c r="AY197" i="3"/>
  <c r="V197" i="1"/>
  <c r="W197" i="1"/>
  <c r="X197" i="1"/>
  <c r="Y197" i="1"/>
  <c r="Z197" i="1"/>
  <c r="AF197" i="1" a="1"/>
  <c r="AF197" i="1"/>
  <c r="BF197" i="1"/>
  <c r="V197" i="4"/>
  <c r="AY198" i="2" a="1"/>
  <c r="AY198" i="2"/>
  <c r="AY198" i="3" a="1"/>
  <c r="AY198" i="3"/>
  <c r="AY199" i="2" a="1"/>
  <c r="AY199" i="2"/>
  <c r="AY199" i="3" a="1"/>
  <c r="AY199" i="3"/>
  <c r="AY200" i="2" a="1"/>
  <c r="AY200" i="2"/>
  <c r="AY200" i="3" a="1"/>
  <c r="AY200" i="3"/>
  <c r="AY201" i="2" a="1"/>
  <c r="AY201" i="2"/>
  <c r="AY201" i="3" a="1"/>
  <c r="AY201" i="3"/>
  <c r="AY202" i="2" a="1"/>
  <c r="AY202" i="2"/>
  <c r="AY202" i="3" a="1"/>
  <c r="AY202" i="3"/>
  <c r="V202" i="1"/>
  <c r="W202" i="1"/>
  <c r="X202" i="1"/>
  <c r="Y202" i="1"/>
  <c r="Z202" i="1"/>
  <c r="AF202" i="1" a="1"/>
  <c r="AF202" i="1"/>
  <c r="BF202" i="1"/>
  <c r="V202" i="4"/>
  <c r="AY203" i="2" a="1"/>
  <c r="AY203" i="2"/>
  <c r="AY203" i="3" a="1"/>
  <c r="AY203" i="3"/>
  <c r="AY204" i="2" a="1"/>
  <c r="AY204" i="2"/>
  <c r="AY204" i="3" a="1"/>
  <c r="AY204" i="3"/>
  <c r="AY205" i="2" a="1"/>
  <c r="AY205" i="2"/>
  <c r="AY205" i="3" a="1"/>
  <c r="AY205" i="3"/>
  <c r="AY206" i="2" a="1"/>
  <c r="AY206" i="2"/>
  <c r="AY206" i="3" a="1"/>
  <c r="AY206" i="3"/>
  <c r="AY207" i="2" a="1"/>
  <c r="AY207" i="2"/>
  <c r="AY207" i="3" a="1"/>
  <c r="AY207" i="3"/>
  <c r="W207" i="1"/>
  <c r="AF207" i="1" a="1"/>
  <c r="AF207" i="1"/>
  <c r="BF207" i="1"/>
  <c r="V207" i="4"/>
  <c r="AY208" i="2" a="1"/>
  <c r="AY208" i="2"/>
  <c r="AY208" i="3" a="1"/>
  <c r="AY208" i="3"/>
  <c r="V208" i="1"/>
  <c r="W208" i="1"/>
  <c r="X208" i="1"/>
  <c r="Y208" i="1"/>
  <c r="Z208" i="1"/>
  <c r="AF208" i="1" a="1"/>
  <c r="AF208" i="1"/>
  <c r="BF208" i="1"/>
  <c r="V208" i="4"/>
  <c r="AY209" i="2" a="1"/>
  <c r="AY209" i="2"/>
  <c r="AY209" i="3" a="1"/>
  <c r="AY209" i="3"/>
  <c r="AY210" i="2" a="1"/>
  <c r="AY210" i="2"/>
  <c r="AY210" i="3" a="1"/>
  <c r="AY210" i="3"/>
  <c r="AY211" i="2" a="1"/>
  <c r="AY211" i="2"/>
  <c r="AY211" i="3" a="1"/>
  <c r="AY211" i="3"/>
  <c r="AY212" i="2" a="1"/>
  <c r="AY212" i="2"/>
  <c r="AY212" i="3"/>
  <c r="AY213" i="2" a="1"/>
  <c r="AY213" i="2"/>
  <c r="AY213" i="3" a="1"/>
  <c r="AY213" i="3"/>
  <c r="AY214" i="2" a="1"/>
  <c r="AY214" i="2"/>
  <c r="AY214" i="3" a="1"/>
  <c r="AY214" i="3"/>
  <c r="AY215" i="2" a="1"/>
  <c r="AY215" i="2"/>
  <c r="AY215" i="3" a="1"/>
  <c r="AY215" i="3"/>
  <c r="AY216" i="2" a="1"/>
  <c r="AY216" i="2"/>
  <c r="AY216" i="3" a="1"/>
  <c r="AY216" i="3"/>
  <c r="AY217" i="2" a="1"/>
  <c r="AY217" i="2"/>
  <c r="AY217" i="3" a="1"/>
  <c r="AY217" i="3"/>
  <c r="AY218" i="2" a="1"/>
  <c r="AY218" i="2"/>
  <c r="AY218" i="3" a="1"/>
  <c r="AY218" i="3"/>
  <c r="AY219" i="2" a="1"/>
  <c r="AY219" i="2"/>
  <c r="AY220" i="2" a="1"/>
  <c r="AY220" i="2"/>
  <c r="AY221" i="2" a="1"/>
  <c r="AY221" i="2"/>
  <c r="AY221" i="3" a="1"/>
  <c r="AY221" i="3"/>
  <c r="AY222" i="2" a="1"/>
  <c r="AY222" i="2"/>
  <c r="AY223" i="2" a="1"/>
  <c r="AY223" i="2"/>
  <c r="AY223" i="3" a="1"/>
  <c r="AY223" i="3"/>
  <c r="AY224" i="2" a="1"/>
  <c r="AY224" i="2"/>
  <c r="AY224" i="3" a="1"/>
  <c r="AY224" i="3"/>
  <c r="W224" i="1"/>
  <c r="X224" i="1"/>
  <c r="Y224" i="1"/>
  <c r="Z224" i="1"/>
  <c r="AF224" i="1" a="1"/>
  <c r="AF224" i="1"/>
  <c r="BF224" i="1"/>
  <c r="V224" i="4"/>
  <c r="AY225" i="2" a="1"/>
  <c r="AY225" i="2"/>
  <c r="AY225" i="3" a="1"/>
  <c r="AY225" i="3"/>
  <c r="AY226" i="2" a="1"/>
  <c r="AY226" i="2"/>
  <c r="AY227" i="2" a="1"/>
  <c r="AY227" i="2"/>
  <c r="AY228" i="2" a="1"/>
  <c r="AY228" i="2"/>
  <c r="AY228" i="3" a="1"/>
  <c r="AY228" i="3"/>
  <c r="AY229" i="2" a="1"/>
  <c r="AY229" i="2"/>
  <c r="AY229" i="3" a="1"/>
  <c r="AY229" i="3"/>
  <c r="AY230" i="2" a="1"/>
  <c r="AY230" i="2"/>
  <c r="AY230" i="3" a="1"/>
  <c r="AY230" i="3"/>
  <c r="AY231" i="2" a="1"/>
  <c r="AY231" i="2"/>
  <c r="AY231" i="3" a="1"/>
  <c r="AY231" i="3"/>
  <c r="AY232" i="2" a="1"/>
  <c r="AY232" i="2"/>
  <c r="AY232" i="3" a="1"/>
  <c r="AY232" i="3"/>
  <c r="AY233" i="2" a="1"/>
  <c r="AY233" i="2"/>
  <c r="AY233" i="3" a="1"/>
  <c r="AY233" i="3"/>
  <c r="AY234" i="2" a="1"/>
  <c r="AY234" i="2"/>
  <c r="AY234" i="3" a="1"/>
  <c r="AY234" i="3"/>
  <c r="AY235" i="2" a="1"/>
  <c r="AY235" i="2"/>
  <c r="AY235" i="3" a="1"/>
  <c r="AY235" i="3"/>
  <c r="AY236" i="2" a="1"/>
  <c r="AY236" i="2"/>
  <c r="AY236" i="3" a="1"/>
  <c r="AY236" i="3"/>
  <c r="AY237" i="2" a="1"/>
  <c r="AY237" i="2"/>
  <c r="AY237" i="3" a="1"/>
  <c r="AY237" i="3"/>
  <c r="AY238" i="2" a="1"/>
  <c r="AY238" i="2"/>
  <c r="AY238" i="3" a="1"/>
  <c r="AY238" i="3"/>
  <c r="AY239" i="2" a="1"/>
  <c r="AY239" i="2"/>
  <c r="AY239" i="3" a="1"/>
  <c r="AY239" i="3"/>
  <c r="AY240" i="2" a="1"/>
  <c r="AY240" i="2"/>
  <c r="AY240" i="3" a="1"/>
  <c r="AY240" i="3"/>
  <c r="AY241" i="2" a="1"/>
  <c r="AY241" i="2"/>
  <c r="AY241" i="3" a="1"/>
  <c r="AY241" i="3"/>
  <c r="AY242" i="2" a="1"/>
  <c r="AY242" i="2"/>
  <c r="AY243" i="2" a="1"/>
  <c r="AY243" i="2"/>
  <c r="AY243" i="3" a="1"/>
  <c r="AY243" i="3"/>
  <c r="AY244" i="2" a="1"/>
  <c r="AY244" i="2"/>
  <c r="AY244" i="3" a="1"/>
  <c r="AY244" i="3"/>
  <c r="AY245" i="2" a="1"/>
  <c r="AY245" i="2"/>
  <c r="AY246" i="2" a="1"/>
  <c r="AY246" i="2"/>
  <c r="AY246" i="3" a="1"/>
  <c r="AY246" i="3"/>
  <c r="AY247" i="2" a="1"/>
  <c r="AY247" i="2"/>
  <c r="AY247" i="3" a="1"/>
  <c r="AY247" i="3"/>
  <c r="W247" i="1"/>
  <c r="X247" i="1"/>
  <c r="Y247" i="1"/>
  <c r="Z247" i="1"/>
  <c r="AF247" i="1" a="1"/>
  <c r="AF247" i="1"/>
  <c r="BF247" i="1"/>
  <c r="V247" i="4"/>
  <c r="AY248" i="2" a="1"/>
  <c r="AY248" i="2"/>
  <c r="AY248" i="3" a="1"/>
  <c r="AY248" i="3"/>
  <c r="W248" i="1"/>
  <c r="AF248" i="1" a="1"/>
  <c r="AF248" i="1"/>
  <c r="BF248" i="1"/>
  <c r="V248" i="4"/>
  <c r="AW125" i="4"/>
  <c r="AY249" i="2" a="1"/>
  <c r="AY249" i="2"/>
  <c r="AY250" i="2" a="1"/>
  <c r="AY250" i="2"/>
  <c r="AY250" i="3" a="1"/>
  <c r="AY250" i="3"/>
  <c r="AY251" i="2" a="1"/>
  <c r="AY251" i="2"/>
  <c r="AY251" i="3" a="1"/>
  <c r="AY251" i="3"/>
  <c r="AY252" i="2" a="1"/>
  <c r="AY252" i="2"/>
  <c r="AY253" i="2" a="1"/>
  <c r="AY253" i="2"/>
  <c r="AY253" i="3" a="1"/>
  <c r="AY253" i="3"/>
  <c r="AY254" i="2" a="1"/>
  <c r="AY254" i="2"/>
  <c r="AY255" i="2" a="1"/>
  <c r="AY255" i="2"/>
  <c r="AY255" i="3" a="1"/>
  <c r="AY255" i="3"/>
  <c r="AY256" i="2" a="1"/>
  <c r="AY256" i="2"/>
  <c r="AY257" i="2" a="1"/>
  <c r="AY257" i="2"/>
  <c r="AY257" i="3" a="1"/>
  <c r="AY257" i="3"/>
  <c r="AY258" i="2" a="1"/>
  <c r="AY258" i="2"/>
  <c r="AY259" i="2" a="1"/>
  <c r="AY259" i="2"/>
  <c r="AY259" i="3" a="1"/>
  <c r="AY259" i="3"/>
  <c r="V259" i="1"/>
  <c r="W259" i="1"/>
  <c r="AF259" i="1" a="1"/>
  <c r="AF259" i="1"/>
  <c r="BF259" i="1"/>
  <c r="V259" i="4"/>
  <c r="AY260" i="2" a="1"/>
  <c r="AY260" i="2"/>
  <c r="AY261" i="2" a="1"/>
  <c r="AY261" i="2"/>
  <c r="AY261" i="3" a="1"/>
  <c r="AY261" i="3"/>
  <c r="V261" i="1"/>
  <c r="W261" i="1"/>
  <c r="X261" i="1"/>
  <c r="Y261" i="1"/>
  <c r="Z261" i="1"/>
  <c r="AF261" i="1" a="1"/>
  <c r="AF261" i="1"/>
  <c r="BF261" i="1"/>
  <c r="V261" i="4"/>
  <c r="AY262" i="2" a="1"/>
  <c r="AY262" i="2"/>
  <c r="AY263" i="2" a="1"/>
  <c r="AY263" i="2"/>
  <c r="AY263" i="3" a="1"/>
  <c r="AY263" i="3"/>
  <c r="AY264" i="2" a="1"/>
  <c r="AY264" i="2"/>
  <c r="AY265" i="2" a="1"/>
  <c r="AY265" i="2"/>
  <c r="AY265" i="3" a="1"/>
  <c r="AY265" i="3"/>
  <c r="W265" i="1"/>
  <c r="X265" i="1"/>
  <c r="Y265" i="1"/>
  <c r="Z265" i="1"/>
  <c r="AF265" i="1" a="1"/>
  <c r="AF265" i="1"/>
  <c r="BF265" i="1"/>
  <c r="V265" i="4"/>
  <c r="AY266" i="2" a="1"/>
  <c r="AY266" i="2"/>
  <c r="AY267" i="2" a="1"/>
  <c r="AY267" i="2"/>
  <c r="AY267" i="3" a="1"/>
  <c r="AY267" i="3"/>
  <c r="V267" i="1"/>
  <c r="W267" i="1"/>
  <c r="AF267" i="1" a="1"/>
  <c r="AF267" i="1"/>
  <c r="BF267" i="1"/>
  <c r="V267" i="4"/>
  <c r="AY268" i="2" a="1"/>
  <c r="AY268" i="2"/>
  <c r="AY269" i="2" a="1"/>
  <c r="AY269" i="2"/>
  <c r="AY269" i="3" a="1"/>
  <c r="AY269" i="3"/>
  <c r="AY270" i="2" a="1"/>
  <c r="AY270" i="2"/>
  <c r="AY270" i="3" a="1"/>
  <c r="AY270" i="3"/>
  <c r="AY271" i="2" a="1"/>
  <c r="AY271" i="2"/>
  <c r="AY272" i="2" a="1"/>
  <c r="AY272" i="2"/>
  <c r="AY273" i="2" a="1"/>
  <c r="AY273" i="2"/>
  <c r="AY273" i="3" a="1"/>
  <c r="AY273" i="3"/>
  <c r="AY274" i="2" a="1"/>
  <c r="AY274" i="2"/>
  <c r="AY275" i="2" a="1"/>
  <c r="AY275" i="2"/>
  <c r="AY275" i="3" a="1"/>
  <c r="AY275" i="3"/>
  <c r="AY276" i="2" a="1"/>
  <c r="AY276" i="2"/>
  <c r="AY276" i="3" a="1"/>
  <c r="AY276" i="3"/>
  <c r="AY277" i="2" a="1"/>
  <c r="AY277" i="2"/>
  <c r="AY277" i="3" a="1"/>
  <c r="AY277" i="3"/>
  <c r="AY278" i="2" a="1"/>
  <c r="AY278" i="2"/>
  <c r="AY278" i="3" a="1"/>
  <c r="AY278" i="3"/>
  <c r="AY279" i="2" a="1"/>
  <c r="AY279" i="2"/>
  <c r="AY280" i="2" a="1"/>
  <c r="AY280" i="2"/>
  <c r="AY280" i="3" a="1"/>
  <c r="AY280" i="3"/>
  <c r="AY281" i="2" a="1"/>
  <c r="AY281" i="2"/>
  <c r="AY281" i="3" a="1"/>
  <c r="AY281" i="3"/>
  <c r="AY282" i="2" a="1"/>
  <c r="AY282" i="2"/>
  <c r="AY282" i="3" a="1"/>
  <c r="AY282" i="3"/>
  <c r="AY283" i="2" a="1"/>
  <c r="AY283" i="2"/>
  <c r="AY284" i="2" a="1"/>
  <c r="AY284" i="2"/>
  <c r="AY284" i="3" a="1"/>
  <c r="AY284" i="3"/>
  <c r="AY285" i="2" a="1"/>
  <c r="AY285" i="2"/>
  <c r="AY285" i="3" a="1"/>
  <c r="AY285" i="3"/>
  <c r="AY286" i="2" a="1"/>
  <c r="AY286" i="2"/>
  <c r="AY287" i="2" a="1"/>
  <c r="AY287" i="2"/>
  <c r="AY288" i="2" a="1"/>
  <c r="AY288" i="2"/>
  <c r="AY288" i="3" a="1"/>
  <c r="AY288" i="3"/>
  <c r="AY289" i="2" a="1"/>
  <c r="AY289" i="2"/>
  <c r="AY289" i="3" a="1"/>
  <c r="AY289" i="3"/>
  <c r="AY290" i="2" a="1"/>
  <c r="AY290" i="2"/>
  <c r="AY291" i="2" a="1"/>
  <c r="AY291" i="2"/>
  <c r="AY292" i="2" a="1"/>
  <c r="AY292" i="2"/>
  <c r="AY292" i="3" a="1"/>
  <c r="AY292" i="3"/>
  <c r="AY293" i="2" a="1"/>
  <c r="AY293" i="2"/>
  <c r="AY293" i="3" a="1"/>
  <c r="AY293" i="3"/>
  <c r="AY294" i="2" a="1"/>
  <c r="AY294" i="2"/>
  <c r="AY295" i="2" a="1"/>
  <c r="AY295" i="2"/>
  <c r="AY295" i="3" a="1"/>
  <c r="AY295" i="3"/>
  <c r="AY296" i="2" a="1"/>
  <c r="AY296" i="2"/>
  <c r="AY296" i="3" a="1"/>
  <c r="AY296" i="3"/>
  <c r="AY297" i="2" a="1"/>
  <c r="AY297" i="2"/>
  <c r="AY298" i="2" a="1"/>
  <c r="AY298" i="2"/>
  <c r="AY298" i="3" a="1"/>
  <c r="AY298" i="3"/>
  <c r="AY299" i="2" a="1"/>
  <c r="AY299" i="2"/>
  <c r="AY299" i="3" a="1"/>
  <c r="AY299" i="3"/>
  <c r="AY300" i="2" a="1"/>
  <c r="AY300" i="2"/>
  <c r="AY300" i="3" a="1"/>
  <c r="AY300" i="3"/>
  <c r="V300" i="1"/>
  <c r="W300" i="1"/>
  <c r="AF300" i="1" a="1"/>
  <c r="AF300" i="1"/>
  <c r="BF300" i="1"/>
  <c r="V300" i="4"/>
  <c r="AY301" i="2" a="1"/>
  <c r="AY301" i="2"/>
  <c r="AY302" i="2" a="1"/>
  <c r="AY302" i="2"/>
  <c r="AY302" i="3" a="1"/>
  <c r="AY302" i="3"/>
  <c r="V302" i="1"/>
  <c r="W302" i="1"/>
  <c r="X302" i="1"/>
  <c r="Y302" i="1"/>
  <c r="Z302" i="1"/>
  <c r="AF302" i="1" a="1"/>
  <c r="AF302" i="1"/>
  <c r="BF302" i="1"/>
  <c r="V302" i="4"/>
  <c r="AY303" i="2" a="1"/>
  <c r="AY303" i="2"/>
  <c r="AY303" i="3" a="1"/>
  <c r="AY303" i="3"/>
  <c r="V303" i="1"/>
  <c r="W303" i="1"/>
  <c r="AF303" i="1" a="1"/>
  <c r="AF303" i="1"/>
  <c r="BF303" i="1"/>
  <c r="V303" i="4"/>
  <c r="AY304" i="2" a="1"/>
  <c r="AY304" i="2"/>
  <c r="AY305" i="2" a="1"/>
  <c r="AY305" i="2"/>
  <c r="AY306" i="2" a="1"/>
  <c r="AY306" i="2"/>
  <c r="AY307" i="2" a="1"/>
  <c r="AY307" i="2"/>
  <c r="AY307" i="3" a="1"/>
  <c r="AY307" i="3"/>
  <c r="V307" i="1"/>
  <c r="W307" i="1"/>
  <c r="AF307" i="1" a="1"/>
  <c r="AF307" i="1"/>
  <c r="BF307" i="1"/>
  <c r="V307" i="4"/>
  <c r="AY308" i="2" a="1"/>
  <c r="AY308" i="2"/>
  <c r="AY309" i="2" a="1"/>
  <c r="AY309" i="2"/>
  <c r="AY310" i="2" a="1"/>
  <c r="AY310" i="2"/>
  <c r="AY311" i="2" a="1"/>
  <c r="AY311" i="2"/>
  <c r="AY311" i="3" a="1"/>
  <c r="AY311" i="3"/>
  <c r="AY312" i="2" a="1"/>
  <c r="AY312" i="2"/>
  <c r="AY313" i="2" a="1"/>
  <c r="AY313" i="2"/>
  <c r="AY314" i="2" a="1"/>
  <c r="AY314" i="2"/>
  <c r="AY315" i="2" a="1"/>
  <c r="AY315" i="2"/>
  <c r="AY315" i="3" a="1"/>
  <c r="AY315" i="3"/>
  <c r="AY316" i="2" a="1"/>
  <c r="AY316" i="2"/>
  <c r="AY317" i="2" a="1"/>
  <c r="AY317" i="2"/>
  <c r="AY317" i="3" a="1"/>
  <c r="AY317" i="3"/>
  <c r="AY318" i="2" a="1"/>
  <c r="AY318" i="2"/>
  <c r="AY318" i="3" a="1"/>
  <c r="AY318" i="3"/>
  <c r="AY319" i="2" a="1"/>
  <c r="AY319" i="2"/>
  <c r="AY319" i="3" a="1"/>
  <c r="AY319" i="3"/>
  <c r="AY320" i="2" a="1"/>
  <c r="AY320" i="2"/>
  <c r="AY321" i="2" a="1"/>
  <c r="AY321" i="2"/>
  <c r="AY322" i="2" a="1"/>
  <c r="AY322" i="2"/>
  <c r="AY323" i="2" a="1"/>
  <c r="AY323" i="2"/>
  <c r="AY324" i="2" a="1"/>
  <c r="AY324" i="2"/>
  <c r="AY325" i="2" a="1"/>
  <c r="AY325" i="2"/>
  <c r="AY325" i="3" a="1"/>
  <c r="AY325" i="3"/>
  <c r="AY326" i="2" a="1"/>
  <c r="AY326" i="2"/>
  <c r="AY326" i="3" a="1"/>
  <c r="AY326" i="3"/>
  <c r="AY327" i="2" a="1"/>
  <c r="AY327" i="2"/>
  <c r="AY328" i="2" a="1"/>
  <c r="AY328" i="2"/>
  <c r="AY329" i="2" a="1"/>
  <c r="AY329" i="2"/>
  <c r="AY330" i="2" a="1"/>
  <c r="AY330" i="2"/>
  <c r="AY331" i="2" a="1"/>
  <c r="AY331" i="2"/>
  <c r="AY331" i="3" a="1"/>
  <c r="AY331" i="3"/>
  <c r="AY332" i="2" a="1"/>
  <c r="AY332" i="2"/>
  <c r="AY333" i="2" a="1"/>
  <c r="AY333" i="2"/>
  <c r="AY333" i="3" a="1"/>
  <c r="AY333" i="3"/>
  <c r="AY334" i="2" a="1"/>
  <c r="AY334" i="2"/>
  <c r="AY335" i="2" a="1"/>
  <c r="AY335" i="2"/>
  <c r="AY336" i="2" a="1"/>
  <c r="AY336" i="2"/>
  <c r="AY337" i="2" a="1"/>
  <c r="AY337" i="2"/>
  <c r="AY337" i="3" a="1"/>
  <c r="AY337" i="3"/>
  <c r="AY338" i="2" a="1"/>
  <c r="AY338" i="2"/>
  <c r="AY339" i="2" a="1"/>
  <c r="AY339" i="2"/>
  <c r="AY339" i="3" a="1"/>
  <c r="AY339" i="3"/>
  <c r="AY340" i="2" a="1"/>
  <c r="AY340" i="2"/>
  <c r="AY340" i="3" a="1"/>
  <c r="AY340" i="3"/>
  <c r="V340" i="1"/>
  <c r="W340" i="1"/>
  <c r="X340" i="1"/>
  <c r="Y340" i="1"/>
  <c r="Z340" i="1"/>
  <c r="AF340" i="1" a="1"/>
  <c r="AF340" i="1"/>
  <c r="BF340" i="1"/>
  <c r="V340" i="4"/>
  <c r="AY341" i="2" a="1"/>
  <c r="AY341" i="2"/>
  <c r="AY342" i="2" a="1"/>
  <c r="AY342" i="2"/>
  <c r="AY342" i="3" a="1"/>
  <c r="AY342" i="3"/>
  <c r="AY343" i="2" a="1"/>
  <c r="AY343" i="2"/>
  <c r="AY344" i="2" a="1"/>
  <c r="AY344" i="2"/>
  <c r="AY344" i="3" a="1"/>
  <c r="AY344" i="3"/>
  <c r="AY345" i="2" a="1"/>
  <c r="AY345" i="2"/>
  <c r="AY346" i="2" a="1"/>
  <c r="AY346" i="2"/>
  <c r="AY347" i="2" a="1"/>
  <c r="AY347" i="2"/>
  <c r="AY348" i="2" a="1"/>
  <c r="AY348" i="2"/>
  <c r="AY348" i="3" a="1"/>
  <c r="AY348" i="3"/>
  <c r="AY349" i="2" a="1"/>
  <c r="AY349" i="2"/>
  <c r="AY350" i="2" a="1"/>
  <c r="AY350" i="2"/>
  <c r="AY358" i="2" a="1"/>
  <c r="AY358" i="2"/>
  <c r="AY359" i="2" a="1"/>
  <c r="AY359" i="2"/>
  <c r="AY359" i="3" a="1"/>
  <c r="AY359" i="3"/>
  <c r="AY362" i="2" a="1"/>
  <c r="AY362" i="2"/>
  <c r="AY365" i="2" a="1"/>
  <c r="AY365" i="2"/>
  <c r="AY366" i="2" a="1"/>
  <c r="AY366" i="2"/>
  <c r="AY366" i="3" a="1"/>
  <c r="AY366" i="3"/>
  <c r="W366" i="1"/>
  <c r="X366" i="1"/>
  <c r="Y366" i="1"/>
  <c r="Z366" i="1"/>
  <c r="AF366" i="1" a="1"/>
  <c r="AF366" i="1"/>
  <c r="BF366" i="1"/>
  <c r="V366" i="4"/>
  <c r="AY367" i="2" a="1"/>
  <c r="AY367" i="2"/>
  <c r="AY380" i="2" a="1"/>
  <c r="AY380" i="2"/>
  <c r="AY382" i="2" a="1"/>
  <c r="AY382" i="2"/>
  <c r="AY382" i="3" a="1"/>
  <c r="AY382" i="3"/>
  <c r="AY383" i="2" a="1"/>
  <c r="AY383" i="2"/>
  <c r="AY384" i="2" a="1"/>
  <c r="AY384" i="2"/>
  <c r="AY385" i="2" a="1"/>
  <c r="AY385" i="2"/>
  <c r="AY387" i="2" a="1"/>
  <c r="AY387" i="2"/>
  <c r="AY387" i="3" a="1"/>
  <c r="AY387" i="3"/>
  <c r="AX351" i="2" a="1"/>
  <c r="AX351" i="2"/>
  <c r="AX351" i="3" a="1"/>
  <c r="AX351" i="3"/>
  <c r="AX352" i="2" a="1"/>
  <c r="AX352" i="2"/>
  <c r="AX352" i="3" a="1"/>
  <c r="AX352" i="3"/>
  <c r="AX356" i="2" a="1"/>
  <c r="AX356" i="2"/>
  <c r="AX356" i="3" a="1"/>
  <c r="AX356" i="3"/>
  <c r="AX357" i="2" a="1"/>
  <c r="AX357" i="2"/>
  <c r="AX357" i="3" a="1"/>
  <c r="AX357" i="3"/>
  <c r="AX2" i="2" a="1"/>
  <c r="AX2" i="2"/>
  <c r="AX2" i="3" a="1"/>
  <c r="AX2" i="3"/>
  <c r="AX3" i="2" a="1"/>
  <c r="AX3" i="2"/>
  <c r="AX3" i="3" a="1"/>
  <c r="AX3" i="3"/>
  <c r="AX4" i="2" a="1"/>
  <c r="AX4" i="2"/>
  <c r="AX4" i="3" a="1"/>
  <c r="AX4" i="3"/>
  <c r="AX5" i="2" a="1"/>
  <c r="AX5" i="2"/>
  <c r="AX5" i="3" a="1"/>
  <c r="AX5" i="3"/>
  <c r="AX6" i="2" a="1"/>
  <c r="AX6" i="2"/>
  <c r="AX6" i="3" a="1"/>
  <c r="AX6" i="3"/>
  <c r="AX7" i="2" a="1"/>
  <c r="AX7" i="2"/>
  <c r="AX8" i="2" a="1"/>
  <c r="AX8" i="2"/>
  <c r="AX8" i="3" a="1"/>
  <c r="AX8" i="3"/>
  <c r="AX9" i="2" a="1"/>
  <c r="AX9" i="2"/>
  <c r="AX9" i="3" a="1"/>
  <c r="AX9" i="3"/>
  <c r="AX10" i="2" a="1"/>
  <c r="AX10" i="2"/>
  <c r="AX10" i="3" a="1"/>
  <c r="AX10" i="3"/>
  <c r="AX11" i="2" a="1"/>
  <c r="AX11" i="2"/>
  <c r="AX11" i="3" a="1"/>
  <c r="AX11" i="3"/>
  <c r="AE11" i="1" a="1"/>
  <c r="AE11" i="1"/>
  <c r="BE11" i="1"/>
  <c r="U11" i="4"/>
  <c r="AX12" i="2" a="1"/>
  <c r="AX12" i="2"/>
  <c r="AX12" i="3" a="1"/>
  <c r="AX12" i="3"/>
  <c r="AE12" i="1" a="1"/>
  <c r="AE12" i="1"/>
  <c r="BE12" i="1"/>
  <c r="U12" i="4"/>
  <c r="AX13" i="2" a="1"/>
  <c r="AX13" i="2"/>
  <c r="AX13" i="3" a="1"/>
  <c r="AX13" i="3"/>
  <c r="AX14" i="2" a="1"/>
  <c r="AX14" i="2"/>
  <c r="AX14" i="3" a="1"/>
  <c r="AX14" i="3"/>
  <c r="AX15" i="2" a="1"/>
  <c r="AX15" i="2"/>
  <c r="AX15" i="3" a="1"/>
  <c r="AX15" i="3"/>
  <c r="Q15" i="1"/>
  <c r="R15" i="1"/>
  <c r="S15" i="1"/>
  <c r="T15" i="1"/>
  <c r="U15" i="1"/>
  <c r="V15" i="1"/>
  <c r="AE15" i="1" a="1"/>
  <c r="AE15" i="1"/>
  <c r="BE15" i="1"/>
  <c r="U15" i="4"/>
  <c r="AX16" i="2" a="1"/>
  <c r="AX16" i="2"/>
  <c r="AX16" i="3" a="1"/>
  <c r="AX16" i="3"/>
  <c r="Q16" i="1"/>
  <c r="R16" i="1"/>
  <c r="S16" i="1"/>
  <c r="T16" i="1"/>
  <c r="AE16" i="1" a="1"/>
  <c r="AE16" i="1"/>
  <c r="BE16" i="1"/>
  <c r="U16" i="4"/>
  <c r="AX17" i="2" a="1"/>
  <c r="AX17" i="2"/>
  <c r="AX17" i="3" a="1"/>
  <c r="AX17" i="3"/>
  <c r="AX18" i="2" a="1"/>
  <c r="AX18" i="2"/>
  <c r="AX18" i="3" a="1"/>
  <c r="AX18" i="3"/>
  <c r="AX19" i="2" a="1"/>
  <c r="AX19" i="2"/>
  <c r="AX19" i="3" a="1"/>
  <c r="AX19" i="3"/>
  <c r="Q19" i="1"/>
  <c r="R19" i="1"/>
  <c r="S19" i="1"/>
  <c r="T19" i="1"/>
  <c r="AE19" i="1" a="1"/>
  <c r="AE19" i="1"/>
  <c r="BE19" i="1"/>
  <c r="U19" i="4"/>
  <c r="AX20" i="2" a="1"/>
  <c r="AX20" i="2"/>
  <c r="AX20" i="3" a="1"/>
  <c r="AX20" i="3"/>
  <c r="Q20" i="1"/>
  <c r="R20" i="1"/>
  <c r="S20" i="1"/>
  <c r="T20" i="1"/>
  <c r="U20" i="1"/>
  <c r="AE20" i="1" a="1"/>
  <c r="AE20" i="1"/>
  <c r="BE20" i="1"/>
  <c r="U20" i="4"/>
  <c r="AX21" i="2" a="1"/>
  <c r="AX21" i="2"/>
  <c r="AX21" i="3" a="1"/>
  <c r="AX21" i="3"/>
  <c r="AX22" i="2" a="1"/>
  <c r="AX22" i="2"/>
  <c r="AX22" i="3" a="1"/>
  <c r="AX22" i="3"/>
  <c r="AX23" i="2" a="1"/>
  <c r="AX23" i="2"/>
  <c r="AX23" i="3" a="1"/>
  <c r="AX23" i="3"/>
  <c r="Q23" i="1"/>
  <c r="R23" i="1"/>
  <c r="S23" i="1"/>
  <c r="T23" i="1"/>
  <c r="U23" i="1"/>
  <c r="AE23" i="1" a="1"/>
  <c r="AE23" i="1"/>
  <c r="BE23" i="1"/>
  <c r="U23" i="4"/>
  <c r="AX24" i="2" a="1"/>
  <c r="AX24" i="2"/>
  <c r="AX24" i="3" a="1"/>
  <c r="AX24" i="3"/>
  <c r="U24" i="1"/>
  <c r="V24" i="1"/>
  <c r="AE24" i="1" a="1"/>
  <c r="AE24" i="1"/>
  <c r="BE24" i="1"/>
  <c r="U24" i="4"/>
  <c r="AX25" i="2" a="1"/>
  <c r="AX25" i="2"/>
  <c r="AX25" i="3" a="1"/>
  <c r="AX25" i="3"/>
  <c r="AX26" i="2" a="1"/>
  <c r="AX26" i="2"/>
  <c r="AX26" i="3" a="1"/>
  <c r="AX26" i="3"/>
  <c r="AX27" i="2" a="1"/>
  <c r="AX27" i="2"/>
  <c r="AX27" i="3" a="1"/>
  <c r="AX27" i="3"/>
  <c r="Q27" i="1"/>
  <c r="R27" i="1"/>
  <c r="S27" i="1"/>
  <c r="T27" i="1"/>
  <c r="U27" i="1"/>
  <c r="AE27" i="1" a="1"/>
  <c r="AE27" i="1"/>
  <c r="BE27" i="1"/>
  <c r="U27" i="4"/>
  <c r="AX28" i="2" a="1"/>
  <c r="AX28" i="2"/>
  <c r="AX28" i="3" a="1"/>
  <c r="AX28" i="3"/>
  <c r="AX29" i="2" a="1"/>
  <c r="AX29" i="2"/>
  <c r="AX29" i="3" a="1"/>
  <c r="AX29" i="3"/>
  <c r="AX30" i="2" a="1"/>
  <c r="AX30" i="2"/>
  <c r="AX30" i="3" a="1"/>
  <c r="AX30" i="3"/>
  <c r="AX31" i="2" a="1"/>
  <c r="AX31" i="2"/>
  <c r="AX31" i="3" a="1"/>
  <c r="AX31" i="3"/>
  <c r="AX32" i="2" a="1"/>
  <c r="AX32" i="2"/>
  <c r="AX32" i="3" a="1"/>
  <c r="AX32" i="3"/>
  <c r="AX33" i="2" a="1"/>
  <c r="AX33" i="2"/>
  <c r="AX33" i="3" a="1"/>
  <c r="AX33" i="3"/>
  <c r="AX34" i="2" a="1"/>
  <c r="AX34" i="2"/>
  <c r="AX34" i="3" a="1"/>
  <c r="AX34" i="3"/>
  <c r="AX35" i="2" a="1"/>
  <c r="AX35" i="2"/>
  <c r="AX35" i="3" a="1"/>
  <c r="AX35" i="3"/>
  <c r="AX36" i="2" a="1"/>
  <c r="AX36" i="2"/>
  <c r="AX36" i="3" a="1"/>
  <c r="AX36" i="3"/>
  <c r="AX37" i="2" a="1"/>
  <c r="AX37" i="2"/>
  <c r="AX37" i="3" a="1"/>
  <c r="AX37" i="3"/>
  <c r="AX38" i="2" a="1"/>
  <c r="AX38" i="2"/>
  <c r="AX38" i="3" a="1"/>
  <c r="AX38" i="3"/>
  <c r="AX39" i="2" a="1"/>
  <c r="AX39" i="2"/>
  <c r="AX39" i="3" a="1"/>
  <c r="AX39" i="3"/>
  <c r="AX40" i="2" a="1"/>
  <c r="AX40" i="2"/>
  <c r="AX40" i="3" a="1"/>
  <c r="AX40" i="3"/>
  <c r="U40" i="1"/>
  <c r="V40" i="1"/>
  <c r="AE40" i="1" a="1"/>
  <c r="AE40" i="1"/>
  <c r="BE40" i="1"/>
  <c r="U40" i="4"/>
  <c r="AX41" i="2" a="1"/>
  <c r="AX41" i="2"/>
  <c r="AX41" i="3" a="1"/>
  <c r="AX41" i="3"/>
  <c r="U41" i="1"/>
  <c r="V41" i="1"/>
  <c r="AE41" i="1" a="1"/>
  <c r="AE41" i="1"/>
  <c r="BE41" i="1"/>
  <c r="U41" i="4"/>
  <c r="AV33" i="4"/>
  <c r="AX42" i="2" a="1"/>
  <c r="AX42" i="2"/>
  <c r="AX42" i="3" a="1"/>
  <c r="AX42" i="3"/>
  <c r="Q42" i="1"/>
  <c r="R42" i="1"/>
  <c r="S42" i="1"/>
  <c r="T42" i="1"/>
  <c r="AE42" i="1" a="1"/>
  <c r="AE42" i="1"/>
  <c r="BE42" i="1"/>
  <c r="U42" i="4"/>
  <c r="AX43" i="2" a="1"/>
  <c r="AX43" i="2"/>
  <c r="AX43" i="3" a="1"/>
  <c r="AX43" i="3"/>
  <c r="Q43" i="1"/>
  <c r="R43" i="1"/>
  <c r="S43" i="1"/>
  <c r="T43" i="1"/>
  <c r="U43" i="1"/>
  <c r="V43" i="1"/>
  <c r="AE43" i="1" a="1"/>
  <c r="AE43" i="1"/>
  <c r="BE43" i="1"/>
  <c r="U43" i="4"/>
  <c r="AX44" i="2" a="1"/>
  <c r="AX44" i="2"/>
  <c r="AX44" i="3" a="1"/>
  <c r="AX44" i="3"/>
  <c r="AX45" i="2" a="1"/>
  <c r="AX45" i="2"/>
  <c r="AX45" i="3" a="1"/>
  <c r="AX45" i="3"/>
  <c r="AX46" i="2" a="1"/>
  <c r="AX46" i="2"/>
  <c r="AX46" i="3" a="1"/>
  <c r="AX46" i="3"/>
  <c r="AX47" i="2" a="1"/>
  <c r="AX47" i="2"/>
  <c r="AX47" i="3" a="1"/>
  <c r="AX47" i="3"/>
  <c r="AX48" i="2" a="1"/>
  <c r="AX48" i="2"/>
  <c r="AX48" i="3" a="1"/>
  <c r="AX48" i="3"/>
  <c r="AE48" i="1" a="1"/>
  <c r="AE48" i="1"/>
  <c r="BE48" i="1"/>
  <c r="U48" i="4"/>
  <c r="AX49" i="2" a="1"/>
  <c r="AX49" i="2"/>
  <c r="AX49" i="3" a="1"/>
  <c r="AX49" i="3"/>
  <c r="AE49" i="1" a="1"/>
  <c r="AE49" i="1"/>
  <c r="BE49" i="1"/>
  <c r="U49" i="4"/>
  <c r="AX50" i="2" a="1"/>
  <c r="AX50" i="2"/>
  <c r="AX50" i="3" a="1"/>
  <c r="AX50" i="3"/>
  <c r="AX51" i="2" a="1"/>
  <c r="AX51" i="2"/>
  <c r="AX51" i="3" a="1"/>
  <c r="AX51" i="3"/>
  <c r="AE51" i="1" a="1"/>
  <c r="AE51" i="1"/>
  <c r="BE51" i="1"/>
  <c r="U51" i="4"/>
  <c r="AX52" i="2" a="1"/>
  <c r="AX52" i="2"/>
  <c r="AX52" i="3" a="1"/>
  <c r="AX52" i="3"/>
  <c r="AE52" i="1" a="1"/>
  <c r="AE52" i="1"/>
  <c r="BE52" i="1"/>
  <c r="U52" i="4"/>
  <c r="AX53" i="2" a="1"/>
  <c r="AX53" i="2"/>
  <c r="AX53" i="3" a="1"/>
  <c r="AX53" i="3"/>
  <c r="AE53" i="1" a="1"/>
  <c r="AE53" i="1"/>
  <c r="BE53" i="1"/>
  <c r="U53" i="4"/>
  <c r="AV44" i="4"/>
  <c r="AX54" i="2" a="1"/>
  <c r="AX54" i="2"/>
  <c r="AX54" i="3" a="1"/>
  <c r="AX54" i="3"/>
  <c r="AX55" i="2" a="1"/>
  <c r="AX55" i="2"/>
  <c r="AX55" i="3" a="1"/>
  <c r="AX55" i="3"/>
  <c r="AX56" i="2" a="1"/>
  <c r="AX56" i="2"/>
  <c r="AX56" i="3" a="1"/>
  <c r="AX56" i="3"/>
  <c r="V56" i="1"/>
  <c r="AE56" i="1" a="1"/>
  <c r="AE56" i="1"/>
  <c r="BE56" i="1"/>
  <c r="U56" i="4"/>
  <c r="AX57" i="2" a="1"/>
  <c r="AX57" i="2"/>
  <c r="AX57" i="3" a="1"/>
  <c r="AX57" i="3"/>
  <c r="V57" i="1"/>
  <c r="AE57" i="1" a="1"/>
  <c r="AE57" i="1"/>
  <c r="BE57" i="1"/>
  <c r="U57" i="4"/>
  <c r="AX58" i="2" a="1"/>
  <c r="AX58" i="2"/>
  <c r="AX58" i="3" a="1"/>
  <c r="AX58" i="3"/>
  <c r="AX59" i="2" a="1"/>
  <c r="AX59" i="2"/>
  <c r="AX59" i="3" a="1"/>
  <c r="AX59" i="3"/>
  <c r="AE59" i="1" a="1"/>
  <c r="AE59" i="1"/>
  <c r="BE59" i="1"/>
  <c r="U59" i="4"/>
  <c r="AV50" i="4"/>
  <c r="AX60" i="2" a="1"/>
  <c r="AX60" i="2"/>
  <c r="AX60" i="3" a="1"/>
  <c r="AX60" i="3"/>
  <c r="U60" i="1"/>
  <c r="V60" i="1"/>
  <c r="AE60" i="1" a="1"/>
  <c r="AE60" i="1"/>
  <c r="BE60" i="1"/>
  <c r="U60" i="4"/>
  <c r="AX61" i="2" a="1"/>
  <c r="AX61" i="2"/>
  <c r="AX61" i="3" a="1"/>
  <c r="AX61" i="3"/>
  <c r="V61" i="1"/>
  <c r="AE61" i="1" a="1"/>
  <c r="AE61" i="1"/>
  <c r="BE61" i="1"/>
  <c r="U61" i="4"/>
  <c r="AX62" i="2" a="1"/>
  <c r="AX62" i="2"/>
  <c r="AX62" i="3" a="1"/>
  <c r="AX62" i="3"/>
  <c r="AX63" i="2" a="1"/>
  <c r="AX63" i="2"/>
  <c r="AX63" i="3" a="1"/>
  <c r="AX63" i="3"/>
  <c r="AE63" i="1" a="1"/>
  <c r="AE63" i="1"/>
  <c r="BE63" i="1"/>
  <c r="U63" i="4"/>
  <c r="AX64" i="2" a="1"/>
  <c r="AX64" i="2"/>
  <c r="AX64" i="3" a="1"/>
  <c r="AX64" i="3"/>
  <c r="U64" i="1"/>
  <c r="V64" i="1"/>
  <c r="AE64" i="1" a="1"/>
  <c r="AE64" i="1"/>
  <c r="BE64" i="1"/>
  <c r="U64" i="4"/>
  <c r="AX65" i="2" a="1"/>
  <c r="AX65" i="2"/>
  <c r="AX65" i="3" a="1"/>
  <c r="AX65" i="3"/>
  <c r="V65" i="1"/>
  <c r="AE65" i="1" a="1"/>
  <c r="AE65" i="1"/>
  <c r="BE65" i="1"/>
  <c r="U65" i="4"/>
  <c r="AX66" i="2" a="1"/>
  <c r="AX66" i="2"/>
  <c r="AX66" i="3" a="1"/>
  <c r="AX66" i="3"/>
  <c r="AX67" i="2" a="1"/>
  <c r="AX67" i="2"/>
  <c r="AX67" i="3" a="1"/>
  <c r="AX67" i="3"/>
  <c r="V67" i="1"/>
  <c r="AE67" i="1" a="1"/>
  <c r="AE67" i="1"/>
  <c r="BE67" i="1"/>
  <c r="U67" i="4"/>
  <c r="AX68" i="2" a="1"/>
  <c r="AX68" i="2"/>
  <c r="AX68" i="3" a="1"/>
  <c r="AX68" i="3"/>
  <c r="U68" i="1"/>
  <c r="V68" i="1"/>
  <c r="AE68" i="1" a="1"/>
  <c r="AE68" i="1"/>
  <c r="BE68" i="1"/>
  <c r="U68" i="4"/>
  <c r="AX69" i="2" a="1"/>
  <c r="AX69" i="2"/>
  <c r="AX69" i="3" a="1"/>
  <c r="AX69" i="3"/>
  <c r="AE69" i="1" a="1"/>
  <c r="AE69" i="1"/>
  <c r="BE69" i="1"/>
  <c r="U69" i="4"/>
  <c r="AX70" i="2" a="1"/>
  <c r="AX70" i="2"/>
  <c r="AX70" i="3" a="1"/>
  <c r="AX70" i="3"/>
  <c r="AX71" i="2" a="1"/>
  <c r="AX71" i="2"/>
  <c r="AX71" i="3" a="1"/>
  <c r="AX71" i="3"/>
  <c r="V71" i="1"/>
  <c r="AE71" i="1" a="1"/>
  <c r="AE71" i="1"/>
  <c r="BE71" i="1"/>
  <c r="U71" i="4"/>
  <c r="AX72" i="2" a="1"/>
  <c r="AX72" i="2"/>
  <c r="AX72" i="3" a="1"/>
  <c r="AX72" i="3"/>
  <c r="Q72" i="1"/>
  <c r="R72" i="1"/>
  <c r="S72" i="1"/>
  <c r="T72" i="1"/>
  <c r="U72" i="1"/>
  <c r="AE72" i="1" a="1"/>
  <c r="AE72" i="1"/>
  <c r="BE72" i="1"/>
  <c r="U72" i="4"/>
  <c r="AX73" i="2" a="1"/>
  <c r="AX73" i="2"/>
  <c r="AX73" i="3" a="1"/>
  <c r="AX73" i="3"/>
  <c r="AX74" i="2" a="1"/>
  <c r="AX74" i="2"/>
  <c r="AX74" i="3" a="1"/>
  <c r="AX74" i="3"/>
  <c r="AX75" i="2" a="1"/>
  <c r="AX75" i="2"/>
  <c r="AX75" i="3" a="1"/>
  <c r="AX75" i="3"/>
  <c r="AX76" i="2" a="1"/>
  <c r="AX76" i="2"/>
  <c r="AX76" i="3" a="1"/>
  <c r="AX76" i="3"/>
  <c r="AX77" i="2" a="1"/>
  <c r="AX77" i="2"/>
  <c r="AX77" i="3" a="1"/>
  <c r="AX77" i="3"/>
  <c r="AX78" i="2" a="1"/>
  <c r="AX78" i="2"/>
  <c r="AX78" i="3" a="1"/>
  <c r="AX78" i="3"/>
  <c r="AX79" i="2" a="1"/>
  <c r="AX79" i="2"/>
  <c r="AX79" i="3" a="1"/>
  <c r="AX79" i="3"/>
  <c r="AX80" i="2" a="1"/>
  <c r="AX80" i="2"/>
  <c r="AX80" i="3" a="1"/>
  <c r="AX80" i="3"/>
  <c r="AX81" i="2" a="1"/>
  <c r="AX81" i="2"/>
  <c r="AX81" i="3" a="1"/>
  <c r="AX81" i="3"/>
  <c r="AX82" i="2" a="1"/>
  <c r="AX82" i="2"/>
  <c r="AX82" i="3" a="1"/>
  <c r="AX82" i="3"/>
  <c r="U82" i="1"/>
  <c r="V82" i="1"/>
  <c r="AE82" i="1" a="1"/>
  <c r="AE82" i="1"/>
  <c r="BE82" i="1"/>
  <c r="U82" i="4"/>
  <c r="AX83" i="2" a="1"/>
  <c r="AX83" i="2"/>
  <c r="AX84" i="2" a="1"/>
  <c r="AX84" i="2"/>
  <c r="AX84" i="3" a="1"/>
  <c r="AX84" i="3"/>
  <c r="AX85" i="2" a="1"/>
  <c r="AX85" i="2"/>
  <c r="AX85" i="3" a="1"/>
  <c r="AX85" i="3"/>
  <c r="AX86" i="2" a="1"/>
  <c r="AX86" i="2"/>
  <c r="AX86" i="3" a="1"/>
  <c r="AX86" i="3"/>
  <c r="AX87" i="2" a="1"/>
  <c r="AX87" i="2"/>
  <c r="AX87" i="3" a="1"/>
  <c r="AX87" i="3"/>
  <c r="AX88" i="2" a="1"/>
  <c r="AX88" i="2"/>
  <c r="AX88" i="3" a="1"/>
  <c r="AX88" i="3"/>
  <c r="AX89" i="2" a="1"/>
  <c r="AX89" i="2"/>
  <c r="AX89" i="3" a="1"/>
  <c r="AX89" i="3"/>
  <c r="AX90" i="2" a="1"/>
  <c r="AX90" i="2"/>
  <c r="AX90" i="3" a="1"/>
  <c r="AX90" i="3"/>
  <c r="AX91" i="2" a="1"/>
  <c r="AX91" i="2"/>
  <c r="AX92" i="2" a="1"/>
  <c r="AX92" i="2"/>
  <c r="AX92" i="3" a="1"/>
  <c r="AX92" i="3"/>
  <c r="AE92" i="1" a="1"/>
  <c r="AE92" i="1"/>
  <c r="BE92" i="1"/>
  <c r="U92" i="4"/>
  <c r="AX93" i="2" a="1"/>
  <c r="AX93" i="2"/>
  <c r="AX93" i="3" a="1"/>
  <c r="AX93" i="3"/>
  <c r="AX94" i="2" a="1"/>
  <c r="AX94" i="2"/>
  <c r="AX94" i="3" a="1"/>
  <c r="AX94" i="3"/>
  <c r="AX95" i="2" a="1"/>
  <c r="AX95" i="2"/>
  <c r="AX95" i="3" a="1"/>
  <c r="AX95" i="3"/>
  <c r="AX96" i="2" a="1"/>
  <c r="AX96" i="2"/>
  <c r="AX96" i="3" a="1"/>
  <c r="AX96" i="3"/>
  <c r="Q96" i="1"/>
  <c r="R96" i="1"/>
  <c r="S96" i="1"/>
  <c r="T96" i="1"/>
  <c r="U96" i="1"/>
  <c r="V96" i="1"/>
  <c r="AE96" i="1" a="1"/>
  <c r="AE96" i="1"/>
  <c r="BE96" i="1"/>
  <c r="U96" i="4"/>
  <c r="AX97" i="2" a="1"/>
  <c r="AX97" i="2"/>
  <c r="AX97" i="3" a="1"/>
  <c r="AX97" i="3"/>
  <c r="U97" i="1"/>
  <c r="V97" i="1"/>
  <c r="AE97" i="1" a="1"/>
  <c r="AE97" i="1"/>
  <c r="BE97" i="1"/>
  <c r="U97" i="4"/>
  <c r="AX98" i="2" a="1"/>
  <c r="AX98" i="2"/>
  <c r="AX98" i="3" a="1"/>
  <c r="AX98" i="3"/>
  <c r="AX99" i="2" a="1"/>
  <c r="AX99" i="2"/>
  <c r="AX99" i="3" a="1"/>
  <c r="AX99" i="3"/>
  <c r="AX100" i="2" a="1"/>
  <c r="AX100" i="2"/>
  <c r="AX100" i="3" a="1"/>
  <c r="AX100" i="3"/>
  <c r="AX101" i="2" a="1"/>
  <c r="AX101" i="2"/>
  <c r="AX101" i="3" a="1"/>
  <c r="AX101" i="3"/>
  <c r="AX102" i="2" a="1"/>
  <c r="AX102" i="2"/>
  <c r="AX102" i="3" a="1"/>
  <c r="AX102" i="3"/>
  <c r="AX103" i="2" a="1"/>
  <c r="AX103" i="2"/>
  <c r="AX103" i="3" a="1"/>
  <c r="AX103" i="3"/>
  <c r="Q103" i="1"/>
  <c r="R103" i="1"/>
  <c r="S103" i="1"/>
  <c r="T103" i="1"/>
  <c r="U103" i="1"/>
  <c r="V103" i="1"/>
  <c r="AE103" i="1" a="1"/>
  <c r="AE103" i="1"/>
  <c r="BE103" i="1"/>
  <c r="U103" i="4"/>
  <c r="AX104" i="2" a="1"/>
  <c r="AX104" i="2"/>
  <c r="AX104" i="3" a="1"/>
  <c r="AX104" i="3"/>
  <c r="AX105" i="2" a="1"/>
  <c r="AX105" i="2"/>
  <c r="AX106" i="2" a="1"/>
  <c r="AX106" i="2"/>
  <c r="AX106" i="3" a="1"/>
  <c r="AX106" i="3"/>
  <c r="AX107" i="2" a="1"/>
  <c r="AX107" i="2"/>
  <c r="AX107" i="3" a="1"/>
  <c r="AX107" i="3"/>
  <c r="AX108" i="2" a="1"/>
  <c r="AX108" i="2"/>
  <c r="AX109" i="2" a="1"/>
  <c r="AX109" i="2"/>
  <c r="AX109" i="3" a="1"/>
  <c r="AX109" i="3"/>
  <c r="Q109" i="1"/>
  <c r="R109" i="1"/>
  <c r="S109" i="1"/>
  <c r="T109" i="1"/>
  <c r="U109" i="1"/>
  <c r="V109" i="1"/>
  <c r="AE109" i="1" a="1"/>
  <c r="AE109" i="1"/>
  <c r="BE109" i="1"/>
  <c r="U109" i="4"/>
  <c r="AV77" i="4"/>
  <c r="AX110" i="2" a="1"/>
  <c r="AX110" i="2"/>
  <c r="AX110" i="3" a="1"/>
  <c r="AX110" i="3"/>
  <c r="AX111" i="2" a="1"/>
  <c r="AX111" i="2"/>
  <c r="AX111" i="3" a="1"/>
  <c r="AX111" i="3"/>
  <c r="AX112" i="2" a="1"/>
  <c r="AX112" i="2"/>
  <c r="AX112" i="3" a="1"/>
  <c r="AX112" i="3"/>
  <c r="AE112" i="1" a="1"/>
  <c r="AE112" i="1"/>
  <c r="BE112" i="1"/>
  <c r="U112" i="4"/>
  <c r="AX113" i="2" a="1"/>
  <c r="AX113" i="2"/>
  <c r="AX113" i="3" a="1"/>
  <c r="AX113" i="3"/>
  <c r="AE113" i="1" a="1"/>
  <c r="AE113" i="1"/>
  <c r="BE113" i="1"/>
  <c r="U113" i="4"/>
  <c r="AX114" i="2" a="1"/>
  <c r="AX114" i="2"/>
  <c r="AX114" i="3" a="1"/>
  <c r="AX114" i="3"/>
  <c r="AX115" i="2" a="1"/>
  <c r="AX115" i="2"/>
  <c r="AX115" i="3" a="1"/>
  <c r="AX115" i="3"/>
  <c r="AX116" i="2" a="1"/>
  <c r="AX116" i="2"/>
  <c r="AX116" i="3" a="1"/>
  <c r="AX116" i="3"/>
  <c r="Q116" i="1"/>
  <c r="R116" i="1"/>
  <c r="S116" i="1"/>
  <c r="T116" i="1"/>
  <c r="U116" i="1"/>
  <c r="V116" i="1"/>
  <c r="AE116" i="1" a="1"/>
  <c r="AE116" i="1"/>
  <c r="BE116" i="1"/>
  <c r="U116" i="4"/>
  <c r="AX117" i="2" a="1"/>
  <c r="AX117" i="2"/>
  <c r="AX117" i="3" a="1"/>
  <c r="AX117" i="3"/>
  <c r="AX118" i="2" a="1"/>
  <c r="AX118" i="2"/>
  <c r="AX118" i="3" a="1"/>
  <c r="AX118" i="3"/>
  <c r="AX119" i="2" a="1"/>
  <c r="AX119" i="2"/>
  <c r="AX120" i="2" a="1"/>
  <c r="AX120" i="2"/>
  <c r="AX120" i="3" a="1"/>
  <c r="AX120" i="3"/>
  <c r="AE120" i="1" a="1"/>
  <c r="AE120" i="1"/>
  <c r="BE120" i="1"/>
  <c r="U120" i="4"/>
  <c r="AX121" i="2" a="1"/>
  <c r="AX121" i="2"/>
  <c r="AX121" i="3" a="1"/>
  <c r="AX121" i="3"/>
  <c r="Q121" i="1"/>
  <c r="R121" i="1"/>
  <c r="S121" i="1"/>
  <c r="T121" i="1"/>
  <c r="U121" i="1"/>
  <c r="V121" i="1"/>
  <c r="AE121" i="1" a="1"/>
  <c r="AE121" i="1"/>
  <c r="BE121" i="1"/>
  <c r="U121" i="4"/>
  <c r="AX122" i="2" a="1"/>
  <c r="AX122" i="2"/>
  <c r="AX123" i="2" a="1"/>
  <c r="AX123" i="2"/>
  <c r="AX123" i="3" a="1"/>
  <c r="AX123" i="3"/>
  <c r="AX124" i="2" a="1"/>
  <c r="AX124" i="2"/>
  <c r="AX124" i="3" a="1"/>
  <c r="AX124" i="3"/>
  <c r="AX125" i="2" a="1"/>
  <c r="AX125" i="2"/>
  <c r="AX125" i="3" a="1"/>
  <c r="AX125" i="3"/>
  <c r="AX126" i="2" a="1"/>
  <c r="AX126" i="2"/>
  <c r="AX126" i="3" a="1"/>
  <c r="AX126" i="3"/>
  <c r="AX127" i="2" a="1"/>
  <c r="AX127" i="2"/>
  <c r="AX127" i="3" a="1"/>
  <c r="AX127" i="3"/>
  <c r="AX128" i="2" a="1"/>
  <c r="AX128" i="2"/>
  <c r="AX128" i="3" a="1"/>
  <c r="AX128" i="3"/>
  <c r="AX129" i="2" a="1"/>
  <c r="AX129" i="2"/>
  <c r="AX129" i="3" a="1"/>
  <c r="AX129" i="3"/>
  <c r="Q129" i="1"/>
  <c r="R129" i="1"/>
  <c r="S129" i="1"/>
  <c r="T129" i="1"/>
  <c r="U129" i="1"/>
  <c r="V129" i="1"/>
  <c r="AE129" i="1" a="1"/>
  <c r="AE129" i="1"/>
  <c r="BE129" i="1"/>
  <c r="U129" i="4"/>
  <c r="AX130" i="2" a="1"/>
  <c r="AX130" i="2"/>
  <c r="AX130" i="3" a="1"/>
  <c r="AX130" i="3"/>
  <c r="AX131" i="2" a="1"/>
  <c r="AX131" i="2"/>
  <c r="AX131" i="3" a="1"/>
  <c r="AX131" i="3"/>
  <c r="Q131" i="1"/>
  <c r="R131" i="1"/>
  <c r="S131" i="1"/>
  <c r="T131" i="1"/>
  <c r="U131" i="1"/>
  <c r="V131" i="1"/>
  <c r="AE131" i="1" a="1"/>
  <c r="AE131" i="1"/>
  <c r="BE131" i="1"/>
  <c r="U131" i="4"/>
  <c r="AX132" i="2" a="1"/>
  <c r="AX132" i="2"/>
  <c r="AX132" i="3" a="1"/>
  <c r="AX132" i="3"/>
  <c r="Q132" i="1"/>
  <c r="R132" i="1"/>
  <c r="S132" i="1"/>
  <c r="T132" i="1"/>
  <c r="U132" i="1"/>
  <c r="V132" i="1"/>
  <c r="AE132" i="1" a="1"/>
  <c r="AE132" i="1"/>
  <c r="BE132" i="1"/>
  <c r="U132" i="4"/>
  <c r="AX133" i="2" a="1"/>
  <c r="AX133" i="2"/>
  <c r="AX134" i="2" a="1"/>
  <c r="AX134" i="2"/>
  <c r="AX134" i="3" a="1"/>
  <c r="AX134" i="3"/>
  <c r="AE134" i="1" a="1"/>
  <c r="AE134" i="1"/>
  <c r="BE134" i="1"/>
  <c r="U134" i="4"/>
  <c r="AX135" i="2" a="1"/>
  <c r="AX135" i="2"/>
  <c r="AX135" i="3" a="1"/>
  <c r="AX135" i="3"/>
  <c r="Q135" i="1"/>
  <c r="R135" i="1"/>
  <c r="S135" i="1"/>
  <c r="T135" i="1"/>
  <c r="U135" i="1"/>
  <c r="V135" i="1"/>
  <c r="AE135" i="1" a="1"/>
  <c r="AE135" i="1"/>
  <c r="BE135" i="1"/>
  <c r="U135" i="4"/>
  <c r="AX136" i="2" a="1"/>
  <c r="AX136" i="2"/>
  <c r="AX136" i="3" a="1"/>
  <c r="AX136" i="3"/>
  <c r="AX137" i="2" a="1"/>
  <c r="AX137" i="2"/>
  <c r="AX137" i="3" a="1"/>
  <c r="AX137" i="3"/>
  <c r="AX138" i="2" a="1"/>
  <c r="AX138" i="2"/>
  <c r="AX138" i="3" a="1"/>
  <c r="AX138" i="3"/>
  <c r="V138" i="1"/>
  <c r="AE138" i="1" a="1"/>
  <c r="AE138" i="1"/>
  <c r="BE138" i="1"/>
  <c r="U138" i="4"/>
  <c r="AX139" i="2" a="1"/>
  <c r="AX139" i="2"/>
  <c r="AX139" i="3" a="1"/>
  <c r="AX139" i="3"/>
  <c r="V139" i="1"/>
  <c r="AE139" i="1" a="1"/>
  <c r="AE139" i="1"/>
  <c r="BE139" i="1"/>
  <c r="U139" i="4"/>
  <c r="AX140" i="2" a="1"/>
  <c r="AX140" i="2"/>
  <c r="AX140" i="3" a="1"/>
  <c r="AX140" i="3"/>
  <c r="AX141" i="2" a="1"/>
  <c r="AX141" i="2"/>
  <c r="AX142" i="2" a="1"/>
  <c r="AX142" i="2"/>
  <c r="AX142" i="3" a="1"/>
  <c r="AX142" i="3"/>
  <c r="AE142" i="1" a="1"/>
  <c r="AE142" i="1"/>
  <c r="BE142" i="1"/>
  <c r="U142" i="4"/>
  <c r="AX143" i="2" a="1"/>
  <c r="AX143" i="2"/>
  <c r="AX143" i="3" a="1"/>
  <c r="AX143" i="3"/>
  <c r="U143" i="1"/>
  <c r="AE143" i="1" a="1"/>
  <c r="AE143" i="1"/>
  <c r="BE143" i="1"/>
  <c r="U143" i="4"/>
  <c r="AX144" i="2" a="1"/>
  <c r="AX144" i="2"/>
  <c r="AX145" i="2" a="1"/>
  <c r="AX145" i="2"/>
  <c r="AX145" i="3" a="1"/>
  <c r="AX145" i="3"/>
  <c r="AX146" i="2" a="1"/>
  <c r="AX146" i="2"/>
  <c r="AX146" i="3" a="1"/>
  <c r="AX146" i="3"/>
  <c r="AX147" i="2" a="1"/>
  <c r="AX147" i="2"/>
  <c r="AX147" i="3" a="1"/>
  <c r="AX147" i="3"/>
  <c r="AX148" i="2" a="1"/>
  <c r="AX148" i="2"/>
  <c r="AX148" i="3" a="1"/>
  <c r="AX148" i="3"/>
  <c r="AX149" i="2" a="1"/>
  <c r="AX149" i="2"/>
  <c r="AX149" i="3" a="1"/>
  <c r="AX149" i="3"/>
  <c r="AX150" i="2" a="1"/>
  <c r="AX150" i="2"/>
  <c r="AX150" i="3" a="1"/>
  <c r="AX150" i="3"/>
  <c r="Q150" i="1"/>
  <c r="R150" i="1"/>
  <c r="S150" i="1"/>
  <c r="T150" i="1"/>
  <c r="U150" i="1"/>
  <c r="V150" i="1"/>
  <c r="AE150" i="1" a="1"/>
  <c r="AE150" i="1"/>
  <c r="BE150" i="1"/>
  <c r="U150" i="4"/>
  <c r="AX151" i="2" a="1"/>
  <c r="AX151" i="2"/>
  <c r="AX151" i="3" a="1"/>
  <c r="AX151" i="3"/>
  <c r="AE151" i="1" a="1"/>
  <c r="AE151" i="1"/>
  <c r="BE151" i="1"/>
  <c r="U151" i="4"/>
  <c r="AX152" i="2" a="1"/>
  <c r="AX152" i="2"/>
  <c r="AX152" i="3" a="1"/>
  <c r="AX152" i="3"/>
  <c r="AX153" i="2" a="1"/>
  <c r="AX153" i="2"/>
  <c r="AX153" i="3" a="1"/>
  <c r="AX153" i="3"/>
  <c r="U153" i="1"/>
  <c r="V153" i="1"/>
  <c r="AE153" i="1" a="1"/>
  <c r="AE153" i="1"/>
  <c r="BE153" i="1"/>
  <c r="U153" i="4"/>
  <c r="AX154" i="2" a="1"/>
  <c r="AX154" i="2"/>
  <c r="AX154" i="3" a="1"/>
  <c r="AX154" i="3"/>
  <c r="AX155" i="2" a="1"/>
  <c r="AX155" i="2"/>
  <c r="AX155" i="3" a="1"/>
  <c r="AX155" i="3"/>
  <c r="AE155" i="1" a="1"/>
  <c r="AE155" i="1"/>
  <c r="BE155" i="1"/>
  <c r="U155" i="4"/>
  <c r="AV86" i="4"/>
  <c r="AX156" i="2" a="1"/>
  <c r="AX156" i="2"/>
  <c r="AX156" i="3" a="1"/>
  <c r="AX156" i="3"/>
  <c r="U156" i="1"/>
  <c r="V156" i="1"/>
  <c r="AE156" i="1" a="1"/>
  <c r="AE156" i="1"/>
  <c r="BE156" i="1"/>
  <c r="U156" i="4"/>
  <c r="AX157" i="2" a="1"/>
  <c r="AX157" i="2"/>
  <c r="AX157" i="3" a="1"/>
  <c r="AX157" i="3"/>
  <c r="AX158" i="2" a="1"/>
  <c r="AX158" i="2"/>
  <c r="AX158" i="3" a="1"/>
  <c r="AX158" i="3"/>
  <c r="AX159" i="2" a="1"/>
  <c r="AX159" i="2"/>
  <c r="AX159" i="3" a="1"/>
  <c r="AX159" i="3"/>
  <c r="AE159" i="1" a="1"/>
  <c r="AE159" i="1"/>
  <c r="BE159" i="1"/>
  <c r="U159" i="4"/>
  <c r="AX160" i="2" a="1"/>
  <c r="AX160" i="2"/>
  <c r="AX160" i="3" a="1"/>
  <c r="AX160" i="3"/>
  <c r="V160" i="1"/>
  <c r="AE160" i="1" a="1"/>
  <c r="AE160" i="1"/>
  <c r="BE160" i="1"/>
  <c r="U160" i="4"/>
  <c r="AX161" i="2" a="1"/>
  <c r="AX161" i="2"/>
  <c r="AX161" i="3" a="1"/>
  <c r="AX161" i="3"/>
  <c r="AX162" i="2" a="1"/>
  <c r="AX162" i="2"/>
  <c r="AX162" i="3" a="1"/>
  <c r="AX162" i="3"/>
  <c r="AX163" i="2" a="1"/>
  <c r="AX163" i="2"/>
  <c r="AX163" i="3" a="1"/>
  <c r="AX163" i="3"/>
  <c r="Q163" i="1"/>
  <c r="R163" i="1"/>
  <c r="S163" i="1"/>
  <c r="T163" i="1"/>
  <c r="U163" i="1"/>
  <c r="AE163" i="1" a="1"/>
  <c r="AE163" i="1"/>
  <c r="BE163" i="1"/>
  <c r="U163" i="4"/>
  <c r="AX164" i="2" a="1"/>
  <c r="AX164" i="2"/>
  <c r="AX164" i="3" a="1"/>
  <c r="AX164" i="3"/>
  <c r="AE164" i="1" a="1"/>
  <c r="AE164" i="1"/>
  <c r="BE164" i="1"/>
  <c r="U164" i="4"/>
  <c r="AX165" i="2" a="1"/>
  <c r="AX165" i="2"/>
  <c r="AX165" i="3" a="1"/>
  <c r="AX165" i="3"/>
  <c r="AX166" i="2" a="1"/>
  <c r="AX166" i="2"/>
  <c r="AX166" i="3" a="1"/>
  <c r="AX166" i="3"/>
  <c r="AX167" i="2" a="1"/>
  <c r="AX167" i="2"/>
  <c r="AX167" i="3" a="1"/>
  <c r="AX167" i="3"/>
  <c r="AE167" i="1" a="1"/>
  <c r="AE167" i="1"/>
  <c r="BE167" i="1"/>
  <c r="U167" i="4"/>
  <c r="AV94" i="4"/>
  <c r="AX168" i="2" a="1"/>
  <c r="AX168" i="2"/>
  <c r="AX168" i="3" a="1"/>
  <c r="AX168" i="3"/>
  <c r="AE168" i="1" a="1"/>
  <c r="AE168" i="1"/>
  <c r="BE168" i="1"/>
  <c r="U168" i="4"/>
  <c r="AX169" i="2" a="1"/>
  <c r="AX169" i="2"/>
  <c r="AX169" i="3" a="1"/>
  <c r="AX169" i="3"/>
  <c r="Q169" i="1"/>
  <c r="R169" i="1"/>
  <c r="S169" i="1"/>
  <c r="T169" i="1"/>
  <c r="U169" i="1"/>
  <c r="V169" i="1"/>
  <c r="AE169" i="1" a="1"/>
  <c r="AE169" i="1"/>
  <c r="BE169" i="1"/>
  <c r="U169" i="4"/>
  <c r="AX170" i="2" a="1"/>
  <c r="AX170" i="2"/>
  <c r="AX170" i="3" a="1"/>
  <c r="AX170" i="3"/>
  <c r="AX171" i="2" a="1"/>
  <c r="AX171" i="2"/>
  <c r="AX171" i="3" a="1"/>
  <c r="AX171" i="3"/>
  <c r="AX172" i="2" a="1"/>
  <c r="AX172" i="2"/>
  <c r="AX172" i="3" a="1"/>
  <c r="AX172" i="3"/>
  <c r="AX173" i="2" a="1"/>
  <c r="AX173" i="2"/>
  <c r="AX173" i="3" a="1"/>
  <c r="AX173" i="3"/>
  <c r="AX174" i="2" a="1"/>
  <c r="AX174" i="2"/>
  <c r="AX174" i="3" a="1"/>
  <c r="AX174" i="3"/>
  <c r="AX175" i="2" a="1"/>
  <c r="AX175" i="2"/>
  <c r="AX175" i="3" a="1"/>
  <c r="AX175" i="3"/>
  <c r="AX176" i="2" a="1"/>
  <c r="AX176" i="2"/>
  <c r="AX176" i="3" a="1"/>
  <c r="AX176" i="3"/>
  <c r="AX177" i="2" a="1"/>
  <c r="AX177" i="2"/>
  <c r="AX177" i="3" a="1"/>
  <c r="AX177" i="3"/>
  <c r="AX178" i="2" a="1"/>
  <c r="AX178" i="2"/>
  <c r="AX178" i="3" a="1"/>
  <c r="AX178" i="3"/>
  <c r="AX179" i="2" a="1"/>
  <c r="AX179" i="2"/>
  <c r="AX179" i="3" a="1"/>
  <c r="AX179" i="3"/>
  <c r="AX180" i="2" a="1"/>
  <c r="AX180" i="2"/>
  <c r="AX180" i="3" a="1"/>
  <c r="AX180" i="3"/>
  <c r="Q180" i="1"/>
  <c r="R180" i="1"/>
  <c r="S180" i="1"/>
  <c r="T180" i="1"/>
  <c r="U180" i="1"/>
  <c r="V180" i="1"/>
  <c r="AE180" i="1" a="1"/>
  <c r="AE180" i="1"/>
  <c r="BE180" i="1"/>
  <c r="U180" i="4"/>
  <c r="AX181" i="2" a="1"/>
  <c r="AX181" i="2"/>
  <c r="AX181" i="3" a="1"/>
  <c r="AX181" i="3"/>
  <c r="Q181" i="1"/>
  <c r="R181" i="1"/>
  <c r="S181" i="1"/>
  <c r="T181" i="1"/>
  <c r="U181" i="1"/>
  <c r="AE181" i="1" a="1"/>
  <c r="AE181" i="1"/>
  <c r="BE181" i="1"/>
  <c r="U181" i="4"/>
  <c r="AX182" i="2" a="1"/>
  <c r="AX182" i="2"/>
  <c r="AX182" i="3" a="1"/>
  <c r="AX182" i="3"/>
  <c r="Q182" i="1"/>
  <c r="R182" i="1"/>
  <c r="S182" i="1"/>
  <c r="T182" i="1"/>
  <c r="AE182" i="1" a="1"/>
  <c r="AE182" i="1"/>
  <c r="BE182" i="1"/>
  <c r="U182" i="4"/>
  <c r="AX183" i="2" a="1"/>
  <c r="AX183" i="2"/>
  <c r="AX183" i="3" a="1"/>
  <c r="AX183" i="3"/>
  <c r="AE183" i="1" a="1"/>
  <c r="AE183" i="1"/>
  <c r="BE183" i="1"/>
  <c r="U183" i="4"/>
  <c r="AX184" i="2" a="1"/>
  <c r="AX184" i="2"/>
  <c r="AX184" i="3" a="1"/>
  <c r="AX184" i="3"/>
  <c r="AX185" i="2" a="1"/>
  <c r="AX185" i="2"/>
  <c r="AX185" i="3" a="1"/>
  <c r="AX185" i="3"/>
  <c r="AX186" i="2" a="1"/>
  <c r="AX186" i="2"/>
  <c r="AX187" i="2" a="1"/>
  <c r="AX187" i="2"/>
  <c r="AX187" i="3" a="1"/>
  <c r="AX187" i="3"/>
  <c r="AX188" i="2" a="1"/>
  <c r="AX188" i="2"/>
  <c r="AX188" i="3" a="1"/>
  <c r="AX188" i="3"/>
  <c r="AX189" i="2" a="1"/>
  <c r="AX189" i="2"/>
  <c r="AX189" i="3" a="1"/>
  <c r="AX189" i="3"/>
  <c r="AX190" i="2" a="1"/>
  <c r="AX190" i="2"/>
  <c r="AX190" i="3" a="1"/>
  <c r="AX190" i="3"/>
  <c r="AX191" i="2" a="1"/>
  <c r="AX191" i="2"/>
  <c r="AX191" i="3" a="1"/>
  <c r="AX191" i="3"/>
  <c r="AX192" i="2" a="1"/>
  <c r="AX192" i="2"/>
  <c r="AX192" i="3" a="1"/>
  <c r="AX192" i="3"/>
  <c r="AX193" i="2" a="1"/>
  <c r="AX193" i="2"/>
  <c r="AX193" i="3" a="1"/>
  <c r="AX193" i="3"/>
  <c r="AX194" i="2" a="1"/>
  <c r="AX194" i="2"/>
  <c r="AX194" i="3" a="1"/>
  <c r="AX194" i="3"/>
  <c r="AX195" i="2" a="1"/>
  <c r="AX195" i="2"/>
  <c r="AX195" i="3" a="1"/>
  <c r="AX195" i="3"/>
  <c r="AX196" i="2" a="1"/>
  <c r="AX196" i="2"/>
  <c r="AX196" i="3" a="1"/>
  <c r="AX196" i="3"/>
  <c r="AX197" i="2" a="1"/>
  <c r="AX197" i="2"/>
  <c r="AX197" i="3" a="1"/>
  <c r="AX197" i="3"/>
  <c r="AX198" i="2" a="1"/>
  <c r="AX198" i="2"/>
  <c r="AX198" i="3" a="1"/>
  <c r="AX198" i="3"/>
  <c r="AX199" i="2" a="1"/>
  <c r="AX199" i="2"/>
  <c r="AX199" i="3" a="1"/>
  <c r="AX199" i="3"/>
  <c r="Q199" i="1"/>
  <c r="R199" i="1"/>
  <c r="S199" i="1"/>
  <c r="T199" i="1"/>
  <c r="U199" i="1"/>
  <c r="V199" i="1"/>
  <c r="AE199" i="1" a="1"/>
  <c r="AE199" i="1"/>
  <c r="BE199" i="1"/>
  <c r="U199" i="4"/>
  <c r="AX200" i="2" a="1"/>
  <c r="AX200" i="2"/>
  <c r="AX200" i="3" a="1"/>
  <c r="AX200" i="3"/>
  <c r="Q200" i="1"/>
  <c r="R200" i="1"/>
  <c r="S200" i="1"/>
  <c r="T200" i="1"/>
  <c r="U200" i="1"/>
  <c r="V200" i="1"/>
  <c r="AE200" i="1" a="1"/>
  <c r="AE200" i="1"/>
  <c r="BE200" i="1"/>
  <c r="U200" i="4"/>
  <c r="AX201" i="2" a="1"/>
  <c r="AX201" i="2"/>
  <c r="AX201" i="3" a="1"/>
  <c r="AX201" i="3"/>
  <c r="Q201" i="1"/>
  <c r="R201" i="1"/>
  <c r="S201" i="1"/>
  <c r="T201" i="1"/>
  <c r="AE201" i="1" a="1"/>
  <c r="AE201" i="1"/>
  <c r="BE201" i="1"/>
  <c r="U201" i="4"/>
  <c r="AX202" i="2" a="1"/>
  <c r="AX202" i="2"/>
  <c r="AX202" i="3" a="1"/>
  <c r="AX202" i="3"/>
  <c r="AX203" i="2" a="1"/>
  <c r="AX203" i="2"/>
  <c r="AX203" i="3" a="1"/>
  <c r="AX203" i="3"/>
  <c r="AX204" i="2" a="1"/>
  <c r="AX204" i="2"/>
  <c r="AX204" i="3" a="1"/>
  <c r="AX204" i="3"/>
  <c r="U204" i="1"/>
  <c r="V204" i="1"/>
  <c r="AE204" i="1" a="1"/>
  <c r="AE204" i="1"/>
  <c r="BE204" i="1"/>
  <c r="U204" i="4"/>
  <c r="AX205" i="2" a="1"/>
  <c r="AX205" i="2"/>
  <c r="AX205" i="3" a="1"/>
  <c r="AX205" i="3"/>
  <c r="V205" i="1"/>
  <c r="AE205" i="1" a="1"/>
  <c r="AE205" i="1"/>
  <c r="BE205" i="1"/>
  <c r="U205" i="4"/>
  <c r="AX206" i="2" a="1"/>
  <c r="AX206" i="2"/>
  <c r="AX206" i="3" a="1"/>
  <c r="AX206" i="3"/>
  <c r="AX207" i="2" a="1"/>
  <c r="AX207" i="2"/>
  <c r="AX207" i="3" a="1"/>
  <c r="AX207" i="3"/>
  <c r="AE207" i="1" a="1"/>
  <c r="AE207" i="1"/>
  <c r="BE207" i="1"/>
  <c r="U207" i="4"/>
  <c r="AX208" i="2" a="1"/>
  <c r="AX208" i="2"/>
  <c r="AX208" i="3" a="1"/>
  <c r="AX208" i="3"/>
  <c r="AX209" i="2" a="1"/>
  <c r="AX209" i="2"/>
  <c r="AX209" i="3" a="1"/>
  <c r="AX209" i="3"/>
  <c r="AE209" i="1" a="1"/>
  <c r="AE209" i="1"/>
  <c r="BE209" i="1"/>
  <c r="U209" i="4"/>
  <c r="AV103" i="4"/>
  <c r="AX210" i="2" a="1"/>
  <c r="AX210" i="2"/>
  <c r="AX210" i="3" a="1"/>
  <c r="AX210" i="3"/>
  <c r="AE210" i="1" a="1"/>
  <c r="AE210" i="1"/>
  <c r="BE210" i="1"/>
  <c r="U210" i="4"/>
  <c r="AV104" i="4"/>
  <c r="AX211" i="2" a="1"/>
  <c r="AX211" i="2"/>
  <c r="AX211" i="3" a="1"/>
  <c r="AX211" i="3"/>
  <c r="AX212" i="2" a="1"/>
  <c r="AX212" i="2"/>
  <c r="AX212" i="3" a="1"/>
  <c r="AX212" i="3"/>
  <c r="AX213" i="2" a="1"/>
  <c r="AX213" i="2"/>
  <c r="AX213" i="3" a="1"/>
  <c r="AX213" i="3"/>
  <c r="AX214" i="2" a="1"/>
  <c r="AX214" i="2"/>
  <c r="AX214" i="3" a="1"/>
  <c r="AX214" i="3"/>
  <c r="AE214" i="1" a="1"/>
  <c r="AE214" i="1"/>
  <c r="BE214" i="1"/>
  <c r="U214" i="4"/>
  <c r="AX215" i="2" a="1"/>
  <c r="AX215" i="2"/>
  <c r="AX215" i="3" a="1"/>
  <c r="AX215" i="3"/>
  <c r="AE215" i="1" a="1"/>
  <c r="AE215" i="1"/>
  <c r="BE215" i="1"/>
  <c r="U215" i="4"/>
  <c r="AV107" i="4"/>
  <c r="AX216" i="2" a="1"/>
  <c r="AX216" i="2"/>
  <c r="AX216" i="3" a="1"/>
  <c r="AX216" i="3"/>
  <c r="AX217" i="2" a="1"/>
  <c r="AX217" i="2"/>
  <c r="AX217" i="3" a="1"/>
  <c r="AX217" i="3"/>
  <c r="AX218" i="2" a="1"/>
  <c r="AX218" i="2"/>
  <c r="AX218" i="3" a="1"/>
  <c r="AX218" i="3"/>
  <c r="Q218" i="1"/>
  <c r="R218" i="1"/>
  <c r="S218" i="1"/>
  <c r="T218" i="1"/>
  <c r="AE218" i="1" a="1"/>
  <c r="AE218" i="1"/>
  <c r="BE218" i="1"/>
  <c r="U218" i="4"/>
  <c r="AV109" i="4"/>
  <c r="AX219" i="2" a="1"/>
  <c r="AX219" i="2"/>
  <c r="AX220" i="2" a="1"/>
  <c r="AX220" i="2"/>
  <c r="AX220" i="3" a="1"/>
  <c r="AX220" i="3"/>
  <c r="AX221" i="2" a="1"/>
  <c r="AX221" i="2"/>
  <c r="AX221" i="3" a="1"/>
  <c r="AX221" i="3"/>
  <c r="AX222" i="2" a="1"/>
  <c r="AX222" i="2"/>
  <c r="AX222" i="3" a="1"/>
  <c r="AX222" i="3"/>
  <c r="Q222" i="1"/>
  <c r="R222" i="1"/>
  <c r="S222" i="1"/>
  <c r="T222" i="1"/>
  <c r="U222" i="1"/>
  <c r="V222" i="1"/>
  <c r="AE222" i="1" a="1"/>
  <c r="AE222" i="1"/>
  <c r="BE222" i="1"/>
  <c r="U222" i="4"/>
  <c r="AX223" i="2" a="1"/>
  <c r="AX223" i="2"/>
  <c r="AX223" i="3" a="1"/>
  <c r="AX223" i="3"/>
  <c r="Q223" i="1"/>
  <c r="R223" i="1"/>
  <c r="S223" i="1"/>
  <c r="T223" i="1"/>
  <c r="U223" i="1"/>
  <c r="V223" i="1"/>
  <c r="AE223" i="1" a="1"/>
  <c r="AE223" i="1"/>
  <c r="BE223" i="1"/>
  <c r="U223" i="4"/>
  <c r="AX224" i="2" a="1"/>
  <c r="AX224" i="2"/>
  <c r="AX224" i="3" a="1"/>
  <c r="AX224" i="3"/>
  <c r="AE224" i="1" a="1"/>
  <c r="AE224" i="1"/>
  <c r="BE224" i="1"/>
  <c r="U224" i="4"/>
  <c r="AX225" i="2" a="1"/>
  <c r="AX225" i="2"/>
  <c r="AX225" i="3" a="1"/>
  <c r="AX225" i="3"/>
  <c r="V225" i="1"/>
  <c r="AE225" i="1" a="1"/>
  <c r="AE225" i="1"/>
  <c r="BE225" i="1"/>
  <c r="U225" i="4"/>
  <c r="AX226" i="2" a="1"/>
  <c r="AX226" i="2"/>
  <c r="AX226" i="3" a="1"/>
  <c r="AX226" i="3"/>
  <c r="AX227" i="2" a="1"/>
  <c r="AX227" i="2"/>
  <c r="AX227" i="3" a="1"/>
  <c r="AX227" i="3"/>
  <c r="AX228" i="2" a="1"/>
  <c r="AX228" i="2"/>
  <c r="AX228" i="3" a="1"/>
  <c r="AX228" i="3"/>
  <c r="AX229" i="2" a="1"/>
  <c r="AX229" i="2"/>
  <c r="AX229" i="3" a="1"/>
  <c r="AX229" i="3"/>
  <c r="AX230" i="2" a="1"/>
  <c r="AX230" i="2"/>
  <c r="AX230" i="3" a="1"/>
  <c r="AX230" i="3"/>
  <c r="AX231" i="2" a="1"/>
  <c r="AX231" i="2"/>
  <c r="AX231" i="3" a="1"/>
  <c r="AX231" i="3"/>
  <c r="Q231" i="1"/>
  <c r="R231" i="1"/>
  <c r="S231" i="1"/>
  <c r="T231" i="1"/>
  <c r="U231" i="1"/>
  <c r="V231" i="1"/>
  <c r="AE231" i="1" a="1"/>
  <c r="AE231" i="1"/>
  <c r="BE231" i="1"/>
  <c r="U231" i="4"/>
  <c r="AX232" i="2" a="1"/>
  <c r="AX232" i="2"/>
  <c r="AX232" i="3" a="1"/>
  <c r="AX232" i="3"/>
  <c r="Q232" i="1"/>
  <c r="R232" i="1"/>
  <c r="S232" i="1"/>
  <c r="T232" i="1"/>
  <c r="U232" i="1"/>
  <c r="V232" i="1"/>
  <c r="AE232" i="1" a="1"/>
  <c r="AE232" i="1"/>
  <c r="BE232" i="1"/>
  <c r="U232" i="4"/>
  <c r="AX233" i="2" a="1"/>
  <c r="AX233" i="2"/>
  <c r="AX233" i="3" a="1"/>
  <c r="AX233" i="3"/>
  <c r="AX234" i="2" a="1"/>
  <c r="AX234" i="2"/>
  <c r="AX234" i="3" a="1"/>
  <c r="AX234" i="3"/>
  <c r="AX235" i="2" a="1"/>
  <c r="AX235" i="2"/>
  <c r="AX235" i="3" a="1"/>
  <c r="AX235" i="3"/>
  <c r="AX236" i="2" a="1"/>
  <c r="AX236" i="2"/>
  <c r="AX236" i="3" a="1"/>
  <c r="AX236" i="3"/>
  <c r="AX237" i="2" a="1"/>
  <c r="AX237" i="2"/>
  <c r="AX237" i="3" a="1"/>
  <c r="AX237" i="3"/>
  <c r="AX238" i="2" a="1"/>
  <c r="AX238" i="2"/>
  <c r="AX238" i="3" a="1"/>
  <c r="AX238" i="3"/>
  <c r="AX239" i="2" a="1"/>
  <c r="AX239" i="2"/>
  <c r="AX239" i="3" a="1"/>
  <c r="AX239" i="3"/>
  <c r="AX240" i="2" a="1"/>
  <c r="AX240" i="2"/>
  <c r="AX240" i="3" a="1"/>
  <c r="AX240" i="3"/>
  <c r="AX241" i="2" a="1"/>
  <c r="AX241" i="2"/>
  <c r="AX241" i="3" a="1"/>
  <c r="AX241" i="3"/>
  <c r="AX242" i="2" a="1"/>
  <c r="AX242" i="2"/>
  <c r="AX243" i="2" a="1"/>
  <c r="AX243" i="2"/>
  <c r="AX243" i="3" a="1"/>
  <c r="AX243" i="3"/>
  <c r="Q243" i="1"/>
  <c r="R243" i="1"/>
  <c r="S243" i="1"/>
  <c r="T243" i="1"/>
  <c r="U243" i="1"/>
  <c r="V243" i="1"/>
  <c r="AE243" i="1" a="1"/>
  <c r="AE243" i="1"/>
  <c r="BE243" i="1"/>
  <c r="U243" i="4"/>
  <c r="AX244" i="2" a="1"/>
  <c r="AX244" i="2"/>
  <c r="AX244" i="3" a="1"/>
  <c r="AX244" i="3"/>
  <c r="AX245" i="2" a="1"/>
  <c r="AX245" i="2"/>
  <c r="AX245" i="3" a="1"/>
  <c r="AX245" i="3"/>
  <c r="AX246" i="2" a="1"/>
  <c r="AX246" i="2"/>
  <c r="AX246" i="3" a="1"/>
  <c r="AX246" i="3"/>
  <c r="AX247" i="2" a="1"/>
  <c r="AX247" i="2"/>
  <c r="AX247" i="3" a="1"/>
  <c r="AX247" i="3"/>
  <c r="AX248" i="2" a="1"/>
  <c r="AX248" i="2"/>
  <c r="AX248" i="3" a="1"/>
  <c r="AX248" i="3"/>
  <c r="AX249" i="2" a="1"/>
  <c r="AX249" i="2"/>
  <c r="AX249" i="3" a="1"/>
  <c r="AX249" i="3"/>
  <c r="AX250" i="2" a="1"/>
  <c r="AX250" i="2"/>
  <c r="AX250" i="3" a="1"/>
  <c r="AX250" i="3"/>
  <c r="Q250" i="1"/>
  <c r="R250" i="1"/>
  <c r="S250" i="1"/>
  <c r="T250" i="1"/>
  <c r="AE250" i="1" a="1"/>
  <c r="AE250" i="1"/>
  <c r="BE250" i="1"/>
  <c r="U250" i="4"/>
  <c r="AX251" i="2" a="1"/>
  <c r="AX251" i="2"/>
  <c r="AX251" i="3" a="1"/>
  <c r="AX251" i="3"/>
  <c r="AX252" i="2" a="1"/>
  <c r="AX252" i="2"/>
  <c r="AX252" i="3" a="1"/>
  <c r="AX252" i="3"/>
  <c r="V252" i="1"/>
  <c r="AE252" i="1" a="1"/>
  <c r="AE252" i="1"/>
  <c r="BE252" i="1"/>
  <c r="U252" i="4"/>
  <c r="AV128" i="4"/>
  <c r="AX253" i="2" a="1"/>
  <c r="AX253" i="2"/>
  <c r="AX253" i="3" a="1"/>
  <c r="AX253" i="3"/>
  <c r="AE253" i="1" a="1"/>
  <c r="AE253" i="1"/>
  <c r="BE253" i="1"/>
  <c r="U253" i="4"/>
  <c r="AX254" i="2" a="1"/>
  <c r="AX254" i="2"/>
  <c r="AX254" i="3" a="1"/>
  <c r="AX254" i="3"/>
  <c r="Q254" i="1"/>
  <c r="R254" i="1"/>
  <c r="S254" i="1"/>
  <c r="T254" i="1"/>
  <c r="U254" i="1"/>
  <c r="V254" i="1"/>
  <c r="AE254" i="1" a="1"/>
  <c r="AE254" i="1"/>
  <c r="BE254" i="1"/>
  <c r="U254" i="4"/>
  <c r="AX255" i="2" a="1"/>
  <c r="AX255" i="2"/>
  <c r="AX255" i="3" a="1"/>
  <c r="AX255" i="3"/>
  <c r="AX256" i="2" a="1"/>
  <c r="AX256" i="2"/>
  <c r="AX256" i="3" a="1"/>
  <c r="AX256" i="3"/>
  <c r="V256" i="1"/>
  <c r="AE256" i="1" a="1"/>
  <c r="AE256" i="1"/>
  <c r="BE256" i="1"/>
  <c r="U256" i="4"/>
  <c r="AX257" i="2" a="1"/>
  <c r="AX257" i="2"/>
  <c r="AX257" i="3" a="1"/>
  <c r="AX257" i="3"/>
  <c r="Q257" i="1"/>
  <c r="R257" i="1"/>
  <c r="S257" i="1"/>
  <c r="T257" i="1"/>
  <c r="AE257" i="1" a="1"/>
  <c r="AE257" i="1"/>
  <c r="BE257" i="1"/>
  <c r="U257" i="4"/>
  <c r="AX258" i="2" a="1"/>
  <c r="AX258" i="2"/>
  <c r="AX259" i="2" a="1"/>
  <c r="AX259" i="2"/>
  <c r="AX259" i="3" a="1"/>
  <c r="AX259" i="3"/>
  <c r="AX260" i="2" a="1"/>
  <c r="AX260" i="2"/>
  <c r="AX260" i="3" a="1"/>
  <c r="AX260" i="3"/>
  <c r="AX261" i="2" a="1"/>
  <c r="AX261" i="2"/>
  <c r="AX261" i="3" a="1"/>
  <c r="AX261" i="3"/>
  <c r="AX262" i="2" a="1"/>
  <c r="AX262" i="2"/>
  <c r="AX262" i="3" a="1"/>
  <c r="AX262" i="3"/>
  <c r="AX263" i="2" a="1"/>
  <c r="AX263" i="2"/>
  <c r="AX263" i="3" a="1"/>
  <c r="AX263" i="3"/>
  <c r="AX264" i="2" a="1"/>
  <c r="AX264" i="2"/>
  <c r="AX264" i="3" a="1"/>
  <c r="AX264" i="3"/>
  <c r="AX265" i="2" a="1"/>
  <c r="AX265" i="2"/>
  <c r="AX265" i="3" a="1"/>
  <c r="AX265" i="3"/>
  <c r="AX266" i="2" a="1"/>
  <c r="AX266" i="2"/>
  <c r="AX266" i="3" a="1"/>
  <c r="AX266" i="3"/>
  <c r="AX267" i="2" a="1"/>
  <c r="AX267" i="2"/>
  <c r="AX267" i="3" a="1"/>
  <c r="AX267" i="3"/>
  <c r="Q267" i="1"/>
  <c r="R267" i="1"/>
  <c r="S267" i="1"/>
  <c r="T267" i="1"/>
  <c r="U267" i="1"/>
  <c r="AE267" i="1" a="1"/>
  <c r="AE267" i="1"/>
  <c r="BE267" i="1"/>
  <c r="U267" i="4"/>
  <c r="AX268" i="2" a="1"/>
  <c r="AX268" i="2"/>
  <c r="AX268" i="3" a="1"/>
  <c r="AX268" i="3"/>
  <c r="AX269" i="2" a="1"/>
  <c r="AX269" i="2"/>
  <c r="AX269" i="3" a="1"/>
  <c r="AX269" i="3"/>
  <c r="AX270" i="2" a="1"/>
  <c r="AX270" i="2"/>
  <c r="AX270" i="3" a="1"/>
  <c r="AX270" i="3"/>
  <c r="Q270" i="1"/>
  <c r="R270" i="1"/>
  <c r="S270" i="1"/>
  <c r="T270" i="1"/>
  <c r="U270" i="1"/>
  <c r="V270" i="1"/>
  <c r="AE270" i="1" a="1"/>
  <c r="AE270" i="1"/>
  <c r="BE270" i="1"/>
  <c r="U270" i="4"/>
  <c r="AX271" i="2" a="1"/>
  <c r="AX271" i="2"/>
  <c r="AX271" i="3" a="1"/>
  <c r="AX271" i="3"/>
  <c r="Q271" i="1"/>
  <c r="R271" i="1"/>
  <c r="S271" i="1"/>
  <c r="T271" i="1"/>
  <c r="U271" i="1"/>
  <c r="V271" i="1"/>
  <c r="AE271" i="1" a="1"/>
  <c r="AE271" i="1"/>
  <c r="BE271" i="1"/>
  <c r="U271" i="4"/>
  <c r="AV130" i="4"/>
  <c r="AX272" i="2" a="1"/>
  <c r="AX272" i="2"/>
  <c r="AX272" i="3" a="1"/>
  <c r="AX272" i="3"/>
  <c r="AX273" i="2" a="1"/>
  <c r="AX273" i="2"/>
  <c r="AX273" i="3" a="1"/>
  <c r="AX273" i="3"/>
  <c r="Q273" i="1"/>
  <c r="R273" i="1"/>
  <c r="S273" i="1"/>
  <c r="T273" i="1"/>
  <c r="U273" i="1"/>
  <c r="V273" i="1"/>
  <c r="AE273" i="1" a="1"/>
  <c r="AE273" i="1"/>
  <c r="BE273" i="1"/>
  <c r="U273" i="4"/>
  <c r="AX274" i="2" a="1"/>
  <c r="AX274" i="2"/>
  <c r="AX275" i="2" a="1"/>
  <c r="AX275" i="2"/>
  <c r="AX275" i="3" a="1"/>
  <c r="AX275" i="3"/>
  <c r="AE275" i="1" a="1"/>
  <c r="AE275" i="1"/>
  <c r="BE275" i="1"/>
  <c r="U275" i="4"/>
  <c r="AX276" i="2" a="1"/>
  <c r="AX276" i="2"/>
  <c r="AX276" i="3" a="1"/>
  <c r="AX276" i="3"/>
  <c r="AX277" i="2" a="1"/>
  <c r="AX277" i="2"/>
  <c r="AX277" i="3" a="1"/>
  <c r="AX277" i="3"/>
  <c r="Q277" i="1"/>
  <c r="R277" i="1"/>
  <c r="S277" i="1"/>
  <c r="T277" i="1"/>
  <c r="U277" i="1"/>
  <c r="V277" i="1"/>
  <c r="AE277" i="1" a="1"/>
  <c r="AE277" i="1"/>
  <c r="BE277" i="1"/>
  <c r="U277" i="4"/>
  <c r="AX278" i="2" a="1"/>
  <c r="AX278" i="2"/>
  <c r="AX278" i="3" a="1"/>
  <c r="AX278" i="3"/>
  <c r="AX279" i="2" a="1"/>
  <c r="AX279" i="2"/>
  <c r="AX279" i="3" a="1"/>
  <c r="AX279" i="3"/>
  <c r="AX280" i="2" a="1"/>
  <c r="AX280" i="2"/>
  <c r="AX280" i="3" a="1"/>
  <c r="AX280" i="3"/>
  <c r="AX281" i="2" a="1"/>
  <c r="AX281" i="2"/>
  <c r="AX281" i="3" a="1"/>
  <c r="AX281" i="3"/>
  <c r="Q281" i="1"/>
  <c r="R281" i="1"/>
  <c r="S281" i="1"/>
  <c r="T281" i="1"/>
  <c r="U281" i="1"/>
  <c r="V281" i="1"/>
  <c r="AE281" i="1" a="1"/>
  <c r="AE281" i="1"/>
  <c r="BE281" i="1"/>
  <c r="U281" i="4"/>
  <c r="AX282" i="2" a="1"/>
  <c r="AX282" i="2"/>
  <c r="AX282" i="3" a="1"/>
  <c r="AX282" i="3"/>
  <c r="AX283" i="2" a="1"/>
  <c r="AX283" i="2"/>
  <c r="AX283" i="3" a="1"/>
  <c r="AX283" i="3"/>
  <c r="AX284" i="2" a="1"/>
  <c r="AX284" i="2"/>
  <c r="AX284" i="3" a="1"/>
  <c r="AX284" i="3"/>
  <c r="V284" i="1"/>
  <c r="AE284" i="1" a="1"/>
  <c r="AE284" i="1"/>
  <c r="BE284" i="1"/>
  <c r="U284" i="4"/>
  <c r="AX285" i="2" a="1"/>
  <c r="AX285" i="2"/>
  <c r="AX285" i="3" a="1"/>
  <c r="AX285" i="3"/>
  <c r="Q285" i="1"/>
  <c r="R285" i="1"/>
  <c r="S285" i="1"/>
  <c r="T285" i="1"/>
  <c r="U285" i="1"/>
  <c r="V285" i="1"/>
  <c r="AE285" i="1" a="1"/>
  <c r="AE285" i="1"/>
  <c r="BE285" i="1"/>
  <c r="U285" i="4"/>
  <c r="AX286" i="2" a="1"/>
  <c r="AX286" i="2"/>
  <c r="AX286" i="3" a="1"/>
  <c r="AX286" i="3"/>
  <c r="V286" i="1"/>
  <c r="AE286" i="1" a="1"/>
  <c r="AE286" i="1"/>
  <c r="BE286" i="1"/>
  <c r="U286" i="4"/>
  <c r="AX287" i="2" a="1"/>
  <c r="AX287" i="2"/>
  <c r="AX287" i="3" a="1"/>
  <c r="AX287" i="3"/>
  <c r="AX288" i="2" a="1"/>
  <c r="AX288" i="2"/>
  <c r="AX288" i="3" a="1"/>
  <c r="AX288" i="3"/>
  <c r="AX289" i="2" a="1"/>
  <c r="AX289" i="2"/>
  <c r="AX289" i="3" a="1"/>
  <c r="AX289" i="3"/>
  <c r="Q289" i="1"/>
  <c r="R289" i="1"/>
  <c r="S289" i="1"/>
  <c r="T289" i="1"/>
  <c r="U289" i="1"/>
  <c r="V289" i="1"/>
  <c r="AE289" i="1" a="1"/>
  <c r="AE289" i="1"/>
  <c r="BE289" i="1"/>
  <c r="U289" i="4"/>
  <c r="AX290" i="2" a="1"/>
  <c r="AX290" i="2"/>
  <c r="AX290" i="3" a="1"/>
  <c r="AX290" i="3"/>
  <c r="AX291" i="2" a="1"/>
  <c r="AX291" i="2"/>
  <c r="AX292" i="2" a="1"/>
  <c r="AX292" i="2"/>
  <c r="AX292" i="3" a="1"/>
  <c r="AX292" i="3"/>
  <c r="AX293" i="2" a="1"/>
  <c r="AX293" i="2"/>
  <c r="AX293" i="3" a="1"/>
  <c r="AX293" i="3"/>
  <c r="V293" i="1"/>
  <c r="AE293" i="1" a="1"/>
  <c r="AE293" i="1"/>
  <c r="BE293" i="1"/>
  <c r="U293" i="4"/>
  <c r="AX294" i="2" a="1"/>
  <c r="AX294" i="2"/>
  <c r="AX295" i="2" a="1"/>
  <c r="AX295" i="2"/>
  <c r="AX295" i="3" a="1"/>
  <c r="AX295" i="3"/>
  <c r="AX296" i="2" a="1"/>
  <c r="AX296" i="2"/>
  <c r="AX296" i="3" a="1"/>
  <c r="AX296" i="3"/>
  <c r="Q296" i="1"/>
  <c r="R296" i="1"/>
  <c r="S296" i="1"/>
  <c r="T296" i="1"/>
  <c r="U296" i="1"/>
  <c r="V296" i="1"/>
  <c r="AE296" i="1" a="1"/>
  <c r="AE296" i="1"/>
  <c r="BE296" i="1"/>
  <c r="U296" i="4"/>
  <c r="AX297" i="2" a="1"/>
  <c r="AX297" i="2"/>
  <c r="AX297" i="3" a="1"/>
  <c r="AX297" i="3"/>
  <c r="Q297" i="1"/>
  <c r="R297" i="1"/>
  <c r="S297" i="1"/>
  <c r="T297" i="1"/>
  <c r="U297" i="1"/>
  <c r="V297" i="1"/>
  <c r="AE297" i="1" a="1"/>
  <c r="AE297" i="1"/>
  <c r="BE297" i="1"/>
  <c r="U297" i="4"/>
  <c r="AV135" i="4"/>
  <c r="AX298" i="2" a="1"/>
  <c r="AX298" i="2"/>
  <c r="AX298" i="3" a="1"/>
  <c r="AX298" i="3"/>
  <c r="AX299" i="2" a="1"/>
  <c r="AX299" i="2"/>
  <c r="AX299" i="3" a="1"/>
  <c r="AX299" i="3"/>
  <c r="V299" i="1"/>
  <c r="AE299" i="1" a="1"/>
  <c r="AE299" i="1"/>
  <c r="BE299" i="1"/>
  <c r="U299" i="4"/>
  <c r="AV137" i="4"/>
  <c r="AX300" i="2" a="1"/>
  <c r="AX300" i="2"/>
  <c r="AX300" i="3" a="1"/>
  <c r="AX300" i="3"/>
  <c r="Q300" i="1"/>
  <c r="R300" i="1"/>
  <c r="S300" i="1"/>
  <c r="T300" i="1"/>
  <c r="U300" i="1"/>
  <c r="AE300" i="1" a="1"/>
  <c r="AE300" i="1"/>
  <c r="BE300" i="1"/>
  <c r="U300" i="4"/>
  <c r="AX301" i="2" a="1"/>
  <c r="AX301" i="2"/>
  <c r="AX301" i="3" a="1"/>
  <c r="AX301" i="3"/>
  <c r="Q301" i="1"/>
  <c r="R301" i="1"/>
  <c r="S301" i="1"/>
  <c r="T301" i="1"/>
  <c r="U301" i="1"/>
  <c r="V301" i="1"/>
  <c r="AE301" i="1" a="1"/>
  <c r="AE301" i="1"/>
  <c r="BE301" i="1"/>
  <c r="U301" i="4"/>
  <c r="AX302" i="2" a="1"/>
  <c r="AX302" i="2"/>
  <c r="AX302" i="3" a="1"/>
  <c r="AX302" i="3"/>
  <c r="AX303" i="2" a="1"/>
  <c r="AX303" i="2"/>
  <c r="AX303" i="3" a="1"/>
  <c r="AX303" i="3"/>
  <c r="AX304" i="2" a="1"/>
  <c r="AX304" i="2"/>
  <c r="AX304" i="3" a="1"/>
  <c r="AX304" i="3"/>
  <c r="V304" i="1"/>
  <c r="AE304" i="1" a="1"/>
  <c r="AE304" i="1"/>
  <c r="BE304" i="1"/>
  <c r="U304" i="4"/>
  <c r="AV138" i="4"/>
  <c r="AX305" i="2" a="1"/>
  <c r="AX305" i="2"/>
  <c r="AX305" i="3" a="1"/>
  <c r="AX305" i="3"/>
  <c r="V305" i="1"/>
  <c r="AE305" i="1" a="1"/>
  <c r="AE305" i="1"/>
  <c r="BE305" i="1"/>
  <c r="U305" i="4"/>
  <c r="AV139" i="4"/>
  <c r="AX306" i="2" a="1"/>
  <c r="AX306" i="2"/>
  <c r="AX306" i="3" a="1"/>
  <c r="AX306" i="3"/>
  <c r="AX307" i="2" a="1"/>
  <c r="AX307" i="2"/>
  <c r="AX307" i="3" a="1"/>
  <c r="AX307" i="3"/>
  <c r="AX308" i="2" a="1"/>
  <c r="AX308" i="2"/>
  <c r="AX308" i="3" a="1"/>
  <c r="AX308" i="3"/>
  <c r="Q308" i="1"/>
  <c r="R308" i="1"/>
  <c r="S308" i="1"/>
  <c r="T308" i="1"/>
  <c r="U308" i="1"/>
  <c r="V308" i="1"/>
  <c r="AE308" i="1" a="1"/>
  <c r="AE308" i="1"/>
  <c r="BE308" i="1"/>
  <c r="U308" i="4"/>
  <c r="AX309" i="2" a="1"/>
  <c r="AX309" i="2"/>
  <c r="AX309" i="3" a="1"/>
  <c r="AX309" i="3"/>
  <c r="V309" i="1"/>
  <c r="AE309" i="1" a="1"/>
  <c r="AE309" i="1"/>
  <c r="BE309" i="1"/>
  <c r="U309" i="4"/>
  <c r="AV141" i="4"/>
  <c r="AX310" i="2" a="1"/>
  <c r="AX310" i="2"/>
  <c r="AX310" i="3" a="1"/>
  <c r="AX310" i="3"/>
  <c r="AX311" i="2" a="1"/>
  <c r="AX311" i="2"/>
  <c r="AX311" i="3" a="1"/>
  <c r="AX311" i="3"/>
  <c r="Q311" i="1"/>
  <c r="R311" i="1"/>
  <c r="S311" i="1"/>
  <c r="T311" i="1"/>
  <c r="AE311" i="1" a="1"/>
  <c r="AE311" i="1"/>
  <c r="BE311" i="1"/>
  <c r="U311" i="4"/>
  <c r="AX312" i="2" a="1"/>
  <c r="AX312" i="2"/>
  <c r="AX312" i="3" a="1"/>
  <c r="AX312" i="3"/>
  <c r="V312" i="1"/>
  <c r="AE312" i="1" a="1"/>
  <c r="AE312" i="1"/>
  <c r="BE312" i="1"/>
  <c r="U312" i="4"/>
  <c r="AX313" i="2" a="1"/>
  <c r="AX313" i="2"/>
  <c r="AX313" i="3" a="1"/>
  <c r="AX313" i="3"/>
  <c r="V313" i="1"/>
  <c r="AE313" i="1" a="1"/>
  <c r="AE313" i="1"/>
  <c r="BE313" i="1"/>
  <c r="U313" i="4"/>
  <c r="AX314" i="2" a="1"/>
  <c r="AX314" i="2"/>
  <c r="AX314" i="3" a="1"/>
  <c r="AX314" i="3"/>
  <c r="AX315" i="2" a="1"/>
  <c r="AX315" i="2"/>
  <c r="AX315" i="3" a="1"/>
  <c r="AX315" i="3"/>
  <c r="Q315" i="1"/>
  <c r="R315" i="1"/>
  <c r="S315" i="1"/>
  <c r="T315" i="1"/>
  <c r="U315" i="1"/>
  <c r="V315" i="1"/>
  <c r="AE315" i="1" a="1"/>
  <c r="AE315" i="1"/>
  <c r="BE315" i="1"/>
  <c r="U315" i="4"/>
  <c r="AX316" i="2" a="1"/>
  <c r="AX316" i="2"/>
  <c r="AX316" i="3" a="1"/>
  <c r="AX316" i="3"/>
  <c r="Q316" i="1"/>
  <c r="R316" i="1"/>
  <c r="S316" i="1"/>
  <c r="T316" i="1"/>
  <c r="U316" i="1"/>
  <c r="V316" i="1"/>
  <c r="AE316" i="1" a="1"/>
  <c r="AE316" i="1"/>
  <c r="BE316" i="1"/>
  <c r="U316" i="4"/>
  <c r="AV144" i="4"/>
  <c r="AX317" i="2" a="1"/>
  <c r="AX317" i="2"/>
  <c r="AX317" i="3" a="1"/>
  <c r="AX317" i="3"/>
  <c r="AX318" i="2" a="1"/>
  <c r="AX318" i="2"/>
  <c r="AX318" i="3" a="1"/>
  <c r="AX318" i="3"/>
  <c r="AX319" i="2" a="1"/>
  <c r="AX319" i="2"/>
  <c r="AX319" i="3" a="1"/>
  <c r="AX319" i="3"/>
  <c r="U319" i="1"/>
  <c r="V319" i="1"/>
  <c r="AE319" i="1" a="1"/>
  <c r="AE319" i="1"/>
  <c r="BE319" i="1"/>
  <c r="U319" i="4"/>
  <c r="AX320" i="2" a="1"/>
  <c r="AX320" i="2"/>
  <c r="AX320" i="3" a="1"/>
  <c r="AX320" i="3"/>
  <c r="V320" i="1"/>
  <c r="AE320" i="1" a="1"/>
  <c r="AE320" i="1"/>
  <c r="BE320" i="1"/>
  <c r="U320" i="4"/>
  <c r="AX321" i="2" a="1"/>
  <c r="AX321" i="2"/>
  <c r="AX321" i="3" a="1"/>
  <c r="AX321" i="3"/>
  <c r="V321" i="1"/>
  <c r="AE321" i="1" a="1"/>
  <c r="AE321" i="1"/>
  <c r="BE321" i="1"/>
  <c r="U321" i="4"/>
  <c r="AX322" i="2" a="1"/>
  <c r="AX322" i="2"/>
  <c r="AX322" i="3" a="1"/>
  <c r="AX322" i="3"/>
  <c r="AX323" i="2" a="1"/>
  <c r="AX323" i="2"/>
  <c r="AX323" i="3" a="1"/>
  <c r="AX323" i="3"/>
  <c r="U323" i="1"/>
  <c r="V323" i="1"/>
  <c r="AE323" i="1" a="1"/>
  <c r="AE323" i="1"/>
  <c r="BE323" i="1"/>
  <c r="U323" i="4"/>
  <c r="AX324" i="2" a="1"/>
  <c r="AX324" i="2"/>
  <c r="AX324" i="3" a="1"/>
  <c r="AX324" i="3"/>
  <c r="AE324" i="1" a="1"/>
  <c r="AE324" i="1"/>
  <c r="BE324" i="1"/>
  <c r="U324" i="4"/>
  <c r="AX325" i="2" a="1"/>
  <c r="AX325" i="2"/>
  <c r="AX325" i="3" a="1"/>
  <c r="AX325" i="3"/>
  <c r="Q325" i="1"/>
  <c r="R325" i="1"/>
  <c r="S325" i="1"/>
  <c r="T325" i="1"/>
  <c r="U325" i="1"/>
  <c r="V325" i="1"/>
  <c r="AE325" i="1" a="1"/>
  <c r="AE325" i="1"/>
  <c r="BE325" i="1"/>
  <c r="U325" i="4"/>
  <c r="AX326" i="2" a="1"/>
  <c r="AX326" i="2"/>
  <c r="AX326" i="3" a="1"/>
  <c r="AX326" i="3"/>
  <c r="AX327" i="2" a="1"/>
  <c r="AX327" i="2"/>
  <c r="AX327" i="3" a="1"/>
  <c r="AX327" i="3"/>
  <c r="V327" i="1"/>
  <c r="AE327" i="1" a="1"/>
  <c r="AE327" i="1"/>
  <c r="BE327" i="1"/>
  <c r="U327" i="4"/>
  <c r="AX328" i="2" a="1"/>
  <c r="AX328" i="2"/>
  <c r="AX328" i="3" a="1"/>
  <c r="AX328" i="3"/>
  <c r="Q328" i="1"/>
  <c r="R328" i="1"/>
  <c r="S328" i="1"/>
  <c r="T328" i="1"/>
  <c r="U328" i="1"/>
  <c r="V328" i="1"/>
  <c r="AE328" i="1" a="1"/>
  <c r="AE328" i="1"/>
  <c r="BE328" i="1"/>
  <c r="U328" i="4"/>
  <c r="AX329" i="2" a="1"/>
  <c r="AX329" i="2"/>
  <c r="AX329" i="3" a="1"/>
  <c r="AX329" i="3"/>
  <c r="AE329" i="1" a="1"/>
  <c r="AE329" i="1"/>
  <c r="BE329" i="1"/>
  <c r="U329" i="4"/>
  <c r="AX330" i="2" a="1"/>
  <c r="AX330" i="2"/>
  <c r="AX330" i="3" a="1"/>
  <c r="AX330" i="3"/>
  <c r="U330" i="1"/>
  <c r="V330" i="1"/>
  <c r="AE330" i="1" a="1"/>
  <c r="AE330" i="1"/>
  <c r="BE330" i="1"/>
  <c r="U330" i="4"/>
  <c r="AX331" i="2" a="1"/>
  <c r="AX331" i="2"/>
  <c r="AX331" i="3" a="1"/>
  <c r="AX331" i="3"/>
  <c r="AX332" i="2" a="1"/>
  <c r="AX332" i="2"/>
  <c r="AX332" i="3" a="1"/>
  <c r="AX332" i="3"/>
  <c r="V332" i="1"/>
  <c r="AE332" i="1" a="1"/>
  <c r="AE332" i="1"/>
  <c r="BE332" i="1"/>
  <c r="U332" i="4"/>
  <c r="AX333" i="2" a="1"/>
  <c r="AX333" i="2"/>
  <c r="AX333" i="3" a="1"/>
  <c r="AX333" i="3"/>
  <c r="AX334" i="2" a="1"/>
  <c r="AX334" i="2"/>
  <c r="AX334" i="3" a="1"/>
  <c r="AX334" i="3"/>
  <c r="AX335" i="2" a="1"/>
  <c r="AX335" i="2"/>
  <c r="AX335" i="3" a="1"/>
  <c r="AX335" i="3"/>
  <c r="AX336" i="2" a="1"/>
  <c r="AX336" i="2"/>
  <c r="AX336" i="3" a="1"/>
  <c r="AX336" i="3"/>
  <c r="AX337" i="2" a="1"/>
  <c r="AX337" i="2"/>
  <c r="AX337" i="3" a="1"/>
  <c r="AX337" i="3"/>
  <c r="AX338" i="2" a="1"/>
  <c r="AX338" i="2"/>
  <c r="AX338" i="3" a="1"/>
  <c r="AX338" i="3"/>
  <c r="AX339" i="2" a="1"/>
  <c r="AX339" i="2"/>
  <c r="AX339" i="3" a="1"/>
  <c r="AX339" i="3"/>
  <c r="AX340" i="2" a="1"/>
  <c r="AX340" i="2"/>
  <c r="AX340" i="3" a="1"/>
  <c r="AX340" i="3"/>
  <c r="AX341" i="2" a="1"/>
  <c r="AX341" i="2"/>
  <c r="AX341" i="3" a="1"/>
  <c r="AX341" i="3"/>
  <c r="AX342" i="2" a="1"/>
  <c r="AX342" i="2"/>
  <c r="AX342" i="3" a="1"/>
  <c r="AX342" i="3"/>
  <c r="AX343" i="2" a="1"/>
  <c r="AX343" i="2"/>
  <c r="AX343" i="3" a="1"/>
  <c r="AX343" i="3"/>
  <c r="AX344" i="2" a="1"/>
  <c r="AX344" i="2"/>
  <c r="AX344" i="3" a="1"/>
  <c r="AX344" i="3"/>
  <c r="AX345" i="2" a="1"/>
  <c r="AX345" i="2"/>
  <c r="AX345" i="3" a="1"/>
  <c r="AX345" i="3"/>
  <c r="Q345" i="1"/>
  <c r="R345" i="1"/>
  <c r="S345" i="1"/>
  <c r="T345" i="1"/>
  <c r="U345" i="1"/>
  <c r="V345" i="1"/>
  <c r="AE345" i="1" a="1"/>
  <c r="AE345" i="1"/>
  <c r="BE345" i="1"/>
  <c r="U345" i="4"/>
  <c r="AX346" i="2" a="1"/>
  <c r="AX346" i="2"/>
  <c r="AX346" i="3" a="1"/>
  <c r="AX346" i="3"/>
  <c r="V346" i="1"/>
  <c r="AE346" i="1" a="1"/>
  <c r="AE346" i="1"/>
  <c r="BE346" i="1"/>
  <c r="U346" i="4"/>
  <c r="AX347" i="2" a="1"/>
  <c r="AX347" i="2"/>
  <c r="AX347" i="3" a="1"/>
  <c r="AX347" i="3"/>
  <c r="V347" i="1"/>
  <c r="AE347" i="1" a="1"/>
  <c r="AE347" i="1"/>
  <c r="BE347" i="1"/>
  <c r="U347" i="4"/>
  <c r="AX348" i="2" a="1"/>
  <c r="AX348" i="2"/>
  <c r="AX348" i="3" a="1"/>
  <c r="AX348" i="3"/>
  <c r="AE348" i="1" a="1"/>
  <c r="AE348" i="1"/>
  <c r="BE348" i="1"/>
  <c r="U348" i="4"/>
  <c r="AX349" i="2" a="1"/>
  <c r="AX349" i="2"/>
  <c r="AX349" i="3" a="1"/>
  <c r="AX349" i="3"/>
  <c r="U349" i="1"/>
  <c r="V349" i="1"/>
  <c r="AE349" i="1" a="1"/>
  <c r="AE349" i="1"/>
  <c r="BE349" i="1"/>
  <c r="U349" i="4"/>
  <c r="AV160" i="4"/>
  <c r="AX350" i="2" a="1"/>
  <c r="AX350" i="2"/>
  <c r="AX350" i="3" a="1"/>
  <c r="AX350" i="3"/>
  <c r="AX358" i="2" a="1"/>
  <c r="AX358" i="2"/>
  <c r="AX358" i="3" a="1"/>
  <c r="AX358" i="3"/>
  <c r="AX359" i="2" a="1"/>
  <c r="AX359" i="2"/>
  <c r="AX359" i="3" a="1"/>
  <c r="AX359" i="3"/>
  <c r="AX362" i="2" a="1"/>
  <c r="AX362" i="2"/>
  <c r="AX362" i="3" a="1"/>
  <c r="AX362" i="3"/>
  <c r="Q362" i="1"/>
  <c r="R362" i="1"/>
  <c r="S362" i="1"/>
  <c r="T362" i="1"/>
  <c r="U362" i="1"/>
  <c r="V362" i="1"/>
  <c r="AE362" i="1" a="1"/>
  <c r="AE362" i="1"/>
  <c r="BE362" i="1"/>
  <c r="U362" i="4"/>
  <c r="AX365" i="2" a="1"/>
  <c r="AX365" i="2"/>
  <c r="AX365" i="3" a="1"/>
  <c r="AX365" i="3"/>
  <c r="AE365" i="1" a="1"/>
  <c r="AE365" i="1"/>
  <c r="BE365" i="1"/>
  <c r="U365" i="4"/>
  <c r="AX366" i="2" a="1"/>
  <c r="AX366" i="2"/>
  <c r="AX366" i="3" a="1"/>
  <c r="AX366" i="3"/>
  <c r="AE366" i="1" a="1"/>
  <c r="AE366" i="1"/>
  <c r="BE366" i="1"/>
  <c r="U366" i="4"/>
  <c r="AX367" i="2" a="1"/>
  <c r="AX367" i="2"/>
  <c r="AX367" i="3" a="1"/>
  <c r="AX367" i="3"/>
  <c r="Q367" i="1"/>
  <c r="R367" i="1"/>
  <c r="S367" i="1"/>
  <c r="T367" i="1"/>
  <c r="U367" i="1"/>
  <c r="V367" i="1"/>
  <c r="AE367" i="1" a="1"/>
  <c r="AE367" i="1"/>
  <c r="BE367" i="1"/>
  <c r="U367" i="4"/>
  <c r="AX380" i="2" a="1"/>
  <c r="AX380" i="2"/>
  <c r="AX380" i="3" a="1"/>
  <c r="AX380" i="3"/>
  <c r="AX382" i="2" a="1"/>
  <c r="AX382" i="2"/>
  <c r="AX382" i="3" a="1"/>
  <c r="AX382" i="3"/>
  <c r="AX383" i="2" a="1"/>
  <c r="AX383" i="2"/>
  <c r="AX383" i="3" a="1"/>
  <c r="AX383" i="3"/>
  <c r="U383" i="1"/>
  <c r="V383" i="1"/>
  <c r="AE383" i="1" a="1"/>
  <c r="AE383" i="1"/>
  <c r="BE383" i="1"/>
  <c r="U383" i="4"/>
  <c r="AV35" i="4"/>
  <c r="AX384" i="2" a="1"/>
  <c r="AX384" i="2"/>
  <c r="AX384" i="3" a="1"/>
  <c r="AX384" i="3"/>
  <c r="AE384" i="1" a="1"/>
  <c r="AE384" i="1"/>
  <c r="BE384" i="1"/>
  <c r="U384" i="4"/>
  <c r="AX385" i="2" a="1"/>
  <c r="AX385" i="2"/>
  <c r="AX385" i="3" a="1"/>
  <c r="AX385" i="3"/>
  <c r="AE385" i="1" a="1"/>
  <c r="AE385" i="1"/>
  <c r="BE385" i="1"/>
  <c r="U385" i="4"/>
  <c r="AX387" i="2" a="1"/>
  <c r="AX387" i="2"/>
  <c r="AX387" i="3" a="1"/>
  <c r="AX387" i="3"/>
  <c r="AE387" i="1" a="1"/>
  <c r="AE387" i="1"/>
  <c r="BE387" i="1"/>
  <c r="U387" i="4"/>
  <c r="AW351" i="2"/>
  <c r="AW351" i="3"/>
  <c r="P351" i="1"/>
  <c r="AD351" i="1"/>
  <c r="BD351" i="1"/>
  <c r="T351" i="4"/>
  <c r="AW352" i="2"/>
  <c r="AW352" i="3"/>
  <c r="AA352" i="1"/>
  <c r="P352" i="1"/>
  <c r="AD352" i="1"/>
  <c r="BD352" i="1"/>
  <c r="T352" i="4"/>
  <c r="AW356" i="2"/>
  <c r="AW356" i="3"/>
  <c r="AW357" i="2"/>
  <c r="AW357" i="3"/>
  <c r="AD357" i="1"/>
  <c r="BD357" i="1"/>
  <c r="T357" i="4"/>
  <c r="AW2" i="2"/>
  <c r="AW2" i="3"/>
  <c r="AW3" i="2"/>
  <c r="AW3" i="3"/>
  <c r="AD3" i="1"/>
  <c r="BD3" i="1"/>
  <c r="T3" i="4"/>
  <c r="AW4" i="2"/>
  <c r="AW4" i="3"/>
  <c r="AD4" i="1"/>
  <c r="BD4" i="1"/>
  <c r="T4" i="4"/>
  <c r="AW5" i="2"/>
  <c r="AW5" i="3"/>
  <c r="AD5" i="1"/>
  <c r="BD5" i="1"/>
  <c r="T5" i="4"/>
  <c r="AW6" i="2"/>
  <c r="AW6" i="3"/>
  <c r="AW7" i="2"/>
  <c r="AW7" i="3"/>
  <c r="AD7" i="1"/>
  <c r="BD7" i="1"/>
  <c r="T7" i="4"/>
  <c r="AW8" i="2"/>
  <c r="AW8" i="3"/>
  <c r="AA8" i="1"/>
  <c r="AD8" i="1"/>
  <c r="BD8" i="1"/>
  <c r="T8" i="4"/>
  <c r="AU7" i="4"/>
  <c r="AW9" i="2"/>
  <c r="AW9" i="3"/>
  <c r="AW10" i="2"/>
  <c r="AW10" i="3"/>
  <c r="AW11" i="2"/>
  <c r="AW11" i="3"/>
  <c r="AD11" i="1"/>
  <c r="BD11" i="1"/>
  <c r="T11" i="4"/>
  <c r="AW12" i="2"/>
  <c r="AW12" i="3"/>
  <c r="AA12" i="1"/>
  <c r="AD12" i="1"/>
  <c r="BD12" i="1"/>
  <c r="T12" i="4"/>
  <c r="AW13" i="2"/>
  <c r="AW13" i="3"/>
  <c r="AA13" i="1"/>
  <c r="AD13" i="1"/>
  <c r="BD13" i="1"/>
  <c r="T13" i="4"/>
  <c r="AW14" i="2"/>
  <c r="AW14" i="3"/>
  <c r="AA14" i="1"/>
  <c r="AD14" i="1"/>
  <c r="BD14" i="1"/>
  <c r="T14" i="4"/>
  <c r="AW15" i="2"/>
  <c r="AW15" i="3"/>
  <c r="AW16" i="2"/>
  <c r="AW16" i="3"/>
  <c r="AW17" i="2"/>
  <c r="AW17" i="3"/>
  <c r="AA17" i="1"/>
  <c r="P17" i="1"/>
  <c r="AD17" i="1"/>
  <c r="BD17" i="1"/>
  <c r="T17" i="4"/>
  <c r="AW18" i="2"/>
  <c r="AW18" i="3"/>
  <c r="AA18" i="1"/>
  <c r="P18" i="1"/>
  <c r="AD18" i="1"/>
  <c r="BD18" i="1"/>
  <c r="T18" i="4"/>
  <c r="AW19" i="2"/>
  <c r="AW19" i="3"/>
  <c r="AD19" i="1"/>
  <c r="BD19" i="1"/>
  <c r="T19" i="4"/>
  <c r="AW20" i="2"/>
  <c r="AW20" i="3"/>
  <c r="AA20" i="1"/>
  <c r="AD20" i="1"/>
  <c r="BD20" i="1"/>
  <c r="T20" i="4"/>
  <c r="AW21" i="2"/>
  <c r="AW21" i="3"/>
  <c r="P21" i="1"/>
  <c r="AD21" i="1"/>
  <c r="BD21" i="1"/>
  <c r="T21" i="4"/>
  <c r="AW22" i="2"/>
  <c r="AW22" i="3"/>
  <c r="AA22" i="1"/>
  <c r="AD22" i="1"/>
  <c r="BD22" i="1"/>
  <c r="T22" i="4"/>
  <c r="AW23" i="2"/>
  <c r="AW23" i="3"/>
  <c r="AD23" i="1"/>
  <c r="BD23" i="1"/>
  <c r="T23" i="4"/>
  <c r="AW24" i="2"/>
  <c r="AW24" i="3"/>
  <c r="P24" i="1"/>
  <c r="AD24" i="1"/>
  <c r="BD24" i="1"/>
  <c r="T24" i="4"/>
  <c r="AW25" i="2"/>
  <c r="AW25" i="3"/>
  <c r="P25" i="1"/>
  <c r="AD25" i="1"/>
  <c r="BD25" i="1"/>
  <c r="T25" i="4"/>
  <c r="AW26" i="2"/>
  <c r="AW26" i="3"/>
  <c r="AW27" i="2"/>
  <c r="AW27" i="3"/>
  <c r="AW28" i="2"/>
  <c r="AW28" i="3"/>
  <c r="AA28" i="1"/>
  <c r="P28" i="1"/>
  <c r="AD28" i="1"/>
  <c r="BD28" i="1"/>
  <c r="T28" i="4"/>
  <c r="AW29" i="2"/>
  <c r="AW29" i="3"/>
  <c r="AA29" i="1"/>
  <c r="AD29" i="1"/>
  <c r="BD29" i="1"/>
  <c r="T29" i="4"/>
  <c r="AW30" i="2"/>
  <c r="AW30" i="3"/>
  <c r="AA30" i="1"/>
  <c r="P30" i="1"/>
  <c r="AD30" i="1"/>
  <c r="BD30" i="1"/>
  <c r="T30" i="4"/>
  <c r="AW31" i="2"/>
  <c r="AW31" i="3"/>
  <c r="AA31" i="1"/>
  <c r="AD31" i="1"/>
  <c r="BD31" i="1"/>
  <c r="T31" i="4"/>
  <c r="AW32" i="2"/>
  <c r="AW32" i="3"/>
  <c r="AW33" i="2"/>
  <c r="AW33" i="3"/>
  <c r="AA33" i="1"/>
  <c r="AD33" i="1"/>
  <c r="BD33" i="1"/>
  <c r="T33" i="4"/>
  <c r="AW34" i="2"/>
  <c r="AW34" i="3"/>
  <c r="AW35" i="2"/>
  <c r="AW35" i="3"/>
  <c r="AA35" i="1"/>
  <c r="AD35" i="1"/>
  <c r="BD35" i="1"/>
  <c r="T35" i="4"/>
  <c r="AU27" i="4"/>
  <c r="AW36" i="2"/>
  <c r="AW36" i="3"/>
  <c r="AW37" i="2"/>
  <c r="AW37" i="3"/>
  <c r="AA37" i="1"/>
  <c r="AD37" i="1"/>
  <c r="BD37" i="1"/>
  <c r="T37" i="4"/>
  <c r="AW38" i="2"/>
  <c r="AW38" i="3"/>
  <c r="AW39" i="2"/>
  <c r="AW39" i="3"/>
  <c r="AA39" i="1"/>
  <c r="AD39" i="1"/>
  <c r="BD39" i="1"/>
  <c r="T39" i="4"/>
  <c r="AW40" i="2"/>
  <c r="AW40" i="3"/>
  <c r="AA40" i="1"/>
  <c r="AD40" i="1"/>
  <c r="BD40" i="1"/>
  <c r="T40" i="4"/>
  <c r="AW41" i="2"/>
  <c r="AW41" i="3"/>
  <c r="AA41" i="1"/>
  <c r="AD41" i="1"/>
  <c r="BD41" i="1"/>
  <c r="T41" i="4"/>
  <c r="AU33" i="4"/>
  <c r="AW42" i="2"/>
  <c r="AW42" i="3"/>
  <c r="AA42" i="1"/>
  <c r="AD42" i="1"/>
  <c r="BD42" i="1"/>
  <c r="T42" i="4"/>
  <c r="AW43" i="2"/>
  <c r="AW43" i="3"/>
  <c r="AW44" i="2"/>
  <c r="AW44" i="3"/>
  <c r="AW45" i="2"/>
  <c r="AW45" i="3"/>
  <c r="AD45" i="1"/>
  <c r="BD45" i="1"/>
  <c r="T45" i="4"/>
  <c r="AW46" i="2"/>
  <c r="AW46" i="3"/>
  <c r="AD46" i="1"/>
  <c r="BD46" i="1"/>
  <c r="T46" i="4"/>
  <c r="AW47" i="2"/>
  <c r="AW47" i="3"/>
  <c r="AD47" i="1"/>
  <c r="BD47" i="1"/>
  <c r="T47" i="4"/>
  <c r="AW48" i="2"/>
  <c r="AW48" i="3"/>
  <c r="AW49" i="2"/>
  <c r="AW49" i="3"/>
  <c r="AW50" i="2"/>
  <c r="AW50" i="3"/>
  <c r="AA50" i="1"/>
  <c r="AD50" i="1"/>
  <c r="BD50" i="1"/>
  <c r="T50" i="4"/>
  <c r="AW51" i="2"/>
  <c r="AW51" i="3"/>
  <c r="AD51" i="1"/>
  <c r="BD51" i="1"/>
  <c r="T51" i="4"/>
  <c r="AU42" i="4"/>
  <c r="AW52" i="2"/>
  <c r="AW52" i="3"/>
  <c r="AD52" i="1"/>
  <c r="BD52" i="1"/>
  <c r="T52" i="4"/>
  <c r="AW53" i="2"/>
  <c r="AW53" i="3"/>
  <c r="AD53" i="1"/>
  <c r="BD53" i="1"/>
  <c r="T53" i="4"/>
  <c r="AU44" i="4"/>
  <c r="AW54" i="2"/>
  <c r="AW54" i="3"/>
  <c r="AD54" i="1"/>
  <c r="BD54" i="1"/>
  <c r="T54" i="4"/>
  <c r="AW55" i="2"/>
  <c r="AW55" i="3"/>
  <c r="AD55" i="1"/>
  <c r="BD55" i="1"/>
  <c r="T55" i="4"/>
  <c r="AU46" i="4"/>
  <c r="AW56" i="2"/>
  <c r="AW56" i="3"/>
  <c r="AW57" i="2"/>
  <c r="AW57" i="3"/>
  <c r="AD57" i="1"/>
  <c r="BD57" i="1"/>
  <c r="T57" i="4"/>
  <c r="AW58" i="2"/>
  <c r="AW58" i="3"/>
  <c r="AW59" i="2"/>
  <c r="AW59" i="3"/>
  <c r="AD59" i="1"/>
  <c r="BD59" i="1"/>
  <c r="T59" i="4"/>
  <c r="AW60" i="2"/>
  <c r="AW60" i="3"/>
  <c r="AD60" i="1"/>
  <c r="BD60" i="1"/>
  <c r="T60" i="4"/>
  <c r="AW61" i="2"/>
  <c r="AW61" i="3"/>
  <c r="AD61" i="1"/>
  <c r="BD61" i="1"/>
  <c r="T61" i="4"/>
  <c r="AW62" i="2"/>
  <c r="AW62" i="3"/>
  <c r="AD62" i="1"/>
  <c r="BD62" i="1"/>
  <c r="T62" i="4"/>
  <c r="AW63" i="2"/>
  <c r="AW63" i="3"/>
  <c r="AD63" i="1"/>
  <c r="BD63" i="1"/>
  <c r="T63" i="4"/>
  <c r="AW64" i="2"/>
  <c r="AW64" i="3"/>
  <c r="AA64" i="1"/>
  <c r="AD64" i="1"/>
  <c r="BD64" i="1"/>
  <c r="T64" i="4"/>
  <c r="AW65" i="2"/>
  <c r="AW65" i="3"/>
  <c r="P65" i="1"/>
  <c r="AD65" i="1"/>
  <c r="BD65" i="1"/>
  <c r="T65" i="4"/>
  <c r="AW66" i="2"/>
  <c r="AW66" i="3"/>
  <c r="AA66" i="1"/>
  <c r="AD66" i="1"/>
  <c r="BD66" i="1"/>
  <c r="T66" i="4"/>
  <c r="AU56" i="4"/>
  <c r="AW67" i="2"/>
  <c r="AW67" i="3"/>
  <c r="AW68" i="2"/>
  <c r="AW68" i="3"/>
  <c r="AA68" i="1"/>
  <c r="P68" i="1"/>
  <c r="AD68" i="1"/>
  <c r="BD68" i="1"/>
  <c r="T68" i="4"/>
  <c r="AW69" i="2"/>
  <c r="AW69" i="3"/>
  <c r="AW70" i="2"/>
  <c r="AW70" i="3"/>
  <c r="AA70" i="1"/>
  <c r="AD70" i="1"/>
  <c r="BD70" i="1"/>
  <c r="T70" i="4"/>
  <c r="AW71" i="2"/>
  <c r="AW71" i="3"/>
  <c r="AA71" i="1"/>
  <c r="AD71" i="1"/>
  <c r="BD71" i="1"/>
  <c r="T71" i="4"/>
  <c r="AW72" i="2"/>
  <c r="AW72" i="3"/>
  <c r="P72" i="1"/>
  <c r="AD72" i="1"/>
  <c r="BD72" i="1"/>
  <c r="T72" i="4"/>
  <c r="AW73" i="2"/>
  <c r="AW73" i="3"/>
  <c r="AD73" i="1"/>
  <c r="BD73" i="1"/>
  <c r="T73" i="4"/>
  <c r="AW74" i="2"/>
  <c r="AW74" i="3"/>
  <c r="AD74" i="1"/>
  <c r="BD74" i="1"/>
  <c r="T74" i="4"/>
  <c r="AW75" i="2"/>
  <c r="AW75" i="3"/>
  <c r="AA75" i="1"/>
  <c r="P75" i="1"/>
  <c r="AD75" i="1"/>
  <c r="BD75" i="1"/>
  <c r="T75" i="4"/>
  <c r="AW76" i="2"/>
  <c r="AW76" i="3"/>
  <c r="AW77" i="2"/>
  <c r="AW77" i="3"/>
  <c r="AW78" i="2"/>
  <c r="AW78" i="3"/>
  <c r="AA78" i="1"/>
  <c r="AD78" i="1"/>
  <c r="BD78" i="1"/>
  <c r="T78" i="4"/>
  <c r="AW79" i="2"/>
  <c r="AW79" i="3"/>
  <c r="AD79" i="1"/>
  <c r="BD79" i="1"/>
  <c r="T79" i="4"/>
  <c r="AW80" i="2"/>
  <c r="AW80" i="3"/>
  <c r="AW81" i="2"/>
  <c r="AW81" i="3"/>
  <c r="AA81" i="1"/>
  <c r="AD81" i="1"/>
  <c r="BD81" i="1"/>
  <c r="T81" i="4"/>
  <c r="AW82" i="2"/>
  <c r="AW82" i="3"/>
  <c r="AD82" i="1"/>
  <c r="BD82" i="1"/>
  <c r="T82" i="4"/>
  <c r="AW83" i="2"/>
  <c r="AW83" i="3"/>
  <c r="AA83" i="1"/>
  <c r="AD83" i="1"/>
  <c r="BD83" i="1"/>
  <c r="T83" i="4"/>
  <c r="AW84" i="2"/>
  <c r="AW84" i="3"/>
  <c r="AA84" i="1"/>
  <c r="AD84" i="1"/>
  <c r="BD84" i="1"/>
  <c r="T84" i="4"/>
  <c r="AW85" i="2"/>
  <c r="AW85" i="3"/>
  <c r="AA85" i="1"/>
  <c r="AD85" i="1"/>
  <c r="BD85" i="1"/>
  <c r="T85" i="4"/>
  <c r="AW86" i="2"/>
  <c r="AW86" i="3"/>
  <c r="AD86" i="1"/>
  <c r="BD86" i="1"/>
  <c r="T86" i="4"/>
  <c r="AW87" i="2"/>
  <c r="AW87" i="3"/>
  <c r="AW88" i="2"/>
  <c r="AW88" i="3"/>
  <c r="AW89" i="2"/>
  <c r="AW89" i="3"/>
  <c r="AA89" i="1"/>
  <c r="AD89" i="1"/>
  <c r="BD89" i="1"/>
  <c r="T89" i="4"/>
  <c r="AW90" i="2"/>
  <c r="AW90" i="3"/>
  <c r="AA90" i="1"/>
  <c r="P90" i="1"/>
  <c r="AD90" i="1"/>
  <c r="BD90" i="1"/>
  <c r="T90" i="4"/>
  <c r="AW91" i="2"/>
  <c r="AW91" i="3"/>
  <c r="AA91" i="1"/>
  <c r="P91" i="1"/>
  <c r="AD91" i="1"/>
  <c r="BD91" i="1"/>
  <c r="T91" i="4"/>
  <c r="AW92" i="2"/>
  <c r="AW92" i="3"/>
  <c r="AA92" i="1"/>
  <c r="AD92" i="1"/>
  <c r="BD92" i="1"/>
  <c r="T92" i="4"/>
  <c r="AW93" i="2"/>
  <c r="AW93" i="3"/>
  <c r="AW94" i="2"/>
  <c r="AW94" i="3"/>
  <c r="AW95" i="2"/>
  <c r="AW95" i="3"/>
  <c r="AA95" i="1"/>
  <c r="P95" i="1"/>
  <c r="AD95" i="1"/>
  <c r="BD95" i="1"/>
  <c r="T95" i="4"/>
  <c r="AW96" i="2"/>
  <c r="AW96" i="3"/>
  <c r="AW97" i="2"/>
  <c r="AW97" i="3"/>
  <c r="AW98" i="2"/>
  <c r="AW98" i="3"/>
  <c r="AA98" i="1"/>
  <c r="P98" i="1"/>
  <c r="AD98" i="1"/>
  <c r="BD98" i="1"/>
  <c r="T98" i="4"/>
  <c r="AW99" i="2"/>
  <c r="AW99" i="3"/>
  <c r="AA99" i="1"/>
  <c r="P99" i="1"/>
  <c r="AD99" i="1"/>
  <c r="BD99" i="1"/>
  <c r="T99" i="4"/>
  <c r="AW100" i="2"/>
  <c r="AW100" i="3"/>
  <c r="AA100" i="1"/>
  <c r="P100" i="1"/>
  <c r="AD100" i="1"/>
  <c r="BD100" i="1"/>
  <c r="T100" i="4"/>
  <c r="AW101" i="2"/>
  <c r="AW101" i="3"/>
  <c r="AW102" i="2"/>
  <c r="AW102" i="3"/>
  <c r="AW103" i="2"/>
  <c r="AW103" i="3"/>
  <c r="AW104" i="2"/>
  <c r="AW104" i="3"/>
  <c r="P104" i="1"/>
  <c r="AD104" i="1"/>
  <c r="BD104" i="1"/>
  <c r="T104" i="4"/>
  <c r="AW105" i="2"/>
  <c r="AW105" i="3"/>
  <c r="P105" i="1"/>
  <c r="AD105" i="1"/>
  <c r="BD105" i="1"/>
  <c r="T105" i="4"/>
  <c r="AW106" i="2"/>
  <c r="AW106" i="3"/>
  <c r="AW107" i="2"/>
  <c r="AW107" i="3"/>
  <c r="AA107" i="1"/>
  <c r="P107" i="1"/>
  <c r="AD107" i="1"/>
  <c r="BD107" i="1"/>
  <c r="T107" i="4"/>
  <c r="AW108" i="2"/>
  <c r="AW108" i="3"/>
  <c r="P108" i="1"/>
  <c r="AD108" i="1"/>
  <c r="BD108" i="1"/>
  <c r="T108" i="4"/>
  <c r="AW109" i="2"/>
  <c r="AW109" i="3"/>
  <c r="P109" i="1"/>
  <c r="AD109" i="1"/>
  <c r="BD109" i="1"/>
  <c r="T109" i="4"/>
  <c r="AW110" i="2"/>
  <c r="AW110" i="3"/>
  <c r="AA110" i="1"/>
  <c r="AD110" i="1"/>
  <c r="BD110" i="1"/>
  <c r="T110" i="4"/>
  <c r="AW111" i="2"/>
  <c r="AW111" i="3"/>
  <c r="P111" i="1"/>
  <c r="AD111" i="1"/>
  <c r="BD111" i="1"/>
  <c r="T111" i="4"/>
  <c r="AW112" i="2"/>
  <c r="AW112" i="3"/>
  <c r="AW113" i="2"/>
  <c r="AW113" i="3"/>
  <c r="AD113" i="1"/>
  <c r="BD113" i="1"/>
  <c r="T113" i="4"/>
  <c r="AW114" i="2"/>
  <c r="AW114" i="3"/>
  <c r="AW115" i="2"/>
  <c r="AW115" i="3"/>
  <c r="AA115" i="1"/>
  <c r="AD115" i="1"/>
  <c r="BD115" i="1"/>
  <c r="T115" i="4"/>
  <c r="AW116" i="2"/>
  <c r="AW116" i="3"/>
  <c r="AA116" i="1"/>
  <c r="P116" i="1"/>
  <c r="AD116" i="1"/>
  <c r="BD116" i="1"/>
  <c r="T116" i="4"/>
  <c r="AW117" i="2"/>
  <c r="AW117" i="3"/>
  <c r="AA117" i="1"/>
  <c r="AD117" i="1"/>
  <c r="BD117" i="1"/>
  <c r="T117" i="4"/>
  <c r="AW118" i="2"/>
  <c r="AW118" i="3"/>
  <c r="AW119" i="2"/>
  <c r="AW119" i="3"/>
  <c r="AA119" i="1"/>
  <c r="AD119" i="1"/>
  <c r="BD119" i="1"/>
  <c r="T119" i="4"/>
  <c r="AW120" i="2"/>
  <c r="AW120" i="3"/>
  <c r="AW121" i="2"/>
  <c r="AW121" i="3"/>
  <c r="AA121" i="1"/>
  <c r="P121" i="1"/>
  <c r="AD121" i="1"/>
  <c r="BD121" i="1"/>
  <c r="T121" i="4"/>
  <c r="AW122" i="2"/>
  <c r="AW122" i="3"/>
  <c r="AA122" i="1"/>
  <c r="P122" i="1"/>
  <c r="AD122" i="1"/>
  <c r="BD122" i="1"/>
  <c r="T122" i="4"/>
  <c r="AW123" i="2"/>
  <c r="AW123" i="3"/>
  <c r="AA123" i="1"/>
  <c r="AD123" i="1"/>
  <c r="BD123" i="1"/>
  <c r="T123" i="4"/>
  <c r="AW124" i="2"/>
  <c r="AW124" i="3"/>
  <c r="AA124" i="1"/>
  <c r="P124" i="1"/>
  <c r="AD124" i="1"/>
  <c r="BD124" i="1"/>
  <c r="T124" i="4"/>
  <c r="AW125" i="2"/>
  <c r="AW125" i="3"/>
  <c r="AW126" i="2"/>
  <c r="AW126" i="3"/>
  <c r="AA126" i="1"/>
  <c r="AD126" i="1"/>
  <c r="BD126" i="1"/>
  <c r="T126" i="4"/>
  <c r="AW127" i="2"/>
  <c r="AW127" i="3"/>
  <c r="AW128" i="2"/>
  <c r="AW128" i="3"/>
  <c r="AW129" i="2"/>
  <c r="AW129" i="3"/>
  <c r="AW130" i="2"/>
  <c r="AW130" i="3"/>
  <c r="AA130" i="1"/>
  <c r="AD130" i="1"/>
  <c r="BD130" i="1"/>
  <c r="T130" i="4"/>
  <c r="AW131" i="2"/>
  <c r="AW131" i="3"/>
  <c r="AA131" i="1"/>
  <c r="P131" i="1"/>
  <c r="AD131" i="1"/>
  <c r="BD131" i="1"/>
  <c r="T131" i="4"/>
  <c r="AW132" i="2"/>
  <c r="AW132" i="3"/>
  <c r="AW133" i="2"/>
  <c r="AW133" i="3"/>
  <c r="AW134" i="2"/>
  <c r="AW134" i="3"/>
  <c r="AW135" i="2"/>
  <c r="AW135" i="3"/>
  <c r="AW136" i="2"/>
  <c r="AW136" i="3"/>
  <c r="AD136" i="1"/>
  <c r="BD136" i="1"/>
  <c r="T136" i="4"/>
  <c r="AW137" i="2"/>
  <c r="AW137" i="3"/>
  <c r="AA137" i="1"/>
  <c r="P137" i="1"/>
  <c r="AD137" i="1"/>
  <c r="BD137" i="1"/>
  <c r="T137" i="4"/>
  <c r="AW138" i="2"/>
  <c r="AW138" i="3"/>
  <c r="AW139" i="2"/>
  <c r="AW139" i="3"/>
  <c r="P139" i="1"/>
  <c r="AD139" i="1"/>
  <c r="BD139" i="1"/>
  <c r="T139" i="4"/>
  <c r="AW140" i="2"/>
  <c r="AW140" i="3"/>
  <c r="AA140" i="1"/>
  <c r="AD140" i="1"/>
  <c r="BD140" i="1"/>
  <c r="T140" i="4"/>
  <c r="AW141" i="2"/>
  <c r="AW141" i="3"/>
  <c r="AA141" i="1"/>
  <c r="P141" i="1"/>
  <c r="AD141" i="1"/>
  <c r="BD141" i="1"/>
  <c r="T141" i="4"/>
  <c r="AW142" i="2"/>
  <c r="AW142" i="3"/>
  <c r="AW143" i="2"/>
  <c r="AW143" i="3"/>
  <c r="AA143" i="1"/>
  <c r="P143" i="1"/>
  <c r="AD143" i="1"/>
  <c r="BD143" i="1"/>
  <c r="T143" i="4"/>
  <c r="AW144" i="2"/>
  <c r="AW144" i="3"/>
  <c r="AA144" i="1"/>
  <c r="AD144" i="1"/>
  <c r="BD144" i="1"/>
  <c r="T144" i="4"/>
  <c r="AW145" i="2"/>
  <c r="AW145" i="3"/>
  <c r="AA145" i="1"/>
  <c r="P145" i="1"/>
  <c r="AD145" i="1"/>
  <c r="BD145" i="1"/>
  <c r="T145" i="4"/>
  <c r="AW146" i="2"/>
  <c r="AW146" i="3"/>
  <c r="P146" i="1"/>
  <c r="AD146" i="1"/>
  <c r="BD146" i="1"/>
  <c r="T146" i="4"/>
  <c r="AW147" i="2"/>
  <c r="AW147" i="3"/>
  <c r="AA147" i="1"/>
  <c r="P147" i="1"/>
  <c r="AD147" i="1"/>
  <c r="BD147" i="1"/>
  <c r="T147" i="4"/>
  <c r="AW148" i="2"/>
  <c r="AW148" i="3"/>
  <c r="AW149" i="2"/>
  <c r="AW149" i="3"/>
  <c r="AA149" i="1"/>
  <c r="P149" i="1"/>
  <c r="AD149" i="1"/>
  <c r="BD149" i="1"/>
  <c r="T149" i="4"/>
  <c r="AW150" i="2"/>
  <c r="AW150" i="3"/>
  <c r="AA150" i="1"/>
  <c r="P150" i="1"/>
  <c r="AD150" i="1"/>
  <c r="BD150" i="1"/>
  <c r="T150" i="4"/>
  <c r="AW151" i="2"/>
  <c r="AW151" i="3"/>
  <c r="AA151" i="1"/>
  <c r="AD151" i="1"/>
  <c r="BD151" i="1"/>
  <c r="T151" i="4"/>
  <c r="AU84" i="4"/>
  <c r="AW152" i="2"/>
  <c r="AW152" i="3"/>
  <c r="P152" i="1"/>
  <c r="AD152" i="1"/>
  <c r="BD152" i="1"/>
  <c r="T152" i="4"/>
  <c r="AW153" i="2"/>
  <c r="AW153" i="3"/>
  <c r="AA153" i="1"/>
  <c r="P153" i="1"/>
  <c r="AD153" i="1"/>
  <c r="BD153" i="1"/>
  <c r="T153" i="4"/>
  <c r="AW154" i="2"/>
  <c r="AW154" i="3"/>
  <c r="AD154" i="1"/>
  <c r="BD154" i="1"/>
  <c r="T154" i="4"/>
  <c r="AW155" i="2"/>
  <c r="AW155" i="3"/>
  <c r="AW156" i="2"/>
  <c r="AW156" i="3"/>
  <c r="AW157" i="2"/>
  <c r="AW157" i="3"/>
  <c r="AW158" i="2"/>
  <c r="AW158" i="3"/>
  <c r="P158" i="1"/>
  <c r="AD158" i="1"/>
  <c r="BD158" i="1"/>
  <c r="T158" i="4"/>
  <c r="AW159" i="2"/>
  <c r="AW159" i="3"/>
  <c r="AA159" i="1"/>
  <c r="AD159" i="1"/>
  <c r="BD159" i="1"/>
  <c r="T159" i="4"/>
  <c r="AW160" i="2"/>
  <c r="AW160" i="3"/>
  <c r="AW161" i="2"/>
  <c r="AW161" i="3"/>
  <c r="AW162" i="2"/>
  <c r="AW162" i="3"/>
  <c r="AD162" i="1"/>
  <c r="BD162" i="1"/>
  <c r="T162" i="4"/>
  <c r="AW163" i="2"/>
  <c r="AW163" i="3"/>
  <c r="AD163" i="1"/>
  <c r="BD163" i="1"/>
  <c r="T163" i="4"/>
  <c r="AW164" i="2"/>
  <c r="AW164" i="3"/>
  <c r="P164" i="1"/>
  <c r="AD164" i="1"/>
  <c r="BD164" i="1"/>
  <c r="T164" i="4"/>
  <c r="AW165" i="2"/>
  <c r="AW165" i="3"/>
  <c r="AA165" i="1"/>
  <c r="AD165" i="1"/>
  <c r="BD165" i="1"/>
  <c r="T165" i="4"/>
  <c r="AW166" i="2"/>
  <c r="AW166" i="3"/>
  <c r="AA166" i="1"/>
  <c r="P166" i="1"/>
  <c r="AD166" i="1"/>
  <c r="BD166" i="1"/>
  <c r="T166" i="4"/>
  <c r="AU93" i="4"/>
  <c r="AW167" i="2"/>
  <c r="AW167" i="3"/>
  <c r="AA167" i="1"/>
  <c r="P167" i="1"/>
  <c r="AD167" i="1"/>
  <c r="BD167" i="1"/>
  <c r="T167" i="4"/>
  <c r="AW168" i="2"/>
  <c r="AW168" i="3"/>
  <c r="AW169" i="2"/>
  <c r="AW169" i="3"/>
  <c r="AW170" i="2"/>
  <c r="AW170" i="3"/>
  <c r="AW171" i="2"/>
  <c r="AW171" i="3"/>
  <c r="AD171" i="1"/>
  <c r="BD171" i="1"/>
  <c r="T171" i="4"/>
  <c r="AW172" i="2"/>
  <c r="AW172" i="3"/>
  <c r="AW173" i="2"/>
  <c r="AW173" i="3"/>
  <c r="P173" i="1"/>
  <c r="AD173" i="1"/>
  <c r="BD173" i="1"/>
  <c r="T173" i="4"/>
  <c r="AW174" i="2"/>
  <c r="AW174" i="3"/>
  <c r="AW175" i="2"/>
  <c r="AW175" i="3"/>
  <c r="AW176" i="2"/>
  <c r="AW176" i="3"/>
  <c r="AA176" i="1"/>
  <c r="AD176" i="1"/>
  <c r="BD176" i="1"/>
  <c r="T176" i="4"/>
  <c r="AW177" i="2"/>
  <c r="AW177" i="3"/>
  <c r="AW178" i="2"/>
  <c r="AW178" i="3"/>
  <c r="AW179" i="2"/>
  <c r="AW179" i="3"/>
  <c r="P179" i="1"/>
  <c r="AD179" i="1"/>
  <c r="BD179" i="1"/>
  <c r="T179" i="4"/>
  <c r="AW180" i="2"/>
  <c r="AW180" i="3"/>
  <c r="AA180" i="1"/>
  <c r="P180" i="1"/>
  <c r="AD180" i="1"/>
  <c r="BD180" i="1"/>
  <c r="T180" i="4"/>
  <c r="AW181" i="2"/>
  <c r="AW181" i="3"/>
  <c r="AW182" i="2"/>
  <c r="AW182" i="3"/>
  <c r="AD182" i="1"/>
  <c r="BD182" i="1"/>
  <c r="T182" i="4"/>
  <c r="AW183" i="2"/>
  <c r="AW183" i="3"/>
  <c r="AA183" i="1"/>
  <c r="P183" i="1"/>
  <c r="AD183" i="1"/>
  <c r="BD183" i="1"/>
  <c r="T183" i="4"/>
  <c r="AW184" i="2"/>
  <c r="AW184" i="3"/>
  <c r="P184" i="1"/>
  <c r="AD184" i="1"/>
  <c r="BD184" i="1"/>
  <c r="T184" i="4"/>
  <c r="AW185" i="2"/>
  <c r="AW185" i="3"/>
  <c r="AW186" i="2"/>
  <c r="AW186" i="3"/>
  <c r="AA186" i="1"/>
  <c r="P186" i="1"/>
  <c r="AD186" i="1"/>
  <c r="BD186" i="1"/>
  <c r="T186" i="4"/>
  <c r="AW187" i="2"/>
  <c r="AW187" i="3"/>
  <c r="P187" i="1"/>
  <c r="AD187" i="1"/>
  <c r="BD187" i="1"/>
  <c r="T187" i="4"/>
  <c r="AW188" i="2"/>
  <c r="AW188" i="3"/>
  <c r="AW189" i="2"/>
  <c r="AW189" i="3"/>
  <c r="AW190" i="2"/>
  <c r="AW190" i="3"/>
  <c r="AA190" i="1"/>
  <c r="P190" i="1"/>
  <c r="AD190" i="1"/>
  <c r="BD190" i="1"/>
  <c r="T190" i="4"/>
  <c r="AW191" i="2"/>
  <c r="AW191" i="3"/>
  <c r="AW192" i="2"/>
  <c r="AW192" i="3"/>
  <c r="AA192" i="1"/>
  <c r="AD192" i="1"/>
  <c r="BD192" i="1"/>
  <c r="T192" i="4"/>
  <c r="AW193" i="2"/>
  <c r="AW193" i="3"/>
  <c r="AA193" i="1"/>
  <c r="AD193" i="1"/>
  <c r="BD193" i="1"/>
  <c r="T193" i="4"/>
  <c r="AW194" i="2"/>
  <c r="AW194" i="3"/>
  <c r="AA194" i="1"/>
  <c r="P194" i="1"/>
  <c r="AD194" i="1"/>
  <c r="BD194" i="1"/>
  <c r="T194" i="4"/>
  <c r="AW195" i="2"/>
  <c r="AW195" i="3"/>
  <c r="P195" i="1"/>
  <c r="AD195" i="1"/>
  <c r="BD195" i="1"/>
  <c r="T195" i="4"/>
  <c r="AW196" i="2"/>
  <c r="AW196" i="3"/>
  <c r="AW197" i="2"/>
  <c r="AW197" i="3"/>
  <c r="AA197" i="1"/>
  <c r="AD197" i="1"/>
  <c r="BD197" i="1"/>
  <c r="T197" i="4"/>
  <c r="AW198" i="2"/>
  <c r="AW198" i="3"/>
  <c r="AW199" i="2"/>
  <c r="AW199" i="3"/>
  <c r="AD199" i="1"/>
  <c r="BD199" i="1"/>
  <c r="T199" i="4"/>
  <c r="AW200" i="2"/>
  <c r="AW200" i="3"/>
  <c r="AD200" i="1"/>
  <c r="BD200" i="1"/>
  <c r="T200" i="4"/>
  <c r="AW201" i="2"/>
  <c r="AW201" i="3"/>
  <c r="AD201" i="1"/>
  <c r="BD201" i="1"/>
  <c r="T201" i="4"/>
  <c r="AW202" i="2"/>
  <c r="AW202" i="3"/>
  <c r="AW203" i="2"/>
  <c r="AW203" i="3"/>
  <c r="AD203" i="1"/>
  <c r="BD203" i="1"/>
  <c r="T203" i="4"/>
  <c r="AW204" i="2"/>
  <c r="AW204" i="3"/>
  <c r="AA204" i="1"/>
  <c r="P204" i="1"/>
  <c r="AD204" i="1"/>
  <c r="BD204" i="1"/>
  <c r="T204" i="4"/>
  <c r="AW205" i="2"/>
  <c r="AW205" i="3"/>
  <c r="AA205" i="1"/>
  <c r="P205" i="1"/>
  <c r="AD205" i="1"/>
  <c r="BD205" i="1"/>
  <c r="T205" i="4"/>
  <c r="AW206" i="2"/>
  <c r="AW206" i="3"/>
  <c r="AA206" i="1"/>
  <c r="P206" i="1"/>
  <c r="AD206" i="1"/>
  <c r="BD206" i="1"/>
  <c r="T206" i="4"/>
  <c r="AW207" i="2"/>
  <c r="AW207" i="3"/>
  <c r="AD207" i="1"/>
  <c r="BD207" i="1"/>
  <c r="T207" i="4"/>
  <c r="AW208" i="2"/>
  <c r="AW208" i="3"/>
  <c r="AA208" i="1"/>
  <c r="P208" i="1"/>
  <c r="AD208" i="1"/>
  <c r="BD208" i="1"/>
  <c r="T208" i="4"/>
  <c r="AW209" i="2"/>
  <c r="AW209" i="3"/>
  <c r="P209" i="1"/>
  <c r="AD209" i="1"/>
  <c r="BD209" i="1"/>
  <c r="T209" i="4"/>
  <c r="AW210" i="2"/>
  <c r="AW210" i="3"/>
  <c r="AA210" i="1"/>
  <c r="AD210" i="1"/>
  <c r="BD210" i="1"/>
  <c r="T210" i="4"/>
  <c r="AW211" i="2"/>
  <c r="AW211" i="3"/>
  <c r="AW212" i="2"/>
  <c r="AW212" i="3"/>
  <c r="AD212" i="1"/>
  <c r="BD212" i="1"/>
  <c r="T212" i="4"/>
  <c r="AW213" i="2"/>
  <c r="AW213" i="3"/>
  <c r="AA213" i="1"/>
  <c r="P213" i="1"/>
  <c r="AD213" i="1"/>
  <c r="BD213" i="1"/>
  <c r="T213" i="4"/>
  <c r="AW214" i="2"/>
  <c r="AW214" i="3"/>
  <c r="AW215" i="2"/>
  <c r="AW215" i="3"/>
  <c r="AW216" i="2"/>
  <c r="AW216" i="3"/>
  <c r="AA216" i="1"/>
  <c r="AD216" i="1"/>
  <c r="BD216" i="1"/>
  <c r="T216" i="4"/>
  <c r="AW217" i="2"/>
  <c r="AW217" i="3"/>
  <c r="AA217" i="1"/>
  <c r="P217" i="1"/>
  <c r="AD217" i="1"/>
  <c r="BD217" i="1"/>
  <c r="T217" i="4"/>
  <c r="AW218" i="2"/>
  <c r="AW218" i="3"/>
  <c r="AA218" i="1"/>
  <c r="P218" i="1"/>
  <c r="AD218" i="1"/>
  <c r="BD218" i="1"/>
  <c r="T218" i="4"/>
  <c r="AW219" i="2"/>
  <c r="AW219" i="3"/>
  <c r="AD219" i="1"/>
  <c r="BD219" i="1"/>
  <c r="T219" i="4"/>
  <c r="AW220" i="2"/>
  <c r="AW220" i="3"/>
  <c r="AA220" i="1"/>
  <c r="AD220" i="1"/>
  <c r="BD220" i="1"/>
  <c r="T220" i="4"/>
  <c r="AW221" i="2"/>
  <c r="AW221" i="3"/>
  <c r="AA221" i="1"/>
  <c r="P221" i="1"/>
  <c r="AD221" i="1"/>
  <c r="BD221" i="1"/>
  <c r="T221" i="4"/>
  <c r="AW222" i="2"/>
  <c r="AW222" i="3"/>
  <c r="AA222" i="1"/>
  <c r="P222" i="1"/>
  <c r="AD222" i="1"/>
  <c r="BD222" i="1"/>
  <c r="T222" i="4"/>
  <c r="AW223" i="2"/>
  <c r="AW223" i="3"/>
  <c r="P223" i="1"/>
  <c r="AD223" i="1"/>
  <c r="BD223" i="1"/>
  <c r="T223" i="4"/>
  <c r="AW224" i="2"/>
  <c r="AW224" i="3"/>
  <c r="AA224" i="1"/>
  <c r="P224" i="1"/>
  <c r="AD224" i="1"/>
  <c r="BD224" i="1"/>
  <c r="T224" i="4"/>
  <c r="AW225" i="2"/>
  <c r="AW225" i="3"/>
  <c r="AW226" i="2"/>
  <c r="AW226" i="3"/>
  <c r="AW227" i="2"/>
  <c r="AW227" i="3"/>
  <c r="AA227" i="1"/>
  <c r="AD227" i="1"/>
  <c r="BD227" i="1"/>
  <c r="T227" i="4"/>
  <c r="AW228" i="2"/>
  <c r="AW228" i="3"/>
  <c r="AA228" i="1"/>
  <c r="AD228" i="1"/>
  <c r="BD228" i="1"/>
  <c r="T228" i="4"/>
  <c r="AW229" i="2"/>
  <c r="AW229" i="3"/>
  <c r="AA229" i="1"/>
  <c r="AD229" i="1"/>
  <c r="BD229" i="1"/>
  <c r="T229" i="4"/>
  <c r="AW230" i="2"/>
  <c r="AW230" i="3"/>
  <c r="AA230" i="1"/>
  <c r="P230" i="1"/>
  <c r="AD230" i="1"/>
  <c r="BD230" i="1"/>
  <c r="T230" i="4"/>
  <c r="AW231" i="2"/>
  <c r="AW231" i="3"/>
  <c r="AW232" i="2"/>
  <c r="AW232" i="3"/>
  <c r="AW233" i="2"/>
  <c r="AW233" i="3"/>
  <c r="AA233" i="1"/>
  <c r="AD233" i="1"/>
  <c r="BD233" i="1"/>
  <c r="T233" i="4"/>
  <c r="AU116" i="4"/>
  <c r="AW234" i="2"/>
  <c r="AW234" i="3"/>
  <c r="AA234" i="1"/>
  <c r="AD234" i="1"/>
  <c r="BD234" i="1"/>
  <c r="T234" i="4"/>
  <c r="AW235" i="2"/>
  <c r="AW235" i="3"/>
  <c r="AW236" i="2"/>
  <c r="AW236" i="3"/>
  <c r="AA236" i="1"/>
  <c r="P236" i="1"/>
  <c r="AD236" i="1"/>
  <c r="BD236" i="1"/>
  <c r="T236" i="4"/>
  <c r="AW237" i="2"/>
  <c r="AW237" i="3"/>
  <c r="AW238" i="2"/>
  <c r="AW238" i="3"/>
  <c r="AA238" i="1"/>
  <c r="AD238" i="1"/>
  <c r="BD238" i="1"/>
  <c r="T238" i="4"/>
  <c r="AW239" i="2"/>
  <c r="AW239" i="3"/>
  <c r="AW240" i="2"/>
  <c r="AW240" i="3"/>
  <c r="AA240" i="1"/>
  <c r="AD240" i="1"/>
  <c r="BD240" i="1"/>
  <c r="T240" i="4"/>
  <c r="AW241" i="2"/>
  <c r="AW241" i="3"/>
  <c r="AA241" i="1"/>
  <c r="AD241" i="1"/>
  <c r="BD241" i="1"/>
  <c r="T241" i="4"/>
  <c r="AW242" i="2"/>
  <c r="AW242" i="3"/>
  <c r="AA242" i="1"/>
  <c r="P242" i="1"/>
  <c r="AD242" i="1"/>
  <c r="BD242" i="1"/>
  <c r="T242" i="4"/>
  <c r="AW243" i="2"/>
  <c r="AW243" i="3"/>
  <c r="AA243" i="1"/>
  <c r="P243" i="1"/>
  <c r="AD243" i="1"/>
  <c r="BD243" i="1"/>
  <c r="T243" i="4"/>
  <c r="AW244" i="2"/>
  <c r="AW244" i="3"/>
  <c r="AA244" i="1"/>
  <c r="AD244" i="1"/>
  <c r="BD244" i="1"/>
  <c r="T244" i="4"/>
  <c r="AW245" i="2"/>
  <c r="AW245" i="3"/>
  <c r="AA245" i="1"/>
  <c r="AD245" i="1"/>
  <c r="BD245" i="1"/>
  <c r="T245" i="4"/>
  <c r="AW246" i="2"/>
  <c r="AW246" i="3"/>
  <c r="AA246" i="1"/>
  <c r="AD246" i="1"/>
  <c r="BD246" i="1"/>
  <c r="T246" i="4"/>
  <c r="AW247" i="2"/>
  <c r="AW247" i="3"/>
  <c r="AW248" i="2"/>
  <c r="AW248" i="3"/>
  <c r="AD248" i="1"/>
  <c r="BD248" i="1"/>
  <c r="T248" i="4"/>
  <c r="AU125" i="4"/>
  <c r="AW249" i="2"/>
  <c r="AW249" i="3"/>
  <c r="AD249" i="1"/>
  <c r="BD249" i="1"/>
  <c r="T249" i="4"/>
  <c r="AU126" i="4"/>
  <c r="AW250" i="2"/>
  <c r="AW250" i="3"/>
  <c r="P250" i="1"/>
  <c r="AD250" i="1"/>
  <c r="BD250" i="1"/>
  <c r="T250" i="4"/>
  <c r="AW251" i="2"/>
  <c r="AW251" i="3"/>
  <c r="AD251" i="1"/>
  <c r="BD251" i="1"/>
  <c r="T251" i="4"/>
  <c r="AW252" i="2"/>
  <c r="AW252" i="3"/>
  <c r="AD252" i="1"/>
  <c r="BD252" i="1"/>
  <c r="T252" i="4"/>
  <c r="AW253" i="2"/>
  <c r="AW253" i="3"/>
  <c r="AA253" i="1"/>
  <c r="AD253" i="1"/>
  <c r="BD253" i="1"/>
  <c r="T253" i="4"/>
  <c r="AU129" i="4"/>
  <c r="AW254" i="2"/>
  <c r="AW254" i="3"/>
  <c r="AD254" i="1"/>
  <c r="BD254" i="1"/>
  <c r="T254" i="4"/>
  <c r="AW255" i="2"/>
  <c r="AW255" i="3"/>
  <c r="AA255" i="1"/>
  <c r="AD255" i="1"/>
  <c r="BD255" i="1"/>
  <c r="T255" i="4"/>
  <c r="AW256" i="2"/>
  <c r="AW256" i="3"/>
  <c r="AW257" i="2"/>
  <c r="AW257" i="3"/>
  <c r="AD257" i="1"/>
  <c r="BD257" i="1"/>
  <c r="T257" i="4"/>
  <c r="AW258" i="2"/>
  <c r="AW258" i="3"/>
  <c r="AW259" i="2"/>
  <c r="AW259" i="3"/>
  <c r="AW260" i="2"/>
  <c r="AW260" i="3"/>
  <c r="AA260" i="1"/>
  <c r="AD260" i="1"/>
  <c r="BD260" i="1"/>
  <c r="T260" i="4"/>
  <c r="AW261" i="2"/>
  <c r="AW261" i="3"/>
  <c r="AW262" i="2"/>
  <c r="AW262" i="3"/>
  <c r="AW263" i="2"/>
  <c r="AW263" i="3"/>
  <c r="AA263" i="1"/>
  <c r="AD263" i="1"/>
  <c r="BD263" i="1"/>
  <c r="T263" i="4"/>
  <c r="AW264" i="2"/>
  <c r="AW264" i="3"/>
  <c r="AA264" i="1"/>
  <c r="AD264" i="1"/>
  <c r="BD264" i="1"/>
  <c r="T264" i="4"/>
  <c r="AW265" i="2"/>
  <c r="AW265" i="3"/>
  <c r="AW266" i="2"/>
  <c r="AW266" i="3"/>
  <c r="AW267" i="2"/>
  <c r="AW267" i="3"/>
  <c r="AW268" i="2"/>
  <c r="AW268" i="3"/>
  <c r="AW269" i="2"/>
  <c r="AW269" i="3"/>
  <c r="AA269" i="1"/>
  <c r="AD269" i="1"/>
  <c r="BD269" i="1"/>
  <c r="T269" i="4"/>
  <c r="AW270" i="2"/>
  <c r="AW270" i="3"/>
  <c r="AW271" i="2"/>
  <c r="AW271" i="3"/>
  <c r="AD271" i="1"/>
  <c r="BD271" i="1"/>
  <c r="T271" i="4"/>
  <c r="AU130" i="4"/>
  <c r="AW272" i="2"/>
  <c r="AW272" i="3"/>
  <c r="AD272" i="1"/>
  <c r="BD272" i="1"/>
  <c r="T272" i="4"/>
  <c r="AW273" i="2"/>
  <c r="AW273" i="3"/>
  <c r="AA273" i="1"/>
  <c r="AD273" i="1"/>
  <c r="BD273" i="1"/>
  <c r="T273" i="4"/>
  <c r="AW274" i="2"/>
  <c r="AW274" i="3"/>
  <c r="AW275" i="2"/>
  <c r="AW275" i="3"/>
  <c r="AD275" i="1"/>
  <c r="BD275" i="1"/>
  <c r="T275" i="4"/>
  <c r="AW276" i="2"/>
  <c r="AW276" i="3"/>
  <c r="AD276" i="1"/>
  <c r="BD276" i="1"/>
  <c r="T276" i="4"/>
  <c r="AW277" i="2"/>
  <c r="AW277" i="3"/>
  <c r="AA277" i="1"/>
  <c r="AD277" i="1"/>
  <c r="BD277" i="1"/>
  <c r="T277" i="4"/>
  <c r="AW278" i="2"/>
  <c r="AW278" i="3"/>
  <c r="AW279" i="2"/>
  <c r="AW279" i="3"/>
  <c r="AA279" i="1"/>
  <c r="AD279" i="1"/>
  <c r="BD279" i="1"/>
  <c r="T279" i="4"/>
  <c r="AW280" i="2"/>
  <c r="AW280" i="3"/>
  <c r="AD280" i="1"/>
  <c r="BD280" i="1"/>
  <c r="T280" i="4"/>
  <c r="AW281" i="2"/>
  <c r="AW281" i="3"/>
  <c r="AA281" i="1"/>
  <c r="AD281" i="1"/>
  <c r="BD281" i="1"/>
  <c r="T281" i="4"/>
  <c r="AW282" i="2"/>
  <c r="AW282" i="3"/>
  <c r="AW283" i="2"/>
  <c r="AW283" i="3"/>
  <c r="AD283" i="1"/>
  <c r="BD283" i="1"/>
  <c r="T283" i="4"/>
  <c r="AW284" i="2"/>
  <c r="AW284" i="3"/>
  <c r="AD284" i="1"/>
  <c r="BD284" i="1"/>
  <c r="T284" i="4"/>
  <c r="AW285" i="2"/>
  <c r="AW285" i="3"/>
  <c r="AA285" i="1"/>
  <c r="AD285" i="1"/>
  <c r="BD285" i="1"/>
  <c r="T285" i="4"/>
  <c r="AW286" i="2"/>
  <c r="AW286" i="3"/>
  <c r="AW287" i="2"/>
  <c r="AW287" i="3"/>
  <c r="AD287" i="1"/>
  <c r="BD287" i="1"/>
  <c r="T287" i="4"/>
  <c r="AW288" i="2"/>
  <c r="AW288" i="3"/>
  <c r="AA288" i="1"/>
  <c r="AD288" i="1"/>
  <c r="BD288" i="1"/>
  <c r="T288" i="4"/>
  <c r="AW289" i="2"/>
  <c r="AW289" i="3"/>
  <c r="AW290" i="2"/>
  <c r="AW290" i="3"/>
  <c r="AD290" i="1"/>
  <c r="BD290" i="1"/>
  <c r="T290" i="4"/>
  <c r="AW291" i="2"/>
  <c r="AW291" i="3"/>
  <c r="AD291" i="1"/>
  <c r="BD291" i="1"/>
  <c r="T291" i="4"/>
  <c r="AW292" i="2"/>
  <c r="AW292" i="3"/>
  <c r="AW293" i="2"/>
  <c r="AW293" i="3"/>
  <c r="AA293" i="1"/>
  <c r="AD293" i="1"/>
  <c r="BD293" i="1"/>
  <c r="T293" i="4"/>
  <c r="AW294" i="2"/>
  <c r="AW294" i="3"/>
  <c r="AA294" i="1"/>
  <c r="AD294" i="1"/>
  <c r="BD294" i="1"/>
  <c r="T294" i="4"/>
  <c r="AW295" i="2"/>
  <c r="AW295" i="3"/>
  <c r="AD295" i="1"/>
  <c r="BD295" i="1"/>
  <c r="T295" i="4"/>
  <c r="AW296" i="2"/>
  <c r="AW296" i="3"/>
  <c r="AD296" i="1"/>
  <c r="BD296" i="1"/>
  <c r="T296" i="4"/>
  <c r="AW297" i="2"/>
  <c r="AW297" i="3"/>
  <c r="AD297" i="1"/>
  <c r="BD297" i="1"/>
  <c r="T297" i="4"/>
  <c r="AW298" i="2"/>
  <c r="AW298" i="3"/>
  <c r="AW299" i="2"/>
  <c r="AW299" i="3"/>
  <c r="AD299" i="1"/>
  <c r="BD299" i="1"/>
  <c r="T299" i="4"/>
  <c r="AU137" i="4"/>
  <c r="AW300" i="2"/>
  <c r="AW300" i="3"/>
  <c r="AD300" i="1"/>
  <c r="BD300" i="1"/>
  <c r="T300" i="4"/>
  <c r="AW301" i="2"/>
  <c r="AW301" i="3"/>
  <c r="AD301" i="1"/>
  <c r="BD301" i="1"/>
  <c r="T301" i="4"/>
  <c r="AW302" i="2"/>
  <c r="AW302" i="3"/>
  <c r="AA302" i="1"/>
  <c r="AD302" i="1"/>
  <c r="BD302" i="1"/>
  <c r="T302" i="4"/>
  <c r="AW303" i="2"/>
  <c r="AW303" i="3"/>
  <c r="AW304" i="2"/>
  <c r="AW304" i="3"/>
  <c r="AW305" i="2"/>
  <c r="AW305" i="3"/>
  <c r="AD305" i="1"/>
  <c r="BD305" i="1"/>
  <c r="T305" i="4"/>
  <c r="AW306" i="2"/>
  <c r="AW306" i="3"/>
  <c r="AA306" i="1"/>
  <c r="AD306" i="1"/>
  <c r="BD306" i="1"/>
  <c r="T306" i="4"/>
  <c r="AW307" i="2"/>
  <c r="AW307" i="3"/>
  <c r="AD307" i="1"/>
  <c r="BD307" i="1"/>
  <c r="T307" i="4"/>
  <c r="AW308" i="2"/>
  <c r="AW308" i="3"/>
  <c r="AA308" i="1"/>
  <c r="AD308" i="1"/>
  <c r="BD308" i="1"/>
  <c r="T308" i="4"/>
  <c r="AW309" i="2"/>
  <c r="AW309" i="3"/>
  <c r="AW310" i="2"/>
  <c r="AW310" i="3"/>
  <c r="AW311" i="2"/>
  <c r="AW311" i="3"/>
  <c r="AA311" i="1"/>
  <c r="AD311" i="1"/>
  <c r="BD311" i="1"/>
  <c r="T311" i="4"/>
  <c r="AW312" i="2"/>
  <c r="AW312" i="3"/>
  <c r="AW313" i="2"/>
  <c r="AW313" i="3"/>
  <c r="AA313" i="1"/>
  <c r="AD313" i="1"/>
  <c r="BD313" i="1"/>
  <c r="T313" i="4"/>
  <c r="AW314" i="2"/>
  <c r="AW314" i="3"/>
  <c r="AW315" i="2"/>
  <c r="AW315" i="3"/>
  <c r="AA315" i="1"/>
  <c r="AD315" i="1"/>
  <c r="BD315" i="1"/>
  <c r="T315" i="4"/>
  <c r="AU143" i="4"/>
  <c r="AW316" i="2"/>
  <c r="AW316" i="3"/>
  <c r="AW317" i="2"/>
  <c r="AW317" i="3"/>
  <c r="AA317" i="1"/>
  <c r="AD317" i="1"/>
  <c r="BD317" i="1"/>
  <c r="T317" i="4"/>
  <c r="AU145" i="4"/>
  <c r="AW318" i="2"/>
  <c r="AW318" i="3"/>
  <c r="AW319" i="2"/>
  <c r="AW319" i="3"/>
  <c r="AA319" i="1"/>
  <c r="AD319" i="1"/>
  <c r="BD319" i="1"/>
  <c r="T319" i="4"/>
  <c r="AW320" i="2"/>
  <c r="AW320" i="3"/>
  <c r="AW321" i="2"/>
  <c r="AW321" i="3"/>
  <c r="AD321" i="1"/>
  <c r="BD321" i="1"/>
  <c r="T321" i="4"/>
  <c r="AW322" i="2"/>
  <c r="AW322" i="3"/>
  <c r="AA322" i="1"/>
  <c r="P322" i="1"/>
  <c r="AD322" i="1"/>
  <c r="BD322" i="1"/>
  <c r="T322" i="4"/>
  <c r="AW323" i="2"/>
  <c r="AW323" i="3"/>
  <c r="AW324" i="2"/>
  <c r="AW324" i="3"/>
  <c r="AD324" i="1"/>
  <c r="BD324" i="1"/>
  <c r="T324" i="4"/>
  <c r="AW325" i="2"/>
  <c r="AW325" i="3"/>
  <c r="AW326" i="2"/>
  <c r="AW326" i="3"/>
  <c r="AA326" i="1"/>
  <c r="P326" i="1"/>
  <c r="AD326" i="1"/>
  <c r="BD326" i="1"/>
  <c r="T326" i="4"/>
  <c r="AW327" i="2"/>
  <c r="AW327" i="3"/>
  <c r="AA327" i="1"/>
  <c r="P327" i="1"/>
  <c r="AD327" i="1"/>
  <c r="BD327" i="1"/>
  <c r="T327" i="4"/>
  <c r="AW328" i="2"/>
  <c r="AW328" i="3"/>
  <c r="AA328" i="1"/>
  <c r="P328" i="1"/>
  <c r="AD328" i="1"/>
  <c r="BD328" i="1"/>
  <c r="T328" i="4"/>
  <c r="AW329" i="2"/>
  <c r="AW329" i="3"/>
  <c r="AD329" i="1"/>
  <c r="BD329" i="1"/>
  <c r="T329" i="4"/>
  <c r="AW330" i="2"/>
  <c r="AW330" i="3"/>
  <c r="AD330" i="1"/>
  <c r="BD330" i="1"/>
  <c r="T330" i="4"/>
  <c r="AW331" i="2"/>
  <c r="AW331" i="3"/>
  <c r="AA331" i="1"/>
  <c r="AD331" i="1"/>
  <c r="BD331" i="1"/>
  <c r="T331" i="4"/>
  <c r="AW332" i="2"/>
  <c r="AW332" i="3"/>
  <c r="AA332" i="1"/>
  <c r="AD332" i="1"/>
  <c r="BD332" i="1"/>
  <c r="T332" i="4"/>
  <c r="AW333" i="2"/>
  <c r="AW333" i="3"/>
  <c r="AD333" i="1"/>
  <c r="BD333" i="1"/>
  <c r="T333" i="4"/>
  <c r="AW334" i="2"/>
  <c r="AW334" i="3"/>
  <c r="AA334" i="1"/>
  <c r="AD334" i="1"/>
  <c r="BD334" i="1"/>
  <c r="T334" i="4"/>
  <c r="AW335" i="2"/>
  <c r="AW335" i="3"/>
  <c r="AA335" i="1"/>
  <c r="P335" i="1"/>
  <c r="AD335" i="1"/>
  <c r="BD335" i="1"/>
  <c r="T335" i="4"/>
  <c r="AW336" i="2"/>
  <c r="AW336" i="3"/>
  <c r="AW337" i="2"/>
  <c r="AW337" i="3"/>
  <c r="AD337" i="1"/>
  <c r="BD337" i="1"/>
  <c r="T337" i="4"/>
  <c r="AW338" i="2"/>
  <c r="AW338" i="3"/>
  <c r="AD338" i="1"/>
  <c r="BD338" i="1"/>
  <c r="T338" i="4"/>
  <c r="AW339" i="2"/>
  <c r="AW339" i="3"/>
  <c r="AA339" i="1"/>
  <c r="AD339" i="1"/>
  <c r="BD339" i="1"/>
  <c r="T339" i="4"/>
  <c r="AW340" i="2"/>
  <c r="AW340" i="3"/>
  <c r="AA340" i="1"/>
  <c r="P340" i="1"/>
  <c r="AD340" i="1"/>
  <c r="BD340" i="1"/>
  <c r="T340" i="4"/>
  <c r="AW341" i="2"/>
  <c r="AW341" i="3"/>
  <c r="P341" i="1"/>
  <c r="AD341" i="1"/>
  <c r="BD341" i="1"/>
  <c r="T341" i="4"/>
  <c r="AW342" i="2"/>
  <c r="AW342" i="3"/>
  <c r="AA342" i="1"/>
  <c r="P342" i="1"/>
  <c r="AD342" i="1"/>
  <c r="BD342" i="1"/>
  <c r="T342" i="4"/>
  <c r="AW343" i="2"/>
  <c r="AW343" i="3"/>
  <c r="AW344" i="2"/>
  <c r="AW344" i="3"/>
  <c r="AA344" i="1"/>
  <c r="AD344" i="1"/>
  <c r="BD344" i="1"/>
  <c r="T344" i="4"/>
  <c r="AW345" i="2"/>
  <c r="AW345" i="3"/>
  <c r="P345" i="1"/>
  <c r="AD345" i="1"/>
  <c r="BD345" i="1"/>
  <c r="T345" i="4"/>
  <c r="AW346" i="2"/>
  <c r="AW346" i="3"/>
  <c r="AA346" i="1"/>
  <c r="P346" i="1"/>
  <c r="AD346" i="1"/>
  <c r="BD346" i="1"/>
  <c r="T346" i="4"/>
  <c r="AW347" i="2"/>
  <c r="AW347" i="3"/>
  <c r="AA347" i="1"/>
  <c r="P347" i="1"/>
  <c r="AD347" i="1"/>
  <c r="BD347" i="1"/>
  <c r="T347" i="4"/>
  <c r="AW348" i="2"/>
  <c r="AW348" i="3"/>
  <c r="AD348" i="1"/>
  <c r="BD348" i="1"/>
  <c r="T348" i="4"/>
  <c r="AU159" i="4"/>
  <c r="AW349" i="2"/>
  <c r="AW349" i="3"/>
  <c r="AD349" i="1"/>
  <c r="BD349" i="1"/>
  <c r="T349" i="4"/>
  <c r="AU160" i="4"/>
  <c r="AW350" i="2"/>
  <c r="AW350" i="3"/>
  <c r="AW358" i="2"/>
  <c r="AW358" i="3"/>
  <c r="AD358" i="1"/>
  <c r="BD358" i="1"/>
  <c r="T358" i="4"/>
  <c r="AW359" i="2"/>
  <c r="AW359" i="3"/>
  <c r="AA359" i="1"/>
  <c r="AD359" i="1"/>
  <c r="BD359" i="1"/>
  <c r="T359" i="4"/>
  <c r="AW362" i="2"/>
  <c r="AW362" i="3"/>
  <c r="P362" i="1"/>
  <c r="AD362" i="1"/>
  <c r="BD362" i="1"/>
  <c r="T362" i="4"/>
  <c r="AW365" i="2"/>
  <c r="AW365" i="3"/>
  <c r="AD365" i="1"/>
  <c r="BD365" i="1"/>
  <c r="T365" i="4"/>
  <c r="AW366" i="2"/>
  <c r="AW366" i="3"/>
  <c r="AA366" i="1"/>
  <c r="AD366" i="1"/>
  <c r="BD366" i="1"/>
  <c r="T366" i="4"/>
  <c r="AW367" i="2"/>
  <c r="AW367" i="3"/>
  <c r="AA367" i="1"/>
  <c r="AD367" i="1"/>
  <c r="BD367" i="1"/>
  <c r="T367" i="4"/>
  <c r="AW380" i="2"/>
  <c r="AW380" i="3"/>
  <c r="AD380" i="1"/>
  <c r="BD380" i="1"/>
  <c r="T380" i="4"/>
  <c r="AW382" i="2"/>
  <c r="AW382" i="3"/>
  <c r="AW383" i="2"/>
  <c r="AW383" i="3"/>
  <c r="AA383" i="1"/>
  <c r="P383" i="1"/>
  <c r="AD383" i="1"/>
  <c r="BD383" i="1"/>
  <c r="T383" i="4"/>
  <c r="AW384" i="2"/>
  <c r="AW384" i="3"/>
  <c r="AW385" i="2"/>
  <c r="AW385" i="3"/>
  <c r="AW387" i="2"/>
  <c r="AW387" i="3"/>
  <c r="AA387" i="1"/>
  <c r="AD387" i="1"/>
  <c r="BD387" i="1"/>
  <c r="T387" i="4"/>
  <c r="AV351" i="2" a="1"/>
  <c r="AV351" i="2"/>
  <c r="AV351" i="3" a="1"/>
  <c r="AV351" i="3"/>
  <c r="AC351" i="1" a="1"/>
  <c r="AC351" i="1"/>
  <c r="BC351" i="1"/>
  <c r="S351" i="4"/>
  <c r="AV352" i="2" a="1"/>
  <c r="AV352" i="2"/>
  <c r="AV352" i="3" a="1"/>
  <c r="AV352" i="3"/>
  <c r="X352" i="1"/>
  <c r="Y352" i="1"/>
  <c r="Z352" i="1"/>
  <c r="AC352" i="1" a="1"/>
  <c r="AC352" i="1"/>
  <c r="BC352" i="1"/>
  <c r="S352" i="4"/>
  <c r="AV356" i="2" a="1"/>
  <c r="AV356" i="2"/>
  <c r="AV356" i="3" a="1"/>
  <c r="AV356" i="3"/>
  <c r="AV357" i="2" a="1"/>
  <c r="AV357" i="2"/>
  <c r="AV357" i="3" a="1"/>
  <c r="AV357" i="3"/>
  <c r="AC357" i="1" a="1"/>
  <c r="AC357" i="1"/>
  <c r="BC357" i="1"/>
  <c r="S357" i="4"/>
  <c r="AV2" i="2" a="1"/>
  <c r="AV2" i="2"/>
  <c r="AV2" i="3" a="1"/>
  <c r="AV2" i="3"/>
  <c r="AV3" i="2" a="1"/>
  <c r="AV3" i="2"/>
  <c r="AV3" i="3" a="1"/>
  <c r="AV3" i="3"/>
  <c r="AC3" i="1" a="1"/>
  <c r="AC3" i="1"/>
  <c r="BC3" i="1"/>
  <c r="S3" i="4"/>
  <c r="AV4" i="2" a="1"/>
  <c r="AV4" i="2"/>
  <c r="AV4" i="3" a="1"/>
  <c r="AV4" i="3"/>
  <c r="AV5" i="2" a="1"/>
  <c r="AV5" i="2"/>
  <c r="AV5" i="3" a="1"/>
  <c r="AV5" i="3"/>
  <c r="AC5" i="1" a="1"/>
  <c r="AC5" i="1"/>
  <c r="BC5" i="1"/>
  <c r="S5" i="4"/>
  <c r="AV6" i="2" a="1"/>
  <c r="AV6" i="2"/>
  <c r="AV6" i="3" a="1"/>
  <c r="AV6" i="3"/>
  <c r="AC6" i="1" a="1"/>
  <c r="AC6" i="1"/>
  <c r="BC6" i="1"/>
  <c r="S6" i="4"/>
  <c r="AT5" i="4"/>
  <c r="AV7" i="2" a="1"/>
  <c r="AV7" i="2"/>
  <c r="AV7" i="3" a="1"/>
  <c r="AV7" i="3"/>
  <c r="AV8" i="2" a="1"/>
  <c r="AV8" i="2"/>
  <c r="AV8" i="3" a="1"/>
  <c r="AV8" i="3"/>
  <c r="AV9" i="2" a="1"/>
  <c r="AV9" i="2"/>
  <c r="AV9" i="3" a="1"/>
  <c r="AV9" i="3"/>
  <c r="AV10" i="2" a="1"/>
  <c r="AV10" i="2"/>
  <c r="AV10" i="3" a="1"/>
  <c r="AV10" i="3"/>
  <c r="AC10" i="1" a="1"/>
  <c r="AC10" i="1"/>
  <c r="BC10" i="1"/>
  <c r="S10" i="4"/>
  <c r="AT9" i="4"/>
  <c r="AV11" i="2" a="1"/>
  <c r="AV11" i="2"/>
  <c r="AV11" i="3" a="1"/>
  <c r="AV11" i="3"/>
  <c r="X11" i="1"/>
  <c r="AC11" i="1" a="1"/>
  <c r="AC11" i="1"/>
  <c r="BC11" i="1"/>
  <c r="S11" i="4"/>
  <c r="AT10" i="4"/>
  <c r="AV12" i="2" a="1"/>
  <c r="AV12" i="2"/>
  <c r="AV12" i="3" a="1"/>
  <c r="AV12" i="3"/>
  <c r="AC12" i="1" a="1"/>
  <c r="AC12" i="1"/>
  <c r="BC12" i="1"/>
  <c r="S12" i="4"/>
  <c r="AV13" i="2" a="1"/>
  <c r="AV13" i="2"/>
  <c r="AV13" i="3" a="1"/>
  <c r="AV13" i="3"/>
  <c r="AV14" i="2" a="1"/>
  <c r="AV14" i="2"/>
  <c r="AV14" i="3" a="1"/>
  <c r="AV14" i="3"/>
  <c r="X14" i="1"/>
  <c r="Y14" i="1"/>
  <c r="Z14" i="1"/>
  <c r="AC14" i="1" a="1"/>
  <c r="AC14" i="1"/>
  <c r="BC14" i="1"/>
  <c r="S14" i="4"/>
  <c r="AV15" i="2" a="1"/>
  <c r="AV15" i="2"/>
  <c r="AV15" i="3" a="1"/>
  <c r="AV15" i="3"/>
  <c r="X15" i="1"/>
  <c r="AC15" i="1" a="1"/>
  <c r="AC15" i="1"/>
  <c r="BC15" i="1"/>
  <c r="S15" i="4"/>
  <c r="AV16" i="2" a="1"/>
  <c r="AV16" i="2"/>
  <c r="AV16" i="3" a="1"/>
  <c r="AV16" i="3"/>
  <c r="AC16" i="1" a="1"/>
  <c r="AC16" i="1"/>
  <c r="BC16" i="1"/>
  <c r="S16" i="4"/>
  <c r="AV17" i="2" a="1"/>
  <c r="AV17" i="2"/>
  <c r="AV17" i="3" a="1"/>
  <c r="AV17" i="3"/>
  <c r="AV18" i="2" a="1"/>
  <c r="AV18" i="2"/>
  <c r="AV18" i="3" a="1"/>
  <c r="AV18" i="3"/>
  <c r="AV19" i="2" a="1"/>
  <c r="AV19" i="2"/>
  <c r="AV19" i="3" a="1"/>
  <c r="AV19" i="3"/>
  <c r="AV20" i="2" a="1"/>
  <c r="AV20" i="2"/>
  <c r="AV20" i="3" a="1"/>
  <c r="AV20" i="3"/>
  <c r="AV21" i="2" a="1"/>
  <c r="AV21" i="2"/>
  <c r="AV21" i="3" a="1"/>
  <c r="AV21" i="3"/>
  <c r="AC21" i="1" a="1"/>
  <c r="AC21" i="1"/>
  <c r="BC21" i="1"/>
  <c r="S21" i="4"/>
  <c r="AV22" i="2" a="1"/>
  <c r="AV22" i="2"/>
  <c r="AV22" i="3" a="1"/>
  <c r="AV22" i="3"/>
  <c r="AV23" i="2" a="1"/>
  <c r="AV23" i="2"/>
  <c r="AV23" i="3" a="1"/>
  <c r="AV23" i="3"/>
  <c r="AV24" i="2" a="1"/>
  <c r="AV24" i="2"/>
  <c r="AV24" i="3" a="1"/>
  <c r="AV24" i="3"/>
  <c r="AC24" i="1" a="1"/>
  <c r="AC24" i="1"/>
  <c r="BC24" i="1"/>
  <c r="S24" i="4"/>
  <c r="AV25" i="2" a="1"/>
  <c r="AV25" i="2"/>
  <c r="AV25" i="3" a="1"/>
  <c r="AV25" i="3"/>
  <c r="AC25" i="1" a="1"/>
  <c r="AC25" i="1"/>
  <c r="BC25" i="1"/>
  <c r="S25" i="4"/>
  <c r="AV26" i="2" a="1"/>
  <c r="AV26" i="2"/>
  <c r="AV26" i="3" a="1"/>
  <c r="AV26" i="3"/>
  <c r="AC26" i="1" a="1"/>
  <c r="AC26" i="1"/>
  <c r="BC26" i="1"/>
  <c r="S26" i="4"/>
  <c r="AV27" i="2" a="1"/>
  <c r="AV27" i="2"/>
  <c r="AV27" i="3" a="1"/>
  <c r="AV27" i="3"/>
  <c r="AC27" i="1" a="1"/>
  <c r="AC27" i="1"/>
  <c r="BC27" i="1"/>
  <c r="S27" i="4"/>
  <c r="AV28" i="2" a="1"/>
  <c r="AV28" i="2"/>
  <c r="AV28" i="3" a="1"/>
  <c r="AV28" i="3"/>
  <c r="AC28" i="1" a="1"/>
  <c r="AC28" i="1"/>
  <c r="BC28" i="1"/>
  <c r="S28" i="4"/>
  <c r="AV29" i="2" a="1"/>
  <c r="AV29" i="2"/>
  <c r="AV29" i="3" a="1"/>
  <c r="AV29" i="3"/>
  <c r="X29" i="1"/>
  <c r="Y29" i="1"/>
  <c r="Z29" i="1"/>
  <c r="AC29" i="1" a="1"/>
  <c r="AC29" i="1"/>
  <c r="BC29" i="1"/>
  <c r="S29" i="4"/>
  <c r="AT22" i="4"/>
  <c r="AV30" i="2" a="1"/>
  <c r="AV30" i="2"/>
  <c r="AV30" i="3" a="1"/>
  <c r="AV30" i="3"/>
  <c r="AV31" i="2" a="1"/>
  <c r="AV31" i="2"/>
  <c r="AV31" i="3" a="1"/>
  <c r="AV31" i="3"/>
  <c r="AV32" i="2" a="1"/>
  <c r="AV32" i="2"/>
  <c r="AV32" i="3" a="1"/>
  <c r="AV32" i="3"/>
  <c r="AV33" i="2" a="1"/>
  <c r="AV33" i="2"/>
  <c r="AV33" i="3" a="1"/>
  <c r="AV33" i="3"/>
  <c r="AC33" i="1" a="1"/>
  <c r="AC33" i="1"/>
  <c r="BC33" i="1"/>
  <c r="S33" i="4"/>
  <c r="AT25" i="4"/>
  <c r="AV34" i="2" a="1"/>
  <c r="AV34" i="2"/>
  <c r="AV34" i="3" a="1"/>
  <c r="AV34" i="3"/>
  <c r="AV35" i="2" a="1"/>
  <c r="AV35" i="2"/>
  <c r="AV35" i="3" a="1"/>
  <c r="AV35" i="3"/>
  <c r="AV36" i="2" a="1"/>
  <c r="AV36" i="2"/>
  <c r="AV36" i="3" a="1"/>
  <c r="AV36" i="3"/>
  <c r="X36" i="1"/>
  <c r="AC36" i="1" a="1"/>
  <c r="AC36" i="1"/>
  <c r="BC36" i="1"/>
  <c r="S36" i="4"/>
  <c r="AV37" i="2" a="1"/>
  <c r="AV37" i="2"/>
  <c r="AV37" i="3" a="1"/>
  <c r="AV37" i="3"/>
  <c r="AV38" i="2" a="1"/>
  <c r="AV38" i="2"/>
  <c r="AV38" i="3" a="1"/>
  <c r="AV38" i="3"/>
  <c r="X38" i="1"/>
  <c r="Y38" i="1"/>
  <c r="Z38" i="1"/>
  <c r="AC38" i="1" a="1"/>
  <c r="AC38" i="1"/>
  <c r="BC38" i="1"/>
  <c r="S38" i="4"/>
  <c r="AV39" i="2" a="1"/>
  <c r="AV39" i="2"/>
  <c r="AV39" i="3" a="1"/>
  <c r="AV39" i="3"/>
  <c r="X39" i="1"/>
  <c r="Y39" i="1"/>
  <c r="Z39" i="1"/>
  <c r="AC39" i="1" a="1"/>
  <c r="AC39" i="1"/>
  <c r="BC39" i="1"/>
  <c r="S39" i="4"/>
  <c r="AT31" i="4"/>
  <c r="AV40" i="2" a="1"/>
  <c r="AV40" i="2"/>
  <c r="AV40" i="3" a="1"/>
  <c r="AV40" i="3"/>
  <c r="AV41" i="2" a="1"/>
  <c r="AV41" i="2"/>
  <c r="AV41" i="3" a="1"/>
  <c r="AV41" i="3"/>
  <c r="X41" i="1"/>
  <c r="Y41" i="1"/>
  <c r="Z41" i="1"/>
  <c r="AC41" i="1" a="1"/>
  <c r="AC41" i="1"/>
  <c r="BC41" i="1"/>
  <c r="S41" i="4"/>
  <c r="AT33" i="4"/>
  <c r="AV42" i="2" a="1"/>
  <c r="AV42" i="2"/>
  <c r="AV42" i="3" a="1"/>
  <c r="AV42" i="3"/>
  <c r="X42" i="1"/>
  <c r="Y42" i="1"/>
  <c r="Z42" i="1"/>
  <c r="AC42" i="1" a="1"/>
  <c r="AC42" i="1"/>
  <c r="BC42" i="1"/>
  <c r="S42" i="4"/>
  <c r="AV43" i="2" a="1"/>
  <c r="AV43" i="2"/>
  <c r="AV43" i="3" a="1"/>
  <c r="AV43" i="3"/>
  <c r="X43" i="1"/>
  <c r="Y43" i="1"/>
  <c r="Z43" i="1"/>
  <c r="AC43" i="1" a="1"/>
  <c r="AC43" i="1"/>
  <c r="BC43" i="1"/>
  <c r="S43" i="4"/>
  <c r="AV44" i="2" a="1"/>
  <c r="AV44" i="2"/>
  <c r="AV44" i="3" a="1"/>
  <c r="AV44" i="3"/>
  <c r="X44" i="1"/>
  <c r="Y44" i="1"/>
  <c r="Z44" i="1"/>
  <c r="AC44" i="1" a="1"/>
  <c r="AC44" i="1"/>
  <c r="BC44" i="1"/>
  <c r="S44" i="4"/>
  <c r="AT36" i="4"/>
  <c r="AV45" i="2" a="1"/>
  <c r="AV45" i="2"/>
  <c r="AV45" i="3" a="1"/>
  <c r="AV45" i="3"/>
  <c r="AV46" i="2" a="1"/>
  <c r="AV46" i="2"/>
  <c r="AV46" i="3" a="1"/>
  <c r="AV46" i="3"/>
  <c r="AV47" i="2" a="1"/>
  <c r="AV47" i="2"/>
  <c r="AV47" i="3" a="1"/>
  <c r="AV47" i="3"/>
  <c r="AC47" i="1" a="1"/>
  <c r="AC47" i="1"/>
  <c r="BC47" i="1"/>
  <c r="S47" i="4"/>
  <c r="AV48" i="2" a="1"/>
  <c r="AV48" i="2"/>
  <c r="AV48" i="3" a="1"/>
  <c r="AV48" i="3"/>
  <c r="AC48" i="1" a="1"/>
  <c r="AC48" i="1"/>
  <c r="BC48" i="1"/>
  <c r="S48" i="4"/>
  <c r="AV49" i="2" a="1"/>
  <c r="AV49" i="2"/>
  <c r="AV49" i="3" a="1"/>
  <c r="AV49" i="3"/>
  <c r="AC49" i="1" a="1"/>
  <c r="AC49" i="1"/>
  <c r="BC49" i="1"/>
  <c r="S49" i="4"/>
  <c r="AV50" i="2" a="1"/>
  <c r="AV50" i="2"/>
  <c r="AV50" i="3" a="1"/>
  <c r="AV50" i="3"/>
  <c r="AV51" i="2" a="1"/>
  <c r="AV51" i="2"/>
  <c r="AV51" i="3" a="1"/>
  <c r="AV51" i="3"/>
  <c r="AV52" i="2" a="1"/>
  <c r="AV52" i="2"/>
  <c r="AV52" i="3" a="1"/>
  <c r="AV52" i="3"/>
  <c r="AV53" i="2" a="1"/>
  <c r="AV53" i="2"/>
  <c r="AV53" i="3" a="1"/>
  <c r="AV53" i="3"/>
  <c r="AV54" i="2" a="1"/>
  <c r="AV54" i="2"/>
  <c r="AV54" i="3" a="1"/>
  <c r="AV54" i="3"/>
  <c r="AC54" i="1" a="1"/>
  <c r="AC54" i="1"/>
  <c r="BC54" i="1"/>
  <c r="S54" i="4"/>
  <c r="AT45" i="4"/>
  <c r="AV55" i="2" a="1"/>
  <c r="AV55" i="2"/>
  <c r="AV55" i="3" a="1"/>
  <c r="AV55" i="3"/>
  <c r="AC55" i="1" a="1"/>
  <c r="AC55" i="1"/>
  <c r="BC55" i="1"/>
  <c r="S55" i="4"/>
  <c r="AT46" i="4"/>
  <c r="AV56" i="2" a="1"/>
  <c r="AV56" i="2"/>
  <c r="AV56" i="3" a="1"/>
  <c r="AV56" i="3"/>
  <c r="AC56" i="1" a="1"/>
  <c r="AC56" i="1"/>
  <c r="BC56" i="1"/>
  <c r="S56" i="4"/>
  <c r="AT47" i="4"/>
  <c r="AV57" i="2" a="1"/>
  <c r="AV57" i="2"/>
  <c r="AV57" i="3" a="1"/>
  <c r="AV57" i="3"/>
  <c r="AC57" i="1" a="1"/>
  <c r="AC57" i="1"/>
  <c r="BC57" i="1"/>
  <c r="S57" i="4"/>
  <c r="AV58" i="2" a="1"/>
  <c r="AV58" i="2"/>
  <c r="AV58" i="3" a="1"/>
  <c r="AV58" i="3"/>
  <c r="AC58" i="1" a="1"/>
  <c r="AC58" i="1"/>
  <c r="BC58" i="1"/>
  <c r="S58" i="4"/>
  <c r="AT49" i="4"/>
  <c r="AV59" i="2" a="1"/>
  <c r="AV59" i="2"/>
  <c r="AV59" i="3" a="1"/>
  <c r="AV59" i="3"/>
  <c r="AV60" i="2" a="1"/>
  <c r="AV60" i="2"/>
  <c r="AV60" i="3" a="1"/>
  <c r="AV60" i="3"/>
  <c r="AV61" i="2" a="1"/>
  <c r="AV61" i="2"/>
  <c r="AV61" i="3" a="1"/>
  <c r="AV61" i="3"/>
  <c r="AV62" i="2" a="1"/>
  <c r="AV62" i="2"/>
  <c r="AV62" i="3" a="1"/>
  <c r="AV62" i="3"/>
  <c r="AV63" i="2" a="1"/>
  <c r="AV63" i="2"/>
  <c r="AV63" i="3" a="1"/>
  <c r="AV63" i="3"/>
  <c r="AV64" i="2" a="1"/>
  <c r="AV64" i="2"/>
  <c r="AV64" i="3" a="1"/>
  <c r="AV64" i="3"/>
  <c r="AV65" i="2" a="1"/>
  <c r="AV65" i="2"/>
  <c r="AV65" i="3" a="1"/>
  <c r="AV65" i="3"/>
  <c r="AV66" i="2" a="1"/>
  <c r="AV66" i="2"/>
  <c r="AV66" i="3" a="1"/>
  <c r="AV66" i="3"/>
  <c r="X66" i="1"/>
  <c r="Z66" i="1"/>
  <c r="AC66" i="1" a="1"/>
  <c r="AC66" i="1"/>
  <c r="BC66" i="1"/>
  <c r="S66" i="4"/>
  <c r="AT56" i="4"/>
  <c r="AV67" i="2" a="1"/>
  <c r="AV67" i="2"/>
  <c r="AV67" i="3" a="1"/>
  <c r="AV67" i="3"/>
  <c r="AV68" i="2" a="1"/>
  <c r="AV68" i="2"/>
  <c r="AV68" i="3" a="1"/>
  <c r="AV68" i="3"/>
  <c r="AV69" i="2" a="1"/>
  <c r="AV69" i="2"/>
  <c r="AV69" i="3" a="1"/>
  <c r="AV69" i="3"/>
  <c r="AV70" i="2" a="1"/>
  <c r="AV70" i="2"/>
  <c r="AV70" i="3" a="1"/>
  <c r="AV70" i="3"/>
  <c r="X70" i="1"/>
  <c r="Y70" i="1"/>
  <c r="Z70" i="1"/>
  <c r="AC70" i="1" a="1"/>
  <c r="AC70" i="1"/>
  <c r="BC70" i="1"/>
  <c r="S70" i="4"/>
  <c r="AV71" i="2" a="1"/>
  <c r="AV71" i="2"/>
  <c r="AV71" i="3" a="1"/>
  <c r="AV71" i="3"/>
  <c r="X71" i="1"/>
  <c r="Y71" i="1"/>
  <c r="Z71" i="1"/>
  <c r="AC71" i="1" a="1"/>
  <c r="AC71" i="1"/>
  <c r="BC71" i="1"/>
  <c r="S71" i="4"/>
  <c r="AV72" i="2" a="1"/>
  <c r="AV72" i="2"/>
  <c r="AV72" i="3" a="1"/>
  <c r="AV72" i="3"/>
  <c r="AC72" i="1" a="1"/>
  <c r="AC72" i="1"/>
  <c r="BC72" i="1"/>
  <c r="S72" i="4"/>
  <c r="AV73" i="2" a="1"/>
  <c r="AV73" i="2"/>
  <c r="AV73" i="3" a="1"/>
  <c r="AV73" i="3"/>
  <c r="AV74" i="2" a="1"/>
  <c r="AV74" i="2"/>
  <c r="AV74" i="3" a="1"/>
  <c r="AV74" i="3"/>
  <c r="AC74" i="1" a="1"/>
  <c r="AC74" i="1"/>
  <c r="BC74" i="1"/>
  <c r="S74" i="4"/>
  <c r="AT60" i="4"/>
  <c r="AV75" i="2" a="1"/>
  <c r="AV75" i="2"/>
  <c r="AV75" i="3" a="1"/>
  <c r="AV75" i="3"/>
  <c r="X75" i="1"/>
  <c r="Y75" i="1"/>
  <c r="Z75" i="1"/>
  <c r="AC75" i="1" a="1"/>
  <c r="AC75" i="1"/>
  <c r="BC75" i="1"/>
  <c r="S75" i="4"/>
  <c r="AV76" i="2" a="1"/>
  <c r="AV76" i="2"/>
  <c r="AV76" i="3" a="1"/>
  <c r="AV76" i="3"/>
  <c r="AC76" i="1" a="1"/>
  <c r="AC76" i="1"/>
  <c r="BC76" i="1"/>
  <c r="S76" i="4"/>
  <c r="AT62" i="4"/>
  <c r="AV77" i="2" a="1"/>
  <c r="AV77" i="2"/>
  <c r="AV77" i="3" a="1"/>
  <c r="AV77" i="3"/>
  <c r="AV78" i="2" a="1"/>
  <c r="AV78" i="2"/>
  <c r="AV78" i="3" a="1"/>
  <c r="AV78" i="3"/>
  <c r="X78" i="1"/>
  <c r="Y78" i="1"/>
  <c r="Z78" i="1"/>
  <c r="AC78" i="1" a="1"/>
  <c r="AC78" i="1"/>
  <c r="BC78" i="1"/>
  <c r="S78" i="4"/>
  <c r="AT64" i="4"/>
  <c r="AV79" i="2" a="1"/>
  <c r="AV79" i="2"/>
  <c r="AV79" i="3" a="1"/>
  <c r="AV79" i="3"/>
  <c r="AC79" i="1" a="1"/>
  <c r="AC79" i="1"/>
  <c r="BC79" i="1"/>
  <c r="S79" i="4"/>
  <c r="AT65" i="4"/>
  <c r="AV80" i="2" a="1"/>
  <c r="AV80" i="2"/>
  <c r="AV80" i="3" a="1"/>
  <c r="AV80" i="3"/>
  <c r="AC80" i="1" a="1"/>
  <c r="AC80" i="1"/>
  <c r="BC80" i="1"/>
  <c r="S80" i="4"/>
  <c r="AV81" i="2" a="1"/>
  <c r="AV81" i="2"/>
  <c r="AV81" i="3" a="1"/>
  <c r="AV81" i="3"/>
  <c r="AV82" i="2" a="1"/>
  <c r="AV82" i="2"/>
  <c r="AV82" i="3" a="1"/>
  <c r="AV82" i="3"/>
  <c r="AV83" i="2" a="1"/>
  <c r="AV83" i="2"/>
  <c r="AV83" i="3" a="1"/>
  <c r="AV83" i="3"/>
  <c r="AV84" i="2" a="1"/>
  <c r="AV84" i="2"/>
  <c r="AV84" i="3" a="1"/>
  <c r="AV84" i="3"/>
  <c r="AC84" i="1" a="1"/>
  <c r="AC84" i="1"/>
  <c r="BC84" i="1"/>
  <c r="S84" i="4"/>
  <c r="AV85" i="2" a="1"/>
  <c r="AV85" i="2"/>
  <c r="AV85" i="3" a="1"/>
  <c r="AV85" i="3"/>
  <c r="AC85" i="1" a="1"/>
  <c r="AC85" i="1"/>
  <c r="BC85" i="1"/>
  <c r="S85" i="4"/>
  <c r="AV86" i="2" a="1"/>
  <c r="AV86" i="2"/>
  <c r="AV86" i="3" a="1"/>
  <c r="AV86" i="3"/>
  <c r="AV87" i="2" a="1"/>
  <c r="AV87" i="2"/>
  <c r="AV87" i="3" a="1"/>
  <c r="AV87" i="3"/>
  <c r="AV88" i="2" a="1"/>
  <c r="AV88" i="2"/>
  <c r="AV88" i="3" a="1"/>
  <c r="AV88" i="3"/>
  <c r="AV89" i="2" a="1"/>
  <c r="AV89" i="2"/>
  <c r="AV89" i="3" a="1"/>
  <c r="AV89" i="3"/>
  <c r="AC89" i="1" a="1"/>
  <c r="AC89" i="1"/>
  <c r="BC89" i="1"/>
  <c r="S89" i="4"/>
  <c r="AV90" i="2" a="1"/>
  <c r="AV90" i="2"/>
  <c r="AV90" i="3" a="1"/>
  <c r="AV90" i="3"/>
  <c r="AV91" i="2" a="1"/>
  <c r="AV91" i="2"/>
  <c r="AV91" i="3" a="1"/>
  <c r="AV91" i="3"/>
  <c r="AV92" i="2" a="1"/>
  <c r="AV92" i="2"/>
  <c r="AV92" i="3" a="1"/>
  <c r="AV92" i="3"/>
  <c r="AV93" i="2" a="1"/>
  <c r="AV93" i="2"/>
  <c r="AV93" i="3" a="1"/>
  <c r="AV93" i="3"/>
  <c r="X93" i="1"/>
  <c r="Y93" i="1"/>
  <c r="Z93" i="1"/>
  <c r="AC93" i="1" a="1"/>
  <c r="AC93" i="1"/>
  <c r="BC93" i="1"/>
  <c r="S93" i="4"/>
  <c r="AV94" i="2" a="1"/>
  <c r="AV94" i="2"/>
  <c r="AV94" i="3" a="1"/>
  <c r="AV94" i="3"/>
  <c r="AV95" i="2" a="1"/>
  <c r="AV95" i="2"/>
  <c r="AV95" i="3" a="1"/>
  <c r="AV95" i="3"/>
  <c r="AV96" i="2" a="1"/>
  <c r="AV96" i="2"/>
  <c r="AV96" i="3" a="1"/>
  <c r="AV96" i="3"/>
  <c r="AV97" i="2" a="1"/>
  <c r="AV97" i="2"/>
  <c r="AV97" i="3" a="1"/>
  <c r="AV97" i="3"/>
  <c r="X97" i="1"/>
  <c r="Y97" i="1"/>
  <c r="Z97" i="1"/>
  <c r="AC97" i="1" a="1"/>
  <c r="AC97" i="1"/>
  <c r="BC97" i="1"/>
  <c r="S97" i="4"/>
  <c r="AV98" i="2" a="1"/>
  <c r="AV98" i="2"/>
  <c r="AV98" i="3" a="1"/>
  <c r="AV98" i="3"/>
  <c r="AV99" i="2" a="1"/>
  <c r="AV99" i="2"/>
  <c r="AV99" i="3" a="1"/>
  <c r="AV99" i="3"/>
  <c r="AV100" i="2" a="1"/>
  <c r="AV100" i="2"/>
  <c r="AV100" i="3" a="1"/>
  <c r="AV100" i="3"/>
  <c r="AV101" i="2" a="1"/>
  <c r="AV101" i="2"/>
  <c r="AV101" i="3" a="1"/>
  <c r="AV101" i="3"/>
  <c r="AC101" i="1" a="1"/>
  <c r="AC101" i="1"/>
  <c r="BC101" i="1"/>
  <c r="S101" i="4"/>
  <c r="AV102" i="2" a="1"/>
  <c r="AV102" i="2"/>
  <c r="AV102" i="3" a="1"/>
  <c r="AV102" i="3"/>
  <c r="AV103" i="2" a="1"/>
  <c r="AV103" i="2"/>
  <c r="AV103" i="3" a="1"/>
  <c r="AV103" i="3"/>
  <c r="AV104" i="2" a="1"/>
  <c r="AV104" i="2"/>
  <c r="AV104" i="3" a="1"/>
  <c r="AV104" i="3"/>
  <c r="AV105" i="2" a="1"/>
  <c r="AV105" i="2"/>
  <c r="AV105" i="3" a="1"/>
  <c r="AV105" i="3"/>
  <c r="AC105" i="1" a="1"/>
  <c r="AC105" i="1"/>
  <c r="BC105" i="1"/>
  <c r="S105" i="4"/>
  <c r="AV106" i="2" a="1"/>
  <c r="AV106" i="2"/>
  <c r="AV106" i="3" a="1"/>
  <c r="AV106" i="3"/>
  <c r="AV107" i="2" a="1"/>
  <c r="AV107" i="2"/>
  <c r="AV107" i="3" a="1"/>
  <c r="AV107" i="3"/>
  <c r="AV108" i="2" a="1"/>
  <c r="AV108" i="2"/>
  <c r="AV108" i="3" a="1"/>
  <c r="AV108" i="3"/>
  <c r="AV109" i="2" a="1"/>
  <c r="AV109" i="2"/>
  <c r="AV109" i="3" a="1"/>
  <c r="AV109" i="3"/>
  <c r="AC109" i="1" a="1"/>
  <c r="AC109" i="1"/>
  <c r="BC109" i="1"/>
  <c r="S109" i="4"/>
  <c r="AT77" i="4"/>
  <c r="AV110" i="2" a="1"/>
  <c r="AV110" i="2"/>
  <c r="AV110" i="3" a="1"/>
  <c r="AV110" i="3"/>
  <c r="AV111" i="2" a="1"/>
  <c r="AV111" i="2"/>
  <c r="AV111" i="3" a="1"/>
  <c r="AV111" i="3"/>
  <c r="AV112" i="2" a="1"/>
  <c r="AV112" i="2"/>
  <c r="AV112" i="3" a="1"/>
  <c r="AV112" i="3"/>
  <c r="AV113" i="2" a="1"/>
  <c r="AV113" i="2"/>
  <c r="AV113" i="3" a="1"/>
  <c r="AV113" i="3"/>
  <c r="AC113" i="1" a="1"/>
  <c r="AC113" i="1"/>
  <c r="BC113" i="1"/>
  <c r="S113" i="4"/>
  <c r="AV114" i="2" a="1"/>
  <c r="AV114" i="2"/>
  <c r="AV114" i="3" a="1"/>
  <c r="AV114" i="3"/>
  <c r="X114" i="1"/>
  <c r="Y114" i="1"/>
  <c r="Z114" i="1"/>
  <c r="AC114" i="1" a="1"/>
  <c r="AC114" i="1"/>
  <c r="BC114" i="1"/>
  <c r="S114" i="4"/>
  <c r="AV115" i="2" a="1"/>
  <c r="AV115" i="2"/>
  <c r="AV115" i="3" a="1"/>
  <c r="AV115" i="3"/>
  <c r="X115" i="1"/>
  <c r="Z115" i="1"/>
  <c r="AC115" i="1" a="1"/>
  <c r="AC115" i="1"/>
  <c r="BC115" i="1"/>
  <c r="S115" i="4"/>
  <c r="AV116" i="2" a="1"/>
  <c r="AV116" i="2"/>
  <c r="AV116" i="3" a="1"/>
  <c r="AV116" i="3"/>
  <c r="AV117" i="2" a="1"/>
  <c r="AV117" i="2"/>
  <c r="AV117" i="3" a="1"/>
  <c r="AV117" i="3"/>
  <c r="X117" i="1"/>
  <c r="Z117" i="1"/>
  <c r="AC117" i="1" a="1"/>
  <c r="AC117" i="1"/>
  <c r="BC117" i="1"/>
  <c r="S117" i="4"/>
  <c r="AV118" i="2" a="1"/>
  <c r="AV118" i="2"/>
  <c r="AV118" i="3" a="1"/>
  <c r="AV118" i="3"/>
  <c r="AC118" i="1" a="1"/>
  <c r="AC118" i="1"/>
  <c r="BC118" i="1"/>
  <c r="S118" i="4"/>
  <c r="AV119" i="2" a="1"/>
  <c r="AV119" i="2"/>
  <c r="AV119" i="3" a="1"/>
  <c r="AV119" i="3"/>
  <c r="X119" i="1"/>
  <c r="Z119" i="1"/>
  <c r="AC119" i="1" a="1"/>
  <c r="AC119" i="1"/>
  <c r="BC119" i="1"/>
  <c r="S119" i="4"/>
  <c r="AT79" i="4"/>
  <c r="AV120" i="2" a="1"/>
  <c r="AV120" i="2"/>
  <c r="AV120" i="3" a="1"/>
  <c r="AV120" i="3"/>
  <c r="AV121" i="2" a="1"/>
  <c r="AV121" i="2"/>
  <c r="AV121" i="3" a="1"/>
  <c r="AV121" i="3"/>
  <c r="X121" i="1"/>
  <c r="Y121" i="1"/>
  <c r="Z121" i="1"/>
  <c r="AC121" i="1" a="1"/>
  <c r="AC121" i="1"/>
  <c r="BC121" i="1"/>
  <c r="S121" i="4"/>
  <c r="AV122" i="2" a="1"/>
  <c r="AV122" i="2"/>
  <c r="AV122" i="3" a="1"/>
  <c r="AV122" i="3"/>
  <c r="X122" i="1"/>
  <c r="Y122" i="1"/>
  <c r="Z122" i="1"/>
  <c r="AC122" i="1" a="1"/>
  <c r="AC122" i="1"/>
  <c r="BC122" i="1"/>
  <c r="S122" i="4"/>
  <c r="AV123" i="2" a="1"/>
  <c r="AV123" i="2"/>
  <c r="AV123" i="3" a="1"/>
  <c r="AV123" i="3"/>
  <c r="X123" i="1"/>
  <c r="Z123" i="1"/>
  <c r="AC123" i="1" a="1"/>
  <c r="AC123" i="1"/>
  <c r="BC123" i="1"/>
  <c r="S123" i="4"/>
  <c r="AV124" i="2" a="1"/>
  <c r="AV124" i="2"/>
  <c r="AV124" i="3" a="1"/>
  <c r="AV124" i="3"/>
  <c r="X124" i="1"/>
  <c r="Y124" i="1"/>
  <c r="Z124" i="1"/>
  <c r="AC124" i="1" a="1"/>
  <c r="AC124" i="1"/>
  <c r="BC124" i="1"/>
  <c r="S124" i="4"/>
  <c r="AV125" i="2" a="1"/>
  <c r="AV125" i="2"/>
  <c r="AV125" i="3" a="1"/>
  <c r="AV125" i="3"/>
  <c r="AV126" i="2" a="1"/>
  <c r="AV126" i="2"/>
  <c r="AV126" i="3" a="1"/>
  <c r="AV126" i="3"/>
  <c r="AV127" i="2" a="1"/>
  <c r="AV127" i="2"/>
  <c r="AV127" i="3" a="1"/>
  <c r="AV127" i="3"/>
  <c r="X127" i="1"/>
  <c r="Z127" i="1"/>
  <c r="AC127" i="1" a="1"/>
  <c r="AC127" i="1"/>
  <c r="BC127" i="1"/>
  <c r="S127" i="4"/>
  <c r="AV128" i="2" a="1"/>
  <c r="AV128" i="2"/>
  <c r="AV128" i="3" a="1"/>
  <c r="AV128" i="3"/>
  <c r="X128" i="1"/>
  <c r="Y128" i="1"/>
  <c r="Z128" i="1"/>
  <c r="AC128" i="1" a="1"/>
  <c r="AC128" i="1"/>
  <c r="BC128" i="1"/>
  <c r="S128" i="4"/>
  <c r="AV129" i="2" a="1"/>
  <c r="AV129" i="2"/>
  <c r="AV129" i="3" a="1"/>
  <c r="AV129" i="3"/>
  <c r="X129" i="1"/>
  <c r="Y129" i="1"/>
  <c r="Z129" i="1"/>
  <c r="AC129" i="1" a="1"/>
  <c r="AC129" i="1"/>
  <c r="BC129" i="1"/>
  <c r="S129" i="4"/>
  <c r="AV130" i="2" a="1"/>
  <c r="AV130" i="2"/>
  <c r="AV130" i="3" a="1"/>
  <c r="AV130" i="3"/>
  <c r="AV131" i="2" a="1"/>
  <c r="AV131" i="2"/>
  <c r="AV131" i="3" a="1"/>
  <c r="AV131" i="3"/>
  <c r="AV132" i="2" a="1"/>
  <c r="AV132" i="2"/>
  <c r="AV132" i="3" a="1"/>
  <c r="AV132" i="3"/>
  <c r="AC132" i="1" a="1"/>
  <c r="AC132" i="1"/>
  <c r="BC132" i="1"/>
  <c r="S132" i="4"/>
  <c r="AV133" i="2" a="1"/>
  <c r="AV133" i="2"/>
  <c r="AV133" i="3" a="1"/>
  <c r="AV133" i="3"/>
  <c r="AV134" i="2" a="1"/>
  <c r="AV134" i="2"/>
  <c r="AV134" i="3" a="1"/>
  <c r="AV134" i="3"/>
  <c r="AV135" i="2" a="1"/>
  <c r="AV135" i="2"/>
  <c r="AV135" i="3" a="1"/>
  <c r="AV135" i="3"/>
  <c r="AV136" i="2" a="1"/>
  <c r="AV136" i="2"/>
  <c r="AV136" i="3" a="1"/>
  <c r="AV136" i="3"/>
  <c r="AC136" i="1" a="1"/>
  <c r="AC136" i="1"/>
  <c r="BC136" i="1"/>
  <c r="S136" i="4"/>
  <c r="AV137" i="2" a="1"/>
  <c r="AV137" i="2"/>
  <c r="AV137" i="3" a="1"/>
  <c r="AV137" i="3"/>
  <c r="AV138" i="2" a="1"/>
  <c r="AV138" i="2"/>
  <c r="AV138" i="3" a="1"/>
  <c r="AV138" i="3"/>
  <c r="AV139" i="2" a="1"/>
  <c r="AV139" i="2"/>
  <c r="AV139" i="3" a="1"/>
  <c r="AV139" i="3"/>
  <c r="AV140" i="2" a="1"/>
  <c r="AV140" i="2"/>
  <c r="AV140" i="3" a="1"/>
  <c r="AV140" i="3"/>
  <c r="AC140" i="1" a="1"/>
  <c r="AC140" i="1"/>
  <c r="BC140" i="1"/>
  <c r="S140" i="4"/>
  <c r="AV141" i="2" a="1"/>
  <c r="AV141" i="2"/>
  <c r="AV141" i="3" a="1"/>
  <c r="AV141" i="3"/>
  <c r="AV142" i="2" a="1"/>
  <c r="AV142" i="2"/>
  <c r="AV142" i="3" a="1"/>
  <c r="AV142" i="3"/>
  <c r="AV143" i="2" a="1"/>
  <c r="AV143" i="2"/>
  <c r="AV143" i="3" a="1"/>
  <c r="AV143" i="3"/>
  <c r="AV144" i="2" a="1"/>
  <c r="AV144" i="2"/>
  <c r="AV144" i="3" a="1"/>
  <c r="AV144" i="3"/>
  <c r="X144" i="1"/>
  <c r="Z144" i="1"/>
  <c r="AC144" i="1" a="1"/>
  <c r="AC144" i="1"/>
  <c r="BC144" i="1"/>
  <c r="S144" i="4"/>
  <c r="AV145" i="2" a="1"/>
  <c r="AV145" i="2"/>
  <c r="AV145" i="3" a="1"/>
  <c r="AV145" i="3"/>
  <c r="X145" i="1"/>
  <c r="Y145" i="1"/>
  <c r="Z145" i="1"/>
  <c r="AC145" i="1" a="1"/>
  <c r="AC145" i="1"/>
  <c r="BC145" i="1"/>
  <c r="S145" i="4"/>
  <c r="AV146" i="2" a="1"/>
  <c r="AV146" i="2"/>
  <c r="AV146" i="3" a="1"/>
  <c r="AV146" i="3"/>
  <c r="AC146" i="1" a="1"/>
  <c r="AC146" i="1"/>
  <c r="BC146" i="1"/>
  <c r="S146" i="4"/>
  <c r="AV147" i="2" a="1"/>
  <c r="AV147" i="2"/>
  <c r="AV147" i="3" a="1"/>
  <c r="AV147" i="3"/>
  <c r="AV148" i="2" a="1"/>
  <c r="AV148" i="2"/>
  <c r="AV148" i="3" a="1"/>
  <c r="AV148" i="3"/>
  <c r="X148" i="1"/>
  <c r="Z148" i="1"/>
  <c r="AC148" i="1" a="1"/>
  <c r="AC148" i="1"/>
  <c r="BC148" i="1"/>
  <c r="S148" i="4"/>
  <c r="AV149" i="2" a="1"/>
  <c r="AV149" i="2"/>
  <c r="AV149" i="3" a="1"/>
  <c r="AV149" i="3"/>
  <c r="X149" i="1"/>
  <c r="Y149" i="1"/>
  <c r="Z149" i="1"/>
  <c r="AC149" i="1" a="1"/>
  <c r="AC149" i="1"/>
  <c r="BC149" i="1"/>
  <c r="S149" i="4"/>
  <c r="AV150" i="2" a="1"/>
  <c r="AV150" i="2"/>
  <c r="AV150" i="3" a="1"/>
  <c r="AV150" i="3"/>
  <c r="X150" i="1"/>
  <c r="Y150" i="1"/>
  <c r="Z150" i="1"/>
  <c r="AC150" i="1" a="1"/>
  <c r="AC150" i="1"/>
  <c r="BC150" i="1"/>
  <c r="S150" i="4"/>
  <c r="AV151" i="2" a="1"/>
  <c r="AV151" i="2"/>
  <c r="AV151" i="3" a="1"/>
  <c r="AV151" i="3"/>
  <c r="AV152" i="2" a="1"/>
  <c r="AV152" i="2"/>
  <c r="AV152" i="3" a="1"/>
  <c r="AV152" i="3"/>
  <c r="AC152" i="1" a="1"/>
  <c r="AC152" i="1"/>
  <c r="BC152" i="1"/>
  <c r="S152" i="4"/>
  <c r="AV153" i="2" a="1"/>
  <c r="AV153" i="2"/>
  <c r="AV153" i="3" a="1"/>
  <c r="AV153" i="3"/>
  <c r="X153" i="1"/>
  <c r="Y153" i="1"/>
  <c r="Z153" i="1"/>
  <c r="AC153" i="1" a="1"/>
  <c r="AC153" i="1"/>
  <c r="BC153" i="1"/>
  <c r="S153" i="4"/>
  <c r="AV154" i="2" a="1"/>
  <c r="AV154" i="2"/>
  <c r="AV154" i="3" a="1"/>
  <c r="AV154" i="3"/>
  <c r="AV155" i="2" a="1"/>
  <c r="AV155" i="2"/>
  <c r="AV155" i="3" a="1"/>
  <c r="AV155" i="3"/>
  <c r="AC155" i="1" a="1"/>
  <c r="AC155" i="1"/>
  <c r="BC155" i="1"/>
  <c r="S155" i="4"/>
  <c r="AT86" i="4"/>
  <c r="AV156" i="2" a="1"/>
  <c r="AV156" i="2"/>
  <c r="AV156" i="3" a="1"/>
  <c r="AV156" i="3"/>
  <c r="AV157" i="2" a="1"/>
  <c r="AV157" i="2"/>
  <c r="AV157" i="3" a="1"/>
  <c r="AV157" i="3"/>
  <c r="AV158" i="2" a="1"/>
  <c r="AV158" i="2"/>
  <c r="AV158" i="3" a="1"/>
  <c r="AV158" i="3"/>
  <c r="AV159" i="2" a="1"/>
  <c r="AV159" i="2"/>
  <c r="AV159" i="3" a="1"/>
  <c r="AV159" i="3"/>
  <c r="X159" i="1"/>
  <c r="Z159" i="1"/>
  <c r="AC159" i="1" a="1"/>
  <c r="AC159" i="1"/>
  <c r="BC159" i="1"/>
  <c r="S159" i="4"/>
  <c r="AV160" i="2" a="1"/>
  <c r="AV160" i="2"/>
  <c r="AV160" i="3" a="1"/>
  <c r="AV160" i="3"/>
  <c r="AV161" i="2" a="1"/>
  <c r="AV161" i="2"/>
  <c r="AV161" i="3" a="1"/>
  <c r="AV161" i="3"/>
  <c r="AV162" i="2" a="1"/>
  <c r="AV162" i="2"/>
  <c r="AV162" i="3" a="1"/>
  <c r="AV162" i="3"/>
  <c r="AV163" i="2" a="1"/>
  <c r="AV163" i="2"/>
  <c r="AV163" i="3" a="1"/>
  <c r="AV163" i="3"/>
  <c r="AC163" i="1" a="1"/>
  <c r="AC163" i="1"/>
  <c r="BC163" i="1"/>
  <c r="S163" i="4"/>
  <c r="AV164" i="2" a="1"/>
  <c r="AV164" i="2"/>
  <c r="AV164" i="3" a="1"/>
  <c r="AV164" i="3"/>
  <c r="AV165" i="2" a="1"/>
  <c r="AV165" i="2"/>
  <c r="AV165" i="3" a="1"/>
  <c r="AV165" i="3"/>
  <c r="X165" i="1"/>
  <c r="Z165" i="1"/>
  <c r="AC165" i="1" a="1"/>
  <c r="AC165" i="1"/>
  <c r="BC165" i="1"/>
  <c r="S165" i="4"/>
  <c r="AV166" i="2" a="1"/>
  <c r="AV166" i="2"/>
  <c r="AV166" i="3" a="1"/>
  <c r="AV166" i="3"/>
  <c r="X166" i="1"/>
  <c r="Y166" i="1"/>
  <c r="Z166" i="1"/>
  <c r="AC166" i="1" a="1"/>
  <c r="AC166" i="1"/>
  <c r="BC166" i="1"/>
  <c r="S166" i="4"/>
  <c r="AV167" i="2" a="1"/>
  <c r="AV167" i="2"/>
  <c r="AV167" i="3" a="1"/>
  <c r="AV167" i="3"/>
  <c r="AV168" i="2" a="1"/>
  <c r="AV168" i="2"/>
  <c r="AV168" i="3" a="1"/>
  <c r="AV168" i="3"/>
  <c r="AC168" i="1" a="1"/>
  <c r="AC168" i="1"/>
  <c r="BC168" i="1"/>
  <c r="S168" i="4"/>
  <c r="AV169" i="2" a="1"/>
  <c r="AV169" i="2"/>
  <c r="AV169" i="3" a="1"/>
  <c r="AV169" i="3"/>
  <c r="AV170" i="2" a="1"/>
  <c r="AV170" i="2"/>
  <c r="AV170" i="3" a="1"/>
  <c r="AV170" i="3"/>
  <c r="AC170" i="1" a="1"/>
  <c r="AC170" i="1"/>
  <c r="BC170" i="1"/>
  <c r="S170" i="4"/>
  <c r="AT95" i="4"/>
  <c r="AV171" i="2" a="1"/>
  <c r="AV171" i="2"/>
  <c r="AV171" i="3" a="1"/>
  <c r="AV171" i="3"/>
  <c r="AC171" i="1" a="1"/>
  <c r="AC171" i="1"/>
  <c r="BC171" i="1"/>
  <c r="S171" i="4"/>
  <c r="AV172" i="2" a="1"/>
  <c r="AV172" i="2"/>
  <c r="AV172" i="3" a="1"/>
  <c r="AV172" i="3"/>
  <c r="X172" i="1"/>
  <c r="Z172" i="1"/>
  <c r="AC172" i="1" a="1"/>
  <c r="AC172" i="1"/>
  <c r="BC172" i="1"/>
  <c r="S172" i="4"/>
  <c r="AV173" i="2" a="1"/>
  <c r="AV173" i="2"/>
  <c r="AV173" i="3" a="1"/>
  <c r="AV173" i="3"/>
  <c r="AC173" i="1" a="1"/>
  <c r="AC173" i="1"/>
  <c r="BC173" i="1"/>
  <c r="S173" i="4"/>
  <c r="AV174" i="2" a="1"/>
  <c r="AV174" i="2"/>
  <c r="AV174" i="3" a="1"/>
  <c r="AV174" i="3"/>
  <c r="AV175" i="2" a="1"/>
  <c r="AV175" i="2"/>
  <c r="AV175" i="3" a="1"/>
  <c r="AV175" i="3"/>
  <c r="AV176" i="2" a="1"/>
  <c r="AV176" i="2"/>
  <c r="AV176" i="3" a="1"/>
  <c r="AV176" i="3"/>
  <c r="AV177" i="2" a="1"/>
  <c r="AV177" i="2"/>
  <c r="AV177" i="3" a="1"/>
  <c r="AV177" i="3"/>
  <c r="AC177" i="1" a="1"/>
  <c r="AC177" i="1"/>
  <c r="BC177" i="1"/>
  <c r="S177" i="4"/>
  <c r="AV178" i="2" a="1"/>
  <c r="AV178" i="2"/>
  <c r="AV178" i="3" a="1"/>
  <c r="AV178" i="3"/>
  <c r="AC178" i="1" a="1"/>
  <c r="AC178" i="1"/>
  <c r="BC178" i="1"/>
  <c r="S178" i="4"/>
  <c r="AV179" i="2" a="1"/>
  <c r="AV179" i="2"/>
  <c r="AV179" i="3" a="1"/>
  <c r="AV179" i="3"/>
  <c r="AC179" i="1" a="1"/>
  <c r="AC179" i="1"/>
  <c r="BC179" i="1"/>
  <c r="S179" i="4"/>
  <c r="AV180" i="2" a="1"/>
  <c r="AV180" i="2"/>
  <c r="AV180" i="3" a="1"/>
  <c r="AV180" i="3"/>
  <c r="AV181" i="2" a="1"/>
  <c r="AV181" i="2"/>
  <c r="AV181" i="3" a="1"/>
  <c r="AV181" i="3"/>
  <c r="AC181" i="1" a="1"/>
  <c r="AC181" i="1"/>
  <c r="BC181" i="1"/>
  <c r="S181" i="4"/>
  <c r="AV182" i="2" a="1"/>
  <c r="AV182" i="2"/>
  <c r="AV182" i="3" a="1"/>
  <c r="AV182" i="3"/>
  <c r="AC182" i="1" a="1"/>
  <c r="AC182" i="1"/>
  <c r="BC182" i="1"/>
  <c r="S182" i="4"/>
  <c r="AV183" i="2" a="1"/>
  <c r="AV183" i="2"/>
  <c r="AV183" i="3" a="1"/>
  <c r="AV183" i="3"/>
  <c r="AC183" i="1" a="1"/>
  <c r="AC183" i="1"/>
  <c r="BC183" i="1"/>
  <c r="S183" i="4"/>
  <c r="AV184" i="2" a="1"/>
  <c r="AV184" i="2"/>
  <c r="AV184" i="3" a="1"/>
  <c r="AV184" i="3"/>
  <c r="AV185" i="2" a="1"/>
  <c r="AV185" i="2"/>
  <c r="AV185" i="3" a="1"/>
  <c r="AV185" i="3"/>
  <c r="X185" i="1"/>
  <c r="Y185" i="1"/>
  <c r="Z185" i="1"/>
  <c r="AC185" i="1" a="1"/>
  <c r="AC185" i="1"/>
  <c r="BC185" i="1"/>
  <c r="S185" i="4"/>
  <c r="AV186" i="2" a="1"/>
  <c r="AV186" i="2"/>
  <c r="AV186" i="3" a="1"/>
  <c r="AV186" i="3"/>
  <c r="X186" i="1"/>
  <c r="Y186" i="1"/>
  <c r="Z186" i="1"/>
  <c r="AC186" i="1" a="1"/>
  <c r="AC186" i="1"/>
  <c r="BC186" i="1"/>
  <c r="S186" i="4"/>
  <c r="AV187" i="2" a="1"/>
  <c r="AV187" i="2"/>
  <c r="AV187" i="3" a="1"/>
  <c r="AV187" i="3"/>
  <c r="AC187" i="1" a="1"/>
  <c r="AC187" i="1"/>
  <c r="BC187" i="1"/>
  <c r="S187" i="4"/>
  <c r="AV188" i="2" a="1"/>
  <c r="AV188" i="2"/>
  <c r="AV188" i="3" a="1"/>
  <c r="AV188" i="3"/>
  <c r="AV189" i="2" a="1"/>
  <c r="AV189" i="2"/>
  <c r="AV189" i="3" a="1"/>
  <c r="AV189" i="3"/>
  <c r="AV190" i="2" a="1"/>
  <c r="AV190" i="2"/>
  <c r="AV190" i="3" a="1"/>
  <c r="AV190" i="3"/>
  <c r="AV191" i="2" a="1"/>
  <c r="AV191" i="2"/>
  <c r="AV191" i="3" a="1"/>
  <c r="AV191" i="3"/>
  <c r="AC191" i="1" a="1"/>
  <c r="AC191" i="1"/>
  <c r="BC191" i="1"/>
  <c r="S191" i="4"/>
  <c r="AV192" i="2" a="1"/>
  <c r="AV192" i="2"/>
  <c r="AV192" i="3" a="1"/>
  <c r="AV192" i="3"/>
  <c r="AC192" i="1" a="1"/>
  <c r="AC192" i="1"/>
  <c r="BC192" i="1"/>
  <c r="S192" i="4"/>
  <c r="AV193" i="2" a="1"/>
  <c r="AV193" i="2"/>
  <c r="AV193" i="3" a="1"/>
  <c r="AV193" i="3"/>
  <c r="AV194" i="2" a="1"/>
  <c r="AV194" i="2"/>
  <c r="AV194" i="3" a="1"/>
  <c r="AV194" i="3"/>
  <c r="AV195" i="2" a="1"/>
  <c r="AV195" i="2"/>
  <c r="AV195" i="3" a="1"/>
  <c r="AV195" i="3"/>
  <c r="AV196" i="2" a="1"/>
  <c r="AV196" i="2"/>
  <c r="AV196" i="3" a="1"/>
  <c r="AV196" i="3"/>
  <c r="AC196" i="1" a="1"/>
  <c r="AC196" i="1"/>
  <c r="BC196" i="1"/>
  <c r="S196" i="4"/>
  <c r="AV197" i="2" a="1"/>
  <c r="AV197" i="2"/>
  <c r="AV197" i="3" a="1"/>
  <c r="AV197" i="3"/>
  <c r="AV198" i="2" a="1"/>
  <c r="AV198" i="2"/>
  <c r="AV198" i="3" a="1"/>
  <c r="AV198" i="3"/>
  <c r="AV199" i="2" a="1"/>
  <c r="AV199" i="2"/>
  <c r="AV199" i="3" a="1"/>
  <c r="AV199" i="3"/>
  <c r="AV200" i="2" a="1"/>
  <c r="AV200" i="2"/>
  <c r="AV200" i="3" a="1"/>
  <c r="AV200" i="3"/>
  <c r="X200" i="1"/>
  <c r="AC200" i="1" a="1"/>
  <c r="AC200" i="1"/>
  <c r="BC200" i="1"/>
  <c r="S200" i="4"/>
  <c r="AV201" i="2" a="1"/>
  <c r="AV201" i="2"/>
  <c r="AV201" i="3" a="1"/>
  <c r="AV201" i="3"/>
  <c r="AV202" i="2" a="1"/>
  <c r="AV202" i="2"/>
  <c r="AV202" i="3" a="1"/>
  <c r="AV202" i="3"/>
  <c r="AV203" i="2" a="1"/>
  <c r="AV203" i="2"/>
  <c r="AV203" i="3" a="1"/>
  <c r="AV203" i="3"/>
  <c r="AV204" i="2" a="1"/>
  <c r="AV204" i="2"/>
  <c r="AV204" i="3" a="1"/>
  <c r="AV204" i="3"/>
  <c r="X204" i="1"/>
  <c r="Y204" i="1"/>
  <c r="Z204" i="1"/>
  <c r="AC204" i="1" a="1"/>
  <c r="AC204" i="1"/>
  <c r="BC204" i="1"/>
  <c r="S204" i="4"/>
  <c r="AV205" i="2" a="1"/>
  <c r="AV205" i="2"/>
  <c r="AV205" i="3" a="1"/>
  <c r="AV205" i="3"/>
  <c r="X205" i="1"/>
  <c r="Y205" i="1"/>
  <c r="Z205" i="1"/>
  <c r="AC205" i="1" a="1"/>
  <c r="AC205" i="1"/>
  <c r="BC205" i="1"/>
  <c r="S205" i="4"/>
  <c r="AV206" i="2" a="1"/>
  <c r="AV206" i="2"/>
  <c r="AV206" i="3" a="1"/>
  <c r="AV206" i="3"/>
  <c r="X206" i="1"/>
  <c r="Y206" i="1"/>
  <c r="Z206" i="1"/>
  <c r="AC206" i="1" a="1"/>
  <c r="AC206" i="1"/>
  <c r="BC206" i="1"/>
  <c r="S206" i="4"/>
  <c r="AV207" i="2" a="1"/>
  <c r="AV207" i="2"/>
  <c r="AV207" i="3" a="1"/>
  <c r="AV207" i="3"/>
  <c r="AC207" i="1" a="1"/>
  <c r="AC207" i="1"/>
  <c r="BC207" i="1"/>
  <c r="S207" i="4"/>
  <c r="AV208" i="2" a="1"/>
  <c r="AV208" i="2"/>
  <c r="AV208" i="3" a="1"/>
  <c r="AV208" i="3"/>
  <c r="AV209" i="2" a="1"/>
  <c r="AV209" i="2"/>
  <c r="AV209" i="3" a="1"/>
  <c r="AV209" i="3"/>
  <c r="AV210" i="2" a="1"/>
  <c r="AV210" i="2"/>
  <c r="AV210" i="3" a="1"/>
  <c r="AV210" i="3"/>
  <c r="X210" i="1"/>
  <c r="Y210" i="1"/>
  <c r="Z210" i="1"/>
  <c r="AC210" i="1" a="1"/>
  <c r="AC210" i="1"/>
  <c r="BC210" i="1"/>
  <c r="S210" i="4"/>
  <c r="AT104" i="4"/>
  <c r="AV211" i="2" a="1"/>
  <c r="AV211" i="2"/>
  <c r="AV211" i="3" a="1"/>
  <c r="AV211" i="3"/>
  <c r="AC211" i="1" a="1"/>
  <c r="AC211" i="1"/>
  <c r="BC211" i="1"/>
  <c r="S211" i="4"/>
  <c r="AV212" i="2" a="1"/>
  <c r="AV212" i="2"/>
  <c r="AV212" i="3" a="1"/>
  <c r="AV212" i="3"/>
  <c r="AV213" i="2" a="1"/>
  <c r="AV213" i="2"/>
  <c r="AV213" i="3" a="1"/>
  <c r="AV213" i="3"/>
  <c r="AV214" i="2" a="1"/>
  <c r="AV214" i="2"/>
  <c r="AV214" i="3" a="1"/>
  <c r="AV214" i="3"/>
  <c r="AV215" i="2" a="1"/>
  <c r="AV215" i="2"/>
  <c r="AV215" i="3" a="1"/>
  <c r="AV215" i="3"/>
  <c r="AC215" i="1" a="1"/>
  <c r="AC215" i="1"/>
  <c r="BC215" i="1"/>
  <c r="S215" i="4"/>
  <c r="AT107" i="4"/>
  <c r="AV216" i="2" a="1"/>
  <c r="AV216" i="2"/>
  <c r="AV216" i="3" a="1"/>
  <c r="AV216" i="3"/>
  <c r="AV217" i="2" a="1"/>
  <c r="AV217" i="2"/>
  <c r="AV217" i="3" a="1"/>
  <c r="AV217" i="3"/>
  <c r="X217" i="1"/>
  <c r="Y217" i="1"/>
  <c r="Z217" i="1"/>
  <c r="AC217" i="1" a="1"/>
  <c r="AC217" i="1"/>
  <c r="BC217" i="1"/>
  <c r="S217" i="4"/>
  <c r="AV218" i="2" a="1"/>
  <c r="AV218" i="2"/>
  <c r="AV218" i="3" a="1"/>
  <c r="AV218" i="3"/>
  <c r="AV219" i="2" a="1"/>
  <c r="AV219" i="2"/>
  <c r="AV219" i="3" a="1"/>
  <c r="AV219" i="3"/>
  <c r="AV220" i="2" a="1"/>
  <c r="AV220" i="2"/>
  <c r="AV220" i="3" a="1"/>
  <c r="AV220" i="3"/>
  <c r="AV221" i="2" a="1"/>
  <c r="AV221" i="2"/>
  <c r="AV221" i="3" a="1"/>
  <c r="AV221" i="3"/>
  <c r="X221" i="1"/>
  <c r="Y221" i="1"/>
  <c r="Z221" i="1"/>
  <c r="AC221" i="1" a="1"/>
  <c r="AC221" i="1"/>
  <c r="BC221" i="1"/>
  <c r="S221" i="4"/>
  <c r="AV222" i="2" a="1"/>
  <c r="AV222" i="2"/>
  <c r="AV222" i="3" a="1"/>
  <c r="AV222" i="3"/>
  <c r="X222" i="1"/>
  <c r="Y222" i="1"/>
  <c r="Z222" i="1"/>
  <c r="AC222" i="1" a="1"/>
  <c r="AC222" i="1"/>
  <c r="BC222" i="1"/>
  <c r="S222" i="4"/>
  <c r="AV223" i="2" a="1"/>
  <c r="AV223" i="2"/>
  <c r="AV223" i="3" a="1"/>
  <c r="AV223" i="3"/>
  <c r="AV224" i="2" a="1"/>
  <c r="AV224" i="2"/>
  <c r="AV224" i="3" a="1"/>
  <c r="AV224" i="3"/>
  <c r="AV225" i="2" a="1"/>
  <c r="AV225" i="2"/>
  <c r="AV225" i="3" a="1"/>
  <c r="AV225" i="3"/>
  <c r="X225" i="1"/>
  <c r="Y225" i="1"/>
  <c r="Z225" i="1"/>
  <c r="AC225" i="1" a="1"/>
  <c r="AC225" i="1"/>
  <c r="BC225" i="1"/>
  <c r="S225" i="4"/>
  <c r="AV226" i="2" a="1"/>
  <c r="AV226" i="2"/>
  <c r="AV226" i="3" a="1"/>
  <c r="AV226" i="3"/>
  <c r="X226" i="1"/>
  <c r="Y226" i="1"/>
  <c r="Z226" i="1"/>
  <c r="AC226" i="1" a="1"/>
  <c r="AC226" i="1"/>
  <c r="BC226" i="1"/>
  <c r="S226" i="4"/>
  <c r="AV227" i="2" a="1"/>
  <c r="AV227" i="2"/>
  <c r="AV227" i="3" a="1"/>
  <c r="AV227" i="3"/>
  <c r="AV228" i="2" a="1"/>
  <c r="AV228" i="2"/>
  <c r="AV228" i="3" a="1"/>
  <c r="AV228" i="3"/>
  <c r="X228" i="1"/>
  <c r="Y228" i="1"/>
  <c r="Z228" i="1"/>
  <c r="AC228" i="1" a="1"/>
  <c r="AC228" i="1"/>
  <c r="BC228" i="1"/>
  <c r="S228" i="4"/>
  <c r="AV229" i="2" a="1"/>
  <c r="AV229" i="2"/>
  <c r="AV229" i="3" a="1"/>
  <c r="AV229" i="3"/>
  <c r="AV230" i="2" a="1"/>
  <c r="AV230" i="2"/>
  <c r="AV230" i="3" a="1"/>
  <c r="AV230" i="3"/>
  <c r="X230" i="1"/>
  <c r="Y230" i="1"/>
  <c r="Z230" i="1"/>
  <c r="AC230" i="1" a="1"/>
  <c r="AC230" i="1"/>
  <c r="BC230" i="1"/>
  <c r="S230" i="4"/>
  <c r="AV231" i="2" a="1"/>
  <c r="AV231" i="2"/>
  <c r="AV231" i="3" a="1"/>
  <c r="AV231" i="3"/>
  <c r="X231" i="1"/>
  <c r="Y231" i="1"/>
  <c r="Z231" i="1"/>
  <c r="AC231" i="1" a="1"/>
  <c r="AC231" i="1"/>
  <c r="BC231" i="1"/>
  <c r="S231" i="4"/>
  <c r="AV232" i="2" a="1"/>
  <c r="AV232" i="2"/>
  <c r="AV232" i="3" a="1"/>
  <c r="AV232" i="3"/>
  <c r="X232" i="1"/>
  <c r="Y232" i="1"/>
  <c r="Z232" i="1"/>
  <c r="AC232" i="1" a="1"/>
  <c r="AC232" i="1"/>
  <c r="BC232" i="1"/>
  <c r="S232" i="4"/>
  <c r="AT115" i="4"/>
  <c r="AV233" i="2" a="1"/>
  <c r="AV233" i="2"/>
  <c r="AV233" i="3" a="1"/>
  <c r="AV233" i="3"/>
  <c r="AV234" i="2" a="1"/>
  <c r="AV234" i="2"/>
  <c r="AV234" i="3" a="1"/>
  <c r="AV234" i="3"/>
  <c r="X234" i="1"/>
  <c r="Y234" i="1"/>
  <c r="Z234" i="1"/>
  <c r="AC234" i="1" a="1"/>
  <c r="AC234" i="1"/>
  <c r="BC234" i="1"/>
  <c r="S234" i="4"/>
  <c r="AT117" i="4"/>
  <c r="AV235" i="2" a="1"/>
  <c r="AV235" i="2"/>
  <c r="AV235" i="3" a="1"/>
  <c r="AV235" i="3"/>
  <c r="AC235" i="1" a="1"/>
  <c r="AC235" i="1"/>
  <c r="BC235" i="1"/>
  <c r="S235" i="4"/>
  <c r="AT118" i="4"/>
  <c r="AV236" i="2" a="1"/>
  <c r="AV236" i="2"/>
  <c r="AV236" i="3" a="1"/>
  <c r="AV236" i="3"/>
  <c r="X236" i="1"/>
  <c r="Y236" i="1"/>
  <c r="Z236" i="1"/>
  <c r="AC236" i="1" a="1"/>
  <c r="AC236" i="1"/>
  <c r="BC236" i="1"/>
  <c r="S236" i="4"/>
  <c r="AV237" i="2" a="1"/>
  <c r="AV237" i="2"/>
  <c r="AV237" i="3" a="1"/>
  <c r="AV237" i="3"/>
  <c r="AV238" i="2" a="1"/>
  <c r="AV238" i="2"/>
  <c r="AV238" i="3" a="1"/>
  <c r="AV238" i="3"/>
  <c r="X238" i="1"/>
  <c r="Y238" i="1"/>
  <c r="Z238" i="1"/>
  <c r="AC238" i="1" a="1"/>
  <c r="AC238" i="1"/>
  <c r="BC238" i="1"/>
  <c r="S238" i="4"/>
  <c r="AT121" i="4"/>
  <c r="AV239" i="2" a="1"/>
  <c r="AV239" i="2"/>
  <c r="AV239" i="3" a="1"/>
  <c r="AV239" i="3"/>
  <c r="X239" i="1"/>
  <c r="AC239" i="1" a="1"/>
  <c r="AC239" i="1"/>
  <c r="BC239" i="1"/>
  <c r="S239" i="4"/>
  <c r="AV240" i="2" a="1"/>
  <c r="AV240" i="2"/>
  <c r="AV240" i="3" a="1"/>
  <c r="AV240" i="3"/>
  <c r="X240" i="1"/>
  <c r="Y240" i="1"/>
  <c r="Z240" i="1"/>
  <c r="AC240" i="1" a="1"/>
  <c r="AC240" i="1"/>
  <c r="BC240" i="1"/>
  <c r="S240" i="4"/>
  <c r="AT122" i="4"/>
  <c r="AV241" i="2" a="1"/>
  <c r="AV241" i="2"/>
  <c r="AV241" i="3" a="1"/>
  <c r="AV241" i="3"/>
  <c r="X241" i="1"/>
  <c r="Y241" i="1"/>
  <c r="Z241" i="1"/>
  <c r="AC241" i="1" a="1"/>
  <c r="AC241" i="1"/>
  <c r="BC241" i="1"/>
  <c r="S241" i="4"/>
  <c r="AV242" i="2" a="1"/>
  <c r="AV242" i="2"/>
  <c r="AV242" i="3" a="1"/>
  <c r="AV242" i="3"/>
  <c r="AV243" i="2" a="1"/>
  <c r="AV243" i="2"/>
  <c r="AV243" i="3" a="1"/>
  <c r="AV243" i="3"/>
  <c r="AV244" i="2" a="1"/>
  <c r="AV244" i="2"/>
  <c r="AV244" i="3" a="1"/>
  <c r="AV244" i="3"/>
  <c r="AV245" i="2" a="1"/>
  <c r="AV245" i="2"/>
  <c r="AV245" i="3" a="1"/>
  <c r="AV245" i="3"/>
  <c r="X245" i="1"/>
  <c r="Y245" i="1"/>
  <c r="Z245" i="1"/>
  <c r="AC245" i="1" a="1"/>
  <c r="AC245" i="1"/>
  <c r="BC245" i="1"/>
  <c r="S245" i="4"/>
  <c r="AV246" i="2" a="1"/>
  <c r="AV246" i="2"/>
  <c r="AV246" i="3" a="1"/>
  <c r="AV246" i="3"/>
  <c r="AV247" i="2" a="1"/>
  <c r="AV247" i="2"/>
  <c r="AV247" i="3" a="1"/>
  <c r="AV247" i="3"/>
  <c r="AV248" i="2" a="1"/>
  <c r="AV248" i="2"/>
  <c r="AV248" i="3" a="1"/>
  <c r="AV248" i="3"/>
  <c r="AV249" i="2" a="1"/>
  <c r="AV249" i="2"/>
  <c r="AV249" i="3" a="1"/>
  <c r="AV249" i="3"/>
  <c r="X249" i="1"/>
  <c r="AC249" i="1" a="1"/>
  <c r="AC249" i="1"/>
  <c r="BC249" i="1"/>
  <c r="S249" i="4"/>
  <c r="AT126" i="4"/>
  <c r="AV250" i="2" a="1"/>
  <c r="AV250" i="2"/>
  <c r="AV250" i="3" a="1"/>
  <c r="AV250" i="3"/>
  <c r="AV251" i="2" a="1"/>
  <c r="AV251" i="2"/>
  <c r="AV251" i="3" a="1"/>
  <c r="AV251" i="3"/>
  <c r="AV252" i="2" a="1"/>
  <c r="AV252" i="2"/>
  <c r="AV252" i="3" a="1"/>
  <c r="AV252" i="3"/>
  <c r="AV253" i="2" a="1"/>
  <c r="AV253" i="2"/>
  <c r="AV253" i="3" a="1"/>
  <c r="AV253" i="3"/>
  <c r="X253" i="1"/>
  <c r="Y253" i="1"/>
  <c r="Z253" i="1"/>
  <c r="AC253" i="1" a="1"/>
  <c r="AC253" i="1"/>
  <c r="BC253" i="1"/>
  <c r="S253" i="4"/>
  <c r="AT129" i="4"/>
  <c r="AV254" i="2" a="1"/>
  <c r="AV254" i="2"/>
  <c r="AV254" i="3" a="1"/>
  <c r="AV254" i="3"/>
  <c r="AV255" i="2" a="1"/>
  <c r="AV255" i="2"/>
  <c r="AV255" i="3" a="1"/>
  <c r="AV255" i="3"/>
  <c r="AV256" i="2" a="1"/>
  <c r="AV256" i="2"/>
  <c r="AV256" i="3" a="1"/>
  <c r="AV256" i="3"/>
  <c r="AV257" i="2" a="1"/>
  <c r="AV257" i="2"/>
  <c r="AV257" i="3" a="1"/>
  <c r="AV257" i="3"/>
  <c r="AC257" i="1" a="1"/>
  <c r="AC257" i="1"/>
  <c r="BC257" i="1"/>
  <c r="S257" i="4"/>
  <c r="AV258" i="2" a="1"/>
  <c r="AV258" i="2"/>
  <c r="AV258" i="3" a="1"/>
  <c r="AV258" i="3"/>
  <c r="X258" i="1"/>
  <c r="Y258" i="1"/>
  <c r="Z258" i="1"/>
  <c r="AC258" i="1" a="1"/>
  <c r="AC258" i="1"/>
  <c r="BC258" i="1"/>
  <c r="S258" i="4"/>
  <c r="AV259" i="2" a="1"/>
  <c r="AV259" i="2"/>
  <c r="AV259" i="3" a="1"/>
  <c r="AV259" i="3"/>
  <c r="AC259" i="1" a="1"/>
  <c r="AC259" i="1"/>
  <c r="BC259" i="1"/>
  <c r="S259" i="4"/>
  <c r="AV260" i="2" a="1"/>
  <c r="AV260" i="2"/>
  <c r="AV260" i="3" a="1"/>
  <c r="AV260" i="3"/>
  <c r="AV261" i="2" a="1"/>
  <c r="AV261" i="2"/>
  <c r="AV261" i="3" a="1"/>
  <c r="AV261" i="3"/>
  <c r="AV262" i="2" a="1"/>
  <c r="AV262" i="2"/>
  <c r="AV262" i="3" a="1"/>
  <c r="AV262" i="3"/>
  <c r="AV263" i="2" a="1"/>
  <c r="AV263" i="2"/>
  <c r="AV263" i="3" a="1"/>
  <c r="AV263" i="3"/>
  <c r="X263" i="1"/>
  <c r="Y263" i="1"/>
  <c r="Z263" i="1"/>
  <c r="AC263" i="1" a="1"/>
  <c r="AC263" i="1"/>
  <c r="BC263" i="1"/>
  <c r="S263" i="4"/>
  <c r="AV264" i="2" a="1"/>
  <c r="AV264" i="2"/>
  <c r="AV264" i="3" a="1"/>
  <c r="AV264" i="3"/>
  <c r="X264" i="1"/>
  <c r="Y264" i="1"/>
  <c r="Z264" i="1"/>
  <c r="AC264" i="1" a="1"/>
  <c r="AC264" i="1"/>
  <c r="BC264" i="1"/>
  <c r="S264" i="4"/>
  <c r="AV265" i="2" a="1"/>
  <c r="AV265" i="2"/>
  <c r="AV265" i="3" a="1"/>
  <c r="AV265" i="3"/>
  <c r="AV266" i="2" a="1"/>
  <c r="AV266" i="2"/>
  <c r="AV266" i="3" a="1"/>
  <c r="AV266" i="3"/>
  <c r="AV267" i="2" a="1"/>
  <c r="AV267" i="2"/>
  <c r="AV267" i="3" a="1"/>
  <c r="AV267" i="3"/>
  <c r="AV268" i="2" a="1"/>
  <c r="AV268" i="2"/>
  <c r="AV268" i="3" a="1"/>
  <c r="AV268" i="3"/>
  <c r="X268" i="1"/>
  <c r="Y268" i="1"/>
  <c r="Z268" i="1"/>
  <c r="AC268" i="1" a="1"/>
  <c r="AC268" i="1"/>
  <c r="BC268" i="1"/>
  <c r="S268" i="4"/>
  <c r="AV269" i="2" a="1"/>
  <c r="AV269" i="2"/>
  <c r="AV269" i="3" a="1"/>
  <c r="AV269" i="3"/>
  <c r="X269" i="1"/>
  <c r="Y269" i="1"/>
  <c r="Z269" i="1"/>
  <c r="AC269" i="1" a="1"/>
  <c r="AC269" i="1"/>
  <c r="BC269" i="1"/>
  <c r="S269" i="4"/>
  <c r="AV270" i="2" a="1"/>
  <c r="AV270" i="2"/>
  <c r="AV270" i="3" a="1"/>
  <c r="AV270" i="3"/>
  <c r="AV271" i="2" a="1"/>
  <c r="AV271" i="2"/>
  <c r="AV271" i="3" a="1"/>
  <c r="AV271" i="3"/>
  <c r="AV272" i="2" a="1"/>
  <c r="AV272" i="2"/>
  <c r="AV272" i="3" a="1"/>
  <c r="AV272" i="3"/>
  <c r="AC272" i="1" a="1"/>
  <c r="AC272" i="1"/>
  <c r="BC272" i="1"/>
  <c r="S272" i="4"/>
  <c r="AV273" i="2" a="1"/>
  <c r="AV273" i="2"/>
  <c r="AV273" i="3" a="1"/>
  <c r="AV273" i="3"/>
  <c r="X273" i="1"/>
  <c r="Y273" i="1"/>
  <c r="Z273" i="1"/>
  <c r="AC273" i="1" a="1"/>
  <c r="AC273" i="1"/>
  <c r="BC273" i="1"/>
  <c r="S273" i="4"/>
  <c r="AV274" i="2" a="1"/>
  <c r="AV274" i="2"/>
  <c r="AV274" i="3" a="1"/>
  <c r="AV274" i="3"/>
  <c r="AV275" i="2" a="1"/>
  <c r="AV275" i="2"/>
  <c r="AV275" i="3" a="1"/>
  <c r="AV275" i="3"/>
  <c r="AV276" i="2" a="1"/>
  <c r="AV276" i="2"/>
  <c r="AV276" i="3" a="1"/>
  <c r="AV276" i="3"/>
  <c r="AV277" i="2" a="1"/>
  <c r="AV277" i="2"/>
  <c r="AV277" i="3" a="1"/>
  <c r="AV277" i="3"/>
  <c r="AV278" i="2" a="1"/>
  <c r="AV278" i="2"/>
  <c r="AV278" i="3" a="1"/>
  <c r="AV278" i="3"/>
  <c r="AC278" i="1" a="1"/>
  <c r="AC278" i="1"/>
  <c r="BC278" i="1"/>
  <c r="S278" i="4"/>
  <c r="AT132" i="4"/>
  <c r="AV279" i="2" a="1"/>
  <c r="AV279" i="2"/>
  <c r="AV279" i="3" a="1"/>
  <c r="AV279" i="3"/>
  <c r="X279" i="1"/>
  <c r="Y279" i="1"/>
  <c r="Z279" i="1"/>
  <c r="AC279" i="1" a="1"/>
  <c r="AC279" i="1"/>
  <c r="BC279" i="1"/>
  <c r="S279" i="4"/>
  <c r="AV280" i="2" a="1"/>
  <c r="AV280" i="2"/>
  <c r="AV280" i="3" a="1"/>
  <c r="AV280" i="3"/>
  <c r="AV281" i="2" a="1"/>
  <c r="AV281" i="2"/>
  <c r="AV281" i="3" a="1"/>
  <c r="AV281" i="3"/>
  <c r="AV282" i="2" a="1"/>
  <c r="AV282" i="2"/>
  <c r="AV282" i="3" a="1"/>
  <c r="AV282" i="3"/>
  <c r="AV283" i="2" a="1"/>
  <c r="AV283" i="2"/>
  <c r="AV283" i="3" a="1"/>
  <c r="AV283" i="3"/>
  <c r="AC283" i="1" a="1"/>
  <c r="AC283" i="1"/>
  <c r="BC283" i="1"/>
  <c r="S283" i="4"/>
  <c r="AV284" i="2" a="1"/>
  <c r="AV284" i="2"/>
  <c r="AV284" i="3" a="1"/>
  <c r="AV284" i="3"/>
  <c r="AV285" i="2" a="1"/>
  <c r="AV285" i="2"/>
  <c r="AV285" i="3" a="1"/>
  <c r="AV285" i="3"/>
  <c r="AV286" i="2" a="1"/>
  <c r="AV286" i="2"/>
  <c r="AV286" i="3" a="1"/>
  <c r="AV286" i="3"/>
  <c r="AV287" i="2" a="1"/>
  <c r="AV287" i="2"/>
  <c r="AV287" i="3" a="1"/>
  <c r="AV287" i="3"/>
  <c r="AC287" i="1" a="1"/>
  <c r="AC287" i="1"/>
  <c r="BC287" i="1"/>
  <c r="S287" i="4"/>
  <c r="AV288" i="2" a="1"/>
  <c r="AV288" i="2"/>
  <c r="AV288" i="3" a="1"/>
  <c r="AV288" i="3"/>
  <c r="X288" i="1"/>
  <c r="Y288" i="1"/>
  <c r="Z288" i="1"/>
  <c r="AC288" i="1" a="1"/>
  <c r="AC288" i="1"/>
  <c r="BC288" i="1"/>
  <c r="S288" i="4"/>
  <c r="AT133" i="4"/>
  <c r="AV289" i="2" a="1"/>
  <c r="AV289" i="2"/>
  <c r="AV289" i="3" a="1"/>
  <c r="AV289" i="3"/>
  <c r="AV290" i="2" a="1"/>
  <c r="AV290" i="2"/>
  <c r="AV290" i="3" a="1"/>
  <c r="AV290" i="3"/>
  <c r="AV291" i="2" a="1"/>
  <c r="AV291" i="2"/>
  <c r="AV291" i="3" a="1"/>
  <c r="AV291" i="3"/>
  <c r="AC291" i="1" a="1"/>
  <c r="AC291" i="1"/>
  <c r="BC291" i="1"/>
  <c r="S291" i="4"/>
  <c r="AV292" i="2" a="1"/>
  <c r="AV292" i="2"/>
  <c r="AV292" i="3" a="1"/>
  <c r="AV292" i="3"/>
  <c r="AC292" i="1" a="1"/>
  <c r="AC292" i="1"/>
  <c r="BC292" i="1"/>
  <c r="S292" i="4"/>
  <c r="AV293" i="2" a="1"/>
  <c r="AV293" i="2"/>
  <c r="AV293" i="3" a="1"/>
  <c r="AV293" i="3"/>
  <c r="AV294" i="2" a="1"/>
  <c r="AV294" i="2"/>
  <c r="AV294" i="3" a="1"/>
  <c r="AV294" i="3"/>
  <c r="AV295" i="2" a="1"/>
  <c r="AV295" i="2"/>
  <c r="AV295" i="3" a="1"/>
  <c r="AV295" i="3"/>
  <c r="AC295" i="1" a="1"/>
  <c r="AC295" i="1"/>
  <c r="BC295" i="1"/>
  <c r="S295" i="4"/>
  <c r="AV296" i="2" a="1"/>
  <c r="AV296" i="2"/>
  <c r="AV296" i="3" a="1"/>
  <c r="AV296" i="3"/>
  <c r="AC296" i="1" a="1"/>
  <c r="AC296" i="1"/>
  <c r="BC296" i="1"/>
  <c r="S296" i="4"/>
  <c r="AV297" i="2" a="1"/>
  <c r="AV297" i="2"/>
  <c r="AV297" i="3" a="1"/>
  <c r="AV297" i="3"/>
  <c r="AV298" i="2" a="1"/>
  <c r="AV298" i="2"/>
  <c r="AV298" i="3" a="1"/>
  <c r="AV298" i="3"/>
  <c r="AV299" i="2" a="1"/>
  <c r="AV299" i="2"/>
  <c r="AV299" i="3" a="1"/>
  <c r="AV299" i="3"/>
  <c r="AC299" i="1" a="1"/>
  <c r="AC299" i="1"/>
  <c r="BC299" i="1"/>
  <c r="S299" i="4"/>
  <c r="AT137" i="4"/>
  <c r="AV300" i="2" a="1"/>
  <c r="AV300" i="2"/>
  <c r="AV300" i="3" a="1"/>
  <c r="AV300" i="3"/>
  <c r="AV301" i="2" a="1"/>
  <c r="AV301" i="2"/>
  <c r="AV301" i="3" a="1"/>
  <c r="AV301" i="3"/>
  <c r="X301" i="1"/>
  <c r="AC301" i="1" a="1"/>
  <c r="AC301" i="1"/>
  <c r="BC301" i="1"/>
  <c r="S301" i="4"/>
  <c r="AV302" i="2" a="1"/>
  <c r="AV302" i="2"/>
  <c r="AV302" i="3" a="1"/>
  <c r="AV302" i="3"/>
  <c r="AC302" i="1" a="1"/>
  <c r="AC302" i="1"/>
  <c r="BC302" i="1"/>
  <c r="S302" i="4"/>
  <c r="AV303" i="2" a="1"/>
  <c r="AV303" i="2"/>
  <c r="AV303" i="3" a="1"/>
  <c r="AV303" i="3"/>
  <c r="AV304" i="2" a="1"/>
  <c r="AV304" i="2"/>
  <c r="AV304" i="3" a="1"/>
  <c r="AV304" i="3"/>
  <c r="AV305" i="2" a="1"/>
  <c r="AV305" i="2"/>
  <c r="AV305" i="3" a="1"/>
  <c r="AV305" i="3"/>
  <c r="X305" i="1"/>
  <c r="AC305" i="1" a="1"/>
  <c r="AC305" i="1"/>
  <c r="BC305" i="1"/>
  <c r="S305" i="4"/>
  <c r="AT139" i="4"/>
  <c r="AV306" i="2" a="1"/>
  <c r="AV306" i="2"/>
  <c r="AV306" i="3" a="1"/>
  <c r="AV306" i="3"/>
  <c r="X306" i="1"/>
  <c r="Y306" i="1"/>
  <c r="Z306" i="1"/>
  <c r="AC306" i="1" a="1"/>
  <c r="AC306" i="1"/>
  <c r="BC306" i="1"/>
  <c r="S306" i="4"/>
  <c r="AT140" i="4"/>
  <c r="AV307" i="2" a="1"/>
  <c r="AV307" i="2"/>
  <c r="AV307" i="3" a="1"/>
  <c r="AV307" i="3"/>
  <c r="AV308" i="2" a="1"/>
  <c r="AV308" i="2"/>
  <c r="AV308" i="3" a="1"/>
  <c r="AV308" i="3"/>
  <c r="AV309" i="2" a="1"/>
  <c r="AV309" i="2"/>
  <c r="AV309" i="3" a="1"/>
  <c r="AV309" i="3"/>
  <c r="X309" i="1"/>
  <c r="AC309" i="1" a="1"/>
  <c r="AC309" i="1"/>
  <c r="BC309" i="1"/>
  <c r="S309" i="4"/>
  <c r="AT141" i="4"/>
  <c r="AV310" i="2" a="1"/>
  <c r="AV310" i="2"/>
  <c r="AV310" i="3" a="1"/>
  <c r="AV310" i="3"/>
  <c r="AC310" i="1" a="1"/>
  <c r="AC310" i="1"/>
  <c r="BC310" i="1"/>
  <c r="S310" i="4"/>
  <c r="AV311" i="2" a="1"/>
  <c r="AV311" i="2"/>
  <c r="AV311" i="3" a="1"/>
  <c r="AV311" i="3"/>
  <c r="AV312" i="2" a="1"/>
  <c r="AV312" i="2"/>
  <c r="AV312" i="3" a="1"/>
  <c r="AV312" i="3"/>
  <c r="AV313" i="2" a="1"/>
  <c r="AV313" i="2"/>
  <c r="AV313" i="3" a="1"/>
  <c r="AV313" i="3"/>
  <c r="X313" i="1"/>
  <c r="Y313" i="1"/>
  <c r="Z313" i="1"/>
  <c r="AC313" i="1" a="1"/>
  <c r="AC313" i="1"/>
  <c r="BC313" i="1"/>
  <c r="S313" i="4"/>
  <c r="AV314" i="2" a="1"/>
  <c r="AV314" i="2"/>
  <c r="AV314" i="3" a="1"/>
  <c r="AV314" i="3"/>
  <c r="X314" i="1"/>
  <c r="Y314" i="1"/>
  <c r="Z314" i="1"/>
  <c r="AC314" i="1" a="1"/>
  <c r="AC314" i="1"/>
  <c r="BC314" i="1"/>
  <c r="S314" i="4"/>
  <c r="AV315" i="2" a="1"/>
  <c r="AV315" i="2"/>
  <c r="AV315" i="3" a="1"/>
  <c r="AV315" i="3"/>
  <c r="AV316" i="2" a="1"/>
  <c r="AV316" i="2"/>
  <c r="AV316" i="3" a="1"/>
  <c r="AV316" i="3"/>
  <c r="AV317" i="2" a="1"/>
  <c r="AV317" i="2"/>
  <c r="AV317" i="3" a="1"/>
  <c r="AV317" i="3"/>
  <c r="AV318" i="2" a="1"/>
  <c r="AV318" i="2"/>
  <c r="AV318" i="3" a="1"/>
  <c r="AV318" i="3"/>
  <c r="X318" i="1"/>
  <c r="Y318" i="1"/>
  <c r="Z318" i="1"/>
  <c r="AC318" i="1" a="1"/>
  <c r="AC318" i="1"/>
  <c r="BC318" i="1"/>
  <c r="S318" i="4"/>
  <c r="AT146" i="4"/>
  <c r="AV319" i="2" a="1"/>
  <c r="AV319" i="2"/>
  <c r="AV319" i="3" a="1"/>
  <c r="AV319" i="3"/>
  <c r="X319" i="1"/>
  <c r="Z319" i="1"/>
  <c r="AC319" i="1" a="1"/>
  <c r="AC319" i="1"/>
  <c r="BC319" i="1"/>
  <c r="S319" i="4"/>
  <c r="AV320" i="2" a="1"/>
  <c r="AV320" i="2"/>
  <c r="AV320" i="3" a="1"/>
  <c r="AV320" i="3"/>
  <c r="AV321" i="2" a="1"/>
  <c r="AV321" i="2"/>
  <c r="AV321" i="3" a="1"/>
  <c r="AV321" i="3"/>
  <c r="AV322" i="2" a="1"/>
  <c r="AV322" i="2"/>
  <c r="AV322" i="3" a="1"/>
  <c r="AV322" i="3"/>
  <c r="AV323" i="2" a="1"/>
  <c r="AV323" i="2"/>
  <c r="AV323" i="3" a="1"/>
  <c r="AV323" i="3"/>
  <c r="AV324" i="2" a="1"/>
  <c r="AV324" i="2"/>
  <c r="AV324" i="3" a="1"/>
  <c r="AV324" i="3"/>
  <c r="AC324" i="1" a="1"/>
  <c r="AC324" i="1"/>
  <c r="BC324" i="1"/>
  <c r="S324" i="4"/>
  <c r="AV325" i="2" a="1"/>
  <c r="AV325" i="2"/>
  <c r="AV325" i="3" a="1"/>
  <c r="AV325" i="3"/>
  <c r="X325" i="1"/>
  <c r="Z325" i="1"/>
  <c r="AC325" i="1" a="1"/>
  <c r="AC325" i="1"/>
  <c r="BC325" i="1"/>
  <c r="S325" i="4"/>
  <c r="AV326" i="2" a="1"/>
  <c r="AV326" i="2"/>
  <c r="AV326" i="3" a="1"/>
  <c r="AV326" i="3"/>
  <c r="AV327" i="2" a="1"/>
  <c r="AV327" i="2"/>
  <c r="AV327" i="3" a="1"/>
  <c r="AV327" i="3"/>
  <c r="AV328" i="2" a="1"/>
  <c r="AV328" i="2"/>
  <c r="AV328" i="3" a="1"/>
  <c r="AV328" i="3"/>
  <c r="X328" i="1"/>
  <c r="Y328" i="1"/>
  <c r="Z328" i="1"/>
  <c r="AC328" i="1" a="1"/>
  <c r="AC328" i="1"/>
  <c r="BC328" i="1"/>
  <c r="S328" i="4"/>
  <c r="AV329" i="2" a="1"/>
  <c r="AV329" i="2"/>
  <c r="AV329" i="3" a="1"/>
  <c r="AV329" i="3"/>
  <c r="AC329" i="1" a="1"/>
  <c r="AC329" i="1"/>
  <c r="BC329" i="1"/>
  <c r="S329" i="4"/>
  <c r="AV330" i="2" a="1"/>
  <c r="AV330" i="2"/>
  <c r="AV330" i="3" a="1"/>
  <c r="AV330" i="3"/>
  <c r="AV331" i="2" a="1"/>
  <c r="AV331" i="2"/>
  <c r="AV331" i="3" a="1"/>
  <c r="AV331" i="3"/>
  <c r="AV332" i="2" a="1"/>
  <c r="AV332" i="2"/>
  <c r="AV332" i="3" a="1"/>
  <c r="AV332" i="3"/>
  <c r="X332" i="1"/>
  <c r="Y332" i="1"/>
  <c r="Z332" i="1"/>
  <c r="AC332" i="1" a="1"/>
  <c r="AC332" i="1"/>
  <c r="BC332" i="1"/>
  <c r="S332" i="4"/>
  <c r="AV333" i="2" a="1"/>
  <c r="AV333" i="2"/>
  <c r="AV333" i="3" a="1"/>
  <c r="AV333" i="3"/>
  <c r="AC333" i="1" a="1"/>
  <c r="AC333" i="1"/>
  <c r="BC333" i="1"/>
  <c r="S333" i="4"/>
  <c r="AT148" i="4"/>
  <c r="AV334" i="2" a="1"/>
  <c r="AV334" i="2"/>
  <c r="AV334" i="3" a="1"/>
  <c r="AV334" i="3"/>
  <c r="AV335" i="2" a="1"/>
  <c r="AV335" i="2"/>
  <c r="AV335" i="3" a="1"/>
  <c r="AV335" i="3"/>
  <c r="AV336" i="2" a="1"/>
  <c r="AV336" i="2"/>
  <c r="AV336" i="3" a="1"/>
  <c r="AV336" i="3"/>
  <c r="AV337" i="2" a="1"/>
  <c r="AV337" i="2"/>
  <c r="AV337" i="3" a="1"/>
  <c r="AV337" i="3"/>
  <c r="AC337" i="1" a="1"/>
  <c r="AC337" i="1"/>
  <c r="BC337" i="1"/>
  <c r="S337" i="4"/>
  <c r="AV338" i="2" a="1"/>
  <c r="AV338" i="2"/>
  <c r="AV338" i="3" a="1"/>
  <c r="AV338" i="3"/>
  <c r="AV339" i="2" a="1"/>
  <c r="AV339" i="2"/>
  <c r="AV339" i="3" a="1"/>
  <c r="AV339" i="3"/>
  <c r="AV340" i="2" a="1"/>
  <c r="AV340" i="2"/>
  <c r="AV340" i="3" a="1"/>
  <c r="AV340" i="3"/>
  <c r="AV341" i="2" a="1"/>
  <c r="AV341" i="2"/>
  <c r="AV341" i="3" a="1"/>
  <c r="AV341" i="3"/>
  <c r="AC341" i="1" a="1"/>
  <c r="AC341" i="1"/>
  <c r="BC341" i="1"/>
  <c r="S341" i="4"/>
  <c r="AT154" i="4"/>
  <c r="AV342" i="2" a="1"/>
  <c r="AV342" i="2"/>
  <c r="AV342" i="3" a="1"/>
  <c r="AV342" i="3"/>
  <c r="AV343" i="2" a="1"/>
  <c r="AV343" i="2"/>
  <c r="AV343" i="3" a="1"/>
  <c r="AV343" i="3"/>
  <c r="AV344" i="2" a="1"/>
  <c r="AV344" i="2"/>
  <c r="AV344" i="3" a="1"/>
  <c r="AV344" i="3"/>
  <c r="AV345" i="2" a="1"/>
  <c r="AV345" i="2"/>
  <c r="AV345" i="3" a="1"/>
  <c r="AV345" i="3"/>
  <c r="AC345" i="1" a="1"/>
  <c r="AC345" i="1"/>
  <c r="BC345" i="1"/>
  <c r="S345" i="4"/>
  <c r="AV346" i="2" a="1"/>
  <c r="AV346" i="2"/>
  <c r="AV346" i="3" a="1"/>
  <c r="AV346" i="3"/>
  <c r="AV347" i="2" a="1"/>
  <c r="AV347" i="2"/>
  <c r="AV347" i="3" a="1"/>
  <c r="AV347" i="3"/>
  <c r="AV348" i="2" a="1"/>
  <c r="AV348" i="2"/>
  <c r="AV348" i="3" a="1"/>
  <c r="AV348" i="3"/>
  <c r="AV349" i="2" a="1"/>
  <c r="AV349" i="2"/>
  <c r="AV349" i="3" a="1"/>
  <c r="AV349" i="3"/>
  <c r="AC349" i="1" a="1"/>
  <c r="AC349" i="1"/>
  <c r="BC349" i="1"/>
  <c r="S349" i="4"/>
  <c r="AT160" i="4"/>
  <c r="AV350" i="2" a="1"/>
  <c r="AV350" i="2"/>
  <c r="AV350" i="3" a="1"/>
  <c r="AV350" i="3"/>
  <c r="X350" i="1"/>
  <c r="Y350" i="1"/>
  <c r="Z350" i="1"/>
  <c r="AC350" i="1" a="1"/>
  <c r="AC350" i="1"/>
  <c r="BC350" i="1"/>
  <c r="S350" i="4"/>
  <c r="AT161" i="4"/>
  <c r="AV358" i="2" a="1"/>
  <c r="AV358" i="2"/>
  <c r="AV358" i="3" a="1"/>
  <c r="AV358" i="3"/>
  <c r="AV359" i="2" a="1"/>
  <c r="AV359" i="2"/>
  <c r="AV359" i="3" a="1"/>
  <c r="AV359" i="3"/>
  <c r="X359" i="1"/>
  <c r="Z359" i="1"/>
  <c r="AC359" i="1" a="1"/>
  <c r="AC359" i="1"/>
  <c r="BC359" i="1"/>
  <c r="S359" i="4"/>
  <c r="AV362" i="2" a="1"/>
  <c r="AV362" i="2"/>
  <c r="AV362" i="3" a="1"/>
  <c r="AV362" i="3"/>
  <c r="AV365" i="2" a="1"/>
  <c r="AV365" i="2"/>
  <c r="AV365" i="3" a="1"/>
  <c r="AV365" i="3"/>
  <c r="AV366" i="2" a="1"/>
  <c r="AV366" i="2"/>
  <c r="AV366" i="3" a="1"/>
  <c r="AV366" i="3"/>
  <c r="AC366" i="1" a="1"/>
  <c r="AC366" i="1"/>
  <c r="BC366" i="1"/>
  <c r="S366" i="4"/>
  <c r="AV367" i="2" a="1"/>
  <c r="AV367" i="2"/>
  <c r="AV367" i="3" a="1"/>
  <c r="AV367" i="3"/>
  <c r="X367" i="1"/>
  <c r="Z367" i="1"/>
  <c r="AC367" i="1" a="1"/>
  <c r="AC367" i="1"/>
  <c r="BC367" i="1"/>
  <c r="S367" i="4"/>
  <c r="AV380" i="2" a="1"/>
  <c r="AV380" i="2"/>
  <c r="AV380" i="3" a="1"/>
  <c r="AV380" i="3"/>
  <c r="AV382" i="2" a="1"/>
  <c r="AV382" i="2"/>
  <c r="AV382" i="3" a="1"/>
  <c r="AV382" i="3"/>
  <c r="AV383" i="2" a="1"/>
  <c r="AV383" i="2"/>
  <c r="AV383" i="3" a="1"/>
  <c r="AV383" i="3"/>
  <c r="AV384" i="2" a="1"/>
  <c r="AV384" i="2"/>
  <c r="AV384" i="3" a="1"/>
  <c r="AV384" i="3"/>
  <c r="X384" i="1"/>
  <c r="Z384" i="1"/>
  <c r="AC384" i="1" a="1"/>
  <c r="AC384" i="1"/>
  <c r="BC384" i="1"/>
  <c r="S384" i="4"/>
  <c r="AV385" i="2" a="1"/>
  <c r="AV385" i="2"/>
  <c r="AV385" i="3" a="1"/>
  <c r="AV385" i="3"/>
  <c r="AV387" i="2" a="1"/>
  <c r="AV387" i="2"/>
  <c r="AV387" i="3" a="1"/>
  <c r="AV387" i="3"/>
  <c r="AU351" i="2"/>
  <c r="AU351" i="3"/>
  <c r="U351" i="1"/>
  <c r="V351" i="1"/>
  <c r="W351" i="1"/>
  <c r="AB351" i="1"/>
  <c r="BB351" i="1"/>
  <c r="R351" i="4"/>
  <c r="AU352" i="2"/>
  <c r="AU352" i="3"/>
  <c r="U352" i="1"/>
  <c r="V352" i="1"/>
  <c r="W352" i="1"/>
  <c r="AB352" i="1"/>
  <c r="BB352" i="1"/>
  <c r="R352" i="4"/>
  <c r="AU356" i="2"/>
  <c r="AU356" i="3"/>
  <c r="W356" i="1"/>
  <c r="AB356" i="1"/>
  <c r="BB356" i="1"/>
  <c r="R356" i="4"/>
  <c r="AU357" i="2"/>
  <c r="AU357" i="3"/>
  <c r="V357" i="1"/>
  <c r="W357" i="1"/>
  <c r="AB357" i="1"/>
  <c r="BB357" i="1"/>
  <c r="R357" i="4"/>
  <c r="AU2" i="2"/>
  <c r="AU2" i="3"/>
  <c r="Q2" i="1"/>
  <c r="R2" i="1"/>
  <c r="S2" i="1"/>
  <c r="T2" i="1"/>
  <c r="U2" i="1"/>
  <c r="V2" i="1"/>
  <c r="W2" i="1"/>
  <c r="AB2" i="1"/>
  <c r="BB2" i="1"/>
  <c r="R2" i="4"/>
  <c r="AU3" i="2"/>
  <c r="AU3" i="3"/>
  <c r="Q3" i="1"/>
  <c r="R3" i="1"/>
  <c r="S3" i="1"/>
  <c r="T3" i="1"/>
  <c r="U3" i="1"/>
  <c r="AB3" i="1"/>
  <c r="BB3" i="1"/>
  <c r="R3" i="4"/>
  <c r="AU4" i="2"/>
  <c r="AU4" i="3"/>
  <c r="P4" i="1"/>
  <c r="V4" i="1"/>
  <c r="W4" i="1"/>
  <c r="AB4" i="1"/>
  <c r="BB4" i="1"/>
  <c r="R4" i="4"/>
  <c r="AU5" i="2"/>
  <c r="AU5" i="3"/>
  <c r="Q5" i="1"/>
  <c r="R5" i="1"/>
  <c r="S5" i="1"/>
  <c r="T5" i="1"/>
  <c r="U5" i="1"/>
  <c r="V5" i="1"/>
  <c r="W5" i="1"/>
  <c r="AB5" i="1"/>
  <c r="BB5" i="1"/>
  <c r="R5" i="4"/>
  <c r="AU6" i="2"/>
  <c r="AU6" i="3"/>
  <c r="P6" i="1"/>
  <c r="Q6" i="1"/>
  <c r="R6" i="1"/>
  <c r="S6" i="1"/>
  <c r="T6" i="1"/>
  <c r="U6" i="1"/>
  <c r="V6" i="1"/>
  <c r="W6" i="1"/>
  <c r="AB6" i="1"/>
  <c r="BB6" i="1"/>
  <c r="R6" i="4"/>
  <c r="AU7" i="2"/>
  <c r="AU7" i="3"/>
  <c r="Q7" i="1"/>
  <c r="R7" i="1"/>
  <c r="S7" i="1"/>
  <c r="T7" i="1"/>
  <c r="U7" i="1"/>
  <c r="V7" i="1"/>
  <c r="W7" i="1"/>
  <c r="X7" i="1"/>
  <c r="AB7" i="1"/>
  <c r="BB7" i="1"/>
  <c r="R7" i="4"/>
  <c r="AU8" i="2"/>
  <c r="AU8" i="3"/>
  <c r="P8" i="1"/>
  <c r="AB8" i="1"/>
  <c r="BB8" i="1"/>
  <c r="R8" i="4"/>
  <c r="AS7" i="4"/>
  <c r="AU9" i="2"/>
  <c r="AU9" i="3"/>
  <c r="P9" i="1"/>
  <c r="U9" i="1"/>
  <c r="V9" i="1"/>
  <c r="W9" i="1"/>
  <c r="X9" i="1"/>
  <c r="Y9" i="1"/>
  <c r="Z9" i="1"/>
  <c r="AA9" i="1"/>
  <c r="AB9" i="1"/>
  <c r="BB9" i="1"/>
  <c r="R9" i="4"/>
  <c r="AU10" i="2"/>
  <c r="AU10" i="3"/>
  <c r="P10" i="1"/>
  <c r="Q10" i="1"/>
  <c r="R10" i="1"/>
  <c r="S10" i="1"/>
  <c r="T10" i="1"/>
  <c r="AA10" i="1"/>
  <c r="AB10" i="1"/>
  <c r="BB10" i="1"/>
  <c r="R10" i="4"/>
  <c r="AU11" i="2"/>
  <c r="AU11" i="3"/>
  <c r="W11" i="1"/>
  <c r="AB11" i="1"/>
  <c r="BB11" i="1"/>
  <c r="R11" i="4"/>
  <c r="AU12" i="2"/>
  <c r="AU12" i="3"/>
  <c r="AU13" i="2"/>
  <c r="AU13" i="3"/>
  <c r="AB13" i="1"/>
  <c r="BB13" i="1"/>
  <c r="R13" i="4"/>
  <c r="AU14" i="2"/>
  <c r="AU14" i="3"/>
  <c r="AU15" i="2"/>
  <c r="AU15" i="3"/>
  <c r="W15" i="1"/>
  <c r="AB15" i="1"/>
  <c r="BB15" i="1"/>
  <c r="R15" i="4"/>
  <c r="AU16" i="2"/>
  <c r="AU16" i="3"/>
  <c r="P16" i="1"/>
  <c r="AA16" i="1"/>
  <c r="AB16" i="1"/>
  <c r="BB16" i="1"/>
  <c r="R16" i="4"/>
  <c r="AU17" i="2"/>
  <c r="AU17" i="3"/>
  <c r="V17" i="1"/>
  <c r="W17" i="1"/>
  <c r="X17" i="1"/>
  <c r="Y17" i="1"/>
  <c r="Z17" i="1"/>
  <c r="AB17" i="1"/>
  <c r="BB17" i="1"/>
  <c r="R17" i="4"/>
  <c r="AU18" i="2"/>
  <c r="AU18" i="3"/>
  <c r="V18" i="1"/>
  <c r="W18" i="1"/>
  <c r="X18" i="1"/>
  <c r="Y18" i="1"/>
  <c r="Z18" i="1"/>
  <c r="AB18" i="1"/>
  <c r="BB18" i="1"/>
  <c r="R18" i="4"/>
  <c r="AU19" i="2"/>
  <c r="AU19" i="3"/>
  <c r="AB19" i="1"/>
  <c r="BB19" i="1"/>
  <c r="R19" i="4"/>
  <c r="AU20" i="2"/>
  <c r="AU20" i="3"/>
  <c r="AB20" i="1"/>
  <c r="BB20" i="1"/>
  <c r="R20" i="4"/>
  <c r="AU21" i="2"/>
  <c r="AU21" i="3"/>
  <c r="Q21" i="1"/>
  <c r="R21" i="1"/>
  <c r="S21" i="1"/>
  <c r="T21" i="1"/>
  <c r="U21" i="1"/>
  <c r="AB21" i="1"/>
  <c r="BB21" i="1"/>
  <c r="R21" i="4"/>
  <c r="AU22" i="2"/>
  <c r="AU22" i="3"/>
  <c r="W22" i="1"/>
  <c r="X22" i="1"/>
  <c r="Y22" i="1"/>
  <c r="Z22" i="1"/>
  <c r="AB22" i="1"/>
  <c r="BB22" i="1"/>
  <c r="R22" i="4"/>
  <c r="AU23" i="2"/>
  <c r="AU23" i="3"/>
  <c r="AU24" i="2"/>
  <c r="AU24" i="3"/>
  <c r="W24" i="1"/>
  <c r="AB24" i="1"/>
  <c r="BB24" i="1"/>
  <c r="R24" i="4"/>
  <c r="AU25" i="2"/>
  <c r="AU25" i="3"/>
  <c r="U25" i="1"/>
  <c r="V25" i="1"/>
  <c r="W25" i="1"/>
  <c r="AB25" i="1"/>
  <c r="BB25" i="1"/>
  <c r="R25" i="4"/>
  <c r="AU26" i="2"/>
  <c r="AU26" i="3"/>
  <c r="W26" i="1"/>
  <c r="AB26" i="1"/>
  <c r="BB26" i="1"/>
  <c r="R26" i="4"/>
  <c r="AU27" i="2"/>
  <c r="AU27" i="3"/>
  <c r="AB27" i="1"/>
  <c r="BB27" i="1"/>
  <c r="R27" i="4"/>
  <c r="AU28" i="2"/>
  <c r="AU28" i="3"/>
  <c r="AU29" i="2"/>
  <c r="AU29" i="3"/>
  <c r="P29" i="1"/>
  <c r="W29" i="1"/>
  <c r="AB29" i="1"/>
  <c r="BB29" i="1"/>
  <c r="R29" i="4"/>
  <c r="AU30" i="2"/>
  <c r="AU30" i="3"/>
  <c r="V30" i="1"/>
  <c r="W30" i="1"/>
  <c r="X30" i="1"/>
  <c r="Y30" i="1"/>
  <c r="Z30" i="1"/>
  <c r="AB30" i="1"/>
  <c r="BB30" i="1"/>
  <c r="R30" i="4"/>
  <c r="AU31" i="2"/>
  <c r="AU31" i="3"/>
  <c r="AB31" i="1"/>
  <c r="BB31" i="1"/>
  <c r="R31" i="4"/>
  <c r="AU32" i="2"/>
  <c r="AU32" i="3"/>
  <c r="AU33" i="2"/>
  <c r="AU33" i="3"/>
  <c r="P33" i="1"/>
  <c r="Q33" i="1"/>
  <c r="R33" i="1"/>
  <c r="S33" i="1"/>
  <c r="T33" i="1"/>
  <c r="U33" i="1"/>
  <c r="AB33" i="1"/>
  <c r="BB33" i="1"/>
  <c r="R33" i="4"/>
  <c r="AS25" i="4"/>
  <c r="AU34" i="2"/>
  <c r="AU34" i="3"/>
  <c r="AU35" i="2"/>
  <c r="AU35" i="3"/>
  <c r="V35" i="1"/>
  <c r="W35" i="1"/>
  <c r="X35" i="1"/>
  <c r="Z35" i="1"/>
  <c r="AB35" i="1"/>
  <c r="BB35" i="1"/>
  <c r="R35" i="4"/>
  <c r="AU36" i="2"/>
  <c r="AU36" i="3"/>
  <c r="U36" i="1"/>
  <c r="V36" i="1"/>
  <c r="W36" i="1"/>
  <c r="AB36" i="1"/>
  <c r="BB36" i="1"/>
  <c r="R36" i="4"/>
  <c r="AU37" i="2"/>
  <c r="AU37" i="3"/>
  <c r="P37" i="1"/>
  <c r="U37" i="1"/>
  <c r="V37" i="1"/>
  <c r="W37" i="1"/>
  <c r="X37" i="1"/>
  <c r="Y37" i="1"/>
  <c r="Z37" i="1"/>
  <c r="AB37" i="1"/>
  <c r="BB37" i="1"/>
  <c r="R37" i="4"/>
  <c r="AU38" i="2"/>
  <c r="AU38" i="3"/>
  <c r="P38" i="1"/>
  <c r="Q38" i="1"/>
  <c r="R38" i="1"/>
  <c r="S38" i="1"/>
  <c r="T38" i="1"/>
  <c r="W38" i="1"/>
  <c r="AA38" i="1"/>
  <c r="AB38" i="1"/>
  <c r="BB38" i="1"/>
  <c r="R38" i="4"/>
  <c r="AU39" i="2"/>
  <c r="AU39" i="3"/>
  <c r="AU40" i="2"/>
  <c r="AU40" i="3"/>
  <c r="P40" i="1"/>
  <c r="W40" i="1"/>
  <c r="X40" i="1"/>
  <c r="Y40" i="1"/>
  <c r="Z40" i="1"/>
  <c r="AB40" i="1"/>
  <c r="BB40" i="1"/>
  <c r="R40" i="4"/>
  <c r="AU41" i="2"/>
  <c r="AU41" i="3"/>
  <c r="AU42" i="2"/>
  <c r="AU42" i="3"/>
  <c r="P42" i="1"/>
  <c r="W42" i="1"/>
  <c r="AB42" i="1"/>
  <c r="BB42" i="1"/>
  <c r="R42" i="4"/>
  <c r="AU43" i="2"/>
  <c r="AU43" i="3"/>
  <c r="P43" i="1"/>
  <c r="W43" i="1"/>
  <c r="AA43" i="1"/>
  <c r="AB43" i="1"/>
  <c r="BB43" i="1"/>
  <c r="R43" i="4"/>
  <c r="AU44" i="2"/>
  <c r="AU44" i="3"/>
  <c r="P44" i="1"/>
  <c r="Q44" i="1"/>
  <c r="R44" i="1"/>
  <c r="S44" i="1"/>
  <c r="T44" i="1"/>
  <c r="W44" i="1"/>
  <c r="AA44" i="1"/>
  <c r="AB44" i="1"/>
  <c r="BB44" i="1"/>
  <c r="R44" i="4"/>
  <c r="AU45" i="2"/>
  <c r="AU45" i="3"/>
  <c r="AU46" i="2"/>
  <c r="AU46" i="3"/>
  <c r="P46" i="1"/>
  <c r="W46" i="1"/>
  <c r="AB46" i="1"/>
  <c r="BB46" i="1"/>
  <c r="R46" i="4"/>
  <c r="AU47" i="2"/>
  <c r="AU47" i="3"/>
  <c r="P47" i="1"/>
  <c r="U47" i="1"/>
  <c r="V47" i="1"/>
  <c r="W47" i="1"/>
  <c r="AB47" i="1"/>
  <c r="BB47" i="1"/>
  <c r="R47" i="4"/>
  <c r="AU48" i="2"/>
  <c r="AU48" i="3"/>
  <c r="W48" i="1"/>
  <c r="AB48" i="1"/>
  <c r="BB48" i="1"/>
  <c r="R48" i="4"/>
  <c r="AU49" i="2"/>
  <c r="AU49" i="3"/>
  <c r="AU50" i="2"/>
  <c r="AU50" i="3"/>
  <c r="P50" i="1"/>
  <c r="Q50" i="1"/>
  <c r="R50" i="1"/>
  <c r="S50" i="1"/>
  <c r="T50" i="1"/>
  <c r="U50" i="1"/>
  <c r="V50" i="1"/>
  <c r="W50" i="1"/>
  <c r="X50" i="1"/>
  <c r="Y50" i="1"/>
  <c r="Z50" i="1"/>
  <c r="AB50" i="1"/>
  <c r="BB50" i="1"/>
  <c r="R50" i="4"/>
  <c r="AU51" i="2"/>
  <c r="AU51" i="3"/>
  <c r="P51" i="1"/>
  <c r="AB51" i="1"/>
  <c r="BB51" i="1"/>
  <c r="R51" i="4"/>
  <c r="AS42" i="4"/>
  <c r="AU52" i="2"/>
  <c r="AU52" i="3"/>
  <c r="AU53" i="2"/>
  <c r="AU53" i="3"/>
  <c r="AB53" i="1"/>
  <c r="BB53" i="1"/>
  <c r="R53" i="4"/>
  <c r="AU54" i="2"/>
  <c r="AU54" i="3"/>
  <c r="AU55" i="2"/>
  <c r="AU55" i="3"/>
  <c r="W55" i="1"/>
  <c r="AB55" i="1"/>
  <c r="BB55" i="1"/>
  <c r="R55" i="4"/>
  <c r="AU56" i="2"/>
  <c r="AU56" i="3"/>
  <c r="P56" i="1"/>
  <c r="W56" i="1"/>
  <c r="AB56" i="1"/>
  <c r="BB56" i="1"/>
  <c r="R56" i="4"/>
  <c r="AS47" i="4"/>
  <c r="AU57" i="2"/>
  <c r="AU57" i="3"/>
  <c r="AU58" i="2"/>
  <c r="AU58" i="3"/>
  <c r="AB58" i="1"/>
  <c r="BB58" i="1"/>
  <c r="R58" i="4"/>
  <c r="AU59" i="2"/>
  <c r="AU59" i="3"/>
  <c r="AB59" i="1"/>
  <c r="BB59" i="1"/>
  <c r="R59" i="4"/>
  <c r="AU60" i="2"/>
  <c r="AU60" i="3"/>
  <c r="AU61" i="2"/>
  <c r="AU61" i="3"/>
  <c r="P61" i="1"/>
  <c r="W61" i="1"/>
  <c r="AB61" i="1"/>
  <c r="BB61" i="1"/>
  <c r="R61" i="4"/>
  <c r="AU62" i="2"/>
  <c r="AU62" i="3"/>
  <c r="U62" i="1"/>
  <c r="V62" i="1"/>
  <c r="W62" i="1"/>
  <c r="X62" i="1"/>
  <c r="AB62" i="1"/>
  <c r="BB62" i="1"/>
  <c r="R62" i="4"/>
  <c r="AU63" i="2"/>
  <c r="AU63" i="3"/>
  <c r="W63" i="1"/>
  <c r="AB63" i="1"/>
  <c r="BB63" i="1"/>
  <c r="R63" i="4"/>
  <c r="AU173" i="3"/>
  <c r="V173" i="1"/>
  <c r="W173" i="1"/>
  <c r="AB173" i="1"/>
  <c r="BB173" i="1"/>
  <c r="R173" i="4"/>
  <c r="AS54" i="4"/>
  <c r="AU64" i="2"/>
  <c r="AU64" i="3"/>
  <c r="AU65" i="2"/>
  <c r="AU65" i="3"/>
  <c r="W65" i="1"/>
  <c r="AB65" i="1"/>
  <c r="BB65" i="1"/>
  <c r="R65" i="4"/>
  <c r="AU66" i="2"/>
  <c r="AU66" i="3"/>
  <c r="W66" i="1"/>
  <c r="AB66" i="1"/>
  <c r="BB66" i="1"/>
  <c r="R66" i="4"/>
  <c r="AS56" i="4"/>
  <c r="AU67" i="2"/>
  <c r="AU67" i="3"/>
  <c r="AU68" i="2"/>
  <c r="AU68" i="3"/>
  <c r="W68" i="1"/>
  <c r="X68" i="1"/>
  <c r="Y68" i="1"/>
  <c r="Z68" i="1"/>
  <c r="AB68" i="1"/>
  <c r="BB68" i="1"/>
  <c r="R68" i="4"/>
  <c r="AU69" i="2"/>
  <c r="AU69" i="3"/>
  <c r="AB69" i="1"/>
  <c r="BB69" i="1"/>
  <c r="R69" i="4"/>
  <c r="AU70" i="2"/>
  <c r="AU70" i="3"/>
  <c r="P70" i="1"/>
  <c r="V70" i="1"/>
  <c r="W70" i="1"/>
  <c r="AB70" i="1"/>
  <c r="BB70" i="1"/>
  <c r="R70" i="4"/>
  <c r="AU71" i="2"/>
  <c r="AU71" i="3"/>
  <c r="P71" i="1"/>
  <c r="W71" i="1"/>
  <c r="AB71" i="1"/>
  <c r="BB71" i="1"/>
  <c r="R71" i="4"/>
  <c r="AU72" i="2"/>
  <c r="AU72" i="3"/>
  <c r="AB72" i="1"/>
  <c r="BB72" i="1"/>
  <c r="R72" i="4"/>
  <c r="AU73" i="2"/>
  <c r="AU73" i="3"/>
  <c r="Q73" i="1"/>
  <c r="R73" i="1"/>
  <c r="S73" i="1"/>
  <c r="T73" i="1"/>
  <c r="U73" i="1"/>
  <c r="AB73" i="1"/>
  <c r="BB73" i="1"/>
  <c r="R73" i="4"/>
  <c r="AU74" i="2"/>
  <c r="AU74" i="3"/>
  <c r="Q74" i="1"/>
  <c r="R74" i="1"/>
  <c r="S74" i="1"/>
  <c r="T74" i="1"/>
  <c r="AB74" i="1"/>
  <c r="BB74" i="1"/>
  <c r="R74" i="4"/>
  <c r="AU75" i="2"/>
  <c r="AU75" i="3"/>
  <c r="U75" i="1"/>
  <c r="V75" i="1"/>
  <c r="W75" i="1"/>
  <c r="AB75" i="1"/>
  <c r="BB75" i="1"/>
  <c r="R75" i="4"/>
  <c r="AU76" i="2"/>
  <c r="AU76" i="3"/>
  <c r="AU77" i="2"/>
  <c r="AU77" i="3"/>
  <c r="AA77" i="1"/>
  <c r="AB77" i="1"/>
  <c r="BB77" i="1"/>
  <c r="R77" i="4"/>
  <c r="AU78" i="2"/>
  <c r="AU78" i="3"/>
  <c r="P78" i="1"/>
  <c r="V78" i="1"/>
  <c r="W78" i="1"/>
  <c r="AB78" i="1"/>
  <c r="BB78" i="1"/>
  <c r="R78" i="4"/>
  <c r="AS64" i="4"/>
  <c r="AU79" i="2"/>
  <c r="AU79" i="3"/>
  <c r="P79" i="1"/>
  <c r="V79" i="1"/>
  <c r="W79" i="1"/>
  <c r="AB79" i="1"/>
  <c r="BB79" i="1"/>
  <c r="R79" i="4"/>
  <c r="AU80" i="2"/>
  <c r="AU80" i="3"/>
  <c r="AU81" i="2"/>
  <c r="AU81" i="3"/>
  <c r="P81" i="1"/>
  <c r="W81" i="1"/>
  <c r="X81" i="1"/>
  <c r="Y81" i="1"/>
  <c r="Z81" i="1"/>
  <c r="AB81" i="1"/>
  <c r="BB81" i="1"/>
  <c r="R81" i="4"/>
  <c r="AU82" i="2"/>
  <c r="AU82" i="3"/>
  <c r="AU83" i="2"/>
  <c r="AU84" i="2"/>
  <c r="AU84" i="3"/>
  <c r="AU85" i="2"/>
  <c r="AU85" i="3"/>
  <c r="P85" i="1"/>
  <c r="AB85" i="1"/>
  <c r="BB85" i="1"/>
  <c r="R85" i="4"/>
  <c r="AU86" i="2"/>
  <c r="AU86" i="3"/>
  <c r="P86" i="1"/>
  <c r="V86" i="1"/>
  <c r="W86" i="1"/>
  <c r="AB86" i="1"/>
  <c r="BB86" i="1"/>
  <c r="R86" i="4"/>
  <c r="AU87" i="2"/>
  <c r="AU87" i="3"/>
  <c r="AU88" i="2"/>
  <c r="AU88" i="3"/>
  <c r="V88" i="1"/>
  <c r="W88" i="1"/>
  <c r="X88" i="1"/>
  <c r="AB88" i="1"/>
  <c r="BB88" i="1"/>
  <c r="R88" i="4"/>
  <c r="AU89" i="2"/>
  <c r="AU89" i="3"/>
  <c r="AU90" i="2"/>
  <c r="AU90" i="3"/>
  <c r="V90" i="1"/>
  <c r="W90" i="1"/>
  <c r="X90" i="1"/>
  <c r="Y90" i="1"/>
  <c r="Z90" i="1"/>
  <c r="AB90" i="1"/>
  <c r="BB90" i="1"/>
  <c r="R90" i="4"/>
  <c r="AU91" i="2"/>
  <c r="AU92" i="2"/>
  <c r="AU92" i="3"/>
  <c r="AU93" i="2"/>
  <c r="AU93" i="3"/>
  <c r="W93" i="1"/>
  <c r="AA93" i="1"/>
  <c r="AB93" i="1"/>
  <c r="BB93" i="1"/>
  <c r="R93" i="4"/>
  <c r="AU94" i="2"/>
  <c r="AU94" i="3"/>
  <c r="P94" i="1"/>
  <c r="U94" i="1"/>
  <c r="AA94" i="1"/>
  <c r="AB94" i="1"/>
  <c r="BB94" i="1"/>
  <c r="R94" i="4"/>
  <c r="AU95" i="2"/>
  <c r="AU95" i="3"/>
  <c r="V95" i="1"/>
  <c r="W95" i="1"/>
  <c r="X95" i="1"/>
  <c r="Y95" i="1"/>
  <c r="Z95" i="1"/>
  <c r="AB95" i="1"/>
  <c r="BB95" i="1"/>
  <c r="R95" i="4"/>
  <c r="AU96" i="2"/>
  <c r="AU96" i="3"/>
  <c r="P96" i="1"/>
  <c r="W96" i="1"/>
  <c r="X96" i="1"/>
  <c r="Y96" i="1"/>
  <c r="Z96" i="1"/>
  <c r="AA96" i="1"/>
  <c r="AB96" i="1"/>
  <c r="BB96" i="1"/>
  <c r="R96" i="4"/>
  <c r="AU97" i="2"/>
  <c r="AU97" i="3"/>
  <c r="AU98" i="2"/>
  <c r="AU98" i="3"/>
  <c r="Q98" i="1"/>
  <c r="R98" i="1"/>
  <c r="S98" i="1"/>
  <c r="T98" i="1"/>
  <c r="W98" i="1"/>
  <c r="X98" i="1"/>
  <c r="Y98" i="1"/>
  <c r="Z98" i="1"/>
  <c r="AB98" i="1"/>
  <c r="BB98" i="1"/>
  <c r="R98" i="4"/>
  <c r="AU99" i="2"/>
  <c r="AU99" i="3"/>
  <c r="Q99" i="1"/>
  <c r="R99" i="1"/>
  <c r="S99" i="1"/>
  <c r="T99" i="1"/>
  <c r="U99" i="1"/>
  <c r="V99" i="1"/>
  <c r="W99" i="1"/>
  <c r="X99" i="1"/>
  <c r="Y99" i="1"/>
  <c r="Z99" i="1"/>
  <c r="AB99" i="1"/>
  <c r="BB99" i="1"/>
  <c r="R99" i="4"/>
  <c r="AU100" i="2"/>
  <c r="AU100" i="3"/>
  <c r="AU101" i="2"/>
  <c r="AU101" i="3"/>
  <c r="W101" i="1"/>
  <c r="AB101" i="1"/>
  <c r="BB101" i="1"/>
  <c r="R101" i="4"/>
  <c r="AU102" i="2"/>
  <c r="AU102" i="3"/>
  <c r="W102" i="1"/>
  <c r="X102" i="1"/>
  <c r="Y102" i="1"/>
  <c r="Z102" i="1"/>
  <c r="AA102" i="1"/>
  <c r="AB102" i="1"/>
  <c r="BB102" i="1"/>
  <c r="R102" i="4"/>
  <c r="AU103" i="2"/>
  <c r="AU103" i="3"/>
  <c r="P103" i="1"/>
  <c r="W103" i="1"/>
  <c r="X103" i="1"/>
  <c r="Y103" i="1"/>
  <c r="Z103" i="1"/>
  <c r="AA103" i="1"/>
  <c r="AB103" i="1"/>
  <c r="BB103" i="1"/>
  <c r="R103" i="4"/>
  <c r="AU104" i="2"/>
  <c r="AU104" i="3"/>
  <c r="U104" i="1"/>
  <c r="AB104" i="1"/>
  <c r="BB104" i="1"/>
  <c r="R104" i="4"/>
  <c r="AU105" i="2"/>
  <c r="AU106" i="2"/>
  <c r="AU106" i="3"/>
  <c r="P106" i="1"/>
  <c r="Q106" i="1"/>
  <c r="R106" i="1"/>
  <c r="S106" i="1"/>
  <c r="T106" i="1"/>
  <c r="U106" i="1"/>
  <c r="AA106" i="1"/>
  <c r="AB106" i="1"/>
  <c r="BB106" i="1"/>
  <c r="R106" i="4"/>
  <c r="AU107" i="2"/>
  <c r="AU107" i="3"/>
  <c r="Q107" i="1"/>
  <c r="R107" i="1"/>
  <c r="S107" i="1"/>
  <c r="T107" i="1"/>
  <c r="U107" i="1"/>
  <c r="AB107" i="1"/>
  <c r="BB107" i="1"/>
  <c r="R107" i="4"/>
  <c r="AU108" i="2"/>
  <c r="AU109" i="2"/>
  <c r="AU109" i="3"/>
  <c r="W109" i="1"/>
  <c r="AB109" i="1"/>
  <c r="BB109" i="1"/>
  <c r="R109" i="4"/>
  <c r="AU110" i="2"/>
  <c r="AU110" i="3"/>
  <c r="W110" i="1"/>
  <c r="X110" i="1"/>
  <c r="Y110" i="1"/>
  <c r="Z110" i="1"/>
  <c r="AB110" i="1"/>
  <c r="BB110" i="1"/>
  <c r="R110" i="4"/>
  <c r="AU111" i="2"/>
  <c r="AU111" i="3"/>
  <c r="AB111" i="1"/>
  <c r="BB111" i="1"/>
  <c r="R111" i="4"/>
  <c r="AU112" i="2"/>
  <c r="AU112" i="3"/>
  <c r="AA112" i="1"/>
  <c r="AB112" i="1"/>
  <c r="BB112" i="1"/>
  <c r="R112" i="4"/>
  <c r="AU113" i="2"/>
  <c r="AU113" i="3"/>
  <c r="W113" i="1"/>
  <c r="AB113" i="1"/>
  <c r="BB113" i="1"/>
  <c r="R113" i="4"/>
  <c r="AU114" i="2"/>
  <c r="AU114" i="3"/>
  <c r="W114" i="1"/>
  <c r="AA114" i="1"/>
  <c r="AB114" i="1"/>
  <c r="BB114" i="1"/>
  <c r="R114" i="4"/>
  <c r="AU115" i="2"/>
  <c r="AU115" i="3"/>
  <c r="AU116" i="2"/>
  <c r="AU116" i="3"/>
  <c r="W116" i="1"/>
  <c r="X116" i="1"/>
  <c r="Y116" i="1"/>
  <c r="Z116" i="1"/>
  <c r="AB116" i="1"/>
  <c r="BB116" i="1"/>
  <c r="R116" i="4"/>
  <c r="AU117" i="2"/>
  <c r="AU117" i="3"/>
  <c r="AU118" i="2"/>
  <c r="AU118" i="3"/>
  <c r="AA118" i="1"/>
  <c r="AB118" i="1"/>
  <c r="BB118" i="1"/>
  <c r="R118" i="4"/>
  <c r="AU119" i="2"/>
  <c r="AU119" i="3"/>
  <c r="AU120" i="2"/>
  <c r="AU120" i="3"/>
  <c r="P120" i="1"/>
  <c r="W120" i="1"/>
  <c r="X120" i="1"/>
  <c r="Y120" i="1"/>
  <c r="Z120" i="1"/>
  <c r="AA120" i="1"/>
  <c r="AB120" i="1"/>
  <c r="BB120" i="1"/>
  <c r="R120" i="4"/>
  <c r="AU121" i="2"/>
  <c r="AU121" i="3"/>
  <c r="W121" i="1"/>
  <c r="AB121" i="1"/>
  <c r="BB121" i="1"/>
  <c r="R121" i="4"/>
  <c r="AU122" i="2"/>
  <c r="AU122" i="3"/>
  <c r="AU123" i="2"/>
  <c r="AU123" i="3"/>
  <c r="W123" i="1"/>
  <c r="AB123" i="1"/>
  <c r="BB123" i="1"/>
  <c r="R123" i="4"/>
  <c r="AU124" i="2"/>
  <c r="AU124" i="3"/>
  <c r="Q124" i="1"/>
  <c r="R124" i="1"/>
  <c r="S124" i="1"/>
  <c r="T124" i="1"/>
  <c r="U124" i="1"/>
  <c r="V124" i="1"/>
  <c r="W124" i="1"/>
  <c r="AB124" i="1"/>
  <c r="BB124" i="1"/>
  <c r="R124" i="4"/>
  <c r="AU125" i="2"/>
  <c r="AU125" i="3"/>
  <c r="P125" i="1"/>
  <c r="Q125" i="1"/>
  <c r="R125" i="1"/>
  <c r="S125" i="1"/>
  <c r="T125" i="1"/>
  <c r="U125" i="1"/>
  <c r="V125" i="1"/>
  <c r="W125" i="1"/>
  <c r="AB125" i="1"/>
  <c r="BB125" i="1"/>
  <c r="R125" i="4"/>
  <c r="AU126" i="2"/>
  <c r="AU126" i="3"/>
  <c r="AU127" i="2"/>
  <c r="AU127" i="3"/>
  <c r="W127" i="1"/>
  <c r="AA127" i="1"/>
  <c r="AB127" i="1"/>
  <c r="BB127" i="1"/>
  <c r="R127" i="4"/>
  <c r="AU128" i="2"/>
  <c r="AU128" i="3"/>
  <c r="P128" i="1"/>
  <c r="Q128" i="1"/>
  <c r="R128" i="1"/>
  <c r="S128" i="1"/>
  <c r="T128" i="1"/>
  <c r="U128" i="1"/>
  <c r="V128" i="1"/>
  <c r="W128" i="1"/>
  <c r="AA128" i="1"/>
  <c r="AB128" i="1"/>
  <c r="BB128" i="1"/>
  <c r="R128" i="4"/>
  <c r="AU129" i="2"/>
  <c r="AU129" i="3"/>
  <c r="P129" i="1"/>
  <c r="W129" i="1"/>
  <c r="AA129" i="1"/>
  <c r="AB129" i="1"/>
  <c r="BB129" i="1"/>
  <c r="R129" i="4"/>
  <c r="AU130" i="2"/>
  <c r="AU130" i="3"/>
  <c r="W130" i="1"/>
  <c r="X130" i="1"/>
  <c r="Y130" i="1"/>
  <c r="Z130" i="1"/>
  <c r="AB130" i="1"/>
  <c r="BB130" i="1"/>
  <c r="R130" i="4"/>
  <c r="AU131" i="2"/>
  <c r="AU131" i="3"/>
  <c r="W131" i="1"/>
  <c r="X131" i="1"/>
  <c r="Y131" i="1"/>
  <c r="Z131" i="1"/>
  <c r="AB131" i="1"/>
  <c r="BB131" i="1"/>
  <c r="R131" i="4"/>
  <c r="AU132" i="2"/>
  <c r="AU132" i="3"/>
  <c r="P132" i="1"/>
  <c r="W132" i="1"/>
  <c r="AB132" i="1"/>
  <c r="BB132" i="1"/>
  <c r="R132" i="4"/>
  <c r="AU133" i="2"/>
  <c r="AU133" i="3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BB133" i="1"/>
  <c r="R133" i="4"/>
  <c r="AU134" i="2"/>
  <c r="AU134" i="3"/>
  <c r="AA134" i="1"/>
  <c r="AB134" i="1"/>
  <c r="BB134" i="1"/>
  <c r="R134" i="4"/>
  <c r="AU135" i="2"/>
  <c r="AU135" i="3"/>
  <c r="AU136" i="2"/>
  <c r="AU136" i="3"/>
  <c r="Q136" i="1"/>
  <c r="R136" i="1"/>
  <c r="S136" i="1"/>
  <c r="T136" i="1"/>
  <c r="U136" i="1"/>
  <c r="AB136" i="1"/>
  <c r="BB136" i="1"/>
  <c r="R136" i="4"/>
  <c r="AU137" i="2"/>
  <c r="AU137" i="3"/>
  <c r="AU138" i="2"/>
  <c r="AU138" i="3"/>
  <c r="W138" i="1"/>
  <c r="AB138" i="1"/>
  <c r="BB138" i="1"/>
  <c r="R138" i="4"/>
  <c r="AU139" i="2"/>
  <c r="AU139" i="3"/>
  <c r="W139" i="1"/>
  <c r="AB139" i="1"/>
  <c r="BB139" i="1"/>
  <c r="R139" i="4"/>
  <c r="AU140" i="2"/>
  <c r="AU140" i="3"/>
  <c r="AU141" i="2"/>
  <c r="AU141" i="3"/>
  <c r="V141" i="1"/>
  <c r="W141" i="1"/>
  <c r="X141" i="1"/>
  <c r="Y141" i="1"/>
  <c r="Z141" i="1"/>
  <c r="AB141" i="1"/>
  <c r="BB141" i="1"/>
  <c r="R141" i="4"/>
  <c r="AU142" i="2"/>
  <c r="AU142" i="3"/>
  <c r="P142" i="1"/>
  <c r="AA142" i="1"/>
  <c r="AB142" i="1"/>
  <c r="BB142" i="1"/>
  <c r="R142" i="4"/>
  <c r="AU143" i="2"/>
  <c r="AU143" i="3"/>
  <c r="AU144" i="2"/>
  <c r="AU145" i="2"/>
  <c r="AU145" i="3"/>
  <c r="Q145" i="1"/>
  <c r="R145" i="1"/>
  <c r="S145" i="1"/>
  <c r="T145" i="1"/>
  <c r="U145" i="1"/>
  <c r="V145" i="1"/>
  <c r="W145" i="1"/>
  <c r="AB145" i="1"/>
  <c r="BB145" i="1"/>
  <c r="R145" i="4"/>
  <c r="AU146" i="2"/>
  <c r="AU146" i="3"/>
  <c r="V146" i="1"/>
  <c r="W146" i="1"/>
  <c r="AB146" i="1"/>
  <c r="BB146" i="1"/>
  <c r="R146" i="4"/>
  <c r="AU147" i="2"/>
  <c r="AU147" i="3"/>
  <c r="AU148" i="2"/>
  <c r="AU148" i="3"/>
  <c r="U148" i="1"/>
  <c r="V148" i="1"/>
  <c r="W148" i="1"/>
  <c r="AA148" i="1"/>
  <c r="AB148" i="1"/>
  <c r="BB148" i="1"/>
  <c r="R148" i="4"/>
  <c r="AU149" i="2"/>
  <c r="AU149" i="3"/>
  <c r="U149" i="1"/>
  <c r="V149" i="1"/>
  <c r="W149" i="1"/>
  <c r="AB149" i="1"/>
  <c r="BB149" i="1"/>
  <c r="R149" i="4"/>
  <c r="AU150" i="2"/>
  <c r="AU150" i="3"/>
  <c r="W150" i="1"/>
  <c r="AB150" i="1"/>
  <c r="BB150" i="1"/>
  <c r="R150" i="4"/>
  <c r="AU151" i="2"/>
  <c r="AU151" i="3"/>
  <c r="W151" i="1"/>
  <c r="X151" i="1"/>
  <c r="Y151" i="1"/>
  <c r="Z151" i="1"/>
  <c r="AB151" i="1"/>
  <c r="BB151" i="1"/>
  <c r="R151" i="4"/>
  <c r="AS84" i="4"/>
  <c r="AU152" i="2"/>
  <c r="AU152" i="3"/>
  <c r="AU153" i="2"/>
  <c r="AU153" i="3"/>
  <c r="W153" i="1"/>
  <c r="AB153" i="1"/>
  <c r="BB153" i="1"/>
  <c r="R153" i="4"/>
  <c r="AU154" i="2"/>
  <c r="AU154" i="3"/>
  <c r="W154" i="1"/>
  <c r="AB154" i="1"/>
  <c r="BB154" i="1"/>
  <c r="R154" i="4"/>
  <c r="AS85" i="4"/>
  <c r="AU155" i="2"/>
  <c r="AU155" i="3"/>
  <c r="W155" i="1"/>
  <c r="AB155" i="1"/>
  <c r="BB155" i="1"/>
  <c r="R155" i="4"/>
  <c r="AU156" i="2"/>
  <c r="AU156" i="3"/>
  <c r="P156" i="1"/>
  <c r="W156" i="1"/>
  <c r="AB156" i="1"/>
  <c r="BB156" i="1"/>
  <c r="R156" i="4"/>
  <c r="AU157" i="2"/>
  <c r="AU157" i="3"/>
  <c r="AU158" i="2"/>
  <c r="AU158" i="3"/>
  <c r="Q158" i="1"/>
  <c r="R158" i="1"/>
  <c r="S158" i="1"/>
  <c r="T158" i="1"/>
  <c r="W158" i="1"/>
  <c r="AB158" i="1"/>
  <c r="BB158" i="1"/>
  <c r="R158" i="4"/>
  <c r="AU159" i="2"/>
  <c r="AU159" i="3"/>
  <c r="W159" i="1"/>
  <c r="AB159" i="1"/>
  <c r="BB159" i="1"/>
  <c r="R159" i="4"/>
  <c r="AU160" i="2"/>
  <c r="AU160" i="3"/>
  <c r="P160" i="1"/>
  <c r="W160" i="1"/>
  <c r="X160" i="1"/>
  <c r="Y160" i="1"/>
  <c r="Z160" i="1"/>
  <c r="AA160" i="1"/>
  <c r="AB160" i="1"/>
  <c r="BB160" i="1"/>
  <c r="R160" i="4"/>
  <c r="AU161" i="2"/>
  <c r="AU161" i="3"/>
  <c r="P161" i="1"/>
  <c r="V161" i="1"/>
  <c r="W161" i="1"/>
  <c r="AB161" i="1"/>
  <c r="BB161" i="1"/>
  <c r="R161" i="4"/>
  <c r="AU162" i="2"/>
  <c r="AU162" i="3"/>
  <c r="AU163" i="2"/>
  <c r="AU163" i="3"/>
  <c r="AB163" i="1"/>
  <c r="BB163" i="1"/>
  <c r="R163" i="4"/>
  <c r="AU164" i="2"/>
  <c r="AU164" i="3"/>
  <c r="AU165" i="2"/>
  <c r="AU165" i="3"/>
  <c r="Q165" i="1"/>
  <c r="R165" i="1"/>
  <c r="S165" i="1"/>
  <c r="T165" i="1"/>
  <c r="U165" i="1"/>
  <c r="V165" i="1"/>
  <c r="W165" i="1"/>
  <c r="AB165" i="1"/>
  <c r="BB165" i="1"/>
  <c r="R165" i="4"/>
  <c r="AU166" i="2"/>
  <c r="AU166" i="3"/>
  <c r="AU167" i="2"/>
  <c r="AU167" i="3"/>
  <c r="AB167" i="1"/>
  <c r="BB167" i="1"/>
  <c r="R167" i="4"/>
  <c r="AS94" i="4"/>
  <c r="AU168" i="2"/>
  <c r="AU168" i="3"/>
  <c r="P168" i="1"/>
  <c r="AA168" i="1"/>
  <c r="AB168" i="1"/>
  <c r="BB168" i="1"/>
  <c r="R168" i="4"/>
  <c r="AU169" i="2"/>
  <c r="AU169" i="3"/>
  <c r="AU170" i="2"/>
  <c r="AU170" i="3"/>
  <c r="P170" i="1"/>
  <c r="Q170" i="1"/>
  <c r="R170" i="1"/>
  <c r="S170" i="1"/>
  <c r="T170" i="1"/>
  <c r="U170" i="1"/>
  <c r="AA170" i="1"/>
  <c r="AB170" i="1"/>
  <c r="BB170" i="1"/>
  <c r="R170" i="4"/>
  <c r="AS95" i="4"/>
  <c r="AU171" i="2"/>
  <c r="AU171" i="3"/>
  <c r="Q171" i="1"/>
  <c r="R171" i="1"/>
  <c r="S171" i="1"/>
  <c r="T171" i="1"/>
  <c r="U171" i="1"/>
  <c r="V171" i="1"/>
  <c r="W171" i="1"/>
  <c r="AB171" i="1"/>
  <c r="BB171" i="1"/>
  <c r="R171" i="4"/>
  <c r="AU172" i="2"/>
  <c r="AU172" i="3"/>
  <c r="W172" i="1"/>
  <c r="AA172" i="1"/>
  <c r="AB172" i="1"/>
  <c r="BB172" i="1"/>
  <c r="R172" i="4"/>
  <c r="AU173" i="2"/>
  <c r="AU174" i="2"/>
  <c r="AU174" i="3"/>
  <c r="AU175" i="2"/>
  <c r="AU175" i="3"/>
  <c r="P175" i="1"/>
  <c r="W175" i="1"/>
  <c r="AB175" i="1"/>
  <c r="BB175" i="1"/>
  <c r="R175" i="4"/>
  <c r="AU176" i="2"/>
  <c r="AU176" i="3"/>
  <c r="V176" i="1"/>
  <c r="W176" i="1"/>
  <c r="X176" i="1"/>
  <c r="Z176" i="1"/>
  <c r="AB176" i="1"/>
  <c r="BB176" i="1"/>
  <c r="R176" i="4"/>
  <c r="AU177" i="2"/>
  <c r="AU177" i="3"/>
  <c r="P177" i="1"/>
  <c r="V177" i="1"/>
  <c r="W177" i="1"/>
  <c r="AB177" i="1"/>
  <c r="BB177" i="1"/>
  <c r="R177" i="4"/>
  <c r="AU178" i="2"/>
  <c r="AU178" i="3"/>
  <c r="AA178" i="1"/>
  <c r="AB178" i="1"/>
  <c r="BB178" i="1"/>
  <c r="R178" i="4"/>
  <c r="AU179" i="2"/>
  <c r="AU179" i="3"/>
  <c r="AB179" i="1"/>
  <c r="BB179" i="1"/>
  <c r="R179" i="4"/>
  <c r="AU180" i="2"/>
  <c r="AU180" i="3"/>
  <c r="W180" i="1"/>
  <c r="X180" i="1"/>
  <c r="Y180" i="1"/>
  <c r="Z180" i="1"/>
  <c r="AB180" i="1"/>
  <c r="BB180" i="1"/>
  <c r="R180" i="4"/>
  <c r="AU181" i="2"/>
  <c r="AU181" i="3"/>
  <c r="P181" i="1"/>
  <c r="AA181" i="1"/>
  <c r="AB181" i="1"/>
  <c r="BB181" i="1"/>
  <c r="R181" i="4"/>
  <c r="AU182" i="2"/>
  <c r="AU182" i="3"/>
  <c r="W182" i="1"/>
  <c r="AB182" i="1"/>
  <c r="BB182" i="1"/>
  <c r="R182" i="4"/>
  <c r="AU183" i="2"/>
  <c r="AU183" i="3"/>
  <c r="AU184" i="2"/>
  <c r="AU184" i="3"/>
  <c r="Q184" i="1"/>
  <c r="R184" i="1"/>
  <c r="S184" i="1"/>
  <c r="T184" i="1"/>
  <c r="U184" i="1"/>
  <c r="AB184" i="1"/>
  <c r="BB184" i="1"/>
  <c r="R184" i="4"/>
  <c r="AU185" i="2"/>
  <c r="AU185" i="3"/>
  <c r="AU186" i="2"/>
  <c r="AU186" i="3"/>
  <c r="Q186" i="1"/>
  <c r="R186" i="1"/>
  <c r="S186" i="1"/>
  <c r="T186" i="1"/>
  <c r="U186" i="1"/>
  <c r="V186" i="1"/>
  <c r="W186" i="1"/>
  <c r="AB186" i="1"/>
  <c r="BB186" i="1"/>
  <c r="R186" i="4"/>
  <c r="AU187" i="2"/>
  <c r="AU187" i="3"/>
  <c r="AU188" i="2"/>
  <c r="AU188" i="3"/>
  <c r="U188" i="1"/>
  <c r="V188" i="1"/>
  <c r="W188" i="1"/>
  <c r="AB188" i="1"/>
  <c r="BB188" i="1"/>
  <c r="R188" i="4"/>
  <c r="AU189" i="2"/>
  <c r="AU189" i="3"/>
  <c r="W189" i="1"/>
  <c r="X189" i="1"/>
  <c r="Y189" i="1"/>
  <c r="Z189" i="1"/>
  <c r="AA189" i="1"/>
  <c r="AB189" i="1"/>
  <c r="BB189" i="1"/>
  <c r="R189" i="4"/>
  <c r="AU190" i="2"/>
  <c r="AU190" i="3"/>
  <c r="AU191" i="2"/>
  <c r="AU191" i="3"/>
  <c r="P191" i="1"/>
  <c r="U191" i="1"/>
  <c r="AA191" i="1"/>
  <c r="AB191" i="1"/>
  <c r="BB191" i="1"/>
  <c r="R191" i="4"/>
  <c r="AU192" i="2"/>
  <c r="AU192" i="3"/>
  <c r="AU193" i="2"/>
  <c r="AU193" i="3"/>
  <c r="W193" i="1"/>
  <c r="X193" i="1"/>
  <c r="Y193" i="1"/>
  <c r="Z193" i="1"/>
  <c r="AB193" i="1"/>
  <c r="BB193" i="1"/>
  <c r="R193" i="4"/>
  <c r="AU194" i="2"/>
  <c r="AU194" i="3"/>
  <c r="V194" i="1"/>
  <c r="W194" i="1"/>
  <c r="X194" i="1"/>
  <c r="Y194" i="1"/>
  <c r="Z194" i="1"/>
  <c r="AB194" i="1"/>
  <c r="BB194" i="1"/>
  <c r="R194" i="4"/>
  <c r="AU195" i="2"/>
  <c r="AU195" i="3"/>
  <c r="AB195" i="1"/>
  <c r="BB195" i="1"/>
  <c r="R195" i="4"/>
  <c r="AU196" i="2"/>
  <c r="AU196" i="3"/>
  <c r="Q196" i="1"/>
  <c r="R196" i="1"/>
  <c r="S196" i="1"/>
  <c r="T196" i="1"/>
  <c r="U196" i="1"/>
  <c r="AB196" i="1"/>
  <c r="BB196" i="1"/>
  <c r="R196" i="4"/>
  <c r="AU197" i="2"/>
  <c r="AU197" i="3"/>
  <c r="AU198" i="2"/>
  <c r="AU198" i="3"/>
  <c r="W198" i="1"/>
  <c r="X198" i="1"/>
  <c r="Y198" i="1"/>
  <c r="Z198" i="1"/>
  <c r="AA198" i="1"/>
  <c r="AB198" i="1"/>
  <c r="BB198" i="1"/>
  <c r="R198" i="4"/>
  <c r="AU199" i="2"/>
  <c r="AU199" i="3"/>
  <c r="W199" i="1"/>
  <c r="AB199" i="1"/>
  <c r="BB199" i="1"/>
  <c r="R199" i="4"/>
  <c r="AU200" i="2"/>
  <c r="AU200" i="3"/>
  <c r="AU201" i="2"/>
  <c r="AU201" i="3"/>
  <c r="W201" i="1"/>
  <c r="X201" i="1"/>
  <c r="AB201" i="1"/>
  <c r="BB201" i="1"/>
  <c r="R201" i="4"/>
  <c r="AU202" i="2"/>
  <c r="AU202" i="3"/>
  <c r="P202" i="1"/>
  <c r="AA202" i="1"/>
  <c r="AB202" i="1"/>
  <c r="BB202" i="1"/>
  <c r="R202" i="4"/>
  <c r="AU203" i="2"/>
  <c r="AU203" i="3"/>
  <c r="Q203" i="1"/>
  <c r="R203" i="1"/>
  <c r="S203" i="1"/>
  <c r="T203" i="1"/>
  <c r="U203" i="1"/>
  <c r="V203" i="1"/>
  <c r="W203" i="1"/>
  <c r="AB203" i="1"/>
  <c r="BB203" i="1"/>
  <c r="R203" i="4"/>
  <c r="AU204" i="2"/>
  <c r="AU204" i="3"/>
  <c r="AU205" i="2"/>
  <c r="AU205" i="3"/>
  <c r="W205" i="1"/>
  <c r="AB205" i="1"/>
  <c r="BB205" i="1"/>
  <c r="R205" i="4"/>
  <c r="AU206" i="2"/>
  <c r="AU206" i="3"/>
  <c r="Q206" i="1"/>
  <c r="R206" i="1"/>
  <c r="S206" i="1"/>
  <c r="T206" i="1"/>
  <c r="U206" i="1"/>
  <c r="V206" i="1"/>
  <c r="W206" i="1"/>
  <c r="AB206" i="1"/>
  <c r="BB206" i="1"/>
  <c r="R206" i="4"/>
  <c r="AU207" i="2"/>
  <c r="AU207" i="3"/>
  <c r="AB207" i="1"/>
  <c r="BB207" i="1"/>
  <c r="R207" i="4"/>
  <c r="AU208" i="2"/>
  <c r="AU208" i="3"/>
  <c r="Q208" i="1"/>
  <c r="R208" i="1"/>
  <c r="S208" i="1"/>
  <c r="T208" i="1"/>
  <c r="U208" i="1"/>
  <c r="AB208" i="1"/>
  <c r="BB208" i="1"/>
  <c r="R208" i="4"/>
  <c r="AU209" i="2"/>
  <c r="AU209" i="3"/>
  <c r="AU210" i="2"/>
  <c r="AU210" i="3"/>
  <c r="W210" i="1"/>
  <c r="AB210" i="1"/>
  <c r="BB210" i="1"/>
  <c r="R210" i="4"/>
  <c r="AS104" i="4"/>
  <c r="AU211" i="2"/>
  <c r="AU211" i="3"/>
  <c r="P211" i="1"/>
  <c r="Q211" i="1"/>
  <c r="R211" i="1"/>
  <c r="S211" i="1"/>
  <c r="T211" i="1"/>
  <c r="U211" i="1"/>
  <c r="V211" i="1"/>
  <c r="W211" i="1"/>
  <c r="AB211" i="1"/>
  <c r="BB211" i="1"/>
  <c r="R211" i="4"/>
  <c r="AU212" i="2"/>
  <c r="AU212" i="3"/>
  <c r="P212" i="1"/>
  <c r="Q212" i="1"/>
  <c r="R212" i="1"/>
  <c r="S212" i="1"/>
  <c r="T212" i="1"/>
  <c r="W212" i="1"/>
  <c r="AB212" i="1"/>
  <c r="BB212" i="1"/>
  <c r="R212" i="4"/>
  <c r="AU213" i="2"/>
  <c r="AU213" i="3"/>
  <c r="V213" i="1"/>
  <c r="W213" i="1"/>
  <c r="X213" i="1"/>
  <c r="Y213" i="1"/>
  <c r="Z213" i="1"/>
  <c r="AB213" i="1"/>
  <c r="BB213" i="1"/>
  <c r="R213" i="4"/>
  <c r="AU214" i="2"/>
  <c r="AU214" i="3"/>
  <c r="AU215" i="2"/>
  <c r="AU215" i="3"/>
  <c r="W215" i="1"/>
  <c r="AB215" i="1"/>
  <c r="BB215" i="1"/>
  <c r="R215" i="4"/>
  <c r="AU216" i="2"/>
  <c r="AU216" i="3"/>
  <c r="P216" i="1"/>
  <c r="U216" i="1"/>
  <c r="V216" i="1"/>
  <c r="W216" i="1"/>
  <c r="X216" i="1"/>
  <c r="Y216" i="1"/>
  <c r="Z216" i="1"/>
  <c r="AB216" i="1"/>
  <c r="BB216" i="1"/>
  <c r="R216" i="4"/>
  <c r="AU217" i="2"/>
  <c r="AU217" i="3"/>
  <c r="Q217" i="1"/>
  <c r="R217" i="1"/>
  <c r="S217" i="1"/>
  <c r="T217" i="1"/>
  <c r="U217" i="1"/>
  <c r="V217" i="1"/>
  <c r="W217" i="1"/>
  <c r="AB217" i="1"/>
  <c r="BB217" i="1"/>
  <c r="R217" i="4"/>
  <c r="AU218" i="2"/>
  <c r="AU218" i="3"/>
  <c r="AU219" i="2"/>
  <c r="AU219" i="3"/>
  <c r="P219" i="1"/>
  <c r="U219" i="1"/>
  <c r="V219" i="1"/>
  <c r="W219" i="1"/>
  <c r="AB219" i="1"/>
  <c r="BB219" i="1"/>
  <c r="R219" i="4"/>
  <c r="AU220" i="2"/>
  <c r="AU220" i="3"/>
  <c r="W220" i="1"/>
  <c r="X220" i="1"/>
  <c r="AB220" i="1"/>
  <c r="BB220" i="1"/>
  <c r="R220" i="4"/>
  <c r="AU221" i="2"/>
  <c r="AU221" i="3"/>
  <c r="Q221" i="1"/>
  <c r="R221" i="1"/>
  <c r="S221" i="1"/>
  <c r="T221" i="1"/>
  <c r="U221" i="1"/>
  <c r="V221" i="1"/>
  <c r="W221" i="1"/>
  <c r="AB221" i="1"/>
  <c r="BB221" i="1"/>
  <c r="R221" i="4"/>
  <c r="AU222" i="2"/>
  <c r="AU222" i="3"/>
  <c r="W222" i="1"/>
  <c r="AB222" i="1"/>
  <c r="BB222" i="1"/>
  <c r="R222" i="4"/>
  <c r="AU223" i="2"/>
  <c r="AU223" i="3"/>
  <c r="AU224" i="2"/>
  <c r="AU224" i="3"/>
  <c r="AB224" i="1"/>
  <c r="BB224" i="1"/>
  <c r="R224" i="4"/>
  <c r="AU225" i="2"/>
  <c r="AU225" i="3"/>
  <c r="AU226" i="2"/>
  <c r="AU226" i="3"/>
  <c r="P226" i="1"/>
  <c r="Q226" i="1"/>
  <c r="R226" i="1"/>
  <c r="S226" i="1"/>
  <c r="T226" i="1"/>
  <c r="U226" i="1"/>
  <c r="V226" i="1"/>
  <c r="W226" i="1"/>
  <c r="AA226" i="1"/>
  <c r="AB226" i="1"/>
  <c r="BB226" i="1"/>
  <c r="R226" i="4"/>
  <c r="AU227" i="2"/>
  <c r="AU227" i="3"/>
  <c r="P227" i="1"/>
  <c r="Q227" i="1"/>
  <c r="R227" i="1"/>
  <c r="S227" i="1"/>
  <c r="T227" i="1"/>
  <c r="W227" i="1"/>
  <c r="X227" i="1"/>
  <c r="Y227" i="1"/>
  <c r="Z227" i="1"/>
  <c r="AB227" i="1"/>
  <c r="BB227" i="1"/>
  <c r="R227" i="4"/>
  <c r="AU228" i="2"/>
  <c r="AU228" i="3"/>
  <c r="P228" i="1"/>
  <c r="U228" i="1"/>
  <c r="V228" i="1"/>
  <c r="W228" i="1"/>
  <c r="AB228" i="1"/>
  <c r="BB228" i="1"/>
  <c r="R228" i="4"/>
  <c r="AS113" i="4"/>
  <c r="AU229" i="2"/>
  <c r="AU229" i="3"/>
  <c r="V229" i="1"/>
  <c r="W229" i="1"/>
  <c r="X229" i="1"/>
  <c r="Z229" i="1"/>
  <c r="AB229" i="1"/>
  <c r="BB229" i="1"/>
  <c r="R229" i="4"/>
  <c r="AS114" i="4"/>
  <c r="AU230" i="2"/>
  <c r="AU230" i="3"/>
  <c r="AU231" i="2"/>
  <c r="AU231" i="3"/>
  <c r="P231" i="1"/>
  <c r="W231" i="1"/>
  <c r="AA231" i="1"/>
  <c r="AB231" i="1"/>
  <c r="BB231" i="1"/>
  <c r="R231" i="4"/>
  <c r="AU232" i="2"/>
  <c r="AU232" i="3"/>
  <c r="P232" i="1"/>
  <c r="W232" i="1"/>
  <c r="AA232" i="1"/>
  <c r="AB232" i="1"/>
  <c r="BB232" i="1"/>
  <c r="R232" i="4"/>
  <c r="AS115" i="4"/>
  <c r="AU233" i="2"/>
  <c r="AU233" i="3"/>
  <c r="W233" i="1"/>
  <c r="X233" i="1"/>
  <c r="Y233" i="1"/>
  <c r="Z233" i="1"/>
  <c r="AB233" i="1"/>
  <c r="BB233" i="1"/>
  <c r="R233" i="4"/>
  <c r="AS116" i="4"/>
  <c r="AU234" i="2"/>
  <c r="AU234" i="3"/>
  <c r="P234" i="1"/>
  <c r="V234" i="1"/>
  <c r="W234" i="1"/>
  <c r="AB234" i="1"/>
  <c r="BB234" i="1"/>
  <c r="R234" i="4"/>
  <c r="AU235" i="2"/>
  <c r="AU235" i="3"/>
  <c r="AU236" i="2"/>
  <c r="AU236" i="3"/>
  <c r="U236" i="1"/>
  <c r="V236" i="1"/>
  <c r="W236" i="1"/>
  <c r="AB236" i="1"/>
  <c r="BB236" i="1"/>
  <c r="R236" i="4"/>
  <c r="AU237" i="2"/>
  <c r="AU237" i="3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BB237" i="1"/>
  <c r="R237" i="4"/>
  <c r="AU238" i="2"/>
  <c r="AU238" i="3"/>
  <c r="P238" i="1"/>
  <c r="Q238" i="1"/>
  <c r="R238" i="1"/>
  <c r="S238" i="1"/>
  <c r="T238" i="1"/>
  <c r="U238" i="1"/>
  <c r="V238" i="1"/>
  <c r="W238" i="1"/>
  <c r="AB238" i="1"/>
  <c r="BB238" i="1"/>
  <c r="R238" i="4"/>
  <c r="AS121" i="4"/>
  <c r="AU239" i="2"/>
  <c r="AU239" i="3"/>
  <c r="Q239" i="1"/>
  <c r="R239" i="1"/>
  <c r="S239" i="1"/>
  <c r="T239" i="1"/>
  <c r="U239" i="1"/>
  <c r="V239" i="1"/>
  <c r="W239" i="1"/>
  <c r="AB239" i="1"/>
  <c r="BB239" i="1"/>
  <c r="R239" i="4"/>
  <c r="AU240" i="2"/>
  <c r="AU240" i="3"/>
  <c r="AU241" i="2"/>
  <c r="AU241" i="3"/>
  <c r="W241" i="1"/>
  <c r="AB241" i="1"/>
  <c r="BB241" i="1"/>
  <c r="R241" i="4"/>
  <c r="AU242" i="2"/>
  <c r="AU242" i="3"/>
  <c r="U242" i="1"/>
  <c r="V242" i="1"/>
  <c r="W242" i="1"/>
  <c r="X242" i="1"/>
  <c r="Y242" i="1"/>
  <c r="Z242" i="1"/>
  <c r="AB242" i="1"/>
  <c r="BB242" i="1"/>
  <c r="R242" i="4"/>
  <c r="AU243" i="2"/>
  <c r="AU243" i="3"/>
  <c r="W243" i="1"/>
  <c r="X243" i="1"/>
  <c r="Y243" i="1"/>
  <c r="Z243" i="1"/>
  <c r="AB243" i="1"/>
  <c r="BB243" i="1"/>
  <c r="R243" i="4"/>
  <c r="AU244" i="2"/>
  <c r="AU244" i="3"/>
  <c r="W244" i="1"/>
  <c r="X244" i="1"/>
  <c r="Y244" i="1"/>
  <c r="Z244" i="1"/>
  <c r="AB244" i="1"/>
  <c r="BB244" i="1"/>
  <c r="R244" i="4"/>
  <c r="AS123" i="4"/>
  <c r="AU245" i="2"/>
  <c r="AU245" i="3"/>
  <c r="AU246" i="2"/>
  <c r="AU246" i="3"/>
  <c r="P246" i="1"/>
  <c r="Q246" i="1"/>
  <c r="R246" i="1"/>
  <c r="S246" i="1"/>
  <c r="T246" i="1"/>
  <c r="U246" i="1"/>
  <c r="V246" i="1"/>
  <c r="W246" i="1"/>
  <c r="X246" i="1"/>
  <c r="Y246" i="1"/>
  <c r="Z246" i="1"/>
  <c r="AB246" i="1"/>
  <c r="BB246" i="1"/>
  <c r="R246" i="4"/>
  <c r="AU247" i="2"/>
  <c r="AU247" i="3"/>
  <c r="P247" i="1"/>
  <c r="Q247" i="1"/>
  <c r="R247" i="1"/>
  <c r="S247" i="1"/>
  <c r="T247" i="1"/>
  <c r="AA247" i="1"/>
  <c r="AB247" i="1"/>
  <c r="BB247" i="1"/>
  <c r="R247" i="4"/>
  <c r="AU248" i="2"/>
  <c r="AU248" i="3"/>
  <c r="AB248" i="1"/>
  <c r="BB248" i="1"/>
  <c r="R248" i="4"/>
  <c r="AS125" i="4"/>
  <c r="AU249" i="2"/>
  <c r="AU249" i="3"/>
  <c r="AU250" i="2"/>
  <c r="AU250" i="3"/>
  <c r="W250" i="1"/>
  <c r="AB250" i="1"/>
  <c r="BB250" i="1"/>
  <c r="R250" i="4"/>
  <c r="AU251" i="2"/>
  <c r="AU251" i="3"/>
  <c r="V251" i="1"/>
  <c r="W251" i="1"/>
  <c r="AB251" i="1"/>
  <c r="BB251" i="1"/>
  <c r="R251" i="4"/>
  <c r="AS127" i="4"/>
  <c r="AU252" i="2"/>
  <c r="AU252" i="3"/>
  <c r="AU253" i="2"/>
  <c r="AU253" i="3"/>
  <c r="P253" i="1"/>
  <c r="W253" i="1"/>
  <c r="AB253" i="1"/>
  <c r="BB253" i="1"/>
  <c r="R253" i="4"/>
  <c r="AS129" i="4"/>
  <c r="AU254" i="2"/>
  <c r="AU254" i="3"/>
  <c r="P254" i="1"/>
  <c r="W254" i="1"/>
  <c r="AB254" i="1"/>
  <c r="BB254" i="1"/>
  <c r="R254" i="4"/>
  <c r="AU255" i="2"/>
  <c r="AU255" i="3"/>
  <c r="P255" i="1"/>
  <c r="V255" i="1"/>
  <c r="W255" i="1"/>
  <c r="X255" i="1"/>
  <c r="Y255" i="1"/>
  <c r="Z255" i="1"/>
  <c r="AB255" i="1"/>
  <c r="BB255" i="1"/>
  <c r="R255" i="4"/>
  <c r="AU256" i="2"/>
  <c r="AU256" i="3"/>
  <c r="P256" i="1"/>
  <c r="W256" i="1"/>
  <c r="X256" i="1"/>
  <c r="Y256" i="1"/>
  <c r="Z256" i="1"/>
  <c r="AA256" i="1"/>
  <c r="AB256" i="1"/>
  <c r="BB256" i="1"/>
  <c r="R256" i="4"/>
  <c r="AU257" i="2"/>
  <c r="AU257" i="3"/>
  <c r="AU258" i="2"/>
  <c r="AU259" i="2"/>
  <c r="AU259" i="3"/>
  <c r="P259" i="1"/>
  <c r="AB259" i="1"/>
  <c r="BB259" i="1"/>
  <c r="R259" i="4"/>
  <c r="AU260" i="2"/>
  <c r="AU260" i="3"/>
  <c r="AU261" i="2"/>
  <c r="AU261" i="3"/>
  <c r="P261" i="1"/>
  <c r="AA261" i="1"/>
  <c r="AB261" i="1"/>
  <c r="BB261" i="1"/>
  <c r="R261" i="4"/>
  <c r="AU262" i="2"/>
  <c r="AU262" i="3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BB262" i="1"/>
  <c r="R262" i="4"/>
  <c r="AU263" i="2"/>
  <c r="AU263" i="3"/>
  <c r="P263" i="1"/>
  <c r="Q263" i="1"/>
  <c r="R263" i="1"/>
  <c r="S263" i="1"/>
  <c r="T263" i="1"/>
  <c r="U263" i="1"/>
  <c r="V263" i="1"/>
  <c r="W263" i="1"/>
  <c r="AB263" i="1"/>
  <c r="BB263" i="1"/>
  <c r="R263" i="4"/>
  <c r="AU264" i="2"/>
  <c r="AU264" i="3"/>
  <c r="P264" i="1"/>
  <c r="Q264" i="1"/>
  <c r="R264" i="1"/>
  <c r="S264" i="1"/>
  <c r="T264" i="1"/>
  <c r="U264" i="1"/>
  <c r="V264" i="1"/>
  <c r="W264" i="1"/>
  <c r="AB264" i="1"/>
  <c r="BB264" i="1"/>
  <c r="R264" i="4"/>
  <c r="AU265" i="2"/>
  <c r="AU265" i="3"/>
  <c r="AU266" i="2"/>
  <c r="AU266" i="3"/>
  <c r="Q266" i="1"/>
  <c r="R266" i="1"/>
  <c r="S266" i="1"/>
  <c r="T266" i="1"/>
  <c r="U266" i="1"/>
  <c r="V266" i="1"/>
  <c r="W266" i="1"/>
  <c r="X266" i="1"/>
  <c r="AB266" i="1"/>
  <c r="BB266" i="1"/>
  <c r="R266" i="4"/>
  <c r="AU267" i="2"/>
  <c r="AU267" i="3"/>
  <c r="P267" i="1"/>
  <c r="AB267" i="1"/>
  <c r="BB267" i="1"/>
  <c r="R267" i="4"/>
  <c r="AU268" i="2"/>
  <c r="AU268" i="3"/>
  <c r="AU269" i="2"/>
  <c r="AU269" i="3"/>
  <c r="P269" i="1"/>
  <c r="Q269" i="1"/>
  <c r="R269" i="1"/>
  <c r="S269" i="1"/>
  <c r="T269" i="1"/>
  <c r="U269" i="1"/>
  <c r="V269" i="1"/>
  <c r="W269" i="1"/>
  <c r="AB269" i="1"/>
  <c r="BB269" i="1"/>
  <c r="R269" i="4"/>
  <c r="AU270" i="2"/>
  <c r="AU270" i="3"/>
  <c r="AU271" i="2"/>
  <c r="AU271" i="3"/>
  <c r="P271" i="1"/>
  <c r="W271" i="1"/>
  <c r="AB271" i="1"/>
  <c r="BB271" i="1"/>
  <c r="R271" i="4"/>
  <c r="AS130" i="4"/>
  <c r="AU272" i="2"/>
  <c r="AU272" i="3"/>
  <c r="AU273" i="2"/>
  <c r="AU273" i="3"/>
  <c r="P273" i="1"/>
  <c r="W273" i="1"/>
  <c r="AB273" i="1"/>
  <c r="BB273" i="1"/>
  <c r="R273" i="4"/>
  <c r="AU274" i="2"/>
  <c r="AU274" i="3"/>
  <c r="Q274" i="1"/>
  <c r="R274" i="1"/>
  <c r="S274" i="1"/>
  <c r="T274" i="1"/>
  <c r="U274" i="1"/>
  <c r="V274" i="1"/>
  <c r="W274" i="1"/>
  <c r="AB274" i="1"/>
  <c r="BB274" i="1"/>
  <c r="R274" i="4"/>
  <c r="AU275" i="2"/>
  <c r="AU275" i="3"/>
  <c r="W275" i="1"/>
  <c r="AB275" i="1"/>
  <c r="BB275" i="1"/>
  <c r="R275" i="4"/>
  <c r="AU276" i="2"/>
  <c r="AU276" i="3"/>
  <c r="W276" i="1"/>
  <c r="AB276" i="1"/>
  <c r="BB276" i="1"/>
  <c r="R276" i="4"/>
  <c r="AU277" i="2"/>
  <c r="AU277" i="3"/>
  <c r="P277" i="1"/>
  <c r="W277" i="1"/>
  <c r="X277" i="1"/>
  <c r="Y277" i="1"/>
  <c r="Z277" i="1"/>
  <c r="AB277" i="1"/>
  <c r="BB277" i="1"/>
  <c r="R277" i="4"/>
  <c r="AU278" i="2"/>
  <c r="AU278" i="3"/>
  <c r="Q278" i="1"/>
  <c r="R278" i="1"/>
  <c r="S278" i="1"/>
  <c r="T278" i="1"/>
  <c r="U278" i="1"/>
  <c r="V278" i="1"/>
  <c r="W278" i="1"/>
  <c r="AB278" i="1"/>
  <c r="BB278" i="1"/>
  <c r="R278" i="4"/>
  <c r="AS132" i="4"/>
  <c r="AU279" i="2"/>
  <c r="AU279" i="3"/>
  <c r="P279" i="1"/>
  <c r="Q279" i="1"/>
  <c r="R279" i="1"/>
  <c r="S279" i="1"/>
  <c r="T279" i="1"/>
  <c r="U279" i="1"/>
  <c r="V279" i="1"/>
  <c r="W279" i="1"/>
  <c r="AB279" i="1"/>
  <c r="BB279" i="1"/>
  <c r="R279" i="4"/>
  <c r="AU280" i="2"/>
  <c r="AU280" i="3"/>
  <c r="V280" i="1"/>
  <c r="W280" i="1"/>
  <c r="X280" i="1"/>
  <c r="AB280" i="1"/>
  <c r="BB280" i="1"/>
  <c r="R280" i="4"/>
  <c r="AU281" i="2"/>
  <c r="AU281" i="3"/>
  <c r="AU282" i="2"/>
  <c r="AU282" i="3"/>
  <c r="Q282" i="1"/>
  <c r="R282" i="1"/>
  <c r="S282" i="1"/>
  <c r="T282" i="1"/>
  <c r="U282" i="1"/>
  <c r="V282" i="1"/>
  <c r="W282" i="1"/>
  <c r="X282" i="1"/>
  <c r="AB282" i="1"/>
  <c r="BB282" i="1"/>
  <c r="R282" i="4"/>
  <c r="AU283" i="2"/>
  <c r="AU283" i="3"/>
  <c r="P283" i="1"/>
  <c r="Q283" i="1"/>
  <c r="R283" i="1"/>
  <c r="S283" i="1"/>
  <c r="T283" i="1"/>
  <c r="U283" i="1"/>
  <c r="V283" i="1"/>
  <c r="W283" i="1"/>
  <c r="AB283" i="1"/>
  <c r="BB283" i="1"/>
  <c r="R283" i="4"/>
  <c r="AU284" i="2"/>
  <c r="AU284" i="3"/>
  <c r="AU285" i="2"/>
  <c r="AU285" i="3"/>
  <c r="P285" i="1"/>
  <c r="W285" i="1"/>
  <c r="X285" i="1"/>
  <c r="Y285" i="1"/>
  <c r="Z285" i="1"/>
  <c r="AB285" i="1"/>
  <c r="BB285" i="1"/>
  <c r="R285" i="4"/>
  <c r="AU286" i="2"/>
  <c r="AU286" i="3"/>
  <c r="AU287" i="2"/>
  <c r="AU287" i="3"/>
  <c r="W287" i="1"/>
  <c r="AB287" i="1"/>
  <c r="BB287" i="1"/>
  <c r="R287" i="4"/>
  <c r="AU288" i="2"/>
  <c r="AU288" i="3"/>
  <c r="P288" i="1"/>
  <c r="V288" i="1"/>
  <c r="W288" i="1"/>
  <c r="AB288" i="1"/>
  <c r="BB288" i="1"/>
  <c r="R288" i="4"/>
  <c r="AS133" i="4"/>
  <c r="AU289" i="2"/>
  <c r="AU289" i="3"/>
  <c r="P289" i="1"/>
  <c r="W289" i="1"/>
  <c r="AB289" i="1"/>
  <c r="BB289" i="1"/>
  <c r="R289" i="4"/>
  <c r="AU290" i="3"/>
  <c r="P290" i="1"/>
  <c r="Q290" i="1"/>
  <c r="R290" i="1"/>
  <c r="S290" i="1"/>
  <c r="T290" i="1"/>
  <c r="W290" i="1"/>
  <c r="AB290" i="1"/>
  <c r="BB290" i="1"/>
  <c r="R290" i="4"/>
  <c r="AS17" i="4"/>
  <c r="AU290" i="2"/>
  <c r="AU291" i="2"/>
  <c r="AU291" i="3"/>
  <c r="P291" i="1"/>
  <c r="Q291" i="1"/>
  <c r="R291" i="1"/>
  <c r="S291" i="1"/>
  <c r="T291" i="1"/>
  <c r="U291" i="1"/>
  <c r="V291" i="1"/>
  <c r="W291" i="1"/>
  <c r="AB291" i="1"/>
  <c r="BB291" i="1"/>
  <c r="R291" i="4"/>
  <c r="AS134" i="4"/>
  <c r="AU292" i="2"/>
  <c r="AU292" i="3"/>
  <c r="AU293" i="2"/>
  <c r="AU293" i="3"/>
  <c r="P293" i="1"/>
  <c r="W293" i="1"/>
  <c r="X293" i="1"/>
  <c r="Y293" i="1"/>
  <c r="Z293" i="1"/>
  <c r="AB293" i="1"/>
  <c r="BB293" i="1"/>
  <c r="R293" i="4"/>
  <c r="AU294" i="2"/>
  <c r="AU294" i="3"/>
  <c r="AU295" i="2"/>
  <c r="AU295" i="3"/>
  <c r="P295" i="1"/>
  <c r="V295" i="1"/>
  <c r="W295" i="1"/>
  <c r="AB295" i="1"/>
  <c r="BB295" i="1"/>
  <c r="R295" i="4"/>
  <c r="AU296" i="2"/>
  <c r="AU296" i="3"/>
  <c r="AU297" i="2"/>
  <c r="AU297" i="3"/>
  <c r="W297" i="1"/>
  <c r="X297" i="1"/>
  <c r="AB297" i="1"/>
  <c r="BB297" i="1"/>
  <c r="R297" i="4"/>
  <c r="AS135" i="4"/>
  <c r="AU298" i="2"/>
  <c r="AU298" i="3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BB298" i="1"/>
  <c r="R298" i="4"/>
  <c r="AU299" i="2"/>
  <c r="AU299" i="3"/>
  <c r="AU300" i="2"/>
  <c r="AU300" i="3"/>
  <c r="P300" i="1"/>
  <c r="AB300" i="1"/>
  <c r="BB300" i="1"/>
  <c r="R300" i="4"/>
  <c r="AU301" i="2"/>
  <c r="AU301" i="3"/>
  <c r="W301" i="1"/>
  <c r="AB301" i="1"/>
  <c r="BB301" i="1"/>
  <c r="R301" i="4"/>
  <c r="AU302" i="2"/>
  <c r="AU302" i="3"/>
  <c r="P302" i="1"/>
  <c r="AB302" i="1"/>
  <c r="BB302" i="1"/>
  <c r="R302" i="4"/>
  <c r="AU303" i="2"/>
  <c r="AU303" i="3"/>
  <c r="P303" i="1"/>
  <c r="Q303" i="1"/>
  <c r="R303" i="1"/>
  <c r="S303" i="1"/>
  <c r="T303" i="1"/>
  <c r="U303" i="1"/>
  <c r="AB303" i="1"/>
  <c r="BB303" i="1"/>
  <c r="R303" i="4"/>
  <c r="AU304" i="2"/>
  <c r="AU304" i="3"/>
  <c r="P304" i="1"/>
  <c r="W304" i="1"/>
  <c r="X304" i="1"/>
  <c r="Y304" i="1"/>
  <c r="Z304" i="1"/>
  <c r="AA304" i="1"/>
  <c r="AB304" i="1"/>
  <c r="BB304" i="1"/>
  <c r="R304" i="4"/>
  <c r="AS138" i="4"/>
  <c r="AU305" i="2"/>
  <c r="AU305" i="3"/>
  <c r="W305" i="1"/>
  <c r="AB305" i="1"/>
  <c r="BB305" i="1"/>
  <c r="R305" i="4"/>
  <c r="AS139" i="4"/>
  <c r="AU306" i="2"/>
  <c r="AU306" i="3"/>
  <c r="AU307" i="2"/>
  <c r="AU307" i="3"/>
  <c r="P307" i="1"/>
  <c r="Q307" i="1"/>
  <c r="R307" i="1"/>
  <c r="S307" i="1"/>
  <c r="T307" i="1"/>
  <c r="U307" i="1"/>
  <c r="AB307" i="1"/>
  <c r="BB307" i="1"/>
  <c r="R307" i="4"/>
  <c r="AU308" i="2"/>
  <c r="AU308" i="3"/>
  <c r="P308" i="1"/>
  <c r="W308" i="1"/>
  <c r="X308" i="1"/>
  <c r="Y308" i="1"/>
  <c r="Z308" i="1"/>
  <c r="AB308" i="1"/>
  <c r="BB308" i="1"/>
  <c r="R308" i="4"/>
  <c r="AU309" i="2"/>
  <c r="AU309" i="3"/>
  <c r="AU310" i="2"/>
  <c r="AU310" i="3"/>
  <c r="P310" i="1"/>
  <c r="Q310" i="1"/>
  <c r="R310" i="1"/>
  <c r="S310" i="1"/>
  <c r="T310" i="1"/>
  <c r="U310" i="1"/>
  <c r="V310" i="1"/>
  <c r="W310" i="1"/>
  <c r="AB310" i="1"/>
  <c r="BB310" i="1"/>
  <c r="R310" i="4"/>
  <c r="AU311" i="2"/>
  <c r="AU311" i="3"/>
  <c r="AU312" i="2"/>
  <c r="AU312" i="3"/>
  <c r="P312" i="1"/>
  <c r="W312" i="1"/>
  <c r="X312" i="1"/>
  <c r="Y312" i="1"/>
  <c r="Z312" i="1"/>
  <c r="AA312" i="1"/>
  <c r="AB312" i="1"/>
  <c r="BB312" i="1"/>
  <c r="R312" i="4"/>
  <c r="AU313" i="2"/>
  <c r="AU313" i="3"/>
  <c r="AU314" i="2"/>
  <c r="AU314" i="3"/>
  <c r="P314" i="1"/>
  <c r="Q314" i="1"/>
  <c r="R314" i="1"/>
  <c r="S314" i="1"/>
  <c r="T314" i="1"/>
  <c r="U314" i="1"/>
  <c r="V314" i="1"/>
  <c r="W314" i="1"/>
  <c r="AA314" i="1"/>
  <c r="AB314" i="1"/>
  <c r="BB314" i="1"/>
  <c r="R314" i="4"/>
  <c r="AU315" i="2"/>
  <c r="AU315" i="3"/>
  <c r="AU316" i="2"/>
  <c r="AU316" i="3"/>
  <c r="P316" i="1"/>
  <c r="W316" i="1"/>
  <c r="AB316" i="1"/>
  <c r="BB316" i="1"/>
  <c r="R316" i="4"/>
  <c r="AS144" i="4"/>
  <c r="AU317" i="2"/>
  <c r="AU317" i="3"/>
  <c r="AU318" i="2"/>
  <c r="AU318" i="3"/>
  <c r="P318" i="1"/>
  <c r="V318" i="1"/>
  <c r="W318" i="1"/>
  <c r="AA318" i="1"/>
  <c r="AB318" i="1"/>
  <c r="BB318" i="1"/>
  <c r="R318" i="4"/>
  <c r="AS146" i="4"/>
  <c r="AU319" i="2"/>
  <c r="AU319" i="3"/>
  <c r="W319" i="1"/>
  <c r="AB319" i="1"/>
  <c r="BB319" i="1"/>
  <c r="R319" i="4"/>
  <c r="AU320" i="2"/>
  <c r="AU320" i="3"/>
  <c r="P320" i="1"/>
  <c r="W320" i="1"/>
  <c r="AB320" i="1"/>
  <c r="BB320" i="1"/>
  <c r="R320" i="4"/>
  <c r="AU321" i="2"/>
  <c r="AU321" i="3"/>
  <c r="W321" i="1"/>
  <c r="AB321" i="1"/>
  <c r="BB321" i="1"/>
  <c r="R321" i="4"/>
  <c r="AU322" i="2"/>
  <c r="AU322" i="3"/>
  <c r="AU323" i="2"/>
  <c r="AU323" i="3"/>
  <c r="P323" i="1"/>
  <c r="W323" i="1"/>
  <c r="X323" i="1"/>
  <c r="Y323" i="1"/>
  <c r="Z323" i="1"/>
  <c r="AA323" i="1"/>
  <c r="AB323" i="1"/>
  <c r="BB323" i="1"/>
  <c r="R323" i="4"/>
  <c r="AU324" i="2"/>
  <c r="AU324" i="3"/>
  <c r="AU325" i="2"/>
  <c r="AU325" i="3"/>
  <c r="W325" i="1"/>
  <c r="AA325" i="1"/>
  <c r="AB325" i="1"/>
  <c r="BB325" i="1"/>
  <c r="R325" i="4"/>
  <c r="AU326" i="2"/>
  <c r="AU326" i="3"/>
  <c r="Q326" i="1"/>
  <c r="R326" i="1"/>
  <c r="S326" i="1"/>
  <c r="T326" i="1"/>
  <c r="U326" i="1"/>
  <c r="V326" i="1"/>
  <c r="W326" i="1"/>
  <c r="X326" i="1"/>
  <c r="Y326" i="1"/>
  <c r="Z326" i="1"/>
  <c r="AB326" i="1"/>
  <c r="BB326" i="1"/>
  <c r="R326" i="4"/>
  <c r="AU327" i="2"/>
  <c r="AU327" i="3"/>
  <c r="W327" i="1"/>
  <c r="X327" i="1"/>
  <c r="Y327" i="1"/>
  <c r="Z327" i="1"/>
  <c r="AB327" i="1"/>
  <c r="BB327" i="1"/>
  <c r="R327" i="4"/>
  <c r="AU328" i="2"/>
  <c r="AU328" i="3"/>
  <c r="W328" i="1"/>
  <c r="AB328" i="1"/>
  <c r="BB328" i="1"/>
  <c r="R328" i="4"/>
  <c r="AU329" i="2"/>
  <c r="AU329" i="3"/>
  <c r="AU330" i="2"/>
  <c r="AU330" i="3"/>
  <c r="W330" i="1"/>
  <c r="AB330" i="1"/>
  <c r="BB330" i="1"/>
  <c r="R330" i="4"/>
  <c r="AU331" i="2"/>
  <c r="AU331" i="3"/>
  <c r="V331" i="1"/>
  <c r="W331" i="1"/>
  <c r="X331" i="1"/>
  <c r="Z331" i="1"/>
  <c r="AB331" i="1"/>
  <c r="BB331" i="1"/>
  <c r="R331" i="4"/>
  <c r="AU332" i="2"/>
  <c r="AU332" i="3"/>
  <c r="P332" i="1"/>
  <c r="W332" i="1"/>
  <c r="AB332" i="1"/>
  <c r="BB332" i="1"/>
  <c r="R332" i="4"/>
  <c r="AU333" i="2"/>
  <c r="AU333" i="3"/>
  <c r="AU334" i="2"/>
  <c r="AU334" i="3"/>
  <c r="V334" i="1"/>
  <c r="W334" i="1"/>
  <c r="X334" i="1"/>
  <c r="Z334" i="1"/>
  <c r="AB334" i="1"/>
  <c r="BB334" i="1"/>
  <c r="R334" i="4"/>
  <c r="AS149" i="4"/>
  <c r="AU335" i="2"/>
  <c r="AU335" i="3"/>
  <c r="W335" i="1"/>
  <c r="X335" i="1"/>
  <c r="Y335" i="1"/>
  <c r="Z335" i="1"/>
  <c r="AB335" i="1"/>
  <c r="BB335" i="1"/>
  <c r="R335" i="4"/>
  <c r="AU336" i="2"/>
  <c r="AU336" i="3"/>
  <c r="W336" i="1"/>
  <c r="X336" i="1"/>
  <c r="Y336" i="1"/>
  <c r="Z336" i="1"/>
  <c r="AA336" i="1"/>
  <c r="AB336" i="1"/>
  <c r="BB336" i="1"/>
  <c r="R336" i="4"/>
  <c r="AS150" i="4"/>
  <c r="AU337" i="2"/>
  <c r="AU337" i="3"/>
  <c r="Q337" i="1"/>
  <c r="R337" i="1"/>
  <c r="S337" i="1"/>
  <c r="T337" i="1"/>
  <c r="U337" i="1"/>
  <c r="V337" i="1"/>
  <c r="W337" i="1"/>
  <c r="AB337" i="1"/>
  <c r="BB337" i="1"/>
  <c r="R337" i="4"/>
  <c r="AU338" i="2"/>
  <c r="AU338" i="3"/>
  <c r="W338" i="1"/>
  <c r="X338" i="1"/>
  <c r="AB338" i="1"/>
  <c r="BB338" i="1"/>
  <c r="R338" i="4"/>
  <c r="AU339" i="2"/>
  <c r="AU339" i="3"/>
  <c r="AU340" i="2"/>
  <c r="AU340" i="3"/>
  <c r="U340" i="1"/>
  <c r="AB340" i="1"/>
  <c r="BB340" i="1"/>
  <c r="R340" i="4"/>
  <c r="AS153" i="4"/>
  <c r="AU341" i="2"/>
  <c r="AU341" i="3"/>
  <c r="Q341" i="1"/>
  <c r="R341" i="1"/>
  <c r="S341" i="1"/>
  <c r="T341" i="1"/>
  <c r="U341" i="1"/>
  <c r="V341" i="1"/>
  <c r="W341" i="1"/>
  <c r="AB341" i="1"/>
  <c r="BB341" i="1"/>
  <c r="R341" i="4"/>
  <c r="AS154" i="4"/>
  <c r="AU342" i="2"/>
  <c r="AU342" i="3"/>
  <c r="Q342" i="1"/>
  <c r="R342" i="1"/>
  <c r="S342" i="1"/>
  <c r="T342" i="1"/>
  <c r="U342" i="1"/>
  <c r="V342" i="1"/>
  <c r="W342" i="1"/>
  <c r="X342" i="1"/>
  <c r="Y342" i="1"/>
  <c r="Z342" i="1"/>
  <c r="AB342" i="1"/>
  <c r="BB342" i="1"/>
  <c r="R342" i="4"/>
  <c r="AS155" i="4"/>
  <c r="AU343" i="2"/>
  <c r="AU343" i="3"/>
  <c r="P343" i="1"/>
  <c r="U343" i="1"/>
  <c r="V343" i="1"/>
  <c r="W343" i="1"/>
  <c r="X343" i="1"/>
  <c r="Y343" i="1"/>
  <c r="Z343" i="1"/>
  <c r="AA343" i="1"/>
  <c r="AB343" i="1"/>
  <c r="BB343" i="1"/>
  <c r="R343" i="4"/>
  <c r="AU344" i="2"/>
  <c r="AU344" i="3"/>
  <c r="AU345" i="2"/>
  <c r="AU345" i="3"/>
  <c r="W345" i="1"/>
  <c r="AB345" i="1"/>
  <c r="BB345" i="1"/>
  <c r="R345" i="4"/>
  <c r="AU346" i="2"/>
  <c r="AU346" i="3"/>
  <c r="W346" i="1"/>
  <c r="X346" i="1"/>
  <c r="Y346" i="1"/>
  <c r="Z346" i="1"/>
  <c r="AB346" i="1"/>
  <c r="BB346" i="1"/>
  <c r="R346" i="4"/>
  <c r="AS158" i="4"/>
  <c r="AU347" i="2"/>
  <c r="AU347" i="3"/>
  <c r="W347" i="1"/>
  <c r="X347" i="1"/>
  <c r="Y347" i="1"/>
  <c r="Z347" i="1"/>
  <c r="AB347" i="1"/>
  <c r="BB347" i="1"/>
  <c r="R347" i="4"/>
  <c r="AU348" i="2"/>
  <c r="AU348" i="3"/>
  <c r="W348" i="1"/>
  <c r="X348" i="1"/>
  <c r="AB348" i="1"/>
  <c r="BB348" i="1"/>
  <c r="R348" i="4"/>
  <c r="AS159" i="4"/>
  <c r="AU349" i="2"/>
  <c r="AU349" i="3"/>
  <c r="AU350" i="2"/>
  <c r="AU350" i="3"/>
  <c r="P350" i="1"/>
  <c r="Q350" i="1"/>
  <c r="R350" i="1"/>
  <c r="S350" i="1"/>
  <c r="T350" i="1"/>
  <c r="U350" i="1"/>
  <c r="V350" i="1"/>
  <c r="W350" i="1"/>
  <c r="AA350" i="1"/>
  <c r="AB350" i="1"/>
  <c r="BB350" i="1"/>
  <c r="R350" i="4"/>
  <c r="AS161" i="4"/>
  <c r="AU358" i="2"/>
  <c r="AU358" i="3"/>
  <c r="W358" i="1"/>
  <c r="AB358" i="1"/>
  <c r="BB358" i="1"/>
  <c r="R358" i="4"/>
  <c r="AU359" i="2"/>
  <c r="AU359" i="3"/>
  <c r="U359" i="1"/>
  <c r="V359" i="1"/>
  <c r="W359" i="1"/>
  <c r="AB359" i="1"/>
  <c r="BB359" i="1"/>
  <c r="R359" i="4"/>
  <c r="AU362" i="2"/>
  <c r="AU362" i="3"/>
  <c r="W362" i="1"/>
  <c r="AB362" i="1"/>
  <c r="BB362" i="1"/>
  <c r="R362" i="4"/>
  <c r="AU365" i="2"/>
  <c r="AU365" i="3"/>
  <c r="W365" i="1"/>
  <c r="AB365" i="1"/>
  <c r="BB365" i="1"/>
  <c r="R365" i="4"/>
  <c r="AU366" i="2"/>
  <c r="AU366" i="3"/>
  <c r="AB366" i="1"/>
  <c r="BB366" i="1"/>
  <c r="R366" i="4"/>
  <c r="AU367" i="2"/>
  <c r="AU367" i="3"/>
  <c r="AU380" i="2"/>
  <c r="AU380" i="3"/>
  <c r="W380" i="1"/>
  <c r="AB380" i="1"/>
  <c r="BB380" i="1"/>
  <c r="R380" i="4"/>
  <c r="AU382" i="2"/>
  <c r="AU382" i="3"/>
  <c r="AU383" i="2"/>
  <c r="AU383" i="3"/>
  <c r="W383" i="1"/>
  <c r="X383" i="1"/>
  <c r="Y383" i="1"/>
  <c r="Z383" i="1"/>
  <c r="AB383" i="1"/>
  <c r="BB383" i="1"/>
  <c r="R383" i="4"/>
  <c r="AU384" i="2"/>
  <c r="AU384" i="3"/>
  <c r="AU385" i="2"/>
  <c r="AU385" i="3"/>
  <c r="W385" i="1"/>
  <c r="X385" i="1"/>
  <c r="Y385" i="1"/>
  <c r="Z385" i="1"/>
  <c r="AA385" i="1"/>
  <c r="AB385" i="1"/>
  <c r="BB385" i="1"/>
  <c r="R385" i="4"/>
  <c r="AS131" i="4"/>
  <c r="AU387" i="2"/>
  <c r="AU387" i="3"/>
  <c r="BA351" i="1"/>
  <c r="Q351" i="4"/>
  <c r="BA352" i="1"/>
  <c r="Q352" i="4"/>
  <c r="BA356" i="1"/>
  <c r="Q356" i="4"/>
  <c r="BA357" i="1"/>
  <c r="Q357" i="4"/>
  <c r="BA2" i="1"/>
  <c r="Q2" i="4"/>
  <c r="BA3" i="1"/>
  <c r="Q3" i="4"/>
  <c r="BA4" i="1"/>
  <c r="Q4" i="4"/>
  <c r="BA5" i="1"/>
  <c r="Q5" i="4"/>
  <c r="BA6" i="1"/>
  <c r="Q6" i="4"/>
  <c r="BA7" i="1"/>
  <c r="Q7" i="4"/>
  <c r="BA8" i="1"/>
  <c r="Q8" i="4"/>
  <c r="BA9" i="1"/>
  <c r="Q9" i="4"/>
  <c r="BA10" i="1"/>
  <c r="Q10" i="4"/>
  <c r="BA11" i="1"/>
  <c r="Q11" i="4"/>
  <c r="BA12" i="1"/>
  <c r="Q12" i="4"/>
  <c r="BA13" i="1"/>
  <c r="Q13" i="4"/>
  <c r="BA14" i="1"/>
  <c r="Q14" i="4"/>
  <c r="BA15" i="1"/>
  <c r="Q15" i="4"/>
  <c r="BA16" i="1"/>
  <c r="Q16" i="4"/>
  <c r="BA17" i="1"/>
  <c r="Q17" i="4"/>
  <c r="BA18" i="1"/>
  <c r="Q18" i="4"/>
  <c r="BA19" i="1"/>
  <c r="Q19" i="4"/>
  <c r="BA20" i="1"/>
  <c r="Q20" i="4"/>
  <c r="BA21" i="1"/>
  <c r="Q21" i="4"/>
  <c r="BA22" i="1"/>
  <c r="Q22" i="4"/>
  <c r="BA23" i="1"/>
  <c r="Q23" i="4"/>
  <c r="BA24" i="1"/>
  <c r="Q24" i="4"/>
  <c r="BA25" i="1"/>
  <c r="Q25" i="4"/>
  <c r="BA26" i="1"/>
  <c r="Q26" i="4"/>
  <c r="BA27" i="1"/>
  <c r="Q27" i="4"/>
  <c r="BA28" i="1"/>
  <c r="Q28" i="4"/>
  <c r="BA29" i="1"/>
  <c r="Q29" i="4"/>
  <c r="BA30" i="1"/>
  <c r="Q30" i="4"/>
  <c r="BA31" i="1"/>
  <c r="Q31" i="4"/>
  <c r="AA32" i="1"/>
  <c r="BA32" i="1"/>
  <c r="Q32" i="4"/>
  <c r="BA33" i="1"/>
  <c r="Q33" i="4"/>
  <c r="AA34" i="1"/>
  <c r="BA34" i="1"/>
  <c r="Q34" i="4"/>
  <c r="BA35" i="1"/>
  <c r="Q35" i="4"/>
  <c r="BA36" i="1"/>
  <c r="Q36" i="4"/>
  <c r="BA37" i="1"/>
  <c r="Q37" i="4"/>
  <c r="BA38" i="1"/>
  <c r="Q38" i="4"/>
  <c r="BA39" i="1"/>
  <c r="Q39" i="4"/>
  <c r="BA40" i="1"/>
  <c r="Q40" i="4"/>
  <c r="BA41" i="1"/>
  <c r="Q41" i="4"/>
  <c r="BA42" i="1"/>
  <c r="Q42" i="4"/>
  <c r="BA43" i="1"/>
  <c r="Q43" i="4"/>
  <c r="BA44" i="1"/>
  <c r="Q44" i="4"/>
  <c r="BA45" i="1"/>
  <c r="Q45" i="4"/>
  <c r="BA46" i="1"/>
  <c r="Q46" i="4"/>
  <c r="BA47" i="1"/>
  <c r="Q47" i="4"/>
  <c r="BA48" i="1"/>
  <c r="Q48" i="4"/>
  <c r="BA49" i="1"/>
  <c r="Q49" i="4"/>
  <c r="BA50" i="1"/>
  <c r="Q50" i="4"/>
  <c r="BA51" i="1"/>
  <c r="Q51" i="4"/>
  <c r="BA52" i="1"/>
  <c r="Q52" i="4"/>
  <c r="BA53" i="1"/>
  <c r="Q53" i="4"/>
  <c r="BA54" i="1"/>
  <c r="Q54" i="4"/>
  <c r="BA55" i="1"/>
  <c r="Q55" i="4"/>
  <c r="BA56" i="1"/>
  <c r="Q56" i="4"/>
  <c r="BA57" i="1"/>
  <c r="Q57" i="4"/>
  <c r="BA58" i="1"/>
  <c r="Q58" i="4"/>
  <c r="BA59" i="1"/>
  <c r="Q59" i="4"/>
  <c r="BA60" i="1"/>
  <c r="Q60" i="4"/>
  <c r="BA61" i="1"/>
  <c r="Q61" i="4"/>
  <c r="BA62" i="1"/>
  <c r="Q62" i="4"/>
  <c r="BA63" i="1"/>
  <c r="Q63" i="4"/>
  <c r="BA64" i="1"/>
  <c r="Q64" i="4"/>
  <c r="BA65" i="1"/>
  <c r="Q65" i="4"/>
  <c r="BA66" i="1"/>
  <c r="Q66" i="4"/>
  <c r="AR56" i="4"/>
  <c r="AA67" i="1"/>
  <c r="BA67" i="1"/>
  <c r="Q67" i="4"/>
  <c r="BA68" i="1"/>
  <c r="Q68" i="4"/>
  <c r="BA69" i="1"/>
  <c r="Q69" i="4"/>
  <c r="BA70" i="1"/>
  <c r="Q70" i="4"/>
  <c r="BA71" i="1"/>
  <c r="Q71" i="4"/>
  <c r="BA72" i="1"/>
  <c r="Q72" i="4"/>
  <c r="BA73" i="1"/>
  <c r="Q73" i="4"/>
  <c r="BA74" i="1"/>
  <c r="Q74" i="4"/>
  <c r="AR60" i="4"/>
  <c r="BA75" i="1"/>
  <c r="Q75" i="4"/>
  <c r="AA76" i="1"/>
  <c r="BA76" i="1"/>
  <c r="Q76" i="4"/>
  <c r="BA77" i="1"/>
  <c r="Q77" i="4"/>
  <c r="BA78" i="1"/>
  <c r="Q78" i="4"/>
  <c r="BA79" i="1"/>
  <c r="Q79" i="4"/>
  <c r="BA80" i="1"/>
  <c r="Q80" i="4"/>
  <c r="BA81" i="1"/>
  <c r="Q81" i="4"/>
  <c r="BA82" i="1"/>
  <c r="Q82" i="4"/>
  <c r="BA83" i="1"/>
  <c r="Q83" i="4"/>
  <c r="BA84" i="1"/>
  <c r="Q84" i="4"/>
  <c r="BA85" i="1"/>
  <c r="Q85" i="4"/>
  <c r="BA86" i="1"/>
  <c r="Q86" i="4"/>
  <c r="AR70" i="4"/>
  <c r="AA87" i="1"/>
  <c r="BA87" i="1"/>
  <c r="Q87" i="4"/>
  <c r="BA88" i="1"/>
  <c r="Q88" i="4"/>
  <c r="BA89" i="1"/>
  <c r="Q89" i="4"/>
  <c r="BA90" i="1"/>
  <c r="Q90" i="4"/>
  <c r="BA91" i="1"/>
  <c r="Q91" i="4"/>
  <c r="BA92" i="1"/>
  <c r="Q92" i="4"/>
  <c r="BA93" i="1"/>
  <c r="Q93" i="4"/>
  <c r="BA94" i="1"/>
  <c r="Q94" i="4"/>
  <c r="BA95" i="1"/>
  <c r="Q95" i="4"/>
  <c r="BA96" i="1"/>
  <c r="Q96" i="4"/>
  <c r="AA97" i="1"/>
  <c r="BA97" i="1"/>
  <c r="Q97" i="4"/>
  <c r="BA98" i="1"/>
  <c r="Q98" i="4"/>
  <c r="BA99" i="1"/>
  <c r="Q99" i="4"/>
  <c r="BA100" i="1"/>
  <c r="Q100" i="4"/>
  <c r="BA101" i="1"/>
  <c r="Q101" i="4"/>
  <c r="BA102" i="1"/>
  <c r="Q102" i="4"/>
  <c r="BA103" i="1"/>
  <c r="Q103" i="4"/>
  <c r="BA104" i="1"/>
  <c r="Q104" i="4"/>
  <c r="BA105" i="1"/>
  <c r="Q105" i="4"/>
  <c r="BA106" i="1"/>
  <c r="Q106" i="4"/>
  <c r="BA107" i="1"/>
  <c r="Q107" i="4"/>
  <c r="BA108" i="1"/>
  <c r="Q108" i="4"/>
  <c r="BA109" i="1"/>
  <c r="Q109" i="4"/>
  <c r="BA110" i="1"/>
  <c r="Q110" i="4"/>
  <c r="BA111" i="1"/>
  <c r="Q111" i="4"/>
  <c r="BA112" i="1"/>
  <c r="Q112" i="4"/>
  <c r="BA113" i="1"/>
  <c r="Q113" i="4"/>
  <c r="BA114" i="1"/>
  <c r="Q114" i="4"/>
  <c r="BA115" i="1"/>
  <c r="Q115" i="4"/>
  <c r="BA116" i="1"/>
  <c r="Q116" i="4"/>
  <c r="BA117" i="1"/>
  <c r="Q117" i="4"/>
  <c r="BA118" i="1"/>
  <c r="Q118" i="4"/>
  <c r="BA119" i="1"/>
  <c r="Q119" i="4"/>
  <c r="BA120" i="1"/>
  <c r="Q120" i="4"/>
  <c r="BA121" i="1"/>
  <c r="Q121" i="4"/>
  <c r="BA122" i="1"/>
  <c r="Q122" i="4"/>
  <c r="BA123" i="1"/>
  <c r="Q123" i="4"/>
  <c r="BA124" i="1"/>
  <c r="Q124" i="4"/>
  <c r="BA125" i="1"/>
  <c r="Q125" i="4"/>
  <c r="BA126" i="1"/>
  <c r="Q126" i="4"/>
  <c r="BA127" i="1"/>
  <c r="Q127" i="4"/>
  <c r="BA128" i="1"/>
  <c r="Q128" i="4"/>
  <c r="BA129" i="1"/>
  <c r="Q129" i="4"/>
  <c r="BA130" i="1"/>
  <c r="Q130" i="4"/>
  <c r="BA131" i="1"/>
  <c r="Q131" i="4"/>
  <c r="BA132" i="1"/>
  <c r="Q132" i="4"/>
  <c r="BA133" i="1"/>
  <c r="Q133" i="4"/>
  <c r="BA134" i="1"/>
  <c r="Q134" i="4"/>
  <c r="BA135" i="1"/>
  <c r="Q135" i="4"/>
  <c r="BA136" i="1"/>
  <c r="Q136" i="4"/>
  <c r="BA137" i="1"/>
  <c r="Q137" i="4"/>
  <c r="BA138" i="1"/>
  <c r="Q138" i="4"/>
  <c r="BA139" i="1"/>
  <c r="Q139" i="4"/>
  <c r="BA140" i="1"/>
  <c r="Q140" i="4"/>
  <c r="BA141" i="1"/>
  <c r="Q141" i="4"/>
  <c r="BA142" i="1"/>
  <c r="Q142" i="4"/>
  <c r="BA143" i="1"/>
  <c r="Q143" i="4"/>
  <c r="BA144" i="1"/>
  <c r="Q144" i="4"/>
  <c r="BA145" i="1"/>
  <c r="Q145" i="4"/>
  <c r="BA146" i="1"/>
  <c r="Q146" i="4"/>
  <c r="BA147" i="1"/>
  <c r="Q147" i="4"/>
  <c r="BA148" i="1"/>
  <c r="Q148" i="4"/>
  <c r="BA149" i="1"/>
  <c r="Q149" i="4"/>
  <c r="BA150" i="1"/>
  <c r="Q150" i="4"/>
  <c r="BA151" i="1"/>
  <c r="Q151" i="4"/>
  <c r="BA152" i="1"/>
  <c r="Q152" i="4"/>
  <c r="BA153" i="1"/>
  <c r="Q153" i="4"/>
  <c r="BA154" i="1"/>
  <c r="Q154" i="4"/>
  <c r="BA155" i="1"/>
  <c r="Q155" i="4"/>
  <c r="BA156" i="1"/>
  <c r="Q156" i="4"/>
  <c r="AA157" i="1"/>
  <c r="BA157" i="1"/>
  <c r="Q157" i="4"/>
  <c r="BA158" i="1"/>
  <c r="Q158" i="4"/>
  <c r="BA159" i="1"/>
  <c r="Q159" i="4"/>
  <c r="BA160" i="1"/>
  <c r="Q160" i="4"/>
  <c r="BA161" i="1"/>
  <c r="Q161" i="4"/>
  <c r="BA162" i="1"/>
  <c r="Q162" i="4"/>
  <c r="BA163" i="1"/>
  <c r="Q163" i="4"/>
  <c r="BA164" i="1"/>
  <c r="Q164" i="4"/>
  <c r="BA165" i="1"/>
  <c r="Q165" i="4"/>
  <c r="BA166" i="1"/>
  <c r="Q166" i="4"/>
  <c r="BA167" i="1"/>
  <c r="Q167" i="4"/>
  <c r="BA168" i="1"/>
  <c r="Q168" i="4"/>
  <c r="BA169" i="1"/>
  <c r="Q169" i="4"/>
  <c r="BA170" i="1"/>
  <c r="Q170" i="4"/>
  <c r="AR95" i="4"/>
  <c r="BA171" i="1"/>
  <c r="Q171" i="4"/>
  <c r="BA172" i="1"/>
  <c r="Q172" i="4"/>
  <c r="BA173" i="1"/>
  <c r="Q173" i="4"/>
  <c r="AA174" i="1"/>
  <c r="BA174" i="1"/>
  <c r="Q174" i="4"/>
  <c r="BA175" i="1"/>
  <c r="Q175" i="4"/>
  <c r="BA176" i="1"/>
  <c r="Q176" i="4"/>
  <c r="BA177" i="1"/>
  <c r="Q177" i="4"/>
  <c r="BA178" i="1"/>
  <c r="Q178" i="4"/>
  <c r="BA179" i="1"/>
  <c r="Q179" i="4"/>
  <c r="BA180" i="1"/>
  <c r="Q180" i="4"/>
  <c r="BA181" i="1"/>
  <c r="Q181" i="4"/>
  <c r="BA182" i="1"/>
  <c r="Q182" i="4"/>
  <c r="BA183" i="1"/>
  <c r="Q183" i="4"/>
  <c r="BA184" i="1"/>
  <c r="Q184" i="4"/>
  <c r="AA185" i="1"/>
  <c r="BA185" i="1"/>
  <c r="Q185" i="4"/>
  <c r="BA186" i="1"/>
  <c r="Q186" i="4"/>
  <c r="BA187" i="1"/>
  <c r="Q187" i="4"/>
  <c r="BA188" i="1"/>
  <c r="Q188" i="4"/>
  <c r="BA189" i="1"/>
  <c r="Q189" i="4"/>
  <c r="BA190" i="1"/>
  <c r="Q190" i="4"/>
  <c r="BA191" i="1"/>
  <c r="Q191" i="4"/>
  <c r="BA192" i="1"/>
  <c r="Q192" i="4"/>
  <c r="BA193" i="1"/>
  <c r="Q193" i="4"/>
  <c r="BA194" i="1"/>
  <c r="Q194" i="4"/>
  <c r="BA195" i="1"/>
  <c r="Q195" i="4"/>
  <c r="BA196" i="1"/>
  <c r="Q196" i="4"/>
  <c r="BA197" i="1"/>
  <c r="Q197" i="4"/>
  <c r="BA198" i="1"/>
  <c r="Q198" i="4"/>
  <c r="BA199" i="1"/>
  <c r="Q199" i="4"/>
  <c r="BA200" i="1"/>
  <c r="Q200" i="4"/>
  <c r="BA201" i="1"/>
  <c r="Q201" i="4"/>
  <c r="BA202" i="1"/>
  <c r="Q202" i="4"/>
  <c r="BA203" i="1"/>
  <c r="Q203" i="4"/>
  <c r="BA204" i="1"/>
  <c r="Q204" i="4"/>
  <c r="BA205" i="1"/>
  <c r="Q205" i="4"/>
  <c r="BA206" i="1"/>
  <c r="Q206" i="4"/>
  <c r="BA207" i="1"/>
  <c r="Q207" i="4"/>
  <c r="BA208" i="1"/>
  <c r="Q208" i="4"/>
  <c r="BA209" i="1"/>
  <c r="Q209" i="4"/>
  <c r="BA210" i="1"/>
  <c r="Q210" i="4"/>
  <c r="AR104" i="4"/>
  <c r="BA211" i="1"/>
  <c r="Q211" i="4"/>
  <c r="BA212" i="1"/>
  <c r="Q212" i="4"/>
  <c r="BA286" i="1"/>
  <c r="Q286" i="4"/>
  <c r="BA287" i="1"/>
  <c r="Q287" i="4"/>
  <c r="AR97" i="4"/>
  <c r="BA213" i="1"/>
  <c r="Q213" i="4"/>
  <c r="BA214" i="1"/>
  <c r="Q214" i="4"/>
  <c r="BA215" i="1"/>
  <c r="Q215" i="4"/>
  <c r="BA216" i="1"/>
  <c r="Q216" i="4"/>
  <c r="BA217" i="1"/>
  <c r="Q217" i="4"/>
  <c r="BA218" i="1"/>
  <c r="Q218" i="4"/>
  <c r="AR109" i="4"/>
  <c r="BA219" i="1"/>
  <c r="Q219" i="4"/>
  <c r="BA220" i="1"/>
  <c r="Q220" i="4"/>
  <c r="BA221" i="1"/>
  <c r="Q221" i="4"/>
  <c r="BA222" i="1"/>
  <c r="Q222" i="4"/>
  <c r="BA223" i="1"/>
  <c r="Q223" i="4"/>
  <c r="BA224" i="1"/>
  <c r="Q224" i="4"/>
  <c r="AA225" i="1"/>
  <c r="BA225" i="1"/>
  <c r="Q225" i="4"/>
  <c r="BA226" i="1"/>
  <c r="Q226" i="4"/>
  <c r="BA227" i="1"/>
  <c r="Q227" i="4"/>
  <c r="BA228" i="1"/>
  <c r="Q228" i="4"/>
  <c r="BA229" i="1"/>
  <c r="Q229" i="4"/>
  <c r="BA230" i="1"/>
  <c r="Q230" i="4"/>
  <c r="BA231" i="1"/>
  <c r="Q231" i="4"/>
  <c r="BA232" i="1"/>
  <c r="Q232" i="4"/>
  <c r="BA233" i="1"/>
  <c r="Q233" i="4"/>
  <c r="BA234" i="1"/>
  <c r="Q234" i="4"/>
  <c r="AR117" i="4"/>
  <c r="BA235" i="1"/>
  <c r="Q235" i="4"/>
  <c r="BA236" i="1"/>
  <c r="Q236" i="4"/>
  <c r="BA237" i="1"/>
  <c r="Q237" i="4"/>
  <c r="BA238" i="1"/>
  <c r="Q238" i="4"/>
  <c r="BA239" i="1"/>
  <c r="Q239" i="4"/>
  <c r="BA240" i="1"/>
  <c r="Q240" i="4"/>
  <c r="BA241" i="1"/>
  <c r="Q241" i="4"/>
  <c r="BA242" i="1"/>
  <c r="Q242" i="4"/>
  <c r="BA243" i="1"/>
  <c r="Q243" i="4"/>
  <c r="BA244" i="1"/>
  <c r="Q244" i="4"/>
  <c r="BA245" i="1"/>
  <c r="Q245" i="4"/>
  <c r="BA246" i="1"/>
  <c r="Q246" i="4"/>
  <c r="BA247" i="1"/>
  <c r="Q247" i="4"/>
  <c r="BA248" i="1"/>
  <c r="Q248" i="4"/>
  <c r="BA249" i="1"/>
  <c r="Q249" i="4"/>
  <c r="BA250" i="1"/>
  <c r="Q250" i="4"/>
  <c r="BA251" i="1"/>
  <c r="Q251" i="4"/>
  <c r="BA252" i="1"/>
  <c r="Q252" i="4"/>
  <c r="BA253" i="1"/>
  <c r="Q253" i="4"/>
  <c r="BA254" i="1"/>
  <c r="Q254" i="4"/>
  <c r="BA255" i="1"/>
  <c r="Q255" i="4"/>
  <c r="BA256" i="1"/>
  <c r="Q256" i="4"/>
  <c r="BA257" i="1"/>
  <c r="Q257" i="4"/>
  <c r="AA258" i="1"/>
  <c r="BA258" i="1"/>
  <c r="Q258" i="4"/>
  <c r="BA259" i="1"/>
  <c r="Q259" i="4"/>
  <c r="BA260" i="1"/>
  <c r="Q260" i="4"/>
  <c r="BA261" i="1"/>
  <c r="Q261" i="4"/>
  <c r="BA262" i="1"/>
  <c r="Q262" i="4"/>
  <c r="BA263" i="1"/>
  <c r="Q263" i="4"/>
  <c r="BA264" i="1"/>
  <c r="Q264" i="4"/>
  <c r="AA265" i="1"/>
  <c r="BA265" i="1"/>
  <c r="Q265" i="4"/>
  <c r="BA266" i="1"/>
  <c r="Q266" i="4"/>
  <c r="BA267" i="1"/>
  <c r="Q267" i="4"/>
  <c r="AA268" i="1"/>
  <c r="BA268" i="1"/>
  <c r="Q268" i="4"/>
  <c r="BA269" i="1"/>
  <c r="Q269" i="4"/>
  <c r="BA270" i="1"/>
  <c r="Q270" i="4"/>
  <c r="BA271" i="1"/>
  <c r="Q271" i="4"/>
  <c r="BA272" i="1"/>
  <c r="Q272" i="4"/>
  <c r="BA273" i="1"/>
  <c r="Q273" i="4"/>
  <c r="BA274" i="1"/>
  <c r="Q274" i="4"/>
  <c r="BA275" i="1"/>
  <c r="Q275" i="4"/>
  <c r="BA276" i="1"/>
  <c r="Q276" i="4"/>
  <c r="BA277" i="1"/>
  <c r="Q277" i="4"/>
  <c r="BA278" i="1"/>
  <c r="Q278" i="4"/>
  <c r="AR132" i="4"/>
  <c r="BA279" i="1"/>
  <c r="Q279" i="4"/>
  <c r="BA280" i="1"/>
  <c r="Q280" i="4"/>
  <c r="BA281" i="1"/>
  <c r="Q281" i="4"/>
  <c r="BA282" i="1"/>
  <c r="Q282" i="4"/>
  <c r="BA283" i="1"/>
  <c r="Q283" i="4"/>
  <c r="BA284" i="1"/>
  <c r="Q284" i="4"/>
  <c r="AR58" i="4"/>
  <c r="BA285" i="1"/>
  <c r="Q285" i="4"/>
  <c r="BA288" i="1"/>
  <c r="Q288" i="4"/>
  <c r="BA289" i="1"/>
  <c r="Q289" i="4"/>
  <c r="BA290" i="1"/>
  <c r="Q290" i="4"/>
  <c r="BA291" i="1"/>
  <c r="Q291" i="4"/>
  <c r="BA292" i="1"/>
  <c r="Q292" i="4"/>
  <c r="BA293" i="1"/>
  <c r="Q293" i="4"/>
  <c r="BA294" i="1"/>
  <c r="Q294" i="4"/>
  <c r="BA295" i="1"/>
  <c r="Q295" i="4"/>
  <c r="BA296" i="1"/>
  <c r="Q296" i="4"/>
  <c r="BA297" i="1"/>
  <c r="Q297" i="4"/>
  <c r="BA298" i="1"/>
  <c r="Q298" i="4"/>
  <c r="BA299" i="1"/>
  <c r="Q299" i="4"/>
  <c r="BA300" i="1"/>
  <c r="Q300" i="4"/>
  <c r="BA301" i="1"/>
  <c r="Q301" i="4"/>
  <c r="BA302" i="1"/>
  <c r="Q302" i="4"/>
  <c r="BA303" i="1"/>
  <c r="Q303" i="4"/>
  <c r="BA304" i="1"/>
  <c r="Q304" i="4"/>
  <c r="BA305" i="1"/>
  <c r="Q305" i="4"/>
  <c r="BA306" i="1"/>
  <c r="Q306" i="4"/>
  <c r="AR140" i="4"/>
  <c r="BA307" i="1"/>
  <c r="Q307" i="4"/>
  <c r="BA308" i="1"/>
  <c r="Q308" i="4"/>
  <c r="BA309" i="1"/>
  <c r="Q309" i="4"/>
  <c r="BA310" i="1"/>
  <c r="Q310" i="4"/>
  <c r="BA311" i="1"/>
  <c r="Q311" i="4"/>
  <c r="BA312" i="1"/>
  <c r="Q312" i="4"/>
  <c r="BA313" i="1"/>
  <c r="Q313" i="4"/>
  <c r="BA314" i="1"/>
  <c r="Q314" i="4"/>
  <c r="BA315" i="1"/>
  <c r="Q315" i="4"/>
  <c r="BA316" i="1"/>
  <c r="Q316" i="4"/>
  <c r="BA317" i="1"/>
  <c r="Q317" i="4"/>
  <c r="BA318" i="1"/>
  <c r="Q318" i="4"/>
  <c r="AR146" i="4"/>
  <c r="BA319" i="1"/>
  <c r="Q319" i="4"/>
  <c r="BA320" i="1"/>
  <c r="Q320" i="4"/>
  <c r="BA321" i="1"/>
  <c r="Q321" i="4"/>
  <c r="BA322" i="1"/>
  <c r="Q322" i="4"/>
  <c r="BA323" i="1"/>
  <c r="Q323" i="4"/>
  <c r="BA324" i="1"/>
  <c r="Q324" i="4"/>
  <c r="BA325" i="1"/>
  <c r="Q325" i="4"/>
  <c r="BA326" i="1"/>
  <c r="Q326" i="4"/>
  <c r="BA327" i="1"/>
  <c r="Q327" i="4"/>
  <c r="BA328" i="1"/>
  <c r="Q328" i="4"/>
  <c r="BA329" i="1"/>
  <c r="Q329" i="4"/>
  <c r="BA330" i="1"/>
  <c r="Q330" i="4"/>
  <c r="BA331" i="1"/>
  <c r="Q331" i="4"/>
  <c r="BA332" i="1"/>
  <c r="Q332" i="4"/>
  <c r="BA333" i="1"/>
  <c r="Q333" i="4"/>
  <c r="BA334" i="1"/>
  <c r="Q334" i="4"/>
  <c r="BA335" i="1"/>
  <c r="Q335" i="4"/>
  <c r="BA336" i="1"/>
  <c r="Q336" i="4"/>
  <c r="BA337" i="1"/>
  <c r="Q337" i="4"/>
  <c r="BA338" i="1"/>
  <c r="Q338" i="4"/>
  <c r="BA345" i="1"/>
  <c r="Q345" i="4"/>
  <c r="AR151" i="4"/>
  <c r="BA339" i="1"/>
  <c r="Q339" i="4"/>
  <c r="BA340" i="1"/>
  <c r="Q340" i="4"/>
  <c r="BA341" i="1"/>
  <c r="Q341" i="4"/>
  <c r="BA342" i="1"/>
  <c r="Q342" i="4"/>
  <c r="AR155" i="4"/>
  <c r="BA343" i="1"/>
  <c r="Q343" i="4"/>
  <c r="BA344" i="1"/>
  <c r="Q344" i="4"/>
  <c r="AR157" i="4"/>
  <c r="BA346" i="1"/>
  <c r="Q346" i="4"/>
  <c r="BA347" i="1"/>
  <c r="Q347" i="4"/>
  <c r="BA348" i="1"/>
  <c r="Q348" i="4"/>
  <c r="BA349" i="1"/>
  <c r="Q349" i="4"/>
  <c r="BA350" i="1"/>
  <c r="Q350" i="4"/>
  <c r="AR161" i="4"/>
  <c r="BA358" i="1"/>
  <c r="Q358" i="4"/>
  <c r="BA359" i="1"/>
  <c r="Q359" i="4"/>
  <c r="BA362" i="1"/>
  <c r="Q362" i="4"/>
  <c r="BA365" i="1"/>
  <c r="Q365" i="4"/>
  <c r="BA366" i="1"/>
  <c r="Q366" i="4"/>
  <c r="BA367" i="1"/>
  <c r="Q367" i="4"/>
  <c r="BA380" i="1"/>
  <c r="Q380" i="4"/>
  <c r="BA382" i="1"/>
  <c r="Q382" i="4"/>
  <c r="BA383" i="1"/>
  <c r="Q383" i="4"/>
  <c r="AA384" i="1"/>
  <c r="BA384" i="1"/>
  <c r="Q384" i="4"/>
  <c r="BA385" i="1"/>
  <c r="Q385" i="4"/>
  <c r="BA387" i="1"/>
  <c r="Q387" i="4"/>
  <c r="AZ351" i="1"/>
  <c r="P351" i="4"/>
  <c r="AZ352" i="1"/>
  <c r="P352" i="4"/>
  <c r="AZ356" i="1"/>
  <c r="P356" i="4"/>
  <c r="AZ357" i="1"/>
  <c r="P357" i="4"/>
  <c r="AZ2" i="1"/>
  <c r="P2" i="4"/>
  <c r="AZ3" i="1"/>
  <c r="P3" i="4"/>
  <c r="AZ4" i="1"/>
  <c r="P4" i="4"/>
  <c r="AZ5" i="1"/>
  <c r="P5" i="4"/>
  <c r="AZ6" i="1"/>
  <c r="P6" i="4"/>
  <c r="AZ7" i="1"/>
  <c r="P7" i="4"/>
  <c r="AZ8" i="1"/>
  <c r="P8" i="4"/>
  <c r="AQ7" i="4"/>
  <c r="AZ9" i="1"/>
  <c r="P9" i="4"/>
  <c r="AZ10" i="1"/>
  <c r="P10" i="4"/>
  <c r="AZ11" i="1"/>
  <c r="P11" i="4"/>
  <c r="AZ12" i="1"/>
  <c r="P12" i="4"/>
  <c r="AZ13" i="1"/>
  <c r="P13" i="4"/>
  <c r="AZ14" i="1"/>
  <c r="P14" i="4"/>
  <c r="AZ15" i="1"/>
  <c r="P15" i="4"/>
  <c r="AZ16" i="1"/>
  <c r="P16" i="4"/>
  <c r="AZ17" i="1"/>
  <c r="P17" i="4"/>
  <c r="AZ18" i="1"/>
  <c r="P18" i="4"/>
  <c r="AZ19" i="1"/>
  <c r="P19" i="4"/>
  <c r="AZ20" i="1"/>
  <c r="P20" i="4"/>
  <c r="AZ21" i="1"/>
  <c r="P21" i="4"/>
  <c r="AZ22" i="1"/>
  <c r="P22" i="4"/>
  <c r="AZ23" i="1"/>
  <c r="P23" i="4"/>
  <c r="AZ24" i="1"/>
  <c r="P24" i="4"/>
  <c r="AZ25" i="1"/>
  <c r="P25" i="4"/>
  <c r="AZ26" i="1"/>
  <c r="P26" i="4"/>
  <c r="AZ27" i="1"/>
  <c r="P27" i="4"/>
  <c r="AZ28" i="1"/>
  <c r="P28" i="4"/>
  <c r="AZ29" i="1"/>
  <c r="P29" i="4"/>
  <c r="AZ30" i="1"/>
  <c r="P30" i="4"/>
  <c r="AZ31" i="1"/>
  <c r="P31" i="4"/>
  <c r="AZ32" i="1"/>
  <c r="P32" i="4"/>
  <c r="AQ24" i="4"/>
  <c r="AZ33" i="1"/>
  <c r="P33" i="4"/>
  <c r="Z34" i="1"/>
  <c r="AZ34" i="1"/>
  <c r="P34" i="4"/>
  <c r="AZ35" i="1"/>
  <c r="P35" i="4"/>
  <c r="AZ36" i="1"/>
  <c r="P36" i="4"/>
  <c r="AZ250" i="1"/>
  <c r="P250" i="4"/>
  <c r="AQ28" i="4"/>
  <c r="AZ37" i="1"/>
  <c r="P37" i="4"/>
  <c r="AZ38" i="1"/>
  <c r="P38" i="4"/>
  <c r="AZ39" i="1"/>
  <c r="P39" i="4"/>
  <c r="AZ40" i="1"/>
  <c r="P40" i="4"/>
  <c r="AZ41" i="1"/>
  <c r="P41" i="4"/>
  <c r="AZ42" i="1"/>
  <c r="P42" i="4"/>
  <c r="AZ43" i="1"/>
  <c r="P43" i="4"/>
  <c r="AZ44" i="1"/>
  <c r="P44" i="4"/>
  <c r="AQ36" i="4"/>
  <c r="AZ45" i="1"/>
  <c r="P45" i="4"/>
  <c r="AZ46" i="1"/>
  <c r="P46" i="4"/>
  <c r="AZ47" i="1"/>
  <c r="P47" i="4"/>
  <c r="AZ48" i="1"/>
  <c r="P48" i="4"/>
  <c r="AZ49" i="1"/>
  <c r="P49" i="4"/>
  <c r="AZ50" i="1"/>
  <c r="P50" i="4"/>
  <c r="AZ51" i="1"/>
  <c r="P51" i="4"/>
  <c r="AZ52" i="1"/>
  <c r="P52" i="4"/>
  <c r="AZ53" i="1"/>
  <c r="P53" i="4"/>
  <c r="AZ54" i="1"/>
  <c r="P54" i="4"/>
  <c r="AZ55" i="1"/>
  <c r="P55" i="4"/>
  <c r="AZ56" i="1"/>
  <c r="P56" i="4"/>
  <c r="AQ47" i="4"/>
  <c r="AZ57" i="1"/>
  <c r="P57" i="4"/>
  <c r="AZ58" i="1"/>
  <c r="P58" i="4"/>
  <c r="AZ59" i="1"/>
  <c r="P59" i="4"/>
  <c r="AZ60" i="1"/>
  <c r="P60" i="4"/>
  <c r="AQ51" i="4"/>
  <c r="AZ61" i="1"/>
  <c r="P61" i="4"/>
  <c r="AZ62" i="1"/>
  <c r="P62" i="4"/>
  <c r="AZ63" i="1"/>
  <c r="P63" i="4"/>
  <c r="Z64" i="1"/>
  <c r="AZ64" i="1"/>
  <c r="P64" i="4"/>
  <c r="AZ65" i="1"/>
  <c r="P65" i="4"/>
  <c r="AZ66" i="1"/>
  <c r="P66" i="4"/>
  <c r="Z67" i="1"/>
  <c r="AZ67" i="1"/>
  <c r="P67" i="4"/>
  <c r="AZ68" i="1"/>
  <c r="P68" i="4"/>
  <c r="AZ69" i="1"/>
  <c r="P69" i="4"/>
  <c r="AZ70" i="1"/>
  <c r="P70" i="4"/>
  <c r="AZ71" i="1"/>
  <c r="P71" i="4"/>
  <c r="AZ72" i="1"/>
  <c r="P72" i="4"/>
  <c r="AZ73" i="1"/>
  <c r="P73" i="4"/>
  <c r="AZ74" i="1"/>
  <c r="P74" i="4"/>
  <c r="AZ75" i="1"/>
  <c r="P75" i="4"/>
  <c r="AZ76" i="1"/>
  <c r="P76" i="4"/>
  <c r="AZ77" i="1"/>
  <c r="P77" i="4"/>
  <c r="AZ78" i="1"/>
  <c r="P78" i="4"/>
  <c r="AZ79" i="1"/>
  <c r="P79" i="4"/>
  <c r="AZ80" i="1"/>
  <c r="P80" i="4"/>
  <c r="AZ81" i="1"/>
  <c r="P81" i="4"/>
  <c r="AZ82" i="1"/>
  <c r="P82" i="4"/>
  <c r="Z83" i="1"/>
  <c r="AZ83" i="1"/>
  <c r="P83" i="4"/>
  <c r="AZ84" i="1"/>
  <c r="P84" i="4"/>
  <c r="AQ68" i="4"/>
  <c r="AZ85" i="1"/>
  <c r="P85" i="4"/>
  <c r="AZ86" i="1"/>
  <c r="P86" i="4"/>
  <c r="AZ87" i="1"/>
  <c r="P87" i="4"/>
  <c r="AZ88" i="1"/>
  <c r="P88" i="4"/>
  <c r="AZ89" i="1"/>
  <c r="P89" i="4"/>
  <c r="AZ90" i="1"/>
  <c r="P90" i="4"/>
  <c r="Z91" i="1"/>
  <c r="AZ91" i="1"/>
  <c r="P91" i="4"/>
  <c r="Z92" i="1"/>
  <c r="AZ92" i="1"/>
  <c r="P92" i="4"/>
  <c r="AZ93" i="1"/>
  <c r="P93" i="4"/>
  <c r="AZ94" i="1"/>
  <c r="P94" i="4"/>
  <c r="AZ95" i="1"/>
  <c r="P95" i="4"/>
  <c r="AZ96" i="1"/>
  <c r="P96" i="4"/>
  <c r="AZ97" i="1"/>
  <c r="P97" i="4"/>
  <c r="AZ98" i="1"/>
  <c r="P98" i="4"/>
  <c r="AZ99" i="1"/>
  <c r="P99" i="4"/>
  <c r="AZ100" i="1"/>
  <c r="P100" i="4"/>
  <c r="AZ131" i="1"/>
  <c r="P131" i="4"/>
  <c r="AQ75" i="4"/>
  <c r="AZ101" i="1"/>
  <c r="P101" i="4"/>
  <c r="AZ102" i="1"/>
  <c r="P102" i="4"/>
  <c r="AZ103" i="1"/>
  <c r="P103" i="4"/>
  <c r="AZ104" i="1"/>
  <c r="P104" i="4"/>
  <c r="AZ105" i="1"/>
  <c r="P105" i="4"/>
  <c r="AZ106" i="1"/>
  <c r="P106" i="4"/>
  <c r="AZ107" i="1"/>
  <c r="P107" i="4"/>
  <c r="AZ108" i="1"/>
  <c r="P108" i="4"/>
  <c r="AZ109" i="1"/>
  <c r="P109" i="4"/>
  <c r="AZ110" i="1"/>
  <c r="P110" i="4"/>
  <c r="AZ111" i="1"/>
  <c r="P111" i="4"/>
  <c r="AZ112" i="1"/>
  <c r="P112" i="4"/>
  <c r="AZ113" i="1"/>
  <c r="P113" i="4"/>
  <c r="AZ114" i="1"/>
  <c r="P114" i="4"/>
  <c r="AZ115" i="1"/>
  <c r="P115" i="4"/>
  <c r="AZ116" i="1"/>
  <c r="P116" i="4"/>
  <c r="AZ117" i="1"/>
  <c r="P117" i="4"/>
  <c r="AZ118" i="1"/>
  <c r="P118" i="4"/>
  <c r="AZ119" i="1"/>
  <c r="P119" i="4"/>
  <c r="AZ120" i="1"/>
  <c r="P120" i="4"/>
  <c r="AZ121" i="1"/>
  <c r="P121" i="4"/>
  <c r="AZ122" i="1"/>
  <c r="P122" i="4"/>
  <c r="AZ123" i="1"/>
  <c r="P123" i="4"/>
  <c r="AZ124" i="1"/>
  <c r="P124" i="4"/>
  <c r="AZ125" i="1"/>
  <c r="P125" i="4"/>
  <c r="Z126" i="1"/>
  <c r="AZ126" i="1"/>
  <c r="P126" i="4"/>
  <c r="AZ127" i="1"/>
  <c r="P127" i="4"/>
  <c r="AZ128" i="1"/>
  <c r="P128" i="4"/>
  <c r="AZ129" i="1"/>
  <c r="P129" i="4"/>
  <c r="AZ130" i="1"/>
  <c r="P130" i="4"/>
  <c r="AZ132" i="1"/>
  <c r="P132" i="4"/>
  <c r="AZ133" i="1"/>
  <c r="P133" i="4"/>
  <c r="AZ134" i="1"/>
  <c r="P134" i="4"/>
  <c r="AZ135" i="1"/>
  <c r="P135" i="4"/>
  <c r="AZ136" i="1"/>
  <c r="P136" i="4"/>
  <c r="AZ137" i="1"/>
  <c r="P137" i="4"/>
  <c r="AZ138" i="1"/>
  <c r="P138" i="4"/>
  <c r="AZ139" i="1"/>
  <c r="P139" i="4"/>
  <c r="AZ140" i="1"/>
  <c r="P140" i="4"/>
  <c r="AZ141" i="1"/>
  <c r="P141" i="4"/>
  <c r="AZ142" i="1"/>
  <c r="P142" i="4"/>
  <c r="AZ143" i="1"/>
  <c r="P143" i="4"/>
  <c r="AZ144" i="1"/>
  <c r="P144" i="4"/>
  <c r="AZ145" i="1"/>
  <c r="P145" i="4"/>
  <c r="AZ146" i="1"/>
  <c r="P146" i="4"/>
  <c r="Z147" i="1"/>
  <c r="AZ147" i="1"/>
  <c r="P147" i="4"/>
  <c r="AQ83" i="4"/>
  <c r="AZ148" i="1"/>
  <c r="P148" i="4"/>
  <c r="AZ149" i="1"/>
  <c r="P149" i="4"/>
  <c r="AZ150" i="1"/>
  <c r="P150" i="4"/>
  <c r="AZ151" i="1"/>
  <c r="P151" i="4"/>
  <c r="AZ152" i="1"/>
  <c r="P152" i="4"/>
  <c r="AZ153" i="1"/>
  <c r="P153" i="4"/>
  <c r="AZ154" i="1"/>
  <c r="P154" i="4"/>
  <c r="AZ155" i="1"/>
  <c r="P155" i="4"/>
  <c r="AZ156" i="1"/>
  <c r="P156" i="4"/>
  <c r="AZ163" i="1"/>
  <c r="P163" i="4"/>
  <c r="AZ205" i="1"/>
  <c r="P205" i="4"/>
  <c r="AZ206" i="1"/>
  <c r="P206" i="4"/>
  <c r="AZ380" i="1"/>
  <c r="P380" i="4"/>
  <c r="AQ87" i="4"/>
  <c r="Z157" i="1"/>
  <c r="AZ157" i="1"/>
  <c r="P157" i="4"/>
  <c r="AZ158" i="1"/>
  <c r="P158" i="4"/>
  <c r="AZ159" i="1"/>
  <c r="P159" i="4"/>
  <c r="AZ160" i="1"/>
  <c r="P160" i="4"/>
  <c r="AZ161" i="1"/>
  <c r="P161" i="4"/>
  <c r="AZ162" i="1"/>
  <c r="P162" i="4"/>
  <c r="AZ164" i="1"/>
  <c r="P164" i="4"/>
  <c r="AZ165" i="1"/>
  <c r="P165" i="4"/>
  <c r="AZ166" i="1"/>
  <c r="P166" i="4"/>
  <c r="AZ167" i="1"/>
  <c r="P167" i="4"/>
  <c r="AZ168" i="1"/>
  <c r="P168" i="4"/>
  <c r="AZ169" i="1"/>
  <c r="P169" i="4"/>
  <c r="AZ170" i="1"/>
  <c r="P170" i="4"/>
  <c r="AZ171" i="1"/>
  <c r="P171" i="4"/>
  <c r="AZ172" i="1"/>
  <c r="P172" i="4"/>
  <c r="AZ173" i="1"/>
  <c r="P173" i="4"/>
  <c r="Z174" i="1"/>
  <c r="AZ174" i="1"/>
  <c r="P174" i="4"/>
  <c r="AZ175" i="1"/>
  <c r="P175" i="4"/>
  <c r="AZ176" i="1"/>
  <c r="P176" i="4"/>
  <c r="AZ177" i="1"/>
  <c r="P177" i="4"/>
  <c r="AZ178" i="1"/>
  <c r="P178" i="4"/>
  <c r="AZ179" i="1"/>
  <c r="P179" i="4"/>
  <c r="AZ180" i="1"/>
  <c r="P180" i="4"/>
  <c r="AZ181" i="1"/>
  <c r="P181" i="4"/>
  <c r="AZ182" i="1"/>
  <c r="P182" i="4"/>
  <c r="AZ183" i="1"/>
  <c r="P183" i="4"/>
  <c r="AZ184" i="1"/>
  <c r="P184" i="4"/>
  <c r="AZ185" i="1"/>
  <c r="P185" i="4"/>
  <c r="AZ186" i="1"/>
  <c r="P186" i="4"/>
  <c r="AZ187" i="1"/>
  <c r="P187" i="4"/>
  <c r="AZ188" i="1"/>
  <c r="P188" i="4"/>
  <c r="AZ189" i="1"/>
  <c r="P189" i="4"/>
  <c r="Z190" i="1"/>
  <c r="AZ190" i="1"/>
  <c r="P190" i="4"/>
  <c r="AZ191" i="1"/>
  <c r="P191" i="4"/>
  <c r="AZ192" i="1"/>
  <c r="P192" i="4"/>
  <c r="AZ211" i="1"/>
  <c r="P211" i="4"/>
  <c r="AZ282" i="1"/>
  <c r="P282" i="4"/>
  <c r="AZ285" i="1"/>
  <c r="P285" i="4"/>
  <c r="AQ98" i="4"/>
  <c r="AZ193" i="1"/>
  <c r="P193" i="4"/>
  <c r="AZ194" i="1"/>
  <c r="P194" i="4"/>
  <c r="AZ195" i="1"/>
  <c r="P195" i="4"/>
  <c r="AZ196" i="1"/>
  <c r="P196" i="4"/>
  <c r="AZ197" i="1"/>
  <c r="P197" i="4"/>
  <c r="AZ198" i="1"/>
  <c r="P198" i="4"/>
  <c r="AZ199" i="1"/>
  <c r="P199" i="4"/>
  <c r="AZ200" i="1"/>
  <c r="P200" i="4"/>
  <c r="AZ201" i="1"/>
  <c r="P201" i="4"/>
  <c r="AZ202" i="1"/>
  <c r="P202" i="4"/>
  <c r="AZ203" i="1"/>
  <c r="P203" i="4"/>
  <c r="AZ204" i="1"/>
  <c r="P204" i="4"/>
  <c r="AZ207" i="1"/>
  <c r="P207" i="4"/>
  <c r="AZ208" i="1"/>
  <c r="P208" i="4"/>
  <c r="AZ209" i="1"/>
  <c r="P209" i="4"/>
  <c r="AZ210" i="1"/>
  <c r="P210" i="4"/>
  <c r="AZ212" i="1"/>
  <c r="P212" i="4"/>
  <c r="AZ213" i="1"/>
  <c r="P213" i="4"/>
  <c r="AZ214" i="1"/>
  <c r="P214" i="4"/>
  <c r="AZ215" i="1"/>
  <c r="P215" i="4"/>
  <c r="AZ216" i="1"/>
  <c r="P216" i="4"/>
  <c r="AZ239" i="1"/>
  <c r="P239" i="4"/>
  <c r="AQ108" i="4"/>
  <c r="AZ217" i="1"/>
  <c r="P217" i="4"/>
  <c r="Z218" i="1"/>
  <c r="AZ218" i="1"/>
  <c r="P218" i="4"/>
  <c r="AZ219" i="1"/>
  <c r="P219" i="4"/>
  <c r="AQ110" i="4"/>
  <c r="AZ220" i="1"/>
  <c r="P220" i="4"/>
  <c r="AZ221" i="1"/>
  <c r="P221" i="4"/>
  <c r="AZ222" i="1"/>
  <c r="P222" i="4"/>
  <c r="AZ223" i="1"/>
  <c r="P223" i="4"/>
  <c r="AZ224" i="1"/>
  <c r="P224" i="4"/>
  <c r="AZ225" i="1"/>
  <c r="P225" i="4"/>
  <c r="AZ226" i="1"/>
  <c r="P226" i="4"/>
  <c r="AZ227" i="1"/>
  <c r="P227" i="4"/>
  <c r="AZ228" i="1"/>
  <c r="P228" i="4"/>
  <c r="AQ113" i="4"/>
  <c r="AZ229" i="1"/>
  <c r="P229" i="4"/>
  <c r="AZ230" i="1"/>
  <c r="P230" i="4"/>
  <c r="AZ231" i="1"/>
  <c r="P231" i="4"/>
  <c r="AZ232" i="1"/>
  <c r="P232" i="4"/>
  <c r="AZ233" i="1"/>
  <c r="P233" i="4"/>
  <c r="AZ234" i="1"/>
  <c r="P234" i="4"/>
  <c r="AZ235" i="1"/>
  <c r="P235" i="4"/>
  <c r="AZ236" i="1"/>
  <c r="P236" i="4"/>
  <c r="AZ237" i="1"/>
  <c r="P237" i="4"/>
  <c r="AZ238" i="1"/>
  <c r="P238" i="4"/>
  <c r="AZ240" i="1"/>
  <c r="P240" i="4"/>
  <c r="AQ122" i="4"/>
  <c r="AZ241" i="1"/>
  <c r="P241" i="4"/>
  <c r="AZ242" i="1"/>
  <c r="P242" i="4"/>
  <c r="AZ243" i="1"/>
  <c r="P243" i="4"/>
  <c r="AZ244" i="1"/>
  <c r="P244" i="4"/>
  <c r="AZ245" i="1"/>
  <c r="P245" i="4"/>
  <c r="AZ246" i="1"/>
  <c r="P246" i="4"/>
  <c r="AZ247" i="1"/>
  <c r="P247" i="4"/>
  <c r="AZ248" i="1"/>
  <c r="P248" i="4"/>
  <c r="AQ125" i="4"/>
  <c r="AZ249" i="1"/>
  <c r="P249" i="4"/>
  <c r="AZ251" i="1"/>
  <c r="P251" i="4"/>
  <c r="AZ252" i="1"/>
  <c r="P252" i="4"/>
  <c r="AQ128" i="4"/>
  <c r="AZ253" i="1"/>
  <c r="P253" i="4"/>
  <c r="AZ254" i="1"/>
  <c r="P254" i="4"/>
  <c r="AZ255" i="1"/>
  <c r="P255" i="4"/>
  <c r="AZ256" i="1"/>
  <c r="P256" i="4"/>
  <c r="AZ257" i="1"/>
  <c r="P257" i="4"/>
  <c r="AZ258" i="1"/>
  <c r="P258" i="4"/>
  <c r="AZ259" i="1"/>
  <c r="P259" i="4"/>
  <c r="Z260" i="1"/>
  <c r="AZ260" i="1"/>
  <c r="P260" i="4"/>
  <c r="AZ261" i="1"/>
  <c r="P261" i="4"/>
  <c r="AZ262" i="1"/>
  <c r="P262" i="4"/>
  <c r="AZ263" i="1"/>
  <c r="P263" i="4"/>
  <c r="AZ264" i="1"/>
  <c r="P264" i="4"/>
  <c r="AZ265" i="1"/>
  <c r="P265" i="4"/>
  <c r="AZ266" i="1"/>
  <c r="P266" i="4"/>
  <c r="AZ267" i="1"/>
  <c r="P267" i="4"/>
  <c r="AZ268" i="1"/>
  <c r="P268" i="4"/>
  <c r="AZ269" i="1"/>
  <c r="P269" i="4"/>
  <c r="AZ270" i="1"/>
  <c r="P270" i="4"/>
  <c r="AZ271" i="1"/>
  <c r="P271" i="4"/>
  <c r="AZ272" i="1"/>
  <c r="P272" i="4"/>
  <c r="AZ273" i="1"/>
  <c r="P273" i="4"/>
  <c r="AZ274" i="1"/>
  <c r="P274" i="4"/>
  <c r="AZ275" i="1"/>
  <c r="P275" i="4"/>
  <c r="AZ276" i="1"/>
  <c r="P276" i="4"/>
  <c r="AZ277" i="1"/>
  <c r="P277" i="4"/>
  <c r="AZ278" i="1"/>
  <c r="P278" i="4"/>
  <c r="AZ279" i="1"/>
  <c r="P279" i="4"/>
  <c r="AZ280" i="1"/>
  <c r="P280" i="4"/>
  <c r="Z281" i="1"/>
  <c r="AZ281" i="1"/>
  <c r="P281" i="4"/>
  <c r="AZ283" i="1"/>
  <c r="P283" i="4"/>
  <c r="AZ284" i="1"/>
  <c r="P284" i="4"/>
  <c r="AZ286" i="1"/>
  <c r="P286" i="4"/>
  <c r="AZ287" i="1"/>
  <c r="P287" i="4"/>
  <c r="AZ288" i="1"/>
  <c r="P288" i="4"/>
  <c r="AQ133" i="4"/>
  <c r="AZ289" i="1"/>
  <c r="P289" i="4"/>
  <c r="AZ290" i="1"/>
  <c r="P290" i="4"/>
  <c r="AZ291" i="1"/>
  <c r="P291" i="4"/>
  <c r="AZ292" i="1"/>
  <c r="P292" i="4"/>
  <c r="AZ293" i="1"/>
  <c r="P293" i="4"/>
  <c r="Z294" i="1"/>
  <c r="AZ294" i="1"/>
  <c r="P294" i="4"/>
  <c r="AZ295" i="1"/>
  <c r="P295" i="4"/>
  <c r="AZ296" i="1"/>
  <c r="P296" i="4"/>
  <c r="AZ297" i="1"/>
  <c r="P297" i="4"/>
  <c r="AZ298" i="1"/>
  <c r="P298" i="4"/>
  <c r="AZ299" i="1"/>
  <c r="P299" i="4"/>
  <c r="AZ300" i="1"/>
  <c r="P300" i="4"/>
  <c r="AZ301" i="1"/>
  <c r="P301" i="4"/>
  <c r="AZ302" i="1"/>
  <c r="P302" i="4"/>
  <c r="AZ303" i="1"/>
  <c r="P303" i="4"/>
  <c r="AZ304" i="1"/>
  <c r="P304" i="4"/>
  <c r="AZ305" i="1"/>
  <c r="P305" i="4"/>
  <c r="AZ306" i="1"/>
  <c r="P306" i="4"/>
  <c r="AZ307" i="1"/>
  <c r="P307" i="4"/>
  <c r="AZ308" i="1"/>
  <c r="P308" i="4"/>
  <c r="AZ309" i="1"/>
  <c r="P309" i="4"/>
  <c r="AZ310" i="1"/>
  <c r="P310" i="4"/>
  <c r="Z311" i="1"/>
  <c r="AZ311" i="1"/>
  <c r="P311" i="4"/>
  <c r="AZ312" i="1"/>
  <c r="P312" i="4"/>
  <c r="AZ313" i="1"/>
  <c r="P313" i="4"/>
  <c r="AZ314" i="1"/>
  <c r="P314" i="4"/>
  <c r="Z315" i="1"/>
  <c r="AZ315" i="1"/>
  <c r="P315" i="4"/>
  <c r="AQ143" i="4"/>
  <c r="AZ316" i="1"/>
  <c r="P316" i="4"/>
  <c r="Z317" i="1"/>
  <c r="AZ317" i="1"/>
  <c r="P317" i="4"/>
  <c r="AZ318" i="1"/>
  <c r="P318" i="4"/>
  <c r="AZ319" i="1"/>
  <c r="P319" i="4"/>
  <c r="AZ320" i="1"/>
  <c r="P320" i="4"/>
  <c r="AZ321" i="1"/>
  <c r="P321" i="4"/>
  <c r="Z322" i="1"/>
  <c r="AZ322" i="1"/>
  <c r="P322" i="4"/>
  <c r="AZ323" i="1"/>
  <c r="P323" i="4"/>
  <c r="AZ324" i="1"/>
  <c r="P324" i="4"/>
  <c r="AZ325" i="1"/>
  <c r="P325" i="4"/>
  <c r="AZ326" i="1"/>
  <c r="P326" i="4"/>
  <c r="AZ327" i="1"/>
  <c r="P327" i="4"/>
  <c r="AZ328" i="1"/>
  <c r="P328" i="4"/>
  <c r="AZ329" i="1"/>
  <c r="P329" i="4"/>
  <c r="AZ330" i="1"/>
  <c r="P330" i="4"/>
  <c r="AZ331" i="1"/>
  <c r="P331" i="4"/>
  <c r="AZ332" i="1"/>
  <c r="P332" i="4"/>
  <c r="AZ333" i="1"/>
  <c r="P333" i="4"/>
  <c r="AZ334" i="1"/>
  <c r="P334" i="4"/>
  <c r="AZ335" i="1"/>
  <c r="P335" i="4"/>
  <c r="AZ336" i="1"/>
  <c r="P336" i="4"/>
  <c r="AQ150" i="4"/>
  <c r="AZ337" i="1"/>
  <c r="P337" i="4"/>
  <c r="AZ338" i="1"/>
  <c r="P338" i="4"/>
  <c r="Z339" i="1"/>
  <c r="AZ339" i="1"/>
  <c r="P339" i="4"/>
  <c r="AZ340" i="1"/>
  <c r="P340" i="4"/>
  <c r="AZ341" i="1"/>
  <c r="P341" i="4"/>
  <c r="AZ342" i="1"/>
  <c r="P342" i="4"/>
  <c r="AZ343" i="1"/>
  <c r="P343" i="4"/>
  <c r="Z344" i="1"/>
  <c r="AZ344" i="1"/>
  <c r="P344" i="4"/>
  <c r="AQ157" i="4"/>
  <c r="AZ345" i="1"/>
  <c r="P345" i="4"/>
  <c r="AZ346" i="1"/>
  <c r="P346" i="4"/>
  <c r="AZ347" i="1"/>
  <c r="P347" i="4"/>
  <c r="AZ348" i="1"/>
  <c r="P348" i="4"/>
  <c r="AQ159" i="4"/>
  <c r="AZ349" i="1"/>
  <c r="P349" i="4"/>
  <c r="AZ350" i="1"/>
  <c r="P350" i="4"/>
  <c r="AZ358" i="1"/>
  <c r="P358" i="4"/>
  <c r="AZ359" i="1"/>
  <c r="P359" i="4"/>
  <c r="AZ362" i="1"/>
  <c r="P362" i="4"/>
  <c r="AZ365" i="1"/>
  <c r="P365" i="4"/>
  <c r="AZ366" i="1"/>
  <c r="P366" i="4"/>
  <c r="AZ367" i="1"/>
  <c r="P367" i="4"/>
  <c r="AZ382" i="1"/>
  <c r="P382" i="4"/>
  <c r="AZ383" i="1"/>
  <c r="P383" i="4"/>
  <c r="AZ384" i="1"/>
  <c r="P384" i="4"/>
  <c r="AZ385" i="1"/>
  <c r="P385" i="4"/>
  <c r="Z387" i="1"/>
  <c r="AZ387" i="1"/>
  <c r="P387" i="4"/>
  <c r="AY351" i="1"/>
  <c r="O351" i="4"/>
  <c r="AY352" i="1"/>
  <c r="O352" i="4"/>
  <c r="AY356" i="1"/>
  <c r="O356" i="4"/>
  <c r="AY357" i="1"/>
  <c r="O357" i="4"/>
  <c r="AY358" i="1"/>
  <c r="O358" i="4"/>
  <c r="AP162" i="4"/>
  <c r="AY2" i="1"/>
  <c r="O2" i="4"/>
  <c r="AY3" i="1"/>
  <c r="O3" i="4"/>
  <c r="AY4" i="1"/>
  <c r="O4" i="4"/>
  <c r="AY5" i="1"/>
  <c r="O5" i="4"/>
  <c r="AY6" i="1"/>
  <c r="O6" i="4"/>
  <c r="AY7" i="1"/>
  <c r="O7" i="4"/>
  <c r="AY8" i="1"/>
  <c r="O8" i="4"/>
  <c r="AY9" i="1"/>
  <c r="O9" i="4"/>
  <c r="AY10" i="1"/>
  <c r="O10" i="4"/>
  <c r="AY11" i="1"/>
  <c r="O11" i="4"/>
  <c r="AY12" i="1"/>
  <c r="O12" i="4"/>
  <c r="AY13" i="1"/>
  <c r="O13" i="4"/>
  <c r="AY14" i="1"/>
  <c r="O14" i="4"/>
  <c r="AY15" i="1"/>
  <c r="O15" i="4"/>
  <c r="AY16" i="1"/>
  <c r="O16" i="4"/>
  <c r="AY17" i="1"/>
  <c r="O17" i="4"/>
  <c r="AY18" i="1"/>
  <c r="O18" i="4"/>
  <c r="AY19" i="1"/>
  <c r="O19" i="4"/>
  <c r="AY20" i="1"/>
  <c r="O20" i="4"/>
  <c r="AY21" i="1"/>
  <c r="O21" i="4"/>
  <c r="AY22" i="1"/>
  <c r="O22" i="4"/>
  <c r="AY23" i="1"/>
  <c r="O23" i="4"/>
  <c r="AY24" i="1"/>
  <c r="O24" i="4"/>
  <c r="AY25" i="1"/>
  <c r="O25" i="4"/>
  <c r="AY26" i="1"/>
  <c r="O26" i="4"/>
  <c r="AY27" i="1"/>
  <c r="O27" i="4"/>
  <c r="AY28" i="1"/>
  <c r="O28" i="4"/>
  <c r="AY29" i="1"/>
  <c r="O29" i="4"/>
  <c r="AY30" i="1"/>
  <c r="O30" i="4"/>
  <c r="AY31" i="1"/>
  <c r="O31" i="4"/>
  <c r="AY32" i="1"/>
  <c r="O32" i="4"/>
  <c r="AY33" i="1"/>
  <c r="O33" i="4"/>
  <c r="Y34" i="1"/>
  <c r="AY34" i="1"/>
  <c r="O34" i="4"/>
  <c r="AY35" i="1"/>
  <c r="O35" i="4"/>
  <c r="AY36" i="1"/>
  <c r="O36" i="4"/>
  <c r="AY37" i="1"/>
  <c r="O37" i="4"/>
  <c r="AY38" i="1"/>
  <c r="O38" i="4"/>
  <c r="AY39" i="1"/>
  <c r="O39" i="4"/>
  <c r="AP31" i="4"/>
  <c r="AY40" i="1"/>
  <c r="O40" i="4"/>
  <c r="AY41" i="1"/>
  <c r="O41" i="4"/>
  <c r="AY42" i="1"/>
  <c r="O42" i="4"/>
  <c r="AY43" i="1"/>
  <c r="O43" i="4"/>
  <c r="AY44" i="1"/>
  <c r="O44" i="4"/>
  <c r="AY45" i="1"/>
  <c r="O45" i="4"/>
  <c r="AY46" i="1"/>
  <c r="O46" i="4"/>
  <c r="AY47" i="1"/>
  <c r="O47" i="4"/>
  <c r="AY48" i="1"/>
  <c r="O48" i="4"/>
  <c r="AY49" i="1"/>
  <c r="O49" i="4"/>
  <c r="AY50" i="1"/>
  <c r="O50" i="4"/>
  <c r="AY51" i="1"/>
  <c r="O51" i="4"/>
  <c r="AP42" i="4"/>
  <c r="AY52" i="1"/>
  <c r="O52" i="4"/>
  <c r="AY53" i="1"/>
  <c r="O53" i="4"/>
  <c r="AY54" i="1"/>
  <c r="O54" i="4"/>
  <c r="AY55" i="1"/>
  <c r="O55" i="4"/>
  <c r="AY56" i="1"/>
  <c r="O56" i="4"/>
  <c r="AY57" i="1"/>
  <c r="O57" i="4"/>
  <c r="AY58" i="1"/>
  <c r="O58" i="4"/>
  <c r="AY59" i="1"/>
  <c r="O59" i="4"/>
  <c r="AY60" i="1"/>
  <c r="O60" i="4"/>
  <c r="AY61" i="1"/>
  <c r="O61" i="4"/>
  <c r="AY62" i="1"/>
  <c r="O62" i="4"/>
  <c r="AY63" i="1"/>
  <c r="O63" i="4"/>
  <c r="AY173" i="1"/>
  <c r="O173" i="4"/>
  <c r="AP54" i="4"/>
  <c r="Y64" i="1"/>
  <c r="AY64" i="1"/>
  <c r="O64" i="4"/>
  <c r="AY65" i="1"/>
  <c r="O65" i="4"/>
  <c r="AY66" i="1"/>
  <c r="O66" i="4"/>
  <c r="Y67" i="1"/>
  <c r="AY67" i="1"/>
  <c r="O67" i="4"/>
  <c r="AY68" i="1"/>
  <c r="O68" i="4"/>
  <c r="AY69" i="1"/>
  <c r="O69" i="4"/>
  <c r="AY70" i="1"/>
  <c r="O70" i="4"/>
  <c r="AY71" i="1"/>
  <c r="O71" i="4"/>
  <c r="AY185" i="1"/>
  <c r="O185" i="4"/>
  <c r="AY193" i="1"/>
  <c r="O193" i="4"/>
  <c r="Y281" i="1"/>
  <c r="AY281" i="1"/>
  <c r="O281" i="4"/>
  <c r="AY72" i="1"/>
  <c r="O72" i="4"/>
  <c r="AY73" i="1"/>
  <c r="O73" i="4"/>
  <c r="AY74" i="1"/>
  <c r="O74" i="4"/>
  <c r="AY75" i="1"/>
  <c r="O75" i="4"/>
  <c r="AY76" i="1"/>
  <c r="O76" i="4"/>
  <c r="AY77" i="1"/>
  <c r="O77" i="4"/>
  <c r="AY78" i="1"/>
  <c r="O78" i="4"/>
  <c r="AY79" i="1"/>
  <c r="O79" i="4"/>
  <c r="AY80" i="1"/>
  <c r="O80" i="4"/>
  <c r="AY81" i="1"/>
  <c r="O81" i="4"/>
  <c r="AY82" i="1"/>
  <c r="O82" i="4"/>
  <c r="Y83" i="1"/>
  <c r="AY83" i="1"/>
  <c r="O83" i="4"/>
  <c r="AY84" i="1"/>
  <c r="O84" i="4"/>
  <c r="AY85" i="1"/>
  <c r="O85" i="4"/>
  <c r="AY86" i="1"/>
  <c r="O86" i="4"/>
  <c r="AY87" i="1"/>
  <c r="O87" i="4"/>
  <c r="AY88" i="1"/>
  <c r="O88" i="4"/>
  <c r="AY89" i="1"/>
  <c r="O89" i="4"/>
  <c r="AY90" i="1"/>
  <c r="O90" i="4"/>
  <c r="Y91" i="1"/>
  <c r="AY91" i="1"/>
  <c r="O91" i="4"/>
  <c r="AY92" i="1"/>
  <c r="O92" i="4"/>
  <c r="AY93" i="1"/>
  <c r="O93" i="4"/>
  <c r="AY94" i="1"/>
  <c r="O94" i="4"/>
  <c r="AY95" i="1"/>
  <c r="O95" i="4"/>
  <c r="AY96" i="1"/>
  <c r="O96" i="4"/>
  <c r="AY97" i="1"/>
  <c r="O97" i="4"/>
  <c r="AY98" i="1"/>
  <c r="O98" i="4"/>
  <c r="AY99" i="1"/>
  <c r="O99" i="4"/>
  <c r="AY100" i="1"/>
  <c r="O100" i="4"/>
  <c r="AY101" i="1"/>
  <c r="O101" i="4"/>
  <c r="AY102" i="1"/>
  <c r="O102" i="4"/>
  <c r="AY103" i="1"/>
  <c r="O103" i="4"/>
  <c r="AY104" i="1"/>
  <c r="O104" i="4"/>
  <c r="AY105" i="1"/>
  <c r="O105" i="4"/>
  <c r="AY106" i="1"/>
  <c r="O106" i="4"/>
  <c r="AY107" i="1"/>
  <c r="O107" i="4"/>
  <c r="AY108" i="1"/>
  <c r="O108" i="4"/>
  <c r="AY109" i="1"/>
  <c r="O109" i="4"/>
  <c r="AY110" i="1"/>
  <c r="O110" i="4"/>
  <c r="AY111" i="1"/>
  <c r="O111" i="4"/>
  <c r="AY112" i="1"/>
  <c r="O112" i="4"/>
  <c r="AY113" i="1"/>
  <c r="O113" i="4"/>
  <c r="AY114" i="1"/>
  <c r="O114" i="4"/>
  <c r="AY115" i="1"/>
  <c r="O115" i="4"/>
  <c r="AY116" i="1"/>
  <c r="O116" i="4"/>
  <c r="AY117" i="1"/>
  <c r="O117" i="4"/>
  <c r="AY118" i="1"/>
  <c r="O118" i="4"/>
  <c r="AY119" i="1"/>
  <c r="O119" i="4"/>
  <c r="AY120" i="1"/>
  <c r="O120" i="4"/>
  <c r="AY121" i="1"/>
  <c r="O121" i="4"/>
  <c r="AY122" i="1"/>
  <c r="O122" i="4"/>
  <c r="AY123" i="1"/>
  <c r="O123" i="4"/>
  <c r="AY124" i="1"/>
  <c r="O124" i="4"/>
  <c r="AY125" i="1"/>
  <c r="O125" i="4"/>
  <c r="Y126" i="1"/>
  <c r="AY126" i="1"/>
  <c r="O126" i="4"/>
  <c r="AY127" i="1"/>
  <c r="O127" i="4"/>
  <c r="AY128" i="1"/>
  <c r="O128" i="4"/>
  <c r="AY129" i="1"/>
  <c r="O129" i="4"/>
  <c r="AY130" i="1"/>
  <c r="O130" i="4"/>
  <c r="AY131" i="1"/>
  <c r="O131" i="4"/>
  <c r="AY132" i="1"/>
  <c r="O132" i="4"/>
  <c r="AY133" i="1"/>
  <c r="O133" i="4"/>
  <c r="AY134" i="1"/>
  <c r="O134" i="4"/>
  <c r="AY135" i="1"/>
  <c r="O135" i="4"/>
  <c r="AY136" i="1"/>
  <c r="O136" i="4"/>
  <c r="AY137" i="1"/>
  <c r="O137" i="4"/>
  <c r="AY138" i="1"/>
  <c r="O138" i="4"/>
  <c r="AY139" i="1"/>
  <c r="O139" i="4"/>
  <c r="AY140" i="1"/>
  <c r="O140" i="4"/>
  <c r="AY141" i="1"/>
  <c r="O141" i="4"/>
  <c r="AY142" i="1"/>
  <c r="O142" i="4"/>
  <c r="AY143" i="1"/>
  <c r="O143" i="4"/>
  <c r="AY144" i="1"/>
  <c r="O144" i="4"/>
  <c r="AY145" i="1"/>
  <c r="O145" i="4"/>
  <c r="AY146" i="1"/>
  <c r="O146" i="4"/>
  <c r="Y147" i="1"/>
  <c r="AY147" i="1"/>
  <c r="O147" i="4"/>
  <c r="AY148" i="1"/>
  <c r="O148" i="4"/>
  <c r="AY149" i="1"/>
  <c r="O149" i="4"/>
  <c r="AY150" i="1"/>
  <c r="O150" i="4"/>
  <c r="AY151" i="1"/>
  <c r="O151" i="4"/>
  <c r="AY152" i="1"/>
  <c r="O152" i="4"/>
  <c r="AY153" i="1"/>
  <c r="O153" i="4"/>
  <c r="AY154" i="1"/>
  <c r="O154" i="4"/>
  <c r="AY155" i="1"/>
  <c r="O155" i="4"/>
  <c r="AY156" i="1"/>
  <c r="O156" i="4"/>
  <c r="AY157" i="1"/>
  <c r="O157" i="4"/>
  <c r="AY158" i="1"/>
  <c r="O158" i="4"/>
  <c r="AY159" i="1"/>
  <c r="O159" i="4"/>
  <c r="AY160" i="1"/>
  <c r="O160" i="4"/>
  <c r="AY161" i="1"/>
  <c r="O161" i="4"/>
  <c r="AY162" i="1"/>
  <c r="O162" i="4"/>
  <c r="AY163" i="1"/>
  <c r="O163" i="4"/>
  <c r="AY164" i="1"/>
  <c r="O164" i="4"/>
  <c r="AY165" i="1"/>
  <c r="O165" i="4"/>
  <c r="AY166" i="1"/>
  <c r="O166" i="4"/>
  <c r="AY167" i="1"/>
  <c r="O167" i="4"/>
  <c r="AY168" i="1"/>
  <c r="O168" i="4"/>
  <c r="AY169" i="1"/>
  <c r="O169" i="4"/>
  <c r="AY170" i="1"/>
  <c r="O170" i="4"/>
  <c r="AY171" i="1"/>
  <c r="O171" i="4"/>
  <c r="AY172" i="1"/>
  <c r="O172" i="4"/>
  <c r="Y174" i="1"/>
  <c r="AY174" i="1"/>
  <c r="O174" i="4"/>
  <c r="AY175" i="1"/>
  <c r="O175" i="4"/>
  <c r="AY176" i="1"/>
  <c r="O176" i="4"/>
  <c r="AY177" i="1"/>
  <c r="O177" i="4"/>
  <c r="AY178" i="1"/>
  <c r="O178" i="4"/>
  <c r="AY179" i="1"/>
  <c r="O179" i="4"/>
  <c r="AY180" i="1"/>
  <c r="O180" i="4"/>
  <c r="AY181" i="1"/>
  <c r="O181" i="4"/>
  <c r="AY182" i="1"/>
  <c r="O182" i="4"/>
  <c r="AY183" i="1"/>
  <c r="O183" i="4"/>
  <c r="AY184" i="1"/>
  <c r="O184" i="4"/>
  <c r="AY186" i="1"/>
  <c r="O186" i="4"/>
  <c r="AY187" i="1"/>
  <c r="O187" i="4"/>
  <c r="AY188" i="1"/>
  <c r="O188" i="4"/>
  <c r="AY189" i="1"/>
  <c r="O189" i="4"/>
  <c r="Y190" i="1"/>
  <c r="AY190" i="1"/>
  <c r="O190" i="4"/>
  <c r="AY191" i="1"/>
  <c r="O191" i="4"/>
  <c r="AY192" i="1"/>
  <c r="O192" i="4"/>
  <c r="AY194" i="1"/>
  <c r="O194" i="4"/>
  <c r="AY195" i="1"/>
  <c r="O195" i="4"/>
  <c r="AY196" i="1"/>
  <c r="O196" i="4"/>
  <c r="AY197" i="1"/>
  <c r="O197" i="4"/>
  <c r="AY198" i="1"/>
  <c r="O198" i="4"/>
  <c r="AY199" i="1"/>
  <c r="O199" i="4"/>
  <c r="AY200" i="1"/>
  <c r="O200" i="4"/>
  <c r="AY201" i="1"/>
  <c r="O201" i="4"/>
  <c r="AY202" i="1"/>
  <c r="O202" i="4"/>
  <c r="AY203" i="1"/>
  <c r="O203" i="4"/>
  <c r="AY204" i="1"/>
  <c r="O204" i="4"/>
  <c r="AY205" i="1"/>
  <c r="O205" i="4"/>
  <c r="AY206" i="1"/>
  <c r="O206" i="4"/>
  <c r="AY207" i="1"/>
  <c r="O207" i="4"/>
  <c r="AY208" i="1"/>
  <c r="O208" i="4"/>
  <c r="AY209" i="1"/>
  <c r="O209" i="4"/>
  <c r="AY210" i="1"/>
  <c r="O210" i="4"/>
  <c r="AY211" i="1"/>
  <c r="O211" i="4"/>
  <c r="AY212" i="1"/>
  <c r="O212" i="4"/>
  <c r="AY213" i="1"/>
  <c r="O213" i="4"/>
  <c r="AY214" i="1"/>
  <c r="O214" i="4"/>
  <c r="AY215" i="1"/>
  <c r="O215" i="4"/>
  <c r="AY216" i="1"/>
  <c r="O216" i="4"/>
  <c r="AY217" i="1"/>
  <c r="O217" i="4"/>
  <c r="Y218" i="1"/>
  <c r="AY218" i="1"/>
  <c r="O218" i="4"/>
  <c r="AY219" i="1"/>
  <c r="O219" i="4"/>
  <c r="AY220" i="1"/>
  <c r="O220" i="4"/>
  <c r="AY221" i="1"/>
  <c r="O221" i="4"/>
  <c r="AY222" i="1"/>
  <c r="O222" i="4"/>
  <c r="AY223" i="1"/>
  <c r="O223" i="4"/>
  <c r="AY224" i="1"/>
  <c r="O224" i="4"/>
  <c r="AY225" i="1"/>
  <c r="O225" i="4"/>
  <c r="AY226" i="1"/>
  <c r="O226" i="4"/>
  <c r="AY227" i="1"/>
  <c r="O227" i="4"/>
  <c r="AY228" i="1"/>
  <c r="O228" i="4"/>
  <c r="AY229" i="1"/>
  <c r="O229" i="4"/>
  <c r="AY230" i="1"/>
  <c r="O230" i="4"/>
  <c r="AY231" i="1"/>
  <c r="O231" i="4"/>
  <c r="AY232" i="1"/>
  <c r="O232" i="4"/>
  <c r="AY233" i="1"/>
  <c r="O233" i="4"/>
  <c r="AY234" i="1"/>
  <c r="O234" i="4"/>
  <c r="AY235" i="1"/>
  <c r="O235" i="4"/>
  <c r="AY236" i="1"/>
  <c r="O236" i="4"/>
  <c r="AY237" i="1"/>
  <c r="O237" i="4"/>
  <c r="AY238" i="1"/>
  <c r="O238" i="4"/>
  <c r="AY239" i="1"/>
  <c r="O239" i="4"/>
  <c r="AY240" i="1"/>
  <c r="O240" i="4"/>
  <c r="AY241" i="1"/>
  <c r="O241" i="4"/>
  <c r="AY242" i="1"/>
  <c r="O242" i="4"/>
  <c r="AY243" i="1"/>
  <c r="O243" i="4"/>
  <c r="AY244" i="1"/>
  <c r="O244" i="4"/>
  <c r="AY245" i="1"/>
  <c r="O245" i="4"/>
  <c r="AY246" i="1"/>
  <c r="O246" i="4"/>
  <c r="AY247" i="1"/>
  <c r="O247" i="4"/>
  <c r="AY248" i="1"/>
  <c r="O248" i="4"/>
  <c r="AY249" i="1"/>
  <c r="O249" i="4"/>
  <c r="AY250" i="1"/>
  <c r="O250" i="4"/>
  <c r="AY251" i="1"/>
  <c r="O251" i="4"/>
  <c r="AY252" i="1"/>
  <c r="O252" i="4"/>
  <c r="AY253" i="1"/>
  <c r="O253" i="4"/>
  <c r="AY254" i="1"/>
  <c r="O254" i="4"/>
  <c r="AY255" i="1"/>
  <c r="O255" i="4"/>
  <c r="AY256" i="1"/>
  <c r="O256" i="4"/>
  <c r="AY257" i="1"/>
  <c r="O257" i="4"/>
  <c r="AY258" i="1"/>
  <c r="O258" i="4"/>
  <c r="AY259" i="1"/>
  <c r="O259" i="4"/>
  <c r="Y260" i="1"/>
  <c r="AY260" i="1"/>
  <c r="O260" i="4"/>
  <c r="AY261" i="1"/>
  <c r="O261" i="4"/>
  <c r="AY262" i="1"/>
  <c r="O262" i="4"/>
  <c r="AY263" i="1"/>
  <c r="O263" i="4"/>
  <c r="AY264" i="1"/>
  <c r="O264" i="4"/>
  <c r="AY265" i="1"/>
  <c r="O265" i="4"/>
  <c r="AY266" i="1"/>
  <c r="O266" i="4"/>
  <c r="AY267" i="1"/>
  <c r="O267" i="4"/>
  <c r="AY268" i="1"/>
  <c r="O268" i="4"/>
  <c r="AY269" i="1"/>
  <c r="O269" i="4"/>
  <c r="AY270" i="1"/>
  <c r="O270" i="4"/>
  <c r="AY271" i="1"/>
  <c r="O271" i="4"/>
  <c r="AY272" i="1"/>
  <c r="O272" i="4"/>
  <c r="AY273" i="1"/>
  <c r="O273" i="4"/>
  <c r="AY274" i="1"/>
  <c r="O274" i="4"/>
  <c r="AY275" i="1"/>
  <c r="O275" i="4"/>
  <c r="AY276" i="1"/>
  <c r="O276" i="4"/>
  <c r="AY277" i="1"/>
  <c r="O277" i="4"/>
  <c r="AY278" i="1"/>
  <c r="O278" i="4"/>
  <c r="AY279" i="1"/>
  <c r="O279" i="4"/>
  <c r="AY280" i="1"/>
  <c r="O280" i="4"/>
  <c r="AY282" i="1"/>
  <c r="O282" i="4"/>
  <c r="AY283" i="1"/>
  <c r="O283" i="4"/>
  <c r="AY284" i="1"/>
  <c r="O284" i="4"/>
  <c r="AY285" i="1"/>
  <c r="O285" i="4"/>
  <c r="AY286" i="1"/>
  <c r="O286" i="4"/>
  <c r="AY287" i="1"/>
  <c r="O287" i="4"/>
  <c r="AY288" i="1"/>
  <c r="O288" i="4"/>
  <c r="AY289" i="1"/>
  <c r="O289" i="4"/>
  <c r="AY290" i="1"/>
  <c r="O290" i="4"/>
  <c r="AY291" i="1"/>
  <c r="O291" i="4"/>
  <c r="AY292" i="1"/>
  <c r="O292" i="4"/>
  <c r="AY293" i="1"/>
  <c r="O293" i="4"/>
  <c r="Y294" i="1"/>
  <c r="AY294" i="1"/>
  <c r="O294" i="4"/>
  <c r="AY295" i="1"/>
  <c r="O295" i="4"/>
  <c r="AY296" i="1"/>
  <c r="O296" i="4"/>
  <c r="AY297" i="1"/>
  <c r="O297" i="4"/>
  <c r="AY298" i="1"/>
  <c r="O298" i="4"/>
  <c r="AY299" i="1"/>
  <c r="O299" i="4"/>
  <c r="AY300" i="1"/>
  <c r="O300" i="4"/>
  <c r="AY301" i="1"/>
  <c r="O301" i="4"/>
  <c r="AY302" i="1"/>
  <c r="O302" i="4"/>
  <c r="AY303" i="1"/>
  <c r="O303" i="4"/>
  <c r="AY304" i="1"/>
  <c r="O304" i="4"/>
  <c r="AY305" i="1"/>
  <c r="O305" i="4"/>
  <c r="AY306" i="1"/>
  <c r="O306" i="4"/>
  <c r="AY307" i="1"/>
  <c r="O307" i="4"/>
  <c r="AY308" i="1"/>
  <c r="O308" i="4"/>
  <c r="AY309" i="1"/>
  <c r="O309" i="4"/>
  <c r="AY310" i="1"/>
  <c r="O310" i="4"/>
  <c r="Y311" i="1"/>
  <c r="AY311" i="1"/>
  <c r="O311" i="4"/>
  <c r="AY312" i="1"/>
  <c r="O312" i="4"/>
  <c r="AY313" i="1"/>
  <c r="O313" i="4"/>
  <c r="AY314" i="1"/>
  <c r="O314" i="4"/>
  <c r="Y315" i="1"/>
  <c r="AY315" i="1"/>
  <c r="O315" i="4"/>
  <c r="AY316" i="1"/>
  <c r="O316" i="4"/>
  <c r="Y317" i="1"/>
  <c r="AY317" i="1"/>
  <c r="O317" i="4"/>
  <c r="AY318" i="1"/>
  <c r="O318" i="4"/>
  <c r="AY319" i="1"/>
  <c r="O319" i="4"/>
  <c r="AY320" i="1"/>
  <c r="O320" i="4"/>
  <c r="AY321" i="1"/>
  <c r="O321" i="4"/>
  <c r="Y322" i="1"/>
  <c r="AY322" i="1"/>
  <c r="O322" i="4"/>
  <c r="AY323" i="1"/>
  <c r="O323" i="4"/>
  <c r="AY324" i="1"/>
  <c r="O324" i="4"/>
  <c r="AY325" i="1"/>
  <c r="O325" i="4"/>
  <c r="AY326" i="1"/>
  <c r="O326" i="4"/>
  <c r="AY327" i="1"/>
  <c r="O327" i="4"/>
  <c r="AY328" i="1"/>
  <c r="O328" i="4"/>
  <c r="AY329" i="1"/>
  <c r="O329" i="4"/>
  <c r="AY330" i="1"/>
  <c r="O330" i="4"/>
  <c r="AY331" i="1"/>
  <c r="O331" i="4"/>
  <c r="AY332" i="1"/>
  <c r="O332" i="4"/>
  <c r="AY333" i="1"/>
  <c r="O333" i="4"/>
  <c r="AY334" i="1"/>
  <c r="O334" i="4"/>
  <c r="AY335" i="1"/>
  <c r="O335" i="4"/>
  <c r="AY336" i="1"/>
  <c r="O336" i="4"/>
  <c r="AY337" i="1"/>
  <c r="O337" i="4"/>
  <c r="AY338" i="1"/>
  <c r="O338" i="4"/>
  <c r="Y339" i="1"/>
  <c r="AY339" i="1"/>
  <c r="O339" i="4"/>
  <c r="AY340" i="1"/>
  <c r="O340" i="4"/>
  <c r="AY341" i="1"/>
  <c r="O341" i="4"/>
  <c r="AY342" i="1"/>
  <c r="O342" i="4"/>
  <c r="AY343" i="1"/>
  <c r="O343" i="4"/>
  <c r="AY344" i="1"/>
  <c r="O344" i="4"/>
  <c r="AY345" i="1"/>
  <c r="O345" i="4"/>
  <c r="AY346" i="1"/>
  <c r="O346" i="4"/>
  <c r="AY347" i="1"/>
  <c r="O347" i="4"/>
  <c r="AY348" i="1"/>
  <c r="O348" i="4"/>
  <c r="AY349" i="1"/>
  <c r="O349" i="4"/>
  <c r="AY350" i="1"/>
  <c r="O350" i="4"/>
  <c r="Y353" i="1"/>
  <c r="AY353" i="1"/>
  <c r="O353" i="4"/>
  <c r="Y355" i="1"/>
  <c r="AY355" i="1"/>
  <c r="O355" i="4"/>
  <c r="AY359" i="1"/>
  <c r="O359" i="4"/>
  <c r="Y361" i="1"/>
  <c r="AY361" i="1"/>
  <c r="O361" i="4"/>
  <c r="AY362" i="1"/>
  <c r="O362" i="4"/>
  <c r="Y363" i="1"/>
  <c r="AY363" i="1"/>
  <c r="O363" i="4"/>
  <c r="Y364" i="1"/>
  <c r="AY364" i="1"/>
  <c r="O364" i="4"/>
  <c r="AY365" i="1"/>
  <c r="O365" i="4"/>
  <c r="AY366" i="1"/>
  <c r="O366" i="4"/>
  <c r="AY367" i="1"/>
  <c r="O367" i="4"/>
  <c r="Y368" i="1"/>
  <c r="AY368" i="1"/>
  <c r="O368" i="4"/>
  <c r="Y369" i="1"/>
  <c r="AY369" i="1"/>
  <c r="O369" i="4"/>
  <c r="Y370" i="1"/>
  <c r="AY370" i="1"/>
  <c r="O370" i="4"/>
  <c r="Y371" i="1"/>
  <c r="AY371" i="1"/>
  <c r="O371" i="4"/>
  <c r="Y372" i="1"/>
  <c r="AY372" i="1"/>
  <c r="O372" i="4"/>
  <c r="Y374" i="1"/>
  <c r="AY374" i="1"/>
  <c r="O374" i="4"/>
  <c r="Y375" i="1"/>
  <c r="AY375" i="1"/>
  <c r="O375" i="4"/>
  <c r="Y379" i="1"/>
  <c r="AY379" i="1"/>
  <c r="O379" i="4"/>
  <c r="AY380" i="1"/>
  <c r="O380" i="4"/>
  <c r="Y381" i="1"/>
  <c r="AY381" i="1"/>
  <c r="O381" i="4"/>
  <c r="AY382" i="1"/>
  <c r="O382" i="4"/>
  <c r="AY383" i="1"/>
  <c r="O383" i="4"/>
  <c r="AY384" i="1"/>
  <c r="O384" i="4"/>
  <c r="AY385" i="1"/>
  <c r="O385" i="4"/>
  <c r="Y386" i="1"/>
  <c r="AY386" i="1"/>
  <c r="O386" i="4"/>
  <c r="Y387" i="1"/>
  <c r="AY387" i="1"/>
  <c r="O387" i="4"/>
  <c r="AP58" i="4"/>
  <c r="AP61" i="4"/>
  <c r="AP65" i="4"/>
  <c r="AP82" i="4"/>
  <c r="AP83" i="4"/>
  <c r="AP85" i="4"/>
  <c r="AP87" i="4"/>
  <c r="AP53" i="4"/>
  <c r="AP59" i="4"/>
  <c r="AP98" i="4"/>
  <c r="AP110" i="4"/>
  <c r="AP112" i="4"/>
  <c r="AP118" i="4"/>
  <c r="AP121" i="4"/>
  <c r="AP92" i="4"/>
  <c r="AP130" i="4"/>
  <c r="AP131" i="4"/>
  <c r="AP99" i="4"/>
  <c r="AP97" i="4"/>
  <c r="AP136" i="4"/>
  <c r="AP142" i="4"/>
  <c r="AP143" i="4"/>
  <c r="AP149" i="4"/>
  <c r="AP152" i="4"/>
  <c r="AP156" i="4"/>
  <c r="AP158" i="4"/>
  <c r="AX351" i="1"/>
  <c r="N351" i="4"/>
  <c r="AX352" i="1"/>
  <c r="N352" i="4"/>
  <c r="AX356" i="1"/>
  <c r="N356" i="4"/>
  <c r="AX357" i="1"/>
  <c r="N357" i="4"/>
  <c r="AX2" i="1"/>
  <c r="N2" i="4"/>
  <c r="AX3" i="1"/>
  <c r="N3" i="4"/>
  <c r="AX4" i="1"/>
  <c r="N4" i="4"/>
  <c r="AX5" i="1"/>
  <c r="N5" i="4"/>
  <c r="AX6" i="1"/>
  <c r="N6" i="4"/>
  <c r="AX7" i="1"/>
  <c r="N7" i="4"/>
  <c r="AX8" i="1"/>
  <c r="N8" i="4"/>
  <c r="AX9" i="1"/>
  <c r="N9" i="4"/>
  <c r="AX10" i="1"/>
  <c r="N10" i="4"/>
  <c r="AX11" i="1"/>
  <c r="N11" i="4"/>
  <c r="AX12" i="1"/>
  <c r="N12" i="4"/>
  <c r="AX13" i="1"/>
  <c r="N13" i="4"/>
  <c r="AX14" i="1"/>
  <c r="N14" i="4"/>
  <c r="AX15" i="1"/>
  <c r="N15" i="4"/>
  <c r="AX16" i="1"/>
  <c r="N16" i="4"/>
  <c r="AX17" i="1"/>
  <c r="N17" i="4"/>
  <c r="AX18" i="1"/>
  <c r="N18" i="4"/>
  <c r="AX19" i="1"/>
  <c r="N19" i="4"/>
  <c r="AX20" i="1"/>
  <c r="N20" i="4"/>
  <c r="AX21" i="1"/>
  <c r="N21" i="4"/>
  <c r="AX307" i="1"/>
  <c r="N307" i="4"/>
  <c r="AO18" i="4"/>
  <c r="AX22" i="1"/>
  <c r="N22" i="4"/>
  <c r="AX23" i="1"/>
  <c r="N23" i="4"/>
  <c r="AX24" i="1"/>
  <c r="N24" i="4"/>
  <c r="AX25" i="1"/>
  <c r="N25" i="4"/>
  <c r="AX26" i="1"/>
  <c r="N26" i="4"/>
  <c r="AX27" i="1"/>
  <c r="N27" i="4"/>
  <c r="AX28" i="1"/>
  <c r="N28" i="4"/>
  <c r="AX29" i="1"/>
  <c r="N29" i="4"/>
  <c r="AX30" i="1"/>
  <c r="N30" i="4"/>
  <c r="AX31" i="1"/>
  <c r="N31" i="4"/>
  <c r="AX32" i="1"/>
  <c r="N32" i="4"/>
  <c r="AX33" i="1"/>
  <c r="N33" i="4"/>
  <c r="AO25" i="4"/>
  <c r="X34" i="1"/>
  <c r="AX34" i="1"/>
  <c r="N34" i="4"/>
  <c r="AX35" i="1"/>
  <c r="N35" i="4"/>
  <c r="AX36" i="1"/>
  <c r="N36" i="4"/>
  <c r="AX37" i="1"/>
  <c r="N37" i="4"/>
  <c r="AX38" i="1"/>
  <c r="N38" i="4"/>
  <c r="AX39" i="1"/>
  <c r="N39" i="4"/>
  <c r="AX40" i="1"/>
  <c r="N40" i="4"/>
  <c r="AX41" i="1"/>
  <c r="N41" i="4"/>
  <c r="AX42" i="1"/>
  <c r="N42" i="4"/>
  <c r="AX43" i="1"/>
  <c r="N43" i="4"/>
  <c r="AX44" i="1"/>
  <c r="N44" i="4"/>
  <c r="AX45" i="1"/>
  <c r="N45" i="4"/>
  <c r="AO37" i="4"/>
  <c r="AX46" i="1"/>
  <c r="N46" i="4"/>
  <c r="AX47" i="1"/>
  <c r="N47" i="4"/>
  <c r="AX48" i="1"/>
  <c r="N48" i="4"/>
  <c r="AX49" i="1"/>
  <c r="N49" i="4"/>
  <c r="AX50" i="1"/>
  <c r="N50" i="4"/>
  <c r="AX51" i="1"/>
  <c r="N51" i="4"/>
  <c r="AX52" i="1"/>
  <c r="N52" i="4"/>
  <c r="AX53" i="1"/>
  <c r="N53" i="4"/>
  <c r="AX54" i="1"/>
  <c r="N54" i="4"/>
  <c r="AX55" i="1"/>
  <c r="N55" i="4"/>
  <c r="AX56" i="1"/>
  <c r="N56" i="4"/>
  <c r="AX57" i="1"/>
  <c r="N57" i="4"/>
  <c r="AO48" i="4"/>
  <c r="AX58" i="1"/>
  <c r="N58" i="4"/>
  <c r="AX59" i="1"/>
  <c r="N59" i="4"/>
  <c r="AX60" i="1"/>
  <c r="N60" i="4"/>
  <c r="AX61" i="1"/>
  <c r="N61" i="4"/>
  <c r="AX62" i="1"/>
  <c r="N62" i="4"/>
  <c r="AX63" i="1"/>
  <c r="N63" i="4"/>
  <c r="X64" i="1"/>
  <c r="AX64" i="1"/>
  <c r="N64" i="4"/>
  <c r="AX65" i="1"/>
  <c r="N65" i="4"/>
  <c r="AX66" i="1"/>
  <c r="N66" i="4"/>
  <c r="X67" i="1"/>
  <c r="AX67" i="1"/>
  <c r="N67" i="4"/>
  <c r="AX68" i="1"/>
  <c r="N68" i="4"/>
  <c r="AX69" i="1"/>
  <c r="N69" i="4"/>
  <c r="AX161" i="1"/>
  <c r="N161" i="4"/>
  <c r="AX207" i="1"/>
  <c r="N207" i="4"/>
  <c r="AX258" i="1"/>
  <c r="N258" i="4"/>
  <c r="AO57" i="4"/>
  <c r="AX70" i="1"/>
  <c r="N70" i="4"/>
  <c r="AX71" i="1"/>
  <c r="N71" i="4"/>
  <c r="AX72" i="1"/>
  <c r="N72" i="4"/>
  <c r="AX73" i="1"/>
  <c r="N73" i="4"/>
  <c r="AX74" i="1"/>
  <c r="N74" i="4"/>
  <c r="AX75" i="1"/>
  <c r="N75" i="4"/>
  <c r="AX76" i="1"/>
  <c r="N76" i="4"/>
  <c r="AX77" i="1"/>
  <c r="N77" i="4"/>
  <c r="AX78" i="1"/>
  <c r="N78" i="4"/>
  <c r="AX79" i="1"/>
  <c r="N79" i="4"/>
  <c r="AX80" i="1"/>
  <c r="N80" i="4"/>
  <c r="AX81" i="1"/>
  <c r="N81" i="4"/>
  <c r="AX186" i="1"/>
  <c r="N186" i="4"/>
  <c r="X190" i="1"/>
  <c r="AX190" i="1"/>
  <c r="N190" i="4"/>
  <c r="AX279" i="1"/>
  <c r="N279" i="4"/>
  <c r="AO66" i="4"/>
  <c r="AX82" i="1"/>
  <c r="N82" i="4"/>
  <c r="X83" i="1"/>
  <c r="AX83" i="1"/>
  <c r="N83" i="4"/>
  <c r="AX84" i="1"/>
  <c r="N84" i="4"/>
  <c r="AX85" i="1"/>
  <c r="N85" i="4"/>
  <c r="AX319" i="1"/>
  <c r="N319" i="4"/>
  <c r="AX335" i="1"/>
  <c r="N335" i="4"/>
  <c r="AX382" i="1"/>
  <c r="N382" i="4"/>
  <c r="AO69" i="4"/>
  <c r="AX86" i="1"/>
  <c r="N86" i="4"/>
  <c r="AX87" i="1"/>
  <c r="N87" i="4"/>
  <c r="AX88" i="1"/>
  <c r="N88" i="4"/>
  <c r="AX89" i="1"/>
  <c r="N89" i="4"/>
  <c r="AX90" i="1"/>
  <c r="N90" i="4"/>
  <c r="X91" i="1"/>
  <c r="AX91" i="1"/>
  <c r="N91" i="4"/>
  <c r="X92" i="1"/>
  <c r="AX92" i="1"/>
  <c r="N92" i="4"/>
  <c r="AX93" i="1"/>
  <c r="N93" i="4"/>
  <c r="AX94" i="1"/>
  <c r="N94" i="4"/>
  <c r="AX95" i="1"/>
  <c r="N95" i="4"/>
  <c r="AX96" i="1"/>
  <c r="N96" i="4"/>
  <c r="AO74" i="4"/>
  <c r="AX97" i="1"/>
  <c r="N97" i="4"/>
  <c r="AX98" i="1"/>
  <c r="N98" i="4"/>
  <c r="AX99" i="1"/>
  <c r="N99" i="4"/>
  <c r="AX100" i="1"/>
  <c r="N100" i="4"/>
  <c r="AX131" i="1"/>
  <c r="N131" i="4"/>
  <c r="AO75" i="4"/>
  <c r="AX101" i="1"/>
  <c r="N101" i="4"/>
  <c r="AX102" i="1"/>
  <c r="N102" i="4"/>
  <c r="AX103" i="1"/>
  <c r="N103" i="4"/>
  <c r="AX104" i="1"/>
  <c r="N104" i="4"/>
  <c r="AX105" i="1"/>
  <c r="N105" i="4"/>
  <c r="AX106" i="1"/>
  <c r="N106" i="4"/>
  <c r="AX107" i="1"/>
  <c r="N107" i="4"/>
  <c r="AX108" i="1"/>
  <c r="N108" i="4"/>
  <c r="AX110" i="1"/>
  <c r="N110" i="4"/>
  <c r="AO76" i="4"/>
  <c r="AX109" i="1"/>
  <c r="N109" i="4"/>
  <c r="AO77" i="4"/>
  <c r="AX111" i="1"/>
  <c r="N111" i="4"/>
  <c r="AX112" i="1"/>
  <c r="N112" i="4"/>
  <c r="AX113" i="1"/>
  <c r="N113" i="4"/>
  <c r="AX114" i="1"/>
  <c r="N114" i="4"/>
  <c r="AX115" i="1"/>
  <c r="N115" i="4"/>
  <c r="AX116" i="1"/>
  <c r="N116" i="4"/>
  <c r="AX117" i="1"/>
  <c r="N117" i="4"/>
  <c r="AX118" i="1"/>
  <c r="N118" i="4"/>
  <c r="AX119" i="1"/>
  <c r="N119" i="4"/>
  <c r="AX120" i="1"/>
  <c r="N120" i="4"/>
  <c r="AX121" i="1"/>
  <c r="N121" i="4"/>
  <c r="AX122" i="1"/>
  <c r="N122" i="4"/>
  <c r="AX123" i="1"/>
  <c r="N123" i="4"/>
  <c r="AO80" i="4"/>
  <c r="AX124" i="1"/>
  <c r="N124" i="4"/>
  <c r="AX125" i="1"/>
  <c r="N125" i="4"/>
  <c r="X126" i="1"/>
  <c r="AX126" i="1"/>
  <c r="N126" i="4"/>
  <c r="AX127" i="1"/>
  <c r="N127" i="4"/>
  <c r="AX128" i="1"/>
  <c r="N128" i="4"/>
  <c r="AX129" i="1"/>
  <c r="N129" i="4"/>
  <c r="AX221" i="1"/>
  <c r="N221" i="4"/>
  <c r="AX222" i="1"/>
  <c r="N222" i="4"/>
  <c r="AX223" i="1"/>
  <c r="N223" i="4"/>
  <c r="AX224" i="1"/>
  <c r="N224" i="4"/>
  <c r="AX130" i="1"/>
  <c r="N130" i="4"/>
  <c r="AX132" i="1"/>
  <c r="N132" i="4"/>
  <c r="AX133" i="1"/>
  <c r="N133" i="4"/>
  <c r="AX134" i="1"/>
  <c r="N134" i="4"/>
  <c r="AX135" i="1"/>
  <c r="N135" i="4"/>
  <c r="AX136" i="1"/>
  <c r="N136" i="4"/>
  <c r="AX137" i="1"/>
  <c r="N137" i="4"/>
  <c r="AX138" i="1"/>
  <c r="N138" i="4"/>
  <c r="AX139" i="1"/>
  <c r="N139" i="4"/>
  <c r="AX140" i="1"/>
  <c r="N140" i="4"/>
  <c r="AX141" i="1"/>
  <c r="N141" i="4"/>
  <c r="AX142" i="1"/>
  <c r="N142" i="4"/>
  <c r="AX143" i="1"/>
  <c r="N143" i="4"/>
  <c r="AX144" i="1"/>
  <c r="N144" i="4"/>
  <c r="AX145" i="1"/>
  <c r="N145" i="4"/>
  <c r="AX146" i="1"/>
  <c r="N146" i="4"/>
  <c r="X147" i="1"/>
  <c r="AX147" i="1"/>
  <c r="N147" i="4"/>
  <c r="AX148" i="1"/>
  <c r="N148" i="4"/>
  <c r="AX149" i="1"/>
  <c r="N149" i="4"/>
  <c r="AX150" i="1"/>
  <c r="N150" i="4"/>
  <c r="AX151" i="1"/>
  <c r="N151" i="4"/>
  <c r="AX152" i="1"/>
  <c r="N152" i="4"/>
  <c r="AX153" i="1"/>
  <c r="N153" i="4"/>
  <c r="AX154" i="1"/>
  <c r="N154" i="4"/>
  <c r="AX155" i="1"/>
  <c r="N155" i="4"/>
  <c r="AX156" i="1"/>
  <c r="N156" i="4"/>
  <c r="X157" i="1"/>
  <c r="AX157" i="1"/>
  <c r="N157" i="4"/>
  <c r="AX158" i="1"/>
  <c r="N158" i="4"/>
  <c r="AX159" i="1"/>
  <c r="N159" i="4"/>
  <c r="AX160" i="1"/>
  <c r="N160" i="4"/>
  <c r="AX162" i="1"/>
  <c r="N162" i="4"/>
  <c r="AX163" i="1"/>
  <c r="N163" i="4"/>
  <c r="AX164" i="1"/>
  <c r="N164" i="4"/>
  <c r="AX165" i="1"/>
  <c r="N165" i="4"/>
  <c r="AX166" i="1"/>
  <c r="N166" i="4"/>
  <c r="AX167" i="1"/>
  <c r="N167" i="4"/>
  <c r="AX168" i="1"/>
  <c r="N168" i="4"/>
  <c r="AX169" i="1"/>
  <c r="N169" i="4"/>
  <c r="AX170" i="1"/>
  <c r="N170" i="4"/>
  <c r="AX171" i="1"/>
  <c r="N171" i="4"/>
  <c r="AX172" i="1"/>
  <c r="N172" i="4"/>
  <c r="AX173" i="1"/>
  <c r="N173" i="4"/>
  <c r="X174" i="1"/>
  <c r="AX174" i="1"/>
  <c r="N174" i="4"/>
  <c r="AX175" i="1"/>
  <c r="N175" i="4"/>
  <c r="AX176" i="1"/>
  <c r="N176" i="4"/>
  <c r="AX177" i="1"/>
  <c r="N177" i="4"/>
  <c r="AX178" i="1"/>
  <c r="N178" i="4"/>
  <c r="AX179" i="1"/>
  <c r="N179" i="4"/>
  <c r="AX180" i="1"/>
  <c r="N180" i="4"/>
  <c r="AX181" i="1"/>
  <c r="N181" i="4"/>
  <c r="AX182" i="1"/>
  <c r="N182" i="4"/>
  <c r="AX183" i="1"/>
  <c r="N183" i="4"/>
  <c r="AX184" i="1"/>
  <c r="N184" i="4"/>
  <c r="AX185" i="1"/>
  <c r="N185" i="4"/>
  <c r="AX187" i="1"/>
  <c r="N187" i="4"/>
  <c r="AX188" i="1"/>
  <c r="N188" i="4"/>
  <c r="AX189" i="1"/>
  <c r="N189" i="4"/>
  <c r="AX191" i="1"/>
  <c r="N191" i="4"/>
  <c r="AX192" i="1"/>
  <c r="N192" i="4"/>
  <c r="AX193" i="1"/>
  <c r="N193" i="4"/>
  <c r="AX194" i="1"/>
  <c r="N194" i="4"/>
  <c r="AX195" i="1"/>
  <c r="N195" i="4"/>
  <c r="AX196" i="1"/>
  <c r="N196" i="4"/>
  <c r="AX197" i="1"/>
  <c r="N197" i="4"/>
  <c r="AX198" i="1"/>
  <c r="N198" i="4"/>
  <c r="AX199" i="1"/>
  <c r="N199" i="4"/>
  <c r="AX200" i="1"/>
  <c r="N200" i="4"/>
  <c r="AX201" i="1"/>
  <c r="N201" i="4"/>
  <c r="AX202" i="1"/>
  <c r="N202" i="4"/>
  <c r="AX203" i="1"/>
  <c r="N203" i="4"/>
  <c r="AX204" i="1"/>
  <c r="N204" i="4"/>
  <c r="AX205" i="1"/>
  <c r="N205" i="4"/>
  <c r="AX206" i="1"/>
  <c r="N206" i="4"/>
  <c r="AX208" i="1"/>
  <c r="N208" i="4"/>
  <c r="AX209" i="1"/>
  <c r="N209" i="4"/>
  <c r="AX210" i="1"/>
  <c r="N210" i="4"/>
  <c r="AX211" i="1"/>
  <c r="N211" i="4"/>
  <c r="AX212" i="1"/>
  <c r="N212" i="4"/>
  <c r="AX213" i="1"/>
  <c r="N213" i="4"/>
  <c r="AX214" i="1"/>
  <c r="N214" i="4"/>
  <c r="AX215" i="1"/>
  <c r="N215" i="4"/>
  <c r="AX216" i="1"/>
  <c r="N216" i="4"/>
  <c r="AX217" i="1"/>
  <c r="N217" i="4"/>
  <c r="X218" i="1"/>
  <c r="AX218" i="1"/>
  <c r="N218" i="4"/>
  <c r="AX219" i="1"/>
  <c r="N219" i="4"/>
  <c r="AX220" i="1"/>
  <c r="N220" i="4"/>
  <c r="AX225" i="1"/>
  <c r="N225" i="4"/>
  <c r="AX226" i="1"/>
  <c r="N226" i="4"/>
  <c r="AX227" i="1"/>
  <c r="N227" i="4"/>
  <c r="AX228" i="1"/>
  <c r="N228" i="4"/>
  <c r="AX229" i="1"/>
  <c r="N229" i="4"/>
  <c r="AX230" i="1"/>
  <c r="N230" i="4"/>
  <c r="AX231" i="1"/>
  <c r="N231" i="4"/>
  <c r="AX232" i="1"/>
  <c r="N232" i="4"/>
  <c r="AX233" i="1"/>
  <c r="N233" i="4"/>
  <c r="AX234" i="1"/>
  <c r="N234" i="4"/>
  <c r="AX235" i="1"/>
  <c r="N235" i="4"/>
  <c r="AX236" i="1"/>
  <c r="N236" i="4"/>
  <c r="AX237" i="1"/>
  <c r="N237" i="4"/>
  <c r="AX238" i="1"/>
  <c r="N238" i="4"/>
  <c r="AX239" i="1"/>
  <c r="N239" i="4"/>
  <c r="AX240" i="1"/>
  <c r="N240" i="4"/>
  <c r="AX241" i="1"/>
  <c r="N241" i="4"/>
  <c r="AX242" i="1"/>
  <c r="N242" i="4"/>
  <c r="AX243" i="1"/>
  <c r="N243" i="4"/>
  <c r="AX244" i="1"/>
  <c r="N244" i="4"/>
  <c r="AX245" i="1"/>
  <c r="N245" i="4"/>
  <c r="AX246" i="1"/>
  <c r="N246" i="4"/>
  <c r="AX247" i="1"/>
  <c r="N247" i="4"/>
  <c r="AX248" i="1"/>
  <c r="N248" i="4"/>
  <c r="AX249" i="1"/>
  <c r="N249" i="4"/>
  <c r="AX250" i="1"/>
  <c r="N250" i="4"/>
  <c r="AX251" i="1"/>
  <c r="N251" i="4"/>
  <c r="X252" i="1"/>
  <c r="AX252" i="1"/>
  <c r="N252" i="4"/>
  <c r="AX253" i="1"/>
  <c r="N253" i="4"/>
  <c r="AX254" i="1"/>
  <c r="N254" i="4"/>
  <c r="AX255" i="1"/>
  <c r="N255" i="4"/>
  <c r="AX256" i="1"/>
  <c r="N256" i="4"/>
  <c r="AX257" i="1"/>
  <c r="N257" i="4"/>
  <c r="AX259" i="1"/>
  <c r="N259" i="4"/>
  <c r="X260" i="1"/>
  <c r="AX260" i="1"/>
  <c r="N260" i="4"/>
  <c r="AX261" i="1"/>
  <c r="N261" i="4"/>
  <c r="AX262" i="1"/>
  <c r="N262" i="4"/>
  <c r="AX263" i="1"/>
  <c r="N263" i="4"/>
  <c r="AX264" i="1"/>
  <c r="N264" i="4"/>
  <c r="AX265" i="1"/>
  <c r="N265" i="4"/>
  <c r="AX266" i="1"/>
  <c r="N266" i="4"/>
  <c r="AX267" i="1"/>
  <c r="N267" i="4"/>
  <c r="AX268" i="1"/>
  <c r="N268" i="4"/>
  <c r="AX269" i="1"/>
  <c r="N269" i="4"/>
  <c r="X270" i="1"/>
  <c r="AX270" i="1"/>
  <c r="N270" i="4"/>
  <c r="AX271" i="1"/>
  <c r="N271" i="4"/>
  <c r="AX272" i="1"/>
  <c r="N272" i="4"/>
  <c r="AX273" i="1"/>
  <c r="N273" i="4"/>
  <c r="AX274" i="1"/>
  <c r="N274" i="4"/>
  <c r="AX275" i="1"/>
  <c r="N275" i="4"/>
  <c r="AX276" i="1"/>
  <c r="N276" i="4"/>
  <c r="AX277" i="1"/>
  <c r="N277" i="4"/>
  <c r="AX278" i="1"/>
  <c r="N278" i="4"/>
  <c r="AX280" i="1"/>
  <c r="N280" i="4"/>
  <c r="X281" i="1"/>
  <c r="AX281" i="1"/>
  <c r="N281" i="4"/>
  <c r="AX282" i="1"/>
  <c r="N282" i="4"/>
  <c r="AX283" i="1"/>
  <c r="N283" i="4"/>
  <c r="X284" i="1"/>
  <c r="AX284" i="1"/>
  <c r="N284" i="4"/>
  <c r="AX285" i="1"/>
  <c r="N285" i="4"/>
  <c r="AX286" i="1"/>
  <c r="N286" i="4"/>
  <c r="AX287" i="1"/>
  <c r="N287" i="4"/>
  <c r="AX288" i="1"/>
  <c r="N288" i="4"/>
  <c r="AX289" i="1"/>
  <c r="N289" i="4"/>
  <c r="AX290" i="1"/>
  <c r="N290" i="4"/>
  <c r="AX291" i="1"/>
  <c r="N291" i="4"/>
  <c r="AX292" i="1"/>
  <c r="N292" i="4"/>
  <c r="AX293" i="1"/>
  <c r="N293" i="4"/>
  <c r="X294" i="1"/>
  <c r="AX294" i="1"/>
  <c r="N294" i="4"/>
  <c r="AX295" i="1"/>
  <c r="N295" i="4"/>
  <c r="AX296" i="1"/>
  <c r="N296" i="4"/>
  <c r="AX297" i="1"/>
  <c r="N297" i="4"/>
  <c r="AX298" i="1"/>
  <c r="N298" i="4"/>
  <c r="AX299" i="1"/>
  <c r="N299" i="4"/>
  <c r="AX300" i="1"/>
  <c r="N300" i="4"/>
  <c r="AX301" i="1"/>
  <c r="N301" i="4"/>
  <c r="AX302" i="1"/>
  <c r="N302" i="4"/>
  <c r="AX303" i="1"/>
  <c r="N303" i="4"/>
  <c r="AX304" i="1"/>
  <c r="N304" i="4"/>
  <c r="AX305" i="1"/>
  <c r="N305" i="4"/>
  <c r="AX306" i="1"/>
  <c r="N306" i="4"/>
  <c r="AX308" i="1"/>
  <c r="N308" i="4"/>
  <c r="AX309" i="1"/>
  <c r="N309" i="4"/>
  <c r="AX310" i="1"/>
  <c r="N310" i="4"/>
  <c r="X311" i="1"/>
  <c r="AX311" i="1"/>
  <c r="N311" i="4"/>
  <c r="AX312" i="1"/>
  <c r="N312" i="4"/>
  <c r="AX313" i="1"/>
  <c r="N313" i="4"/>
  <c r="AX314" i="1"/>
  <c r="N314" i="4"/>
  <c r="X315" i="1"/>
  <c r="AX315" i="1"/>
  <c r="N315" i="4"/>
  <c r="AX316" i="1"/>
  <c r="N316" i="4"/>
  <c r="X317" i="1"/>
  <c r="AX317" i="1"/>
  <c r="N317" i="4"/>
  <c r="AX318" i="1"/>
  <c r="N318" i="4"/>
  <c r="AX320" i="1"/>
  <c r="N320" i="4"/>
  <c r="AX321" i="1"/>
  <c r="N321" i="4"/>
  <c r="X322" i="1"/>
  <c r="AX322" i="1"/>
  <c r="N322" i="4"/>
  <c r="AX323" i="1"/>
  <c r="N323" i="4"/>
  <c r="AX324" i="1"/>
  <c r="N324" i="4"/>
  <c r="AX325" i="1"/>
  <c r="N325" i="4"/>
  <c r="AX326" i="1"/>
  <c r="N326" i="4"/>
  <c r="AX327" i="1"/>
  <c r="N327" i="4"/>
  <c r="AX328" i="1"/>
  <c r="N328" i="4"/>
  <c r="AX329" i="1"/>
  <c r="N329" i="4"/>
  <c r="AX330" i="1"/>
  <c r="N330" i="4"/>
  <c r="AX331" i="1"/>
  <c r="N331" i="4"/>
  <c r="AX332" i="1"/>
  <c r="N332" i="4"/>
  <c r="AX333" i="1"/>
  <c r="N333" i="4"/>
  <c r="AX334" i="1"/>
  <c r="N334" i="4"/>
  <c r="AX336" i="1"/>
  <c r="N336" i="4"/>
  <c r="AX337" i="1"/>
  <c r="N337" i="4"/>
  <c r="AX338" i="1"/>
  <c r="N338" i="4"/>
  <c r="X339" i="1"/>
  <c r="AX339" i="1"/>
  <c r="N339" i="4"/>
  <c r="AX340" i="1"/>
  <c r="N340" i="4"/>
  <c r="AX341" i="1"/>
  <c r="N341" i="4"/>
  <c r="AX342" i="1"/>
  <c r="N342" i="4"/>
  <c r="AX343" i="1"/>
  <c r="N343" i="4"/>
  <c r="X344" i="1"/>
  <c r="AX344" i="1"/>
  <c r="N344" i="4"/>
  <c r="AX345" i="1"/>
  <c r="N345" i="4"/>
  <c r="AX346" i="1"/>
  <c r="N346" i="4"/>
  <c r="AX347" i="1"/>
  <c r="N347" i="4"/>
  <c r="AX348" i="1"/>
  <c r="N348" i="4"/>
  <c r="AX349" i="1"/>
  <c r="N349" i="4"/>
  <c r="AX350" i="1"/>
  <c r="N350" i="4"/>
  <c r="X353" i="1"/>
  <c r="AX353" i="1"/>
  <c r="N353" i="4"/>
  <c r="X354" i="1"/>
  <c r="AX354" i="1"/>
  <c r="N354" i="4"/>
  <c r="X355" i="1"/>
  <c r="AX355" i="1"/>
  <c r="N355" i="4"/>
  <c r="AX358" i="1"/>
  <c r="N358" i="4"/>
  <c r="AX359" i="1"/>
  <c r="N359" i="4"/>
  <c r="X360" i="1"/>
  <c r="AX360" i="1"/>
  <c r="N360" i="4"/>
  <c r="X361" i="1"/>
  <c r="AX361" i="1"/>
  <c r="N361" i="4"/>
  <c r="AX362" i="1"/>
  <c r="N362" i="4"/>
  <c r="X363" i="1"/>
  <c r="AX363" i="1"/>
  <c r="N363" i="4"/>
  <c r="AX365" i="1"/>
  <c r="N365" i="4"/>
  <c r="AX366" i="1"/>
  <c r="N366" i="4"/>
  <c r="AX367" i="1"/>
  <c r="N367" i="4"/>
  <c r="X369" i="1"/>
  <c r="AX369" i="1"/>
  <c r="N369" i="4"/>
  <c r="X370" i="1"/>
  <c r="AX370" i="1"/>
  <c r="N370" i="4"/>
  <c r="X371" i="1"/>
  <c r="AX371" i="1"/>
  <c r="N371" i="4"/>
  <c r="X372" i="1"/>
  <c r="AX372" i="1"/>
  <c r="N372" i="4"/>
  <c r="X373" i="1"/>
  <c r="AX373" i="1"/>
  <c r="N373" i="4"/>
  <c r="X374" i="1"/>
  <c r="AX374" i="1"/>
  <c r="N374" i="4"/>
  <c r="X375" i="1"/>
  <c r="AX375" i="1"/>
  <c r="N375" i="4"/>
  <c r="X376" i="1"/>
  <c r="AX376" i="1"/>
  <c r="N376" i="4"/>
  <c r="X378" i="1"/>
  <c r="AX378" i="1"/>
  <c r="N378" i="4"/>
  <c r="X379" i="1"/>
  <c r="AX379" i="1"/>
  <c r="N379" i="4"/>
  <c r="AX380" i="1"/>
  <c r="N380" i="4"/>
  <c r="X381" i="1"/>
  <c r="AX381" i="1"/>
  <c r="N381" i="4"/>
  <c r="AX383" i="1"/>
  <c r="N383" i="4"/>
  <c r="AX384" i="1"/>
  <c r="N384" i="4"/>
  <c r="AX385" i="1"/>
  <c r="N385" i="4"/>
  <c r="X387" i="1"/>
  <c r="AX387" i="1"/>
  <c r="N387" i="4"/>
  <c r="AO81" i="4"/>
  <c r="AO88" i="4"/>
  <c r="AO93" i="4"/>
  <c r="AO39" i="4"/>
  <c r="AO58" i="4"/>
  <c r="AO105" i="4"/>
  <c r="AO114" i="4"/>
  <c r="AO120" i="4"/>
  <c r="AO129" i="4"/>
  <c r="AO89" i="4"/>
  <c r="AO102" i="4"/>
  <c r="AO101" i="4"/>
  <c r="AO17" i="4"/>
  <c r="AO135" i="4"/>
  <c r="AO23" i="4"/>
  <c r="AO141" i="4"/>
  <c r="AO144" i="4"/>
  <c r="AO59" i="4"/>
  <c r="AO148" i="4"/>
  <c r="AO153" i="4"/>
  <c r="AO151" i="4"/>
  <c r="AO160" i="4"/>
  <c r="AO131" i="4"/>
  <c r="AW351" i="1"/>
  <c r="M351" i="4"/>
  <c r="AW352" i="1"/>
  <c r="M352" i="4"/>
  <c r="AW356" i="1"/>
  <c r="M356" i="4"/>
  <c r="AW357" i="1"/>
  <c r="M357" i="4"/>
  <c r="AW2" i="1"/>
  <c r="M2" i="4"/>
  <c r="AW3" i="1"/>
  <c r="M3" i="4"/>
  <c r="AW4" i="1"/>
  <c r="M4" i="4"/>
  <c r="AW30" i="1"/>
  <c r="M30" i="4"/>
  <c r="AN3" i="4"/>
  <c r="AW5" i="1"/>
  <c r="M5" i="4"/>
  <c r="AW6" i="1"/>
  <c r="M6" i="4"/>
  <c r="AW7" i="1"/>
  <c r="M7" i="4"/>
  <c r="AW8" i="1"/>
  <c r="M8" i="4"/>
  <c r="AW9" i="1"/>
  <c r="M9" i="4"/>
  <c r="AW10" i="1"/>
  <c r="M10" i="4"/>
  <c r="AW11" i="1"/>
  <c r="M11" i="4"/>
  <c r="AW12" i="1"/>
  <c r="M12" i="4"/>
  <c r="AW13" i="1"/>
  <c r="M13" i="4"/>
  <c r="W14" i="1"/>
  <c r="AW14" i="1"/>
  <c r="M14" i="4"/>
  <c r="AW15" i="1"/>
  <c r="M15" i="4"/>
  <c r="AW16" i="1"/>
  <c r="M16" i="4"/>
  <c r="AW17" i="1"/>
  <c r="M17" i="4"/>
  <c r="AW18" i="1"/>
  <c r="M18" i="4"/>
  <c r="AW19" i="1"/>
  <c r="M19" i="4"/>
  <c r="AW20" i="1"/>
  <c r="M20" i="4"/>
  <c r="AW21" i="1"/>
  <c r="M21" i="4"/>
  <c r="AW22" i="1"/>
  <c r="M22" i="4"/>
  <c r="AW23" i="1"/>
  <c r="M23" i="4"/>
  <c r="AW24" i="1"/>
  <c r="M24" i="4"/>
  <c r="AW25" i="1"/>
  <c r="M25" i="4"/>
  <c r="AW26" i="1"/>
  <c r="M26" i="4"/>
  <c r="AW27" i="1"/>
  <c r="M27" i="4"/>
  <c r="AW28" i="1"/>
  <c r="M28" i="4"/>
  <c r="AW29" i="1"/>
  <c r="M29" i="4"/>
  <c r="AW31" i="1"/>
  <c r="M31" i="4"/>
  <c r="AW32" i="1"/>
  <c r="M32" i="4"/>
  <c r="AW33" i="1"/>
  <c r="M33" i="4"/>
  <c r="W34" i="1"/>
  <c r="AW34" i="1"/>
  <c r="M34" i="4"/>
  <c r="AW35" i="1"/>
  <c r="M35" i="4"/>
  <c r="AW36" i="1"/>
  <c r="M36" i="4"/>
  <c r="AW37" i="1"/>
  <c r="M37" i="4"/>
  <c r="AW38" i="1"/>
  <c r="M38" i="4"/>
  <c r="W39" i="1"/>
  <c r="AW39" i="1"/>
  <c r="M39" i="4"/>
  <c r="AW40" i="1"/>
  <c r="M40" i="4"/>
  <c r="W41" i="1"/>
  <c r="AW41" i="1"/>
  <c r="M41" i="4"/>
  <c r="AW42" i="1"/>
  <c r="M42" i="4"/>
  <c r="AW43" i="1"/>
  <c r="M43" i="4"/>
  <c r="AW44" i="1"/>
  <c r="M44" i="4"/>
  <c r="AN36" i="4"/>
  <c r="W45" i="1"/>
  <c r="AW45" i="1"/>
  <c r="M45" i="4"/>
  <c r="AW46" i="1"/>
  <c r="M46" i="4"/>
  <c r="AW47" i="1"/>
  <c r="M47" i="4"/>
  <c r="AW48" i="1"/>
  <c r="M48" i="4"/>
  <c r="AW49" i="1"/>
  <c r="M49" i="4"/>
  <c r="AW50" i="1"/>
  <c r="M50" i="4"/>
  <c r="AW51" i="1"/>
  <c r="M51" i="4"/>
  <c r="AW52" i="1"/>
  <c r="M52" i="4"/>
  <c r="AN43" i="4"/>
  <c r="AW53" i="1"/>
  <c r="M53" i="4"/>
  <c r="AW54" i="1"/>
  <c r="M54" i="4"/>
  <c r="AW55" i="1"/>
  <c r="M55" i="4"/>
  <c r="AW56" i="1"/>
  <c r="M56" i="4"/>
  <c r="AN47" i="4"/>
  <c r="W57" i="1"/>
  <c r="AW57" i="1"/>
  <c r="M57" i="4"/>
  <c r="AW58" i="1"/>
  <c r="M58" i="4"/>
  <c r="AW59" i="1"/>
  <c r="M59" i="4"/>
  <c r="AN50" i="4"/>
  <c r="W60" i="1"/>
  <c r="AW60" i="1"/>
  <c r="M60" i="4"/>
  <c r="AW61" i="1"/>
  <c r="M61" i="4"/>
  <c r="AW62" i="1"/>
  <c r="M62" i="4"/>
  <c r="AW63" i="1"/>
  <c r="M63" i="4"/>
  <c r="W64" i="1"/>
  <c r="AW64" i="1"/>
  <c r="M64" i="4"/>
  <c r="AN55" i="4"/>
  <c r="AW65" i="1"/>
  <c r="M65" i="4"/>
  <c r="AW66" i="1"/>
  <c r="M66" i="4"/>
  <c r="W67" i="1"/>
  <c r="AW67" i="1"/>
  <c r="M67" i="4"/>
  <c r="AW68" i="1"/>
  <c r="M68" i="4"/>
  <c r="AW69" i="1"/>
  <c r="M69" i="4"/>
  <c r="AW70" i="1"/>
  <c r="M70" i="4"/>
  <c r="AW71" i="1"/>
  <c r="M71" i="4"/>
  <c r="AW72" i="1"/>
  <c r="M72" i="4"/>
  <c r="AW73" i="1"/>
  <c r="M73" i="4"/>
  <c r="AW74" i="1"/>
  <c r="M74" i="4"/>
  <c r="AW75" i="1"/>
  <c r="M75" i="4"/>
  <c r="AW76" i="1"/>
  <c r="M76" i="4"/>
  <c r="AN62" i="4"/>
  <c r="AW77" i="1"/>
  <c r="M77" i="4"/>
  <c r="AW78" i="1"/>
  <c r="M78" i="4"/>
  <c r="AW79" i="1"/>
  <c r="M79" i="4"/>
  <c r="W80" i="1"/>
  <c r="AW80" i="1"/>
  <c r="M80" i="4"/>
  <c r="AW81" i="1"/>
  <c r="M81" i="4"/>
  <c r="AW186" i="1"/>
  <c r="M186" i="4"/>
  <c r="W190" i="1"/>
  <c r="AW190" i="1"/>
  <c r="M190" i="4"/>
  <c r="AW279" i="1"/>
  <c r="M279" i="4"/>
  <c r="AN66" i="4"/>
  <c r="W82" i="1"/>
  <c r="AW82" i="1"/>
  <c r="M82" i="4"/>
  <c r="W83" i="1"/>
  <c r="AW83" i="1"/>
  <c r="M83" i="4"/>
  <c r="AW84" i="1"/>
  <c r="M84" i="4"/>
  <c r="AW85" i="1"/>
  <c r="M85" i="4"/>
  <c r="AW86" i="1"/>
  <c r="M86" i="4"/>
  <c r="AW87" i="1"/>
  <c r="M87" i="4"/>
  <c r="AW88" i="1"/>
  <c r="M88" i="4"/>
  <c r="AN72" i="4"/>
  <c r="AW89" i="1"/>
  <c r="M89" i="4"/>
  <c r="AW90" i="1"/>
  <c r="M90" i="4"/>
  <c r="W91" i="1"/>
  <c r="AW91" i="1"/>
  <c r="M91" i="4"/>
  <c r="W92" i="1"/>
  <c r="AW92" i="1"/>
  <c r="M92" i="4"/>
  <c r="AW93" i="1"/>
  <c r="M93" i="4"/>
  <c r="AW94" i="1"/>
  <c r="M94" i="4"/>
  <c r="AW95" i="1"/>
  <c r="M95" i="4"/>
  <c r="AW96" i="1"/>
  <c r="M96" i="4"/>
  <c r="AN74" i="4"/>
  <c r="W97" i="1"/>
  <c r="AW97" i="1"/>
  <c r="M97" i="4"/>
  <c r="AW98" i="1"/>
  <c r="M98" i="4"/>
  <c r="AW99" i="1"/>
  <c r="M99" i="4"/>
  <c r="AW100" i="1"/>
  <c r="M100" i="4"/>
  <c r="AW101" i="1"/>
  <c r="M101" i="4"/>
  <c r="AW102" i="1"/>
  <c r="M102" i="4"/>
  <c r="AW103" i="1"/>
  <c r="M103" i="4"/>
  <c r="AW104" i="1"/>
  <c r="M104" i="4"/>
  <c r="W105" i="1"/>
  <c r="AW105" i="1"/>
  <c r="M105" i="4"/>
  <c r="AW106" i="1"/>
  <c r="M106" i="4"/>
  <c r="AW107" i="1"/>
  <c r="M107" i="4"/>
  <c r="W108" i="1"/>
  <c r="AW108" i="1"/>
  <c r="M108" i="4"/>
  <c r="AW109" i="1"/>
  <c r="M109" i="4"/>
  <c r="AW110" i="1"/>
  <c r="M110" i="4"/>
  <c r="AW111" i="1"/>
  <c r="M111" i="4"/>
  <c r="AW112" i="1"/>
  <c r="M112" i="4"/>
  <c r="AW113" i="1"/>
  <c r="M113" i="4"/>
  <c r="AW114" i="1"/>
  <c r="M114" i="4"/>
  <c r="W115" i="1"/>
  <c r="AW115" i="1"/>
  <c r="M115" i="4"/>
  <c r="AW116" i="1"/>
  <c r="M116" i="4"/>
  <c r="W117" i="1"/>
  <c r="AW117" i="1"/>
  <c r="M117" i="4"/>
  <c r="AW118" i="1"/>
  <c r="M118" i="4"/>
  <c r="W119" i="1"/>
  <c r="AW119" i="1"/>
  <c r="M119" i="4"/>
  <c r="AW120" i="1"/>
  <c r="M120" i="4"/>
  <c r="AW121" i="1"/>
  <c r="M121" i="4"/>
  <c r="W122" i="1"/>
  <c r="AW122" i="1"/>
  <c r="M122" i="4"/>
  <c r="AW123" i="1"/>
  <c r="M123" i="4"/>
  <c r="AW124" i="1"/>
  <c r="M124" i="4"/>
  <c r="AW125" i="1"/>
  <c r="M125" i="4"/>
  <c r="W126" i="1"/>
  <c r="AW126" i="1"/>
  <c r="M126" i="4"/>
  <c r="AW127" i="1"/>
  <c r="M127" i="4"/>
  <c r="AW128" i="1"/>
  <c r="M128" i="4"/>
  <c r="AW129" i="1"/>
  <c r="M129" i="4"/>
  <c r="AW130" i="1"/>
  <c r="M130" i="4"/>
  <c r="AW131" i="1"/>
  <c r="M131" i="4"/>
  <c r="AW132" i="1"/>
  <c r="M132" i="4"/>
  <c r="AW133" i="1"/>
  <c r="M133" i="4"/>
  <c r="AW134" i="1"/>
  <c r="M134" i="4"/>
  <c r="W135" i="1"/>
  <c r="AW135" i="1"/>
  <c r="M135" i="4"/>
  <c r="AW136" i="1"/>
  <c r="M136" i="4"/>
  <c r="AW137" i="1"/>
  <c r="M137" i="4"/>
  <c r="AW138" i="1"/>
  <c r="M138" i="4"/>
  <c r="AW139" i="1"/>
  <c r="M139" i="4"/>
  <c r="AW140" i="1"/>
  <c r="M140" i="4"/>
  <c r="AW141" i="1"/>
  <c r="M141" i="4"/>
  <c r="AW142" i="1"/>
  <c r="M142" i="4"/>
  <c r="AW143" i="1"/>
  <c r="M143" i="4"/>
  <c r="W144" i="1"/>
  <c r="AW144" i="1"/>
  <c r="M144" i="4"/>
  <c r="AW145" i="1"/>
  <c r="M145" i="4"/>
  <c r="AW146" i="1"/>
  <c r="M146" i="4"/>
  <c r="W147" i="1"/>
  <c r="AW147" i="1"/>
  <c r="M147" i="4"/>
  <c r="AW148" i="1"/>
  <c r="M148" i="4"/>
  <c r="AW149" i="1"/>
  <c r="M149" i="4"/>
  <c r="AW150" i="1"/>
  <c r="M150" i="4"/>
  <c r="AN29" i="4"/>
  <c r="AW151" i="1"/>
  <c r="M151" i="4"/>
  <c r="W152" i="1"/>
  <c r="AW152" i="1"/>
  <c r="M152" i="4"/>
  <c r="AW153" i="1"/>
  <c r="M153" i="4"/>
  <c r="AW154" i="1"/>
  <c r="M154" i="4"/>
  <c r="AW155" i="1"/>
  <c r="M155" i="4"/>
  <c r="AW156" i="1"/>
  <c r="M156" i="4"/>
  <c r="W157" i="1"/>
  <c r="AW157" i="1"/>
  <c r="M157" i="4"/>
  <c r="AW158" i="1"/>
  <c r="M158" i="4"/>
  <c r="AW159" i="1"/>
  <c r="M159" i="4"/>
  <c r="AW160" i="1"/>
  <c r="M160" i="4"/>
  <c r="AW161" i="1"/>
  <c r="M161" i="4"/>
  <c r="W162" i="1"/>
  <c r="AW162" i="1"/>
  <c r="M162" i="4"/>
  <c r="AW163" i="1"/>
  <c r="M163" i="4"/>
  <c r="AW164" i="1"/>
  <c r="M164" i="4"/>
  <c r="AW165" i="1"/>
  <c r="M165" i="4"/>
  <c r="W166" i="1"/>
  <c r="AW166" i="1"/>
  <c r="M166" i="4"/>
  <c r="AW167" i="1"/>
  <c r="M167" i="4"/>
  <c r="AW168" i="1"/>
  <c r="M168" i="4"/>
  <c r="W169" i="1"/>
  <c r="AW169" i="1"/>
  <c r="M169" i="4"/>
  <c r="AW170" i="1"/>
  <c r="M170" i="4"/>
  <c r="AW171" i="1"/>
  <c r="M171" i="4"/>
  <c r="AW172" i="1"/>
  <c r="M172" i="4"/>
  <c r="AW173" i="1"/>
  <c r="M173" i="4"/>
  <c r="W174" i="1"/>
  <c r="AW174" i="1"/>
  <c r="M174" i="4"/>
  <c r="AW175" i="1"/>
  <c r="M175" i="4"/>
  <c r="AW176" i="1"/>
  <c r="M176" i="4"/>
  <c r="AW177" i="1"/>
  <c r="M177" i="4"/>
  <c r="AW178" i="1"/>
  <c r="M178" i="4"/>
  <c r="AW179" i="1"/>
  <c r="M179" i="4"/>
  <c r="AW180" i="1"/>
  <c r="M180" i="4"/>
  <c r="AW181" i="1"/>
  <c r="M181" i="4"/>
  <c r="AW182" i="1"/>
  <c r="M182" i="4"/>
  <c r="AW183" i="1"/>
  <c r="M183" i="4"/>
  <c r="AW184" i="1"/>
  <c r="M184" i="4"/>
  <c r="W185" i="1"/>
  <c r="AW185" i="1"/>
  <c r="M185" i="4"/>
  <c r="AW187" i="1"/>
  <c r="M187" i="4"/>
  <c r="AW188" i="1"/>
  <c r="M188" i="4"/>
  <c r="AW189" i="1"/>
  <c r="M189" i="4"/>
  <c r="AW191" i="1"/>
  <c r="M191" i="4"/>
  <c r="AW192" i="1"/>
  <c r="M192" i="4"/>
  <c r="AW211" i="1"/>
  <c r="M211" i="4"/>
  <c r="AW282" i="1"/>
  <c r="M282" i="4"/>
  <c r="AW285" i="1"/>
  <c r="M285" i="4"/>
  <c r="AN98" i="4"/>
  <c r="AW193" i="1"/>
  <c r="M193" i="4"/>
  <c r="AW194" i="1"/>
  <c r="M194" i="4"/>
  <c r="AW195" i="1"/>
  <c r="M195" i="4"/>
  <c r="AW196" i="1"/>
  <c r="M196" i="4"/>
  <c r="AW197" i="1"/>
  <c r="M197" i="4"/>
  <c r="AW198" i="1"/>
  <c r="M198" i="4"/>
  <c r="AW199" i="1"/>
  <c r="M199" i="4"/>
  <c r="W200" i="1"/>
  <c r="AW200" i="1"/>
  <c r="M200" i="4"/>
  <c r="AW201" i="1"/>
  <c r="M201" i="4"/>
  <c r="AW202" i="1"/>
  <c r="M202" i="4"/>
  <c r="AW203" i="1"/>
  <c r="M203" i="4"/>
  <c r="AW283" i="1"/>
  <c r="M283" i="4"/>
  <c r="AN99" i="4"/>
  <c r="W204" i="1"/>
  <c r="AW204" i="1"/>
  <c r="M204" i="4"/>
  <c r="AW205" i="1"/>
  <c r="M205" i="4"/>
  <c r="AW206" i="1"/>
  <c r="M206" i="4"/>
  <c r="AW207" i="1"/>
  <c r="M207" i="4"/>
  <c r="AW208" i="1"/>
  <c r="M208" i="4"/>
  <c r="W384" i="1"/>
  <c r="AW384" i="1"/>
  <c r="M384" i="4"/>
  <c r="AN61" i="4"/>
  <c r="W209" i="1"/>
  <c r="AW209" i="1"/>
  <c r="M209" i="4"/>
  <c r="AW210" i="1"/>
  <c r="M210" i="4"/>
  <c r="AW212" i="1"/>
  <c r="M212" i="4"/>
  <c r="AW213" i="1"/>
  <c r="M213" i="4"/>
  <c r="W214" i="1"/>
  <c r="AW214" i="1"/>
  <c r="M214" i="4"/>
  <c r="AW215" i="1"/>
  <c r="M215" i="4"/>
  <c r="AN107" i="4"/>
  <c r="AW216" i="1"/>
  <c r="M216" i="4"/>
  <c r="AW217" i="1"/>
  <c r="M217" i="4"/>
  <c r="W218" i="1"/>
  <c r="AW218" i="1"/>
  <c r="M218" i="4"/>
  <c r="AW219" i="1"/>
  <c r="M219" i="4"/>
  <c r="AW220" i="1"/>
  <c r="M220" i="4"/>
  <c r="AW331" i="1"/>
  <c r="M331" i="4"/>
  <c r="AW365" i="1"/>
  <c r="M365" i="4"/>
  <c r="AN111" i="4"/>
  <c r="AW221" i="1"/>
  <c r="M221" i="4"/>
  <c r="AW222" i="1"/>
  <c r="M222" i="4"/>
  <c r="W223" i="1"/>
  <c r="AW223" i="1"/>
  <c r="M223" i="4"/>
  <c r="AW224" i="1"/>
  <c r="M224" i="4"/>
  <c r="W225" i="1"/>
  <c r="AW225" i="1"/>
  <c r="M225" i="4"/>
  <c r="AW226" i="1"/>
  <c r="M226" i="4"/>
  <c r="AW227" i="1"/>
  <c r="M227" i="4"/>
  <c r="AN112" i="4"/>
  <c r="AW228" i="1"/>
  <c r="M228" i="4"/>
  <c r="AW229" i="1"/>
  <c r="M229" i="4"/>
  <c r="W230" i="1"/>
  <c r="AW230" i="1"/>
  <c r="M230" i="4"/>
  <c r="AW231" i="1"/>
  <c r="M231" i="4"/>
  <c r="AW232" i="1"/>
  <c r="M232" i="4"/>
  <c r="AN115" i="4"/>
  <c r="AW233" i="1"/>
  <c r="M233" i="4"/>
  <c r="AW234" i="1"/>
  <c r="M234" i="4"/>
  <c r="W235" i="1"/>
  <c r="AW235" i="1"/>
  <c r="M235" i="4"/>
  <c r="AW236" i="1"/>
  <c r="M236" i="4"/>
  <c r="AW237" i="1"/>
  <c r="M237" i="4"/>
  <c r="AW238" i="1"/>
  <c r="M238" i="4"/>
  <c r="AW239" i="1"/>
  <c r="M239" i="4"/>
  <c r="W240" i="1"/>
  <c r="AW240" i="1"/>
  <c r="M240" i="4"/>
  <c r="AW241" i="1"/>
  <c r="M241" i="4"/>
  <c r="AW242" i="1"/>
  <c r="M242" i="4"/>
  <c r="AW243" i="1"/>
  <c r="M243" i="4"/>
  <c r="AW244" i="1"/>
  <c r="M244" i="4"/>
  <c r="AN123" i="4"/>
  <c r="W245" i="1"/>
  <c r="AW245" i="1"/>
  <c r="M245" i="4"/>
  <c r="AW246" i="1"/>
  <c r="M246" i="4"/>
  <c r="AW247" i="1"/>
  <c r="M247" i="4"/>
  <c r="AW248" i="1"/>
  <c r="M248" i="4"/>
  <c r="AN125" i="4"/>
  <c r="W249" i="1"/>
  <c r="AW249" i="1"/>
  <c r="M249" i="4"/>
  <c r="AW250" i="1"/>
  <c r="M250" i="4"/>
  <c r="AW251" i="1"/>
  <c r="M251" i="4"/>
  <c r="AN127" i="4"/>
  <c r="W252" i="1"/>
  <c r="AW252" i="1"/>
  <c r="M252" i="4"/>
  <c r="AW253" i="1"/>
  <c r="M253" i="4"/>
  <c r="AW254" i="1"/>
  <c r="M254" i="4"/>
  <c r="AW255" i="1"/>
  <c r="M255" i="4"/>
  <c r="AW256" i="1"/>
  <c r="M256" i="4"/>
  <c r="AN89" i="4"/>
  <c r="W257" i="1"/>
  <c r="AW257" i="1"/>
  <c r="M257" i="4"/>
  <c r="W258" i="1"/>
  <c r="AW258" i="1"/>
  <c r="M258" i="4"/>
  <c r="AW259" i="1"/>
  <c r="M259" i="4"/>
  <c r="W260" i="1"/>
  <c r="AW260" i="1"/>
  <c r="M260" i="4"/>
  <c r="AW261" i="1"/>
  <c r="M261" i="4"/>
  <c r="AW262" i="1"/>
  <c r="M262" i="4"/>
  <c r="AW263" i="1"/>
  <c r="M263" i="4"/>
  <c r="AW264" i="1"/>
  <c r="M264" i="4"/>
  <c r="AW265" i="1"/>
  <c r="M265" i="4"/>
  <c r="AW266" i="1"/>
  <c r="M266" i="4"/>
  <c r="AW267" i="1"/>
  <c r="M267" i="4"/>
  <c r="W268" i="1"/>
  <c r="AW268" i="1"/>
  <c r="M268" i="4"/>
  <c r="AW269" i="1"/>
  <c r="M269" i="4"/>
  <c r="W270" i="1"/>
  <c r="AW270" i="1"/>
  <c r="M270" i="4"/>
  <c r="AW271" i="1"/>
  <c r="M271" i="4"/>
  <c r="W272" i="1"/>
  <c r="AW272" i="1"/>
  <c r="M272" i="4"/>
  <c r="AW273" i="1"/>
  <c r="M273" i="4"/>
  <c r="AW274" i="1"/>
  <c r="M274" i="4"/>
  <c r="AW275" i="1"/>
  <c r="M275" i="4"/>
  <c r="AW276" i="1"/>
  <c r="M276" i="4"/>
  <c r="AW277" i="1"/>
  <c r="M277" i="4"/>
  <c r="AW278" i="1"/>
  <c r="M278" i="4"/>
  <c r="AW280" i="1"/>
  <c r="M280" i="4"/>
  <c r="AN101" i="4"/>
  <c r="W281" i="1"/>
  <c r="AW281" i="1"/>
  <c r="M281" i="4"/>
  <c r="W284" i="1"/>
  <c r="AW284" i="1"/>
  <c r="M284" i="4"/>
  <c r="W286" i="1"/>
  <c r="AW286" i="1"/>
  <c r="M286" i="4"/>
  <c r="AW287" i="1"/>
  <c r="M287" i="4"/>
  <c r="AW288" i="1"/>
  <c r="M288" i="4"/>
  <c r="AW289" i="1"/>
  <c r="M289" i="4"/>
  <c r="AW290" i="1"/>
  <c r="M290" i="4"/>
  <c r="AW291" i="1"/>
  <c r="M291" i="4"/>
  <c r="W292" i="1"/>
  <c r="AW292" i="1"/>
  <c r="M292" i="4"/>
  <c r="AW293" i="1"/>
  <c r="M293" i="4"/>
  <c r="W294" i="1"/>
  <c r="AW294" i="1"/>
  <c r="M294" i="4"/>
  <c r="AW295" i="1"/>
  <c r="M295" i="4"/>
  <c r="W296" i="1"/>
  <c r="AW296" i="1"/>
  <c r="M296" i="4"/>
  <c r="AW297" i="1"/>
  <c r="M297" i="4"/>
  <c r="AW298" i="1"/>
  <c r="M298" i="4"/>
  <c r="W299" i="1"/>
  <c r="AW299" i="1"/>
  <c r="M299" i="4"/>
  <c r="AN137" i="4"/>
  <c r="AW300" i="1"/>
  <c r="M300" i="4"/>
  <c r="AW301" i="1"/>
  <c r="M301" i="4"/>
  <c r="AW302" i="1"/>
  <c r="M302" i="4"/>
  <c r="AW303" i="1"/>
  <c r="M303" i="4"/>
  <c r="AW304" i="1"/>
  <c r="M304" i="4"/>
  <c r="AN138" i="4"/>
  <c r="AW305" i="1"/>
  <c r="M305" i="4"/>
  <c r="W306" i="1"/>
  <c r="AW306" i="1"/>
  <c r="M306" i="4"/>
  <c r="AW307" i="1"/>
  <c r="M307" i="4"/>
  <c r="AW308" i="1"/>
  <c r="M308" i="4"/>
  <c r="W309" i="1"/>
  <c r="AW309" i="1"/>
  <c r="M309" i="4"/>
  <c r="AW310" i="1"/>
  <c r="M310" i="4"/>
  <c r="W311" i="1"/>
  <c r="AW311" i="1"/>
  <c r="M311" i="4"/>
  <c r="AN142" i="4"/>
  <c r="AW312" i="1"/>
  <c r="M312" i="4"/>
  <c r="W313" i="1"/>
  <c r="AW313" i="1"/>
  <c r="M313" i="4"/>
  <c r="AW314" i="1"/>
  <c r="M314" i="4"/>
  <c r="W315" i="1"/>
  <c r="AW315" i="1"/>
  <c r="M315" i="4"/>
  <c r="AW316" i="1"/>
  <c r="M316" i="4"/>
  <c r="AN144" i="4"/>
  <c r="W317" i="1"/>
  <c r="AW317" i="1"/>
  <c r="M317" i="4"/>
  <c r="AW318" i="1"/>
  <c r="M318" i="4"/>
  <c r="AW319" i="1"/>
  <c r="M319" i="4"/>
  <c r="AW320" i="1"/>
  <c r="M320" i="4"/>
  <c r="AW321" i="1"/>
  <c r="M321" i="4"/>
  <c r="W322" i="1"/>
  <c r="AW322" i="1"/>
  <c r="M322" i="4"/>
  <c r="AW323" i="1"/>
  <c r="M323" i="4"/>
  <c r="W324" i="1"/>
  <c r="AW324" i="1"/>
  <c r="M324" i="4"/>
  <c r="AW325" i="1"/>
  <c r="M325" i="4"/>
  <c r="AW326" i="1"/>
  <c r="M326" i="4"/>
  <c r="AW327" i="1"/>
  <c r="M327" i="4"/>
  <c r="AW328" i="1"/>
  <c r="M328" i="4"/>
  <c r="W329" i="1"/>
  <c r="AW329" i="1"/>
  <c r="M329" i="4"/>
  <c r="AW330" i="1"/>
  <c r="M330" i="4"/>
  <c r="AW332" i="1"/>
  <c r="M332" i="4"/>
  <c r="W333" i="1"/>
  <c r="AW333" i="1"/>
  <c r="M333" i="4"/>
  <c r="AW334" i="1"/>
  <c r="M334" i="4"/>
  <c r="AW335" i="1"/>
  <c r="M335" i="4"/>
  <c r="W382" i="1"/>
  <c r="AW382" i="1"/>
  <c r="M382" i="4"/>
  <c r="AN69" i="4"/>
  <c r="AW336" i="1"/>
  <c r="M336" i="4"/>
  <c r="AW337" i="1"/>
  <c r="M337" i="4"/>
  <c r="AW338" i="1"/>
  <c r="M338" i="4"/>
  <c r="W339" i="1"/>
  <c r="AW339" i="1"/>
  <c r="M339" i="4"/>
  <c r="AW340" i="1"/>
  <c r="M340" i="4"/>
  <c r="AN153" i="4"/>
  <c r="AW341" i="1"/>
  <c r="M341" i="4"/>
  <c r="AW342" i="1"/>
  <c r="M342" i="4"/>
  <c r="AW343" i="1"/>
  <c r="M343" i="4"/>
  <c r="W344" i="1"/>
  <c r="AW344" i="1"/>
  <c r="M344" i="4"/>
  <c r="AN157" i="4"/>
  <c r="AW345" i="1"/>
  <c r="M345" i="4"/>
  <c r="AW346" i="1"/>
  <c r="M346" i="4"/>
  <c r="AW347" i="1"/>
  <c r="M347" i="4"/>
  <c r="AW348" i="1"/>
  <c r="M348" i="4"/>
  <c r="W349" i="1"/>
  <c r="AW349" i="1"/>
  <c r="M349" i="4"/>
  <c r="AW350" i="1"/>
  <c r="M350" i="4"/>
  <c r="AW358" i="1"/>
  <c r="M358" i="4"/>
  <c r="AW359" i="1"/>
  <c r="M359" i="4"/>
  <c r="AN63" i="4"/>
  <c r="AW362" i="1"/>
  <c r="M362" i="4"/>
  <c r="AW366" i="1"/>
  <c r="M366" i="4"/>
  <c r="W367" i="1"/>
  <c r="AW367" i="1"/>
  <c r="M367" i="4"/>
  <c r="AW380" i="1"/>
  <c r="M380" i="4"/>
  <c r="AW383" i="1"/>
  <c r="M383" i="4"/>
  <c r="AW385" i="1"/>
  <c r="M385" i="4"/>
  <c r="W387" i="1"/>
  <c r="AW387" i="1"/>
  <c r="M387" i="4"/>
  <c r="AV351" i="1"/>
  <c r="L351" i="4"/>
  <c r="AV352" i="1"/>
  <c r="L352" i="4"/>
  <c r="AV356" i="1"/>
  <c r="L356" i="4"/>
  <c r="AV357" i="1"/>
  <c r="L357" i="4"/>
  <c r="AV2" i="1"/>
  <c r="L2" i="4"/>
  <c r="AV3" i="1"/>
  <c r="L3" i="4"/>
  <c r="AV4" i="1"/>
  <c r="L4" i="4"/>
  <c r="AV5" i="1"/>
  <c r="L5" i="4"/>
  <c r="AV6" i="1"/>
  <c r="L6" i="4"/>
  <c r="AV7" i="1"/>
  <c r="L7" i="4"/>
  <c r="AV8" i="1"/>
  <c r="L8" i="4"/>
  <c r="AV9" i="1"/>
  <c r="L9" i="4"/>
  <c r="AV10" i="1"/>
  <c r="L10" i="4"/>
  <c r="AM9" i="4"/>
  <c r="AV11" i="1"/>
  <c r="L11" i="4"/>
  <c r="AV12" i="1"/>
  <c r="L12" i="4"/>
  <c r="AV13" i="1"/>
  <c r="L13" i="4"/>
  <c r="V14" i="1"/>
  <c r="AV14" i="1"/>
  <c r="L14" i="4"/>
  <c r="AV15" i="1"/>
  <c r="L15" i="4"/>
  <c r="AV231" i="1"/>
  <c r="L231" i="4"/>
  <c r="AM13" i="4"/>
  <c r="AV16" i="1"/>
  <c r="L16" i="4"/>
  <c r="AV17" i="1"/>
  <c r="L17" i="4"/>
  <c r="AV18" i="1"/>
  <c r="L18" i="4"/>
  <c r="AV19" i="1"/>
  <c r="L19" i="4"/>
  <c r="AV20" i="1"/>
  <c r="L20" i="4"/>
  <c r="AV21" i="1"/>
  <c r="L21" i="4"/>
  <c r="AV22" i="1"/>
  <c r="L22" i="4"/>
  <c r="AV23" i="1"/>
  <c r="L23" i="4"/>
  <c r="AV24" i="1"/>
  <c r="L24" i="4"/>
  <c r="AV25" i="1"/>
  <c r="L25" i="4"/>
  <c r="AV26" i="1"/>
  <c r="L26" i="4"/>
  <c r="AV27" i="1"/>
  <c r="L27" i="4"/>
  <c r="AM20" i="4"/>
  <c r="AV28" i="1"/>
  <c r="L28" i="4"/>
  <c r="AV29" i="1"/>
  <c r="L29" i="4"/>
  <c r="AV30" i="1"/>
  <c r="L30" i="4"/>
  <c r="AV31" i="1"/>
  <c r="L31" i="4"/>
  <c r="AV32" i="1"/>
  <c r="L32" i="4"/>
  <c r="AV33" i="1"/>
  <c r="L33" i="4"/>
  <c r="V34" i="1"/>
  <c r="AV34" i="1"/>
  <c r="L34" i="4"/>
  <c r="AV35" i="1"/>
  <c r="L35" i="4"/>
  <c r="AV36" i="1"/>
  <c r="L36" i="4"/>
  <c r="AV37" i="1"/>
  <c r="L37" i="4"/>
  <c r="AV38" i="1"/>
  <c r="L38" i="4"/>
  <c r="AV39" i="1"/>
  <c r="L39" i="4"/>
  <c r="AM31" i="4"/>
  <c r="AV40" i="1"/>
  <c r="L40" i="4"/>
  <c r="AV41" i="1"/>
  <c r="L41" i="4"/>
  <c r="AV42" i="1"/>
  <c r="L42" i="4"/>
  <c r="AV43" i="1"/>
  <c r="L43" i="4"/>
  <c r="AV44" i="1"/>
  <c r="L44" i="4"/>
  <c r="V45" i="1"/>
  <c r="AV45" i="1"/>
  <c r="L45" i="4"/>
  <c r="AV46" i="1"/>
  <c r="L46" i="4"/>
  <c r="AM38" i="4"/>
  <c r="AV47" i="1"/>
  <c r="L47" i="4"/>
  <c r="AV48" i="1"/>
  <c r="L48" i="4"/>
  <c r="AV49" i="1"/>
  <c r="L49" i="4"/>
  <c r="AV50" i="1"/>
  <c r="L50" i="4"/>
  <c r="AV51" i="1"/>
  <c r="L51" i="4"/>
  <c r="AM42" i="4"/>
  <c r="AV52" i="1"/>
  <c r="L52" i="4"/>
  <c r="AV53" i="1"/>
  <c r="L53" i="4"/>
  <c r="AV54" i="1"/>
  <c r="L54" i="4"/>
  <c r="AM45" i="4"/>
  <c r="AV55" i="1"/>
  <c r="L55" i="4"/>
  <c r="AV56" i="1"/>
  <c r="L56" i="4"/>
  <c r="AV57" i="1"/>
  <c r="L57" i="4"/>
  <c r="AV58" i="1"/>
  <c r="L58" i="4"/>
  <c r="AM49" i="4"/>
  <c r="AV59" i="1"/>
  <c r="L59" i="4"/>
  <c r="AV60" i="1"/>
  <c r="L60" i="4"/>
  <c r="AV61" i="1"/>
  <c r="L61" i="4"/>
  <c r="AV62" i="1"/>
  <c r="L62" i="4"/>
  <c r="AV63" i="1"/>
  <c r="L63" i="4"/>
  <c r="AV173" i="1"/>
  <c r="L173" i="4"/>
  <c r="AM54" i="4"/>
  <c r="AV64" i="1"/>
  <c r="L64" i="4"/>
  <c r="AV65" i="1"/>
  <c r="L65" i="4"/>
  <c r="AV66" i="1"/>
  <c r="L66" i="4"/>
  <c r="AM56" i="4"/>
  <c r="AV67" i="1"/>
  <c r="L67" i="4"/>
  <c r="AV68" i="1"/>
  <c r="L68" i="4"/>
  <c r="AV69" i="1"/>
  <c r="L69" i="4"/>
  <c r="AV70" i="1"/>
  <c r="L70" i="4"/>
  <c r="AV71" i="1"/>
  <c r="L71" i="4"/>
  <c r="AV72" i="1"/>
  <c r="L72" i="4"/>
  <c r="AV73" i="1"/>
  <c r="L73" i="4"/>
  <c r="AV74" i="1"/>
  <c r="L74" i="4"/>
  <c r="AV75" i="1"/>
  <c r="L75" i="4"/>
  <c r="AV208" i="1"/>
  <c r="L208" i="4"/>
  <c r="AV384" i="1"/>
  <c r="L384" i="4"/>
  <c r="AM61" i="4"/>
  <c r="AV76" i="1"/>
  <c r="L76" i="4"/>
  <c r="AV77" i="1"/>
  <c r="L77" i="4"/>
  <c r="AV78" i="1"/>
  <c r="L78" i="4"/>
  <c r="AM64" i="4"/>
  <c r="AV79" i="1"/>
  <c r="L79" i="4"/>
  <c r="V80" i="1"/>
  <c r="AV80" i="1"/>
  <c r="L80" i="4"/>
  <c r="AV81" i="1"/>
  <c r="L81" i="4"/>
  <c r="AV82" i="1"/>
  <c r="L82" i="4"/>
  <c r="AM67" i="4"/>
  <c r="AV84" i="1"/>
  <c r="L84" i="4"/>
  <c r="AV85" i="1"/>
  <c r="L85" i="4"/>
  <c r="AV86" i="1"/>
  <c r="L86" i="4"/>
  <c r="AV87" i="1"/>
  <c r="L87" i="4"/>
  <c r="AM71" i="4"/>
  <c r="AV88" i="1"/>
  <c r="L88" i="4"/>
  <c r="AV89" i="1"/>
  <c r="L89" i="4"/>
  <c r="AV90" i="1"/>
  <c r="L90" i="4"/>
  <c r="AV92" i="1"/>
  <c r="L92" i="4"/>
  <c r="AV93" i="1"/>
  <c r="L93" i="4"/>
  <c r="AV94" i="1"/>
  <c r="L94" i="4"/>
  <c r="AV95" i="1"/>
  <c r="L95" i="4"/>
  <c r="AV96" i="1"/>
  <c r="L96" i="4"/>
  <c r="AV97" i="1"/>
  <c r="L97" i="4"/>
  <c r="AV98" i="1"/>
  <c r="L98" i="4"/>
  <c r="AV99" i="1"/>
  <c r="L99" i="4"/>
  <c r="AV100" i="1"/>
  <c r="L100" i="4"/>
  <c r="AV101" i="1"/>
  <c r="L101" i="4"/>
  <c r="AV102" i="1"/>
  <c r="L102" i="4"/>
  <c r="AV103" i="1"/>
  <c r="L103" i="4"/>
  <c r="AV104" i="1"/>
  <c r="L104" i="4"/>
  <c r="AV106" i="1"/>
  <c r="L106" i="4"/>
  <c r="AV107" i="1"/>
  <c r="L107" i="4"/>
  <c r="AV109" i="1"/>
  <c r="L109" i="4"/>
  <c r="AV110" i="1"/>
  <c r="L110" i="4"/>
  <c r="AV111" i="1"/>
  <c r="L111" i="4"/>
  <c r="AV112" i="1"/>
  <c r="L112" i="4"/>
  <c r="AV113" i="1"/>
  <c r="L113" i="4"/>
  <c r="AV114" i="1"/>
  <c r="L114" i="4"/>
  <c r="AV115" i="1"/>
  <c r="L115" i="4"/>
  <c r="AV116" i="1"/>
  <c r="L116" i="4"/>
  <c r="AV117" i="1"/>
  <c r="L117" i="4"/>
  <c r="AV118" i="1"/>
  <c r="L118" i="4"/>
  <c r="V119" i="1"/>
  <c r="AV119" i="1"/>
  <c r="L119" i="4"/>
  <c r="AV120" i="1"/>
  <c r="L120" i="4"/>
  <c r="AV121" i="1"/>
  <c r="L121" i="4"/>
  <c r="V122" i="1"/>
  <c r="AV122" i="1"/>
  <c r="L122" i="4"/>
  <c r="AV123" i="1"/>
  <c r="L123" i="4"/>
  <c r="AM80" i="4"/>
  <c r="AV124" i="1"/>
  <c r="L124" i="4"/>
  <c r="AV125" i="1"/>
  <c r="L125" i="4"/>
  <c r="AV126" i="1"/>
  <c r="L126" i="4"/>
  <c r="AV127" i="1"/>
  <c r="L127" i="4"/>
  <c r="AV128" i="1"/>
  <c r="L128" i="4"/>
  <c r="AV129" i="1"/>
  <c r="L129" i="4"/>
  <c r="AV130" i="1"/>
  <c r="L130" i="4"/>
  <c r="AV131" i="1"/>
  <c r="L131" i="4"/>
  <c r="AV132" i="1"/>
  <c r="L132" i="4"/>
  <c r="AV133" i="1"/>
  <c r="L133" i="4"/>
  <c r="AV134" i="1"/>
  <c r="L134" i="4"/>
  <c r="AV135" i="1"/>
  <c r="L135" i="4"/>
  <c r="AV136" i="1"/>
  <c r="L136" i="4"/>
  <c r="AV137" i="1"/>
  <c r="L137" i="4"/>
  <c r="AV138" i="1"/>
  <c r="L138" i="4"/>
  <c r="AV139" i="1"/>
  <c r="L139" i="4"/>
  <c r="AV140" i="1"/>
  <c r="L140" i="4"/>
  <c r="AV141" i="1"/>
  <c r="L141" i="4"/>
  <c r="AV142" i="1"/>
  <c r="L142" i="4"/>
  <c r="AV143" i="1"/>
  <c r="L143" i="4"/>
  <c r="V144" i="1"/>
  <c r="AV144" i="1"/>
  <c r="L144" i="4"/>
  <c r="AV145" i="1"/>
  <c r="L145" i="4"/>
  <c r="AV146" i="1"/>
  <c r="L146" i="4"/>
  <c r="V147" i="1"/>
  <c r="AV147" i="1"/>
  <c r="L147" i="4"/>
  <c r="AM83" i="4"/>
  <c r="AV148" i="1"/>
  <c r="L148" i="4"/>
  <c r="AV149" i="1"/>
  <c r="L149" i="4"/>
  <c r="AV150" i="1"/>
  <c r="L150" i="4"/>
  <c r="AV151" i="1"/>
  <c r="L151" i="4"/>
  <c r="AV152" i="1"/>
  <c r="L152" i="4"/>
  <c r="AV153" i="1"/>
  <c r="L153" i="4"/>
  <c r="AV154" i="1"/>
  <c r="L154" i="4"/>
  <c r="AM85" i="4"/>
  <c r="AV155" i="1"/>
  <c r="L155" i="4"/>
  <c r="AV156" i="1"/>
  <c r="L156" i="4"/>
  <c r="V157" i="1"/>
  <c r="AV157" i="1"/>
  <c r="L157" i="4"/>
  <c r="AV158" i="1"/>
  <c r="L158" i="4"/>
  <c r="AV159" i="1"/>
  <c r="L159" i="4"/>
  <c r="AV160" i="1"/>
  <c r="L160" i="4"/>
  <c r="AV161" i="1"/>
  <c r="L161" i="4"/>
  <c r="V162" i="1"/>
  <c r="AV162" i="1"/>
  <c r="L162" i="4"/>
  <c r="AV163" i="1"/>
  <c r="L163" i="4"/>
  <c r="AV164" i="1"/>
  <c r="L164" i="4"/>
  <c r="AV165" i="1"/>
  <c r="L165" i="4"/>
  <c r="V166" i="1"/>
  <c r="AV166" i="1"/>
  <c r="L166" i="4"/>
  <c r="AM93" i="4"/>
  <c r="AV167" i="1"/>
  <c r="L167" i="4"/>
  <c r="AV168" i="1"/>
  <c r="L168" i="4"/>
  <c r="AV169" i="1"/>
  <c r="L169" i="4"/>
  <c r="AV170" i="1"/>
  <c r="L170" i="4"/>
  <c r="AV171" i="1"/>
  <c r="L171" i="4"/>
  <c r="AV172" i="1"/>
  <c r="L172" i="4"/>
  <c r="V174" i="1"/>
  <c r="AV174" i="1"/>
  <c r="L174" i="4"/>
  <c r="AV175" i="1"/>
  <c r="L175" i="4"/>
  <c r="AV176" i="1"/>
  <c r="L176" i="4"/>
  <c r="AV177" i="1"/>
  <c r="L177" i="4"/>
  <c r="AV178" i="1"/>
  <c r="L178" i="4"/>
  <c r="AV179" i="1"/>
  <c r="L179" i="4"/>
  <c r="AV180" i="1"/>
  <c r="L180" i="4"/>
  <c r="AV181" i="1"/>
  <c r="L181" i="4"/>
  <c r="AV182" i="1"/>
  <c r="L182" i="4"/>
  <c r="AV183" i="1"/>
  <c r="L183" i="4"/>
  <c r="AV184" i="1"/>
  <c r="L184" i="4"/>
  <c r="V185" i="1"/>
  <c r="AV185" i="1"/>
  <c r="L185" i="4"/>
  <c r="AV186" i="1"/>
  <c r="L186" i="4"/>
  <c r="AV187" i="1"/>
  <c r="L187" i="4"/>
  <c r="AV188" i="1"/>
  <c r="L188" i="4"/>
  <c r="AV189" i="1"/>
  <c r="L189" i="4"/>
  <c r="V190" i="1"/>
  <c r="AV190" i="1"/>
  <c r="L190" i="4"/>
  <c r="AV191" i="1"/>
  <c r="L191" i="4"/>
  <c r="AV192" i="1"/>
  <c r="L192" i="4"/>
  <c r="AV193" i="1"/>
  <c r="L193" i="4"/>
  <c r="AV194" i="1"/>
  <c r="L194" i="4"/>
  <c r="AV195" i="1"/>
  <c r="L195" i="4"/>
  <c r="AV321" i="1"/>
  <c r="L321" i="4"/>
  <c r="AM59" i="4"/>
  <c r="AV196" i="1"/>
  <c r="L196" i="4"/>
  <c r="AV197" i="1"/>
  <c r="L197" i="4"/>
  <c r="AV198" i="1"/>
  <c r="L198" i="4"/>
  <c r="AV199" i="1"/>
  <c r="L199" i="4"/>
  <c r="AV200" i="1"/>
  <c r="L200" i="4"/>
  <c r="AV201" i="1"/>
  <c r="L201" i="4"/>
  <c r="AV202" i="1"/>
  <c r="L202" i="4"/>
  <c r="AV203" i="1"/>
  <c r="L203" i="4"/>
  <c r="AV204" i="1"/>
  <c r="L204" i="4"/>
  <c r="AV205" i="1"/>
  <c r="L205" i="4"/>
  <c r="AV206" i="1"/>
  <c r="L206" i="4"/>
  <c r="AV207" i="1"/>
  <c r="L207" i="4"/>
  <c r="AV209" i="1"/>
  <c r="L209" i="4"/>
  <c r="AV210" i="1"/>
  <c r="L210" i="4"/>
  <c r="AV211" i="1"/>
  <c r="L211" i="4"/>
  <c r="AV212" i="1"/>
  <c r="L212" i="4"/>
  <c r="AV213" i="1"/>
  <c r="L213" i="4"/>
  <c r="AV214" i="1"/>
  <c r="L214" i="4"/>
  <c r="AM106" i="4"/>
  <c r="AV215" i="1"/>
  <c r="L215" i="4"/>
  <c r="AV216" i="1"/>
  <c r="L216" i="4"/>
  <c r="AV217" i="1"/>
  <c r="L217" i="4"/>
  <c r="AV218" i="1"/>
  <c r="L218" i="4"/>
  <c r="AV219" i="1"/>
  <c r="L219" i="4"/>
  <c r="AM110" i="4"/>
  <c r="AV220" i="1"/>
  <c r="L220" i="4"/>
  <c r="AV221" i="1"/>
  <c r="L221" i="4"/>
  <c r="AV222" i="1"/>
  <c r="L222" i="4"/>
  <c r="AV223" i="1"/>
  <c r="L223" i="4"/>
  <c r="AV224" i="1"/>
  <c r="L224" i="4"/>
  <c r="AV225" i="1"/>
  <c r="L225" i="4"/>
  <c r="AV226" i="1"/>
  <c r="L226" i="4"/>
  <c r="AV227" i="1"/>
  <c r="L227" i="4"/>
  <c r="AV228" i="1"/>
  <c r="L228" i="4"/>
  <c r="AV229" i="1"/>
  <c r="L229" i="4"/>
  <c r="AV230" i="1"/>
  <c r="L230" i="4"/>
  <c r="AV232" i="1"/>
  <c r="L232" i="4"/>
  <c r="AV233" i="1"/>
  <c r="L233" i="4"/>
  <c r="AV234" i="1"/>
  <c r="L234" i="4"/>
  <c r="V235" i="1"/>
  <c r="AV235" i="1"/>
  <c r="L235" i="4"/>
  <c r="AV236" i="1"/>
  <c r="L236" i="4"/>
  <c r="AV237" i="1"/>
  <c r="L237" i="4"/>
  <c r="AV238" i="1"/>
  <c r="L238" i="4"/>
  <c r="AM121" i="4"/>
  <c r="AV239" i="1"/>
  <c r="L239" i="4"/>
  <c r="V240" i="1"/>
  <c r="AV240" i="1"/>
  <c r="L240" i="4"/>
  <c r="AV241" i="1"/>
  <c r="L241" i="4"/>
  <c r="AV242" i="1"/>
  <c r="L242" i="4"/>
  <c r="AV243" i="1"/>
  <c r="L243" i="4"/>
  <c r="AV244" i="1"/>
  <c r="L244" i="4"/>
  <c r="AV245" i="1"/>
  <c r="L245" i="4"/>
  <c r="AV246" i="1"/>
  <c r="L246" i="4"/>
  <c r="AV247" i="1"/>
  <c r="L247" i="4"/>
  <c r="AV248" i="1"/>
  <c r="L248" i="4"/>
  <c r="AV249" i="1"/>
  <c r="L249" i="4"/>
  <c r="AV250" i="1"/>
  <c r="L250" i="4"/>
  <c r="AM28" i="4"/>
  <c r="AV251" i="1"/>
  <c r="L251" i="4"/>
  <c r="AM127" i="4"/>
  <c r="AV252" i="1"/>
  <c r="L252" i="4"/>
  <c r="AV253" i="1"/>
  <c r="L253" i="4"/>
  <c r="AV254" i="1"/>
  <c r="L254" i="4"/>
  <c r="AV255" i="1"/>
  <c r="L255" i="4"/>
  <c r="AV256" i="1"/>
  <c r="L256" i="4"/>
  <c r="AV257" i="1"/>
  <c r="L257" i="4"/>
  <c r="AV259" i="1"/>
  <c r="L259" i="4"/>
  <c r="V260" i="1"/>
  <c r="AV260" i="1"/>
  <c r="L260" i="4"/>
  <c r="AV261" i="1"/>
  <c r="L261" i="4"/>
  <c r="AV262" i="1"/>
  <c r="L262" i="4"/>
  <c r="AV263" i="1"/>
  <c r="L263" i="4"/>
  <c r="AV264" i="1"/>
  <c r="L264" i="4"/>
  <c r="AV265" i="1"/>
  <c r="L265" i="4"/>
  <c r="AV266" i="1"/>
  <c r="L266" i="4"/>
  <c r="AV267" i="1"/>
  <c r="L267" i="4"/>
  <c r="V268" i="1"/>
  <c r="AV268" i="1"/>
  <c r="L268" i="4"/>
  <c r="AV269" i="1"/>
  <c r="L269" i="4"/>
  <c r="AV270" i="1"/>
  <c r="L270" i="4"/>
  <c r="AV271" i="1"/>
  <c r="L271" i="4"/>
  <c r="AV272" i="1"/>
  <c r="L272" i="4"/>
  <c r="AV273" i="1"/>
  <c r="L273" i="4"/>
  <c r="AV274" i="1"/>
  <c r="L274" i="4"/>
  <c r="AV385" i="1"/>
  <c r="L385" i="4"/>
  <c r="AM131" i="4"/>
  <c r="AV275" i="1"/>
  <c r="L275" i="4"/>
  <c r="AV276" i="1"/>
  <c r="L276" i="4"/>
  <c r="AV277" i="1"/>
  <c r="L277" i="4"/>
  <c r="AV278" i="1"/>
  <c r="L278" i="4"/>
  <c r="AV279" i="1"/>
  <c r="L279" i="4"/>
  <c r="AV280" i="1"/>
  <c r="L280" i="4"/>
  <c r="AV281" i="1"/>
  <c r="L281" i="4"/>
  <c r="AV282" i="1"/>
  <c r="L282" i="4"/>
  <c r="AV283" i="1"/>
  <c r="L283" i="4"/>
  <c r="AV284" i="1"/>
  <c r="L284" i="4"/>
  <c r="AV285" i="1"/>
  <c r="L285" i="4"/>
  <c r="AV286" i="1"/>
  <c r="L286" i="4"/>
  <c r="AV287" i="1"/>
  <c r="L287" i="4"/>
  <c r="AV288" i="1"/>
  <c r="L288" i="4"/>
  <c r="AV289" i="1"/>
  <c r="L289" i="4"/>
  <c r="AV290" i="1"/>
  <c r="L290" i="4"/>
  <c r="AV291" i="1"/>
  <c r="L291" i="4"/>
  <c r="AM134" i="4"/>
  <c r="V292" i="1"/>
  <c r="AV292" i="1"/>
  <c r="L292" i="4"/>
  <c r="AV293" i="1"/>
  <c r="L293" i="4"/>
  <c r="V294" i="1"/>
  <c r="AV294" i="1"/>
  <c r="L294" i="4"/>
  <c r="AV295" i="1"/>
  <c r="L295" i="4"/>
  <c r="AV296" i="1"/>
  <c r="L296" i="4"/>
  <c r="AV297" i="1"/>
  <c r="L297" i="4"/>
  <c r="AV298" i="1"/>
  <c r="L298" i="4"/>
  <c r="AM136" i="4"/>
  <c r="AV299" i="1"/>
  <c r="L299" i="4"/>
  <c r="AM137" i="4"/>
  <c r="AV300" i="1"/>
  <c r="L300" i="4"/>
  <c r="AV301" i="1"/>
  <c r="L301" i="4"/>
  <c r="AV302" i="1"/>
  <c r="L302" i="4"/>
  <c r="AV303" i="1"/>
  <c r="L303" i="4"/>
  <c r="AV304" i="1"/>
  <c r="L304" i="4"/>
  <c r="AM138" i="4"/>
  <c r="AV305" i="1"/>
  <c r="L305" i="4"/>
  <c r="V306" i="1"/>
  <c r="AV306" i="1"/>
  <c r="L306" i="4"/>
  <c r="AV307" i="1"/>
  <c r="L307" i="4"/>
  <c r="AV308" i="1"/>
  <c r="L308" i="4"/>
  <c r="AV309" i="1"/>
  <c r="L309" i="4"/>
  <c r="AV310" i="1"/>
  <c r="L310" i="4"/>
  <c r="AV311" i="1"/>
  <c r="L311" i="4"/>
  <c r="AV312" i="1"/>
  <c r="L312" i="4"/>
  <c r="AV313" i="1"/>
  <c r="L313" i="4"/>
  <c r="AV314" i="1"/>
  <c r="L314" i="4"/>
  <c r="AV315" i="1"/>
  <c r="L315" i="4"/>
  <c r="AM143" i="4"/>
  <c r="AV316" i="1"/>
  <c r="L316" i="4"/>
  <c r="AM144" i="4"/>
  <c r="AV317" i="1"/>
  <c r="L317" i="4"/>
  <c r="AV318" i="1"/>
  <c r="L318" i="4"/>
  <c r="AV319" i="1"/>
  <c r="L319" i="4"/>
  <c r="AV320" i="1"/>
  <c r="L320" i="4"/>
  <c r="V322" i="1"/>
  <c r="AV322" i="1"/>
  <c r="L322" i="4"/>
  <c r="AV323" i="1"/>
  <c r="L323" i="4"/>
  <c r="AV324" i="1"/>
  <c r="L324" i="4"/>
  <c r="AV325" i="1"/>
  <c r="L325" i="4"/>
  <c r="AV326" i="1"/>
  <c r="L326" i="4"/>
  <c r="AV327" i="1"/>
  <c r="L327" i="4"/>
  <c r="AV328" i="1"/>
  <c r="L328" i="4"/>
  <c r="AV329" i="1"/>
  <c r="L329" i="4"/>
  <c r="AV330" i="1"/>
  <c r="L330" i="4"/>
  <c r="AV331" i="1"/>
  <c r="L331" i="4"/>
  <c r="AV332" i="1"/>
  <c r="L332" i="4"/>
  <c r="V333" i="1"/>
  <c r="AV333" i="1"/>
  <c r="L333" i="4"/>
  <c r="AV334" i="1"/>
  <c r="L334" i="4"/>
  <c r="AM149" i="4"/>
  <c r="AV335" i="1"/>
  <c r="L335" i="4"/>
  <c r="AV336" i="1"/>
  <c r="L336" i="4"/>
  <c r="AV337" i="1"/>
  <c r="L337" i="4"/>
  <c r="AV338" i="1"/>
  <c r="L338" i="4"/>
  <c r="AV339" i="1"/>
  <c r="L339" i="4"/>
  <c r="AM152" i="4"/>
  <c r="AV340" i="1"/>
  <c r="L340" i="4"/>
  <c r="AM153" i="4"/>
  <c r="AV341" i="1"/>
  <c r="L341" i="4"/>
  <c r="AV342" i="1"/>
  <c r="L342" i="4"/>
  <c r="AV343" i="1"/>
  <c r="L343" i="4"/>
  <c r="V344" i="1"/>
  <c r="AV344" i="1"/>
  <c r="L344" i="4"/>
  <c r="AV345" i="1"/>
  <c r="L345" i="4"/>
  <c r="AV346" i="1"/>
  <c r="L346" i="4"/>
  <c r="AM158" i="4"/>
  <c r="AV347" i="1"/>
  <c r="L347" i="4"/>
  <c r="AV348" i="1"/>
  <c r="L348" i="4"/>
  <c r="AV349" i="1"/>
  <c r="L349" i="4"/>
  <c r="AV350" i="1"/>
  <c r="L350" i="4"/>
  <c r="AV358" i="1"/>
  <c r="L358" i="4"/>
  <c r="AV359" i="1"/>
  <c r="L359" i="4"/>
  <c r="AV362" i="1"/>
  <c r="L362" i="4"/>
  <c r="AV365" i="1"/>
  <c r="L365" i="4"/>
  <c r="AV366" i="1"/>
  <c r="L366" i="4"/>
  <c r="AV367" i="1"/>
  <c r="L367" i="4"/>
  <c r="AV380" i="1"/>
  <c r="L380" i="4"/>
  <c r="V382" i="1"/>
  <c r="AV382" i="1"/>
  <c r="L382" i="4"/>
  <c r="AV383" i="1"/>
  <c r="L383" i="4"/>
  <c r="AV387" i="1"/>
  <c r="L387" i="4"/>
  <c r="AU351" i="1"/>
  <c r="K351" i="4"/>
  <c r="AU352" i="1"/>
  <c r="K352" i="4"/>
  <c r="AU356" i="1"/>
  <c r="K356" i="4"/>
  <c r="AU357" i="1"/>
  <c r="K357" i="4"/>
  <c r="AU2" i="1"/>
  <c r="K2" i="4"/>
  <c r="AU3" i="1"/>
  <c r="K3" i="4"/>
  <c r="AU4" i="1"/>
  <c r="K4" i="4"/>
  <c r="AU5" i="1"/>
  <c r="K5" i="4"/>
  <c r="AU6" i="1"/>
  <c r="K6" i="4"/>
  <c r="AU7" i="1"/>
  <c r="K7" i="4"/>
  <c r="AU8" i="1"/>
  <c r="K8" i="4"/>
  <c r="AU9" i="1"/>
  <c r="K9" i="4"/>
  <c r="AU10" i="1"/>
  <c r="K10" i="4"/>
  <c r="AU11" i="1"/>
  <c r="K11" i="4"/>
  <c r="AU12" i="1"/>
  <c r="K12" i="4"/>
  <c r="AU13" i="1"/>
  <c r="K13" i="4"/>
  <c r="U14" i="1"/>
  <c r="AU14" i="1"/>
  <c r="K14" i="4"/>
  <c r="AU15" i="1"/>
  <c r="K15" i="4"/>
  <c r="AU16" i="1"/>
  <c r="K16" i="4"/>
  <c r="AU73" i="1"/>
  <c r="K73" i="4"/>
  <c r="AL14" i="4"/>
  <c r="AU17" i="1"/>
  <c r="K17" i="4"/>
  <c r="AU18" i="1"/>
  <c r="K18" i="4"/>
  <c r="AU19" i="1"/>
  <c r="K19" i="4"/>
  <c r="AU20" i="1"/>
  <c r="K20" i="4"/>
  <c r="AU21" i="1"/>
  <c r="K21" i="4"/>
  <c r="AU22" i="1"/>
  <c r="K22" i="4"/>
  <c r="AU23" i="1"/>
  <c r="K23" i="4"/>
  <c r="AU24" i="1"/>
  <c r="K24" i="4"/>
  <c r="AU25" i="1"/>
  <c r="K25" i="4"/>
  <c r="AU26" i="1"/>
  <c r="K26" i="4"/>
  <c r="AU27" i="1"/>
  <c r="K27" i="4"/>
  <c r="U28" i="1"/>
  <c r="AU28" i="1"/>
  <c r="K28" i="4"/>
  <c r="AU29" i="1"/>
  <c r="K29" i="4"/>
  <c r="AU30" i="1"/>
  <c r="K30" i="4"/>
  <c r="AU31" i="1"/>
  <c r="K31" i="4"/>
  <c r="AU32" i="1"/>
  <c r="K32" i="4"/>
  <c r="AU33" i="1"/>
  <c r="K33" i="4"/>
  <c r="AU34" i="1"/>
  <c r="K34" i="4"/>
  <c r="AU35" i="1"/>
  <c r="K35" i="4"/>
  <c r="AU36" i="1"/>
  <c r="K36" i="4"/>
  <c r="AU37" i="1"/>
  <c r="K37" i="4"/>
  <c r="AU38" i="1"/>
  <c r="K38" i="4"/>
  <c r="AU39" i="1"/>
  <c r="K39" i="4"/>
  <c r="AU40" i="1"/>
  <c r="K40" i="4"/>
  <c r="AU41" i="1"/>
  <c r="K41" i="4"/>
  <c r="AU42" i="1"/>
  <c r="K42" i="4"/>
  <c r="AU43" i="1"/>
  <c r="K43" i="4"/>
  <c r="AU44" i="1"/>
  <c r="K44" i="4"/>
  <c r="U45" i="1"/>
  <c r="AU45" i="1"/>
  <c r="K45" i="4"/>
  <c r="AU46" i="1"/>
  <c r="K46" i="4"/>
  <c r="AU47" i="1"/>
  <c r="K47" i="4"/>
  <c r="AU48" i="1"/>
  <c r="K48" i="4"/>
  <c r="AU49" i="1"/>
  <c r="K49" i="4"/>
  <c r="AU50" i="1"/>
  <c r="K50" i="4"/>
  <c r="AU51" i="1"/>
  <c r="K51" i="4"/>
  <c r="AU52" i="1"/>
  <c r="K52" i="4"/>
  <c r="AL43" i="4"/>
  <c r="AU53" i="1"/>
  <c r="K53" i="4"/>
  <c r="U54" i="1"/>
  <c r="AU54" i="1"/>
  <c r="K54" i="4"/>
  <c r="AU55" i="1"/>
  <c r="K55" i="4"/>
  <c r="AU56" i="1"/>
  <c r="K56" i="4"/>
  <c r="AU57" i="1"/>
  <c r="K57" i="4"/>
  <c r="AU58" i="1"/>
  <c r="K58" i="4"/>
  <c r="AL49" i="4"/>
  <c r="AU59" i="1"/>
  <c r="K59" i="4"/>
  <c r="AU60" i="1"/>
  <c r="K60" i="4"/>
  <c r="AU61" i="1"/>
  <c r="K61" i="4"/>
  <c r="AU62" i="1"/>
  <c r="K62" i="4"/>
  <c r="AU63" i="1"/>
  <c r="K63" i="4"/>
  <c r="AU64" i="1"/>
  <c r="K64" i="4"/>
  <c r="AL32" i="4"/>
  <c r="AU65" i="1"/>
  <c r="K65" i="4"/>
  <c r="AU66" i="1"/>
  <c r="K66" i="4"/>
  <c r="AU67" i="1"/>
  <c r="K67" i="4"/>
  <c r="AU68" i="1"/>
  <c r="K68" i="4"/>
  <c r="AU69" i="1"/>
  <c r="K69" i="4"/>
  <c r="AU70" i="1"/>
  <c r="K70" i="4"/>
  <c r="AU71" i="1"/>
  <c r="K71" i="4"/>
  <c r="AU72" i="1"/>
  <c r="K72" i="4"/>
  <c r="AU74" i="1"/>
  <c r="K74" i="4"/>
  <c r="AU75" i="1"/>
  <c r="K75" i="4"/>
  <c r="AU76" i="1"/>
  <c r="K76" i="4"/>
  <c r="AU77" i="1"/>
  <c r="K77" i="4"/>
  <c r="AU78" i="1"/>
  <c r="K78" i="4"/>
  <c r="AL64" i="4"/>
  <c r="AU79" i="1"/>
  <c r="K79" i="4"/>
  <c r="AU80" i="1"/>
  <c r="K80" i="4"/>
  <c r="AU81" i="1"/>
  <c r="K81" i="4"/>
  <c r="AU82" i="1"/>
  <c r="K82" i="4"/>
  <c r="AL67" i="4"/>
  <c r="AU83" i="1"/>
  <c r="K83" i="4"/>
  <c r="AU84" i="1"/>
  <c r="K84" i="4"/>
  <c r="AU85" i="1"/>
  <c r="K85" i="4"/>
  <c r="AU86" i="1"/>
  <c r="K86" i="4"/>
  <c r="AU87" i="1"/>
  <c r="K87" i="4"/>
  <c r="AU88" i="1"/>
  <c r="K88" i="4"/>
  <c r="AL72" i="4"/>
  <c r="AU89" i="1"/>
  <c r="K89" i="4"/>
  <c r="AU90" i="1"/>
  <c r="K90" i="4"/>
  <c r="U91" i="1"/>
  <c r="AU91" i="1"/>
  <c r="K91" i="4"/>
  <c r="AU92" i="1"/>
  <c r="K92" i="4"/>
  <c r="AU93" i="1"/>
  <c r="K93" i="4"/>
  <c r="AU94" i="1"/>
  <c r="K94" i="4"/>
  <c r="AU95" i="1"/>
  <c r="K95" i="4"/>
  <c r="AU96" i="1"/>
  <c r="K96" i="4"/>
  <c r="AU97" i="1"/>
  <c r="K97" i="4"/>
  <c r="AU98" i="1"/>
  <c r="K98" i="4"/>
  <c r="AU99" i="1"/>
  <c r="K99" i="4"/>
  <c r="AU100" i="1"/>
  <c r="K100" i="4"/>
  <c r="AU101" i="1"/>
  <c r="K101" i="4"/>
  <c r="AU102" i="1"/>
  <c r="K102" i="4"/>
  <c r="AU103" i="1"/>
  <c r="K103" i="4"/>
  <c r="AU104" i="1"/>
  <c r="K104" i="4"/>
  <c r="U105" i="1"/>
  <c r="AU105" i="1"/>
  <c r="K105" i="4"/>
  <c r="AU106" i="1"/>
  <c r="K106" i="4"/>
  <c r="AU107" i="1"/>
  <c r="K107" i="4"/>
  <c r="AU108" i="1"/>
  <c r="K108" i="4"/>
  <c r="AU109" i="1"/>
  <c r="K109" i="4"/>
  <c r="AU110" i="1"/>
  <c r="K110" i="4"/>
  <c r="AU111" i="1"/>
  <c r="K111" i="4"/>
  <c r="AU112" i="1"/>
  <c r="K112" i="4"/>
  <c r="AU113" i="1"/>
  <c r="K113" i="4"/>
  <c r="AU114" i="1"/>
  <c r="K114" i="4"/>
  <c r="AU115" i="1"/>
  <c r="K115" i="4"/>
  <c r="AU116" i="1"/>
  <c r="K116" i="4"/>
  <c r="AU117" i="1"/>
  <c r="K117" i="4"/>
  <c r="AU118" i="1"/>
  <c r="K118" i="4"/>
  <c r="AU119" i="1"/>
  <c r="K119" i="4"/>
  <c r="AU120" i="1"/>
  <c r="K120" i="4"/>
  <c r="AU121" i="1"/>
  <c r="K121" i="4"/>
  <c r="AU122" i="1"/>
  <c r="K122" i="4"/>
  <c r="AU123" i="1"/>
  <c r="K123" i="4"/>
  <c r="AU124" i="1"/>
  <c r="K124" i="4"/>
  <c r="AU125" i="1"/>
  <c r="K125" i="4"/>
  <c r="AU126" i="1"/>
  <c r="K126" i="4"/>
  <c r="AU127" i="1"/>
  <c r="K127" i="4"/>
  <c r="AU128" i="1"/>
  <c r="K128" i="4"/>
  <c r="AU129" i="1"/>
  <c r="K129" i="4"/>
  <c r="AU130" i="1"/>
  <c r="K130" i="4"/>
  <c r="AU131" i="1"/>
  <c r="K131" i="4"/>
  <c r="AU132" i="1"/>
  <c r="K132" i="4"/>
  <c r="AU133" i="1"/>
  <c r="K133" i="4"/>
  <c r="AU134" i="1"/>
  <c r="K134" i="4"/>
  <c r="AU135" i="1"/>
  <c r="K135" i="4"/>
  <c r="AU136" i="1"/>
  <c r="K136" i="4"/>
  <c r="AU137" i="1"/>
  <c r="K137" i="4"/>
  <c r="AU138" i="1"/>
  <c r="K138" i="4"/>
  <c r="AU139" i="1"/>
  <c r="K139" i="4"/>
  <c r="U140" i="1"/>
  <c r="AU140" i="1"/>
  <c r="K140" i="4"/>
  <c r="AU141" i="1"/>
  <c r="K141" i="4"/>
  <c r="AU142" i="1"/>
  <c r="K142" i="4"/>
  <c r="AU143" i="1"/>
  <c r="K143" i="4"/>
  <c r="U144" i="1"/>
  <c r="AU144" i="1"/>
  <c r="K144" i="4"/>
  <c r="AU145" i="1"/>
  <c r="K145" i="4"/>
  <c r="AU146" i="1"/>
  <c r="K146" i="4"/>
  <c r="U147" i="1"/>
  <c r="AU147" i="1"/>
  <c r="K147" i="4"/>
  <c r="AU148" i="1"/>
  <c r="K148" i="4"/>
  <c r="AU149" i="1"/>
  <c r="K149" i="4"/>
  <c r="AU150" i="1"/>
  <c r="K150" i="4"/>
  <c r="AU151" i="1"/>
  <c r="K151" i="4"/>
  <c r="AU152" i="1"/>
  <c r="K152" i="4"/>
  <c r="AU153" i="1"/>
  <c r="K153" i="4"/>
  <c r="AU154" i="1"/>
  <c r="K154" i="4"/>
  <c r="AU155" i="1"/>
  <c r="K155" i="4"/>
  <c r="AU156" i="1"/>
  <c r="K156" i="4"/>
  <c r="U157" i="1"/>
  <c r="AU157" i="1"/>
  <c r="K157" i="4"/>
  <c r="AU158" i="1"/>
  <c r="K158" i="4"/>
  <c r="AU159" i="1"/>
  <c r="K159" i="4"/>
  <c r="AU160" i="1"/>
  <c r="K160" i="4"/>
  <c r="AU161" i="1"/>
  <c r="K161" i="4"/>
  <c r="U162" i="1"/>
  <c r="AU162" i="1"/>
  <c r="K162" i="4"/>
  <c r="AU163" i="1"/>
  <c r="K163" i="4"/>
  <c r="AU164" i="1"/>
  <c r="K164" i="4"/>
  <c r="AU165" i="1"/>
  <c r="K165" i="4"/>
  <c r="AU166" i="1"/>
  <c r="K166" i="4"/>
  <c r="AU167" i="1"/>
  <c r="K167" i="4"/>
  <c r="AU168" i="1"/>
  <c r="K168" i="4"/>
  <c r="AU169" i="1"/>
  <c r="K169" i="4"/>
  <c r="AU170" i="1"/>
  <c r="K170" i="4"/>
  <c r="AU171" i="1"/>
  <c r="K171" i="4"/>
  <c r="AU172" i="1"/>
  <c r="K172" i="4"/>
  <c r="AU173" i="1"/>
  <c r="K173" i="4"/>
  <c r="U174" i="1"/>
  <c r="AU174" i="1"/>
  <c r="K174" i="4"/>
  <c r="AU175" i="1"/>
  <c r="K175" i="4"/>
  <c r="AU176" i="1"/>
  <c r="K176" i="4"/>
  <c r="AU177" i="1"/>
  <c r="K177" i="4"/>
  <c r="AU178" i="1"/>
  <c r="K178" i="4"/>
  <c r="AU179" i="1"/>
  <c r="K179" i="4"/>
  <c r="AU180" i="1"/>
  <c r="K180" i="4"/>
  <c r="AU181" i="1"/>
  <c r="K181" i="4"/>
  <c r="AU182" i="1"/>
  <c r="K182" i="4"/>
  <c r="AU183" i="1"/>
  <c r="K183" i="4"/>
  <c r="AU184" i="1"/>
  <c r="K184" i="4"/>
  <c r="AU185" i="1"/>
  <c r="K185" i="4"/>
  <c r="AU186" i="1"/>
  <c r="K186" i="4"/>
  <c r="U187" i="1"/>
  <c r="AU187" i="1"/>
  <c r="K187" i="4"/>
  <c r="AU188" i="1"/>
  <c r="K188" i="4"/>
  <c r="AU189" i="1"/>
  <c r="K189" i="4"/>
  <c r="U190" i="1"/>
  <c r="AU190" i="1"/>
  <c r="K190" i="4"/>
  <c r="AU191" i="1"/>
  <c r="K191" i="4"/>
  <c r="AU192" i="1"/>
  <c r="K192" i="4"/>
  <c r="AU193" i="1"/>
  <c r="K193" i="4"/>
  <c r="AU194" i="1"/>
  <c r="K194" i="4"/>
  <c r="AU195" i="1"/>
  <c r="K195" i="4"/>
  <c r="AU196" i="1"/>
  <c r="K196" i="4"/>
  <c r="AU197" i="1"/>
  <c r="K197" i="4"/>
  <c r="AU198" i="1"/>
  <c r="K198" i="4"/>
  <c r="AU199" i="1"/>
  <c r="K199" i="4"/>
  <c r="AU200" i="1"/>
  <c r="K200" i="4"/>
  <c r="AU201" i="1"/>
  <c r="K201" i="4"/>
  <c r="AU202" i="1"/>
  <c r="K202" i="4"/>
  <c r="AU203" i="1"/>
  <c r="K203" i="4"/>
  <c r="AU204" i="1"/>
  <c r="K204" i="4"/>
  <c r="AU205" i="1"/>
  <c r="K205" i="4"/>
  <c r="AU206" i="1"/>
  <c r="K206" i="4"/>
  <c r="AU207" i="1"/>
  <c r="K207" i="4"/>
  <c r="AU208" i="1"/>
  <c r="K208" i="4"/>
  <c r="AU209" i="1"/>
  <c r="K209" i="4"/>
  <c r="AU210" i="1"/>
  <c r="K210" i="4"/>
  <c r="AU211" i="1"/>
  <c r="K211" i="4"/>
  <c r="AU212" i="1"/>
  <c r="K212" i="4"/>
  <c r="AU213" i="1"/>
  <c r="K213" i="4"/>
  <c r="AU214" i="1"/>
  <c r="K214" i="4"/>
  <c r="AU215" i="1"/>
  <c r="K215" i="4"/>
  <c r="AU216" i="1"/>
  <c r="K216" i="4"/>
  <c r="AU217" i="1"/>
  <c r="K217" i="4"/>
  <c r="AU218" i="1"/>
  <c r="K218" i="4"/>
  <c r="AU219" i="1"/>
  <c r="K219" i="4"/>
  <c r="AU220" i="1"/>
  <c r="K220" i="4"/>
  <c r="AU221" i="1"/>
  <c r="K221" i="4"/>
  <c r="AU222" i="1"/>
  <c r="K222" i="4"/>
  <c r="AU223" i="1"/>
  <c r="K223" i="4"/>
  <c r="AU224" i="1"/>
  <c r="K224" i="4"/>
  <c r="AU225" i="1"/>
  <c r="K225" i="4"/>
  <c r="AU226" i="1"/>
  <c r="K226" i="4"/>
  <c r="AU227" i="1"/>
  <c r="K227" i="4"/>
  <c r="AU228" i="1"/>
  <c r="K228" i="4"/>
  <c r="AU229" i="1"/>
  <c r="K229" i="4"/>
  <c r="AU230" i="1"/>
  <c r="K230" i="4"/>
  <c r="AU231" i="1"/>
  <c r="K231" i="4"/>
  <c r="AU232" i="1"/>
  <c r="K232" i="4"/>
  <c r="AU233" i="1"/>
  <c r="K233" i="4"/>
  <c r="AU234" i="1"/>
  <c r="K234" i="4"/>
  <c r="U235" i="1"/>
  <c r="AU235" i="1"/>
  <c r="K235" i="4"/>
  <c r="AU236" i="1"/>
  <c r="K236" i="4"/>
  <c r="AU237" i="1"/>
  <c r="K237" i="4"/>
  <c r="AU238" i="1"/>
  <c r="K238" i="4"/>
  <c r="AU239" i="1"/>
  <c r="K239" i="4"/>
  <c r="U240" i="1"/>
  <c r="AU240" i="1"/>
  <c r="K240" i="4"/>
  <c r="AU241" i="1"/>
  <c r="K241" i="4"/>
  <c r="AU242" i="1"/>
  <c r="K242" i="4"/>
  <c r="AU243" i="1"/>
  <c r="K243" i="4"/>
  <c r="AU244" i="1"/>
  <c r="K244" i="4"/>
  <c r="AU245" i="1"/>
  <c r="K245" i="4"/>
  <c r="AU246" i="1"/>
  <c r="K246" i="4"/>
  <c r="AU247" i="1"/>
  <c r="K247" i="4"/>
  <c r="AU248" i="1"/>
  <c r="K248" i="4"/>
  <c r="AU249" i="1"/>
  <c r="K249" i="4"/>
  <c r="AU250" i="1"/>
  <c r="K250" i="4"/>
  <c r="AU251" i="1"/>
  <c r="K251" i="4"/>
  <c r="AU252" i="1"/>
  <c r="K252" i="4"/>
  <c r="AU253" i="1"/>
  <c r="K253" i="4"/>
  <c r="AU254" i="1"/>
  <c r="K254" i="4"/>
  <c r="AU255" i="1"/>
  <c r="K255" i="4"/>
  <c r="AU256" i="1"/>
  <c r="K256" i="4"/>
  <c r="AU257" i="1"/>
  <c r="K257" i="4"/>
  <c r="U258" i="1"/>
  <c r="AU258" i="1"/>
  <c r="K258" i="4"/>
  <c r="AU259" i="1"/>
  <c r="K259" i="4"/>
  <c r="AU260" i="1"/>
  <c r="K260" i="4"/>
  <c r="AU261" i="1"/>
  <c r="K261" i="4"/>
  <c r="AU262" i="1"/>
  <c r="K262" i="4"/>
  <c r="AU263" i="1"/>
  <c r="K263" i="4"/>
  <c r="AU264" i="1"/>
  <c r="K264" i="4"/>
  <c r="AU265" i="1"/>
  <c r="K265" i="4"/>
  <c r="AU266" i="1"/>
  <c r="K266" i="4"/>
  <c r="AU267" i="1"/>
  <c r="K267" i="4"/>
  <c r="U268" i="1"/>
  <c r="AU268" i="1"/>
  <c r="K268" i="4"/>
  <c r="AU269" i="1"/>
  <c r="K269" i="4"/>
  <c r="AU270" i="1"/>
  <c r="K270" i="4"/>
  <c r="AU271" i="1"/>
  <c r="K271" i="4"/>
  <c r="AU272" i="1"/>
  <c r="K272" i="4"/>
  <c r="AU273" i="1"/>
  <c r="K273" i="4"/>
  <c r="AU274" i="1"/>
  <c r="K274" i="4"/>
  <c r="AU275" i="1"/>
  <c r="K275" i="4"/>
  <c r="AU276" i="1"/>
  <c r="K276" i="4"/>
  <c r="AU277" i="1"/>
  <c r="K277" i="4"/>
  <c r="AU278" i="1"/>
  <c r="K278" i="4"/>
  <c r="AU279" i="1"/>
  <c r="K279" i="4"/>
  <c r="AU280" i="1"/>
  <c r="K280" i="4"/>
  <c r="AU281" i="1"/>
  <c r="K281" i="4"/>
  <c r="AU282" i="1"/>
  <c r="K282" i="4"/>
  <c r="AU283" i="1"/>
  <c r="K283" i="4"/>
  <c r="AU284" i="1"/>
  <c r="K284" i="4"/>
  <c r="AU285" i="1"/>
  <c r="K285" i="4"/>
  <c r="AU286" i="1"/>
  <c r="K286" i="4"/>
  <c r="AU287" i="1"/>
  <c r="K287" i="4"/>
  <c r="AU288" i="1"/>
  <c r="K288" i="4"/>
  <c r="AU289" i="1"/>
  <c r="K289" i="4"/>
  <c r="AU290" i="1"/>
  <c r="K290" i="4"/>
  <c r="AU291" i="1"/>
  <c r="K291" i="4"/>
  <c r="U292" i="1"/>
  <c r="AU292" i="1"/>
  <c r="K292" i="4"/>
  <c r="AU293" i="1"/>
  <c r="K293" i="4"/>
  <c r="AU294" i="1"/>
  <c r="K294" i="4"/>
  <c r="AU295" i="1"/>
  <c r="K295" i="4"/>
  <c r="AU296" i="1"/>
  <c r="K296" i="4"/>
  <c r="AU297" i="1"/>
  <c r="K297" i="4"/>
  <c r="AU298" i="1"/>
  <c r="K298" i="4"/>
  <c r="AU299" i="1"/>
  <c r="K299" i="4"/>
  <c r="AU300" i="1"/>
  <c r="K300" i="4"/>
  <c r="AU301" i="1"/>
  <c r="K301" i="4"/>
  <c r="AU302" i="1"/>
  <c r="K302" i="4"/>
  <c r="AU303" i="1"/>
  <c r="K303" i="4"/>
  <c r="AU304" i="1"/>
  <c r="K304" i="4"/>
  <c r="AU305" i="1"/>
  <c r="K305" i="4"/>
  <c r="AU306" i="1"/>
  <c r="K306" i="4"/>
  <c r="AU307" i="1"/>
  <c r="K307" i="4"/>
  <c r="AU308" i="1"/>
  <c r="K308" i="4"/>
  <c r="AU309" i="1"/>
  <c r="K309" i="4"/>
  <c r="AU310" i="1"/>
  <c r="K310" i="4"/>
  <c r="AU311" i="1"/>
  <c r="K311" i="4"/>
  <c r="AU312" i="1"/>
  <c r="K312" i="4"/>
  <c r="AU313" i="1"/>
  <c r="K313" i="4"/>
  <c r="AU314" i="1"/>
  <c r="K314" i="4"/>
  <c r="AU315" i="1"/>
  <c r="K315" i="4"/>
  <c r="AU316" i="1"/>
  <c r="K316" i="4"/>
  <c r="AU317" i="1"/>
  <c r="K317" i="4"/>
  <c r="AU318" i="1"/>
  <c r="K318" i="4"/>
  <c r="AU319" i="1"/>
  <c r="K319" i="4"/>
  <c r="AU320" i="1"/>
  <c r="K320" i="4"/>
  <c r="AU321" i="1"/>
  <c r="K321" i="4"/>
  <c r="AU322" i="1"/>
  <c r="K322" i="4"/>
  <c r="AU323" i="1"/>
  <c r="K323" i="4"/>
  <c r="AU324" i="1"/>
  <c r="K324" i="4"/>
  <c r="AU325" i="1"/>
  <c r="K325" i="4"/>
  <c r="AU326" i="1"/>
  <c r="K326" i="4"/>
  <c r="AU327" i="1"/>
  <c r="K327" i="4"/>
  <c r="AU328" i="1"/>
  <c r="K328" i="4"/>
  <c r="AU329" i="1"/>
  <c r="K329" i="4"/>
  <c r="AU330" i="1"/>
  <c r="K330" i="4"/>
  <c r="AU331" i="1"/>
  <c r="K331" i="4"/>
  <c r="AU332" i="1"/>
  <c r="K332" i="4"/>
  <c r="AU333" i="1"/>
  <c r="K333" i="4"/>
  <c r="AU334" i="1"/>
  <c r="K334" i="4"/>
  <c r="AU335" i="1"/>
  <c r="K335" i="4"/>
  <c r="AU336" i="1"/>
  <c r="K336" i="4"/>
  <c r="AU337" i="1"/>
  <c r="K337" i="4"/>
  <c r="AU338" i="1"/>
  <c r="K338" i="4"/>
  <c r="AU339" i="1"/>
  <c r="K339" i="4"/>
  <c r="AU340" i="1"/>
  <c r="K340" i="4"/>
  <c r="AU341" i="1"/>
  <c r="K341" i="4"/>
  <c r="AU342" i="1"/>
  <c r="K342" i="4"/>
  <c r="AU343" i="1"/>
  <c r="K343" i="4"/>
  <c r="AU344" i="1"/>
  <c r="K344" i="4"/>
  <c r="AU345" i="1"/>
  <c r="K345" i="4"/>
  <c r="AU346" i="1"/>
  <c r="K346" i="4"/>
  <c r="AU347" i="1"/>
  <c r="K347" i="4"/>
  <c r="AU348" i="1"/>
  <c r="K348" i="4"/>
  <c r="AU349" i="1"/>
  <c r="K349" i="4"/>
  <c r="AU350" i="1"/>
  <c r="K350" i="4"/>
  <c r="U353" i="1"/>
  <c r="AU353" i="1"/>
  <c r="K353" i="4"/>
  <c r="U354" i="1"/>
  <c r="AU354" i="1"/>
  <c r="K354" i="4"/>
  <c r="U355" i="1"/>
  <c r="AU355" i="1"/>
  <c r="K355" i="4"/>
  <c r="AU358" i="1"/>
  <c r="K358" i="4"/>
  <c r="AU359" i="1"/>
  <c r="K359" i="4"/>
  <c r="U360" i="1"/>
  <c r="AU360" i="1"/>
  <c r="K360" i="4"/>
  <c r="AU362" i="1"/>
  <c r="K362" i="4"/>
  <c r="U363" i="1"/>
  <c r="AU363" i="1"/>
  <c r="K363" i="4"/>
  <c r="AU365" i="1"/>
  <c r="K365" i="4"/>
  <c r="AU366" i="1"/>
  <c r="K366" i="4"/>
  <c r="AU367" i="1"/>
  <c r="K367" i="4"/>
  <c r="U368" i="1"/>
  <c r="AU368" i="1"/>
  <c r="K368" i="4"/>
  <c r="U369" i="1"/>
  <c r="AU369" i="1"/>
  <c r="K369" i="4"/>
  <c r="U370" i="1"/>
  <c r="AU370" i="1"/>
  <c r="K370" i="4"/>
  <c r="U371" i="1"/>
  <c r="AU371" i="1"/>
  <c r="K371" i="4"/>
  <c r="U372" i="1"/>
  <c r="AU372" i="1"/>
  <c r="K372" i="4"/>
  <c r="U373" i="1"/>
  <c r="AU373" i="1"/>
  <c r="K373" i="4"/>
  <c r="U374" i="1"/>
  <c r="AU374" i="1"/>
  <c r="K374" i="4"/>
  <c r="U376" i="1"/>
  <c r="AU376" i="1"/>
  <c r="K376" i="4"/>
  <c r="U377" i="1"/>
  <c r="AU377" i="1"/>
  <c r="K377" i="4"/>
  <c r="U378" i="1"/>
  <c r="AU378" i="1"/>
  <c r="K378" i="4"/>
  <c r="U379" i="1"/>
  <c r="AU379" i="1"/>
  <c r="K379" i="4"/>
  <c r="AU380" i="1"/>
  <c r="K380" i="4"/>
  <c r="U381" i="1"/>
  <c r="AU381" i="1"/>
  <c r="K381" i="4"/>
  <c r="U382" i="1"/>
  <c r="AU382" i="1"/>
  <c r="K382" i="4"/>
  <c r="AU383" i="1"/>
  <c r="K383" i="4"/>
  <c r="AU384" i="1"/>
  <c r="K384" i="4"/>
  <c r="AU385" i="1"/>
  <c r="K385" i="4"/>
  <c r="U386" i="1"/>
  <c r="AU386" i="1"/>
  <c r="K386" i="4"/>
  <c r="AU387" i="1"/>
  <c r="K387" i="4"/>
  <c r="AL76" i="4"/>
  <c r="AL85" i="4"/>
  <c r="AL91" i="4"/>
  <c r="AL93" i="4"/>
  <c r="AL40" i="4"/>
  <c r="AL104" i="4"/>
  <c r="AL106" i="4"/>
  <c r="AL81" i="4"/>
  <c r="AL115" i="4"/>
  <c r="AL117" i="4"/>
  <c r="AL121" i="4"/>
  <c r="AL123" i="4"/>
  <c r="AL124" i="4"/>
  <c r="AL127" i="4"/>
  <c r="AL131" i="4"/>
  <c r="AL136" i="4"/>
  <c r="AL137" i="4"/>
  <c r="AL140" i="4"/>
  <c r="AL143" i="4"/>
  <c r="AL144" i="4"/>
  <c r="AL146" i="4"/>
  <c r="AL147" i="4"/>
  <c r="AL149" i="4"/>
  <c r="AL152" i="4"/>
  <c r="AL154" i="4"/>
  <c r="AL155" i="4"/>
  <c r="AL157" i="4"/>
  <c r="AL158" i="4"/>
  <c r="AT351" i="1"/>
  <c r="J351" i="4"/>
  <c r="AT352" i="1"/>
  <c r="J352" i="4"/>
  <c r="AT356" i="1"/>
  <c r="J356" i="4"/>
  <c r="AT357" i="1"/>
  <c r="J357" i="4"/>
  <c r="AT2" i="1"/>
  <c r="J2" i="4"/>
  <c r="AT3" i="1"/>
  <c r="J3" i="4"/>
  <c r="AT4" i="1"/>
  <c r="J4" i="4"/>
  <c r="AT5" i="1"/>
  <c r="J5" i="4"/>
  <c r="AT6" i="1"/>
  <c r="J6" i="4"/>
  <c r="AT7" i="1"/>
  <c r="J7" i="4"/>
  <c r="AT8" i="1"/>
  <c r="J8" i="4"/>
  <c r="AT9" i="1"/>
  <c r="J9" i="4"/>
  <c r="AT10" i="1"/>
  <c r="J10" i="4"/>
  <c r="AK9" i="4"/>
  <c r="AT11" i="1"/>
  <c r="J11" i="4"/>
  <c r="AT12" i="1"/>
  <c r="J12" i="4"/>
  <c r="AT13" i="1"/>
  <c r="J13" i="4"/>
  <c r="T14" i="1"/>
  <c r="AT14" i="1"/>
  <c r="J14" i="4"/>
  <c r="AT15" i="1"/>
  <c r="J15" i="4"/>
  <c r="AT16" i="1"/>
  <c r="J16" i="4"/>
  <c r="AT17" i="1"/>
  <c r="J17" i="4"/>
  <c r="AT18" i="1"/>
  <c r="J18" i="4"/>
  <c r="AT19" i="1"/>
  <c r="J19" i="4"/>
  <c r="AT20" i="1"/>
  <c r="J20" i="4"/>
  <c r="AT21" i="1"/>
  <c r="J21" i="4"/>
  <c r="AT22" i="1"/>
  <c r="J22" i="4"/>
  <c r="AT23" i="1"/>
  <c r="J23" i="4"/>
  <c r="AT24" i="1"/>
  <c r="J24" i="4"/>
  <c r="AT25" i="1"/>
  <c r="J25" i="4"/>
  <c r="AT26" i="1"/>
  <c r="J26" i="4"/>
  <c r="AT27" i="1"/>
  <c r="J27" i="4"/>
  <c r="AT28" i="1"/>
  <c r="J28" i="4"/>
  <c r="AT29" i="1"/>
  <c r="J29" i="4"/>
  <c r="AT30" i="1"/>
  <c r="J30" i="4"/>
  <c r="AT31" i="1"/>
  <c r="J31" i="4"/>
  <c r="AT32" i="1"/>
  <c r="J32" i="4"/>
  <c r="AT33" i="1"/>
  <c r="J33" i="4"/>
  <c r="AT34" i="1"/>
  <c r="J34" i="4"/>
  <c r="AT35" i="1"/>
  <c r="J35" i="4"/>
  <c r="AT36" i="1"/>
  <c r="J36" i="4"/>
  <c r="AT37" i="1"/>
  <c r="J37" i="4"/>
  <c r="AT38" i="1"/>
  <c r="J38" i="4"/>
  <c r="AT39" i="1"/>
  <c r="J39" i="4"/>
  <c r="AT40" i="1"/>
  <c r="J40" i="4"/>
  <c r="AT41" i="1"/>
  <c r="J41" i="4"/>
  <c r="AT42" i="1"/>
  <c r="J42" i="4"/>
  <c r="AT43" i="1"/>
  <c r="J43" i="4"/>
  <c r="AT44" i="1"/>
  <c r="J44" i="4"/>
  <c r="T45" i="1"/>
  <c r="AT45" i="1"/>
  <c r="J45" i="4"/>
  <c r="AT46" i="1"/>
  <c r="J46" i="4"/>
  <c r="AK38" i="4"/>
  <c r="AT47" i="1"/>
  <c r="J47" i="4"/>
  <c r="AT48" i="1"/>
  <c r="J48" i="4"/>
  <c r="AT49" i="1"/>
  <c r="J49" i="4"/>
  <c r="AT50" i="1"/>
  <c r="J50" i="4"/>
  <c r="AT51" i="1"/>
  <c r="J51" i="4"/>
  <c r="AT52" i="1"/>
  <c r="J52" i="4"/>
  <c r="AT53" i="1"/>
  <c r="J53" i="4"/>
  <c r="AK44" i="4"/>
  <c r="T54" i="1"/>
  <c r="AT54" i="1"/>
  <c r="J54" i="4"/>
  <c r="AT55" i="1"/>
  <c r="J55" i="4"/>
  <c r="AT56" i="1"/>
  <c r="J56" i="4"/>
  <c r="AT57" i="1"/>
  <c r="J57" i="4"/>
  <c r="AT58" i="1"/>
  <c r="J58" i="4"/>
  <c r="AT59" i="1"/>
  <c r="J59" i="4"/>
  <c r="AT60" i="1"/>
  <c r="J60" i="4"/>
  <c r="AT61" i="1"/>
  <c r="J61" i="4"/>
  <c r="AT62" i="1"/>
  <c r="J62" i="4"/>
  <c r="AT63" i="1"/>
  <c r="J63" i="4"/>
  <c r="AT64" i="1"/>
  <c r="J64" i="4"/>
  <c r="AT65" i="1"/>
  <c r="J65" i="4"/>
  <c r="AT66" i="1"/>
  <c r="J66" i="4"/>
  <c r="AT67" i="1"/>
  <c r="J67" i="4"/>
  <c r="AT68" i="1"/>
  <c r="J68" i="4"/>
  <c r="AT69" i="1"/>
  <c r="J69" i="4"/>
  <c r="AT70" i="1"/>
  <c r="J70" i="4"/>
  <c r="AT71" i="1"/>
  <c r="J71" i="4"/>
  <c r="AT72" i="1"/>
  <c r="J72" i="4"/>
  <c r="AT73" i="1"/>
  <c r="J73" i="4"/>
  <c r="AT74" i="1"/>
  <c r="J74" i="4"/>
  <c r="AT75" i="1"/>
  <c r="J75" i="4"/>
  <c r="AT76" i="1"/>
  <c r="J76" i="4"/>
  <c r="AT77" i="1"/>
  <c r="J77" i="4"/>
  <c r="AT78" i="1"/>
  <c r="J78" i="4"/>
  <c r="AT79" i="1"/>
  <c r="J79" i="4"/>
  <c r="AT80" i="1"/>
  <c r="J80" i="4"/>
  <c r="AT81" i="1"/>
  <c r="J81" i="4"/>
  <c r="AT82" i="1"/>
  <c r="J82" i="4"/>
  <c r="AK67" i="4"/>
  <c r="AT83" i="1"/>
  <c r="J83" i="4"/>
  <c r="AT84" i="1"/>
  <c r="J84" i="4"/>
  <c r="AT85" i="1"/>
  <c r="J85" i="4"/>
  <c r="AT319" i="1"/>
  <c r="J319" i="4"/>
  <c r="AT335" i="1"/>
  <c r="J335" i="4"/>
  <c r="T382" i="1"/>
  <c r="AT382" i="1"/>
  <c r="J382" i="4"/>
  <c r="AK69" i="4"/>
  <c r="AT86" i="1"/>
  <c r="J86" i="4"/>
  <c r="AT87" i="1"/>
  <c r="J87" i="4"/>
  <c r="AT88" i="1"/>
  <c r="J88" i="4"/>
  <c r="AT89" i="1"/>
  <c r="J89" i="4"/>
  <c r="AT90" i="1"/>
  <c r="J90" i="4"/>
  <c r="T91" i="1"/>
  <c r="AT91" i="1"/>
  <c r="J91" i="4"/>
  <c r="AT92" i="1"/>
  <c r="J92" i="4"/>
  <c r="AT93" i="1"/>
  <c r="J93" i="4"/>
  <c r="AT94" i="1"/>
  <c r="J94" i="4"/>
  <c r="AT95" i="1"/>
  <c r="J95" i="4"/>
  <c r="AT96" i="1"/>
  <c r="J96" i="4"/>
  <c r="AT97" i="1"/>
  <c r="J97" i="4"/>
  <c r="AT98" i="1"/>
  <c r="J98" i="4"/>
  <c r="AT99" i="1"/>
  <c r="J99" i="4"/>
  <c r="AT100" i="1"/>
  <c r="J100" i="4"/>
  <c r="AT101" i="1"/>
  <c r="J101" i="4"/>
  <c r="AT102" i="1"/>
  <c r="J102" i="4"/>
  <c r="AT103" i="1"/>
  <c r="J103" i="4"/>
  <c r="AT104" i="1"/>
  <c r="J104" i="4"/>
  <c r="AT105" i="1"/>
  <c r="J105" i="4"/>
  <c r="AT106" i="1"/>
  <c r="J106" i="4"/>
  <c r="AT107" i="1"/>
  <c r="J107" i="4"/>
  <c r="AT108" i="1"/>
  <c r="J108" i="4"/>
  <c r="AT109" i="1"/>
  <c r="J109" i="4"/>
  <c r="AK77" i="4"/>
  <c r="AT110" i="1"/>
  <c r="J110" i="4"/>
  <c r="AT111" i="1"/>
  <c r="J111" i="4"/>
  <c r="AT112" i="1"/>
  <c r="J112" i="4"/>
  <c r="AT113" i="1"/>
  <c r="J113" i="4"/>
  <c r="AT114" i="1"/>
  <c r="J114" i="4"/>
  <c r="AT115" i="1"/>
  <c r="J115" i="4"/>
  <c r="AT116" i="1"/>
  <c r="J116" i="4"/>
  <c r="AT117" i="1"/>
  <c r="J117" i="4"/>
  <c r="AT118" i="1"/>
  <c r="J118" i="4"/>
  <c r="AT119" i="1"/>
  <c r="J119" i="4"/>
  <c r="AT120" i="1"/>
  <c r="J120" i="4"/>
  <c r="AT121" i="1"/>
  <c r="J121" i="4"/>
  <c r="AT122" i="1"/>
  <c r="J122" i="4"/>
  <c r="AT123" i="1"/>
  <c r="J123" i="4"/>
  <c r="AK80" i="4"/>
  <c r="AT124" i="1"/>
  <c r="J124" i="4"/>
  <c r="AT125" i="1"/>
  <c r="J125" i="4"/>
  <c r="AT126" i="1"/>
  <c r="J126" i="4"/>
  <c r="AT127" i="1"/>
  <c r="J127" i="4"/>
  <c r="AT128" i="1"/>
  <c r="J128" i="4"/>
  <c r="AT129" i="1"/>
  <c r="J129" i="4"/>
  <c r="AT130" i="1"/>
  <c r="J130" i="4"/>
  <c r="AT131" i="1"/>
  <c r="J131" i="4"/>
  <c r="AT132" i="1"/>
  <c r="J132" i="4"/>
  <c r="AT133" i="1"/>
  <c r="J133" i="4"/>
  <c r="AT134" i="1"/>
  <c r="J134" i="4"/>
  <c r="AT135" i="1"/>
  <c r="J135" i="4"/>
  <c r="AT136" i="1"/>
  <c r="J136" i="4"/>
  <c r="AT137" i="1"/>
  <c r="J137" i="4"/>
  <c r="AT138" i="1"/>
  <c r="J138" i="4"/>
  <c r="AT139" i="1"/>
  <c r="J139" i="4"/>
  <c r="T140" i="1"/>
  <c r="AT140" i="1"/>
  <c r="J140" i="4"/>
  <c r="AT141" i="1"/>
  <c r="J141" i="4"/>
  <c r="AT142" i="1"/>
  <c r="J142" i="4"/>
  <c r="AT143" i="1"/>
  <c r="J143" i="4"/>
  <c r="AT144" i="1"/>
  <c r="J144" i="4"/>
  <c r="AT145" i="1"/>
  <c r="J145" i="4"/>
  <c r="AT146" i="1"/>
  <c r="J146" i="4"/>
  <c r="T147" i="1"/>
  <c r="AT147" i="1"/>
  <c r="J147" i="4"/>
  <c r="AT148" i="1"/>
  <c r="J148" i="4"/>
  <c r="AT149" i="1"/>
  <c r="J149" i="4"/>
  <c r="AT150" i="1"/>
  <c r="J150" i="4"/>
  <c r="AT151" i="1"/>
  <c r="J151" i="4"/>
  <c r="T152" i="1"/>
  <c r="AT152" i="1"/>
  <c r="J152" i="4"/>
  <c r="AT153" i="1"/>
  <c r="J153" i="4"/>
  <c r="AT154" i="1"/>
  <c r="J154" i="4"/>
  <c r="AK85" i="4"/>
  <c r="AT155" i="1"/>
  <c r="J155" i="4"/>
  <c r="AT156" i="1"/>
  <c r="J156" i="4"/>
  <c r="T157" i="1"/>
  <c r="AT157" i="1"/>
  <c r="J157" i="4"/>
  <c r="AT158" i="1"/>
  <c r="J158" i="4"/>
  <c r="AT159" i="1"/>
  <c r="J159" i="4"/>
  <c r="AT160" i="1"/>
  <c r="J160" i="4"/>
  <c r="AT161" i="1"/>
  <c r="J161" i="4"/>
  <c r="T162" i="1"/>
  <c r="AT162" i="1"/>
  <c r="J162" i="4"/>
  <c r="AT163" i="1"/>
  <c r="J163" i="4"/>
  <c r="AT164" i="1"/>
  <c r="J164" i="4"/>
  <c r="AT165" i="1"/>
  <c r="J165" i="4"/>
  <c r="AT166" i="1"/>
  <c r="J166" i="4"/>
  <c r="AT167" i="1"/>
  <c r="J167" i="4"/>
  <c r="AT168" i="1"/>
  <c r="J168" i="4"/>
  <c r="AT169" i="1"/>
  <c r="J169" i="4"/>
  <c r="AT170" i="1"/>
  <c r="J170" i="4"/>
  <c r="AT171" i="1"/>
  <c r="J171" i="4"/>
  <c r="AT172" i="1"/>
  <c r="J172" i="4"/>
  <c r="AT173" i="1"/>
  <c r="J173" i="4"/>
  <c r="AK54" i="4"/>
  <c r="T174" i="1"/>
  <c r="AT174" i="1"/>
  <c r="J174" i="4"/>
  <c r="AT175" i="1"/>
  <c r="J175" i="4"/>
  <c r="AT176" i="1"/>
  <c r="J176" i="4"/>
  <c r="AT177" i="1"/>
  <c r="J177" i="4"/>
  <c r="AT178" i="1"/>
  <c r="J178" i="4"/>
  <c r="AT179" i="1"/>
  <c r="J179" i="4"/>
  <c r="AT180" i="1"/>
  <c r="J180" i="4"/>
  <c r="AT181" i="1"/>
  <c r="J181" i="4"/>
  <c r="AT191" i="1"/>
  <c r="J191" i="4"/>
  <c r="AT192" i="1"/>
  <c r="J192" i="4"/>
  <c r="AT211" i="1"/>
  <c r="J211" i="4"/>
  <c r="AT282" i="1"/>
  <c r="J282" i="4"/>
  <c r="AT182" i="1"/>
  <c r="J182" i="4"/>
  <c r="AT183" i="1"/>
  <c r="J183" i="4"/>
  <c r="AT184" i="1"/>
  <c r="J184" i="4"/>
  <c r="AT185" i="1"/>
  <c r="J185" i="4"/>
  <c r="AT186" i="1"/>
  <c r="J186" i="4"/>
  <c r="AT187" i="1"/>
  <c r="J187" i="4"/>
  <c r="AT188" i="1"/>
  <c r="J188" i="4"/>
  <c r="AT189" i="1"/>
  <c r="J189" i="4"/>
  <c r="T190" i="1"/>
  <c r="AT190" i="1"/>
  <c r="J190" i="4"/>
  <c r="AT193" i="1"/>
  <c r="J193" i="4"/>
  <c r="AT194" i="1"/>
  <c r="J194" i="4"/>
  <c r="AT195" i="1"/>
  <c r="J195" i="4"/>
  <c r="AT196" i="1"/>
  <c r="J196" i="4"/>
  <c r="AT197" i="1"/>
  <c r="J197" i="4"/>
  <c r="AT198" i="1"/>
  <c r="J198" i="4"/>
  <c r="AT199" i="1"/>
  <c r="J199" i="4"/>
  <c r="AT200" i="1"/>
  <c r="J200" i="4"/>
  <c r="AT201" i="1"/>
  <c r="J201" i="4"/>
  <c r="AT202" i="1"/>
  <c r="J202" i="4"/>
  <c r="AT203" i="1"/>
  <c r="J203" i="4"/>
  <c r="AT204" i="1"/>
  <c r="J204" i="4"/>
  <c r="AT205" i="1"/>
  <c r="J205" i="4"/>
  <c r="AT206" i="1"/>
  <c r="J206" i="4"/>
  <c r="AT207" i="1"/>
  <c r="J207" i="4"/>
  <c r="AT208" i="1"/>
  <c r="J208" i="4"/>
  <c r="AT209" i="1"/>
  <c r="J209" i="4"/>
  <c r="AT210" i="1"/>
  <c r="J210" i="4"/>
  <c r="AT212" i="1"/>
  <c r="J212" i="4"/>
  <c r="AT213" i="1"/>
  <c r="J213" i="4"/>
  <c r="AT214" i="1"/>
  <c r="J214" i="4"/>
  <c r="AT215" i="1"/>
  <c r="J215" i="4"/>
  <c r="AT216" i="1"/>
  <c r="J216" i="4"/>
  <c r="AT217" i="1"/>
  <c r="J217" i="4"/>
  <c r="AT218" i="1"/>
  <c r="J218" i="4"/>
  <c r="AT219" i="1"/>
  <c r="J219" i="4"/>
  <c r="AT220" i="1"/>
  <c r="J220" i="4"/>
  <c r="AT221" i="1"/>
  <c r="J221" i="4"/>
  <c r="AT222" i="1"/>
  <c r="J222" i="4"/>
  <c r="AT223" i="1"/>
  <c r="J223" i="4"/>
  <c r="AT224" i="1"/>
  <c r="J224" i="4"/>
  <c r="AT225" i="1"/>
  <c r="J225" i="4"/>
  <c r="AT226" i="1"/>
  <c r="J226" i="4"/>
  <c r="AT227" i="1"/>
  <c r="J227" i="4"/>
  <c r="AT228" i="1"/>
  <c r="J228" i="4"/>
  <c r="AT229" i="1"/>
  <c r="J229" i="4"/>
  <c r="T230" i="1"/>
  <c r="AT230" i="1"/>
  <c r="J230" i="4"/>
  <c r="AT231" i="1"/>
  <c r="J231" i="4"/>
  <c r="AT232" i="1"/>
  <c r="J232" i="4"/>
  <c r="AT233" i="1"/>
  <c r="J233" i="4"/>
  <c r="AT234" i="1"/>
  <c r="J234" i="4"/>
  <c r="AT235" i="1"/>
  <c r="J235" i="4"/>
  <c r="AT236" i="1"/>
  <c r="J236" i="4"/>
  <c r="AT237" i="1"/>
  <c r="J237" i="4"/>
  <c r="AT238" i="1"/>
  <c r="J238" i="4"/>
  <c r="AT239" i="1"/>
  <c r="J239" i="4"/>
  <c r="T240" i="1"/>
  <c r="AT240" i="1"/>
  <c r="J240" i="4"/>
  <c r="AT241" i="1"/>
  <c r="J241" i="4"/>
  <c r="AT242" i="1"/>
  <c r="J242" i="4"/>
  <c r="AT243" i="1"/>
  <c r="J243" i="4"/>
  <c r="AT244" i="1"/>
  <c r="J244" i="4"/>
  <c r="AT245" i="1"/>
  <c r="J245" i="4"/>
  <c r="AT246" i="1"/>
  <c r="J246" i="4"/>
  <c r="AT247" i="1"/>
  <c r="J247" i="4"/>
  <c r="AT248" i="1"/>
  <c r="J248" i="4"/>
  <c r="AT249" i="1"/>
  <c r="J249" i="4"/>
  <c r="AT250" i="1"/>
  <c r="J250" i="4"/>
  <c r="AT251" i="1"/>
  <c r="J251" i="4"/>
  <c r="AT252" i="1"/>
  <c r="J252" i="4"/>
  <c r="AT253" i="1"/>
  <c r="J253" i="4"/>
  <c r="AT254" i="1"/>
  <c r="J254" i="4"/>
  <c r="AT255" i="1"/>
  <c r="J255" i="4"/>
  <c r="AT256" i="1"/>
  <c r="J256" i="4"/>
  <c r="AT257" i="1"/>
  <c r="J257" i="4"/>
  <c r="T258" i="1"/>
  <c r="AT258" i="1"/>
  <c r="J258" i="4"/>
  <c r="AT259" i="1"/>
  <c r="J259" i="4"/>
  <c r="AT260" i="1"/>
  <c r="J260" i="4"/>
  <c r="AT261" i="1"/>
  <c r="J261" i="4"/>
  <c r="AT262" i="1"/>
  <c r="J262" i="4"/>
  <c r="AT263" i="1"/>
  <c r="J263" i="4"/>
  <c r="AT264" i="1"/>
  <c r="J264" i="4"/>
  <c r="T265" i="1"/>
  <c r="AT265" i="1"/>
  <c r="J265" i="4"/>
  <c r="AT266" i="1"/>
  <c r="J266" i="4"/>
  <c r="AT267" i="1"/>
  <c r="J267" i="4"/>
  <c r="T268" i="1"/>
  <c r="AT268" i="1"/>
  <c r="J268" i="4"/>
  <c r="AT269" i="1"/>
  <c r="J269" i="4"/>
  <c r="AT270" i="1"/>
  <c r="J270" i="4"/>
  <c r="AT271" i="1"/>
  <c r="J271" i="4"/>
  <c r="AT272" i="1"/>
  <c r="J272" i="4"/>
  <c r="AT273" i="1"/>
  <c r="J273" i="4"/>
  <c r="AT274" i="1"/>
  <c r="J274" i="4"/>
  <c r="AT275" i="1"/>
  <c r="J275" i="4"/>
  <c r="AT276" i="1"/>
  <c r="J276" i="4"/>
  <c r="AT277" i="1"/>
  <c r="J277" i="4"/>
  <c r="AT278" i="1"/>
  <c r="J278" i="4"/>
  <c r="AT279" i="1"/>
  <c r="J279" i="4"/>
  <c r="AT280" i="1"/>
  <c r="J280" i="4"/>
  <c r="AT281" i="1"/>
  <c r="J281" i="4"/>
  <c r="AT283" i="1"/>
  <c r="J283" i="4"/>
  <c r="AT284" i="1"/>
  <c r="J284" i="4"/>
  <c r="AT285" i="1"/>
  <c r="J285" i="4"/>
  <c r="AT286" i="1"/>
  <c r="J286" i="4"/>
  <c r="AT287" i="1"/>
  <c r="J287" i="4"/>
  <c r="AT288" i="1"/>
  <c r="J288" i="4"/>
  <c r="AT289" i="1"/>
  <c r="J289" i="4"/>
  <c r="AT290" i="1"/>
  <c r="J290" i="4"/>
  <c r="AT291" i="1"/>
  <c r="J291" i="4"/>
  <c r="T292" i="1"/>
  <c r="AT292" i="1"/>
  <c r="J292" i="4"/>
  <c r="AT293" i="1"/>
  <c r="J293" i="4"/>
  <c r="AT294" i="1"/>
  <c r="J294" i="4"/>
  <c r="AT295" i="1"/>
  <c r="J295" i="4"/>
  <c r="AT296" i="1"/>
  <c r="J296" i="4"/>
  <c r="AT297" i="1"/>
  <c r="J297" i="4"/>
  <c r="AT298" i="1"/>
  <c r="J298" i="4"/>
  <c r="AT299" i="1"/>
  <c r="J299" i="4"/>
  <c r="AT300" i="1"/>
  <c r="J300" i="4"/>
  <c r="AT301" i="1"/>
  <c r="J301" i="4"/>
  <c r="AT302" i="1"/>
  <c r="J302" i="4"/>
  <c r="AT303" i="1"/>
  <c r="J303" i="4"/>
  <c r="AT304" i="1"/>
  <c r="J304" i="4"/>
  <c r="AT305" i="1"/>
  <c r="J305" i="4"/>
  <c r="AT306" i="1"/>
  <c r="J306" i="4"/>
  <c r="AT307" i="1"/>
  <c r="J307" i="4"/>
  <c r="AT308" i="1"/>
  <c r="J308" i="4"/>
  <c r="AT309" i="1"/>
  <c r="J309" i="4"/>
  <c r="AT310" i="1"/>
  <c r="J310" i="4"/>
  <c r="AT311" i="1"/>
  <c r="J311" i="4"/>
  <c r="AT312" i="1"/>
  <c r="J312" i="4"/>
  <c r="AT313" i="1"/>
  <c r="J313" i="4"/>
  <c r="AT314" i="1"/>
  <c r="J314" i="4"/>
  <c r="AT315" i="1"/>
  <c r="J315" i="4"/>
  <c r="AT316" i="1"/>
  <c r="J316" i="4"/>
  <c r="AT317" i="1"/>
  <c r="J317" i="4"/>
  <c r="AT318" i="1"/>
  <c r="J318" i="4"/>
  <c r="AT320" i="1"/>
  <c r="J320" i="4"/>
  <c r="AT321" i="1"/>
  <c r="J321" i="4"/>
  <c r="AT322" i="1"/>
  <c r="J322" i="4"/>
  <c r="AT323" i="1"/>
  <c r="J323" i="4"/>
  <c r="AT324" i="1"/>
  <c r="J324" i="4"/>
  <c r="AT325" i="1"/>
  <c r="J325" i="4"/>
  <c r="AT326" i="1"/>
  <c r="J326" i="4"/>
  <c r="AT327" i="1"/>
  <c r="J327" i="4"/>
  <c r="AT328" i="1"/>
  <c r="J328" i="4"/>
  <c r="AT329" i="1"/>
  <c r="J329" i="4"/>
  <c r="AT330" i="1"/>
  <c r="J330" i="4"/>
  <c r="AT331" i="1"/>
  <c r="J331" i="4"/>
  <c r="AT332" i="1"/>
  <c r="J332" i="4"/>
  <c r="AT333" i="1"/>
  <c r="J333" i="4"/>
  <c r="AT334" i="1"/>
  <c r="J334" i="4"/>
  <c r="AT336" i="1"/>
  <c r="J336" i="4"/>
  <c r="AT337" i="1"/>
  <c r="J337" i="4"/>
  <c r="AT338" i="1"/>
  <c r="J338" i="4"/>
  <c r="AT339" i="1"/>
  <c r="J339" i="4"/>
  <c r="AT340" i="1"/>
  <c r="J340" i="4"/>
  <c r="AT341" i="1"/>
  <c r="J341" i="4"/>
  <c r="AT342" i="1"/>
  <c r="J342" i="4"/>
  <c r="AT343" i="1"/>
  <c r="J343" i="4"/>
  <c r="AT344" i="1"/>
  <c r="J344" i="4"/>
  <c r="AT345" i="1"/>
  <c r="J345" i="4"/>
  <c r="AT346" i="1"/>
  <c r="J346" i="4"/>
  <c r="AT347" i="1"/>
  <c r="J347" i="4"/>
  <c r="AT348" i="1"/>
  <c r="J348" i="4"/>
  <c r="AT349" i="1"/>
  <c r="J349" i="4"/>
  <c r="AT350" i="1"/>
  <c r="J350" i="4"/>
  <c r="T353" i="1"/>
  <c r="AT353" i="1"/>
  <c r="J353" i="4"/>
  <c r="AT358" i="1"/>
  <c r="J358" i="4"/>
  <c r="AT359" i="1"/>
  <c r="J359" i="4"/>
  <c r="AT362" i="1"/>
  <c r="J362" i="4"/>
  <c r="T363" i="1"/>
  <c r="AT363" i="1"/>
  <c r="J363" i="4"/>
  <c r="AT365" i="1"/>
  <c r="J365" i="4"/>
  <c r="AT366" i="1"/>
  <c r="J366" i="4"/>
  <c r="AT367" i="1"/>
  <c r="J367" i="4"/>
  <c r="T369" i="1"/>
  <c r="AT369" i="1"/>
  <c r="J369" i="4"/>
  <c r="T370" i="1"/>
  <c r="AT370" i="1"/>
  <c r="J370" i="4"/>
  <c r="T371" i="1"/>
  <c r="AT371" i="1"/>
  <c r="J371" i="4"/>
  <c r="T374" i="1"/>
  <c r="AT374" i="1"/>
  <c r="J374" i="4"/>
  <c r="T375" i="1"/>
  <c r="AT375" i="1"/>
  <c r="J375" i="4"/>
  <c r="T376" i="1"/>
  <c r="AT376" i="1"/>
  <c r="J376" i="4"/>
  <c r="T377" i="1"/>
  <c r="AT377" i="1"/>
  <c r="J377" i="4"/>
  <c r="AT380" i="1"/>
  <c r="J380" i="4"/>
  <c r="T381" i="1"/>
  <c r="AT381" i="1"/>
  <c r="J381" i="4"/>
  <c r="AT383" i="1"/>
  <c r="J383" i="4"/>
  <c r="AT384" i="1"/>
  <c r="J384" i="4"/>
  <c r="AT385" i="1"/>
  <c r="J385" i="4"/>
  <c r="T386" i="1"/>
  <c r="AT386" i="1"/>
  <c r="J386" i="4"/>
  <c r="AT387" i="1"/>
  <c r="J387" i="4"/>
  <c r="AK98" i="4"/>
  <c r="AK101" i="4"/>
  <c r="AK87" i="4"/>
  <c r="AK103" i="4"/>
  <c r="AK106" i="4"/>
  <c r="AK112" i="4"/>
  <c r="AK114" i="4"/>
  <c r="AK116" i="4"/>
  <c r="AK121" i="4"/>
  <c r="AK129" i="4"/>
  <c r="AK102" i="4"/>
  <c r="AK136" i="4"/>
  <c r="AK139" i="4"/>
  <c r="AK142" i="4"/>
  <c r="AK145" i="4"/>
  <c r="AK149" i="4"/>
  <c r="AK154" i="4"/>
  <c r="AK158" i="4"/>
  <c r="AK160" i="4"/>
  <c r="AS351" i="1"/>
  <c r="I351" i="4"/>
  <c r="AS352" i="1"/>
  <c r="I352" i="4"/>
  <c r="AS356" i="1"/>
  <c r="I356" i="4"/>
  <c r="AS357" i="1"/>
  <c r="I357" i="4"/>
  <c r="AS2" i="1"/>
  <c r="I2" i="4"/>
  <c r="AS3" i="1"/>
  <c r="I3" i="4"/>
  <c r="AS4" i="1"/>
  <c r="I4" i="4"/>
  <c r="AS30" i="1"/>
  <c r="I30" i="4"/>
  <c r="AJ3" i="4"/>
  <c r="AS5" i="1"/>
  <c r="I5" i="4"/>
  <c r="AS6" i="1"/>
  <c r="I6" i="4"/>
  <c r="AS7" i="1"/>
  <c r="I7" i="4"/>
  <c r="AS8" i="1"/>
  <c r="I8" i="4"/>
  <c r="AS9" i="1"/>
  <c r="I9" i="4"/>
  <c r="AS10" i="1"/>
  <c r="I10" i="4"/>
  <c r="AS11" i="1"/>
  <c r="I11" i="4"/>
  <c r="AS12" i="1"/>
  <c r="I12" i="4"/>
  <c r="AS13" i="1"/>
  <c r="I13" i="4"/>
  <c r="S14" i="1"/>
  <c r="AS14" i="1"/>
  <c r="I14" i="4"/>
  <c r="AS15" i="1"/>
  <c r="I15" i="4"/>
  <c r="AS16" i="1"/>
  <c r="I16" i="4"/>
  <c r="AS17" i="1"/>
  <c r="I17" i="4"/>
  <c r="AS18" i="1"/>
  <c r="I18" i="4"/>
  <c r="AS19" i="1"/>
  <c r="I19" i="4"/>
  <c r="AS20" i="1"/>
  <c r="I20" i="4"/>
  <c r="AS21" i="1"/>
  <c r="I21" i="4"/>
  <c r="AS22" i="1"/>
  <c r="I22" i="4"/>
  <c r="AS23" i="1"/>
  <c r="I23" i="4"/>
  <c r="AS24" i="1"/>
  <c r="I24" i="4"/>
  <c r="AS25" i="1"/>
  <c r="I25" i="4"/>
  <c r="AS26" i="1"/>
  <c r="I26" i="4"/>
  <c r="AS27" i="1"/>
  <c r="I27" i="4"/>
  <c r="AS28" i="1"/>
  <c r="I28" i="4"/>
  <c r="AS29" i="1"/>
  <c r="I29" i="4"/>
  <c r="AS31" i="1"/>
  <c r="I31" i="4"/>
  <c r="AS32" i="1"/>
  <c r="I32" i="4"/>
  <c r="AS33" i="1"/>
  <c r="I33" i="4"/>
  <c r="AS34" i="1"/>
  <c r="I34" i="4"/>
  <c r="AS35" i="1"/>
  <c r="I35" i="4"/>
  <c r="AS36" i="1"/>
  <c r="I36" i="4"/>
  <c r="AS250" i="1"/>
  <c r="I250" i="4"/>
  <c r="AJ28" i="4"/>
  <c r="AS37" i="1"/>
  <c r="I37" i="4"/>
  <c r="AS38" i="1"/>
  <c r="I38" i="4"/>
  <c r="AS39" i="1"/>
  <c r="I39" i="4"/>
  <c r="AS40" i="1"/>
  <c r="I40" i="4"/>
  <c r="AS41" i="1"/>
  <c r="I41" i="4"/>
  <c r="AS42" i="1"/>
  <c r="I42" i="4"/>
  <c r="AS43" i="1"/>
  <c r="I43" i="4"/>
  <c r="AS44" i="1"/>
  <c r="I44" i="4"/>
  <c r="S45" i="1"/>
  <c r="AS45" i="1"/>
  <c r="I45" i="4"/>
  <c r="AS46" i="1"/>
  <c r="I46" i="4"/>
  <c r="AS47" i="1"/>
  <c r="I47" i="4"/>
  <c r="AS48" i="1"/>
  <c r="I48" i="4"/>
  <c r="AS49" i="1"/>
  <c r="I49" i="4"/>
  <c r="AS50" i="1"/>
  <c r="I50" i="4"/>
  <c r="AS51" i="1"/>
  <c r="I51" i="4"/>
  <c r="AS52" i="1"/>
  <c r="I52" i="4"/>
  <c r="AJ43" i="4"/>
  <c r="AS53" i="1"/>
  <c r="I53" i="4"/>
  <c r="S54" i="1"/>
  <c r="AS54" i="1"/>
  <c r="I54" i="4"/>
  <c r="AS55" i="1"/>
  <c r="I55" i="4"/>
  <c r="AS56" i="1"/>
  <c r="I56" i="4"/>
  <c r="AJ47" i="4"/>
  <c r="AS57" i="1"/>
  <c r="I57" i="4"/>
  <c r="AS58" i="1"/>
  <c r="I58" i="4"/>
  <c r="AS59" i="1"/>
  <c r="I59" i="4"/>
  <c r="AS60" i="1"/>
  <c r="I60" i="4"/>
  <c r="AJ51" i="4"/>
  <c r="AS61" i="1"/>
  <c r="I61" i="4"/>
  <c r="AS62" i="1"/>
  <c r="I62" i="4"/>
  <c r="AS63" i="1"/>
  <c r="I63" i="4"/>
  <c r="AS64" i="1"/>
  <c r="I64" i="4"/>
  <c r="AJ32" i="4"/>
  <c r="AS65" i="1"/>
  <c r="I65" i="4"/>
  <c r="AS66" i="1"/>
  <c r="I66" i="4"/>
  <c r="AS67" i="1"/>
  <c r="I67" i="4"/>
  <c r="AS68" i="1"/>
  <c r="I68" i="4"/>
  <c r="AS69" i="1"/>
  <c r="I69" i="4"/>
  <c r="AS70" i="1"/>
  <c r="I70" i="4"/>
  <c r="AS71" i="1"/>
  <c r="I71" i="4"/>
  <c r="AS72" i="1"/>
  <c r="I72" i="4"/>
  <c r="AS195" i="1"/>
  <c r="I195" i="4"/>
  <c r="AS321" i="1"/>
  <c r="I321" i="4"/>
  <c r="AJ59" i="4"/>
  <c r="AS73" i="1"/>
  <c r="I73" i="4"/>
  <c r="AS74" i="1"/>
  <c r="I74" i="4"/>
  <c r="AS75" i="1"/>
  <c r="I75" i="4"/>
  <c r="AS76" i="1"/>
  <c r="I76" i="4"/>
  <c r="AJ62" i="4"/>
  <c r="AS77" i="1"/>
  <c r="I77" i="4"/>
  <c r="AS78" i="1"/>
  <c r="I78" i="4"/>
  <c r="AS79" i="1"/>
  <c r="I79" i="4"/>
  <c r="AS80" i="1"/>
  <c r="I80" i="4"/>
  <c r="AS81" i="1"/>
  <c r="I81" i="4"/>
  <c r="AS82" i="1"/>
  <c r="I82" i="4"/>
  <c r="AS83" i="1"/>
  <c r="I83" i="4"/>
  <c r="AS84" i="1"/>
  <c r="I84" i="4"/>
  <c r="AJ68" i="4"/>
  <c r="AS85" i="1"/>
  <c r="I85" i="4"/>
  <c r="AS86" i="1"/>
  <c r="I86" i="4"/>
  <c r="AS87" i="1"/>
  <c r="I87" i="4"/>
  <c r="AS88" i="1"/>
  <c r="I88" i="4"/>
  <c r="AJ72" i="4"/>
  <c r="AS89" i="1"/>
  <c r="I89" i="4"/>
  <c r="AS90" i="1"/>
  <c r="I90" i="4"/>
  <c r="S91" i="1"/>
  <c r="AS91" i="1"/>
  <c r="I91" i="4"/>
  <c r="AS92" i="1"/>
  <c r="I92" i="4"/>
  <c r="AS93" i="1"/>
  <c r="I93" i="4"/>
  <c r="AS94" i="1"/>
  <c r="I94" i="4"/>
  <c r="AS95" i="1"/>
  <c r="I95" i="4"/>
  <c r="AS96" i="1"/>
  <c r="I96" i="4"/>
  <c r="AS97" i="1"/>
  <c r="I97" i="4"/>
  <c r="AS98" i="1"/>
  <c r="I98" i="4"/>
  <c r="AS99" i="1"/>
  <c r="I99" i="4"/>
  <c r="AS100" i="1"/>
  <c r="I100" i="4"/>
  <c r="AS131" i="1"/>
  <c r="I131" i="4"/>
  <c r="AJ75" i="4"/>
  <c r="AS101" i="1"/>
  <c r="I101" i="4"/>
  <c r="AS102" i="1"/>
  <c r="I102" i="4"/>
  <c r="AS103" i="1"/>
  <c r="I103" i="4"/>
  <c r="AS104" i="1"/>
  <c r="I104" i="4"/>
  <c r="AS105" i="1"/>
  <c r="I105" i="4"/>
  <c r="AS106" i="1"/>
  <c r="I106" i="4"/>
  <c r="AS107" i="1"/>
  <c r="I107" i="4"/>
  <c r="AS108" i="1"/>
  <c r="I108" i="4"/>
  <c r="AS109" i="1"/>
  <c r="I109" i="4"/>
  <c r="AS110" i="1"/>
  <c r="I110" i="4"/>
  <c r="AS111" i="1"/>
  <c r="I111" i="4"/>
  <c r="AS112" i="1"/>
  <c r="I112" i="4"/>
  <c r="AS113" i="1"/>
  <c r="I113" i="4"/>
  <c r="AS114" i="1"/>
  <c r="I114" i="4"/>
  <c r="AS115" i="1"/>
  <c r="I115" i="4"/>
  <c r="AS116" i="1"/>
  <c r="I116" i="4"/>
  <c r="AS117" i="1"/>
  <c r="I117" i="4"/>
  <c r="AS118" i="1"/>
  <c r="I118" i="4"/>
  <c r="AS119" i="1"/>
  <c r="I119" i="4"/>
  <c r="AS120" i="1"/>
  <c r="I120" i="4"/>
  <c r="AS121" i="1"/>
  <c r="I121" i="4"/>
  <c r="AS122" i="1"/>
  <c r="I122" i="4"/>
  <c r="AS123" i="1"/>
  <c r="I123" i="4"/>
  <c r="AS124" i="1"/>
  <c r="I124" i="4"/>
  <c r="AS125" i="1"/>
  <c r="I125" i="4"/>
  <c r="AS126" i="1"/>
  <c r="I126" i="4"/>
  <c r="AS127" i="1"/>
  <c r="I127" i="4"/>
  <c r="AS128" i="1"/>
  <c r="I128" i="4"/>
  <c r="AS129" i="1"/>
  <c r="I129" i="4"/>
  <c r="AS130" i="1"/>
  <c r="I130" i="4"/>
  <c r="AS132" i="1"/>
  <c r="I132" i="4"/>
  <c r="AS133" i="1"/>
  <c r="I133" i="4"/>
  <c r="AS134" i="1"/>
  <c r="I134" i="4"/>
  <c r="AS135" i="1"/>
  <c r="I135" i="4"/>
  <c r="AS136" i="1"/>
  <c r="I136" i="4"/>
  <c r="AS137" i="1"/>
  <c r="I137" i="4"/>
  <c r="AS138" i="1"/>
  <c r="I138" i="4"/>
  <c r="AS139" i="1"/>
  <c r="I139" i="4"/>
  <c r="S140" i="1"/>
  <c r="AS140" i="1"/>
  <c r="I140" i="4"/>
  <c r="AS141" i="1"/>
  <c r="I141" i="4"/>
  <c r="AS142" i="1"/>
  <c r="I142" i="4"/>
  <c r="AS143" i="1"/>
  <c r="I143" i="4"/>
  <c r="AS144" i="1"/>
  <c r="I144" i="4"/>
  <c r="AS145" i="1"/>
  <c r="I145" i="4"/>
  <c r="AS146" i="1"/>
  <c r="I146" i="4"/>
  <c r="S147" i="1"/>
  <c r="AS147" i="1"/>
  <c r="I147" i="4"/>
  <c r="AS148" i="1"/>
  <c r="I148" i="4"/>
  <c r="AS149" i="1"/>
  <c r="I149" i="4"/>
  <c r="AS150" i="1"/>
  <c r="I150" i="4"/>
  <c r="AS151" i="1"/>
  <c r="I151" i="4"/>
  <c r="S152" i="1"/>
  <c r="AS152" i="1"/>
  <c r="I152" i="4"/>
  <c r="AS153" i="1"/>
  <c r="I153" i="4"/>
  <c r="AS154" i="1"/>
  <c r="I154" i="4"/>
  <c r="AS155" i="1"/>
  <c r="I155" i="4"/>
  <c r="AS156" i="1"/>
  <c r="I156" i="4"/>
  <c r="AS163" i="1"/>
  <c r="I163" i="4"/>
  <c r="AS205" i="1"/>
  <c r="I205" i="4"/>
  <c r="AS206" i="1"/>
  <c r="I206" i="4"/>
  <c r="AS380" i="1"/>
  <c r="I380" i="4"/>
  <c r="AJ87" i="4"/>
  <c r="S157" i="1"/>
  <c r="AS157" i="1"/>
  <c r="I157" i="4"/>
  <c r="AS158" i="1"/>
  <c r="I158" i="4"/>
  <c r="AS159" i="1"/>
  <c r="I159" i="4"/>
  <c r="AS160" i="1"/>
  <c r="I160" i="4"/>
  <c r="AS161" i="1"/>
  <c r="I161" i="4"/>
  <c r="S162" i="1"/>
  <c r="AS162" i="1"/>
  <c r="I162" i="4"/>
  <c r="AS164" i="1"/>
  <c r="I164" i="4"/>
  <c r="AS165" i="1"/>
  <c r="I165" i="4"/>
  <c r="AS166" i="1"/>
  <c r="I166" i="4"/>
  <c r="AS167" i="1"/>
  <c r="I167" i="4"/>
  <c r="AS168" i="1"/>
  <c r="I168" i="4"/>
  <c r="AS177" i="1"/>
  <c r="I177" i="4"/>
  <c r="AS263" i="1"/>
  <c r="I263" i="4"/>
  <c r="AS387" i="1"/>
  <c r="I387" i="4"/>
  <c r="AJ39" i="4"/>
  <c r="AS169" i="1"/>
  <c r="I169" i="4"/>
  <c r="AS170" i="1"/>
  <c r="I170" i="4"/>
  <c r="AS171" i="1"/>
  <c r="I171" i="4"/>
  <c r="AS172" i="1"/>
  <c r="I172" i="4"/>
  <c r="AS173" i="1"/>
  <c r="I173" i="4"/>
  <c r="S174" i="1"/>
  <c r="AS174" i="1"/>
  <c r="I174" i="4"/>
  <c r="AS175" i="1"/>
  <c r="I175" i="4"/>
  <c r="AS176" i="1"/>
  <c r="I176" i="4"/>
  <c r="AS178" i="1"/>
  <c r="I178" i="4"/>
  <c r="AS179" i="1"/>
  <c r="I179" i="4"/>
  <c r="AS180" i="1"/>
  <c r="I180" i="4"/>
  <c r="AS181" i="1"/>
  <c r="I181" i="4"/>
  <c r="AS182" i="1"/>
  <c r="I182" i="4"/>
  <c r="AS183" i="1"/>
  <c r="I183" i="4"/>
  <c r="AS184" i="1"/>
  <c r="I184" i="4"/>
  <c r="AS185" i="1"/>
  <c r="I185" i="4"/>
  <c r="AS186" i="1"/>
  <c r="I186" i="4"/>
  <c r="AS187" i="1"/>
  <c r="I187" i="4"/>
  <c r="AS188" i="1"/>
  <c r="I188" i="4"/>
  <c r="AS277" i="1"/>
  <c r="I277" i="4"/>
  <c r="AS320" i="1"/>
  <c r="I320" i="4"/>
  <c r="AJ102" i="4"/>
  <c r="AS189" i="1"/>
  <c r="I189" i="4"/>
  <c r="S190" i="1"/>
  <c r="AS190" i="1"/>
  <c r="I190" i="4"/>
  <c r="AS191" i="1"/>
  <c r="I191" i="4"/>
  <c r="AS192" i="1"/>
  <c r="I192" i="4"/>
  <c r="AS211" i="1"/>
  <c r="I211" i="4"/>
  <c r="AS282" i="1"/>
  <c r="I282" i="4"/>
  <c r="AS285" i="1"/>
  <c r="I285" i="4"/>
  <c r="AJ98" i="4"/>
  <c r="AS193" i="1"/>
  <c r="I193" i="4"/>
  <c r="AS194" i="1"/>
  <c r="I194" i="4"/>
  <c r="AS196" i="1"/>
  <c r="I196" i="4"/>
  <c r="AS197" i="1"/>
  <c r="I197" i="4"/>
  <c r="AS198" i="1"/>
  <c r="I198" i="4"/>
  <c r="AS199" i="1"/>
  <c r="I199" i="4"/>
  <c r="AS200" i="1"/>
  <c r="I200" i="4"/>
  <c r="AS201" i="1"/>
  <c r="I201" i="4"/>
  <c r="AS202" i="1"/>
  <c r="I202" i="4"/>
  <c r="AS203" i="1"/>
  <c r="I203" i="4"/>
  <c r="AS204" i="1"/>
  <c r="I204" i="4"/>
  <c r="AS207" i="1"/>
  <c r="I207" i="4"/>
  <c r="AS208" i="1"/>
  <c r="I208" i="4"/>
  <c r="AS209" i="1"/>
  <c r="I209" i="4"/>
  <c r="AS210" i="1"/>
  <c r="I210" i="4"/>
  <c r="AS212" i="1"/>
  <c r="I212" i="4"/>
  <c r="AS213" i="1"/>
  <c r="I213" i="4"/>
  <c r="AS214" i="1"/>
  <c r="I214" i="4"/>
  <c r="AS215" i="1"/>
  <c r="I215" i="4"/>
  <c r="AS216" i="1"/>
  <c r="I216" i="4"/>
  <c r="AS239" i="1"/>
  <c r="I239" i="4"/>
  <c r="AJ108" i="4"/>
  <c r="AS217" i="1"/>
  <c r="I217" i="4"/>
  <c r="AS218" i="1"/>
  <c r="I218" i="4"/>
  <c r="AS219" i="1"/>
  <c r="I219" i="4"/>
  <c r="AS220" i="1"/>
  <c r="I220" i="4"/>
  <c r="AS221" i="1"/>
  <c r="I221" i="4"/>
  <c r="AS222" i="1"/>
  <c r="I222" i="4"/>
  <c r="AS223" i="1"/>
  <c r="I223" i="4"/>
  <c r="AS224" i="1"/>
  <c r="I224" i="4"/>
  <c r="AS225" i="1"/>
  <c r="I225" i="4"/>
  <c r="AS226" i="1"/>
  <c r="I226" i="4"/>
  <c r="AS227" i="1"/>
  <c r="I227" i="4"/>
  <c r="AS228" i="1"/>
  <c r="I228" i="4"/>
  <c r="AJ113" i="4"/>
  <c r="AS229" i="1"/>
  <c r="I229" i="4"/>
  <c r="S230" i="1"/>
  <c r="AS230" i="1"/>
  <c r="I230" i="4"/>
  <c r="AS231" i="1"/>
  <c r="I231" i="4"/>
  <c r="AS232" i="1"/>
  <c r="I232" i="4"/>
  <c r="AJ115" i="4"/>
  <c r="AS233" i="1"/>
  <c r="I233" i="4"/>
  <c r="AS234" i="1"/>
  <c r="I234" i="4"/>
  <c r="AS235" i="1"/>
  <c r="I235" i="4"/>
  <c r="AS236" i="1"/>
  <c r="I236" i="4"/>
  <c r="AS237" i="1"/>
  <c r="I237" i="4"/>
  <c r="AS238" i="1"/>
  <c r="I238" i="4"/>
  <c r="S240" i="1"/>
  <c r="AS240" i="1"/>
  <c r="I240" i="4"/>
  <c r="AJ122" i="4"/>
  <c r="AS241" i="1"/>
  <c r="I241" i="4"/>
  <c r="AS242" i="1"/>
  <c r="I242" i="4"/>
  <c r="AS243" i="1"/>
  <c r="I243" i="4"/>
  <c r="AS244" i="1"/>
  <c r="I244" i="4"/>
  <c r="AJ123" i="4"/>
  <c r="AS245" i="1"/>
  <c r="I245" i="4"/>
  <c r="AS246" i="1"/>
  <c r="I246" i="4"/>
  <c r="AJ124" i="4"/>
  <c r="AS247" i="1"/>
  <c r="I247" i="4"/>
  <c r="AS248" i="1"/>
  <c r="I248" i="4"/>
  <c r="AJ125" i="4"/>
  <c r="AS249" i="1"/>
  <c r="I249" i="4"/>
  <c r="AS251" i="1"/>
  <c r="I251" i="4"/>
  <c r="AS252" i="1"/>
  <c r="I252" i="4"/>
  <c r="AJ128" i="4"/>
  <c r="AS253" i="1"/>
  <c r="I253" i="4"/>
  <c r="AS254" i="1"/>
  <c r="I254" i="4"/>
  <c r="AS255" i="1"/>
  <c r="I255" i="4"/>
  <c r="AS256" i="1"/>
  <c r="I256" i="4"/>
  <c r="AJ89" i="4"/>
  <c r="AS257" i="1"/>
  <c r="I257" i="4"/>
  <c r="S258" i="1"/>
  <c r="AS258" i="1"/>
  <c r="I258" i="4"/>
  <c r="AS259" i="1"/>
  <c r="I259" i="4"/>
  <c r="AS260" i="1"/>
  <c r="I260" i="4"/>
  <c r="AS261" i="1"/>
  <c r="I261" i="4"/>
  <c r="AS262" i="1"/>
  <c r="I262" i="4"/>
  <c r="AS264" i="1"/>
  <c r="I264" i="4"/>
  <c r="AJ40" i="4"/>
  <c r="S265" i="1"/>
  <c r="AS265" i="1"/>
  <c r="I265" i="4"/>
  <c r="AS266" i="1"/>
  <c r="I266" i="4"/>
  <c r="AS267" i="1"/>
  <c r="I267" i="4"/>
  <c r="S268" i="1"/>
  <c r="AS268" i="1"/>
  <c r="I268" i="4"/>
  <c r="AS269" i="1"/>
  <c r="I269" i="4"/>
  <c r="AS270" i="1"/>
  <c r="I270" i="4"/>
  <c r="AS271" i="1"/>
  <c r="I271" i="4"/>
  <c r="AS272" i="1"/>
  <c r="I272" i="4"/>
  <c r="AS273" i="1"/>
  <c r="I273" i="4"/>
  <c r="AS274" i="1"/>
  <c r="I274" i="4"/>
  <c r="AS275" i="1"/>
  <c r="I275" i="4"/>
  <c r="AS276" i="1"/>
  <c r="I276" i="4"/>
  <c r="AJ16" i="4"/>
  <c r="AS278" i="1"/>
  <c r="I278" i="4"/>
  <c r="AS279" i="1"/>
  <c r="I279" i="4"/>
  <c r="AS280" i="1"/>
  <c r="I280" i="4"/>
  <c r="AJ101" i="4"/>
  <c r="AS281" i="1"/>
  <c r="I281" i="4"/>
  <c r="AS283" i="1"/>
  <c r="I283" i="4"/>
  <c r="AS284" i="1"/>
  <c r="I284" i="4"/>
  <c r="AS286" i="1"/>
  <c r="I286" i="4"/>
  <c r="AS287" i="1"/>
  <c r="I287" i="4"/>
  <c r="AS288" i="1"/>
  <c r="I288" i="4"/>
  <c r="AJ133" i="4"/>
  <c r="AS289" i="1"/>
  <c r="I289" i="4"/>
  <c r="AS290" i="1"/>
  <c r="I290" i="4"/>
  <c r="AS291" i="1"/>
  <c r="I291" i="4"/>
  <c r="S292" i="1"/>
  <c r="AS292" i="1"/>
  <c r="I292" i="4"/>
  <c r="AS293" i="1"/>
  <c r="I293" i="4"/>
  <c r="AS294" i="1"/>
  <c r="I294" i="4"/>
  <c r="AS295" i="1"/>
  <c r="I295" i="4"/>
  <c r="AS296" i="1"/>
  <c r="I296" i="4"/>
  <c r="AS297" i="1"/>
  <c r="I297" i="4"/>
  <c r="AS298" i="1"/>
  <c r="I298" i="4"/>
  <c r="AS299" i="1"/>
  <c r="I299" i="4"/>
  <c r="AS300" i="1"/>
  <c r="I300" i="4"/>
  <c r="AS301" i="1"/>
  <c r="I301" i="4"/>
  <c r="AS302" i="1"/>
  <c r="I302" i="4"/>
  <c r="AS303" i="1"/>
  <c r="I303" i="4"/>
  <c r="AS304" i="1"/>
  <c r="I304" i="4"/>
  <c r="AJ138" i="4"/>
  <c r="AS305" i="1"/>
  <c r="I305" i="4"/>
  <c r="AJ139" i="4"/>
  <c r="AS306" i="1"/>
  <c r="I306" i="4"/>
  <c r="AS307" i="1"/>
  <c r="I307" i="4"/>
  <c r="AS308" i="1"/>
  <c r="I308" i="4"/>
  <c r="AS309" i="1"/>
  <c r="I309" i="4"/>
  <c r="AS310" i="1"/>
  <c r="I310" i="4"/>
  <c r="AS311" i="1"/>
  <c r="I311" i="4"/>
  <c r="AS312" i="1"/>
  <c r="I312" i="4"/>
  <c r="AS313" i="1"/>
  <c r="I313" i="4"/>
  <c r="AJ26" i="4"/>
  <c r="AS314" i="1"/>
  <c r="I314" i="4"/>
  <c r="AS315" i="1"/>
  <c r="I315" i="4"/>
  <c r="AS316" i="1"/>
  <c r="I316" i="4"/>
  <c r="AJ144" i="4"/>
  <c r="AS317" i="1"/>
  <c r="I317" i="4"/>
  <c r="AJ145" i="4"/>
  <c r="AS318" i="1"/>
  <c r="I318" i="4"/>
  <c r="AS319" i="1"/>
  <c r="I319" i="4"/>
  <c r="AS322" i="1"/>
  <c r="I322" i="4"/>
  <c r="AS323" i="1"/>
  <c r="I323" i="4"/>
  <c r="AS324" i="1"/>
  <c r="I324" i="4"/>
  <c r="AS325" i="1"/>
  <c r="I325" i="4"/>
  <c r="AS326" i="1"/>
  <c r="I326" i="4"/>
  <c r="AS327" i="1"/>
  <c r="I327" i="4"/>
  <c r="AS328" i="1"/>
  <c r="I328" i="4"/>
  <c r="AS329" i="1"/>
  <c r="I329" i="4"/>
  <c r="AS330" i="1"/>
  <c r="I330" i="4"/>
  <c r="AS331" i="1"/>
  <c r="I331" i="4"/>
  <c r="AS332" i="1"/>
  <c r="I332" i="4"/>
  <c r="AS333" i="1"/>
  <c r="I333" i="4"/>
  <c r="AS334" i="1"/>
  <c r="I334" i="4"/>
  <c r="AS335" i="1"/>
  <c r="I335" i="4"/>
  <c r="AS336" i="1"/>
  <c r="I336" i="4"/>
  <c r="AJ150" i="4"/>
  <c r="AS337" i="1"/>
  <c r="I337" i="4"/>
  <c r="AS338" i="1"/>
  <c r="I338" i="4"/>
  <c r="AS339" i="1"/>
  <c r="I339" i="4"/>
  <c r="AS340" i="1"/>
  <c r="I340" i="4"/>
  <c r="AJ153" i="4"/>
  <c r="AS341" i="1"/>
  <c r="I341" i="4"/>
  <c r="AJ154" i="4"/>
  <c r="AS342" i="1"/>
  <c r="I342" i="4"/>
  <c r="AS343" i="1"/>
  <c r="I343" i="4"/>
  <c r="AJ156" i="4"/>
  <c r="AS344" i="1"/>
  <c r="I344" i="4"/>
  <c r="AJ157" i="4"/>
  <c r="AS345" i="1"/>
  <c r="I345" i="4"/>
  <c r="AS346" i="1"/>
  <c r="I346" i="4"/>
  <c r="AS347" i="1"/>
  <c r="I347" i="4"/>
  <c r="AS348" i="1"/>
  <c r="I348" i="4"/>
  <c r="AJ159" i="4"/>
  <c r="AS349" i="1"/>
  <c r="I349" i="4"/>
  <c r="AJ160" i="4"/>
  <c r="AS350" i="1"/>
  <c r="I350" i="4"/>
  <c r="AS358" i="1"/>
  <c r="I358" i="4"/>
  <c r="AS359" i="1"/>
  <c r="I359" i="4"/>
  <c r="AS362" i="1"/>
  <c r="I362" i="4"/>
  <c r="AJ147" i="4"/>
  <c r="AS365" i="1"/>
  <c r="I365" i="4"/>
  <c r="AS366" i="1"/>
  <c r="I366" i="4"/>
  <c r="AS367" i="1"/>
  <c r="I367" i="4"/>
  <c r="S382" i="1"/>
  <c r="AS382" i="1"/>
  <c r="I382" i="4"/>
  <c r="AS383" i="1"/>
  <c r="I383" i="4"/>
  <c r="AS384" i="1"/>
  <c r="I384" i="4"/>
  <c r="AS385" i="1"/>
  <c r="I385" i="4"/>
  <c r="AR351" i="1"/>
  <c r="H351" i="4"/>
  <c r="AR352" i="1"/>
  <c r="H352" i="4"/>
  <c r="AR356" i="1"/>
  <c r="H356" i="4"/>
  <c r="AR357" i="1"/>
  <c r="H357" i="4"/>
  <c r="AR2" i="1"/>
  <c r="H2" i="4"/>
  <c r="AR3" i="1"/>
  <c r="H3" i="4"/>
  <c r="AR4" i="1"/>
  <c r="H4" i="4"/>
  <c r="AR5" i="1"/>
  <c r="H5" i="4"/>
  <c r="AR6" i="1"/>
  <c r="H6" i="4"/>
  <c r="AR7" i="1"/>
  <c r="H7" i="4"/>
  <c r="AI6" i="4"/>
  <c r="AR8" i="1"/>
  <c r="H8" i="4"/>
  <c r="AR9" i="1"/>
  <c r="H9" i="4"/>
  <c r="AR10" i="1"/>
  <c r="H10" i="4"/>
  <c r="AI9" i="4"/>
  <c r="AR11" i="1"/>
  <c r="H11" i="4"/>
  <c r="AR12" i="1"/>
  <c r="H12" i="4"/>
  <c r="AR13" i="1"/>
  <c r="H13" i="4"/>
  <c r="R14" i="1"/>
  <c r="AR14" i="1"/>
  <c r="H14" i="4"/>
  <c r="AR15" i="1"/>
  <c r="H15" i="4"/>
  <c r="AR16" i="1"/>
  <c r="H16" i="4"/>
  <c r="AR17" i="1"/>
  <c r="H17" i="4"/>
  <c r="AR18" i="1"/>
  <c r="H18" i="4"/>
  <c r="AR19" i="1"/>
  <c r="H19" i="4"/>
  <c r="AR20" i="1"/>
  <c r="H20" i="4"/>
  <c r="AR21" i="1"/>
  <c r="H21" i="4"/>
  <c r="AR22" i="1"/>
  <c r="H22" i="4"/>
  <c r="AR23" i="1"/>
  <c r="H23" i="4"/>
  <c r="AR24" i="1"/>
  <c r="H24" i="4"/>
  <c r="AR25" i="1"/>
  <c r="H25" i="4"/>
  <c r="AR26" i="1"/>
  <c r="H26" i="4"/>
  <c r="AR27" i="1"/>
  <c r="H27" i="4"/>
  <c r="AR28" i="1"/>
  <c r="H28" i="4"/>
  <c r="AR29" i="1"/>
  <c r="H29" i="4"/>
  <c r="AR30" i="1"/>
  <c r="H30" i="4"/>
  <c r="AR31" i="1"/>
  <c r="H31" i="4"/>
  <c r="AR32" i="1"/>
  <c r="H32" i="4"/>
  <c r="AR33" i="1"/>
  <c r="H33" i="4"/>
  <c r="AR34" i="1"/>
  <c r="H34" i="4"/>
  <c r="AR35" i="1"/>
  <c r="H35" i="4"/>
  <c r="AR36" i="1"/>
  <c r="H36" i="4"/>
  <c r="AR37" i="1"/>
  <c r="H37" i="4"/>
  <c r="AR38" i="1"/>
  <c r="H38" i="4"/>
  <c r="AR39" i="1"/>
  <c r="H39" i="4"/>
  <c r="AR40" i="1"/>
  <c r="H40" i="4"/>
  <c r="AR41" i="1"/>
  <c r="H41" i="4"/>
  <c r="AR42" i="1"/>
  <c r="H42" i="4"/>
  <c r="AR43" i="1"/>
  <c r="H43" i="4"/>
  <c r="AR383" i="1"/>
  <c r="H383" i="4"/>
  <c r="AI35" i="4"/>
  <c r="AR44" i="1"/>
  <c r="H44" i="4"/>
  <c r="R45" i="1"/>
  <c r="AR45" i="1"/>
  <c r="H45" i="4"/>
  <c r="AR46" i="1"/>
  <c r="H46" i="4"/>
  <c r="AR47" i="1"/>
  <c r="H47" i="4"/>
  <c r="AR48" i="1"/>
  <c r="H48" i="4"/>
  <c r="AR49" i="1"/>
  <c r="H49" i="4"/>
  <c r="AR50" i="1"/>
  <c r="H50" i="4"/>
  <c r="AR51" i="1"/>
  <c r="H51" i="4"/>
  <c r="AR52" i="1"/>
  <c r="H52" i="4"/>
  <c r="AR53" i="1"/>
  <c r="H53" i="4"/>
  <c r="R54" i="1"/>
  <c r="AR54" i="1"/>
  <c r="H54" i="4"/>
  <c r="AR55" i="1"/>
  <c r="H55" i="4"/>
  <c r="AI46" i="4"/>
  <c r="AR56" i="1"/>
  <c r="H56" i="4"/>
  <c r="AR57" i="1"/>
  <c r="H57" i="4"/>
  <c r="AR58" i="1"/>
  <c r="H58" i="4"/>
  <c r="AI49" i="4"/>
  <c r="AR59" i="1"/>
  <c r="H59" i="4"/>
  <c r="AR60" i="1"/>
  <c r="H60" i="4"/>
  <c r="AR61" i="1"/>
  <c r="H61" i="4"/>
  <c r="AR62" i="1"/>
  <c r="H62" i="4"/>
  <c r="AR63" i="1"/>
  <c r="H63" i="4"/>
  <c r="AR64" i="1"/>
  <c r="H64" i="4"/>
  <c r="AR65" i="1"/>
  <c r="H65" i="4"/>
  <c r="AR66" i="1"/>
  <c r="H66" i="4"/>
  <c r="AR67" i="1"/>
  <c r="H67" i="4"/>
  <c r="AR68" i="1"/>
  <c r="H68" i="4"/>
  <c r="AR69" i="1"/>
  <c r="H69" i="4"/>
  <c r="AR70" i="1"/>
  <c r="H70" i="4"/>
  <c r="AR71" i="1"/>
  <c r="H71" i="4"/>
  <c r="AR72" i="1"/>
  <c r="H72" i="4"/>
  <c r="AR73" i="1"/>
  <c r="H73" i="4"/>
  <c r="AR74" i="1"/>
  <c r="H74" i="4"/>
  <c r="AR75" i="1"/>
  <c r="H75" i="4"/>
  <c r="AR76" i="1"/>
  <c r="H76" i="4"/>
  <c r="AR77" i="1"/>
  <c r="H77" i="4"/>
  <c r="AR78" i="1"/>
  <c r="H78" i="4"/>
  <c r="AR79" i="1"/>
  <c r="H79" i="4"/>
  <c r="AI65" i="4"/>
  <c r="AR80" i="1"/>
  <c r="H80" i="4"/>
  <c r="AR81" i="1"/>
  <c r="H81" i="4"/>
  <c r="AR82" i="1"/>
  <c r="H82" i="4"/>
  <c r="AI67" i="4"/>
  <c r="AR83" i="1"/>
  <c r="H83" i="4"/>
  <c r="AR84" i="1"/>
  <c r="H84" i="4"/>
  <c r="AR85" i="1"/>
  <c r="H85" i="4"/>
  <c r="AR86" i="1"/>
  <c r="H86" i="4"/>
  <c r="AR87" i="1"/>
  <c r="H87" i="4"/>
  <c r="AI71" i="4"/>
  <c r="AR88" i="1"/>
  <c r="H88" i="4"/>
  <c r="AR89" i="1"/>
  <c r="H89" i="4"/>
  <c r="AR90" i="1"/>
  <c r="H90" i="4"/>
  <c r="R91" i="1"/>
  <c r="AR91" i="1"/>
  <c r="H91" i="4"/>
  <c r="AR92" i="1"/>
  <c r="H92" i="4"/>
  <c r="AR93" i="1"/>
  <c r="H93" i="4"/>
  <c r="AR94" i="1"/>
  <c r="H94" i="4"/>
  <c r="AR95" i="1"/>
  <c r="H95" i="4"/>
  <c r="AR96" i="1"/>
  <c r="H96" i="4"/>
  <c r="AR97" i="1"/>
  <c r="H97" i="4"/>
  <c r="AR98" i="1"/>
  <c r="H98" i="4"/>
  <c r="AR99" i="1"/>
  <c r="H99" i="4"/>
  <c r="AR100" i="1"/>
  <c r="H100" i="4"/>
  <c r="AR131" i="1"/>
  <c r="H131" i="4"/>
  <c r="AI75" i="4"/>
  <c r="AR101" i="1"/>
  <c r="H101" i="4"/>
  <c r="AR102" i="1"/>
  <c r="H102" i="4"/>
  <c r="AR103" i="1"/>
  <c r="H103" i="4"/>
  <c r="AR104" i="1"/>
  <c r="H104" i="4"/>
  <c r="AR105" i="1"/>
  <c r="H105" i="4"/>
  <c r="AR106" i="1"/>
  <c r="H106" i="4"/>
  <c r="AR107" i="1"/>
  <c r="H107" i="4"/>
  <c r="AR108" i="1"/>
  <c r="H108" i="4"/>
  <c r="AR109" i="1"/>
  <c r="H109" i="4"/>
  <c r="AR110" i="1"/>
  <c r="H110" i="4"/>
  <c r="AR111" i="1"/>
  <c r="H111" i="4"/>
  <c r="AR112" i="1"/>
  <c r="H112" i="4"/>
  <c r="AR113" i="1"/>
  <c r="H113" i="4"/>
  <c r="AR114" i="1"/>
  <c r="H114" i="4"/>
  <c r="AR115" i="1"/>
  <c r="H115" i="4"/>
  <c r="AR116" i="1"/>
  <c r="H116" i="4"/>
  <c r="AR117" i="1"/>
  <c r="H117" i="4"/>
  <c r="AR118" i="1"/>
  <c r="H118" i="4"/>
  <c r="AR119" i="1"/>
  <c r="H119" i="4"/>
  <c r="AR120" i="1"/>
  <c r="H120" i="4"/>
  <c r="AR121" i="1"/>
  <c r="H121" i="4"/>
  <c r="AR122" i="1"/>
  <c r="H122" i="4"/>
  <c r="AR123" i="1"/>
  <c r="H123" i="4"/>
  <c r="AI80" i="4"/>
  <c r="AR124" i="1"/>
  <c r="H124" i="4"/>
  <c r="AR125" i="1"/>
  <c r="H125" i="4"/>
  <c r="AR126" i="1"/>
  <c r="H126" i="4"/>
  <c r="AR127" i="1"/>
  <c r="H127" i="4"/>
  <c r="AR128" i="1"/>
  <c r="H128" i="4"/>
  <c r="AR129" i="1"/>
  <c r="H129" i="4"/>
  <c r="AR130" i="1"/>
  <c r="H130" i="4"/>
  <c r="AR132" i="1"/>
  <c r="H132" i="4"/>
  <c r="AR133" i="1"/>
  <c r="H133" i="4"/>
  <c r="AR134" i="1"/>
  <c r="H134" i="4"/>
  <c r="AR135" i="1"/>
  <c r="H135" i="4"/>
  <c r="AR136" i="1"/>
  <c r="H136" i="4"/>
  <c r="AR137" i="1"/>
  <c r="H137" i="4"/>
  <c r="AR138" i="1"/>
  <c r="H138" i="4"/>
  <c r="AR139" i="1"/>
  <c r="H139" i="4"/>
  <c r="R140" i="1"/>
  <c r="AR140" i="1"/>
  <c r="H140" i="4"/>
  <c r="AR141" i="1"/>
  <c r="H141" i="4"/>
  <c r="AR142" i="1"/>
  <c r="H142" i="4"/>
  <c r="AR143" i="1"/>
  <c r="H143" i="4"/>
  <c r="AR144" i="1"/>
  <c r="H144" i="4"/>
  <c r="AR145" i="1"/>
  <c r="H145" i="4"/>
  <c r="AR146" i="1"/>
  <c r="H146" i="4"/>
  <c r="R147" i="1"/>
  <c r="AR147" i="1"/>
  <c r="H147" i="4"/>
  <c r="AI83" i="4"/>
  <c r="AR148" i="1"/>
  <c r="H148" i="4"/>
  <c r="AR149" i="1"/>
  <c r="H149" i="4"/>
  <c r="AR150" i="1"/>
  <c r="H150" i="4"/>
  <c r="AR151" i="1"/>
  <c r="H151" i="4"/>
  <c r="AI84" i="4"/>
  <c r="R152" i="1"/>
  <c r="AR152" i="1"/>
  <c r="H152" i="4"/>
  <c r="AR153" i="1"/>
  <c r="H153" i="4"/>
  <c r="AR154" i="1"/>
  <c r="H154" i="4"/>
  <c r="AI85" i="4"/>
  <c r="AR155" i="1"/>
  <c r="H155" i="4"/>
  <c r="AR156" i="1"/>
  <c r="H156" i="4"/>
  <c r="R157" i="1"/>
  <c r="AR157" i="1"/>
  <c r="H157" i="4"/>
  <c r="AR158" i="1"/>
  <c r="H158" i="4"/>
  <c r="AR159" i="1"/>
  <c r="H159" i="4"/>
  <c r="AR160" i="1"/>
  <c r="H160" i="4"/>
  <c r="AR161" i="1"/>
  <c r="H161" i="4"/>
  <c r="R162" i="1"/>
  <c r="AR162" i="1"/>
  <c r="H162" i="4"/>
  <c r="AR163" i="1"/>
  <c r="H163" i="4"/>
  <c r="AR164" i="1"/>
  <c r="H164" i="4"/>
  <c r="AR165" i="1"/>
  <c r="H165" i="4"/>
  <c r="AR166" i="1"/>
  <c r="H166" i="4"/>
  <c r="AI93" i="4"/>
  <c r="AR167" i="1"/>
  <c r="H167" i="4"/>
  <c r="AR168" i="1"/>
  <c r="H168" i="4"/>
  <c r="AR169" i="1"/>
  <c r="H169" i="4"/>
  <c r="AR170" i="1"/>
  <c r="H170" i="4"/>
  <c r="AR171" i="1"/>
  <c r="H171" i="4"/>
  <c r="AR172" i="1"/>
  <c r="H172" i="4"/>
  <c r="AR173" i="1"/>
  <c r="H173" i="4"/>
  <c r="R174" i="1"/>
  <c r="AR174" i="1"/>
  <c r="H174" i="4"/>
  <c r="AR175" i="1"/>
  <c r="H175" i="4"/>
  <c r="AI53" i="4"/>
  <c r="AR176" i="1"/>
  <c r="H176" i="4"/>
  <c r="AR177" i="1"/>
  <c r="H177" i="4"/>
  <c r="AR178" i="1"/>
  <c r="H178" i="4"/>
  <c r="AR179" i="1"/>
  <c r="H179" i="4"/>
  <c r="AR180" i="1"/>
  <c r="H180" i="4"/>
  <c r="AR181" i="1"/>
  <c r="H181" i="4"/>
  <c r="AR182" i="1"/>
  <c r="H182" i="4"/>
  <c r="AR183" i="1"/>
  <c r="H183" i="4"/>
  <c r="AR196" i="1"/>
  <c r="H196" i="4"/>
  <c r="AR197" i="1"/>
  <c r="H197" i="4"/>
  <c r="AR266" i="1"/>
  <c r="H266" i="4"/>
  <c r="R268" i="1"/>
  <c r="AR268" i="1"/>
  <c r="H268" i="4"/>
  <c r="AR184" i="1"/>
  <c r="H184" i="4"/>
  <c r="AR185" i="1"/>
  <c r="H185" i="4"/>
  <c r="AR186" i="1"/>
  <c r="H186" i="4"/>
  <c r="AR187" i="1"/>
  <c r="H187" i="4"/>
  <c r="AR188" i="1"/>
  <c r="H188" i="4"/>
  <c r="AR189" i="1"/>
  <c r="H189" i="4"/>
  <c r="R190" i="1"/>
  <c r="AR190" i="1"/>
  <c r="H190" i="4"/>
  <c r="AR191" i="1"/>
  <c r="H191" i="4"/>
  <c r="AR192" i="1"/>
  <c r="H192" i="4"/>
  <c r="AR193" i="1"/>
  <c r="H193" i="4"/>
  <c r="AR194" i="1"/>
  <c r="H194" i="4"/>
  <c r="AR195" i="1"/>
  <c r="H195" i="4"/>
  <c r="AR198" i="1"/>
  <c r="H198" i="4"/>
  <c r="AR199" i="1"/>
  <c r="H199" i="4"/>
  <c r="AR200" i="1"/>
  <c r="H200" i="4"/>
  <c r="AR201" i="1"/>
  <c r="H201" i="4"/>
  <c r="AR202" i="1"/>
  <c r="H202" i="4"/>
  <c r="AR203" i="1"/>
  <c r="H203" i="4"/>
  <c r="AR204" i="1"/>
  <c r="H204" i="4"/>
  <c r="AR205" i="1"/>
  <c r="H205" i="4"/>
  <c r="AR206" i="1"/>
  <c r="H206" i="4"/>
  <c r="AR207" i="1"/>
  <c r="H207" i="4"/>
  <c r="AR208" i="1"/>
  <c r="H208" i="4"/>
  <c r="AR209" i="1"/>
  <c r="H209" i="4"/>
  <c r="AR210" i="1"/>
  <c r="H210" i="4"/>
  <c r="AR211" i="1"/>
  <c r="H211" i="4"/>
  <c r="AR212" i="1"/>
  <c r="H212" i="4"/>
  <c r="AR213" i="1"/>
  <c r="H213" i="4"/>
  <c r="AR214" i="1"/>
  <c r="H214" i="4"/>
  <c r="AR215" i="1"/>
  <c r="H215" i="4"/>
  <c r="AR216" i="1"/>
  <c r="H216" i="4"/>
  <c r="AR217" i="1"/>
  <c r="H217" i="4"/>
  <c r="AR218" i="1"/>
  <c r="H218" i="4"/>
  <c r="AR219" i="1"/>
  <c r="H219" i="4"/>
  <c r="AR220" i="1"/>
  <c r="H220" i="4"/>
  <c r="AR221" i="1"/>
  <c r="H221" i="4"/>
  <c r="AR222" i="1"/>
  <c r="H222" i="4"/>
  <c r="AR223" i="1"/>
  <c r="H223" i="4"/>
  <c r="AR224" i="1"/>
  <c r="H224" i="4"/>
  <c r="AR225" i="1"/>
  <c r="H225" i="4"/>
  <c r="AR226" i="1"/>
  <c r="H226" i="4"/>
  <c r="AR227" i="1"/>
  <c r="H227" i="4"/>
  <c r="AR228" i="1"/>
  <c r="H228" i="4"/>
  <c r="AR229" i="1"/>
  <c r="H229" i="4"/>
  <c r="R230" i="1"/>
  <c r="AR230" i="1"/>
  <c r="H230" i="4"/>
  <c r="AR231" i="1"/>
  <c r="H231" i="4"/>
  <c r="AR232" i="1"/>
  <c r="H232" i="4"/>
  <c r="AR233" i="1"/>
  <c r="H233" i="4"/>
  <c r="AR234" i="1"/>
  <c r="H234" i="4"/>
  <c r="AR235" i="1"/>
  <c r="H235" i="4"/>
  <c r="AR236" i="1"/>
  <c r="H236" i="4"/>
  <c r="AR237" i="1"/>
  <c r="H237" i="4"/>
  <c r="AR238" i="1"/>
  <c r="H238" i="4"/>
  <c r="AR239" i="1"/>
  <c r="H239" i="4"/>
  <c r="R240" i="1"/>
  <c r="AR240" i="1"/>
  <c r="H240" i="4"/>
  <c r="AR241" i="1"/>
  <c r="H241" i="4"/>
  <c r="AR242" i="1"/>
  <c r="H242" i="4"/>
  <c r="AR243" i="1"/>
  <c r="H243" i="4"/>
  <c r="AR244" i="1"/>
  <c r="H244" i="4"/>
  <c r="AR245" i="1"/>
  <c r="H245" i="4"/>
  <c r="AR246" i="1"/>
  <c r="H246" i="4"/>
  <c r="AR247" i="1"/>
  <c r="H247" i="4"/>
  <c r="AR248" i="1"/>
  <c r="H248" i="4"/>
  <c r="AR249" i="1"/>
  <c r="H249" i="4"/>
  <c r="AR250" i="1"/>
  <c r="H250" i="4"/>
  <c r="AR251" i="1"/>
  <c r="H251" i="4"/>
  <c r="AR252" i="1"/>
  <c r="H252" i="4"/>
  <c r="AR253" i="1"/>
  <c r="H253" i="4"/>
  <c r="AR254" i="1"/>
  <c r="H254" i="4"/>
  <c r="AR255" i="1"/>
  <c r="H255" i="4"/>
  <c r="AR256" i="1"/>
  <c r="H256" i="4"/>
  <c r="AR257" i="1"/>
  <c r="H257" i="4"/>
  <c r="R258" i="1"/>
  <c r="AR258" i="1"/>
  <c r="H258" i="4"/>
  <c r="AR259" i="1"/>
  <c r="H259" i="4"/>
  <c r="AR260" i="1"/>
  <c r="H260" i="4"/>
  <c r="AR261" i="1"/>
  <c r="H261" i="4"/>
  <c r="AR262" i="1"/>
  <c r="H262" i="4"/>
  <c r="AR263" i="1"/>
  <c r="H263" i="4"/>
  <c r="AR264" i="1"/>
  <c r="H264" i="4"/>
  <c r="R265" i="1"/>
  <c r="AR265" i="1"/>
  <c r="H265" i="4"/>
  <c r="AR267" i="1"/>
  <c r="H267" i="4"/>
  <c r="AR269" i="1"/>
  <c r="H269" i="4"/>
  <c r="AR270" i="1"/>
  <c r="H270" i="4"/>
  <c r="AR271" i="1"/>
  <c r="H271" i="4"/>
  <c r="AR272" i="1"/>
  <c r="H272" i="4"/>
  <c r="AR273" i="1"/>
  <c r="H273" i="4"/>
  <c r="AR274" i="1"/>
  <c r="H274" i="4"/>
  <c r="AR275" i="1"/>
  <c r="H275" i="4"/>
  <c r="AR276" i="1"/>
  <c r="H276" i="4"/>
  <c r="AR277" i="1"/>
  <c r="H277" i="4"/>
  <c r="AR278" i="1"/>
  <c r="H278" i="4"/>
  <c r="AR279" i="1"/>
  <c r="H279" i="4"/>
  <c r="AR280" i="1"/>
  <c r="H280" i="4"/>
  <c r="AR281" i="1"/>
  <c r="H281" i="4"/>
  <c r="AR282" i="1"/>
  <c r="H282" i="4"/>
  <c r="AR283" i="1"/>
  <c r="H283" i="4"/>
  <c r="AR284" i="1"/>
  <c r="H284" i="4"/>
  <c r="AR285" i="1"/>
  <c r="H285" i="4"/>
  <c r="AR286" i="1"/>
  <c r="H286" i="4"/>
  <c r="AR287" i="1"/>
  <c r="H287" i="4"/>
  <c r="AR288" i="1"/>
  <c r="H288" i="4"/>
  <c r="AR289" i="1"/>
  <c r="H289" i="4"/>
  <c r="AR290" i="1"/>
  <c r="H290" i="4"/>
  <c r="AR291" i="1"/>
  <c r="H291" i="4"/>
  <c r="R292" i="1"/>
  <c r="AR292" i="1"/>
  <c r="H292" i="4"/>
  <c r="AR293" i="1"/>
  <c r="H293" i="4"/>
  <c r="AR294" i="1"/>
  <c r="H294" i="4"/>
  <c r="AR295" i="1"/>
  <c r="H295" i="4"/>
  <c r="AR296" i="1"/>
  <c r="H296" i="4"/>
  <c r="AR297" i="1"/>
  <c r="H297" i="4"/>
  <c r="AR298" i="1"/>
  <c r="H298" i="4"/>
  <c r="AR299" i="1"/>
  <c r="H299" i="4"/>
  <c r="AR300" i="1"/>
  <c r="H300" i="4"/>
  <c r="AR301" i="1"/>
  <c r="H301" i="4"/>
  <c r="AR302" i="1"/>
  <c r="H302" i="4"/>
  <c r="AR303" i="1"/>
  <c r="H303" i="4"/>
  <c r="AR304" i="1"/>
  <c r="H304" i="4"/>
  <c r="AR305" i="1"/>
  <c r="H305" i="4"/>
  <c r="AR306" i="1"/>
  <c r="H306" i="4"/>
  <c r="AR307" i="1"/>
  <c r="H307" i="4"/>
  <c r="AR308" i="1"/>
  <c r="H308" i="4"/>
  <c r="AR309" i="1"/>
  <c r="H309" i="4"/>
  <c r="AR310" i="1"/>
  <c r="H310" i="4"/>
  <c r="AR311" i="1"/>
  <c r="H311" i="4"/>
  <c r="AR312" i="1"/>
  <c r="H312" i="4"/>
  <c r="AR313" i="1"/>
  <c r="H313" i="4"/>
  <c r="AR314" i="1"/>
  <c r="H314" i="4"/>
  <c r="AR315" i="1"/>
  <c r="H315" i="4"/>
  <c r="AR316" i="1"/>
  <c r="H316" i="4"/>
  <c r="AR317" i="1"/>
  <c r="H317" i="4"/>
  <c r="AR318" i="1"/>
  <c r="H318" i="4"/>
  <c r="AR319" i="1"/>
  <c r="H319" i="4"/>
  <c r="AR320" i="1"/>
  <c r="H320" i="4"/>
  <c r="AR321" i="1"/>
  <c r="H321" i="4"/>
  <c r="AR322" i="1"/>
  <c r="H322" i="4"/>
  <c r="AR323" i="1"/>
  <c r="H323" i="4"/>
  <c r="AR324" i="1"/>
  <c r="H324" i="4"/>
  <c r="AR325" i="1"/>
  <c r="H325" i="4"/>
  <c r="AR326" i="1"/>
  <c r="H326" i="4"/>
  <c r="AR327" i="1"/>
  <c r="H327" i="4"/>
  <c r="AR328" i="1"/>
  <c r="H328" i="4"/>
  <c r="AR329" i="1"/>
  <c r="H329" i="4"/>
  <c r="AR330" i="1"/>
  <c r="H330" i="4"/>
  <c r="AR331" i="1"/>
  <c r="H331" i="4"/>
  <c r="AR332" i="1"/>
  <c r="H332" i="4"/>
  <c r="AR333" i="1"/>
  <c r="H333" i="4"/>
  <c r="AR334" i="1"/>
  <c r="H334" i="4"/>
  <c r="AR335" i="1"/>
  <c r="H335" i="4"/>
  <c r="AR336" i="1"/>
  <c r="H336" i="4"/>
  <c r="AR337" i="1"/>
  <c r="H337" i="4"/>
  <c r="AR338" i="1"/>
  <c r="H338" i="4"/>
  <c r="AR339" i="1"/>
  <c r="H339" i="4"/>
  <c r="AR340" i="1"/>
  <c r="H340" i="4"/>
  <c r="AR341" i="1"/>
  <c r="H341" i="4"/>
  <c r="AR342" i="1"/>
  <c r="H342" i="4"/>
  <c r="AR343" i="1"/>
  <c r="H343" i="4"/>
  <c r="AR344" i="1"/>
  <c r="H344" i="4"/>
  <c r="AR345" i="1"/>
  <c r="H345" i="4"/>
  <c r="AR346" i="1"/>
  <c r="H346" i="4"/>
  <c r="AR347" i="1"/>
  <c r="H347" i="4"/>
  <c r="AR348" i="1"/>
  <c r="H348" i="4"/>
  <c r="AR349" i="1"/>
  <c r="H349" i="4"/>
  <c r="AR350" i="1"/>
  <c r="H350" i="4"/>
  <c r="R355" i="1"/>
  <c r="AR355" i="1"/>
  <c r="H355" i="4"/>
  <c r="AR358" i="1"/>
  <c r="H358" i="4"/>
  <c r="AR359" i="1"/>
  <c r="H359" i="4"/>
  <c r="R360" i="1"/>
  <c r="AR360" i="1"/>
  <c r="H360" i="4"/>
  <c r="R361" i="1"/>
  <c r="AR361" i="1"/>
  <c r="H361" i="4"/>
  <c r="AR362" i="1"/>
  <c r="H362" i="4"/>
  <c r="AR365" i="1"/>
  <c r="H365" i="4"/>
  <c r="AR366" i="1"/>
  <c r="H366" i="4"/>
  <c r="AR367" i="1"/>
  <c r="H367" i="4"/>
  <c r="R368" i="1"/>
  <c r="AR368" i="1"/>
  <c r="H368" i="4"/>
  <c r="R369" i="1"/>
  <c r="AR369" i="1"/>
  <c r="H369" i="4"/>
  <c r="R373" i="1"/>
  <c r="AR373" i="1"/>
  <c r="H373" i="4"/>
  <c r="R374" i="1"/>
  <c r="AR374" i="1"/>
  <c r="H374" i="4"/>
  <c r="R375" i="1"/>
  <c r="AR375" i="1"/>
  <c r="H375" i="4"/>
  <c r="R378" i="1"/>
  <c r="AR378" i="1"/>
  <c r="H378" i="4"/>
  <c r="AR380" i="1"/>
  <c r="H380" i="4"/>
  <c r="R381" i="1"/>
  <c r="AR381" i="1"/>
  <c r="H381" i="4"/>
  <c r="R382" i="1"/>
  <c r="AR382" i="1"/>
  <c r="H382" i="4"/>
  <c r="AR384" i="1"/>
  <c r="H384" i="4"/>
  <c r="AR385" i="1"/>
  <c r="H385" i="4"/>
  <c r="R386" i="1"/>
  <c r="AR386" i="1"/>
  <c r="H386" i="4"/>
  <c r="AR387" i="1"/>
  <c r="H387" i="4"/>
  <c r="AI100" i="4"/>
  <c r="AI59" i="4"/>
  <c r="AI106" i="4"/>
  <c r="AI108" i="4"/>
  <c r="AI110" i="4"/>
  <c r="AI118" i="4"/>
  <c r="AI122" i="4"/>
  <c r="AI125" i="4"/>
  <c r="AI128" i="4"/>
  <c r="AI92" i="4"/>
  <c r="AI34" i="4"/>
  <c r="AI130" i="4"/>
  <c r="AI133" i="4"/>
  <c r="AI134" i="4"/>
  <c r="AI136" i="4"/>
  <c r="AI18" i="4"/>
  <c r="AI143" i="4"/>
  <c r="AI111" i="4"/>
  <c r="AI149" i="4"/>
  <c r="AI152" i="4"/>
  <c r="AI156" i="4"/>
  <c r="AI157" i="4"/>
  <c r="AI158" i="4"/>
  <c r="AI160" i="4"/>
  <c r="AI161" i="4"/>
  <c r="AQ351" i="1"/>
  <c r="G351" i="4"/>
  <c r="AQ352" i="1"/>
  <c r="G352" i="4"/>
  <c r="AQ356" i="1"/>
  <c r="G356" i="4"/>
  <c r="AQ357" i="1"/>
  <c r="G357" i="4"/>
  <c r="AQ358" i="1"/>
  <c r="G358" i="4"/>
  <c r="AH162" i="4"/>
  <c r="AQ2" i="1"/>
  <c r="G2" i="4"/>
  <c r="AQ3" i="1"/>
  <c r="G3" i="4"/>
  <c r="AQ4" i="1"/>
  <c r="G4" i="4"/>
  <c r="AQ5" i="1"/>
  <c r="G5" i="4"/>
  <c r="AQ6" i="1"/>
  <c r="G6" i="4"/>
  <c r="AQ7" i="1"/>
  <c r="G7" i="4"/>
  <c r="AQ8" i="1"/>
  <c r="G8" i="4"/>
  <c r="AQ9" i="1"/>
  <c r="G9" i="4"/>
  <c r="AQ10" i="1"/>
  <c r="G10" i="4"/>
  <c r="AQ11" i="1"/>
  <c r="G11" i="4"/>
  <c r="AQ12" i="1"/>
  <c r="G12" i="4"/>
  <c r="AQ13" i="1"/>
  <c r="G13" i="4"/>
  <c r="Q14" i="1"/>
  <c r="AQ14" i="1"/>
  <c r="G14" i="4"/>
  <c r="AQ15" i="1"/>
  <c r="G15" i="4"/>
  <c r="AQ16" i="1"/>
  <c r="G16" i="4"/>
  <c r="AQ17" i="1"/>
  <c r="G17" i="4"/>
  <c r="AQ18" i="1"/>
  <c r="G18" i="4"/>
  <c r="AQ19" i="1"/>
  <c r="G19" i="4"/>
  <c r="AQ20" i="1"/>
  <c r="G20" i="4"/>
  <c r="AQ21" i="1"/>
  <c r="G21" i="4"/>
  <c r="AQ22" i="1"/>
  <c r="G22" i="4"/>
  <c r="AQ23" i="1"/>
  <c r="G23" i="4"/>
  <c r="AQ24" i="1"/>
  <c r="G24" i="4"/>
  <c r="AQ25" i="1"/>
  <c r="G25" i="4"/>
  <c r="AQ26" i="1"/>
  <c r="G26" i="4"/>
  <c r="AQ27" i="1"/>
  <c r="G27" i="4"/>
  <c r="AH20" i="4"/>
  <c r="AQ28" i="1"/>
  <c r="G28" i="4"/>
  <c r="AQ29" i="1"/>
  <c r="G29" i="4"/>
  <c r="AQ30" i="1"/>
  <c r="G30" i="4"/>
  <c r="AQ31" i="1"/>
  <c r="G31" i="4"/>
  <c r="AQ32" i="1"/>
  <c r="G32" i="4"/>
  <c r="AQ33" i="1"/>
  <c r="G33" i="4"/>
  <c r="AQ34" i="1"/>
  <c r="G34" i="4"/>
  <c r="AQ35" i="1"/>
  <c r="G35" i="4"/>
  <c r="AQ36" i="1"/>
  <c r="G36" i="4"/>
  <c r="AQ37" i="1"/>
  <c r="G37" i="4"/>
  <c r="AQ38" i="1"/>
  <c r="G38" i="4"/>
  <c r="AQ83" i="1"/>
  <c r="G83" i="4"/>
  <c r="AH30" i="4"/>
  <c r="AQ39" i="1"/>
  <c r="G39" i="4"/>
  <c r="AQ40" i="1"/>
  <c r="G40" i="4"/>
  <c r="AQ41" i="1"/>
  <c r="G41" i="4"/>
  <c r="AQ42" i="1"/>
  <c r="G42" i="4"/>
  <c r="AQ43" i="1"/>
  <c r="G43" i="4"/>
  <c r="AQ44" i="1"/>
  <c r="G44" i="4"/>
  <c r="Q45" i="1"/>
  <c r="AQ45" i="1"/>
  <c r="G45" i="4"/>
  <c r="AQ46" i="1"/>
  <c r="G46" i="4"/>
  <c r="AH38" i="4"/>
  <c r="AQ47" i="1"/>
  <c r="G47" i="4"/>
  <c r="AQ48" i="1"/>
  <c r="G48" i="4"/>
  <c r="AQ49" i="1"/>
  <c r="G49" i="4"/>
  <c r="AQ50" i="1"/>
  <c r="G50" i="4"/>
  <c r="Q174" i="1"/>
  <c r="AQ174" i="1"/>
  <c r="G174" i="4"/>
  <c r="AH41" i="4"/>
  <c r="AQ51" i="1"/>
  <c r="G51" i="4"/>
  <c r="AQ52" i="1"/>
  <c r="G52" i="4"/>
  <c r="AH43" i="4"/>
  <c r="AQ53" i="1"/>
  <c r="G53" i="4"/>
  <c r="Q54" i="1"/>
  <c r="AQ54" i="1"/>
  <c r="G54" i="4"/>
  <c r="AQ55" i="1"/>
  <c r="G55" i="4"/>
  <c r="AQ56" i="1"/>
  <c r="G56" i="4"/>
  <c r="AQ57" i="1"/>
  <c r="G57" i="4"/>
  <c r="AQ58" i="1"/>
  <c r="G58" i="4"/>
  <c r="AQ59" i="1"/>
  <c r="G59" i="4"/>
  <c r="AQ60" i="1"/>
  <c r="G60" i="4"/>
  <c r="AQ61" i="1"/>
  <c r="G61" i="4"/>
  <c r="AQ62" i="1"/>
  <c r="G62" i="4"/>
  <c r="AQ63" i="1"/>
  <c r="G63" i="4"/>
  <c r="AQ64" i="1"/>
  <c r="G64" i="4"/>
  <c r="AH55" i="4"/>
  <c r="AQ65" i="1"/>
  <c r="G65" i="4"/>
  <c r="AQ66" i="1"/>
  <c r="G66" i="4"/>
  <c r="AQ67" i="1"/>
  <c r="G67" i="4"/>
  <c r="AQ68" i="1"/>
  <c r="G68" i="4"/>
  <c r="AQ69" i="1"/>
  <c r="G69" i="4"/>
  <c r="AQ70" i="1"/>
  <c r="G70" i="4"/>
  <c r="AQ71" i="1"/>
  <c r="G71" i="4"/>
  <c r="AQ185" i="1"/>
  <c r="G185" i="4"/>
  <c r="AQ193" i="1"/>
  <c r="G193" i="4"/>
  <c r="AQ281" i="1"/>
  <c r="G281" i="4"/>
  <c r="AQ72" i="1"/>
  <c r="G72" i="4"/>
  <c r="AQ73" i="1"/>
  <c r="G73" i="4"/>
  <c r="AQ74" i="1"/>
  <c r="G74" i="4"/>
  <c r="AQ75" i="1"/>
  <c r="G75" i="4"/>
  <c r="AQ76" i="1"/>
  <c r="G76" i="4"/>
  <c r="AQ77" i="1"/>
  <c r="G77" i="4"/>
  <c r="AQ78" i="1"/>
  <c r="G78" i="4"/>
  <c r="AQ79" i="1"/>
  <c r="G79" i="4"/>
  <c r="AQ80" i="1"/>
  <c r="G80" i="4"/>
  <c r="AQ81" i="1"/>
  <c r="G81" i="4"/>
  <c r="AQ82" i="1"/>
  <c r="G82" i="4"/>
  <c r="AQ84" i="1"/>
  <c r="G84" i="4"/>
  <c r="AQ85" i="1"/>
  <c r="G85" i="4"/>
  <c r="AQ86" i="1"/>
  <c r="G86" i="4"/>
  <c r="AQ87" i="1"/>
  <c r="G87" i="4"/>
  <c r="AQ88" i="1"/>
  <c r="G88" i="4"/>
  <c r="AQ89" i="1"/>
  <c r="G89" i="4"/>
  <c r="AQ90" i="1"/>
  <c r="G90" i="4"/>
  <c r="Q91" i="1"/>
  <c r="AQ91" i="1"/>
  <c r="G91" i="4"/>
  <c r="AQ92" i="1"/>
  <c r="G92" i="4"/>
  <c r="AQ93" i="1"/>
  <c r="G93" i="4"/>
  <c r="AQ94" i="1"/>
  <c r="G94" i="4"/>
  <c r="AQ95" i="1"/>
  <c r="G95" i="4"/>
  <c r="AQ96" i="1"/>
  <c r="G96" i="4"/>
  <c r="AQ97" i="1"/>
  <c r="G97" i="4"/>
  <c r="AQ98" i="1"/>
  <c r="G98" i="4"/>
  <c r="AQ99" i="1"/>
  <c r="G99" i="4"/>
  <c r="AQ100" i="1"/>
  <c r="G100" i="4"/>
  <c r="AQ101" i="1"/>
  <c r="G101" i="4"/>
  <c r="AQ102" i="1"/>
  <c r="G102" i="4"/>
  <c r="AQ103" i="1"/>
  <c r="G103" i="4"/>
  <c r="AQ104" i="1"/>
  <c r="G104" i="4"/>
  <c r="AQ105" i="1"/>
  <c r="G105" i="4"/>
  <c r="AQ106" i="1"/>
  <c r="G106" i="4"/>
  <c r="AQ107" i="1"/>
  <c r="G107" i="4"/>
  <c r="AQ108" i="1"/>
  <c r="G108" i="4"/>
  <c r="AQ109" i="1"/>
  <c r="G109" i="4"/>
  <c r="AQ110" i="1"/>
  <c r="G110" i="4"/>
  <c r="AQ111" i="1"/>
  <c r="G111" i="4"/>
  <c r="AQ112" i="1"/>
  <c r="G112" i="4"/>
  <c r="AQ113" i="1"/>
  <c r="G113" i="4"/>
  <c r="AQ114" i="1"/>
  <c r="G114" i="4"/>
  <c r="AQ115" i="1"/>
  <c r="G115" i="4"/>
  <c r="AQ116" i="1"/>
  <c r="G116" i="4"/>
  <c r="AQ117" i="1"/>
  <c r="G117" i="4"/>
  <c r="AQ118" i="1"/>
  <c r="G118" i="4"/>
  <c r="AQ119" i="1"/>
  <c r="G119" i="4"/>
  <c r="AQ120" i="1"/>
  <c r="G120" i="4"/>
  <c r="AQ121" i="1"/>
  <c r="G121" i="4"/>
  <c r="AQ122" i="1"/>
  <c r="G122" i="4"/>
  <c r="AQ123" i="1"/>
  <c r="G123" i="4"/>
  <c r="AQ124" i="1"/>
  <c r="G124" i="4"/>
  <c r="AQ125" i="1"/>
  <c r="G125" i="4"/>
  <c r="AQ126" i="1"/>
  <c r="G126" i="4"/>
  <c r="AQ127" i="1"/>
  <c r="G127" i="4"/>
  <c r="AQ128" i="1"/>
  <c r="G128" i="4"/>
  <c r="AQ129" i="1"/>
  <c r="G129" i="4"/>
  <c r="AQ130" i="1"/>
  <c r="G130" i="4"/>
  <c r="AQ131" i="1"/>
  <c r="G131" i="4"/>
  <c r="AQ132" i="1"/>
  <c r="G132" i="4"/>
  <c r="AQ133" i="1"/>
  <c r="G133" i="4"/>
  <c r="AQ134" i="1"/>
  <c r="G134" i="4"/>
  <c r="AQ135" i="1"/>
  <c r="G135" i="4"/>
  <c r="AQ136" i="1"/>
  <c r="G136" i="4"/>
  <c r="AQ137" i="1"/>
  <c r="G137" i="4"/>
  <c r="AQ138" i="1"/>
  <c r="G138" i="4"/>
  <c r="AQ139" i="1"/>
  <c r="G139" i="4"/>
  <c r="Q140" i="1"/>
  <c r="AQ140" i="1"/>
  <c r="G140" i="4"/>
  <c r="AQ141" i="1"/>
  <c r="G141" i="4"/>
  <c r="AQ142" i="1"/>
  <c r="G142" i="4"/>
  <c r="AQ143" i="1"/>
  <c r="G143" i="4"/>
  <c r="AQ144" i="1"/>
  <c r="G144" i="4"/>
  <c r="AQ145" i="1"/>
  <c r="G145" i="4"/>
  <c r="AQ146" i="1"/>
  <c r="G146" i="4"/>
  <c r="Q147" i="1"/>
  <c r="AQ147" i="1"/>
  <c r="G147" i="4"/>
  <c r="AQ148" i="1"/>
  <c r="G148" i="4"/>
  <c r="AQ149" i="1"/>
  <c r="G149" i="4"/>
  <c r="AQ150" i="1"/>
  <c r="G150" i="4"/>
  <c r="AQ151" i="1"/>
  <c r="G151" i="4"/>
  <c r="Q152" i="1"/>
  <c r="AQ152" i="1"/>
  <c r="G152" i="4"/>
  <c r="AQ153" i="1"/>
  <c r="G153" i="4"/>
  <c r="AQ154" i="1"/>
  <c r="G154" i="4"/>
  <c r="AQ155" i="1"/>
  <c r="G155" i="4"/>
  <c r="AQ156" i="1"/>
  <c r="G156" i="4"/>
  <c r="Q157" i="1"/>
  <c r="AQ157" i="1"/>
  <c r="G157" i="4"/>
  <c r="AQ158" i="1"/>
  <c r="G158" i="4"/>
  <c r="AQ159" i="1"/>
  <c r="G159" i="4"/>
  <c r="AQ160" i="1"/>
  <c r="G160" i="4"/>
  <c r="AQ161" i="1"/>
  <c r="G161" i="4"/>
  <c r="Q162" i="1"/>
  <c r="AQ162" i="1"/>
  <c r="G162" i="4"/>
  <c r="AQ163" i="1"/>
  <c r="G163" i="4"/>
  <c r="AQ164" i="1"/>
  <c r="G164" i="4"/>
  <c r="AQ165" i="1"/>
  <c r="G165" i="4"/>
  <c r="AQ166" i="1"/>
  <c r="G166" i="4"/>
  <c r="AQ167" i="1"/>
  <c r="G167" i="4"/>
  <c r="AQ168" i="1"/>
  <c r="G168" i="4"/>
  <c r="AQ169" i="1"/>
  <c r="G169" i="4"/>
  <c r="AQ170" i="1"/>
  <c r="G170" i="4"/>
  <c r="AQ171" i="1"/>
  <c r="G171" i="4"/>
  <c r="AQ172" i="1"/>
  <c r="G172" i="4"/>
  <c r="AQ173" i="1"/>
  <c r="G173" i="4"/>
  <c r="AQ175" i="1"/>
  <c r="G175" i="4"/>
  <c r="AQ176" i="1"/>
  <c r="G176" i="4"/>
  <c r="AQ177" i="1"/>
  <c r="G177" i="4"/>
  <c r="AQ178" i="1"/>
  <c r="G178" i="4"/>
  <c r="AQ179" i="1"/>
  <c r="G179" i="4"/>
  <c r="AQ180" i="1"/>
  <c r="G180" i="4"/>
  <c r="AQ181" i="1"/>
  <c r="G181" i="4"/>
  <c r="AQ182" i="1"/>
  <c r="G182" i="4"/>
  <c r="AQ183" i="1"/>
  <c r="G183" i="4"/>
  <c r="AQ184" i="1"/>
  <c r="G184" i="4"/>
  <c r="AQ186" i="1"/>
  <c r="G186" i="4"/>
  <c r="AQ187" i="1"/>
  <c r="G187" i="4"/>
  <c r="AQ188" i="1"/>
  <c r="G188" i="4"/>
  <c r="AQ189" i="1"/>
  <c r="G189" i="4"/>
  <c r="Q190" i="1"/>
  <c r="AQ190" i="1"/>
  <c r="G190" i="4"/>
  <c r="AQ191" i="1"/>
  <c r="G191" i="4"/>
  <c r="AQ192" i="1"/>
  <c r="G192" i="4"/>
  <c r="AQ194" i="1"/>
  <c r="G194" i="4"/>
  <c r="AQ195" i="1"/>
  <c r="G195" i="4"/>
  <c r="AQ196" i="1"/>
  <c r="G196" i="4"/>
  <c r="AQ197" i="1"/>
  <c r="G197" i="4"/>
  <c r="AQ198" i="1"/>
  <c r="G198" i="4"/>
  <c r="AQ199" i="1"/>
  <c r="G199" i="4"/>
  <c r="AQ200" i="1"/>
  <c r="G200" i="4"/>
  <c r="AQ201" i="1"/>
  <c r="G201" i="4"/>
  <c r="AQ202" i="1"/>
  <c r="G202" i="4"/>
  <c r="AQ203" i="1"/>
  <c r="G203" i="4"/>
  <c r="AQ204" i="1"/>
  <c r="G204" i="4"/>
  <c r="AQ205" i="1"/>
  <c r="G205" i="4"/>
  <c r="AQ206" i="1"/>
  <c r="G206" i="4"/>
  <c r="AQ207" i="1"/>
  <c r="G207" i="4"/>
  <c r="AQ208" i="1"/>
  <c r="G208" i="4"/>
  <c r="AQ209" i="1"/>
  <c r="G209" i="4"/>
  <c r="AQ210" i="1"/>
  <c r="G210" i="4"/>
  <c r="AQ211" i="1"/>
  <c r="G211" i="4"/>
  <c r="AQ212" i="1"/>
  <c r="G212" i="4"/>
  <c r="AQ213" i="1"/>
  <c r="G213" i="4"/>
  <c r="AQ214" i="1"/>
  <c r="G214" i="4"/>
  <c r="AQ215" i="1"/>
  <c r="G215" i="4"/>
  <c r="AQ216" i="1"/>
  <c r="G216" i="4"/>
  <c r="AQ217" i="1"/>
  <c r="G217" i="4"/>
  <c r="AQ218" i="1"/>
  <c r="G218" i="4"/>
  <c r="AQ219" i="1"/>
  <c r="G219" i="4"/>
  <c r="AQ220" i="1"/>
  <c r="G220" i="4"/>
  <c r="AQ221" i="1"/>
  <c r="G221" i="4"/>
  <c r="AQ222" i="1"/>
  <c r="G222" i="4"/>
  <c r="AQ223" i="1"/>
  <c r="G223" i="4"/>
  <c r="AQ224" i="1"/>
  <c r="G224" i="4"/>
  <c r="AQ225" i="1"/>
  <c r="G225" i="4"/>
  <c r="AQ226" i="1"/>
  <c r="G226" i="4"/>
  <c r="AQ227" i="1"/>
  <c r="G227" i="4"/>
  <c r="AQ228" i="1"/>
  <c r="G228" i="4"/>
  <c r="AQ229" i="1"/>
  <c r="G229" i="4"/>
  <c r="Q230" i="1"/>
  <c r="AQ230" i="1"/>
  <c r="G230" i="4"/>
  <c r="AQ231" i="1"/>
  <c r="G231" i="4"/>
  <c r="AQ232" i="1"/>
  <c r="G232" i="4"/>
  <c r="AQ233" i="1"/>
  <c r="G233" i="4"/>
  <c r="AQ234" i="1"/>
  <c r="G234" i="4"/>
  <c r="AQ235" i="1"/>
  <c r="G235" i="4"/>
  <c r="AQ236" i="1"/>
  <c r="G236" i="4"/>
  <c r="AQ237" i="1"/>
  <c r="G237" i="4"/>
  <c r="AQ238" i="1"/>
  <c r="G238" i="4"/>
  <c r="AQ239" i="1"/>
  <c r="G239" i="4"/>
  <c r="Q240" i="1"/>
  <c r="AQ240" i="1"/>
  <c r="G240" i="4"/>
  <c r="AQ241" i="1"/>
  <c r="G241" i="4"/>
  <c r="AQ242" i="1"/>
  <c r="G242" i="4"/>
  <c r="AQ243" i="1"/>
  <c r="G243" i="4"/>
  <c r="AQ244" i="1"/>
  <c r="G244" i="4"/>
  <c r="AQ245" i="1"/>
  <c r="G245" i="4"/>
  <c r="AQ246" i="1"/>
  <c r="G246" i="4"/>
  <c r="AQ247" i="1"/>
  <c r="G247" i="4"/>
  <c r="AQ248" i="1"/>
  <c r="G248" i="4"/>
  <c r="AQ249" i="1"/>
  <c r="G249" i="4"/>
  <c r="AQ250" i="1"/>
  <c r="G250" i="4"/>
  <c r="AQ251" i="1"/>
  <c r="G251" i="4"/>
  <c r="AQ252" i="1"/>
  <c r="G252" i="4"/>
  <c r="AQ253" i="1"/>
  <c r="G253" i="4"/>
  <c r="AQ254" i="1"/>
  <c r="G254" i="4"/>
  <c r="AQ255" i="1"/>
  <c r="G255" i="4"/>
  <c r="AQ256" i="1"/>
  <c r="G256" i="4"/>
  <c r="AQ257" i="1"/>
  <c r="G257" i="4"/>
  <c r="Q258" i="1"/>
  <c r="AQ258" i="1"/>
  <c r="G258" i="4"/>
  <c r="AQ259" i="1"/>
  <c r="G259" i="4"/>
  <c r="AQ260" i="1"/>
  <c r="G260" i="4"/>
  <c r="AQ261" i="1"/>
  <c r="G261" i="4"/>
  <c r="AQ262" i="1"/>
  <c r="G262" i="4"/>
  <c r="AQ263" i="1"/>
  <c r="G263" i="4"/>
  <c r="AQ264" i="1"/>
  <c r="G264" i="4"/>
  <c r="Q265" i="1"/>
  <c r="AQ265" i="1"/>
  <c r="G265" i="4"/>
  <c r="AQ266" i="1"/>
  <c r="G266" i="4"/>
  <c r="AQ267" i="1"/>
  <c r="G267" i="4"/>
  <c r="Q268" i="1"/>
  <c r="AQ268" i="1"/>
  <c r="G268" i="4"/>
  <c r="AQ269" i="1"/>
  <c r="G269" i="4"/>
  <c r="AQ270" i="1"/>
  <c r="G270" i="4"/>
  <c r="AQ271" i="1"/>
  <c r="G271" i="4"/>
  <c r="AQ272" i="1"/>
  <c r="G272" i="4"/>
  <c r="AQ273" i="1"/>
  <c r="G273" i="4"/>
  <c r="AQ274" i="1"/>
  <c r="G274" i="4"/>
  <c r="AQ275" i="1"/>
  <c r="G275" i="4"/>
  <c r="AQ276" i="1"/>
  <c r="G276" i="4"/>
  <c r="AQ277" i="1"/>
  <c r="G277" i="4"/>
  <c r="AQ278" i="1"/>
  <c r="G278" i="4"/>
  <c r="AQ279" i="1"/>
  <c r="G279" i="4"/>
  <c r="AQ280" i="1"/>
  <c r="G280" i="4"/>
  <c r="AQ282" i="1"/>
  <c r="G282" i="4"/>
  <c r="AQ283" i="1"/>
  <c r="G283" i="4"/>
  <c r="AQ284" i="1"/>
  <c r="G284" i="4"/>
  <c r="AQ285" i="1"/>
  <c r="G285" i="4"/>
  <c r="AQ286" i="1"/>
  <c r="G286" i="4"/>
  <c r="AQ287" i="1"/>
  <c r="G287" i="4"/>
  <c r="AQ288" i="1"/>
  <c r="G288" i="4"/>
  <c r="AQ289" i="1"/>
  <c r="G289" i="4"/>
  <c r="AQ290" i="1"/>
  <c r="G290" i="4"/>
  <c r="AQ291" i="1"/>
  <c r="G291" i="4"/>
  <c r="Q292" i="1"/>
  <c r="AQ292" i="1"/>
  <c r="G292" i="4"/>
  <c r="AQ293" i="1"/>
  <c r="G293" i="4"/>
  <c r="AQ294" i="1"/>
  <c r="G294" i="4"/>
  <c r="AQ295" i="1"/>
  <c r="G295" i="4"/>
  <c r="AQ296" i="1"/>
  <c r="G296" i="4"/>
  <c r="AQ297" i="1"/>
  <c r="G297" i="4"/>
  <c r="AQ298" i="1"/>
  <c r="G298" i="4"/>
  <c r="AQ299" i="1"/>
  <c r="G299" i="4"/>
  <c r="AQ300" i="1"/>
  <c r="G300" i="4"/>
  <c r="AQ301" i="1"/>
  <c r="G301" i="4"/>
  <c r="AQ302" i="1"/>
  <c r="G302" i="4"/>
  <c r="AQ303" i="1"/>
  <c r="G303" i="4"/>
  <c r="AQ304" i="1"/>
  <c r="G304" i="4"/>
  <c r="AQ305" i="1"/>
  <c r="G305" i="4"/>
  <c r="AQ306" i="1"/>
  <c r="G306" i="4"/>
  <c r="AQ307" i="1"/>
  <c r="G307" i="4"/>
  <c r="AQ308" i="1"/>
  <c r="G308" i="4"/>
  <c r="AQ309" i="1"/>
  <c r="G309" i="4"/>
  <c r="AQ310" i="1"/>
  <c r="G310" i="4"/>
  <c r="AQ311" i="1"/>
  <c r="G311" i="4"/>
  <c r="AQ312" i="1"/>
  <c r="G312" i="4"/>
  <c r="AQ313" i="1"/>
  <c r="G313" i="4"/>
  <c r="AQ314" i="1"/>
  <c r="G314" i="4"/>
  <c r="AQ315" i="1"/>
  <c r="G315" i="4"/>
  <c r="AQ316" i="1"/>
  <c r="G316" i="4"/>
  <c r="AQ317" i="1"/>
  <c r="G317" i="4"/>
  <c r="AQ318" i="1"/>
  <c r="G318" i="4"/>
  <c r="AQ319" i="1"/>
  <c r="G319" i="4"/>
  <c r="AQ320" i="1"/>
  <c r="G320" i="4"/>
  <c r="AQ321" i="1"/>
  <c r="G321" i="4"/>
  <c r="AQ322" i="1"/>
  <c r="G322" i="4"/>
  <c r="AQ323" i="1"/>
  <c r="G323" i="4"/>
  <c r="AQ324" i="1"/>
  <c r="G324" i="4"/>
  <c r="AQ325" i="1"/>
  <c r="G325" i="4"/>
  <c r="AQ326" i="1"/>
  <c r="G326" i="4"/>
  <c r="AQ327" i="1"/>
  <c r="G327" i="4"/>
  <c r="AQ328" i="1"/>
  <c r="G328" i="4"/>
  <c r="AQ329" i="1"/>
  <c r="G329" i="4"/>
  <c r="AQ330" i="1"/>
  <c r="G330" i="4"/>
  <c r="AQ331" i="1"/>
  <c r="G331" i="4"/>
  <c r="AQ332" i="1"/>
  <c r="G332" i="4"/>
  <c r="AQ333" i="1"/>
  <c r="G333" i="4"/>
  <c r="AQ334" i="1"/>
  <c r="G334" i="4"/>
  <c r="AQ335" i="1"/>
  <c r="G335" i="4"/>
  <c r="AQ336" i="1"/>
  <c r="G336" i="4"/>
  <c r="AQ337" i="1"/>
  <c r="G337" i="4"/>
  <c r="AQ338" i="1"/>
  <c r="G338" i="4"/>
  <c r="AQ339" i="1"/>
  <c r="G339" i="4"/>
  <c r="AQ340" i="1"/>
  <c r="G340" i="4"/>
  <c r="AQ341" i="1"/>
  <c r="G341" i="4"/>
  <c r="AQ342" i="1"/>
  <c r="G342" i="4"/>
  <c r="AQ343" i="1"/>
  <c r="G343" i="4"/>
  <c r="AQ344" i="1"/>
  <c r="G344" i="4"/>
  <c r="AQ345" i="1"/>
  <c r="G345" i="4"/>
  <c r="AQ346" i="1"/>
  <c r="G346" i="4"/>
  <c r="AQ347" i="1"/>
  <c r="G347" i="4"/>
  <c r="AQ348" i="1"/>
  <c r="G348" i="4"/>
  <c r="AQ349" i="1"/>
  <c r="G349" i="4"/>
  <c r="AQ350" i="1"/>
  <c r="G350" i="4"/>
  <c r="Q353" i="1"/>
  <c r="AQ353" i="1"/>
  <c r="G353" i="4"/>
  <c r="Q354" i="1"/>
  <c r="AQ354" i="1"/>
  <c r="G354" i="4"/>
  <c r="AQ359" i="1"/>
  <c r="G359" i="4"/>
  <c r="Q360" i="1"/>
  <c r="AQ360" i="1"/>
  <c r="G360" i="4"/>
  <c r="Q361" i="1"/>
  <c r="AQ361" i="1"/>
  <c r="G361" i="4"/>
  <c r="AQ362" i="1"/>
  <c r="G362" i="4"/>
  <c r="AQ365" i="1"/>
  <c r="G365" i="4"/>
  <c r="AQ366" i="1"/>
  <c r="G366" i="4"/>
  <c r="AQ367" i="1"/>
  <c r="G367" i="4"/>
  <c r="Q369" i="1"/>
  <c r="AQ369" i="1"/>
  <c r="G369" i="4"/>
  <c r="Q371" i="1"/>
  <c r="AQ371" i="1"/>
  <c r="G371" i="4"/>
  <c r="Q372" i="1"/>
  <c r="AQ372" i="1"/>
  <c r="G372" i="4"/>
  <c r="Q373" i="1"/>
  <c r="AQ373" i="1"/>
  <c r="G373" i="4"/>
  <c r="Q375" i="1"/>
  <c r="AQ375" i="1"/>
  <c r="G375" i="4"/>
  <c r="Q376" i="1"/>
  <c r="AQ376" i="1"/>
  <c r="G376" i="4"/>
  <c r="Q377" i="1"/>
  <c r="AQ377" i="1"/>
  <c r="G377" i="4"/>
  <c r="Q379" i="1"/>
  <c r="AQ379" i="1"/>
  <c r="G379" i="4"/>
  <c r="AQ380" i="1"/>
  <c r="G380" i="4"/>
  <c r="Q381" i="1"/>
  <c r="AQ381" i="1"/>
  <c r="G381" i="4"/>
  <c r="Q382" i="1"/>
  <c r="AQ382" i="1"/>
  <c r="G382" i="4"/>
  <c r="AQ383" i="1"/>
  <c r="G383" i="4"/>
  <c r="AQ384" i="1"/>
  <c r="G384" i="4"/>
  <c r="AQ385" i="1"/>
  <c r="G385" i="4"/>
  <c r="AQ387" i="1"/>
  <c r="G387" i="4"/>
  <c r="AH58" i="4"/>
  <c r="AH60" i="4"/>
  <c r="AH62" i="4"/>
  <c r="AH67" i="4"/>
  <c r="AH70" i="4"/>
  <c r="AH72" i="4"/>
  <c r="AH74" i="4"/>
  <c r="AH80" i="4"/>
  <c r="AH85" i="4"/>
  <c r="AH93" i="4"/>
  <c r="AH95" i="4"/>
  <c r="AH99" i="4"/>
  <c r="AH66" i="4"/>
  <c r="AH87" i="4"/>
  <c r="AH106" i="4"/>
  <c r="AH109" i="4"/>
  <c r="AH112" i="4"/>
  <c r="AH115" i="4"/>
  <c r="AH118" i="4"/>
  <c r="AH121" i="4"/>
  <c r="AH123" i="4"/>
  <c r="AH11" i="4"/>
  <c r="AH130" i="4"/>
  <c r="AH131" i="4"/>
  <c r="AH132" i="4"/>
  <c r="AH97" i="4"/>
  <c r="AH17" i="4"/>
  <c r="AH136" i="4"/>
  <c r="AH23" i="4"/>
  <c r="AH138" i="4"/>
  <c r="AH142" i="4"/>
  <c r="AH143" i="4"/>
  <c r="AH144" i="4"/>
  <c r="AH146" i="4"/>
  <c r="AH149" i="4"/>
  <c r="AH151" i="4"/>
  <c r="AH152" i="4"/>
  <c r="AH153" i="4"/>
  <c r="AH155" i="4"/>
  <c r="AH158" i="4"/>
  <c r="AH159" i="4"/>
  <c r="AH161" i="4"/>
  <c r="AH69" i="4"/>
  <c r="AH39" i="4"/>
  <c r="AP351" i="1"/>
  <c r="F351" i="4"/>
  <c r="AP352" i="1"/>
  <c r="F352" i="4"/>
  <c r="AP356" i="1"/>
  <c r="F356" i="4"/>
  <c r="AP357" i="1"/>
  <c r="F357" i="4"/>
  <c r="AP2" i="1"/>
  <c r="F2" i="4"/>
  <c r="AP3" i="1"/>
  <c r="F3" i="4"/>
  <c r="AP4" i="1"/>
  <c r="F4" i="4"/>
  <c r="AP5" i="1"/>
  <c r="F5" i="4"/>
  <c r="AP6" i="1"/>
  <c r="F6" i="4"/>
  <c r="AP7" i="1"/>
  <c r="F7" i="4"/>
  <c r="AP8" i="1"/>
  <c r="F8" i="4"/>
  <c r="AP9" i="1"/>
  <c r="F9" i="4"/>
  <c r="AP10" i="1"/>
  <c r="F10" i="4"/>
  <c r="AG9" i="4"/>
  <c r="AP11" i="1"/>
  <c r="F11" i="4"/>
  <c r="P12" i="1"/>
  <c r="AP12" i="1"/>
  <c r="F12" i="4"/>
  <c r="AP13" i="1"/>
  <c r="F13" i="4"/>
  <c r="P14" i="1"/>
  <c r="AP14" i="1"/>
  <c r="F14" i="4"/>
  <c r="AP15" i="1"/>
  <c r="F15" i="4"/>
  <c r="AP16" i="1"/>
  <c r="F16" i="4"/>
  <c r="AP17" i="1"/>
  <c r="F17" i="4"/>
  <c r="AP18" i="1"/>
  <c r="F18" i="4"/>
  <c r="AP19" i="1"/>
  <c r="F19" i="4"/>
  <c r="AP20" i="1"/>
  <c r="F20" i="4"/>
  <c r="AP21" i="1"/>
  <c r="F21" i="4"/>
  <c r="AP22" i="1"/>
  <c r="F22" i="4"/>
  <c r="AP23" i="1"/>
  <c r="F23" i="4"/>
  <c r="AP24" i="1"/>
  <c r="F24" i="4"/>
  <c r="AP25" i="1"/>
  <c r="F25" i="4"/>
  <c r="AP26" i="1"/>
  <c r="F26" i="4"/>
  <c r="AP27" i="1"/>
  <c r="F27" i="4"/>
  <c r="AP28" i="1"/>
  <c r="F28" i="4"/>
  <c r="AP29" i="1"/>
  <c r="F29" i="4"/>
  <c r="AP30" i="1"/>
  <c r="F30" i="4"/>
  <c r="AP31" i="1"/>
  <c r="F31" i="4"/>
  <c r="P32" i="1"/>
  <c r="AP32" i="1"/>
  <c r="F32" i="4"/>
  <c r="AG24" i="4"/>
  <c r="AP33" i="1"/>
  <c r="F33" i="4"/>
  <c r="P34" i="1"/>
  <c r="AP34" i="1"/>
  <c r="F34" i="4"/>
  <c r="AP35" i="1"/>
  <c r="F35" i="4"/>
  <c r="AP36" i="1"/>
  <c r="F36" i="4"/>
  <c r="AP37" i="1"/>
  <c r="F37" i="4"/>
  <c r="AP38" i="1"/>
  <c r="F38" i="4"/>
  <c r="AP39" i="1"/>
  <c r="F39" i="4"/>
  <c r="AP40" i="1"/>
  <c r="F40" i="4"/>
  <c r="P41" i="1"/>
  <c r="AP41" i="1"/>
  <c r="F41" i="4"/>
  <c r="AG33" i="4"/>
  <c r="AP42" i="1"/>
  <c r="F42" i="4"/>
  <c r="AP43" i="1"/>
  <c r="F43" i="4"/>
  <c r="AP44" i="1"/>
  <c r="F44" i="4"/>
  <c r="AG36" i="4"/>
  <c r="P45" i="1"/>
  <c r="AP45" i="1"/>
  <c r="F45" i="4"/>
  <c r="AP46" i="1"/>
  <c r="F46" i="4"/>
  <c r="AG38" i="4"/>
  <c r="AP47" i="1"/>
  <c r="F47" i="4"/>
  <c r="AP48" i="1"/>
  <c r="F48" i="4"/>
  <c r="P49" i="1"/>
  <c r="AP49" i="1"/>
  <c r="F49" i="4"/>
  <c r="AP50" i="1"/>
  <c r="F50" i="4"/>
  <c r="AP51" i="1"/>
  <c r="F51" i="4"/>
  <c r="P52" i="1"/>
  <c r="AP52" i="1"/>
  <c r="F52" i="4"/>
  <c r="AP53" i="1"/>
  <c r="F53" i="4"/>
  <c r="AG44" i="4"/>
  <c r="AP54" i="1"/>
  <c r="F54" i="4"/>
  <c r="AP55" i="1"/>
  <c r="F55" i="4"/>
  <c r="AP56" i="1"/>
  <c r="F56" i="4"/>
  <c r="AG47" i="4"/>
  <c r="P57" i="1"/>
  <c r="AP57" i="1"/>
  <c r="F57" i="4"/>
  <c r="AP58" i="1"/>
  <c r="F58" i="4"/>
  <c r="AG49" i="4"/>
  <c r="AP59" i="1"/>
  <c r="F59" i="4"/>
  <c r="P60" i="1"/>
  <c r="AP60" i="1"/>
  <c r="F60" i="4"/>
  <c r="AP61" i="1"/>
  <c r="F61" i="4"/>
  <c r="AP62" i="1"/>
  <c r="F62" i="4"/>
  <c r="AP63" i="1"/>
  <c r="F63" i="4"/>
  <c r="P64" i="1"/>
  <c r="AP64" i="1"/>
  <c r="F64" i="4"/>
  <c r="AP65" i="1"/>
  <c r="F65" i="4"/>
  <c r="AP66" i="1"/>
  <c r="F66" i="4"/>
  <c r="P67" i="1"/>
  <c r="AP67" i="1"/>
  <c r="F67" i="4"/>
  <c r="AP68" i="1"/>
  <c r="F68" i="4"/>
  <c r="AP69" i="1"/>
  <c r="F69" i="4"/>
  <c r="AP70" i="1"/>
  <c r="F70" i="4"/>
  <c r="AP71" i="1"/>
  <c r="F71" i="4"/>
  <c r="AP72" i="1"/>
  <c r="F72" i="4"/>
  <c r="AP73" i="1"/>
  <c r="F73" i="4"/>
  <c r="AP74" i="1"/>
  <c r="F74" i="4"/>
  <c r="AP75" i="1"/>
  <c r="F75" i="4"/>
  <c r="P76" i="1"/>
  <c r="AP76" i="1"/>
  <c r="F76" i="4"/>
  <c r="AP77" i="1"/>
  <c r="F77" i="4"/>
  <c r="AP359" i="1"/>
  <c r="F359" i="4"/>
  <c r="AG63" i="4"/>
  <c r="AP78" i="1"/>
  <c r="F78" i="4"/>
  <c r="AP79" i="1"/>
  <c r="F79" i="4"/>
  <c r="P80" i="1"/>
  <c r="AP80" i="1"/>
  <c r="F80" i="4"/>
  <c r="AP81" i="1"/>
  <c r="F81" i="4"/>
  <c r="P82" i="1"/>
  <c r="AP82" i="1"/>
  <c r="F82" i="4"/>
  <c r="AG67" i="4"/>
  <c r="P83" i="1"/>
  <c r="AP83" i="1"/>
  <c r="F83" i="4"/>
  <c r="P84" i="1"/>
  <c r="AP84" i="1"/>
  <c r="F84" i="4"/>
  <c r="AP85" i="1"/>
  <c r="F85" i="4"/>
  <c r="AP86" i="1"/>
  <c r="F86" i="4"/>
  <c r="AP87" i="1"/>
  <c r="F87" i="4"/>
  <c r="AP88" i="1"/>
  <c r="F88" i="4"/>
  <c r="AP89" i="1"/>
  <c r="F89" i="4"/>
  <c r="AP90" i="1"/>
  <c r="F90" i="4"/>
  <c r="AP91" i="1"/>
  <c r="F91" i="4"/>
  <c r="AP92" i="1"/>
  <c r="F92" i="4"/>
  <c r="AP93" i="1"/>
  <c r="F93" i="4"/>
  <c r="AP94" i="1"/>
  <c r="F94" i="4"/>
  <c r="AP95" i="1"/>
  <c r="F95" i="4"/>
  <c r="AP96" i="1"/>
  <c r="F96" i="4"/>
  <c r="P97" i="1"/>
  <c r="AP97" i="1"/>
  <c r="F97" i="4"/>
  <c r="AP98" i="1"/>
  <c r="F98" i="4"/>
  <c r="AP99" i="1"/>
  <c r="F99" i="4"/>
  <c r="AP100" i="1"/>
  <c r="F100" i="4"/>
  <c r="AP101" i="1"/>
  <c r="F101" i="4"/>
  <c r="AP102" i="1"/>
  <c r="F102" i="4"/>
  <c r="AP103" i="1"/>
  <c r="F103" i="4"/>
  <c r="AP104" i="1"/>
  <c r="F104" i="4"/>
  <c r="AP105" i="1"/>
  <c r="F105" i="4"/>
  <c r="AP106" i="1"/>
  <c r="F106" i="4"/>
  <c r="AP107" i="1"/>
  <c r="F107" i="4"/>
  <c r="AP108" i="1"/>
  <c r="F108" i="4"/>
  <c r="AP109" i="1"/>
  <c r="F109" i="4"/>
  <c r="AP110" i="1"/>
  <c r="F110" i="4"/>
  <c r="AP111" i="1"/>
  <c r="F111" i="4"/>
  <c r="AP112" i="1"/>
  <c r="F112" i="4"/>
  <c r="AP113" i="1"/>
  <c r="F113" i="4"/>
  <c r="AP114" i="1"/>
  <c r="F114" i="4"/>
  <c r="AP115" i="1"/>
  <c r="F115" i="4"/>
  <c r="AP116" i="1"/>
  <c r="F116" i="4"/>
  <c r="AP117" i="1"/>
  <c r="F117" i="4"/>
  <c r="AP118" i="1"/>
  <c r="F118" i="4"/>
  <c r="AP119" i="1"/>
  <c r="F119" i="4"/>
  <c r="AP120" i="1"/>
  <c r="F120" i="4"/>
  <c r="AP121" i="1"/>
  <c r="F121" i="4"/>
  <c r="AP122" i="1"/>
  <c r="F122" i="4"/>
  <c r="AP123" i="1"/>
  <c r="F123" i="4"/>
  <c r="AP124" i="1"/>
  <c r="F124" i="4"/>
  <c r="AP125" i="1"/>
  <c r="F125" i="4"/>
  <c r="AP126" i="1"/>
  <c r="F126" i="4"/>
  <c r="AP127" i="1"/>
  <c r="F127" i="4"/>
  <c r="AP128" i="1"/>
  <c r="F128" i="4"/>
  <c r="AP129" i="1"/>
  <c r="F129" i="4"/>
  <c r="AP130" i="1"/>
  <c r="F130" i="4"/>
  <c r="AP131" i="1"/>
  <c r="F131" i="4"/>
  <c r="AP132" i="1"/>
  <c r="F132" i="4"/>
  <c r="AP133" i="1"/>
  <c r="F133" i="4"/>
  <c r="AP134" i="1"/>
  <c r="F134" i="4"/>
  <c r="AP135" i="1"/>
  <c r="F135" i="4"/>
  <c r="AP136" i="1"/>
  <c r="F136" i="4"/>
  <c r="AP137" i="1"/>
  <c r="F137" i="4"/>
  <c r="AP138" i="1"/>
  <c r="F138" i="4"/>
  <c r="AP139" i="1"/>
  <c r="F139" i="4"/>
  <c r="AP140" i="1"/>
  <c r="F140" i="4"/>
  <c r="AP141" i="1"/>
  <c r="F141" i="4"/>
  <c r="AP142" i="1"/>
  <c r="F142" i="4"/>
  <c r="AP143" i="1"/>
  <c r="F143" i="4"/>
  <c r="AP144" i="1"/>
  <c r="F144" i="4"/>
  <c r="AP145" i="1"/>
  <c r="F145" i="4"/>
  <c r="AP146" i="1"/>
  <c r="F146" i="4"/>
  <c r="AP147" i="1"/>
  <c r="F147" i="4"/>
  <c r="AP148" i="1"/>
  <c r="F148" i="4"/>
  <c r="AP149" i="1"/>
  <c r="F149" i="4"/>
  <c r="AP150" i="1"/>
  <c r="F150" i="4"/>
  <c r="AP151" i="1"/>
  <c r="F151" i="4"/>
  <c r="AP152" i="1"/>
  <c r="F152" i="4"/>
  <c r="AP153" i="1"/>
  <c r="F153" i="4"/>
  <c r="AP154" i="1"/>
  <c r="F154" i="4"/>
  <c r="AG85" i="4"/>
  <c r="AP155" i="1"/>
  <c r="F155" i="4"/>
  <c r="AP156" i="1"/>
  <c r="F156" i="4"/>
  <c r="AP157" i="1"/>
  <c r="F157" i="4"/>
  <c r="AP158" i="1"/>
  <c r="F158" i="4"/>
  <c r="AP159" i="1"/>
  <c r="F159" i="4"/>
  <c r="AP160" i="1"/>
  <c r="F160" i="4"/>
  <c r="AP161" i="1"/>
  <c r="F161" i="4"/>
  <c r="AP162" i="1"/>
  <c r="F162" i="4"/>
  <c r="AP163" i="1"/>
  <c r="F163" i="4"/>
  <c r="AP164" i="1"/>
  <c r="F164" i="4"/>
  <c r="AP165" i="1"/>
  <c r="F165" i="4"/>
  <c r="AP166" i="1"/>
  <c r="F166" i="4"/>
  <c r="AP167" i="1"/>
  <c r="F167" i="4"/>
  <c r="AP168" i="1"/>
  <c r="F168" i="4"/>
  <c r="AP169" i="1"/>
  <c r="F169" i="4"/>
  <c r="AP170" i="1"/>
  <c r="F170" i="4"/>
  <c r="AP171" i="1"/>
  <c r="F171" i="4"/>
  <c r="AP172" i="1"/>
  <c r="F172" i="4"/>
  <c r="AP173" i="1"/>
  <c r="F173" i="4"/>
  <c r="AG54" i="4"/>
  <c r="P174" i="1"/>
  <c r="AP174" i="1"/>
  <c r="F174" i="4"/>
  <c r="AP175" i="1"/>
  <c r="F175" i="4"/>
  <c r="AP176" i="1"/>
  <c r="F176" i="4"/>
  <c r="AP177" i="1"/>
  <c r="F177" i="4"/>
  <c r="AP178" i="1"/>
  <c r="F178" i="4"/>
  <c r="AP179" i="1"/>
  <c r="F179" i="4"/>
  <c r="AP180" i="1"/>
  <c r="F180" i="4"/>
  <c r="AP181" i="1"/>
  <c r="F181" i="4"/>
  <c r="AP182" i="1"/>
  <c r="F182" i="4"/>
  <c r="AP183" i="1"/>
  <c r="F183" i="4"/>
  <c r="AP184" i="1"/>
  <c r="F184" i="4"/>
  <c r="P185" i="1"/>
  <c r="AP185" i="1"/>
  <c r="F185" i="4"/>
  <c r="AP186" i="1"/>
  <c r="F186" i="4"/>
  <c r="AP187" i="1"/>
  <c r="F187" i="4"/>
  <c r="AP188" i="1"/>
  <c r="F188" i="4"/>
  <c r="AP189" i="1"/>
  <c r="F189" i="4"/>
  <c r="AP190" i="1"/>
  <c r="F190" i="4"/>
  <c r="AP191" i="1"/>
  <c r="F191" i="4"/>
  <c r="AP192" i="1"/>
  <c r="F192" i="4"/>
  <c r="AP193" i="1"/>
  <c r="F193" i="4"/>
  <c r="AP194" i="1"/>
  <c r="F194" i="4"/>
  <c r="AP195" i="1"/>
  <c r="F195" i="4"/>
  <c r="AP196" i="1"/>
  <c r="F196" i="4"/>
  <c r="P197" i="1"/>
  <c r="AP197" i="1"/>
  <c r="F197" i="4"/>
  <c r="AP198" i="1"/>
  <c r="F198" i="4"/>
  <c r="AP199" i="1"/>
  <c r="F199" i="4"/>
  <c r="AP200" i="1"/>
  <c r="F200" i="4"/>
  <c r="AP201" i="1"/>
  <c r="F201" i="4"/>
  <c r="AP202" i="1"/>
  <c r="F202" i="4"/>
  <c r="AP203" i="1"/>
  <c r="F203" i="4"/>
  <c r="AP204" i="1"/>
  <c r="F204" i="4"/>
  <c r="AP205" i="1"/>
  <c r="F205" i="4"/>
  <c r="AP206" i="1"/>
  <c r="F206" i="4"/>
  <c r="AP207" i="1"/>
  <c r="F207" i="4"/>
  <c r="AP208" i="1"/>
  <c r="F208" i="4"/>
  <c r="AP209" i="1"/>
  <c r="F209" i="4"/>
  <c r="AG103" i="4"/>
  <c r="AP210" i="1"/>
  <c r="F210" i="4"/>
  <c r="AP211" i="1"/>
  <c r="F211" i="4"/>
  <c r="AP212" i="1"/>
  <c r="F212" i="4"/>
  <c r="AP213" i="1"/>
  <c r="F213" i="4"/>
  <c r="AG105" i="4"/>
  <c r="AP214" i="1"/>
  <c r="F214" i="4"/>
  <c r="AG106" i="4"/>
  <c r="AP215" i="1"/>
  <c r="F215" i="4"/>
  <c r="AP216" i="1"/>
  <c r="F216" i="4"/>
  <c r="AP217" i="1"/>
  <c r="F217" i="4"/>
  <c r="AP218" i="1"/>
  <c r="F218" i="4"/>
  <c r="AP219" i="1"/>
  <c r="F219" i="4"/>
  <c r="AP220" i="1"/>
  <c r="F220" i="4"/>
  <c r="AP331" i="1"/>
  <c r="F331" i="4"/>
  <c r="AP365" i="1"/>
  <c r="F365" i="4"/>
  <c r="AG111" i="4"/>
  <c r="AP221" i="1"/>
  <c r="F221" i="4"/>
  <c r="AP222" i="1"/>
  <c r="F222" i="4"/>
  <c r="AP223" i="1"/>
  <c r="F223" i="4"/>
  <c r="AP224" i="1"/>
  <c r="F224" i="4"/>
  <c r="P225" i="1"/>
  <c r="AP225" i="1"/>
  <c r="F225" i="4"/>
  <c r="AP226" i="1"/>
  <c r="F226" i="4"/>
  <c r="AP227" i="1"/>
  <c r="F227" i="4"/>
  <c r="AG112" i="4"/>
  <c r="AP228" i="1"/>
  <c r="F228" i="4"/>
  <c r="AP229" i="1"/>
  <c r="F229" i="4"/>
  <c r="AP230" i="1"/>
  <c r="F230" i="4"/>
  <c r="AP231" i="1"/>
  <c r="F231" i="4"/>
  <c r="AP232" i="1"/>
  <c r="F232" i="4"/>
  <c r="AG115" i="4"/>
  <c r="AP233" i="1"/>
  <c r="F233" i="4"/>
  <c r="AG116" i="4"/>
  <c r="AP234" i="1"/>
  <c r="F234" i="4"/>
  <c r="P235" i="1"/>
  <c r="AP235" i="1"/>
  <c r="F235" i="4"/>
  <c r="AP236" i="1"/>
  <c r="F236" i="4"/>
  <c r="AP237" i="1"/>
  <c r="F237" i="4"/>
  <c r="AG120" i="4"/>
  <c r="AP238" i="1"/>
  <c r="F238" i="4"/>
  <c r="AG121" i="4"/>
  <c r="AP239" i="1"/>
  <c r="F239" i="4"/>
  <c r="P240" i="1"/>
  <c r="AP240" i="1"/>
  <c r="F240" i="4"/>
  <c r="AP241" i="1"/>
  <c r="F241" i="4"/>
  <c r="AP242" i="1"/>
  <c r="F242" i="4"/>
  <c r="AP243" i="1"/>
  <c r="F243" i="4"/>
  <c r="AP244" i="1"/>
  <c r="F244" i="4"/>
  <c r="AG123" i="4"/>
  <c r="AP245" i="1"/>
  <c r="F245" i="4"/>
  <c r="AP246" i="1"/>
  <c r="F246" i="4"/>
  <c r="AG124" i="4"/>
  <c r="AP247" i="1"/>
  <c r="F247" i="4"/>
  <c r="AP248" i="1"/>
  <c r="F248" i="4"/>
  <c r="AG125" i="4"/>
  <c r="AP249" i="1"/>
  <c r="F249" i="4"/>
  <c r="AG126" i="4"/>
  <c r="AP250" i="1"/>
  <c r="F250" i="4"/>
  <c r="AP251" i="1"/>
  <c r="F251" i="4"/>
  <c r="AP252" i="1"/>
  <c r="F252" i="4"/>
  <c r="AP253" i="1"/>
  <c r="F253" i="4"/>
  <c r="AP254" i="1"/>
  <c r="F254" i="4"/>
  <c r="AP255" i="1"/>
  <c r="F255" i="4"/>
  <c r="AP256" i="1"/>
  <c r="F256" i="4"/>
  <c r="P257" i="1"/>
  <c r="AP257" i="1"/>
  <c r="F257" i="4"/>
  <c r="AG88" i="4"/>
  <c r="P258" i="1"/>
  <c r="AP258" i="1"/>
  <c r="F258" i="4"/>
  <c r="AP259" i="1"/>
  <c r="F259" i="4"/>
  <c r="P260" i="1"/>
  <c r="AP260" i="1"/>
  <c r="F260" i="4"/>
  <c r="AP261" i="1"/>
  <c r="F261" i="4"/>
  <c r="AP262" i="1"/>
  <c r="F262" i="4"/>
  <c r="AP263" i="1"/>
  <c r="F263" i="4"/>
  <c r="AP264" i="1"/>
  <c r="F264" i="4"/>
  <c r="P265" i="1"/>
  <c r="AP265" i="1"/>
  <c r="F265" i="4"/>
  <c r="AP266" i="1"/>
  <c r="F266" i="4"/>
  <c r="AP267" i="1"/>
  <c r="F267" i="4"/>
  <c r="P268" i="1"/>
  <c r="AP268" i="1"/>
  <c r="F268" i="4"/>
  <c r="AP269" i="1"/>
  <c r="F269" i="4"/>
  <c r="AP270" i="1"/>
  <c r="F270" i="4"/>
  <c r="AP271" i="1"/>
  <c r="F271" i="4"/>
  <c r="AP272" i="1"/>
  <c r="F272" i="4"/>
  <c r="AP273" i="1"/>
  <c r="F273" i="4"/>
  <c r="AP274" i="1"/>
  <c r="F274" i="4"/>
  <c r="AP385" i="1"/>
  <c r="F385" i="4"/>
  <c r="AG131" i="4"/>
  <c r="AP275" i="1"/>
  <c r="F275" i="4"/>
  <c r="AP276" i="1"/>
  <c r="F276" i="4"/>
  <c r="AP277" i="1"/>
  <c r="F277" i="4"/>
  <c r="AP278" i="1"/>
  <c r="F278" i="4"/>
  <c r="AG132" i="4"/>
  <c r="AP279" i="1"/>
  <c r="F279" i="4"/>
  <c r="AP280" i="1"/>
  <c r="F280" i="4"/>
  <c r="P281" i="1"/>
  <c r="AP281" i="1"/>
  <c r="F281" i="4"/>
  <c r="AP282" i="1"/>
  <c r="F282" i="4"/>
  <c r="AP283" i="1"/>
  <c r="F283" i="4"/>
  <c r="AP284" i="1"/>
  <c r="F284" i="4"/>
  <c r="AP285" i="1"/>
  <c r="F285" i="4"/>
  <c r="P286" i="1"/>
  <c r="AP286" i="1"/>
  <c r="F286" i="4"/>
  <c r="AP287" i="1"/>
  <c r="F287" i="4"/>
  <c r="AP288" i="1"/>
  <c r="F288" i="4"/>
  <c r="AP289" i="1"/>
  <c r="F289" i="4"/>
  <c r="AP290" i="1"/>
  <c r="F290" i="4"/>
  <c r="AP291" i="1"/>
  <c r="F291" i="4"/>
  <c r="P292" i="1"/>
  <c r="AP292" i="1"/>
  <c r="F292" i="4"/>
  <c r="AP293" i="1"/>
  <c r="F293" i="4"/>
  <c r="P294" i="1"/>
  <c r="AP294" i="1"/>
  <c r="F294" i="4"/>
  <c r="AP295" i="1"/>
  <c r="F295" i="4"/>
  <c r="P296" i="1"/>
  <c r="AP296" i="1"/>
  <c r="F296" i="4"/>
  <c r="AP297" i="1"/>
  <c r="F297" i="4"/>
  <c r="AG135" i="4"/>
  <c r="AP298" i="1"/>
  <c r="F298" i="4"/>
  <c r="AG136" i="4"/>
  <c r="P299" i="1"/>
  <c r="AP299" i="1"/>
  <c r="F299" i="4"/>
  <c r="AP300" i="1"/>
  <c r="F300" i="4"/>
  <c r="AP301" i="1"/>
  <c r="F301" i="4"/>
  <c r="AP302" i="1"/>
  <c r="F302" i="4"/>
  <c r="AP303" i="1"/>
  <c r="F303" i="4"/>
  <c r="AP304" i="1"/>
  <c r="F304" i="4"/>
  <c r="AG138" i="4"/>
  <c r="AP305" i="1"/>
  <c r="F305" i="4"/>
  <c r="AG139" i="4"/>
  <c r="P306" i="1"/>
  <c r="AP306" i="1"/>
  <c r="F306" i="4"/>
  <c r="AP307" i="1"/>
  <c r="F307" i="4"/>
  <c r="AP308" i="1"/>
  <c r="F308" i="4"/>
  <c r="AP309" i="1"/>
  <c r="F309" i="4"/>
  <c r="AG141" i="4"/>
  <c r="AP310" i="1"/>
  <c r="F310" i="4"/>
  <c r="P311" i="1"/>
  <c r="AP311" i="1"/>
  <c r="F311" i="4"/>
  <c r="AG142" i="4"/>
  <c r="AP312" i="1"/>
  <c r="F312" i="4"/>
  <c r="P313" i="1"/>
  <c r="AP313" i="1"/>
  <c r="F313" i="4"/>
  <c r="AP314" i="1"/>
  <c r="F314" i="4"/>
  <c r="P315" i="1"/>
  <c r="AP315" i="1"/>
  <c r="F315" i="4"/>
  <c r="AP316" i="1"/>
  <c r="F316" i="4"/>
  <c r="AG144" i="4"/>
  <c r="AP317" i="1"/>
  <c r="F317" i="4"/>
  <c r="AG145" i="4"/>
  <c r="AP318" i="1"/>
  <c r="F318" i="4"/>
  <c r="AP319" i="1"/>
  <c r="F319" i="4"/>
  <c r="AP320" i="1"/>
  <c r="F320" i="4"/>
  <c r="AP321" i="1"/>
  <c r="F321" i="4"/>
  <c r="AP322" i="1"/>
  <c r="F322" i="4"/>
  <c r="AP323" i="1"/>
  <c r="F323" i="4"/>
  <c r="AP324" i="1"/>
  <c r="F324" i="4"/>
  <c r="AP325" i="1"/>
  <c r="F325" i="4"/>
  <c r="AP326" i="1"/>
  <c r="F326" i="4"/>
  <c r="AP327" i="1"/>
  <c r="F327" i="4"/>
  <c r="AP328" i="1"/>
  <c r="F328" i="4"/>
  <c r="AP329" i="1"/>
  <c r="F329" i="4"/>
  <c r="AP330" i="1"/>
  <c r="F330" i="4"/>
  <c r="AP332" i="1"/>
  <c r="F332" i="4"/>
  <c r="AP333" i="1"/>
  <c r="F333" i="4"/>
  <c r="AG148" i="4"/>
  <c r="AP334" i="1"/>
  <c r="F334" i="4"/>
  <c r="AG149" i="4"/>
  <c r="AP335" i="1"/>
  <c r="F335" i="4"/>
  <c r="AP336" i="1"/>
  <c r="F336" i="4"/>
  <c r="AG150" i="4"/>
  <c r="AP337" i="1"/>
  <c r="F337" i="4"/>
  <c r="AP338" i="1"/>
  <c r="F338" i="4"/>
  <c r="AP339" i="1"/>
  <c r="F339" i="4"/>
  <c r="AP340" i="1"/>
  <c r="F340" i="4"/>
  <c r="AG153" i="4"/>
  <c r="AP341" i="1"/>
  <c r="F341" i="4"/>
  <c r="AG154" i="4"/>
  <c r="AP342" i="1"/>
  <c r="F342" i="4"/>
  <c r="AP343" i="1"/>
  <c r="F343" i="4"/>
  <c r="AP344" i="1"/>
  <c r="F344" i="4"/>
  <c r="AG157" i="4"/>
  <c r="AP345" i="1"/>
  <c r="F345" i="4"/>
  <c r="AP346" i="1"/>
  <c r="F346" i="4"/>
  <c r="AG158" i="4"/>
  <c r="AP347" i="1"/>
  <c r="F347" i="4"/>
  <c r="AP348" i="1"/>
  <c r="F348" i="4"/>
  <c r="AG159" i="4"/>
  <c r="P349" i="1"/>
  <c r="AP349" i="1"/>
  <c r="F349" i="4"/>
  <c r="AP350" i="1"/>
  <c r="F350" i="4"/>
  <c r="AG161" i="4"/>
  <c r="AP358" i="1"/>
  <c r="F358" i="4"/>
  <c r="AP362" i="1"/>
  <c r="F362" i="4"/>
  <c r="AG147" i="4"/>
  <c r="AP366" i="1"/>
  <c r="F366" i="4"/>
  <c r="AP367" i="1"/>
  <c r="F367" i="4"/>
  <c r="AP380" i="1"/>
  <c r="F380" i="4"/>
  <c r="P382" i="1"/>
  <c r="AP382" i="1"/>
  <c r="F382" i="4"/>
  <c r="AG69" i="4"/>
  <c r="AP383" i="1"/>
  <c r="F383" i="4"/>
  <c r="AP384" i="1"/>
  <c r="F384" i="4"/>
  <c r="AP387" i="1"/>
  <c r="F387" i="4"/>
  <c r="AQ161" i="4"/>
  <c r="AP161" i="4"/>
  <c r="AO161" i="4"/>
  <c r="AN161" i="4"/>
  <c r="AM161" i="4"/>
  <c r="AL161" i="4"/>
  <c r="AK161" i="4"/>
  <c r="AJ161" i="4"/>
  <c r="BB160" i="4"/>
  <c r="AZ160" i="4"/>
  <c r="AR160" i="4"/>
  <c r="AQ160" i="4"/>
  <c r="AP160" i="4"/>
  <c r="AN160" i="4"/>
  <c r="AM160" i="4"/>
  <c r="AL160" i="4"/>
  <c r="AH160" i="4"/>
  <c r="AG160" i="4"/>
  <c r="BC159" i="4"/>
  <c r="BA159" i="4"/>
  <c r="AY159" i="4"/>
  <c r="AV159" i="4"/>
  <c r="AR159" i="4"/>
  <c r="AP159" i="4"/>
  <c r="AO159" i="4"/>
  <c r="AN159" i="4"/>
  <c r="AM159" i="4"/>
  <c r="AL159" i="4"/>
  <c r="AK159" i="4"/>
  <c r="AI159" i="4"/>
  <c r="AX158" i="4"/>
  <c r="AV158" i="4"/>
  <c r="AU158" i="4"/>
  <c r="AR158" i="4"/>
  <c r="AQ158" i="4"/>
  <c r="AO158" i="4"/>
  <c r="AN158" i="4"/>
  <c r="AJ158" i="4"/>
  <c r="BB157" i="4"/>
  <c r="AY157" i="4"/>
  <c r="AX157" i="4"/>
  <c r="AU157" i="4"/>
  <c r="AP157" i="4"/>
  <c r="AO157" i="4"/>
  <c r="AM157" i="4"/>
  <c r="AK157" i="4"/>
  <c r="AH157" i="4"/>
  <c r="BB156" i="4"/>
  <c r="AS156" i="4"/>
  <c r="AR156" i="4"/>
  <c r="AQ156" i="4"/>
  <c r="AO156" i="4"/>
  <c r="AN156" i="4"/>
  <c r="AM156" i="4"/>
  <c r="AL156" i="4"/>
  <c r="AK156" i="4"/>
  <c r="AH156" i="4"/>
  <c r="AG156" i="4"/>
  <c r="AU155" i="4"/>
  <c r="AQ155" i="4"/>
  <c r="AP155" i="4"/>
  <c r="AO155" i="4"/>
  <c r="AN155" i="4"/>
  <c r="AM155" i="4"/>
  <c r="AK155" i="4"/>
  <c r="AJ155" i="4"/>
  <c r="AI155" i="4"/>
  <c r="AG155" i="4"/>
  <c r="AZ154" i="4"/>
  <c r="AU154" i="4"/>
  <c r="AR154" i="4"/>
  <c r="AQ154" i="4"/>
  <c r="AP154" i="4"/>
  <c r="AO154" i="4"/>
  <c r="AN154" i="4"/>
  <c r="AM154" i="4"/>
  <c r="AI154" i="4"/>
  <c r="AH154" i="4"/>
  <c r="BB153" i="4"/>
  <c r="AW153" i="4"/>
  <c r="AU153" i="4"/>
  <c r="AR153" i="4"/>
  <c r="AQ153" i="4"/>
  <c r="AP153" i="4"/>
  <c r="AL153" i="4"/>
  <c r="AK153" i="4"/>
  <c r="AI153" i="4"/>
  <c r="BC152" i="4"/>
  <c r="BB152" i="4"/>
  <c r="BA152" i="4"/>
  <c r="AU152" i="4"/>
  <c r="AR152" i="4"/>
  <c r="AQ152" i="4"/>
  <c r="AO152" i="4"/>
  <c r="AN152" i="4"/>
  <c r="AK152" i="4"/>
  <c r="AJ152" i="4"/>
  <c r="AG152" i="4"/>
  <c r="AU151" i="4"/>
  <c r="AQ151" i="4"/>
  <c r="AP151" i="4"/>
  <c r="AN151" i="4"/>
  <c r="AM151" i="4"/>
  <c r="AL151" i="4"/>
  <c r="AK151" i="4"/>
  <c r="AJ151" i="4"/>
  <c r="AI151" i="4"/>
  <c r="AG151" i="4"/>
  <c r="BA150" i="4"/>
  <c r="AX150" i="4"/>
  <c r="AR150" i="4"/>
  <c r="AP150" i="4"/>
  <c r="AO150" i="4"/>
  <c r="AN150" i="4"/>
  <c r="AM150" i="4"/>
  <c r="AL150" i="4"/>
  <c r="AK150" i="4"/>
  <c r="AI150" i="4"/>
  <c r="AH150" i="4"/>
  <c r="AY149" i="4"/>
  <c r="AX149" i="4"/>
  <c r="AU149" i="4"/>
  <c r="AR149" i="4"/>
  <c r="AQ149" i="4"/>
  <c r="AO149" i="4"/>
  <c r="AN149" i="4"/>
  <c r="AJ149" i="4"/>
  <c r="AZ148" i="4"/>
  <c r="AY148" i="4"/>
  <c r="AX148" i="4"/>
  <c r="AU148" i="4"/>
  <c r="AR148" i="4"/>
  <c r="AQ148" i="4"/>
  <c r="AP148" i="4"/>
  <c r="AN148" i="4"/>
  <c r="AM148" i="4"/>
  <c r="AL148" i="4"/>
  <c r="AK148" i="4"/>
  <c r="AJ148" i="4"/>
  <c r="AI148" i="4"/>
  <c r="AH148" i="4"/>
  <c r="AZ147" i="4"/>
  <c r="AV147" i="4"/>
  <c r="AU147" i="4"/>
  <c r="AR147" i="4"/>
  <c r="AQ147" i="4"/>
  <c r="AP147" i="4"/>
  <c r="AO147" i="4"/>
  <c r="AN147" i="4"/>
  <c r="AM147" i="4"/>
  <c r="AI147" i="4"/>
  <c r="AH147" i="4"/>
  <c r="AX146" i="4"/>
  <c r="AQ146" i="4"/>
  <c r="AP146" i="4"/>
  <c r="AO146" i="4"/>
  <c r="AN146" i="4"/>
  <c r="AM146" i="4"/>
  <c r="AK146" i="4"/>
  <c r="AJ146" i="4"/>
  <c r="AI146" i="4"/>
  <c r="AG146" i="4"/>
  <c r="BC145" i="4"/>
  <c r="BA145" i="4"/>
  <c r="AX145" i="4"/>
  <c r="AR145" i="4"/>
  <c r="AQ145" i="4"/>
  <c r="AP145" i="4"/>
  <c r="AO145" i="4"/>
  <c r="AN145" i="4"/>
  <c r="AM145" i="4"/>
  <c r="AL145" i="4"/>
  <c r="AI145" i="4"/>
  <c r="AH145" i="4"/>
  <c r="AZ144" i="4"/>
  <c r="AR144" i="4"/>
  <c r="AQ144" i="4"/>
  <c r="AP144" i="4"/>
  <c r="AK144" i="4"/>
  <c r="AI144" i="4"/>
  <c r="AV143" i="4"/>
  <c r="AR143" i="4"/>
  <c r="AO143" i="4"/>
  <c r="AN143" i="4"/>
  <c r="AK143" i="4"/>
  <c r="AJ143" i="4"/>
  <c r="AG143" i="4"/>
  <c r="AR142" i="4"/>
  <c r="AQ142" i="4"/>
  <c r="AO142" i="4"/>
  <c r="AJ142" i="4"/>
  <c r="AY141" i="4"/>
  <c r="AX141" i="4"/>
  <c r="AR141" i="4"/>
  <c r="AQ141" i="4"/>
  <c r="AP141" i="4"/>
  <c r="AN141" i="4"/>
  <c r="AM141" i="4"/>
  <c r="AL141" i="4"/>
  <c r="AK141" i="4"/>
  <c r="AJ141" i="4"/>
  <c r="AI141" i="4"/>
  <c r="AH141" i="4"/>
  <c r="AX140" i="4"/>
  <c r="AU140" i="4"/>
  <c r="AQ140" i="4"/>
  <c r="AP140" i="4"/>
  <c r="AO140" i="4"/>
  <c r="AN140" i="4"/>
  <c r="AM140" i="4"/>
  <c r="AK140" i="4"/>
  <c r="AJ140" i="4"/>
  <c r="AI140" i="4"/>
  <c r="AH140" i="4"/>
  <c r="AG140" i="4"/>
  <c r="BB139" i="4"/>
  <c r="AY139" i="4"/>
  <c r="AX139" i="4"/>
  <c r="AU139" i="4"/>
  <c r="AR139" i="4"/>
  <c r="AQ139" i="4"/>
  <c r="AP139" i="4"/>
  <c r="AO139" i="4"/>
  <c r="AN139" i="4"/>
  <c r="AM139" i="4"/>
  <c r="AL139" i="4"/>
  <c r="AI139" i="4"/>
  <c r="AH139" i="4"/>
  <c r="AX138" i="4"/>
  <c r="AR138" i="4"/>
  <c r="AQ138" i="4"/>
  <c r="AP138" i="4"/>
  <c r="AO138" i="4"/>
  <c r="AL138" i="4"/>
  <c r="AK138" i="4"/>
  <c r="AI138" i="4"/>
  <c r="AZ137" i="4"/>
  <c r="AX137" i="4"/>
  <c r="AR137" i="4"/>
  <c r="AQ137" i="4"/>
  <c r="AP137" i="4"/>
  <c r="AO137" i="4"/>
  <c r="AK137" i="4"/>
  <c r="AJ137" i="4"/>
  <c r="AI137" i="4"/>
  <c r="AH137" i="4"/>
  <c r="AG137" i="4"/>
  <c r="AS136" i="4"/>
  <c r="AR136" i="4"/>
  <c r="AQ136" i="4"/>
  <c r="AO136" i="4"/>
  <c r="AN136" i="4"/>
  <c r="AJ136" i="4"/>
  <c r="AY135" i="4"/>
  <c r="AU135" i="4"/>
  <c r="AR135" i="4"/>
  <c r="AQ135" i="4"/>
  <c r="AP135" i="4"/>
  <c r="AN135" i="4"/>
  <c r="AM135" i="4"/>
  <c r="AL135" i="4"/>
  <c r="AK135" i="4"/>
  <c r="AJ135" i="4"/>
  <c r="AI135" i="4"/>
  <c r="AH135" i="4"/>
  <c r="AZ134" i="4"/>
  <c r="AU134" i="4"/>
  <c r="AT134" i="4"/>
  <c r="AR134" i="4"/>
  <c r="AQ134" i="4"/>
  <c r="AP134" i="4"/>
  <c r="AO134" i="4"/>
  <c r="AN134" i="4"/>
  <c r="AL134" i="4"/>
  <c r="AK134" i="4"/>
  <c r="AJ134" i="4"/>
  <c r="AH134" i="4"/>
  <c r="AG134" i="4"/>
  <c r="AX133" i="4"/>
  <c r="AU133" i="4"/>
  <c r="AR133" i="4"/>
  <c r="AP133" i="4"/>
  <c r="AO133" i="4"/>
  <c r="AN133" i="4"/>
  <c r="AM133" i="4"/>
  <c r="AL133" i="4"/>
  <c r="AK133" i="4"/>
  <c r="AH133" i="4"/>
  <c r="AG133" i="4"/>
  <c r="AZ132" i="4"/>
  <c r="AY132" i="4"/>
  <c r="AQ132" i="4"/>
  <c r="AP132" i="4"/>
  <c r="AO132" i="4"/>
  <c r="AN132" i="4"/>
  <c r="AM132" i="4"/>
  <c r="AL132" i="4"/>
  <c r="AK132" i="4"/>
  <c r="AJ132" i="4"/>
  <c r="AI132" i="4"/>
  <c r="AR131" i="4"/>
  <c r="AQ131" i="4"/>
  <c r="AN131" i="4"/>
  <c r="AJ131" i="4"/>
  <c r="AZ130" i="4"/>
  <c r="AR130" i="4"/>
  <c r="AQ130" i="4"/>
  <c r="AO130" i="4"/>
  <c r="AN130" i="4"/>
  <c r="AM130" i="4"/>
  <c r="AL130" i="4"/>
  <c r="AK130" i="4"/>
  <c r="AJ130" i="4"/>
  <c r="AG130" i="4"/>
  <c r="BC129" i="4"/>
  <c r="BB129" i="4"/>
  <c r="AV129" i="4"/>
  <c r="AR129" i="4"/>
  <c r="AQ129" i="4"/>
  <c r="AP129" i="4"/>
  <c r="AN129" i="4"/>
  <c r="AM129" i="4"/>
  <c r="AL129" i="4"/>
  <c r="AJ129" i="4"/>
  <c r="AI129" i="4"/>
  <c r="AH129" i="4"/>
  <c r="AG129" i="4"/>
  <c r="AY128" i="4"/>
  <c r="AX128" i="4"/>
  <c r="AU128" i="4"/>
  <c r="AR128" i="4"/>
  <c r="AP128" i="4"/>
  <c r="AO128" i="4"/>
  <c r="AN128" i="4"/>
  <c r="AM128" i="4"/>
  <c r="AL128" i="4"/>
  <c r="AK128" i="4"/>
  <c r="AH128" i="4"/>
  <c r="AG128" i="4"/>
  <c r="AZ127" i="4"/>
  <c r="AY127" i="4"/>
  <c r="AX127" i="4"/>
  <c r="AU127" i="4"/>
  <c r="AR127" i="4"/>
  <c r="AQ127" i="4"/>
  <c r="AP127" i="4"/>
  <c r="AO127" i="4"/>
  <c r="AK127" i="4"/>
  <c r="AJ127" i="4"/>
  <c r="AI127" i="4"/>
  <c r="AH127" i="4"/>
  <c r="AG127" i="4"/>
  <c r="BC126" i="4"/>
  <c r="BA126" i="4"/>
  <c r="AY126" i="4"/>
  <c r="AR126" i="4"/>
  <c r="AQ126" i="4"/>
  <c r="AP126" i="4"/>
  <c r="AO126" i="4"/>
  <c r="AN126" i="4"/>
  <c r="AM126" i="4"/>
  <c r="AL126" i="4"/>
  <c r="AK126" i="4"/>
  <c r="AJ126" i="4"/>
  <c r="AI126" i="4"/>
  <c r="AH126" i="4"/>
  <c r="BB125" i="4"/>
  <c r="BA125" i="4"/>
  <c r="AZ125" i="4"/>
  <c r="AX125" i="4"/>
  <c r="AR125" i="4"/>
  <c r="AP125" i="4"/>
  <c r="AO125" i="4"/>
  <c r="AM125" i="4"/>
  <c r="AL125" i="4"/>
  <c r="AK125" i="4"/>
  <c r="AH125" i="4"/>
  <c r="AU124" i="4"/>
  <c r="AQ124" i="4"/>
  <c r="AP124" i="4"/>
  <c r="AO124" i="4"/>
  <c r="AN124" i="4"/>
  <c r="AM124" i="4"/>
  <c r="AI124" i="4"/>
  <c r="AH124" i="4"/>
  <c r="BA123" i="4"/>
  <c r="AU123" i="4"/>
  <c r="AR123" i="4"/>
  <c r="AQ123" i="4"/>
  <c r="AP123" i="4"/>
  <c r="AO123" i="4"/>
  <c r="AM123" i="4"/>
  <c r="AK123" i="4"/>
  <c r="AI123" i="4"/>
  <c r="AU122" i="4"/>
  <c r="AR122" i="4"/>
  <c r="AP122" i="4"/>
  <c r="AO122" i="4"/>
  <c r="AN122" i="4"/>
  <c r="AM122" i="4"/>
  <c r="AL122" i="4"/>
  <c r="AK122" i="4"/>
  <c r="AH122" i="4"/>
  <c r="AG122" i="4"/>
  <c r="AU121" i="4"/>
  <c r="AR121" i="4"/>
  <c r="AQ121" i="4"/>
  <c r="AO121" i="4"/>
  <c r="AN121" i="4"/>
  <c r="AJ121" i="4"/>
  <c r="AI121" i="4"/>
  <c r="AS120" i="4"/>
  <c r="AR120" i="4"/>
  <c r="AQ120" i="4"/>
  <c r="AP120" i="4"/>
  <c r="AN120" i="4"/>
  <c r="AM120" i="4"/>
  <c r="AL120" i="4"/>
  <c r="AK120" i="4"/>
  <c r="AJ120" i="4"/>
  <c r="AI120" i="4"/>
  <c r="AH120" i="4"/>
  <c r="AU119" i="4"/>
  <c r="AR119" i="4"/>
  <c r="AP119" i="4"/>
  <c r="AO119" i="4"/>
  <c r="AM119" i="4"/>
  <c r="AL119" i="4"/>
  <c r="AK119" i="4"/>
  <c r="AI119" i="4"/>
  <c r="AH119" i="4"/>
  <c r="BB118" i="4"/>
  <c r="AZ118" i="4"/>
  <c r="AR118" i="4"/>
  <c r="AQ118" i="4"/>
  <c r="AO118" i="4"/>
  <c r="AN118" i="4"/>
  <c r="AM118" i="4"/>
  <c r="AL118" i="4"/>
  <c r="AK118" i="4"/>
  <c r="AJ118" i="4"/>
  <c r="AG118" i="4"/>
  <c r="BB117" i="4"/>
  <c r="AX117" i="4"/>
  <c r="AU117" i="4"/>
  <c r="AS117" i="4"/>
  <c r="AQ117" i="4"/>
  <c r="AP117" i="4"/>
  <c r="AO117" i="4"/>
  <c r="AN117" i="4"/>
  <c r="AM117" i="4"/>
  <c r="AK117" i="4"/>
  <c r="AJ117" i="4"/>
  <c r="AI117" i="4"/>
  <c r="AH117" i="4"/>
  <c r="AG117" i="4"/>
  <c r="BA116" i="4"/>
  <c r="AR116" i="4"/>
  <c r="AQ116" i="4"/>
  <c r="AP116" i="4"/>
  <c r="AO116" i="4"/>
  <c r="AN116" i="4"/>
  <c r="AM116" i="4"/>
  <c r="AL116" i="4"/>
  <c r="AJ116" i="4"/>
  <c r="AI116" i="4"/>
  <c r="AH116" i="4"/>
  <c r="AV115" i="4"/>
  <c r="AR115" i="4"/>
  <c r="AQ115" i="4"/>
  <c r="AP115" i="4"/>
  <c r="AO115" i="4"/>
  <c r="AM115" i="4"/>
  <c r="AK115" i="4"/>
  <c r="AI115" i="4"/>
  <c r="AX114" i="4"/>
  <c r="AU114" i="4"/>
  <c r="AR114" i="4"/>
  <c r="AQ114" i="4"/>
  <c r="AP114" i="4"/>
  <c r="AN114" i="4"/>
  <c r="AM114" i="4"/>
  <c r="AL114" i="4"/>
  <c r="AJ114" i="4"/>
  <c r="AI114" i="4"/>
  <c r="AH114" i="4"/>
  <c r="AG114" i="4"/>
  <c r="BB113" i="4"/>
  <c r="AU113" i="4"/>
  <c r="AT113" i="4"/>
  <c r="AR113" i="4"/>
  <c r="AP113" i="4"/>
  <c r="AO113" i="4"/>
  <c r="AN113" i="4"/>
  <c r="AM113" i="4"/>
  <c r="AL113" i="4"/>
  <c r="AK113" i="4"/>
  <c r="AI113" i="4"/>
  <c r="AH113" i="4"/>
  <c r="AG113" i="4"/>
  <c r="AR112" i="4"/>
  <c r="AQ112" i="4"/>
  <c r="AO112" i="4"/>
  <c r="AJ112" i="4"/>
  <c r="AQ111" i="4"/>
  <c r="AP111" i="4"/>
  <c r="AO111" i="4"/>
  <c r="AM111" i="4"/>
  <c r="AK111" i="4"/>
  <c r="AJ111" i="4"/>
  <c r="BB110" i="4"/>
  <c r="AZ110" i="4"/>
  <c r="AU110" i="4"/>
  <c r="AS110" i="4"/>
  <c r="AR110" i="4"/>
  <c r="AO110" i="4"/>
  <c r="AN110" i="4"/>
  <c r="AL110" i="4"/>
  <c r="AK110" i="4"/>
  <c r="AJ110" i="4"/>
  <c r="AH110" i="4"/>
  <c r="AG110" i="4"/>
  <c r="BC109" i="4"/>
  <c r="AU109" i="4"/>
  <c r="AQ109" i="4"/>
  <c r="AP109" i="4"/>
  <c r="AO109" i="4"/>
  <c r="AN109" i="4"/>
  <c r="AM109" i="4"/>
  <c r="AL109" i="4"/>
  <c r="AK109" i="4"/>
  <c r="AJ109" i="4"/>
  <c r="AI109" i="4"/>
  <c r="AG109" i="4"/>
  <c r="AR108" i="4"/>
  <c r="AP108" i="4"/>
  <c r="AO108" i="4"/>
  <c r="AN108" i="4"/>
  <c r="AM108" i="4"/>
  <c r="AL108" i="4"/>
  <c r="AK108" i="4"/>
  <c r="AH108" i="4"/>
  <c r="AG108" i="4"/>
  <c r="BA107" i="4"/>
  <c r="AZ107" i="4"/>
  <c r="AS107" i="4"/>
  <c r="AR107" i="4"/>
  <c r="AQ107" i="4"/>
  <c r="AP107" i="4"/>
  <c r="AO107" i="4"/>
  <c r="AM107" i="4"/>
  <c r="AL107" i="4"/>
  <c r="AK107" i="4"/>
  <c r="AJ107" i="4"/>
  <c r="AI107" i="4"/>
  <c r="AH107" i="4"/>
  <c r="AG107" i="4"/>
  <c r="BA106" i="4"/>
  <c r="AZ106" i="4"/>
  <c r="AY106" i="4"/>
  <c r="AV106" i="4"/>
  <c r="AR106" i="4"/>
  <c r="AQ106" i="4"/>
  <c r="AP106" i="4"/>
  <c r="AO106" i="4"/>
  <c r="AN106" i="4"/>
  <c r="AJ106" i="4"/>
  <c r="AX105" i="4"/>
  <c r="AU105" i="4"/>
  <c r="AS105" i="4"/>
  <c r="AR105" i="4"/>
  <c r="AQ105" i="4"/>
  <c r="AP105" i="4"/>
  <c r="AN105" i="4"/>
  <c r="AM105" i="4"/>
  <c r="AL105" i="4"/>
  <c r="AK105" i="4"/>
  <c r="AJ105" i="4"/>
  <c r="AI105" i="4"/>
  <c r="AH105" i="4"/>
  <c r="BB104" i="4"/>
  <c r="BA104" i="4"/>
  <c r="AX104" i="4"/>
  <c r="AU104" i="4"/>
  <c r="AQ104" i="4"/>
  <c r="AP104" i="4"/>
  <c r="AO104" i="4"/>
  <c r="AN104" i="4"/>
  <c r="AM104" i="4"/>
  <c r="AK104" i="4"/>
  <c r="AJ104" i="4"/>
  <c r="AI104" i="4"/>
  <c r="AH104" i="4"/>
  <c r="AG104" i="4"/>
  <c r="BC103" i="4"/>
  <c r="AZ103" i="4"/>
  <c r="AX103" i="4"/>
  <c r="AU103" i="4"/>
  <c r="AR103" i="4"/>
  <c r="AQ103" i="4"/>
  <c r="AP103" i="4"/>
  <c r="AO103" i="4"/>
  <c r="AN103" i="4"/>
  <c r="AM103" i="4"/>
  <c r="AL103" i="4"/>
  <c r="AJ103" i="4"/>
  <c r="AI103" i="4"/>
  <c r="AH103" i="4"/>
  <c r="AP102" i="4"/>
  <c r="AM102" i="4"/>
  <c r="AL102" i="4"/>
  <c r="AI102" i="4"/>
  <c r="AH102" i="4"/>
  <c r="AR101" i="4"/>
  <c r="AQ101" i="4"/>
  <c r="AQ100" i="4"/>
  <c r="AN100" i="4"/>
  <c r="AG100" i="4"/>
  <c r="AZ99" i="4"/>
  <c r="AQ99" i="4"/>
  <c r="AO99" i="4"/>
  <c r="AM99" i="4"/>
  <c r="AL99" i="4"/>
  <c r="AK99" i="4"/>
  <c r="AJ99" i="4"/>
  <c r="AI99" i="4"/>
  <c r="AG99" i="4"/>
  <c r="AM98" i="4"/>
  <c r="AL98" i="4"/>
  <c r="AH98" i="4"/>
  <c r="AG98" i="4"/>
  <c r="AO97" i="4"/>
  <c r="AL97" i="4"/>
  <c r="AW95" i="4"/>
  <c r="AQ95" i="4"/>
  <c r="AP95" i="4"/>
  <c r="AO95" i="4"/>
  <c r="AN95" i="4"/>
  <c r="AM95" i="4"/>
  <c r="AL95" i="4"/>
  <c r="AK95" i="4"/>
  <c r="AJ95" i="4"/>
  <c r="AI95" i="4"/>
  <c r="AG95" i="4"/>
  <c r="AX94" i="4"/>
  <c r="AW94" i="4"/>
  <c r="AU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R93" i="4"/>
  <c r="AQ93" i="4"/>
  <c r="AP93" i="4"/>
  <c r="AN93" i="4"/>
  <c r="AJ93" i="4"/>
  <c r="AX92" i="4"/>
  <c r="AR92" i="4"/>
  <c r="AQ92" i="4"/>
  <c r="AO92" i="4"/>
  <c r="AM92" i="4"/>
  <c r="AL92" i="4"/>
  <c r="AK92" i="4"/>
  <c r="AH92" i="4"/>
  <c r="AZ91" i="4"/>
  <c r="AY91" i="4"/>
  <c r="AU91" i="4"/>
  <c r="AR91" i="4"/>
  <c r="AQ91" i="4"/>
  <c r="AP91" i="4"/>
  <c r="AO91" i="4"/>
  <c r="AN91" i="4"/>
  <c r="AM91" i="4"/>
  <c r="AK91" i="4"/>
  <c r="AJ91" i="4"/>
  <c r="AI91" i="4"/>
  <c r="AH91" i="4"/>
  <c r="AG91" i="4"/>
  <c r="AR90" i="4"/>
  <c r="AP90" i="4"/>
  <c r="AM90" i="4"/>
  <c r="AK90" i="4"/>
  <c r="AI90" i="4"/>
  <c r="AQ89" i="4"/>
  <c r="AP89" i="4"/>
  <c r="AM89" i="4"/>
  <c r="AL89" i="4"/>
  <c r="AK89" i="4"/>
  <c r="AI89" i="4"/>
  <c r="AG89" i="4"/>
  <c r="AR88" i="4"/>
  <c r="AQ88" i="4"/>
  <c r="AP88" i="4"/>
  <c r="AN88" i="4"/>
  <c r="AM88" i="4"/>
  <c r="AL88" i="4"/>
  <c r="AJ88" i="4"/>
  <c r="AI88" i="4"/>
  <c r="AH88" i="4"/>
  <c r="AR87" i="4"/>
  <c r="AN87" i="4"/>
  <c r="AM87" i="4"/>
  <c r="AL87" i="4"/>
  <c r="AG87" i="4"/>
  <c r="BC86" i="4"/>
  <c r="BB86" i="4"/>
  <c r="BA86" i="4"/>
  <c r="AZ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BC85" i="4"/>
  <c r="BB85" i="4"/>
  <c r="AZ85" i="4"/>
  <c r="AY85" i="4"/>
  <c r="AX85" i="4"/>
  <c r="AU85" i="4"/>
  <c r="AR85" i="4"/>
  <c r="AQ85" i="4"/>
  <c r="AO85" i="4"/>
  <c r="AN85" i="4"/>
  <c r="AJ85" i="4"/>
  <c r="BC84" i="4"/>
  <c r="BA84" i="4"/>
  <c r="AV84" i="4"/>
  <c r="AR84" i="4"/>
  <c r="AQ84" i="4"/>
  <c r="AP84" i="4"/>
  <c r="AO84" i="4"/>
  <c r="AN84" i="4"/>
  <c r="AM84" i="4"/>
  <c r="AL84" i="4"/>
  <c r="AK84" i="4"/>
  <c r="AJ84" i="4"/>
  <c r="AH84" i="4"/>
  <c r="AG84" i="4"/>
  <c r="AU83" i="4"/>
  <c r="AR83" i="4"/>
  <c r="AO83" i="4"/>
  <c r="AN83" i="4"/>
  <c r="AL83" i="4"/>
  <c r="AK83" i="4"/>
  <c r="AJ83" i="4"/>
  <c r="AH83" i="4"/>
  <c r="AG83" i="4"/>
  <c r="AH82" i="4"/>
  <c r="AM81" i="4"/>
  <c r="AH81" i="4"/>
  <c r="AN80" i="4"/>
  <c r="AL80" i="4"/>
  <c r="AG80" i="4"/>
  <c r="BB79" i="4"/>
  <c r="AY79" i="4"/>
  <c r="AX79" i="4"/>
  <c r="AU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Z77" i="4"/>
  <c r="AU77" i="4"/>
  <c r="AS77" i="4"/>
  <c r="AR77" i="4"/>
  <c r="AQ77" i="4"/>
  <c r="AP77" i="4"/>
  <c r="AN77" i="4"/>
  <c r="AM77" i="4"/>
  <c r="AL77" i="4"/>
  <c r="AJ77" i="4"/>
  <c r="AI77" i="4"/>
  <c r="AH77" i="4"/>
  <c r="AG77" i="4"/>
  <c r="AN75" i="4"/>
  <c r="AM75" i="4"/>
  <c r="AK75" i="4"/>
  <c r="AG75" i="4"/>
  <c r="AR74" i="4"/>
  <c r="AQ73" i="4"/>
  <c r="AY72" i="4"/>
  <c r="AX72" i="4"/>
  <c r="AS72" i="4"/>
  <c r="AR72" i="4"/>
  <c r="AQ72" i="4"/>
  <c r="AP72" i="4"/>
  <c r="AO72" i="4"/>
  <c r="AM72" i="4"/>
  <c r="AK72" i="4"/>
  <c r="AI72" i="4"/>
  <c r="AG72" i="4"/>
  <c r="BA71" i="4"/>
  <c r="AW71" i="4"/>
  <c r="AR71" i="4"/>
  <c r="AQ71" i="4"/>
  <c r="AP71" i="4"/>
  <c r="AO71" i="4"/>
  <c r="AN71" i="4"/>
  <c r="AL71" i="4"/>
  <c r="AK71" i="4"/>
  <c r="AJ71" i="4"/>
  <c r="AH71" i="4"/>
  <c r="AG71" i="4"/>
  <c r="AZ70" i="4"/>
  <c r="AX70" i="4"/>
  <c r="AU70" i="4"/>
  <c r="AS70" i="4"/>
  <c r="AQ70" i="4"/>
  <c r="AP70" i="4"/>
  <c r="AO70" i="4"/>
  <c r="AN70" i="4"/>
  <c r="AM70" i="4"/>
  <c r="AL70" i="4"/>
  <c r="AK70" i="4"/>
  <c r="AJ70" i="4"/>
  <c r="AI70" i="4"/>
  <c r="AG70" i="4"/>
  <c r="AR69" i="4"/>
  <c r="AQ69" i="4"/>
  <c r="AJ69" i="4"/>
  <c r="AX68" i="4"/>
  <c r="AU68" i="4"/>
  <c r="AT68" i="4"/>
  <c r="AR68" i="4"/>
  <c r="AP68" i="4"/>
  <c r="AO68" i="4"/>
  <c r="AN68" i="4"/>
  <c r="AM68" i="4"/>
  <c r="AL68" i="4"/>
  <c r="AK68" i="4"/>
  <c r="AI68" i="4"/>
  <c r="AH68" i="4"/>
  <c r="AG68" i="4"/>
  <c r="BB67" i="4"/>
  <c r="AZ67" i="4"/>
  <c r="AV67" i="4"/>
  <c r="AU67" i="4"/>
  <c r="AR67" i="4"/>
  <c r="AQ67" i="4"/>
  <c r="AP67" i="4"/>
  <c r="AO67" i="4"/>
  <c r="AN67" i="4"/>
  <c r="AJ67" i="4"/>
  <c r="AR66" i="4"/>
  <c r="AJ66" i="4"/>
  <c r="BB65" i="4"/>
  <c r="AZ65" i="4"/>
  <c r="AX65" i="4"/>
  <c r="AU65" i="4"/>
  <c r="AS65" i="4"/>
  <c r="AR65" i="4"/>
  <c r="AQ65" i="4"/>
  <c r="AO65" i="4"/>
  <c r="AN65" i="4"/>
  <c r="AM65" i="4"/>
  <c r="AL65" i="4"/>
  <c r="AK65" i="4"/>
  <c r="AJ65" i="4"/>
  <c r="AH65" i="4"/>
  <c r="AG65" i="4"/>
  <c r="BB64" i="4"/>
  <c r="AX64" i="4"/>
  <c r="AU64" i="4"/>
  <c r="AR64" i="4"/>
  <c r="AQ64" i="4"/>
  <c r="AP64" i="4"/>
  <c r="AO64" i="4"/>
  <c r="AN64" i="4"/>
  <c r="AK64" i="4"/>
  <c r="AJ64" i="4"/>
  <c r="AI64" i="4"/>
  <c r="AH64" i="4"/>
  <c r="AG64" i="4"/>
  <c r="BB63" i="4"/>
  <c r="AY63" i="4"/>
  <c r="AR63" i="4"/>
  <c r="AQ63" i="4"/>
  <c r="AP63" i="4"/>
  <c r="AO63" i="4"/>
  <c r="AM63" i="4"/>
  <c r="AK63" i="4"/>
  <c r="AI63" i="4"/>
  <c r="AX62" i="4"/>
  <c r="AR62" i="4"/>
  <c r="AQ62" i="4"/>
  <c r="AP62" i="4"/>
  <c r="AO62" i="4"/>
  <c r="AM62" i="4"/>
  <c r="AL62" i="4"/>
  <c r="AK62" i="4"/>
  <c r="AI62" i="4"/>
  <c r="AG62" i="4"/>
  <c r="AR61" i="4"/>
  <c r="AO61" i="4"/>
  <c r="AK61" i="4"/>
  <c r="AI61" i="4"/>
  <c r="AG61" i="4"/>
  <c r="BC60" i="4"/>
  <c r="AZ60" i="4"/>
  <c r="AY60" i="4"/>
  <c r="AU60" i="4"/>
  <c r="AS60" i="4"/>
  <c r="AQ60" i="4"/>
  <c r="AP60" i="4"/>
  <c r="AO60" i="4"/>
  <c r="AN60" i="4"/>
  <c r="AM60" i="4"/>
  <c r="AL60" i="4"/>
  <c r="AK60" i="4"/>
  <c r="AJ60" i="4"/>
  <c r="AI60" i="4"/>
  <c r="AG60" i="4"/>
  <c r="AZ59" i="4"/>
  <c r="AU59" i="4"/>
  <c r="AR59" i="4"/>
  <c r="AN59" i="4"/>
  <c r="AL59" i="4"/>
  <c r="AK59" i="4"/>
  <c r="AH59" i="4"/>
  <c r="AG59" i="4"/>
  <c r="AJ58" i="4"/>
  <c r="AN57" i="4"/>
  <c r="AL57" i="4"/>
  <c r="AJ57" i="4"/>
  <c r="AI57" i="4"/>
  <c r="AH57" i="4"/>
  <c r="BB56" i="4"/>
  <c r="BA56" i="4"/>
  <c r="AY56" i="4"/>
  <c r="AX56" i="4"/>
  <c r="AQ56" i="4"/>
  <c r="AP56" i="4"/>
  <c r="AO56" i="4"/>
  <c r="AN56" i="4"/>
  <c r="AL56" i="4"/>
  <c r="AK56" i="4"/>
  <c r="AJ56" i="4"/>
  <c r="AI56" i="4"/>
  <c r="AH56" i="4"/>
  <c r="AG56" i="4"/>
  <c r="BB55" i="4"/>
  <c r="AV55" i="4"/>
  <c r="AU55" i="4"/>
  <c r="AR55" i="4"/>
  <c r="AQ55" i="4"/>
  <c r="AP55" i="4"/>
  <c r="AO55" i="4"/>
  <c r="AM55" i="4"/>
  <c r="AK55" i="4"/>
  <c r="AJ55" i="4"/>
  <c r="AI55" i="4"/>
  <c r="AG55" i="4"/>
  <c r="BB54" i="4"/>
  <c r="AZ54" i="4"/>
  <c r="AX54" i="4"/>
  <c r="AR54" i="4"/>
  <c r="AQ54" i="4"/>
  <c r="AO54" i="4"/>
  <c r="AN54" i="4"/>
  <c r="AL54" i="4"/>
  <c r="AJ54" i="4"/>
  <c r="AI54" i="4"/>
  <c r="AH54" i="4"/>
  <c r="BB53" i="4"/>
  <c r="AR53" i="4"/>
  <c r="AQ53" i="4"/>
  <c r="AO53" i="4"/>
  <c r="AN53" i="4"/>
  <c r="AM53" i="4"/>
  <c r="AL53" i="4"/>
  <c r="AK53" i="4"/>
  <c r="AJ53" i="4"/>
  <c r="AH53" i="4"/>
  <c r="AG53" i="4"/>
  <c r="AX52" i="4"/>
  <c r="AR52" i="4"/>
  <c r="AP52" i="4"/>
  <c r="AM52" i="4"/>
  <c r="AK52" i="4"/>
  <c r="AI52" i="4"/>
  <c r="BB51" i="4"/>
  <c r="AZ51" i="4"/>
  <c r="AV51" i="4"/>
  <c r="AU51" i="4"/>
  <c r="AR51" i="4"/>
  <c r="AP51" i="4"/>
  <c r="AO51" i="4"/>
  <c r="AN51" i="4"/>
  <c r="AM51" i="4"/>
  <c r="AL51" i="4"/>
  <c r="AK51" i="4"/>
  <c r="AI51" i="4"/>
  <c r="AH51" i="4"/>
  <c r="AG51" i="4"/>
  <c r="AZ50" i="4"/>
  <c r="AY50" i="4"/>
  <c r="AX50" i="4"/>
  <c r="AW50" i="4"/>
  <c r="AU50" i="4"/>
  <c r="AS50" i="4"/>
  <c r="AR50" i="4"/>
  <c r="AQ50" i="4"/>
  <c r="AP50" i="4"/>
  <c r="AO50" i="4"/>
  <c r="AM50" i="4"/>
  <c r="AL50" i="4"/>
  <c r="AK50" i="4"/>
  <c r="AJ50" i="4"/>
  <c r="AI50" i="4"/>
  <c r="AH50" i="4"/>
  <c r="AG50" i="4"/>
  <c r="BA49" i="4"/>
  <c r="AY49" i="4"/>
  <c r="AW49" i="4"/>
  <c r="AS49" i="4"/>
  <c r="AR49" i="4"/>
  <c r="AQ49" i="4"/>
  <c r="AP49" i="4"/>
  <c r="AO49" i="4"/>
  <c r="AN49" i="4"/>
  <c r="AK49" i="4"/>
  <c r="AJ49" i="4"/>
  <c r="AH49" i="4"/>
  <c r="AZ48" i="4"/>
  <c r="AX48" i="4"/>
  <c r="AV48" i="4"/>
  <c r="AU48" i="4"/>
  <c r="AT48" i="4"/>
  <c r="AR48" i="4"/>
  <c r="AQ48" i="4"/>
  <c r="AP48" i="4"/>
  <c r="AN48" i="4"/>
  <c r="AM48" i="4"/>
  <c r="AL48" i="4"/>
  <c r="AK48" i="4"/>
  <c r="AJ48" i="4"/>
  <c r="AI48" i="4"/>
  <c r="AH48" i="4"/>
  <c r="AG48" i="4"/>
  <c r="AZ47" i="4"/>
  <c r="AX47" i="4"/>
  <c r="AV47" i="4"/>
  <c r="AR47" i="4"/>
  <c r="AP47" i="4"/>
  <c r="AO47" i="4"/>
  <c r="AM47" i="4"/>
  <c r="AL47" i="4"/>
  <c r="AK47" i="4"/>
  <c r="AI47" i="4"/>
  <c r="AH47" i="4"/>
  <c r="BA46" i="4"/>
  <c r="AZ46" i="4"/>
  <c r="AS46" i="4"/>
  <c r="AR46" i="4"/>
  <c r="AQ46" i="4"/>
  <c r="AP46" i="4"/>
  <c r="AO46" i="4"/>
  <c r="AN46" i="4"/>
  <c r="AM46" i="4"/>
  <c r="AL46" i="4"/>
  <c r="AK46" i="4"/>
  <c r="AJ46" i="4"/>
  <c r="AH46" i="4"/>
  <c r="AG46" i="4"/>
  <c r="AY45" i="4"/>
  <c r="AW45" i="4"/>
  <c r="AU45" i="4"/>
  <c r="AR45" i="4"/>
  <c r="AQ45" i="4"/>
  <c r="AP45" i="4"/>
  <c r="AO45" i="4"/>
  <c r="AN45" i="4"/>
  <c r="AL45" i="4"/>
  <c r="AK45" i="4"/>
  <c r="AJ45" i="4"/>
  <c r="AI45" i="4"/>
  <c r="AH45" i="4"/>
  <c r="AG45" i="4"/>
  <c r="BC44" i="4"/>
  <c r="BA44" i="4"/>
  <c r="AZ44" i="4"/>
  <c r="AX44" i="4"/>
  <c r="AW44" i="4"/>
  <c r="AS44" i="4"/>
  <c r="AR44" i="4"/>
  <c r="AQ44" i="4"/>
  <c r="AP44" i="4"/>
  <c r="AO44" i="4"/>
  <c r="AN44" i="4"/>
  <c r="AM44" i="4"/>
  <c r="AL44" i="4"/>
  <c r="AJ44" i="4"/>
  <c r="AI44" i="4"/>
  <c r="AH44" i="4"/>
  <c r="AZ43" i="4"/>
  <c r="AX43" i="4"/>
  <c r="AV43" i="4"/>
  <c r="AU43" i="4"/>
  <c r="AR43" i="4"/>
  <c r="AQ43" i="4"/>
  <c r="AP43" i="4"/>
  <c r="AO43" i="4"/>
  <c r="AM43" i="4"/>
  <c r="AK43" i="4"/>
  <c r="AI43" i="4"/>
  <c r="AG43" i="4"/>
  <c r="BB42" i="4"/>
  <c r="AZ42" i="4"/>
  <c r="AX42" i="4"/>
  <c r="AW42" i="4"/>
  <c r="AV42" i="4"/>
  <c r="AR42" i="4"/>
  <c r="AQ42" i="4"/>
  <c r="AO42" i="4"/>
  <c r="AN42" i="4"/>
  <c r="AL42" i="4"/>
  <c r="AK42" i="4"/>
  <c r="AJ42" i="4"/>
  <c r="AI42" i="4"/>
  <c r="AH42" i="4"/>
  <c r="AG42" i="4"/>
  <c r="AQ41" i="4"/>
  <c r="AP41" i="4"/>
  <c r="AO41" i="4"/>
  <c r="AN41" i="4"/>
  <c r="AM41" i="4"/>
  <c r="AL41" i="4"/>
  <c r="AK41" i="4"/>
  <c r="AJ41" i="4"/>
  <c r="AI41" i="4"/>
  <c r="AG41" i="4"/>
  <c r="AR40" i="4"/>
  <c r="AQ40" i="4"/>
  <c r="AP40" i="4"/>
  <c r="AN40" i="4"/>
  <c r="AH40" i="4"/>
  <c r="AQ39" i="4"/>
  <c r="AP39" i="4"/>
  <c r="AN39" i="4"/>
  <c r="AM39" i="4"/>
  <c r="AL39" i="4"/>
  <c r="AK39" i="4"/>
  <c r="AI39" i="4"/>
  <c r="AG39" i="4"/>
  <c r="BC38" i="4"/>
  <c r="AZ38" i="4"/>
  <c r="AU38" i="4"/>
  <c r="AS38" i="4"/>
  <c r="AR38" i="4"/>
  <c r="AQ38" i="4"/>
  <c r="AP38" i="4"/>
  <c r="AO38" i="4"/>
  <c r="AN38" i="4"/>
  <c r="AL38" i="4"/>
  <c r="AJ38" i="4"/>
  <c r="AI38" i="4"/>
  <c r="AZ37" i="4"/>
  <c r="AU37" i="4"/>
  <c r="AR37" i="4"/>
  <c r="AQ37" i="4"/>
  <c r="AP37" i="4"/>
  <c r="AN37" i="4"/>
  <c r="AM37" i="4"/>
  <c r="AL37" i="4"/>
  <c r="AK37" i="4"/>
  <c r="AJ37" i="4"/>
  <c r="AI37" i="4"/>
  <c r="AH37" i="4"/>
  <c r="AG37" i="4"/>
  <c r="BC36" i="4"/>
  <c r="AS36" i="4"/>
  <c r="AR36" i="4"/>
  <c r="AP36" i="4"/>
  <c r="AO36" i="4"/>
  <c r="AM36" i="4"/>
  <c r="AL36" i="4"/>
  <c r="AK36" i="4"/>
  <c r="AJ36" i="4"/>
  <c r="AI36" i="4"/>
  <c r="AH36" i="4"/>
  <c r="AR35" i="4"/>
  <c r="AQ35" i="4"/>
  <c r="AP35" i="4"/>
  <c r="AO35" i="4"/>
  <c r="AN35" i="4"/>
  <c r="AM35" i="4"/>
  <c r="AL35" i="4"/>
  <c r="AK35" i="4"/>
  <c r="AJ35" i="4"/>
  <c r="AH35" i="4"/>
  <c r="AG35" i="4"/>
  <c r="AR34" i="4"/>
  <c r="AQ34" i="4"/>
  <c r="AP34" i="4"/>
  <c r="AO34" i="4"/>
  <c r="AN34" i="4"/>
  <c r="AL34" i="4"/>
  <c r="AJ34" i="4"/>
  <c r="AH34" i="4"/>
  <c r="BB33" i="4"/>
  <c r="AR33" i="4"/>
  <c r="AQ33" i="4"/>
  <c r="AP33" i="4"/>
  <c r="AO33" i="4"/>
  <c r="AN33" i="4"/>
  <c r="AM33" i="4"/>
  <c r="AL33" i="4"/>
  <c r="AK33" i="4"/>
  <c r="AJ33" i="4"/>
  <c r="AI33" i="4"/>
  <c r="AH33" i="4"/>
  <c r="BB32" i="4"/>
  <c r="AV32" i="4"/>
  <c r="AU32" i="4"/>
  <c r="AR32" i="4"/>
  <c r="AQ32" i="4"/>
  <c r="AP32" i="4"/>
  <c r="AO32" i="4"/>
  <c r="AN32" i="4"/>
  <c r="AM32" i="4"/>
  <c r="AK32" i="4"/>
  <c r="AI32" i="4"/>
  <c r="AG32" i="4"/>
  <c r="BA31" i="4"/>
  <c r="AX31" i="4"/>
  <c r="AU31" i="4"/>
  <c r="AR31" i="4"/>
  <c r="AQ31" i="4"/>
  <c r="AO31" i="4"/>
  <c r="AN31" i="4"/>
  <c r="AL31" i="4"/>
  <c r="AK31" i="4"/>
  <c r="AJ31" i="4"/>
  <c r="AI31" i="4"/>
  <c r="AH31" i="4"/>
  <c r="AG31" i="4"/>
  <c r="AQ30" i="4"/>
  <c r="AP30" i="4"/>
  <c r="AO30" i="4"/>
  <c r="AN30" i="4"/>
  <c r="AL30" i="4"/>
  <c r="AK30" i="4"/>
  <c r="AJ30" i="4"/>
  <c r="AI30" i="4"/>
  <c r="AG30" i="4"/>
  <c r="AQ29" i="4"/>
  <c r="AP29" i="4"/>
  <c r="AO29" i="4"/>
  <c r="AM29" i="4"/>
  <c r="AK29" i="4"/>
  <c r="AJ29" i="4"/>
  <c r="AI29" i="4"/>
  <c r="AG29" i="4"/>
  <c r="AS28" i="4"/>
  <c r="AR28" i="4"/>
  <c r="AP28" i="4"/>
  <c r="AO28" i="4"/>
  <c r="AN28" i="4"/>
  <c r="AL28" i="4"/>
  <c r="AH28" i="4"/>
  <c r="AG28" i="4"/>
  <c r="AY27" i="4"/>
  <c r="AX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R26" i="4"/>
  <c r="AQ26" i="4"/>
  <c r="AO26" i="4"/>
  <c r="AN26" i="4"/>
  <c r="AM26" i="4"/>
  <c r="AL26" i="4"/>
  <c r="AH26" i="4"/>
  <c r="AW25" i="4"/>
  <c r="AU25" i="4"/>
  <c r="AR25" i="4"/>
  <c r="AQ25" i="4"/>
  <c r="AP25" i="4"/>
  <c r="AN25" i="4"/>
  <c r="AM25" i="4"/>
  <c r="AL25" i="4"/>
  <c r="AK25" i="4"/>
  <c r="AJ25" i="4"/>
  <c r="AI25" i="4"/>
  <c r="AH25" i="4"/>
  <c r="AG25" i="4"/>
  <c r="BC24" i="4"/>
  <c r="BB24" i="4"/>
  <c r="AX24" i="4"/>
  <c r="AR24" i="4"/>
  <c r="AP24" i="4"/>
  <c r="AO24" i="4"/>
  <c r="AN24" i="4"/>
  <c r="AM24" i="4"/>
  <c r="AL24" i="4"/>
  <c r="AK24" i="4"/>
  <c r="AJ24" i="4"/>
  <c r="AI24" i="4"/>
  <c r="AH24" i="4"/>
  <c r="AS23" i="4"/>
  <c r="AQ23" i="4"/>
  <c r="AN23" i="4"/>
  <c r="AM23" i="4"/>
  <c r="AL23" i="4"/>
  <c r="AK23" i="4"/>
  <c r="AJ23" i="4"/>
  <c r="AG23" i="4"/>
  <c r="BC22" i="4"/>
  <c r="AX22" i="4"/>
  <c r="AU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N21" i="4"/>
  <c r="AM21" i="4"/>
  <c r="AK21" i="4"/>
  <c r="AZ20" i="4"/>
  <c r="AS20" i="4"/>
  <c r="AQ20" i="4"/>
  <c r="AO20" i="4"/>
  <c r="AN20" i="4"/>
  <c r="AL20" i="4"/>
  <c r="AK20" i="4"/>
  <c r="AJ20" i="4"/>
  <c r="AI20" i="4"/>
  <c r="AG20" i="4"/>
  <c r="AR19" i="4"/>
  <c r="AQ19" i="4"/>
  <c r="AP19" i="4"/>
  <c r="AO19" i="4"/>
  <c r="AI19" i="4"/>
  <c r="AZ18" i="4"/>
  <c r="AR18" i="4"/>
  <c r="AQ18" i="4"/>
  <c r="AP18" i="4"/>
  <c r="AN18" i="4"/>
  <c r="AM18" i="4"/>
  <c r="AL18" i="4"/>
  <c r="AK18" i="4"/>
  <c r="AJ18" i="4"/>
  <c r="AH18" i="4"/>
  <c r="AG18" i="4"/>
  <c r="AQ17" i="4"/>
  <c r="AP17" i="4"/>
  <c r="AN17" i="4"/>
  <c r="AM17" i="4"/>
  <c r="AL17" i="4"/>
  <c r="AK17" i="4"/>
  <c r="AJ17" i="4"/>
  <c r="AI17" i="4"/>
  <c r="AU16" i="4"/>
  <c r="AR16" i="4"/>
  <c r="AQ16" i="4"/>
  <c r="AP16" i="4"/>
  <c r="AO16" i="4"/>
  <c r="AN16" i="4"/>
  <c r="AM16" i="4"/>
  <c r="AL16" i="4"/>
  <c r="AK16" i="4"/>
  <c r="AH16" i="4"/>
  <c r="AG16" i="4"/>
  <c r="AX15" i="4"/>
  <c r="AU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W14" i="4"/>
  <c r="AR14" i="4"/>
  <c r="AQ14" i="4"/>
  <c r="AP14" i="4"/>
  <c r="AO14" i="4"/>
  <c r="AN14" i="4"/>
  <c r="AM14" i="4"/>
  <c r="AK14" i="4"/>
  <c r="AI14" i="4"/>
  <c r="AG14" i="4"/>
  <c r="AV13" i="4"/>
  <c r="AS13" i="4"/>
  <c r="AR13" i="4"/>
  <c r="AQ13" i="4"/>
  <c r="AO13" i="4"/>
  <c r="AN13" i="4"/>
  <c r="AL13" i="4"/>
  <c r="AK13" i="4"/>
  <c r="AJ13" i="4"/>
  <c r="AI13" i="4"/>
  <c r="AH13" i="4"/>
  <c r="AG13" i="4"/>
  <c r="AQ12" i="4"/>
  <c r="AP12" i="4"/>
  <c r="AO12" i="4"/>
  <c r="AN12" i="4"/>
  <c r="AM12" i="4"/>
  <c r="AL12" i="4"/>
  <c r="AK12" i="4"/>
  <c r="AJ12" i="4"/>
  <c r="AI12" i="4"/>
  <c r="AG12" i="4"/>
  <c r="AO11" i="4"/>
  <c r="AN11" i="4"/>
  <c r="AM11" i="4"/>
  <c r="AL11" i="4"/>
  <c r="AK11" i="4"/>
  <c r="AJ11" i="4"/>
  <c r="AG11" i="4"/>
  <c r="BA10" i="4"/>
  <c r="AY10" i="4"/>
  <c r="AV10" i="4"/>
  <c r="AU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BC9" i="4"/>
  <c r="AW9" i="4"/>
  <c r="AS9" i="4"/>
  <c r="AR9" i="4"/>
  <c r="AQ9" i="4"/>
  <c r="AP9" i="4"/>
  <c r="AO9" i="4"/>
  <c r="AN9" i="4"/>
  <c r="AL9" i="4"/>
  <c r="AJ9" i="4"/>
  <c r="AH9" i="4"/>
  <c r="AR8" i="4"/>
  <c r="AP8" i="4"/>
  <c r="AN8" i="4"/>
  <c r="AM8" i="4"/>
  <c r="AL8" i="4"/>
  <c r="AK8" i="4"/>
  <c r="AJ8" i="4"/>
  <c r="AI8" i="4"/>
  <c r="AH8" i="4"/>
  <c r="BC7" i="4"/>
  <c r="BB7" i="4"/>
  <c r="AX7" i="4"/>
  <c r="AW7" i="4"/>
  <c r="AR7" i="4"/>
  <c r="AP7" i="4"/>
  <c r="AO7" i="4"/>
  <c r="AN7" i="4"/>
  <c r="AM7" i="4"/>
  <c r="AL7" i="4"/>
  <c r="AK7" i="4"/>
  <c r="AJ7" i="4"/>
  <c r="AI7" i="4"/>
  <c r="AH7" i="4"/>
  <c r="AG7" i="4"/>
  <c r="AY6" i="4"/>
  <c r="AU6" i="4"/>
  <c r="AS6" i="4"/>
  <c r="AR6" i="4"/>
  <c r="AQ6" i="4"/>
  <c r="AP6" i="4"/>
  <c r="AO6" i="4"/>
  <c r="AN6" i="4"/>
  <c r="AM6" i="4"/>
  <c r="AL6" i="4"/>
  <c r="AK6" i="4"/>
  <c r="AJ6" i="4"/>
  <c r="AH6" i="4"/>
  <c r="AG6" i="4"/>
  <c r="AZ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Z4" i="4"/>
  <c r="AR4" i="4"/>
  <c r="AQ4" i="4"/>
  <c r="AP4" i="4"/>
  <c r="AO4" i="4"/>
  <c r="AN4" i="4"/>
  <c r="AM4" i="4"/>
  <c r="AL4" i="4"/>
  <c r="AK4" i="4"/>
  <c r="AJ4" i="4"/>
  <c r="AI4" i="4"/>
  <c r="AH4" i="4"/>
  <c r="AG4" i="4"/>
  <c r="AX3" i="4"/>
  <c r="AU3" i="4"/>
  <c r="AS3" i="4"/>
  <c r="AR3" i="4"/>
  <c r="AQ3" i="4"/>
  <c r="AP3" i="4"/>
  <c r="AO3" i="4"/>
  <c r="AM3" i="4"/>
  <c r="AK3" i="4"/>
  <c r="AI3" i="4"/>
  <c r="AG3" i="4"/>
  <c r="AF2" i="4"/>
  <c r="AQ2" i="4"/>
  <c r="AM2" i="4"/>
  <c r="AL2" i="4"/>
  <c r="AI2" i="4"/>
  <c r="AG2" i="4"/>
  <c r="AE3" i="1" a="1"/>
  <c r="AE3" i="1"/>
  <c r="BE3" i="1"/>
  <c r="AG3" i="1" a="1"/>
  <c r="AG3" i="1"/>
  <c r="BG3" i="1"/>
  <c r="AI3" i="1" a="1"/>
  <c r="AI3" i="1"/>
  <c r="BI3" i="1"/>
  <c r="AJ3" i="1" a="1"/>
  <c r="AJ3" i="1"/>
  <c r="BJ3" i="1"/>
  <c r="AK3" i="1" a="1"/>
  <c r="AK3" i="1"/>
  <c r="BK3" i="1"/>
  <c r="AL3" i="1" a="1"/>
  <c r="AL3" i="1"/>
  <c r="BL3" i="1"/>
  <c r="AM3" i="1" a="1"/>
  <c r="AM3" i="1"/>
  <c r="BM3" i="1"/>
  <c r="AN3" i="1" a="1"/>
  <c r="AN3" i="1"/>
  <c r="BN3" i="1"/>
  <c r="AC4" i="1" a="1"/>
  <c r="AC4" i="1"/>
  <c r="BC4" i="1"/>
  <c r="AE4" i="1" a="1"/>
  <c r="AE4" i="1"/>
  <c r="BE4" i="1"/>
  <c r="AF4" i="1" a="1"/>
  <c r="AF4" i="1"/>
  <c r="BF4" i="1"/>
  <c r="AH4" i="1" a="1"/>
  <c r="AH4" i="1"/>
  <c r="BH4" i="1"/>
  <c r="AJ4" i="1" a="1"/>
  <c r="AJ4" i="1"/>
  <c r="BJ4" i="1"/>
  <c r="AK4" i="1" a="1"/>
  <c r="AK4" i="1"/>
  <c r="BK4" i="1"/>
  <c r="AL4" i="1" a="1"/>
  <c r="AL4" i="1"/>
  <c r="BL4" i="1"/>
  <c r="AM4" i="1" a="1"/>
  <c r="AM4" i="1"/>
  <c r="BM4" i="1"/>
  <c r="AN4" i="1" a="1"/>
  <c r="AN4" i="1"/>
  <c r="BN4" i="1"/>
  <c r="AE5" i="1" a="1"/>
  <c r="AE5" i="1"/>
  <c r="BE5" i="1"/>
  <c r="AF5" i="1" a="1"/>
  <c r="AF5" i="1"/>
  <c r="BF5" i="1"/>
  <c r="AG5" i="1" a="1"/>
  <c r="AG5" i="1"/>
  <c r="BG5" i="1"/>
  <c r="AJ5" i="1" a="1"/>
  <c r="AJ5" i="1"/>
  <c r="BJ5" i="1"/>
  <c r="AK5" i="1" a="1"/>
  <c r="AK5" i="1"/>
  <c r="BK5" i="1"/>
  <c r="AL5" i="1" a="1"/>
  <c r="AL5" i="1"/>
  <c r="BL5" i="1"/>
  <c r="AM5" i="1" a="1"/>
  <c r="AM5" i="1"/>
  <c r="BM5" i="1"/>
  <c r="AN5" i="1" a="1"/>
  <c r="AN5" i="1"/>
  <c r="BN5" i="1"/>
  <c r="AD6" i="1"/>
  <c r="BD6" i="1"/>
  <c r="AE6" i="1" a="1"/>
  <c r="AE6" i="1"/>
  <c r="BE6" i="1"/>
  <c r="AF6" i="1" a="1"/>
  <c r="AF6" i="1"/>
  <c r="BF6" i="1"/>
  <c r="AG6" i="1" a="1"/>
  <c r="AG6" i="1"/>
  <c r="BG6" i="1"/>
  <c r="AH6" i="1" a="1"/>
  <c r="AH6" i="1"/>
  <c r="BH6" i="1"/>
  <c r="AJ6" i="1" a="1"/>
  <c r="AJ6" i="1"/>
  <c r="BJ6" i="1"/>
  <c r="AK6" i="1" a="1"/>
  <c r="AK6" i="1"/>
  <c r="BK6" i="1"/>
  <c r="AL6" i="1" a="1"/>
  <c r="AL6" i="1"/>
  <c r="BL6" i="1"/>
  <c r="AM6" i="1" a="1"/>
  <c r="AM6" i="1"/>
  <c r="BM6" i="1"/>
  <c r="AN6" i="1" a="1"/>
  <c r="AN6" i="1"/>
  <c r="BN6" i="1"/>
  <c r="AC7" i="1" a="1"/>
  <c r="AC7" i="1"/>
  <c r="BC7" i="1"/>
  <c r="AE7" i="1" a="1"/>
  <c r="AE7" i="1"/>
  <c r="BE7" i="1"/>
  <c r="AF7" i="1" a="1"/>
  <c r="AF7" i="1"/>
  <c r="BF7" i="1"/>
  <c r="AG7" i="1" a="1"/>
  <c r="AG7" i="1"/>
  <c r="BG7" i="1"/>
  <c r="AI7" i="1" a="1"/>
  <c r="AI7" i="1"/>
  <c r="BI7" i="1"/>
  <c r="AJ7" i="1" a="1"/>
  <c r="AJ7" i="1"/>
  <c r="BJ7" i="1"/>
  <c r="AK7" i="1" a="1"/>
  <c r="AK7" i="1"/>
  <c r="BK7" i="1"/>
  <c r="AL7" i="1" a="1"/>
  <c r="AL7" i="1"/>
  <c r="BL7" i="1"/>
  <c r="AM7" i="1" a="1"/>
  <c r="AM7" i="1"/>
  <c r="BM7" i="1"/>
  <c r="AN7" i="1" a="1"/>
  <c r="AN7" i="1"/>
  <c r="BN7" i="1"/>
  <c r="AC8" i="1" a="1"/>
  <c r="AC8" i="1"/>
  <c r="BC8" i="1"/>
  <c r="AE8" i="1" a="1"/>
  <c r="AE8" i="1"/>
  <c r="BE8" i="1"/>
  <c r="AH8" i="1" a="1"/>
  <c r="AH8" i="1"/>
  <c r="BH8" i="1"/>
  <c r="AI8" i="1" a="1"/>
  <c r="AI8" i="1"/>
  <c r="BI8" i="1"/>
  <c r="AJ8" i="1" a="1"/>
  <c r="AJ8" i="1"/>
  <c r="BJ8" i="1"/>
  <c r="AM8" i="1" a="1"/>
  <c r="AM8" i="1"/>
  <c r="BM8" i="1"/>
  <c r="AN8" i="1" a="1"/>
  <c r="AN8" i="1"/>
  <c r="BN8" i="1"/>
  <c r="AC9" i="1" a="1"/>
  <c r="AC9" i="1"/>
  <c r="BC9" i="1"/>
  <c r="AD9" i="1"/>
  <c r="BD9" i="1"/>
  <c r="AE9" i="1" a="1"/>
  <c r="AE9" i="1"/>
  <c r="BE9" i="1"/>
  <c r="AF9" i="1" a="1"/>
  <c r="AF9" i="1"/>
  <c r="BF9" i="1"/>
  <c r="AG9" i="1" a="1"/>
  <c r="AG9" i="1"/>
  <c r="BG9" i="1"/>
  <c r="AH9" i="1" a="1"/>
  <c r="AH9" i="1"/>
  <c r="BH9" i="1"/>
  <c r="AI9" i="1" a="1"/>
  <c r="AI9" i="1"/>
  <c r="BI9" i="1"/>
  <c r="AJ9" i="1" a="1"/>
  <c r="AJ9" i="1"/>
  <c r="BJ9" i="1"/>
  <c r="AL9" i="1" a="1"/>
  <c r="AL9" i="1"/>
  <c r="BL9" i="1"/>
  <c r="AM9" i="1" a="1"/>
  <c r="AM9" i="1"/>
  <c r="BM9" i="1"/>
  <c r="AN9" i="1" a="1"/>
  <c r="AN9" i="1"/>
  <c r="BN9" i="1"/>
  <c r="AD10" i="1"/>
  <c r="BD10" i="1"/>
  <c r="AE10" i="1" a="1"/>
  <c r="AE10" i="1"/>
  <c r="BE10" i="1"/>
  <c r="AG10" i="1" a="1"/>
  <c r="AG10" i="1"/>
  <c r="BG10" i="1"/>
  <c r="AH10" i="1" a="1"/>
  <c r="AH10" i="1"/>
  <c r="BH10" i="1"/>
  <c r="AI10" i="1" a="1"/>
  <c r="AI10" i="1"/>
  <c r="BI10" i="1"/>
  <c r="AJ10" i="1" a="1"/>
  <c r="AJ10" i="1"/>
  <c r="BJ10" i="1"/>
  <c r="AK10" i="1" a="1"/>
  <c r="AK10" i="1"/>
  <c r="BK10" i="1"/>
  <c r="AM10" i="1" a="1"/>
  <c r="AM10" i="1"/>
  <c r="BM10" i="1"/>
  <c r="AN10" i="1" a="1"/>
  <c r="AN10" i="1"/>
  <c r="BN10" i="1"/>
  <c r="AF11" i="1" a="1"/>
  <c r="AF11" i="1"/>
  <c r="BF11" i="1"/>
  <c r="AG11" i="1" a="1"/>
  <c r="AG11" i="1"/>
  <c r="BG11" i="1"/>
  <c r="AI11" i="1" a="1"/>
  <c r="AI11" i="1"/>
  <c r="BI11" i="1"/>
  <c r="AK11" i="1" a="1"/>
  <c r="AK11" i="1"/>
  <c r="BK11" i="1"/>
  <c r="AL11" i="1" a="1"/>
  <c r="AL11" i="1"/>
  <c r="BL11" i="1"/>
  <c r="AM11" i="1" a="1"/>
  <c r="AM11" i="1"/>
  <c r="BM11" i="1"/>
  <c r="AN11" i="1" a="1"/>
  <c r="AN11" i="1"/>
  <c r="BN11" i="1"/>
  <c r="AB12" i="1"/>
  <c r="BB12" i="1"/>
  <c r="AH12" i="1" a="1"/>
  <c r="AH12" i="1"/>
  <c r="BH12" i="1"/>
  <c r="AI12" i="1" a="1"/>
  <c r="AI12" i="1"/>
  <c r="BI12" i="1"/>
  <c r="AJ12" i="1" a="1"/>
  <c r="AJ12" i="1"/>
  <c r="BJ12" i="1"/>
  <c r="AL12" i="1" a="1"/>
  <c r="AL12" i="1"/>
  <c r="BL12" i="1"/>
  <c r="AM12" i="1" a="1"/>
  <c r="AM12" i="1"/>
  <c r="BM12" i="1"/>
  <c r="AN12" i="1" a="1"/>
  <c r="AN12" i="1"/>
  <c r="BN12" i="1"/>
  <c r="AC13" i="1" a="1"/>
  <c r="AC13" i="1"/>
  <c r="BC13" i="1"/>
  <c r="AE13" i="1" a="1"/>
  <c r="AE13" i="1"/>
  <c r="BE13" i="1"/>
  <c r="AG13" i="1" a="1"/>
  <c r="AG13" i="1"/>
  <c r="BG13" i="1"/>
  <c r="AH13" i="1" a="1"/>
  <c r="AH13" i="1"/>
  <c r="BH13" i="1"/>
  <c r="AI13" i="1" a="1"/>
  <c r="AI13" i="1"/>
  <c r="BI13" i="1"/>
  <c r="AK13" i="1" a="1"/>
  <c r="AK13" i="1"/>
  <c r="BK13" i="1"/>
  <c r="AM13" i="1" a="1"/>
  <c r="AM13" i="1"/>
  <c r="BM13" i="1"/>
  <c r="AN13" i="1" a="1"/>
  <c r="AN13" i="1"/>
  <c r="BN13" i="1"/>
  <c r="AB14" i="1"/>
  <c r="BB14" i="1"/>
  <c r="AE14" i="1" a="1"/>
  <c r="AE14" i="1"/>
  <c r="BE14" i="1"/>
  <c r="AF14" i="1" a="1"/>
  <c r="AF14" i="1"/>
  <c r="BF14" i="1"/>
  <c r="AG14" i="1" a="1"/>
  <c r="AG14" i="1"/>
  <c r="BG14" i="1"/>
  <c r="AH14" i="1" a="1"/>
  <c r="AH14" i="1"/>
  <c r="BH14" i="1"/>
  <c r="AI14" i="1" a="1"/>
  <c r="AI14" i="1"/>
  <c r="BI14" i="1"/>
  <c r="AJ14" i="1" a="1"/>
  <c r="AJ14" i="1"/>
  <c r="BJ14" i="1"/>
  <c r="AK14" i="1" a="1"/>
  <c r="AK14" i="1"/>
  <c r="BK14" i="1"/>
  <c r="AL14" i="1" a="1"/>
  <c r="AL14" i="1"/>
  <c r="BL14" i="1"/>
  <c r="AM14" i="1" a="1"/>
  <c r="AM14" i="1"/>
  <c r="BM14" i="1"/>
  <c r="AN14" i="1" a="1"/>
  <c r="AN14" i="1"/>
  <c r="BN14" i="1"/>
  <c r="AD15" i="1"/>
  <c r="BD15" i="1"/>
  <c r="AF15" i="1" a="1"/>
  <c r="AF15" i="1"/>
  <c r="BF15" i="1"/>
  <c r="AG15" i="1" a="1"/>
  <c r="AG15" i="1"/>
  <c r="BG15" i="1"/>
  <c r="AI15" i="1" a="1"/>
  <c r="AI15" i="1"/>
  <c r="BI15" i="1"/>
  <c r="AJ15" i="1" a="1"/>
  <c r="AJ15" i="1"/>
  <c r="BJ15" i="1"/>
  <c r="AK15" i="1" a="1"/>
  <c r="AK15" i="1"/>
  <c r="BK15" i="1"/>
  <c r="AL15" i="1" a="1"/>
  <c r="AL15" i="1"/>
  <c r="BL15" i="1"/>
  <c r="AM15" i="1" a="1"/>
  <c r="AM15" i="1"/>
  <c r="BM15" i="1"/>
  <c r="AN15" i="1" a="1"/>
  <c r="AN15" i="1"/>
  <c r="BN15" i="1"/>
  <c r="AD16" i="1"/>
  <c r="BD16" i="1"/>
  <c r="AG16" i="1" a="1"/>
  <c r="AG16" i="1"/>
  <c r="BG16" i="1"/>
  <c r="AH16" i="1" a="1"/>
  <c r="AH16" i="1"/>
  <c r="BH16" i="1"/>
  <c r="AI16" i="1" a="1"/>
  <c r="AI16" i="1"/>
  <c r="BI16" i="1"/>
  <c r="AJ16" i="1" a="1"/>
  <c r="AJ16" i="1"/>
  <c r="BJ16" i="1"/>
  <c r="AK16" i="1" a="1"/>
  <c r="AK16" i="1"/>
  <c r="BK16" i="1"/>
  <c r="AM16" i="1" a="1"/>
  <c r="AM16" i="1"/>
  <c r="BM16" i="1"/>
  <c r="AN16" i="1" a="1"/>
  <c r="AN16" i="1"/>
  <c r="BN16" i="1"/>
  <c r="AC17" i="1" a="1"/>
  <c r="AC17" i="1"/>
  <c r="BC17" i="1"/>
  <c r="AE17" i="1" a="1"/>
  <c r="AE17" i="1"/>
  <c r="BE17" i="1"/>
  <c r="AF17" i="1" a="1"/>
  <c r="AF17" i="1"/>
  <c r="BF17" i="1"/>
  <c r="AH17" i="1" a="1"/>
  <c r="AH17" i="1"/>
  <c r="BH17" i="1"/>
  <c r="AI17" i="1" a="1"/>
  <c r="AI17" i="1"/>
  <c r="BI17" i="1"/>
  <c r="AJ17" i="1" a="1"/>
  <c r="AJ17" i="1"/>
  <c r="BJ17" i="1"/>
  <c r="AL17" i="1" a="1"/>
  <c r="AL17" i="1"/>
  <c r="BL17" i="1"/>
  <c r="AM17" i="1" a="1"/>
  <c r="AM17" i="1"/>
  <c r="BM17" i="1"/>
  <c r="AN17" i="1" a="1"/>
  <c r="AN17" i="1"/>
  <c r="BN17" i="1"/>
  <c r="AC18" i="1" a="1"/>
  <c r="AC18" i="1"/>
  <c r="BC18" i="1"/>
  <c r="AE18" i="1" a="1"/>
  <c r="AE18" i="1"/>
  <c r="BE18" i="1"/>
  <c r="AF18" i="1" a="1"/>
  <c r="AF18" i="1"/>
  <c r="BF18" i="1"/>
  <c r="AH18" i="1" a="1"/>
  <c r="AH18" i="1"/>
  <c r="BH18" i="1"/>
  <c r="AI18" i="1" a="1"/>
  <c r="AI18" i="1"/>
  <c r="BI18" i="1"/>
  <c r="AJ18" i="1" a="1"/>
  <c r="AJ18" i="1"/>
  <c r="BJ18" i="1"/>
  <c r="AK18" i="1" a="1"/>
  <c r="AK18" i="1"/>
  <c r="BK18" i="1"/>
  <c r="AL18" i="1" a="1"/>
  <c r="AL18" i="1"/>
  <c r="BL18" i="1"/>
  <c r="AM18" i="1" a="1"/>
  <c r="AM18" i="1"/>
  <c r="BM18" i="1"/>
  <c r="AN18" i="1" a="1"/>
  <c r="AN18" i="1"/>
  <c r="BN18" i="1"/>
  <c r="AC19" i="1" a="1"/>
  <c r="AC19" i="1"/>
  <c r="BC19" i="1"/>
  <c r="AG19" i="1" a="1"/>
  <c r="AG19" i="1"/>
  <c r="BG19" i="1"/>
  <c r="AJ19" i="1" a="1"/>
  <c r="AJ19" i="1"/>
  <c r="BJ19" i="1"/>
  <c r="AK19" i="1" a="1"/>
  <c r="AK19" i="1"/>
  <c r="BK19" i="1"/>
  <c r="AM19" i="1" a="1"/>
  <c r="AM19" i="1"/>
  <c r="BM19" i="1"/>
  <c r="AN19" i="1" a="1"/>
  <c r="AN19" i="1"/>
  <c r="BN19" i="1"/>
  <c r="AC20" i="1" a="1"/>
  <c r="AC20" i="1"/>
  <c r="BC20" i="1"/>
  <c r="AG20" i="1" a="1"/>
  <c r="AG20" i="1"/>
  <c r="BG20" i="1"/>
  <c r="AI20" i="1" a="1"/>
  <c r="AI20" i="1"/>
  <c r="BI20" i="1"/>
  <c r="AJ20" i="1" a="1"/>
  <c r="AJ20" i="1"/>
  <c r="BJ20" i="1"/>
  <c r="AK20" i="1" a="1"/>
  <c r="AK20" i="1"/>
  <c r="BK20" i="1"/>
  <c r="AL20" i="1" a="1"/>
  <c r="AL20" i="1"/>
  <c r="BL20" i="1"/>
  <c r="AM20" i="1" a="1"/>
  <c r="AM20" i="1"/>
  <c r="BM20" i="1"/>
  <c r="AN20" i="1" a="1"/>
  <c r="AN20" i="1"/>
  <c r="BN20" i="1"/>
  <c r="AE21" i="1" a="1"/>
  <c r="AE21" i="1"/>
  <c r="BE21" i="1"/>
  <c r="AG21" i="1" a="1"/>
  <c r="AG21" i="1"/>
  <c r="BG21" i="1"/>
  <c r="AH21" i="1" a="1"/>
  <c r="AH21" i="1"/>
  <c r="BH21" i="1"/>
  <c r="AJ21" i="1" a="1"/>
  <c r="AJ21" i="1"/>
  <c r="BJ21" i="1"/>
  <c r="AK21" i="1" a="1"/>
  <c r="AK21" i="1"/>
  <c r="BK21" i="1"/>
  <c r="AL21" i="1" a="1"/>
  <c r="AL21" i="1"/>
  <c r="BL21" i="1"/>
  <c r="AM21" i="1" a="1"/>
  <c r="AM21" i="1"/>
  <c r="BM21" i="1"/>
  <c r="AN21" i="1" a="1"/>
  <c r="AN21" i="1"/>
  <c r="BN21" i="1"/>
  <c r="AC22" i="1" a="1"/>
  <c r="AC22" i="1"/>
  <c r="BC22" i="1"/>
  <c r="AE22" i="1" a="1"/>
  <c r="AE22" i="1"/>
  <c r="BE22" i="1"/>
  <c r="AF22" i="1" a="1"/>
  <c r="AF22" i="1"/>
  <c r="BF22" i="1"/>
  <c r="AH22" i="1" a="1"/>
  <c r="AH22" i="1"/>
  <c r="BH22" i="1"/>
  <c r="AI22" i="1" a="1"/>
  <c r="AI22" i="1"/>
  <c r="BI22" i="1"/>
  <c r="AK22" i="1" a="1"/>
  <c r="AK22" i="1"/>
  <c r="BK22" i="1"/>
  <c r="AL22" i="1" a="1"/>
  <c r="AL22" i="1"/>
  <c r="BL22" i="1"/>
  <c r="AM22" i="1" a="1"/>
  <c r="AM22" i="1"/>
  <c r="BM22" i="1"/>
  <c r="AN22" i="1" a="1"/>
  <c r="AN22" i="1"/>
  <c r="BN22" i="1"/>
  <c r="AB23" i="1"/>
  <c r="BB23" i="1"/>
  <c r="AC23" i="1" a="1"/>
  <c r="AC23" i="1"/>
  <c r="BC23" i="1"/>
  <c r="AG23" i="1" a="1"/>
  <c r="AG23" i="1"/>
  <c r="BG23" i="1"/>
  <c r="AJ23" i="1" a="1"/>
  <c r="AJ23" i="1"/>
  <c r="BJ23" i="1"/>
  <c r="AK23" i="1" a="1"/>
  <c r="AK23" i="1"/>
  <c r="BK23" i="1"/>
  <c r="AL23" i="1" a="1"/>
  <c r="AL23" i="1"/>
  <c r="BL23" i="1"/>
  <c r="AM23" i="1" a="1"/>
  <c r="AM23" i="1"/>
  <c r="BM23" i="1"/>
  <c r="AN23" i="1" a="1"/>
  <c r="AN23" i="1"/>
  <c r="BN23" i="1"/>
  <c r="AF24" i="1" a="1"/>
  <c r="AF24" i="1"/>
  <c r="BF24" i="1"/>
  <c r="AG24" i="1" a="1"/>
  <c r="AG24" i="1"/>
  <c r="BG24" i="1"/>
  <c r="AH24" i="1" a="1"/>
  <c r="AH24" i="1"/>
  <c r="BH24" i="1"/>
  <c r="AJ24" i="1" a="1"/>
  <c r="AJ24" i="1"/>
  <c r="BJ24" i="1"/>
  <c r="AL24" i="1" a="1"/>
  <c r="AL24" i="1"/>
  <c r="BL24" i="1"/>
  <c r="AM24" i="1" a="1"/>
  <c r="AM24" i="1"/>
  <c r="BM24" i="1"/>
  <c r="AN24" i="1" a="1"/>
  <c r="AN24" i="1"/>
  <c r="BN24" i="1"/>
  <c r="AE25" i="1" a="1"/>
  <c r="AE25" i="1"/>
  <c r="BE25" i="1"/>
  <c r="AF25" i="1" a="1"/>
  <c r="AF25" i="1"/>
  <c r="BF25" i="1"/>
  <c r="AG25" i="1" a="1"/>
  <c r="AG25" i="1"/>
  <c r="BG25" i="1"/>
  <c r="AH25" i="1" a="1"/>
  <c r="AH25" i="1"/>
  <c r="BH25" i="1"/>
  <c r="AJ25" i="1" a="1"/>
  <c r="AJ25" i="1"/>
  <c r="BJ25" i="1"/>
  <c r="AL25" i="1" a="1"/>
  <c r="AL25" i="1"/>
  <c r="BL25" i="1"/>
  <c r="AM25" i="1" a="1"/>
  <c r="AM25" i="1"/>
  <c r="BM25" i="1"/>
  <c r="AN25" i="1" a="1"/>
  <c r="AN25" i="1"/>
  <c r="BN25" i="1"/>
  <c r="AD26" i="1"/>
  <c r="BD26" i="1"/>
  <c r="AE26" i="1" a="1"/>
  <c r="AE26" i="1"/>
  <c r="BE26" i="1"/>
  <c r="AF26" i="1" a="1"/>
  <c r="AF26" i="1"/>
  <c r="BF26" i="1"/>
  <c r="AH26" i="1" a="1"/>
  <c r="AH26" i="1"/>
  <c r="BH26" i="1"/>
  <c r="AK26" i="1" a="1"/>
  <c r="AK26" i="1"/>
  <c r="BK26" i="1"/>
  <c r="AL26" i="1" a="1"/>
  <c r="AL26" i="1"/>
  <c r="BL26" i="1"/>
  <c r="AM26" i="1" a="1"/>
  <c r="AM26" i="1"/>
  <c r="BM26" i="1"/>
  <c r="AN26" i="1" a="1"/>
  <c r="AN26" i="1"/>
  <c r="BN26" i="1"/>
  <c r="AD27" i="1"/>
  <c r="BD27" i="1"/>
  <c r="AG27" i="1" a="1"/>
  <c r="AG27" i="1"/>
  <c r="BG27" i="1"/>
  <c r="AJ27" i="1" a="1"/>
  <c r="AJ27" i="1"/>
  <c r="BJ27" i="1"/>
  <c r="AK27" i="1" a="1"/>
  <c r="AK27" i="1"/>
  <c r="BK27" i="1"/>
  <c r="AL27" i="1" a="1"/>
  <c r="AL27" i="1"/>
  <c r="BL27" i="1"/>
  <c r="AM27" i="1" a="1"/>
  <c r="AM27" i="1"/>
  <c r="BM27" i="1"/>
  <c r="AN27" i="1" a="1"/>
  <c r="AN27" i="1"/>
  <c r="BN27" i="1"/>
  <c r="AB28" i="1"/>
  <c r="BB28" i="1"/>
  <c r="AE28" i="1" a="1"/>
  <c r="AE28" i="1"/>
  <c r="BE28" i="1"/>
  <c r="AG28" i="1" a="1"/>
  <c r="AG28" i="1"/>
  <c r="BG28" i="1"/>
  <c r="AH28" i="1" a="1"/>
  <c r="AH28" i="1"/>
  <c r="BH28" i="1"/>
  <c r="AI28" i="1" a="1"/>
  <c r="AI28" i="1"/>
  <c r="BI28" i="1"/>
  <c r="AJ28" i="1" a="1"/>
  <c r="AJ28" i="1"/>
  <c r="BJ28" i="1"/>
  <c r="AL28" i="1" a="1"/>
  <c r="AL28" i="1"/>
  <c r="BL28" i="1"/>
  <c r="AM28" i="1" a="1"/>
  <c r="AM28" i="1"/>
  <c r="BM28" i="1"/>
  <c r="AN28" i="1" a="1"/>
  <c r="AN28" i="1"/>
  <c r="BN28" i="1"/>
  <c r="AE29" i="1" a="1"/>
  <c r="AE29" i="1"/>
  <c r="BE29" i="1"/>
  <c r="AF29" i="1" a="1"/>
  <c r="AF29" i="1"/>
  <c r="BF29" i="1"/>
  <c r="AH29" i="1" a="1"/>
  <c r="AH29" i="1"/>
  <c r="BH29" i="1"/>
  <c r="AI29" i="1" a="1"/>
  <c r="AI29" i="1"/>
  <c r="BI29" i="1"/>
  <c r="AJ29" i="1" a="1"/>
  <c r="AJ29" i="1"/>
  <c r="BJ29" i="1"/>
  <c r="AK29" i="1" a="1"/>
  <c r="AK29" i="1"/>
  <c r="BK29" i="1"/>
  <c r="AM29" i="1" a="1"/>
  <c r="AM29" i="1"/>
  <c r="BM29" i="1"/>
  <c r="AN29" i="1" a="1"/>
  <c r="AN29" i="1"/>
  <c r="BN29" i="1"/>
  <c r="AC30" i="1" a="1"/>
  <c r="AC30" i="1"/>
  <c r="BC30" i="1"/>
  <c r="AE30" i="1" a="1"/>
  <c r="AE30" i="1"/>
  <c r="BE30" i="1"/>
  <c r="AF30" i="1" a="1"/>
  <c r="AF30" i="1"/>
  <c r="BF30" i="1"/>
  <c r="AH30" i="1" a="1"/>
  <c r="AH30" i="1"/>
  <c r="BH30" i="1"/>
  <c r="AI30" i="1" a="1"/>
  <c r="AI30" i="1"/>
  <c r="BI30" i="1"/>
  <c r="AJ30" i="1" a="1"/>
  <c r="AJ30" i="1"/>
  <c r="BJ30" i="1"/>
  <c r="AK30" i="1" a="1"/>
  <c r="AK30" i="1"/>
  <c r="BK30" i="1"/>
  <c r="AL30" i="1" a="1"/>
  <c r="AL30" i="1"/>
  <c r="BL30" i="1"/>
  <c r="AM30" i="1" a="1"/>
  <c r="AM30" i="1"/>
  <c r="BM30" i="1"/>
  <c r="AN30" i="1" a="1"/>
  <c r="AN30" i="1"/>
  <c r="BN30" i="1"/>
  <c r="AC31" i="1" a="1"/>
  <c r="AC31" i="1"/>
  <c r="BC31" i="1"/>
  <c r="AE31" i="1" a="1"/>
  <c r="AE31" i="1"/>
  <c r="BE31" i="1"/>
  <c r="AI31" i="1" a="1"/>
  <c r="AI31" i="1"/>
  <c r="BI31" i="1"/>
  <c r="AJ31" i="1" a="1"/>
  <c r="AJ31" i="1"/>
  <c r="BJ31" i="1"/>
  <c r="AK31" i="1" a="1"/>
  <c r="AK31" i="1"/>
  <c r="BK31" i="1"/>
  <c r="AL31" i="1" a="1"/>
  <c r="AL31" i="1"/>
  <c r="BL31" i="1"/>
  <c r="AM31" i="1" a="1"/>
  <c r="AM31" i="1"/>
  <c r="BM31" i="1"/>
  <c r="AN31" i="1" a="1"/>
  <c r="AN31" i="1"/>
  <c r="BN31" i="1"/>
  <c r="AB32" i="1"/>
  <c r="BB32" i="1"/>
  <c r="AC32" i="1" a="1"/>
  <c r="AC32" i="1"/>
  <c r="BC32" i="1"/>
  <c r="AD32" i="1"/>
  <c r="BD32" i="1"/>
  <c r="AE32" i="1" a="1"/>
  <c r="AE32" i="1"/>
  <c r="BE32" i="1"/>
  <c r="AH32" i="1" a="1"/>
  <c r="AH32" i="1"/>
  <c r="BH32" i="1"/>
  <c r="AI32" i="1" a="1"/>
  <c r="AI32" i="1"/>
  <c r="BI32" i="1"/>
  <c r="AJ32" i="1" a="1"/>
  <c r="AJ32" i="1"/>
  <c r="BJ32" i="1"/>
  <c r="AM32" i="1" a="1"/>
  <c r="AM32" i="1"/>
  <c r="BM32" i="1"/>
  <c r="AN32" i="1" a="1"/>
  <c r="AN32" i="1"/>
  <c r="BN32" i="1"/>
  <c r="AE33" i="1" a="1"/>
  <c r="AE33" i="1"/>
  <c r="BE33" i="1"/>
  <c r="AG33" i="1" a="1"/>
  <c r="AG33" i="1"/>
  <c r="BG33" i="1"/>
  <c r="AH33" i="1" a="1"/>
  <c r="AH33" i="1"/>
  <c r="BH33" i="1"/>
  <c r="AI33" i="1" a="1"/>
  <c r="AI33" i="1"/>
  <c r="BI33" i="1"/>
  <c r="AJ33" i="1" a="1"/>
  <c r="AJ33" i="1"/>
  <c r="BJ33" i="1"/>
  <c r="AK33" i="1" a="1"/>
  <c r="AK33" i="1"/>
  <c r="BK33" i="1"/>
  <c r="AL33" i="1" a="1"/>
  <c r="AL33" i="1"/>
  <c r="BL33" i="1"/>
  <c r="AM33" i="1" a="1"/>
  <c r="AM33" i="1"/>
  <c r="BM33" i="1"/>
  <c r="AN33" i="1" a="1"/>
  <c r="AN33" i="1"/>
  <c r="BN33" i="1"/>
  <c r="AB34" i="1"/>
  <c r="BB34" i="1"/>
  <c r="AC34" i="1" a="1"/>
  <c r="AC34" i="1"/>
  <c r="BC34" i="1"/>
  <c r="AD34" i="1"/>
  <c r="BD34" i="1"/>
  <c r="AE34" i="1" a="1"/>
  <c r="AE34" i="1"/>
  <c r="BE34" i="1"/>
  <c r="AF34" i="1" a="1"/>
  <c r="AF34" i="1"/>
  <c r="BF34" i="1"/>
  <c r="AH34" i="1" a="1"/>
  <c r="AH34" i="1"/>
  <c r="BH34" i="1"/>
  <c r="AI34" i="1" a="1"/>
  <c r="AI34" i="1"/>
  <c r="BI34" i="1"/>
  <c r="AJ34" i="1" a="1"/>
  <c r="AJ34" i="1"/>
  <c r="BJ34" i="1"/>
  <c r="AK34" i="1" a="1"/>
  <c r="AK34" i="1"/>
  <c r="BK34" i="1"/>
  <c r="AL34" i="1" a="1"/>
  <c r="AL34" i="1"/>
  <c r="BL34" i="1"/>
  <c r="AM34" i="1" a="1"/>
  <c r="AM34" i="1"/>
  <c r="BM34" i="1"/>
  <c r="AN34" i="1" a="1"/>
  <c r="AN34" i="1"/>
  <c r="BN34" i="1"/>
  <c r="AC35" i="1" a="1"/>
  <c r="AC35" i="1"/>
  <c r="BC35" i="1"/>
  <c r="AE35" i="1" a="1"/>
  <c r="AE35" i="1"/>
  <c r="BE35" i="1"/>
  <c r="AF35" i="1" a="1"/>
  <c r="AF35" i="1"/>
  <c r="BF35" i="1"/>
  <c r="AI35" i="1" a="1"/>
  <c r="AI35" i="1"/>
  <c r="BI35" i="1"/>
  <c r="AJ35" i="1" a="1"/>
  <c r="AJ35" i="1"/>
  <c r="BJ35" i="1"/>
  <c r="AK35" i="1" a="1"/>
  <c r="AK35" i="1"/>
  <c r="BK35" i="1"/>
  <c r="AL35" i="1" a="1"/>
  <c r="AL35" i="1"/>
  <c r="BL35" i="1"/>
  <c r="AM35" i="1" a="1"/>
  <c r="AM35" i="1"/>
  <c r="BM35" i="1"/>
  <c r="AN35" i="1" a="1"/>
  <c r="AN35" i="1"/>
  <c r="BN35" i="1"/>
  <c r="AD36" i="1"/>
  <c r="BD36" i="1"/>
  <c r="AE36" i="1" a="1"/>
  <c r="AE36" i="1"/>
  <c r="BE36" i="1"/>
  <c r="AF36" i="1" a="1"/>
  <c r="AF36" i="1"/>
  <c r="BF36" i="1"/>
  <c r="AG36" i="1" a="1"/>
  <c r="AG36" i="1"/>
  <c r="BG36" i="1"/>
  <c r="AI36" i="1" a="1"/>
  <c r="AI36" i="1"/>
  <c r="BI36" i="1"/>
  <c r="AJ36" i="1" a="1"/>
  <c r="AJ36" i="1"/>
  <c r="BJ36" i="1"/>
  <c r="AL36" i="1" a="1"/>
  <c r="AL36" i="1"/>
  <c r="BL36" i="1"/>
  <c r="AM36" i="1" a="1"/>
  <c r="AM36" i="1"/>
  <c r="BM36" i="1"/>
  <c r="AN36" i="1" a="1"/>
  <c r="AN36" i="1"/>
  <c r="BN36" i="1"/>
  <c r="AC37" i="1" a="1"/>
  <c r="AC37" i="1"/>
  <c r="BC37" i="1"/>
  <c r="AE37" i="1" a="1"/>
  <c r="AE37" i="1"/>
  <c r="BE37" i="1"/>
  <c r="AF37" i="1" a="1"/>
  <c r="AF37" i="1"/>
  <c r="BF37" i="1"/>
  <c r="AG37" i="1" a="1"/>
  <c r="AG37" i="1"/>
  <c r="BG37" i="1"/>
  <c r="AH37" i="1" a="1"/>
  <c r="AH37" i="1"/>
  <c r="BH37" i="1"/>
  <c r="AI37" i="1" a="1"/>
  <c r="AI37" i="1"/>
  <c r="BI37" i="1"/>
  <c r="AJ37" i="1" a="1"/>
  <c r="AJ37" i="1"/>
  <c r="BJ37" i="1"/>
  <c r="AL37" i="1" a="1"/>
  <c r="AL37" i="1"/>
  <c r="BL37" i="1"/>
  <c r="AM37" i="1" a="1"/>
  <c r="AM37" i="1"/>
  <c r="BM37" i="1"/>
  <c r="AN37" i="1" a="1"/>
  <c r="AN37" i="1"/>
  <c r="BN37" i="1"/>
  <c r="AD38" i="1"/>
  <c r="BD38" i="1"/>
  <c r="AE38" i="1" a="1"/>
  <c r="AE38" i="1"/>
  <c r="BE38" i="1"/>
  <c r="AF38" i="1" a="1"/>
  <c r="AF38" i="1"/>
  <c r="BF38" i="1"/>
  <c r="AG38" i="1" a="1"/>
  <c r="AG38" i="1"/>
  <c r="BG38" i="1"/>
  <c r="AH38" i="1" a="1"/>
  <c r="AH38" i="1"/>
  <c r="BH38" i="1"/>
  <c r="AI38" i="1" a="1"/>
  <c r="AI38" i="1"/>
  <c r="BI38" i="1"/>
  <c r="AJ38" i="1" a="1"/>
  <c r="AJ38" i="1"/>
  <c r="BJ38" i="1"/>
  <c r="AK38" i="1" a="1"/>
  <c r="AK38" i="1"/>
  <c r="BK38" i="1"/>
  <c r="AM38" i="1" a="1"/>
  <c r="AM38" i="1"/>
  <c r="BM38" i="1"/>
  <c r="AN38" i="1" a="1"/>
  <c r="AN38" i="1"/>
  <c r="BN38" i="1"/>
  <c r="AB39" i="1"/>
  <c r="BB39" i="1"/>
  <c r="AE39" i="1" a="1"/>
  <c r="AE39" i="1"/>
  <c r="BE39" i="1"/>
  <c r="AF39" i="1" a="1"/>
  <c r="AF39" i="1"/>
  <c r="BF39" i="1"/>
  <c r="AH39" i="1" a="1"/>
  <c r="AH39" i="1"/>
  <c r="BH39" i="1"/>
  <c r="AI39" i="1" a="1"/>
  <c r="AI39" i="1"/>
  <c r="BI39" i="1"/>
  <c r="AK39" i="1" a="1"/>
  <c r="AK39" i="1"/>
  <c r="BK39" i="1"/>
  <c r="AL39" i="1" a="1"/>
  <c r="AL39" i="1"/>
  <c r="BL39" i="1"/>
  <c r="AM39" i="1" a="1"/>
  <c r="AM39" i="1"/>
  <c r="BM39" i="1"/>
  <c r="AN39" i="1" a="1"/>
  <c r="AN39" i="1"/>
  <c r="BN39" i="1"/>
  <c r="AC40" i="1" a="1"/>
  <c r="AC40" i="1"/>
  <c r="BC40" i="1"/>
  <c r="AF40" i="1" a="1"/>
  <c r="AF40" i="1"/>
  <c r="BF40" i="1"/>
  <c r="AG40" i="1" a="1"/>
  <c r="AG40" i="1"/>
  <c r="BG40" i="1"/>
  <c r="AH40" i="1" a="1"/>
  <c r="AH40" i="1"/>
  <c r="BH40" i="1"/>
  <c r="AI40" i="1" a="1"/>
  <c r="AI40" i="1"/>
  <c r="BI40" i="1"/>
  <c r="AJ40" i="1" a="1"/>
  <c r="AJ40" i="1"/>
  <c r="BJ40" i="1"/>
  <c r="AL40" i="1" a="1"/>
  <c r="AL40" i="1"/>
  <c r="BL40" i="1"/>
  <c r="AM40" i="1" a="1"/>
  <c r="AM40" i="1"/>
  <c r="BM40" i="1"/>
  <c r="AN40" i="1" a="1"/>
  <c r="AN40" i="1"/>
  <c r="BN40" i="1"/>
  <c r="AB41" i="1"/>
  <c r="BB41" i="1"/>
  <c r="AF41" i="1" a="1"/>
  <c r="AF41" i="1"/>
  <c r="BF41" i="1"/>
  <c r="AG41" i="1" a="1"/>
  <c r="AG41" i="1"/>
  <c r="BG41" i="1"/>
  <c r="AH41" i="1" a="1"/>
  <c r="AH41" i="1"/>
  <c r="BH41" i="1"/>
  <c r="AI41" i="1" a="1"/>
  <c r="AI41" i="1"/>
  <c r="BI41" i="1"/>
  <c r="AJ41" i="1" a="1"/>
  <c r="AJ41" i="1"/>
  <c r="BJ41" i="1"/>
  <c r="AL41" i="1" a="1"/>
  <c r="AL41" i="1"/>
  <c r="BL41" i="1"/>
  <c r="AM41" i="1" a="1"/>
  <c r="AM41" i="1"/>
  <c r="BM41" i="1"/>
  <c r="AN41" i="1" a="1"/>
  <c r="AN41" i="1"/>
  <c r="BN41" i="1"/>
  <c r="AF42" i="1" a="1"/>
  <c r="AF42" i="1"/>
  <c r="BF42" i="1"/>
  <c r="AG42" i="1" a="1"/>
  <c r="AG42" i="1"/>
  <c r="BG42" i="1"/>
  <c r="AH42" i="1" a="1"/>
  <c r="AH42" i="1"/>
  <c r="BH42" i="1"/>
  <c r="AI42" i="1" a="1"/>
  <c r="AI42" i="1"/>
  <c r="BI42" i="1"/>
  <c r="AJ42" i="1" a="1"/>
  <c r="AJ42" i="1"/>
  <c r="BJ42" i="1"/>
  <c r="AK42" i="1" a="1"/>
  <c r="AK42" i="1"/>
  <c r="BK42" i="1"/>
  <c r="AM42" i="1" a="1"/>
  <c r="AM42" i="1"/>
  <c r="BM42" i="1"/>
  <c r="AN42" i="1" a="1"/>
  <c r="AN42" i="1"/>
  <c r="BN42" i="1"/>
  <c r="AD43" i="1"/>
  <c r="BD43" i="1"/>
  <c r="AF43" i="1" a="1"/>
  <c r="AF43" i="1"/>
  <c r="BF43" i="1"/>
  <c r="AG43" i="1" a="1"/>
  <c r="AG43" i="1"/>
  <c r="BG43" i="1"/>
  <c r="AH43" i="1" a="1"/>
  <c r="AH43" i="1"/>
  <c r="BH43" i="1"/>
  <c r="AI43" i="1" a="1"/>
  <c r="AI43" i="1"/>
  <c r="BI43" i="1"/>
  <c r="AJ43" i="1" a="1"/>
  <c r="AJ43" i="1"/>
  <c r="BJ43" i="1"/>
  <c r="AK43" i="1" a="1"/>
  <c r="AK43" i="1"/>
  <c r="BK43" i="1"/>
  <c r="AL43" i="1" a="1"/>
  <c r="AL43" i="1"/>
  <c r="BL43" i="1"/>
  <c r="AM43" i="1" a="1"/>
  <c r="AM43" i="1"/>
  <c r="BM43" i="1"/>
  <c r="AN43" i="1" a="1"/>
  <c r="AN43" i="1"/>
  <c r="BN43" i="1"/>
  <c r="AD44" i="1"/>
  <c r="BD44" i="1"/>
  <c r="AE44" i="1" a="1"/>
  <c r="AE44" i="1"/>
  <c r="BE44" i="1"/>
  <c r="AF44" i="1" a="1"/>
  <c r="AF44" i="1"/>
  <c r="BF44" i="1"/>
  <c r="AG44" i="1" a="1"/>
  <c r="AG44" i="1"/>
  <c r="BG44" i="1"/>
  <c r="AH44" i="1" a="1"/>
  <c r="AH44" i="1"/>
  <c r="BH44" i="1"/>
  <c r="AI44" i="1" a="1"/>
  <c r="AI44" i="1"/>
  <c r="BI44" i="1"/>
  <c r="AJ44" i="1" a="1"/>
  <c r="AJ44" i="1"/>
  <c r="BJ44" i="1"/>
  <c r="AK44" i="1" a="1"/>
  <c r="AK44" i="1"/>
  <c r="BK44" i="1"/>
  <c r="AM44" i="1" a="1"/>
  <c r="AM44" i="1"/>
  <c r="BM44" i="1"/>
  <c r="AN44" i="1" a="1"/>
  <c r="AN44" i="1"/>
  <c r="BN44" i="1"/>
  <c r="AB45" i="1"/>
  <c r="BB45" i="1"/>
  <c r="AC45" i="1" a="1"/>
  <c r="AC45" i="1"/>
  <c r="BC45" i="1"/>
  <c r="AE45" i="1" a="1"/>
  <c r="AE45" i="1"/>
  <c r="BE45" i="1"/>
  <c r="AF45" i="1" a="1"/>
  <c r="AF45" i="1"/>
  <c r="BF45" i="1"/>
  <c r="AG45" i="1" a="1"/>
  <c r="AG45" i="1"/>
  <c r="BG45" i="1"/>
  <c r="AH45" i="1" a="1"/>
  <c r="AH45" i="1"/>
  <c r="BH45" i="1"/>
  <c r="AJ45" i="1" a="1"/>
  <c r="AJ45" i="1"/>
  <c r="BJ45" i="1"/>
  <c r="AK45" i="1" a="1"/>
  <c r="AK45" i="1"/>
  <c r="BK45" i="1"/>
  <c r="AL45" i="1" a="1"/>
  <c r="AL45" i="1"/>
  <c r="BL45" i="1"/>
  <c r="AM45" i="1" a="1"/>
  <c r="AM45" i="1"/>
  <c r="BM45" i="1"/>
  <c r="AN45" i="1" a="1"/>
  <c r="AN45" i="1"/>
  <c r="BN45" i="1"/>
  <c r="AC46" i="1" a="1"/>
  <c r="AC46" i="1"/>
  <c r="BC46" i="1"/>
  <c r="AE46" i="1" a="1"/>
  <c r="AE46" i="1"/>
  <c r="BE46" i="1"/>
  <c r="AF46" i="1" a="1"/>
  <c r="AF46" i="1"/>
  <c r="BF46" i="1"/>
  <c r="AH46" i="1" a="1"/>
  <c r="AH46" i="1"/>
  <c r="BH46" i="1"/>
  <c r="AJ46" i="1" a="1"/>
  <c r="AJ46" i="1"/>
  <c r="BJ46" i="1"/>
  <c r="AK46" i="1" a="1"/>
  <c r="AK46" i="1"/>
  <c r="BK46" i="1"/>
  <c r="AM46" i="1" a="1"/>
  <c r="AM46" i="1"/>
  <c r="BM46" i="1"/>
  <c r="AN46" i="1" a="1"/>
  <c r="AN46" i="1"/>
  <c r="BN46" i="1"/>
  <c r="AE47" i="1" a="1"/>
  <c r="AE47" i="1"/>
  <c r="BE47" i="1"/>
  <c r="AF47" i="1" a="1"/>
  <c r="AF47" i="1"/>
  <c r="BF47" i="1"/>
  <c r="AG47" i="1" a="1"/>
  <c r="AG47" i="1"/>
  <c r="BG47" i="1"/>
  <c r="AH47" i="1" a="1"/>
  <c r="AH47" i="1"/>
  <c r="BH47" i="1"/>
  <c r="AJ47" i="1" a="1"/>
  <c r="AJ47" i="1"/>
  <c r="BJ47" i="1"/>
  <c r="AL47" i="1" a="1"/>
  <c r="AL47" i="1"/>
  <c r="BL47" i="1"/>
  <c r="AM47" i="1" a="1"/>
  <c r="AM47" i="1"/>
  <c r="BM47" i="1"/>
  <c r="AN47" i="1" a="1"/>
  <c r="AN47" i="1"/>
  <c r="BN47" i="1"/>
  <c r="AD48" i="1"/>
  <c r="BD48" i="1"/>
  <c r="AF48" i="1" a="1"/>
  <c r="AF48" i="1"/>
  <c r="BF48" i="1"/>
  <c r="AH48" i="1" a="1"/>
  <c r="AH48" i="1"/>
  <c r="BH48" i="1"/>
  <c r="AL48" i="1" a="1"/>
  <c r="AL48" i="1"/>
  <c r="BL48" i="1"/>
  <c r="AM48" i="1" a="1"/>
  <c r="AM48" i="1"/>
  <c r="BM48" i="1"/>
  <c r="AN48" i="1" a="1"/>
  <c r="AN48" i="1"/>
  <c r="BN48" i="1"/>
  <c r="AB49" i="1"/>
  <c r="BB49" i="1"/>
  <c r="AD49" i="1"/>
  <c r="BD49" i="1"/>
  <c r="AH49" i="1" a="1"/>
  <c r="AH49" i="1"/>
  <c r="BH49" i="1"/>
  <c r="AJ49" i="1" a="1"/>
  <c r="AJ49" i="1"/>
  <c r="BJ49" i="1"/>
  <c r="AL49" i="1" a="1"/>
  <c r="AL49" i="1"/>
  <c r="BL49" i="1"/>
  <c r="AM49" i="1" a="1"/>
  <c r="AM49" i="1"/>
  <c r="BM49" i="1"/>
  <c r="AN49" i="1" a="1"/>
  <c r="AN49" i="1"/>
  <c r="BN49" i="1"/>
  <c r="AC50" i="1" a="1"/>
  <c r="AC50" i="1"/>
  <c r="BC50" i="1"/>
  <c r="AE50" i="1" a="1"/>
  <c r="AE50" i="1"/>
  <c r="BE50" i="1"/>
  <c r="AF50" i="1" a="1"/>
  <c r="AF50" i="1"/>
  <c r="BF50" i="1"/>
  <c r="AG50" i="1" a="1"/>
  <c r="AG50" i="1"/>
  <c r="BG50" i="1"/>
  <c r="AH50" i="1" a="1"/>
  <c r="AH50" i="1"/>
  <c r="BH50" i="1"/>
  <c r="AI50" i="1" a="1"/>
  <c r="AI50" i="1"/>
  <c r="BI50" i="1"/>
  <c r="AJ50" i="1" a="1"/>
  <c r="AJ50" i="1"/>
  <c r="BJ50" i="1"/>
  <c r="AK50" i="1" a="1"/>
  <c r="AK50" i="1"/>
  <c r="BK50" i="1"/>
  <c r="AL50" i="1" a="1"/>
  <c r="AL50" i="1"/>
  <c r="BL50" i="1"/>
  <c r="AM50" i="1" a="1"/>
  <c r="AM50" i="1"/>
  <c r="BM50" i="1"/>
  <c r="AN50" i="1" a="1"/>
  <c r="AN50" i="1"/>
  <c r="BN50" i="1"/>
  <c r="AC51" i="1" a="1"/>
  <c r="AC51" i="1"/>
  <c r="BC51" i="1"/>
  <c r="AH51" i="1" a="1"/>
  <c r="AH51" i="1"/>
  <c r="BH51" i="1"/>
  <c r="AJ51" i="1" a="1"/>
  <c r="AJ51" i="1"/>
  <c r="BJ51" i="1"/>
  <c r="AL51" i="1" a="1"/>
  <c r="AL51" i="1"/>
  <c r="BL51" i="1"/>
  <c r="AM51" i="1" a="1"/>
  <c r="AM51" i="1"/>
  <c r="BM51" i="1"/>
  <c r="AN51" i="1" a="1"/>
  <c r="AN51" i="1"/>
  <c r="BN51" i="1"/>
  <c r="AB52" i="1"/>
  <c r="BB52" i="1"/>
  <c r="AC52" i="1" a="1"/>
  <c r="AC52" i="1"/>
  <c r="BC52" i="1"/>
  <c r="AH52" i="1" a="1"/>
  <c r="AH52" i="1"/>
  <c r="BH52" i="1"/>
  <c r="AJ52" i="1" a="1"/>
  <c r="AJ52" i="1"/>
  <c r="BJ52" i="1"/>
  <c r="AK52" i="1" a="1"/>
  <c r="AK52" i="1"/>
  <c r="BK52" i="1"/>
  <c r="AL52" i="1" a="1"/>
  <c r="AL52" i="1"/>
  <c r="BL52" i="1"/>
  <c r="AM52" i="1" a="1"/>
  <c r="AM52" i="1"/>
  <c r="BM52" i="1"/>
  <c r="AN52" i="1" a="1"/>
  <c r="AN52" i="1"/>
  <c r="BN52" i="1"/>
  <c r="AC53" i="1" a="1"/>
  <c r="AC53" i="1"/>
  <c r="BC53" i="1"/>
  <c r="AH53" i="1" a="1"/>
  <c r="AH53" i="1"/>
  <c r="BH53" i="1"/>
  <c r="AK53" i="1" a="1"/>
  <c r="AK53" i="1"/>
  <c r="BK53" i="1"/>
  <c r="AM53" i="1" a="1"/>
  <c r="AM53" i="1"/>
  <c r="BM53" i="1"/>
  <c r="AN53" i="1" a="1"/>
  <c r="AN53" i="1"/>
  <c r="BN53" i="1"/>
  <c r="AB54" i="1"/>
  <c r="BB54" i="1"/>
  <c r="AE54" i="1" a="1"/>
  <c r="AE54" i="1"/>
  <c r="BE54" i="1"/>
  <c r="AG54" i="1" a="1"/>
  <c r="AG54" i="1"/>
  <c r="BG54" i="1"/>
  <c r="AI54" i="1" a="1"/>
  <c r="AI54" i="1"/>
  <c r="BI54" i="1"/>
  <c r="AJ54" i="1" a="1"/>
  <c r="AJ54" i="1"/>
  <c r="BJ54" i="1"/>
  <c r="AK54" i="1" a="1"/>
  <c r="AK54" i="1"/>
  <c r="BK54" i="1"/>
  <c r="AL54" i="1" a="1"/>
  <c r="AL54" i="1"/>
  <c r="BL54" i="1"/>
  <c r="AM54" i="1" a="1"/>
  <c r="AM54" i="1"/>
  <c r="BM54" i="1"/>
  <c r="AN54" i="1" a="1"/>
  <c r="AN54" i="1"/>
  <c r="BN54" i="1"/>
  <c r="AE55" i="1" a="1"/>
  <c r="AE55" i="1"/>
  <c r="BE55" i="1"/>
  <c r="AF55" i="1" a="1"/>
  <c r="AF55" i="1"/>
  <c r="BF55" i="1"/>
  <c r="AG55" i="1" a="1"/>
  <c r="AG55" i="1"/>
  <c r="BG55" i="1"/>
  <c r="AH55" i="1" a="1"/>
  <c r="AH55" i="1"/>
  <c r="BH55" i="1"/>
  <c r="AK55" i="1" a="1"/>
  <c r="AK55" i="1"/>
  <c r="BK55" i="1"/>
  <c r="AL55" i="1" a="1"/>
  <c r="AL55" i="1"/>
  <c r="BL55" i="1"/>
  <c r="AM55" i="1" a="1"/>
  <c r="AM55" i="1"/>
  <c r="BM55" i="1"/>
  <c r="AN55" i="1" a="1"/>
  <c r="AN55" i="1"/>
  <c r="BN55" i="1"/>
  <c r="AD56" i="1"/>
  <c r="BD56" i="1"/>
  <c r="AF56" i="1" a="1"/>
  <c r="AF56" i="1"/>
  <c r="BF56" i="1"/>
  <c r="AH56" i="1" a="1"/>
  <c r="AH56" i="1"/>
  <c r="BH56" i="1"/>
  <c r="AJ56" i="1" a="1"/>
  <c r="AJ56" i="1"/>
  <c r="BJ56" i="1"/>
  <c r="AK56" i="1" a="1"/>
  <c r="AK56" i="1"/>
  <c r="BK56" i="1"/>
  <c r="AL56" i="1" a="1"/>
  <c r="AL56" i="1"/>
  <c r="BL56" i="1"/>
  <c r="AM56" i="1" a="1"/>
  <c r="AM56" i="1"/>
  <c r="BM56" i="1"/>
  <c r="AN56" i="1" a="1"/>
  <c r="AN56" i="1"/>
  <c r="BN56" i="1"/>
  <c r="AB57" i="1"/>
  <c r="BB57" i="1"/>
  <c r="AF57" i="1" a="1"/>
  <c r="AF57" i="1"/>
  <c r="BF57" i="1"/>
  <c r="AH57" i="1" a="1"/>
  <c r="AH57" i="1"/>
  <c r="BH57" i="1"/>
  <c r="AJ57" i="1" a="1"/>
  <c r="AJ57" i="1"/>
  <c r="BJ57" i="1"/>
  <c r="AK57" i="1" a="1"/>
  <c r="AK57" i="1"/>
  <c r="BK57" i="1"/>
  <c r="AL57" i="1" a="1"/>
  <c r="AL57" i="1"/>
  <c r="BL57" i="1"/>
  <c r="AM57" i="1" a="1"/>
  <c r="AM57" i="1"/>
  <c r="BM57" i="1"/>
  <c r="AN57" i="1" a="1"/>
  <c r="AN57" i="1"/>
  <c r="BN57" i="1"/>
  <c r="AD58" i="1"/>
  <c r="BD58" i="1"/>
  <c r="AE58" i="1" a="1"/>
  <c r="AE58" i="1"/>
  <c r="BE58" i="1"/>
  <c r="AG58" i="1" a="1"/>
  <c r="AG58" i="1"/>
  <c r="BG58" i="1"/>
  <c r="AI58" i="1" a="1"/>
  <c r="AI58" i="1"/>
  <c r="BI58" i="1"/>
  <c r="AK58" i="1" a="1"/>
  <c r="AK58" i="1"/>
  <c r="BK58" i="1"/>
  <c r="AL58" i="1" a="1"/>
  <c r="AL58" i="1"/>
  <c r="BL58" i="1"/>
  <c r="AM58" i="1" a="1"/>
  <c r="AM58" i="1"/>
  <c r="BM58" i="1"/>
  <c r="AN58" i="1" a="1"/>
  <c r="AN58" i="1"/>
  <c r="BN58" i="1"/>
  <c r="AC59" i="1" a="1"/>
  <c r="AC59" i="1"/>
  <c r="BC59" i="1"/>
  <c r="AJ59" i="1" a="1"/>
  <c r="AJ59" i="1"/>
  <c r="BJ59" i="1"/>
  <c r="AK59" i="1" a="1"/>
  <c r="AK59" i="1"/>
  <c r="BK59" i="1"/>
  <c r="AL59" i="1" a="1"/>
  <c r="AL59" i="1"/>
  <c r="BL59" i="1"/>
  <c r="AM59" i="1" a="1"/>
  <c r="AM59" i="1"/>
  <c r="BM59" i="1"/>
  <c r="AN59" i="1" a="1"/>
  <c r="AN59" i="1"/>
  <c r="BN59" i="1"/>
  <c r="AB60" i="1"/>
  <c r="BB60" i="1"/>
  <c r="AC60" i="1" a="1"/>
  <c r="AC60" i="1"/>
  <c r="BC60" i="1"/>
  <c r="AF60" i="1" a="1"/>
  <c r="AF60" i="1"/>
  <c r="BF60" i="1"/>
  <c r="AG60" i="1" a="1"/>
  <c r="AG60" i="1"/>
  <c r="BG60" i="1"/>
  <c r="AH60" i="1" a="1"/>
  <c r="AH60" i="1"/>
  <c r="BH60" i="1"/>
  <c r="AJ60" i="1" a="1"/>
  <c r="AJ60" i="1"/>
  <c r="BJ60" i="1"/>
  <c r="AL60" i="1" a="1"/>
  <c r="AL60" i="1"/>
  <c r="BL60" i="1"/>
  <c r="AM60" i="1" a="1"/>
  <c r="AM60" i="1"/>
  <c r="BM60" i="1"/>
  <c r="AN60" i="1" a="1"/>
  <c r="AN60" i="1"/>
  <c r="BN60" i="1"/>
  <c r="AC61" i="1" a="1"/>
  <c r="AC61" i="1"/>
  <c r="BC61" i="1"/>
  <c r="AF61" i="1" a="1"/>
  <c r="AF61" i="1"/>
  <c r="BF61" i="1"/>
  <c r="AH61" i="1" a="1"/>
  <c r="AH61" i="1"/>
  <c r="BH61" i="1"/>
  <c r="AJ61" i="1" a="1"/>
  <c r="AJ61" i="1"/>
  <c r="BJ61" i="1"/>
  <c r="AL61" i="1" a="1"/>
  <c r="AL61" i="1"/>
  <c r="BL61" i="1"/>
  <c r="AM61" i="1" a="1"/>
  <c r="AM61" i="1"/>
  <c r="BM61" i="1"/>
  <c r="AN61" i="1" a="1"/>
  <c r="AN61" i="1"/>
  <c r="BN61" i="1"/>
  <c r="AC62" i="1" a="1"/>
  <c r="AC62" i="1"/>
  <c r="BC62" i="1"/>
  <c r="AE62" i="1" a="1"/>
  <c r="AE62" i="1"/>
  <c r="BE62" i="1"/>
  <c r="AF62" i="1" a="1"/>
  <c r="AF62" i="1"/>
  <c r="BF62" i="1"/>
  <c r="AG62" i="1" a="1"/>
  <c r="AG62" i="1"/>
  <c r="BG62" i="1"/>
  <c r="AI62" i="1" a="1"/>
  <c r="AI62" i="1"/>
  <c r="BI62" i="1"/>
  <c r="AJ62" i="1" a="1"/>
  <c r="AJ62" i="1"/>
  <c r="BJ62" i="1"/>
  <c r="AL62" i="1" a="1"/>
  <c r="AL62" i="1"/>
  <c r="BL62" i="1"/>
  <c r="AM62" i="1" a="1"/>
  <c r="AM62" i="1"/>
  <c r="BM62" i="1"/>
  <c r="AN62" i="1" a="1"/>
  <c r="AN62" i="1"/>
  <c r="BN62" i="1"/>
  <c r="AC63" i="1" a="1"/>
  <c r="AC63" i="1"/>
  <c r="BC63" i="1"/>
  <c r="AF63" i="1" a="1"/>
  <c r="AF63" i="1"/>
  <c r="BF63" i="1"/>
  <c r="AH63" i="1" a="1"/>
  <c r="AH63" i="1"/>
  <c r="BH63" i="1"/>
  <c r="AL63" i="1" a="1"/>
  <c r="AL63" i="1"/>
  <c r="BL63" i="1"/>
  <c r="AM63" i="1" a="1"/>
  <c r="AM63" i="1"/>
  <c r="BM63" i="1"/>
  <c r="AN63" i="1" a="1"/>
  <c r="AN63" i="1"/>
  <c r="BN63" i="1"/>
  <c r="AB64" i="1"/>
  <c r="BB64" i="1"/>
  <c r="AC64" i="1" a="1"/>
  <c r="AC64" i="1"/>
  <c r="BC64" i="1"/>
  <c r="AF64" i="1" a="1"/>
  <c r="AF64" i="1"/>
  <c r="BF64" i="1"/>
  <c r="AG64" i="1" a="1"/>
  <c r="AG64" i="1"/>
  <c r="BG64" i="1"/>
  <c r="AH64" i="1" a="1"/>
  <c r="AH64" i="1"/>
  <c r="BH64" i="1"/>
  <c r="AI64" i="1" a="1"/>
  <c r="AI64" i="1"/>
  <c r="BI64" i="1"/>
  <c r="AJ64" i="1" a="1"/>
  <c r="AJ64" i="1"/>
  <c r="BJ64" i="1"/>
  <c r="AL64" i="1" a="1"/>
  <c r="AL64" i="1"/>
  <c r="BL64" i="1"/>
  <c r="AM64" i="1" a="1"/>
  <c r="AM64" i="1"/>
  <c r="BM64" i="1"/>
  <c r="AN64" i="1" a="1"/>
  <c r="AN64" i="1"/>
  <c r="BN64" i="1"/>
  <c r="AC65" i="1" a="1"/>
  <c r="AC65" i="1"/>
  <c r="BC65" i="1"/>
  <c r="AF65" i="1" a="1"/>
  <c r="AF65" i="1"/>
  <c r="BF65" i="1"/>
  <c r="AH65" i="1" a="1"/>
  <c r="AH65" i="1"/>
  <c r="BH65" i="1"/>
  <c r="AJ65" i="1" a="1"/>
  <c r="AJ65" i="1"/>
  <c r="BJ65" i="1"/>
  <c r="AK65" i="1" a="1"/>
  <c r="AK65" i="1"/>
  <c r="BK65" i="1"/>
  <c r="AL65" i="1" a="1"/>
  <c r="AL65" i="1"/>
  <c r="BL65" i="1"/>
  <c r="AM65" i="1" a="1"/>
  <c r="AM65" i="1"/>
  <c r="BM65" i="1"/>
  <c r="AN65" i="1" a="1"/>
  <c r="AN65" i="1"/>
  <c r="BN65" i="1"/>
  <c r="AE66" i="1" a="1"/>
  <c r="AE66" i="1"/>
  <c r="BE66" i="1"/>
  <c r="AF66" i="1" a="1"/>
  <c r="AF66" i="1"/>
  <c r="BF66" i="1"/>
  <c r="AI66" i="1" a="1"/>
  <c r="AI66" i="1"/>
  <c r="BI66" i="1"/>
  <c r="AL66" i="1" a="1"/>
  <c r="AL66" i="1"/>
  <c r="BL66" i="1"/>
  <c r="AM66" i="1" a="1"/>
  <c r="AM66" i="1"/>
  <c r="BM66" i="1"/>
  <c r="AN66" i="1" a="1"/>
  <c r="AN66" i="1"/>
  <c r="BN66" i="1"/>
  <c r="AB67" i="1"/>
  <c r="BB67" i="1"/>
  <c r="AC67" i="1" a="1"/>
  <c r="AC67" i="1"/>
  <c r="BC67" i="1"/>
  <c r="AD67" i="1"/>
  <c r="BD67" i="1"/>
  <c r="AF67" i="1" a="1"/>
  <c r="AF67" i="1"/>
  <c r="BF67" i="1"/>
  <c r="AH67" i="1" a="1"/>
  <c r="AH67" i="1"/>
  <c r="BH67" i="1"/>
  <c r="AI67" i="1" a="1"/>
  <c r="AI67" i="1"/>
  <c r="BI67" i="1"/>
  <c r="AJ67" i="1" a="1"/>
  <c r="AJ67" i="1"/>
  <c r="BJ67" i="1"/>
  <c r="AK67" i="1" a="1"/>
  <c r="AK67" i="1"/>
  <c r="BK67" i="1"/>
  <c r="AL67" i="1" a="1"/>
  <c r="AL67" i="1"/>
  <c r="BL67" i="1"/>
  <c r="AM67" i="1" a="1"/>
  <c r="AM67" i="1"/>
  <c r="BM67" i="1"/>
  <c r="AN67" i="1" a="1"/>
  <c r="AN67" i="1"/>
  <c r="BN67" i="1"/>
  <c r="AC68" i="1" a="1"/>
  <c r="AC68" i="1"/>
  <c r="BC68" i="1"/>
  <c r="AF68" i="1" a="1"/>
  <c r="AF68" i="1"/>
  <c r="BF68" i="1"/>
  <c r="AG68" i="1" a="1"/>
  <c r="AG68" i="1"/>
  <c r="BG68" i="1"/>
  <c r="AH68" i="1" a="1"/>
  <c r="AH68" i="1"/>
  <c r="BH68" i="1"/>
  <c r="AI68" i="1" a="1"/>
  <c r="AI68" i="1"/>
  <c r="BI68" i="1"/>
  <c r="AJ68" i="1" a="1"/>
  <c r="AJ68" i="1"/>
  <c r="BJ68" i="1"/>
  <c r="AL68" i="1" a="1"/>
  <c r="AL68" i="1"/>
  <c r="BL68" i="1"/>
  <c r="AM68" i="1" a="1"/>
  <c r="AM68" i="1"/>
  <c r="BM68" i="1"/>
  <c r="AN68" i="1" a="1"/>
  <c r="AN68" i="1"/>
  <c r="BN68" i="1"/>
  <c r="AC69" i="1" a="1"/>
  <c r="AC69" i="1"/>
  <c r="BC69" i="1"/>
  <c r="AD69" i="1"/>
  <c r="BD69" i="1"/>
  <c r="AJ69" i="1" a="1"/>
  <c r="AJ69" i="1"/>
  <c r="BJ69" i="1"/>
  <c r="AK69" i="1" a="1"/>
  <c r="AK69" i="1"/>
  <c r="BK69" i="1"/>
  <c r="AL69" i="1" a="1"/>
  <c r="AL69" i="1"/>
  <c r="BL69" i="1"/>
  <c r="AM69" i="1" a="1"/>
  <c r="AM69" i="1"/>
  <c r="BM69" i="1"/>
  <c r="AN69" i="1" a="1"/>
  <c r="AN69" i="1"/>
  <c r="BN69" i="1"/>
  <c r="AE70" i="1" a="1"/>
  <c r="AE70" i="1"/>
  <c r="BE70" i="1"/>
  <c r="AF70" i="1" a="1"/>
  <c r="AF70" i="1"/>
  <c r="BF70" i="1"/>
  <c r="AH70" i="1" a="1"/>
  <c r="AH70" i="1"/>
  <c r="BH70" i="1"/>
  <c r="AI70" i="1" a="1"/>
  <c r="AI70" i="1"/>
  <c r="BI70" i="1"/>
  <c r="AJ70" i="1" a="1"/>
  <c r="AJ70" i="1"/>
  <c r="BJ70" i="1"/>
  <c r="AK70" i="1" a="1"/>
  <c r="AK70" i="1"/>
  <c r="BK70" i="1"/>
  <c r="AL70" i="1" a="1"/>
  <c r="AL70" i="1"/>
  <c r="BL70" i="1"/>
  <c r="AM70" i="1" a="1"/>
  <c r="AM70" i="1"/>
  <c r="BM70" i="1"/>
  <c r="AN70" i="1" a="1"/>
  <c r="AN70" i="1"/>
  <c r="BN70" i="1"/>
  <c r="AF71" i="1" a="1"/>
  <c r="AF71" i="1"/>
  <c r="BF71" i="1"/>
  <c r="AH71" i="1" a="1"/>
  <c r="AH71" i="1"/>
  <c r="BH71" i="1"/>
  <c r="AI71" i="1" a="1"/>
  <c r="AI71" i="1"/>
  <c r="BI71" i="1"/>
  <c r="AJ71" i="1" a="1"/>
  <c r="AJ71" i="1"/>
  <c r="BJ71" i="1"/>
  <c r="AL71" i="1" a="1"/>
  <c r="AL71" i="1"/>
  <c r="BL71" i="1"/>
  <c r="AM71" i="1" a="1"/>
  <c r="AM71" i="1"/>
  <c r="BM71" i="1"/>
  <c r="AN71" i="1" a="1"/>
  <c r="AN71" i="1"/>
  <c r="BN71" i="1"/>
  <c r="AG72" i="1" a="1"/>
  <c r="AG72" i="1"/>
  <c r="BG72" i="1"/>
  <c r="AH72" i="1" a="1"/>
  <c r="AH72" i="1"/>
  <c r="BH72" i="1"/>
  <c r="AJ72" i="1" a="1"/>
  <c r="AJ72" i="1"/>
  <c r="BJ72" i="1"/>
  <c r="AK72" i="1" a="1"/>
  <c r="AK72" i="1"/>
  <c r="BK72" i="1"/>
  <c r="AL72" i="1" a="1"/>
  <c r="AL72" i="1"/>
  <c r="BL72" i="1"/>
  <c r="AM72" i="1" a="1"/>
  <c r="AM72" i="1"/>
  <c r="BM72" i="1"/>
  <c r="AN72" i="1" a="1"/>
  <c r="AN72" i="1"/>
  <c r="BN72" i="1"/>
  <c r="AC73" i="1" a="1"/>
  <c r="AC73" i="1"/>
  <c r="BC73" i="1"/>
  <c r="AE73" i="1" a="1"/>
  <c r="AE73" i="1"/>
  <c r="BE73" i="1"/>
  <c r="AG73" i="1" a="1"/>
  <c r="AG73" i="1"/>
  <c r="BG73" i="1"/>
  <c r="AI73" i="1" a="1"/>
  <c r="AI73" i="1"/>
  <c r="BI73" i="1"/>
  <c r="AJ73" i="1" a="1"/>
  <c r="AJ73" i="1"/>
  <c r="BJ73" i="1"/>
  <c r="AK73" i="1" a="1"/>
  <c r="AK73" i="1"/>
  <c r="BK73" i="1"/>
  <c r="AL73" i="1" a="1"/>
  <c r="AL73" i="1"/>
  <c r="BL73" i="1"/>
  <c r="AM73" i="1" a="1"/>
  <c r="AM73" i="1"/>
  <c r="BM73" i="1"/>
  <c r="AN73" i="1" a="1"/>
  <c r="AN73" i="1"/>
  <c r="BN73" i="1"/>
  <c r="AE74" i="1" a="1"/>
  <c r="AE74" i="1"/>
  <c r="BE74" i="1"/>
  <c r="AG74" i="1" a="1"/>
  <c r="AG74" i="1"/>
  <c r="BG74" i="1"/>
  <c r="AJ74" i="1" a="1"/>
  <c r="AJ74" i="1"/>
  <c r="BJ74" i="1"/>
  <c r="AK74" i="1" a="1"/>
  <c r="AK74" i="1"/>
  <c r="BK74" i="1"/>
  <c r="AM74" i="1" a="1"/>
  <c r="AM74" i="1"/>
  <c r="BM74" i="1"/>
  <c r="AN74" i="1" a="1"/>
  <c r="AN74" i="1"/>
  <c r="BN74" i="1"/>
  <c r="AE75" i="1" a="1"/>
  <c r="AE75" i="1"/>
  <c r="BE75" i="1"/>
  <c r="AF75" i="1" a="1"/>
  <c r="AF75" i="1"/>
  <c r="BF75" i="1"/>
  <c r="AG75" i="1" a="1"/>
  <c r="AG75" i="1"/>
  <c r="BG75" i="1"/>
  <c r="AH75" i="1" a="1"/>
  <c r="AH75" i="1"/>
  <c r="BH75" i="1"/>
  <c r="AI75" i="1" a="1"/>
  <c r="AI75" i="1"/>
  <c r="BI75" i="1"/>
  <c r="AJ75" i="1" a="1"/>
  <c r="AJ75" i="1"/>
  <c r="BJ75" i="1"/>
  <c r="AL75" i="1" a="1"/>
  <c r="AL75" i="1"/>
  <c r="BL75" i="1"/>
  <c r="AM75" i="1" a="1"/>
  <c r="AM75" i="1"/>
  <c r="BM75" i="1"/>
  <c r="AN75" i="1" a="1"/>
  <c r="AN75" i="1"/>
  <c r="BN75" i="1"/>
  <c r="AB76" i="1"/>
  <c r="BB76" i="1"/>
  <c r="AD76" i="1"/>
  <c r="BD76" i="1"/>
  <c r="AE76" i="1" a="1"/>
  <c r="AE76" i="1"/>
  <c r="BE76" i="1"/>
  <c r="AH76" i="1" a="1"/>
  <c r="AH76" i="1"/>
  <c r="BH76" i="1"/>
  <c r="AI76" i="1" a="1"/>
  <c r="AI76" i="1"/>
  <c r="BI76" i="1"/>
  <c r="AJ76" i="1" a="1"/>
  <c r="AJ76" i="1"/>
  <c r="BJ76" i="1"/>
  <c r="AK76" i="1" a="1"/>
  <c r="AK76" i="1"/>
  <c r="BK76" i="1"/>
  <c r="AL76" i="1" a="1"/>
  <c r="AL76" i="1"/>
  <c r="BL76" i="1"/>
  <c r="AM76" i="1" a="1"/>
  <c r="AM76" i="1"/>
  <c r="BM76" i="1"/>
  <c r="AN76" i="1" a="1"/>
  <c r="AN76" i="1"/>
  <c r="BN76" i="1"/>
  <c r="AC77" i="1" a="1"/>
  <c r="AC77" i="1"/>
  <c r="BC77" i="1"/>
  <c r="AD77" i="1"/>
  <c r="BD77" i="1"/>
  <c r="AE77" i="1" a="1"/>
  <c r="AE77" i="1"/>
  <c r="BE77" i="1"/>
  <c r="AG77" i="1" a="1"/>
  <c r="AG77" i="1"/>
  <c r="BG77" i="1"/>
  <c r="AI77" i="1" a="1"/>
  <c r="AI77" i="1"/>
  <c r="BI77" i="1"/>
  <c r="AJ77" i="1" a="1"/>
  <c r="AJ77" i="1"/>
  <c r="BJ77" i="1"/>
  <c r="AM77" i="1" a="1"/>
  <c r="AM77" i="1"/>
  <c r="BM77" i="1"/>
  <c r="AN77" i="1" a="1"/>
  <c r="AN77" i="1"/>
  <c r="BN77" i="1"/>
  <c r="AE78" i="1" a="1"/>
  <c r="AE78" i="1"/>
  <c r="BE78" i="1"/>
  <c r="AF78" i="1" a="1"/>
  <c r="AF78" i="1"/>
  <c r="BF78" i="1"/>
  <c r="AH78" i="1" a="1"/>
  <c r="AH78" i="1"/>
  <c r="BH78" i="1"/>
  <c r="AI78" i="1" a="1"/>
  <c r="AI78" i="1"/>
  <c r="BI78" i="1"/>
  <c r="AJ78" i="1" a="1"/>
  <c r="AJ78" i="1"/>
  <c r="BJ78" i="1"/>
  <c r="AL78" i="1" a="1"/>
  <c r="AL78" i="1"/>
  <c r="BL78" i="1"/>
  <c r="AM78" i="1" a="1"/>
  <c r="AM78" i="1"/>
  <c r="BM78" i="1"/>
  <c r="AN78" i="1" a="1"/>
  <c r="AN78" i="1"/>
  <c r="BN78" i="1"/>
  <c r="AE79" i="1" a="1"/>
  <c r="AE79" i="1"/>
  <c r="BE79" i="1"/>
  <c r="AF79" i="1" a="1"/>
  <c r="AF79" i="1"/>
  <c r="BF79" i="1"/>
  <c r="AH79" i="1" a="1"/>
  <c r="AH79" i="1"/>
  <c r="BH79" i="1"/>
  <c r="AJ79" i="1" a="1"/>
  <c r="AJ79" i="1"/>
  <c r="BJ79" i="1"/>
  <c r="AL79" i="1" a="1"/>
  <c r="AL79" i="1"/>
  <c r="BL79" i="1"/>
  <c r="AM79" i="1" a="1"/>
  <c r="AM79" i="1"/>
  <c r="BM79" i="1"/>
  <c r="AN79" i="1" a="1"/>
  <c r="AN79" i="1"/>
  <c r="BN79" i="1"/>
  <c r="AB80" i="1"/>
  <c r="BB80" i="1"/>
  <c r="AD80" i="1"/>
  <c r="BD80" i="1"/>
  <c r="AE80" i="1" a="1"/>
  <c r="AE80" i="1"/>
  <c r="BE80" i="1"/>
  <c r="AF80" i="1" a="1"/>
  <c r="AF80" i="1"/>
  <c r="BF80" i="1"/>
  <c r="AH80" i="1" a="1"/>
  <c r="AH80" i="1"/>
  <c r="BH80" i="1"/>
  <c r="AJ80" i="1" a="1"/>
  <c r="AJ80" i="1"/>
  <c r="BJ80" i="1"/>
  <c r="AK80" i="1" a="1"/>
  <c r="AK80" i="1"/>
  <c r="BK80" i="1"/>
  <c r="AL80" i="1" a="1"/>
  <c r="AL80" i="1"/>
  <c r="BL80" i="1"/>
  <c r="AM80" i="1" a="1"/>
  <c r="AM80" i="1"/>
  <c r="BM80" i="1"/>
  <c r="AN80" i="1" a="1"/>
  <c r="AN80" i="1"/>
  <c r="BN80" i="1"/>
  <c r="AC81" i="1" a="1"/>
  <c r="AC81" i="1"/>
  <c r="BC81" i="1"/>
  <c r="AE81" i="1" a="1"/>
  <c r="AE81" i="1"/>
  <c r="BE81" i="1"/>
  <c r="AF81" i="1" a="1"/>
  <c r="AF81" i="1"/>
  <c r="BF81" i="1"/>
  <c r="AG81" i="1" a="1"/>
  <c r="AG81" i="1"/>
  <c r="BG81" i="1"/>
  <c r="AH81" i="1" a="1"/>
  <c r="AH81" i="1"/>
  <c r="BH81" i="1"/>
  <c r="AI81" i="1" a="1"/>
  <c r="AI81" i="1"/>
  <c r="BI81" i="1"/>
  <c r="AJ81" i="1" a="1"/>
  <c r="AJ81" i="1"/>
  <c r="BJ81" i="1"/>
  <c r="AM81" i="1" a="1"/>
  <c r="AM81" i="1"/>
  <c r="BM81" i="1"/>
  <c r="AN81" i="1" a="1"/>
  <c r="AN81" i="1"/>
  <c r="BN81" i="1"/>
  <c r="AB82" i="1"/>
  <c r="BB82" i="1"/>
  <c r="AC82" i="1" a="1"/>
  <c r="AC82" i="1"/>
  <c r="BC82" i="1"/>
  <c r="AF82" i="1" a="1"/>
  <c r="AF82" i="1"/>
  <c r="BF82" i="1"/>
  <c r="AG82" i="1" a="1"/>
  <c r="AG82" i="1"/>
  <c r="BG82" i="1"/>
  <c r="AH82" i="1" a="1"/>
  <c r="AH82" i="1"/>
  <c r="BH82" i="1"/>
  <c r="AJ82" i="1" a="1"/>
  <c r="AJ82" i="1"/>
  <c r="BJ82" i="1"/>
  <c r="AL82" i="1" a="1"/>
  <c r="AL82" i="1"/>
  <c r="BL82" i="1"/>
  <c r="AM82" i="1" a="1"/>
  <c r="AM82" i="1"/>
  <c r="BM82" i="1"/>
  <c r="AN82" i="1" a="1"/>
  <c r="AN82" i="1"/>
  <c r="BN82" i="1"/>
  <c r="V83" i="1"/>
  <c r="AV83" i="1"/>
  <c r="AB83" i="1"/>
  <c r="BB83" i="1"/>
  <c r="AC83" i="1" a="1"/>
  <c r="AC83" i="1"/>
  <c r="BC83" i="1"/>
  <c r="AE83" i="1" a="1"/>
  <c r="AE83" i="1"/>
  <c r="BE83" i="1"/>
  <c r="AF83" i="1" a="1"/>
  <c r="AF83" i="1"/>
  <c r="BF83" i="1"/>
  <c r="AH83" i="1" a="1"/>
  <c r="AH83" i="1"/>
  <c r="BH83" i="1"/>
  <c r="AI83" i="1" a="1"/>
  <c r="AI83" i="1"/>
  <c r="BI83" i="1"/>
  <c r="AJ83" i="1" a="1"/>
  <c r="AJ83" i="1"/>
  <c r="BJ83" i="1"/>
  <c r="AK83" i="1" a="1"/>
  <c r="AK83" i="1"/>
  <c r="BK83" i="1"/>
  <c r="AL83" i="1" a="1"/>
  <c r="AL83" i="1"/>
  <c r="BL83" i="1"/>
  <c r="AM83" i="1" a="1"/>
  <c r="AM83" i="1"/>
  <c r="BM83" i="1"/>
  <c r="AN83" i="1" a="1"/>
  <c r="AN83" i="1"/>
  <c r="BN83" i="1"/>
  <c r="AB84" i="1"/>
  <c r="BB84" i="1"/>
  <c r="AE84" i="1" a="1"/>
  <c r="AE84" i="1"/>
  <c r="BE84" i="1"/>
  <c r="AH84" i="1" a="1"/>
  <c r="AH84" i="1"/>
  <c r="BH84" i="1"/>
  <c r="AI84" i="1" a="1"/>
  <c r="AI84" i="1"/>
  <c r="BI84" i="1"/>
  <c r="AJ84" i="1" a="1"/>
  <c r="AJ84" i="1"/>
  <c r="BJ84" i="1"/>
  <c r="AK84" i="1" a="1"/>
  <c r="AK84" i="1"/>
  <c r="BK84" i="1"/>
  <c r="AL84" i="1" a="1"/>
  <c r="AL84" i="1"/>
  <c r="BL84" i="1"/>
  <c r="AM84" i="1" a="1"/>
  <c r="AM84" i="1"/>
  <c r="BM84" i="1"/>
  <c r="AN84" i="1" a="1"/>
  <c r="AN84" i="1"/>
  <c r="BN84" i="1"/>
  <c r="AE85" i="1" a="1"/>
  <c r="AE85" i="1"/>
  <c r="BE85" i="1"/>
  <c r="AH85" i="1" a="1"/>
  <c r="AH85" i="1"/>
  <c r="BH85" i="1"/>
  <c r="AI85" i="1" a="1"/>
  <c r="AI85" i="1"/>
  <c r="BI85" i="1"/>
  <c r="AJ85" i="1" a="1"/>
  <c r="AJ85" i="1"/>
  <c r="BJ85" i="1"/>
  <c r="AK85" i="1" a="1"/>
  <c r="AK85" i="1"/>
  <c r="BK85" i="1"/>
  <c r="AL85" i="1" a="1"/>
  <c r="AL85" i="1"/>
  <c r="BL85" i="1"/>
  <c r="AM85" i="1" a="1"/>
  <c r="AM85" i="1"/>
  <c r="BM85" i="1"/>
  <c r="AN85" i="1" a="1"/>
  <c r="AN85" i="1"/>
  <c r="BN85" i="1"/>
  <c r="AC86" i="1" a="1"/>
  <c r="AC86" i="1"/>
  <c r="BC86" i="1"/>
  <c r="AE86" i="1" a="1"/>
  <c r="AE86" i="1"/>
  <c r="BE86" i="1"/>
  <c r="AF86" i="1" a="1"/>
  <c r="AF86" i="1"/>
  <c r="BF86" i="1"/>
  <c r="AH86" i="1" a="1"/>
  <c r="AH86" i="1"/>
  <c r="BH86" i="1"/>
  <c r="AJ86" i="1" a="1"/>
  <c r="AJ86" i="1"/>
  <c r="BJ86" i="1"/>
  <c r="AK86" i="1" a="1"/>
  <c r="AK86" i="1"/>
  <c r="BK86" i="1"/>
  <c r="AL86" i="1" a="1"/>
  <c r="AL86" i="1"/>
  <c r="BL86" i="1"/>
  <c r="AM86" i="1" a="1"/>
  <c r="AM86" i="1"/>
  <c r="BM86" i="1"/>
  <c r="AN86" i="1" a="1"/>
  <c r="AN86" i="1"/>
  <c r="BN86" i="1"/>
  <c r="AB87" i="1"/>
  <c r="BB87" i="1"/>
  <c r="AC87" i="1" a="1"/>
  <c r="AC87" i="1"/>
  <c r="BC87" i="1"/>
  <c r="AD87" i="1"/>
  <c r="BD87" i="1"/>
  <c r="AE87" i="1" a="1"/>
  <c r="AE87" i="1"/>
  <c r="BE87" i="1"/>
  <c r="AG87" i="1" a="1"/>
  <c r="AG87" i="1"/>
  <c r="BG87" i="1"/>
  <c r="AH87" i="1" a="1"/>
  <c r="AH87" i="1"/>
  <c r="BH87" i="1"/>
  <c r="AI87" i="1" a="1"/>
  <c r="AI87" i="1"/>
  <c r="BI87" i="1"/>
  <c r="AK87" i="1" a="1"/>
  <c r="AK87" i="1"/>
  <c r="BK87" i="1"/>
  <c r="AL87" i="1" a="1"/>
  <c r="AL87" i="1"/>
  <c r="BL87" i="1"/>
  <c r="AM87" i="1" a="1"/>
  <c r="AM87" i="1"/>
  <c r="BM87" i="1"/>
  <c r="AN87" i="1" a="1"/>
  <c r="AN87" i="1"/>
  <c r="BN87" i="1"/>
  <c r="AC88" i="1" a="1"/>
  <c r="AC88" i="1"/>
  <c r="BC88" i="1"/>
  <c r="AD88" i="1"/>
  <c r="BD88" i="1"/>
  <c r="AE88" i="1" a="1"/>
  <c r="AE88" i="1"/>
  <c r="BE88" i="1"/>
  <c r="AF88" i="1" a="1"/>
  <c r="AF88" i="1"/>
  <c r="BF88" i="1"/>
  <c r="AI88" i="1" a="1"/>
  <c r="AI88" i="1"/>
  <c r="BI88" i="1"/>
  <c r="AJ88" i="1" a="1"/>
  <c r="AJ88" i="1"/>
  <c r="BJ88" i="1"/>
  <c r="AK88" i="1" a="1"/>
  <c r="AK88" i="1"/>
  <c r="BK88" i="1"/>
  <c r="AL88" i="1" a="1"/>
  <c r="AL88" i="1"/>
  <c r="BL88" i="1"/>
  <c r="AM88" i="1" a="1"/>
  <c r="AM88" i="1"/>
  <c r="BM88" i="1"/>
  <c r="AN88" i="1" a="1"/>
  <c r="AN88" i="1"/>
  <c r="BN88" i="1"/>
  <c r="AB89" i="1"/>
  <c r="BB89" i="1"/>
  <c r="AE89" i="1" a="1"/>
  <c r="AE89" i="1"/>
  <c r="BE89" i="1"/>
  <c r="AI89" i="1" a="1"/>
  <c r="AI89" i="1"/>
  <c r="BI89" i="1"/>
  <c r="AJ89" i="1" a="1"/>
  <c r="AJ89" i="1"/>
  <c r="BJ89" i="1"/>
  <c r="AK89" i="1" a="1"/>
  <c r="AK89" i="1"/>
  <c r="BK89" i="1"/>
  <c r="AL89" i="1" a="1"/>
  <c r="AL89" i="1"/>
  <c r="BL89" i="1"/>
  <c r="AM89" i="1" a="1"/>
  <c r="AM89" i="1"/>
  <c r="BM89" i="1"/>
  <c r="AN89" i="1" a="1"/>
  <c r="AN89" i="1"/>
  <c r="BN89" i="1"/>
  <c r="AC90" i="1" a="1"/>
  <c r="AC90" i="1"/>
  <c r="BC90" i="1"/>
  <c r="AE90" i="1" a="1"/>
  <c r="AE90" i="1"/>
  <c r="BE90" i="1"/>
  <c r="AF90" i="1" a="1"/>
  <c r="AF90" i="1"/>
  <c r="BF90" i="1"/>
  <c r="AH90" i="1" a="1"/>
  <c r="AH90" i="1"/>
  <c r="BH90" i="1"/>
  <c r="AI90" i="1" a="1"/>
  <c r="AI90" i="1"/>
  <c r="BI90" i="1"/>
  <c r="AJ90" i="1" a="1"/>
  <c r="AJ90" i="1"/>
  <c r="BJ90" i="1"/>
  <c r="AL90" i="1" a="1"/>
  <c r="AL90" i="1"/>
  <c r="BL90" i="1"/>
  <c r="AM90" i="1" a="1"/>
  <c r="AM90" i="1"/>
  <c r="BM90" i="1"/>
  <c r="AN90" i="1" a="1"/>
  <c r="AN90" i="1"/>
  <c r="BN90" i="1"/>
  <c r="V91" i="1"/>
  <c r="AV91" i="1"/>
  <c r="AB91" i="1"/>
  <c r="BB91" i="1"/>
  <c r="AC91" i="1" a="1"/>
  <c r="AC91" i="1"/>
  <c r="BC91" i="1"/>
  <c r="AE91" i="1" a="1"/>
  <c r="AE91" i="1"/>
  <c r="BE91" i="1"/>
  <c r="AF91" i="1" a="1"/>
  <c r="AF91" i="1"/>
  <c r="BF91" i="1"/>
  <c r="AG91" i="1" a="1"/>
  <c r="AG91" i="1"/>
  <c r="BG91" i="1"/>
  <c r="AH91" i="1" a="1"/>
  <c r="AH91" i="1"/>
  <c r="BH91" i="1"/>
  <c r="AI91" i="1" a="1"/>
  <c r="AI91" i="1"/>
  <c r="BI91" i="1"/>
  <c r="AJ91" i="1" a="1"/>
  <c r="AJ91" i="1"/>
  <c r="BJ91" i="1"/>
  <c r="AK91" i="1" a="1"/>
  <c r="AK91" i="1"/>
  <c r="BK91" i="1"/>
  <c r="AL91" i="1" a="1"/>
  <c r="AL91" i="1"/>
  <c r="BL91" i="1"/>
  <c r="AM91" i="1" a="1"/>
  <c r="AM91" i="1"/>
  <c r="BM91" i="1"/>
  <c r="AN91" i="1" a="1"/>
  <c r="AN91" i="1"/>
  <c r="BN91" i="1"/>
  <c r="AB92" i="1"/>
  <c r="BB92" i="1"/>
  <c r="AC92" i="1" a="1"/>
  <c r="AC92" i="1"/>
  <c r="BC92" i="1"/>
  <c r="AF92" i="1" a="1"/>
  <c r="AF92" i="1"/>
  <c r="BF92" i="1"/>
  <c r="AG92" i="1" a="1"/>
  <c r="AG92" i="1"/>
  <c r="BG92" i="1"/>
  <c r="AI92" i="1" a="1"/>
  <c r="AI92" i="1"/>
  <c r="BI92" i="1"/>
  <c r="AK92" i="1" a="1"/>
  <c r="AK92" i="1"/>
  <c r="BK92" i="1"/>
  <c r="AL92" i="1" a="1"/>
  <c r="AL92" i="1"/>
  <c r="BL92" i="1"/>
  <c r="AM92" i="1" a="1"/>
  <c r="AM92" i="1"/>
  <c r="BM92" i="1"/>
  <c r="AN92" i="1" a="1"/>
  <c r="AN92" i="1"/>
  <c r="BN92" i="1"/>
  <c r="AD93" i="1"/>
  <c r="BD93" i="1"/>
  <c r="AE93" i="1" a="1"/>
  <c r="AE93" i="1"/>
  <c r="BE93" i="1"/>
  <c r="AF93" i="1" a="1"/>
  <c r="AF93" i="1"/>
  <c r="BF93" i="1"/>
  <c r="AG93" i="1" a="1"/>
  <c r="AG93" i="1"/>
  <c r="BG93" i="1"/>
  <c r="AH93" i="1" a="1"/>
  <c r="AH93" i="1"/>
  <c r="BH93" i="1"/>
  <c r="AI93" i="1" a="1"/>
  <c r="AI93" i="1"/>
  <c r="BI93" i="1"/>
  <c r="AL93" i="1" a="1"/>
  <c r="AL93" i="1"/>
  <c r="BL93" i="1"/>
  <c r="AM93" i="1" a="1"/>
  <c r="AM93" i="1"/>
  <c r="BM93" i="1"/>
  <c r="AN93" i="1" a="1"/>
  <c r="AN93" i="1"/>
  <c r="BN93" i="1"/>
  <c r="AC94" i="1" a="1"/>
  <c r="AC94" i="1"/>
  <c r="BC94" i="1"/>
  <c r="AD94" i="1"/>
  <c r="BD94" i="1"/>
  <c r="AE94" i="1" a="1"/>
  <c r="AE94" i="1"/>
  <c r="BE94" i="1"/>
  <c r="AG94" i="1" a="1"/>
  <c r="AG94" i="1"/>
  <c r="BG94" i="1"/>
  <c r="AH94" i="1" a="1"/>
  <c r="AH94" i="1"/>
  <c r="BH94" i="1"/>
  <c r="AI94" i="1" a="1"/>
  <c r="AI94" i="1"/>
  <c r="BI94" i="1"/>
  <c r="AJ94" i="1" a="1"/>
  <c r="AJ94" i="1"/>
  <c r="BJ94" i="1"/>
  <c r="AL94" i="1" a="1"/>
  <c r="AL94" i="1"/>
  <c r="BL94" i="1"/>
  <c r="AM94" i="1" a="1"/>
  <c r="AM94" i="1"/>
  <c r="BM94" i="1"/>
  <c r="AN94" i="1" a="1"/>
  <c r="AN94" i="1"/>
  <c r="BN94" i="1"/>
  <c r="AC95" i="1" a="1"/>
  <c r="AC95" i="1"/>
  <c r="BC95" i="1"/>
  <c r="AE95" i="1" a="1"/>
  <c r="AE95" i="1"/>
  <c r="BE95" i="1"/>
  <c r="AF95" i="1" a="1"/>
  <c r="AF95" i="1"/>
  <c r="BF95" i="1"/>
  <c r="AH95" i="1" a="1"/>
  <c r="AH95" i="1"/>
  <c r="BH95" i="1"/>
  <c r="AI95" i="1" a="1"/>
  <c r="AI95" i="1"/>
  <c r="BI95" i="1"/>
  <c r="AJ95" i="1" a="1"/>
  <c r="AJ95" i="1"/>
  <c r="BJ95" i="1"/>
  <c r="AK95" i="1" a="1"/>
  <c r="AK95" i="1"/>
  <c r="BK95" i="1"/>
  <c r="AL95" i="1" a="1"/>
  <c r="AL95" i="1"/>
  <c r="BL95" i="1"/>
  <c r="AM95" i="1" a="1"/>
  <c r="AM95" i="1"/>
  <c r="BM95" i="1"/>
  <c r="AN95" i="1" a="1"/>
  <c r="AN95" i="1"/>
  <c r="BN95" i="1"/>
  <c r="AC96" i="1" a="1"/>
  <c r="AC96" i="1"/>
  <c r="BC96" i="1"/>
  <c r="AD96" i="1"/>
  <c r="BD96" i="1"/>
  <c r="AF96" i="1" a="1"/>
  <c r="AF96" i="1"/>
  <c r="BF96" i="1"/>
  <c r="AG96" i="1" a="1"/>
  <c r="AG96" i="1"/>
  <c r="BG96" i="1"/>
  <c r="AH96" i="1" a="1"/>
  <c r="AH96" i="1"/>
  <c r="BH96" i="1"/>
  <c r="AI96" i="1" a="1"/>
  <c r="AI96" i="1"/>
  <c r="BI96" i="1"/>
  <c r="AJ96" i="1" a="1"/>
  <c r="AJ96" i="1"/>
  <c r="BJ96" i="1"/>
  <c r="AK96" i="1" a="1"/>
  <c r="AK96" i="1"/>
  <c r="BK96" i="1"/>
  <c r="AL96" i="1" a="1"/>
  <c r="AL96" i="1"/>
  <c r="BL96" i="1"/>
  <c r="AM96" i="1" a="1"/>
  <c r="AM96" i="1"/>
  <c r="BM96" i="1"/>
  <c r="AN96" i="1" a="1"/>
  <c r="AN96" i="1"/>
  <c r="BN96" i="1"/>
  <c r="AB97" i="1"/>
  <c r="BB97" i="1"/>
  <c r="AD97" i="1"/>
  <c r="BD97" i="1"/>
  <c r="AF97" i="1" a="1"/>
  <c r="AF97" i="1"/>
  <c r="BF97" i="1"/>
  <c r="AG97" i="1" a="1"/>
  <c r="AG97" i="1"/>
  <c r="BG97" i="1"/>
  <c r="AH97" i="1" a="1"/>
  <c r="AH97" i="1"/>
  <c r="BH97" i="1"/>
  <c r="AI97" i="1" a="1"/>
  <c r="AI97" i="1"/>
  <c r="BI97" i="1"/>
  <c r="AJ97" i="1" a="1"/>
  <c r="AJ97" i="1"/>
  <c r="BJ97" i="1"/>
  <c r="AL97" i="1" a="1"/>
  <c r="AL97" i="1"/>
  <c r="BL97" i="1"/>
  <c r="AM97" i="1" a="1"/>
  <c r="AM97" i="1"/>
  <c r="BM97" i="1"/>
  <c r="AN97" i="1" a="1"/>
  <c r="AN97" i="1"/>
  <c r="BN97" i="1"/>
  <c r="AC98" i="1" a="1"/>
  <c r="AC98" i="1"/>
  <c r="BC98" i="1"/>
  <c r="AE98" i="1" a="1"/>
  <c r="AE98" i="1"/>
  <c r="BE98" i="1"/>
  <c r="AF98" i="1" a="1"/>
  <c r="AF98" i="1"/>
  <c r="BF98" i="1"/>
  <c r="AG98" i="1" a="1"/>
  <c r="AG98" i="1"/>
  <c r="BG98" i="1"/>
  <c r="AH98" i="1" a="1"/>
  <c r="AH98" i="1"/>
  <c r="BH98" i="1"/>
  <c r="AI98" i="1" a="1"/>
  <c r="AI98" i="1"/>
  <c r="BI98" i="1"/>
  <c r="AJ98" i="1" a="1"/>
  <c r="AJ98" i="1"/>
  <c r="BJ98" i="1"/>
  <c r="AK98" i="1" a="1"/>
  <c r="AK98" i="1"/>
  <c r="BK98" i="1"/>
  <c r="AM98" i="1" a="1"/>
  <c r="AM98" i="1"/>
  <c r="BM98" i="1"/>
  <c r="AN98" i="1" a="1"/>
  <c r="AN98" i="1"/>
  <c r="BN98" i="1"/>
  <c r="AC99" i="1" a="1"/>
  <c r="AC99" i="1"/>
  <c r="BC99" i="1"/>
  <c r="AE99" i="1" a="1"/>
  <c r="AE99" i="1"/>
  <c r="BE99" i="1"/>
  <c r="AF99" i="1" a="1"/>
  <c r="AF99" i="1"/>
  <c r="BF99" i="1"/>
  <c r="AG99" i="1" a="1"/>
  <c r="AG99" i="1"/>
  <c r="BG99" i="1"/>
  <c r="AH99" i="1" a="1"/>
  <c r="AH99" i="1"/>
  <c r="BH99" i="1"/>
  <c r="AI99" i="1" a="1"/>
  <c r="AI99" i="1"/>
  <c r="BI99" i="1"/>
  <c r="AJ99" i="1" a="1"/>
  <c r="AJ99" i="1"/>
  <c r="BJ99" i="1"/>
  <c r="AK99" i="1" a="1"/>
  <c r="AK99" i="1"/>
  <c r="BK99" i="1"/>
  <c r="AL99" i="1" a="1"/>
  <c r="AL99" i="1"/>
  <c r="BL99" i="1"/>
  <c r="AM99" i="1" a="1"/>
  <c r="AM99" i="1"/>
  <c r="BM99" i="1"/>
  <c r="AN99" i="1" a="1"/>
  <c r="AN99" i="1"/>
  <c r="BN99" i="1"/>
  <c r="AB100" i="1"/>
  <c r="BB100" i="1"/>
  <c r="AC100" i="1" a="1"/>
  <c r="AC100" i="1"/>
  <c r="BC100" i="1"/>
  <c r="AE100" i="1" a="1"/>
  <c r="AE100" i="1"/>
  <c r="BE100" i="1"/>
  <c r="AH100" i="1" a="1"/>
  <c r="AH100" i="1"/>
  <c r="BH100" i="1"/>
  <c r="AI100" i="1" a="1"/>
  <c r="AI100" i="1"/>
  <c r="BI100" i="1"/>
  <c r="AJ100" i="1" a="1"/>
  <c r="AJ100" i="1"/>
  <c r="BJ100" i="1"/>
  <c r="AK100" i="1" a="1"/>
  <c r="AK100" i="1"/>
  <c r="BK100" i="1"/>
  <c r="AL100" i="1" a="1"/>
  <c r="AL100" i="1"/>
  <c r="BL100" i="1"/>
  <c r="AM100" i="1" a="1"/>
  <c r="AM100" i="1"/>
  <c r="BM100" i="1"/>
  <c r="AN100" i="1" a="1"/>
  <c r="AN100" i="1"/>
  <c r="BN100" i="1"/>
  <c r="AD101" i="1"/>
  <c r="BD101" i="1"/>
  <c r="AE101" i="1" a="1"/>
  <c r="AE101" i="1"/>
  <c r="BE101" i="1"/>
  <c r="AF101" i="1" a="1"/>
  <c r="AF101" i="1"/>
  <c r="BF101" i="1"/>
  <c r="AG101" i="1" a="1"/>
  <c r="AG101" i="1"/>
  <c r="BG101" i="1"/>
  <c r="AH101" i="1" a="1"/>
  <c r="AH101" i="1"/>
  <c r="BH101" i="1"/>
  <c r="AM101" i="1" a="1"/>
  <c r="AM101" i="1"/>
  <c r="BM101" i="1"/>
  <c r="AN101" i="1" a="1"/>
  <c r="AN101" i="1"/>
  <c r="BN101" i="1"/>
  <c r="AC102" i="1" a="1"/>
  <c r="AC102" i="1"/>
  <c r="BC102" i="1"/>
  <c r="AD102" i="1"/>
  <c r="BD102" i="1"/>
  <c r="AE102" i="1" a="1"/>
  <c r="AE102" i="1"/>
  <c r="BE102" i="1"/>
  <c r="AF102" i="1" a="1"/>
  <c r="AF102" i="1"/>
  <c r="BF102" i="1"/>
  <c r="AG102" i="1" a="1"/>
  <c r="AG102" i="1"/>
  <c r="BG102" i="1"/>
  <c r="AH102" i="1" a="1"/>
  <c r="AH102" i="1"/>
  <c r="BH102" i="1"/>
  <c r="AI102" i="1" a="1"/>
  <c r="AI102" i="1"/>
  <c r="BI102" i="1"/>
  <c r="AK102" i="1" a="1"/>
  <c r="AK102" i="1"/>
  <c r="BK102" i="1"/>
  <c r="AL102" i="1" a="1"/>
  <c r="AL102" i="1"/>
  <c r="BL102" i="1"/>
  <c r="AM102" i="1" a="1"/>
  <c r="AM102" i="1"/>
  <c r="BM102" i="1"/>
  <c r="AN102" i="1" a="1"/>
  <c r="AN102" i="1"/>
  <c r="BN102" i="1"/>
  <c r="AC103" i="1" a="1"/>
  <c r="AC103" i="1"/>
  <c r="BC103" i="1"/>
  <c r="AD103" i="1"/>
  <c r="BD103" i="1"/>
  <c r="AF103" i="1" a="1"/>
  <c r="AF103" i="1"/>
  <c r="BF103" i="1"/>
  <c r="AG103" i="1" a="1"/>
  <c r="AG103" i="1"/>
  <c r="BG103" i="1"/>
  <c r="AH103" i="1" a="1"/>
  <c r="AH103" i="1"/>
  <c r="BH103" i="1"/>
  <c r="AI103" i="1" a="1"/>
  <c r="AI103" i="1"/>
  <c r="BI103" i="1"/>
  <c r="AJ103" i="1" a="1"/>
  <c r="AJ103" i="1"/>
  <c r="BJ103" i="1"/>
  <c r="AK103" i="1" a="1"/>
  <c r="AK103" i="1"/>
  <c r="BK103" i="1"/>
  <c r="AL103" i="1" a="1"/>
  <c r="AL103" i="1"/>
  <c r="BL103" i="1"/>
  <c r="AM103" i="1" a="1"/>
  <c r="AM103" i="1"/>
  <c r="BM103" i="1"/>
  <c r="AN103" i="1" a="1"/>
  <c r="AN103" i="1"/>
  <c r="BN103" i="1"/>
  <c r="AC104" i="1" a="1"/>
  <c r="AC104" i="1"/>
  <c r="BC104" i="1"/>
  <c r="AE104" i="1" a="1"/>
  <c r="AE104" i="1"/>
  <c r="BE104" i="1"/>
  <c r="AG104" i="1" a="1"/>
  <c r="AG104" i="1"/>
  <c r="BG104" i="1"/>
  <c r="AH104" i="1" a="1"/>
  <c r="AH104" i="1"/>
  <c r="BH104" i="1"/>
  <c r="AJ104" i="1" a="1"/>
  <c r="AJ104" i="1"/>
  <c r="BJ104" i="1"/>
  <c r="AL104" i="1" a="1"/>
  <c r="AL104" i="1"/>
  <c r="BL104" i="1"/>
  <c r="AM104" i="1" a="1"/>
  <c r="AM104" i="1"/>
  <c r="BM104" i="1"/>
  <c r="AN104" i="1" a="1"/>
  <c r="AN104" i="1"/>
  <c r="BN104" i="1"/>
  <c r="V105" i="1"/>
  <c r="AV105" i="1"/>
  <c r="AB105" i="1"/>
  <c r="BB105" i="1"/>
  <c r="AE105" i="1" a="1"/>
  <c r="AE105" i="1"/>
  <c r="BE105" i="1"/>
  <c r="AF105" i="1" a="1"/>
  <c r="AF105" i="1"/>
  <c r="BF105" i="1"/>
  <c r="AG105" i="1" a="1"/>
  <c r="AG105" i="1"/>
  <c r="BG105" i="1"/>
  <c r="AH105" i="1" a="1"/>
  <c r="AH105" i="1"/>
  <c r="BH105" i="1"/>
  <c r="AJ105" i="1" a="1"/>
  <c r="AJ105" i="1"/>
  <c r="BJ105" i="1"/>
  <c r="AL105" i="1" a="1"/>
  <c r="AL105" i="1"/>
  <c r="BL105" i="1"/>
  <c r="AM105" i="1" a="1"/>
  <c r="AM105" i="1"/>
  <c r="BM105" i="1"/>
  <c r="AN105" i="1" a="1"/>
  <c r="AN105" i="1"/>
  <c r="BN105" i="1"/>
  <c r="AC106" i="1" a="1"/>
  <c r="AC106" i="1"/>
  <c r="BC106" i="1"/>
  <c r="AD106" i="1"/>
  <c r="BD106" i="1"/>
  <c r="AE106" i="1" a="1"/>
  <c r="AE106" i="1"/>
  <c r="BE106" i="1"/>
  <c r="AG106" i="1" a="1"/>
  <c r="AG106" i="1"/>
  <c r="BG106" i="1"/>
  <c r="AH106" i="1" a="1"/>
  <c r="AH106" i="1"/>
  <c r="BH106" i="1"/>
  <c r="AI106" i="1" a="1"/>
  <c r="AI106" i="1"/>
  <c r="BI106" i="1"/>
  <c r="AJ106" i="1" a="1"/>
  <c r="AJ106" i="1"/>
  <c r="BJ106" i="1"/>
  <c r="AK106" i="1" a="1"/>
  <c r="AK106" i="1"/>
  <c r="BK106" i="1"/>
  <c r="AL106" i="1" a="1"/>
  <c r="AL106" i="1"/>
  <c r="BL106" i="1"/>
  <c r="AM106" i="1" a="1"/>
  <c r="AM106" i="1"/>
  <c r="BM106" i="1"/>
  <c r="AN106" i="1" a="1"/>
  <c r="AN106" i="1"/>
  <c r="BN106" i="1"/>
  <c r="AC107" i="1" a="1"/>
  <c r="AC107" i="1"/>
  <c r="BC107" i="1"/>
  <c r="AE107" i="1" a="1"/>
  <c r="AE107" i="1"/>
  <c r="BE107" i="1"/>
  <c r="AG107" i="1" a="1"/>
  <c r="AG107" i="1"/>
  <c r="BG107" i="1"/>
  <c r="AH107" i="1" a="1"/>
  <c r="AH107" i="1"/>
  <c r="BH107" i="1"/>
  <c r="AI107" i="1" a="1"/>
  <c r="AI107" i="1"/>
  <c r="BI107" i="1"/>
  <c r="AJ107" i="1" a="1"/>
  <c r="AJ107" i="1"/>
  <c r="BJ107" i="1"/>
  <c r="AK107" i="1" a="1"/>
  <c r="AK107" i="1"/>
  <c r="BK107" i="1"/>
  <c r="AL107" i="1" a="1"/>
  <c r="AL107" i="1"/>
  <c r="BL107" i="1"/>
  <c r="AM107" i="1" a="1"/>
  <c r="AM107" i="1"/>
  <c r="BM107" i="1"/>
  <c r="AN107" i="1" a="1"/>
  <c r="AN107" i="1"/>
  <c r="BN107" i="1"/>
  <c r="V108" i="1"/>
  <c r="AV108" i="1"/>
  <c r="AB108" i="1"/>
  <c r="BB108" i="1"/>
  <c r="AC108" i="1" a="1"/>
  <c r="AC108" i="1"/>
  <c r="BC108" i="1"/>
  <c r="AE108" i="1" a="1"/>
  <c r="AE108" i="1"/>
  <c r="BE108" i="1"/>
  <c r="AF108" i="1" a="1"/>
  <c r="AF108" i="1"/>
  <c r="BF108" i="1"/>
  <c r="AH108" i="1" a="1"/>
  <c r="AH108" i="1"/>
  <c r="BH108" i="1"/>
  <c r="AJ108" i="1" a="1"/>
  <c r="AJ108" i="1"/>
  <c r="BJ108" i="1"/>
  <c r="AK108" i="1" a="1"/>
  <c r="AK108" i="1"/>
  <c r="BK108" i="1"/>
  <c r="AL108" i="1" a="1"/>
  <c r="AL108" i="1"/>
  <c r="BL108" i="1"/>
  <c r="AM108" i="1" a="1"/>
  <c r="AM108" i="1"/>
  <c r="BM108" i="1"/>
  <c r="AN108" i="1" a="1"/>
  <c r="AN108" i="1"/>
  <c r="BN108" i="1"/>
  <c r="AF109" i="1" a="1"/>
  <c r="AF109" i="1"/>
  <c r="BF109" i="1"/>
  <c r="AG109" i="1" a="1"/>
  <c r="AG109" i="1"/>
  <c r="BG109" i="1"/>
  <c r="AH109" i="1" a="1"/>
  <c r="AH109" i="1"/>
  <c r="BH109" i="1"/>
  <c r="AJ109" i="1" a="1"/>
  <c r="AJ109" i="1"/>
  <c r="BJ109" i="1"/>
  <c r="AK109" i="1" a="1"/>
  <c r="AK109" i="1"/>
  <c r="BK109" i="1"/>
  <c r="AL109" i="1" a="1"/>
  <c r="AL109" i="1"/>
  <c r="BL109" i="1"/>
  <c r="AM109" i="1" a="1"/>
  <c r="AM109" i="1"/>
  <c r="BM109" i="1"/>
  <c r="AN109" i="1" a="1"/>
  <c r="AN109" i="1"/>
  <c r="BN109" i="1"/>
  <c r="AC110" i="1" a="1"/>
  <c r="AC110" i="1"/>
  <c r="BC110" i="1"/>
  <c r="AE110" i="1" a="1"/>
  <c r="AE110" i="1"/>
  <c r="BE110" i="1"/>
  <c r="AF110" i="1" a="1"/>
  <c r="AF110" i="1"/>
  <c r="BF110" i="1"/>
  <c r="AH110" i="1" a="1"/>
  <c r="AH110" i="1"/>
  <c r="BH110" i="1"/>
  <c r="AI110" i="1" a="1"/>
  <c r="AI110" i="1"/>
  <c r="BI110" i="1"/>
  <c r="AK110" i="1" a="1"/>
  <c r="AK110" i="1"/>
  <c r="BK110" i="1"/>
  <c r="AL110" i="1" a="1"/>
  <c r="AL110" i="1"/>
  <c r="BL110" i="1"/>
  <c r="AM110" i="1" a="1"/>
  <c r="AM110" i="1"/>
  <c r="BM110" i="1"/>
  <c r="AN110" i="1" a="1"/>
  <c r="AN110" i="1"/>
  <c r="BN110" i="1"/>
  <c r="AC111" i="1" a="1"/>
  <c r="AC111" i="1"/>
  <c r="BC111" i="1"/>
  <c r="AE111" i="1" a="1"/>
  <c r="AE111" i="1"/>
  <c r="BE111" i="1"/>
  <c r="AH111" i="1" a="1"/>
  <c r="AH111" i="1"/>
  <c r="BH111" i="1"/>
  <c r="AJ111" i="1" a="1"/>
  <c r="AJ111" i="1"/>
  <c r="BJ111" i="1"/>
  <c r="AK111" i="1" a="1"/>
  <c r="AK111" i="1"/>
  <c r="BK111" i="1"/>
  <c r="AL111" i="1" a="1"/>
  <c r="AL111" i="1"/>
  <c r="BL111" i="1"/>
  <c r="AM111" i="1" a="1"/>
  <c r="AM111" i="1"/>
  <c r="BM111" i="1"/>
  <c r="AN111" i="1" a="1"/>
  <c r="AN111" i="1"/>
  <c r="BN111" i="1"/>
  <c r="AC112" i="1" a="1"/>
  <c r="AC112" i="1"/>
  <c r="BC112" i="1"/>
  <c r="AD112" i="1"/>
  <c r="BD112" i="1"/>
  <c r="AI112" i="1" a="1"/>
  <c r="AI112" i="1"/>
  <c r="BI112" i="1"/>
  <c r="AJ112" i="1" a="1"/>
  <c r="AJ112" i="1"/>
  <c r="BJ112" i="1"/>
  <c r="AK112" i="1" a="1"/>
  <c r="AK112" i="1"/>
  <c r="BK112" i="1"/>
  <c r="AL112" i="1" a="1"/>
  <c r="AL112" i="1"/>
  <c r="BL112" i="1"/>
  <c r="AM112" i="1" a="1"/>
  <c r="AM112" i="1"/>
  <c r="BM112" i="1"/>
  <c r="AN112" i="1" a="1"/>
  <c r="AN112" i="1"/>
  <c r="BN112" i="1"/>
  <c r="AF113" i="1" a="1"/>
  <c r="AF113" i="1"/>
  <c r="BF113" i="1"/>
  <c r="AH113" i="1" a="1"/>
  <c r="AH113" i="1"/>
  <c r="BH113" i="1"/>
  <c r="AK113" i="1" a="1"/>
  <c r="AK113" i="1"/>
  <c r="BK113" i="1"/>
  <c r="AL113" i="1" a="1"/>
  <c r="AL113" i="1"/>
  <c r="BL113" i="1"/>
  <c r="AM113" i="1" a="1"/>
  <c r="AM113" i="1"/>
  <c r="BM113" i="1"/>
  <c r="AN113" i="1" a="1"/>
  <c r="AN113" i="1"/>
  <c r="BN113" i="1"/>
  <c r="AD114" i="1"/>
  <c r="BD114" i="1"/>
  <c r="AE114" i="1" a="1"/>
  <c r="AE114" i="1"/>
  <c r="BE114" i="1"/>
  <c r="AF114" i="1" a="1"/>
  <c r="AF114" i="1"/>
  <c r="BF114" i="1"/>
  <c r="AH114" i="1" a="1"/>
  <c r="AH114" i="1"/>
  <c r="BH114" i="1"/>
  <c r="AI114" i="1" a="1"/>
  <c r="AI114" i="1"/>
  <c r="BI114" i="1"/>
  <c r="AK114" i="1" a="1"/>
  <c r="AK114" i="1"/>
  <c r="BK114" i="1"/>
  <c r="AM114" i="1" a="1"/>
  <c r="AM114" i="1"/>
  <c r="BM114" i="1"/>
  <c r="AN114" i="1" a="1"/>
  <c r="AN114" i="1"/>
  <c r="BN114" i="1"/>
  <c r="AB115" i="1"/>
  <c r="BB115" i="1"/>
  <c r="AE115" i="1" a="1"/>
  <c r="AE115" i="1"/>
  <c r="BE115" i="1"/>
  <c r="AF115" i="1" a="1"/>
  <c r="AF115" i="1"/>
  <c r="BF115" i="1"/>
  <c r="AG115" i="1" a="1"/>
  <c r="AG115" i="1"/>
  <c r="BG115" i="1"/>
  <c r="AI115" i="1" a="1"/>
  <c r="AI115" i="1"/>
  <c r="BI115" i="1"/>
  <c r="AJ115" i="1" a="1"/>
  <c r="AJ115" i="1"/>
  <c r="BJ115" i="1"/>
  <c r="AM115" i="1" a="1"/>
  <c r="AM115" i="1"/>
  <c r="BM115" i="1"/>
  <c r="AN115" i="1" a="1"/>
  <c r="AN115" i="1"/>
  <c r="BN115" i="1"/>
  <c r="AC116" i="1" a="1"/>
  <c r="AC116" i="1"/>
  <c r="BC116" i="1"/>
  <c r="AF116" i="1" a="1"/>
  <c r="AF116" i="1"/>
  <c r="BF116" i="1"/>
  <c r="AG116" i="1" a="1"/>
  <c r="AG116" i="1"/>
  <c r="BG116" i="1"/>
  <c r="AH116" i="1" a="1"/>
  <c r="AH116" i="1"/>
  <c r="BH116" i="1"/>
  <c r="AI116" i="1" a="1"/>
  <c r="AI116" i="1"/>
  <c r="BI116" i="1"/>
  <c r="AJ116" i="1" a="1"/>
  <c r="AJ116" i="1"/>
  <c r="BJ116" i="1"/>
  <c r="AK116" i="1" a="1"/>
  <c r="AK116" i="1"/>
  <c r="BK116" i="1"/>
  <c r="AL116" i="1" a="1"/>
  <c r="AL116" i="1"/>
  <c r="BL116" i="1"/>
  <c r="AM116" i="1" a="1"/>
  <c r="AM116" i="1"/>
  <c r="BM116" i="1"/>
  <c r="AN116" i="1" a="1"/>
  <c r="AN116" i="1"/>
  <c r="BN116" i="1"/>
  <c r="AB117" i="1"/>
  <c r="BB117" i="1"/>
  <c r="AE117" i="1" a="1"/>
  <c r="AE117" i="1"/>
  <c r="BE117" i="1"/>
  <c r="AF117" i="1" a="1"/>
  <c r="AF117" i="1"/>
  <c r="BF117" i="1"/>
  <c r="AI117" i="1" a="1"/>
  <c r="AI117" i="1"/>
  <c r="BI117" i="1"/>
  <c r="AJ117" i="1" a="1"/>
  <c r="AJ117" i="1"/>
  <c r="BJ117" i="1"/>
  <c r="AM117" i="1" a="1"/>
  <c r="AM117" i="1"/>
  <c r="BM117" i="1"/>
  <c r="AN117" i="1" a="1"/>
  <c r="AN117" i="1"/>
  <c r="BN117" i="1"/>
  <c r="AD118" i="1"/>
  <c r="BD118" i="1"/>
  <c r="AE118" i="1" a="1"/>
  <c r="AE118" i="1"/>
  <c r="BE118" i="1"/>
  <c r="AH118" i="1" a="1"/>
  <c r="AH118" i="1"/>
  <c r="BH118" i="1"/>
  <c r="AI118" i="1" a="1"/>
  <c r="AI118" i="1"/>
  <c r="BI118" i="1"/>
  <c r="AL118" i="1" a="1"/>
  <c r="AL118" i="1"/>
  <c r="BL118" i="1"/>
  <c r="AM118" i="1" a="1"/>
  <c r="AM118" i="1"/>
  <c r="BM118" i="1"/>
  <c r="AN118" i="1" a="1"/>
  <c r="AN118" i="1"/>
  <c r="BN118" i="1"/>
  <c r="AB119" i="1"/>
  <c r="BB119" i="1"/>
  <c r="AE119" i="1" a="1"/>
  <c r="AE119" i="1"/>
  <c r="BE119" i="1"/>
  <c r="AF119" i="1" a="1"/>
  <c r="AF119" i="1"/>
  <c r="BF119" i="1"/>
  <c r="AI119" i="1" a="1"/>
  <c r="AI119" i="1"/>
  <c r="BI119" i="1"/>
  <c r="AJ119" i="1" a="1"/>
  <c r="AJ119" i="1"/>
  <c r="BJ119" i="1"/>
  <c r="AL119" i="1" a="1"/>
  <c r="AL119" i="1"/>
  <c r="BL119" i="1"/>
  <c r="AM119" i="1" a="1"/>
  <c r="AM119" i="1"/>
  <c r="BM119" i="1"/>
  <c r="AN119" i="1" a="1"/>
  <c r="AN119" i="1"/>
  <c r="BN119" i="1"/>
  <c r="AC120" i="1" a="1"/>
  <c r="AC120" i="1"/>
  <c r="BC120" i="1"/>
  <c r="AD120" i="1"/>
  <c r="BD120" i="1"/>
  <c r="AF120" i="1" a="1"/>
  <c r="AF120" i="1"/>
  <c r="BF120" i="1"/>
  <c r="AG120" i="1" a="1"/>
  <c r="AG120" i="1"/>
  <c r="BG120" i="1"/>
  <c r="AH120" i="1" a="1"/>
  <c r="AH120" i="1"/>
  <c r="BH120" i="1"/>
  <c r="AI120" i="1" a="1"/>
  <c r="AI120" i="1"/>
  <c r="BI120" i="1"/>
  <c r="AJ120" i="1" a="1"/>
  <c r="AJ120" i="1"/>
  <c r="BJ120" i="1"/>
  <c r="AM120" i="1" a="1"/>
  <c r="AM120" i="1"/>
  <c r="BM120" i="1"/>
  <c r="AN120" i="1" a="1"/>
  <c r="AN120" i="1"/>
  <c r="BN120" i="1"/>
  <c r="AF121" i="1" a="1"/>
  <c r="AF121" i="1"/>
  <c r="BF121" i="1"/>
  <c r="AG121" i="1" a="1"/>
  <c r="AG121" i="1"/>
  <c r="BG121" i="1"/>
  <c r="AH121" i="1" a="1"/>
  <c r="AH121" i="1"/>
  <c r="BH121" i="1"/>
  <c r="AI121" i="1" a="1"/>
  <c r="AI121" i="1"/>
  <c r="BI121" i="1"/>
  <c r="AJ121" i="1" a="1"/>
  <c r="AJ121" i="1"/>
  <c r="BJ121" i="1"/>
  <c r="AK121" i="1" a="1"/>
  <c r="AK121" i="1"/>
  <c r="BK121" i="1"/>
  <c r="AL121" i="1" a="1"/>
  <c r="AL121" i="1"/>
  <c r="BL121" i="1"/>
  <c r="AM121" i="1" a="1"/>
  <c r="AM121" i="1"/>
  <c r="BM121" i="1"/>
  <c r="AN121" i="1" a="1"/>
  <c r="AN121" i="1"/>
  <c r="BN121" i="1"/>
  <c r="AB122" i="1"/>
  <c r="BB122" i="1"/>
  <c r="AE122" i="1" a="1"/>
  <c r="AE122" i="1"/>
  <c r="BE122" i="1"/>
  <c r="AF122" i="1" a="1"/>
  <c r="AF122" i="1"/>
  <c r="BF122" i="1"/>
  <c r="AH122" i="1" a="1"/>
  <c r="AH122" i="1"/>
  <c r="BH122" i="1"/>
  <c r="AI122" i="1" a="1"/>
  <c r="AI122" i="1"/>
  <c r="BI122" i="1"/>
  <c r="AJ122" i="1" a="1"/>
  <c r="AJ122" i="1"/>
  <c r="BJ122" i="1"/>
  <c r="AK122" i="1" a="1"/>
  <c r="AK122" i="1"/>
  <c r="BK122" i="1"/>
  <c r="AL122" i="1" a="1"/>
  <c r="AL122" i="1"/>
  <c r="BL122" i="1"/>
  <c r="AM122" i="1" a="1"/>
  <c r="AM122" i="1"/>
  <c r="BM122" i="1"/>
  <c r="AN122" i="1" a="1"/>
  <c r="AN122" i="1"/>
  <c r="BN122" i="1"/>
  <c r="AE123" i="1" a="1"/>
  <c r="AE123" i="1"/>
  <c r="BE123" i="1"/>
  <c r="AF123" i="1" a="1"/>
  <c r="AF123" i="1"/>
  <c r="BF123" i="1"/>
  <c r="AG123" i="1" a="1"/>
  <c r="AG123" i="1"/>
  <c r="BG123" i="1"/>
  <c r="AI123" i="1" a="1"/>
  <c r="AI123" i="1"/>
  <c r="BI123" i="1"/>
  <c r="AK123" i="1" a="1"/>
  <c r="AK123" i="1"/>
  <c r="BK123" i="1"/>
  <c r="AM123" i="1" a="1"/>
  <c r="AM123" i="1"/>
  <c r="BM123" i="1"/>
  <c r="AN123" i="1" a="1"/>
  <c r="AN123" i="1"/>
  <c r="BN123" i="1"/>
  <c r="AE124" i="1" a="1"/>
  <c r="AE124" i="1"/>
  <c r="BE124" i="1"/>
  <c r="AF124" i="1" a="1"/>
  <c r="AF124" i="1"/>
  <c r="BF124" i="1"/>
  <c r="AG124" i="1" a="1"/>
  <c r="AG124" i="1"/>
  <c r="BG124" i="1"/>
  <c r="AH124" i="1" a="1"/>
  <c r="AH124" i="1"/>
  <c r="BH124" i="1"/>
  <c r="AI124" i="1" a="1"/>
  <c r="AI124" i="1"/>
  <c r="BI124" i="1"/>
  <c r="AJ124" i="1" a="1"/>
  <c r="AJ124" i="1"/>
  <c r="BJ124" i="1"/>
  <c r="AK124" i="1" a="1"/>
  <c r="AK124" i="1"/>
  <c r="BK124" i="1"/>
  <c r="AL124" i="1" a="1"/>
  <c r="AL124" i="1"/>
  <c r="BL124" i="1"/>
  <c r="AM124" i="1" a="1"/>
  <c r="AM124" i="1"/>
  <c r="BM124" i="1"/>
  <c r="AN124" i="1" a="1"/>
  <c r="AN124" i="1"/>
  <c r="BN124" i="1"/>
  <c r="AC125" i="1" a="1"/>
  <c r="AC125" i="1"/>
  <c r="BC125" i="1"/>
  <c r="AD125" i="1"/>
  <c r="BD125" i="1"/>
  <c r="AE125" i="1" a="1"/>
  <c r="AE125" i="1"/>
  <c r="BE125" i="1"/>
  <c r="AF125" i="1" a="1"/>
  <c r="AF125" i="1"/>
  <c r="BF125" i="1"/>
  <c r="AG125" i="1" a="1"/>
  <c r="AG125" i="1"/>
  <c r="BG125" i="1"/>
  <c r="AH125" i="1" a="1"/>
  <c r="AH125" i="1"/>
  <c r="BH125" i="1"/>
  <c r="AJ125" i="1" a="1"/>
  <c r="AJ125" i="1"/>
  <c r="BJ125" i="1"/>
  <c r="AK125" i="1" a="1"/>
  <c r="AK125" i="1"/>
  <c r="BK125" i="1"/>
  <c r="AL125" i="1" a="1"/>
  <c r="AL125" i="1"/>
  <c r="BL125" i="1"/>
  <c r="AM125" i="1" a="1"/>
  <c r="AM125" i="1"/>
  <c r="BM125" i="1"/>
  <c r="AN125" i="1" a="1"/>
  <c r="AN125" i="1"/>
  <c r="BN125" i="1"/>
  <c r="AB126" i="1"/>
  <c r="BB126" i="1"/>
  <c r="AC126" i="1" a="1"/>
  <c r="AC126" i="1"/>
  <c r="BC126" i="1"/>
  <c r="AE126" i="1" a="1"/>
  <c r="AE126" i="1"/>
  <c r="BE126" i="1"/>
  <c r="AF126" i="1" a="1"/>
  <c r="AF126" i="1"/>
  <c r="BF126" i="1"/>
  <c r="AG126" i="1" a="1"/>
  <c r="AG126" i="1"/>
  <c r="BG126" i="1"/>
  <c r="AH126" i="1" a="1"/>
  <c r="AH126" i="1"/>
  <c r="BH126" i="1"/>
  <c r="AI126" i="1" a="1"/>
  <c r="AI126" i="1"/>
  <c r="BI126" i="1"/>
  <c r="AK126" i="1" a="1"/>
  <c r="AK126" i="1"/>
  <c r="BK126" i="1"/>
  <c r="AM126" i="1" a="1"/>
  <c r="AM126" i="1"/>
  <c r="BM126" i="1"/>
  <c r="AN126" i="1" a="1"/>
  <c r="AN126" i="1"/>
  <c r="BN126" i="1"/>
  <c r="AD127" i="1"/>
  <c r="BD127" i="1"/>
  <c r="AE127" i="1" a="1"/>
  <c r="AE127" i="1"/>
  <c r="BE127" i="1"/>
  <c r="AF127" i="1" a="1"/>
  <c r="AF127" i="1"/>
  <c r="BF127" i="1"/>
  <c r="AG127" i="1" a="1"/>
  <c r="AG127" i="1"/>
  <c r="BG127" i="1"/>
  <c r="AI127" i="1" a="1"/>
  <c r="AI127" i="1"/>
  <c r="BI127" i="1"/>
  <c r="AK127" i="1" a="1"/>
  <c r="AK127" i="1"/>
  <c r="BK127" i="1"/>
  <c r="AL127" i="1" a="1"/>
  <c r="AL127" i="1"/>
  <c r="BL127" i="1"/>
  <c r="AM127" i="1" a="1"/>
  <c r="AM127" i="1"/>
  <c r="BM127" i="1"/>
  <c r="AN127" i="1" a="1"/>
  <c r="AN127" i="1"/>
  <c r="BN127" i="1"/>
  <c r="AD128" i="1"/>
  <c r="BD128" i="1"/>
  <c r="AE128" i="1" a="1"/>
  <c r="AE128" i="1"/>
  <c r="BE128" i="1"/>
  <c r="AF128" i="1" a="1"/>
  <c r="AF128" i="1"/>
  <c r="BF128" i="1"/>
  <c r="AG128" i="1" a="1"/>
  <c r="AG128" i="1"/>
  <c r="BG128" i="1"/>
  <c r="AH128" i="1" a="1"/>
  <c r="AH128" i="1"/>
  <c r="BH128" i="1"/>
  <c r="AI128" i="1" a="1"/>
  <c r="AI128" i="1"/>
  <c r="BI128" i="1"/>
  <c r="AJ128" i="1" a="1"/>
  <c r="AJ128" i="1"/>
  <c r="BJ128" i="1"/>
  <c r="AK128" i="1" a="1"/>
  <c r="AK128" i="1"/>
  <c r="BK128" i="1"/>
  <c r="AL128" i="1" a="1"/>
  <c r="AL128" i="1"/>
  <c r="BL128" i="1"/>
  <c r="AM128" i="1" a="1"/>
  <c r="AM128" i="1"/>
  <c r="BM128" i="1"/>
  <c r="AN128" i="1" a="1"/>
  <c r="AN128" i="1"/>
  <c r="BN128" i="1"/>
  <c r="AD129" i="1"/>
  <c r="BD129" i="1"/>
  <c r="AF129" i="1" a="1"/>
  <c r="AF129" i="1"/>
  <c r="BF129" i="1"/>
  <c r="AG129" i="1" a="1"/>
  <c r="AG129" i="1"/>
  <c r="BG129" i="1"/>
  <c r="AH129" i="1" a="1"/>
  <c r="AH129" i="1"/>
  <c r="BH129" i="1"/>
  <c r="AI129" i="1" a="1"/>
  <c r="AI129" i="1"/>
  <c r="BI129" i="1"/>
  <c r="AJ129" i="1" a="1"/>
  <c r="AJ129" i="1"/>
  <c r="BJ129" i="1"/>
  <c r="AK129" i="1" a="1"/>
  <c r="AK129" i="1"/>
  <c r="BK129" i="1"/>
  <c r="AL129" i="1" a="1"/>
  <c r="AL129" i="1"/>
  <c r="BL129" i="1"/>
  <c r="AM129" i="1" a="1"/>
  <c r="AM129" i="1"/>
  <c r="BM129" i="1"/>
  <c r="AN129" i="1" a="1"/>
  <c r="AN129" i="1"/>
  <c r="BN129" i="1"/>
  <c r="AC130" i="1" a="1"/>
  <c r="AC130" i="1"/>
  <c r="BC130" i="1"/>
  <c r="AE130" i="1" a="1"/>
  <c r="AE130" i="1"/>
  <c r="BE130" i="1"/>
  <c r="AF130" i="1" a="1"/>
  <c r="AF130" i="1"/>
  <c r="BF130" i="1"/>
  <c r="AG130" i="1" a="1"/>
  <c r="AG130" i="1"/>
  <c r="BG130" i="1"/>
  <c r="AH130" i="1" a="1"/>
  <c r="AH130" i="1"/>
  <c r="BH130" i="1"/>
  <c r="AI130" i="1" a="1"/>
  <c r="AI130" i="1"/>
  <c r="BI130" i="1"/>
  <c r="AK130" i="1" a="1"/>
  <c r="AK130" i="1"/>
  <c r="BK130" i="1"/>
  <c r="AL130" i="1" a="1"/>
  <c r="AL130" i="1"/>
  <c r="BL130" i="1"/>
  <c r="AM130" i="1" a="1"/>
  <c r="AM130" i="1"/>
  <c r="BM130" i="1"/>
  <c r="AN130" i="1" a="1"/>
  <c r="AN130" i="1"/>
  <c r="BN130" i="1"/>
  <c r="AC131" i="1" a="1"/>
  <c r="AC131" i="1"/>
  <c r="BC131" i="1"/>
  <c r="AF131" i="1" a="1"/>
  <c r="AF131" i="1"/>
  <c r="BF131" i="1"/>
  <c r="AG131" i="1" a="1"/>
  <c r="AG131" i="1"/>
  <c r="BG131" i="1"/>
  <c r="AH131" i="1" a="1"/>
  <c r="AH131" i="1"/>
  <c r="BH131" i="1"/>
  <c r="AI131" i="1" a="1"/>
  <c r="AI131" i="1"/>
  <c r="BI131" i="1"/>
  <c r="AJ131" i="1" a="1"/>
  <c r="AJ131" i="1"/>
  <c r="BJ131" i="1"/>
  <c r="AK131" i="1" a="1"/>
  <c r="AK131" i="1"/>
  <c r="BK131" i="1"/>
  <c r="AL131" i="1" a="1"/>
  <c r="AL131" i="1"/>
  <c r="BL131" i="1"/>
  <c r="AM131" i="1" a="1"/>
  <c r="AM131" i="1"/>
  <c r="BM131" i="1"/>
  <c r="AN131" i="1" a="1"/>
  <c r="AN131" i="1"/>
  <c r="BN131" i="1"/>
  <c r="AD132" i="1"/>
  <c r="BD132" i="1"/>
  <c r="AF132" i="1" a="1"/>
  <c r="AF132" i="1"/>
  <c r="BF132" i="1"/>
  <c r="AG132" i="1" a="1"/>
  <c r="AG132" i="1"/>
  <c r="BG132" i="1"/>
  <c r="AH132" i="1" a="1"/>
  <c r="AH132" i="1"/>
  <c r="BH132" i="1"/>
  <c r="AJ132" i="1" a="1"/>
  <c r="AJ132" i="1"/>
  <c r="BJ132" i="1"/>
  <c r="AK132" i="1" a="1"/>
  <c r="AK132" i="1"/>
  <c r="BK132" i="1"/>
  <c r="AL132" i="1" a="1"/>
  <c r="AL132" i="1"/>
  <c r="BL132" i="1"/>
  <c r="AM132" i="1" a="1"/>
  <c r="AM132" i="1"/>
  <c r="BM132" i="1"/>
  <c r="AN132" i="1" a="1"/>
  <c r="AN132" i="1"/>
  <c r="BN132" i="1"/>
  <c r="AC133" i="1" a="1"/>
  <c r="AC133" i="1"/>
  <c r="BC133" i="1"/>
  <c r="AD133" i="1"/>
  <c r="BD133" i="1"/>
  <c r="AE133" i="1" a="1"/>
  <c r="AE133" i="1"/>
  <c r="BE133" i="1"/>
  <c r="AF133" i="1" a="1"/>
  <c r="AF133" i="1"/>
  <c r="BF133" i="1"/>
  <c r="AG133" i="1" a="1"/>
  <c r="AG133" i="1"/>
  <c r="BG133" i="1"/>
  <c r="AH133" i="1" a="1"/>
  <c r="AH133" i="1"/>
  <c r="BH133" i="1"/>
  <c r="AI133" i="1" a="1"/>
  <c r="AI133" i="1"/>
  <c r="BI133" i="1"/>
  <c r="AJ133" i="1" a="1"/>
  <c r="AJ133" i="1"/>
  <c r="BJ133" i="1"/>
  <c r="AK133" i="1" a="1"/>
  <c r="AK133" i="1"/>
  <c r="BK133" i="1"/>
  <c r="AL133" i="1" a="1"/>
  <c r="AL133" i="1"/>
  <c r="BL133" i="1"/>
  <c r="AM133" i="1" a="1"/>
  <c r="AM133" i="1"/>
  <c r="BM133" i="1"/>
  <c r="AN133" i="1" a="1"/>
  <c r="AN133" i="1"/>
  <c r="BN133" i="1"/>
  <c r="AC134" i="1" a="1"/>
  <c r="AC134" i="1"/>
  <c r="BC134" i="1"/>
  <c r="AD134" i="1"/>
  <c r="BD134" i="1"/>
  <c r="AG134" i="1" a="1"/>
  <c r="AG134" i="1"/>
  <c r="BG134" i="1"/>
  <c r="AH134" i="1" a="1"/>
  <c r="AH134" i="1"/>
  <c r="BH134" i="1"/>
  <c r="AI134" i="1" a="1"/>
  <c r="AI134" i="1"/>
  <c r="BI134" i="1"/>
  <c r="AK134" i="1" a="1"/>
  <c r="AK134" i="1"/>
  <c r="BK134" i="1"/>
  <c r="AL134" i="1" a="1"/>
  <c r="AL134" i="1"/>
  <c r="BL134" i="1"/>
  <c r="AM134" i="1" a="1"/>
  <c r="AM134" i="1"/>
  <c r="BM134" i="1"/>
  <c r="AN134" i="1" a="1"/>
  <c r="AN134" i="1"/>
  <c r="BN134" i="1"/>
  <c r="AB135" i="1"/>
  <c r="BB135" i="1"/>
  <c r="AC135" i="1" a="1"/>
  <c r="AC135" i="1"/>
  <c r="BC135" i="1"/>
  <c r="AD135" i="1"/>
  <c r="BD135" i="1"/>
  <c r="AF135" i="1" a="1"/>
  <c r="AF135" i="1"/>
  <c r="BF135" i="1"/>
  <c r="AG135" i="1" a="1"/>
  <c r="AG135" i="1"/>
  <c r="BG135" i="1"/>
  <c r="AJ135" i="1" a="1"/>
  <c r="AJ135" i="1"/>
  <c r="BJ135" i="1"/>
  <c r="AK135" i="1" a="1"/>
  <c r="AK135" i="1"/>
  <c r="BK135" i="1"/>
  <c r="AL135" i="1" a="1"/>
  <c r="AL135" i="1"/>
  <c r="BL135" i="1"/>
  <c r="AM135" i="1" a="1"/>
  <c r="AM135" i="1"/>
  <c r="BM135" i="1"/>
  <c r="AN135" i="1" a="1"/>
  <c r="AN135" i="1"/>
  <c r="BN135" i="1"/>
  <c r="AE136" i="1" a="1"/>
  <c r="AE136" i="1"/>
  <c r="BE136" i="1"/>
  <c r="AG136" i="1" a="1"/>
  <c r="AG136" i="1"/>
  <c r="BG136" i="1"/>
  <c r="AJ136" i="1" a="1"/>
  <c r="AJ136" i="1"/>
  <c r="BJ136" i="1"/>
  <c r="AK136" i="1" a="1"/>
  <c r="AK136" i="1"/>
  <c r="BK136" i="1"/>
  <c r="AL136" i="1" a="1"/>
  <c r="AL136" i="1"/>
  <c r="BL136" i="1"/>
  <c r="AM136" i="1" a="1"/>
  <c r="AM136" i="1"/>
  <c r="BM136" i="1"/>
  <c r="AN136" i="1" a="1"/>
  <c r="AN136" i="1"/>
  <c r="BN136" i="1"/>
  <c r="AB137" i="1"/>
  <c r="BB137" i="1"/>
  <c r="AC137" i="1" a="1"/>
  <c r="AC137" i="1"/>
  <c r="BC137" i="1"/>
  <c r="AE137" i="1" a="1"/>
  <c r="AE137" i="1"/>
  <c r="BE137" i="1"/>
  <c r="AH137" i="1" a="1"/>
  <c r="AH137" i="1"/>
  <c r="BH137" i="1"/>
  <c r="AI137" i="1" a="1"/>
  <c r="AI137" i="1"/>
  <c r="BI137" i="1"/>
  <c r="AJ137" i="1" a="1"/>
  <c r="AJ137" i="1"/>
  <c r="BJ137" i="1"/>
  <c r="AK137" i="1" a="1"/>
  <c r="AK137" i="1"/>
  <c r="BK137" i="1"/>
  <c r="AL137" i="1" a="1"/>
  <c r="AL137" i="1"/>
  <c r="BL137" i="1"/>
  <c r="AM137" i="1" a="1"/>
  <c r="AM137" i="1"/>
  <c r="BM137" i="1"/>
  <c r="AN137" i="1" a="1"/>
  <c r="AN137" i="1"/>
  <c r="BN137" i="1"/>
  <c r="AC138" i="1" a="1"/>
  <c r="AC138" i="1"/>
  <c r="BC138" i="1"/>
  <c r="AD138" i="1"/>
  <c r="BD138" i="1"/>
  <c r="AF138" i="1" a="1"/>
  <c r="AF138" i="1"/>
  <c r="BF138" i="1"/>
  <c r="AJ138" i="1" a="1"/>
  <c r="AJ138" i="1"/>
  <c r="BJ138" i="1"/>
  <c r="AL138" i="1" a="1"/>
  <c r="AL138" i="1"/>
  <c r="BL138" i="1"/>
  <c r="AM138" i="1" a="1"/>
  <c r="AM138" i="1"/>
  <c r="BM138" i="1"/>
  <c r="AN138" i="1" a="1"/>
  <c r="AN138" i="1"/>
  <c r="BN138" i="1"/>
  <c r="AC139" i="1" a="1"/>
  <c r="AC139" i="1"/>
  <c r="BC139" i="1"/>
  <c r="AF139" i="1" a="1"/>
  <c r="AF139" i="1"/>
  <c r="BF139" i="1"/>
  <c r="AH139" i="1" a="1"/>
  <c r="AH139" i="1"/>
  <c r="BH139" i="1"/>
  <c r="AJ139" i="1" a="1"/>
  <c r="AJ139" i="1"/>
  <c r="BJ139" i="1"/>
  <c r="AL139" i="1" a="1"/>
  <c r="AL139" i="1"/>
  <c r="BL139" i="1"/>
  <c r="AM139" i="1" a="1"/>
  <c r="AM139" i="1"/>
  <c r="BM139" i="1"/>
  <c r="AN139" i="1" a="1"/>
  <c r="AN139" i="1"/>
  <c r="BN139" i="1"/>
  <c r="AB140" i="1"/>
  <c r="BB140" i="1"/>
  <c r="AE140" i="1" a="1"/>
  <c r="AE140" i="1"/>
  <c r="BE140" i="1"/>
  <c r="AG140" i="1" a="1"/>
  <c r="AG140" i="1"/>
  <c r="BG140" i="1"/>
  <c r="AI140" i="1" a="1"/>
  <c r="AI140" i="1"/>
  <c r="BI140" i="1"/>
  <c r="AJ140" i="1" a="1"/>
  <c r="AJ140" i="1"/>
  <c r="BJ140" i="1"/>
  <c r="AK140" i="1" a="1"/>
  <c r="AK140" i="1"/>
  <c r="BK140" i="1"/>
  <c r="AL140" i="1" a="1"/>
  <c r="AL140" i="1"/>
  <c r="BL140" i="1"/>
  <c r="AM140" i="1" a="1"/>
  <c r="AM140" i="1"/>
  <c r="BM140" i="1"/>
  <c r="AN140" i="1" a="1"/>
  <c r="AN140" i="1"/>
  <c r="BN140" i="1"/>
  <c r="AC141" i="1" a="1"/>
  <c r="AC141" i="1"/>
  <c r="BC141" i="1"/>
  <c r="AE141" i="1" a="1"/>
  <c r="AE141" i="1"/>
  <c r="BE141" i="1"/>
  <c r="AF141" i="1" a="1"/>
  <c r="AF141" i="1"/>
  <c r="BF141" i="1"/>
  <c r="AH141" i="1" a="1"/>
  <c r="AH141" i="1"/>
  <c r="BH141" i="1"/>
  <c r="AI141" i="1" a="1"/>
  <c r="AI141" i="1"/>
  <c r="BI141" i="1"/>
  <c r="AJ141" i="1" a="1"/>
  <c r="AJ141" i="1"/>
  <c r="BJ141" i="1"/>
  <c r="AK141" i="1" a="1"/>
  <c r="AK141" i="1"/>
  <c r="BK141" i="1"/>
  <c r="AL141" i="1" a="1"/>
  <c r="AL141" i="1"/>
  <c r="BL141" i="1"/>
  <c r="AM141" i="1" a="1"/>
  <c r="AM141" i="1"/>
  <c r="BM141" i="1"/>
  <c r="AN141" i="1" a="1"/>
  <c r="AN141" i="1"/>
  <c r="BN141" i="1"/>
  <c r="AC142" i="1" a="1"/>
  <c r="AC142" i="1"/>
  <c r="BC142" i="1"/>
  <c r="AD142" i="1"/>
  <c r="BD142" i="1"/>
  <c r="AH142" i="1" a="1"/>
  <c r="AH142" i="1"/>
  <c r="BH142" i="1"/>
  <c r="AI142" i="1" a="1"/>
  <c r="AI142" i="1"/>
  <c r="BI142" i="1"/>
  <c r="AJ142" i="1" a="1"/>
  <c r="AJ142" i="1"/>
  <c r="BJ142" i="1"/>
  <c r="AK142" i="1" a="1"/>
  <c r="AK142" i="1"/>
  <c r="BK142" i="1"/>
  <c r="AL142" i="1" a="1"/>
  <c r="AL142" i="1"/>
  <c r="BL142" i="1"/>
  <c r="AM142" i="1" a="1"/>
  <c r="AM142" i="1"/>
  <c r="BM142" i="1"/>
  <c r="AN142" i="1" a="1"/>
  <c r="AN142" i="1"/>
  <c r="BN142" i="1"/>
  <c r="AB143" i="1"/>
  <c r="BB143" i="1"/>
  <c r="AC143" i="1" a="1"/>
  <c r="AC143" i="1"/>
  <c r="BC143" i="1"/>
  <c r="AG143" i="1" a="1"/>
  <c r="AG143" i="1"/>
  <c r="BG143" i="1"/>
  <c r="AH143" i="1" a="1"/>
  <c r="AH143" i="1"/>
  <c r="BH143" i="1"/>
  <c r="AI143" i="1" a="1"/>
  <c r="AI143" i="1"/>
  <c r="BI143" i="1"/>
  <c r="AJ143" i="1" a="1"/>
  <c r="AJ143" i="1"/>
  <c r="BJ143" i="1"/>
  <c r="AL143" i="1" a="1"/>
  <c r="AL143" i="1"/>
  <c r="BL143" i="1"/>
  <c r="AM143" i="1" a="1"/>
  <c r="AM143" i="1"/>
  <c r="BM143" i="1"/>
  <c r="AN143" i="1" a="1"/>
  <c r="AN143" i="1"/>
  <c r="BN143" i="1"/>
  <c r="AB144" i="1"/>
  <c r="BB144" i="1"/>
  <c r="AE144" i="1" a="1"/>
  <c r="AE144" i="1"/>
  <c r="BE144" i="1"/>
  <c r="AF144" i="1" a="1"/>
  <c r="AF144" i="1"/>
  <c r="BF144" i="1"/>
  <c r="AG144" i="1" a="1"/>
  <c r="AG144" i="1"/>
  <c r="BG144" i="1"/>
  <c r="AI144" i="1" a="1"/>
  <c r="AI144" i="1"/>
  <c r="BI144" i="1"/>
  <c r="AJ144" i="1" a="1"/>
  <c r="AJ144" i="1"/>
  <c r="BJ144" i="1"/>
  <c r="AL144" i="1" a="1"/>
  <c r="AL144" i="1"/>
  <c r="BL144" i="1"/>
  <c r="AM144" i="1" a="1"/>
  <c r="AM144" i="1"/>
  <c r="BM144" i="1"/>
  <c r="AN144" i="1" a="1"/>
  <c r="AN144" i="1"/>
  <c r="BN144" i="1"/>
  <c r="AE145" i="1" a="1"/>
  <c r="AE145" i="1"/>
  <c r="BE145" i="1"/>
  <c r="AF145" i="1" a="1"/>
  <c r="AF145" i="1"/>
  <c r="BF145" i="1"/>
  <c r="AG145" i="1" a="1"/>
  <c r="AG145" i="1"/>
  <c r="BG145" i="1"/>
  <c r="AH145" i="1" a="1"/>
  <c r="AH145" i="1"/>
  <c r="BH145" i="1"/>
  <c r="AI145" i="1" a="1"/>
  <c r="AI145" i="1"/>
  <c r="BI145" i="1"/>
  <c r="AJ145" i="1" a="1"/>
  <c r="AJ145" i="1"/>
  <c r="BJ145" i="1"/>
  <c r="AK145" i="1" a="1"/>
  <c r="AK145" i="1"/>
  <c r="BK145" i="1"/>
  <c r="AL145" i="1" a="1"/>
  <c r="AL145" i="1"/>
  <c r="BL145" i="1"/>
  <c r="AM145" i="1" a="1"/>
  <c r="AM145" i="1"/>
  <c r="BM145" i="1"/>
  <c r="AN145" i="1" a="1"/>
  <c r="AN145" i="1"/>
  <c r="BN145" i="1"/>
  <c r="AE146" i="1" a="1"/>
  <c r="AE146" i="1"/>
  <c r="BE146" i="1"/>
  <c r="AF146" i="1" a="1"/>
  <c r="AF146" i="1"/>
  <c r="BF146" i="1"/>
  <c r="AH146" i="1" a="1"/>
  <c r="AH146" i="1"/>
  <c r="BH146" i="1"/>
  <c r="AJ146" i="1" a="1"/>
  <c r="AJ146" i="1"/>
  <c r="BJ146" i="1"/>
  <c r="AK146" i="1" a="1"/>
  <c r="AK146" i="1"/>
  <c r="BK146" i="1"/>
  <c r="AL146" i="1" a="1"/>
  <c r="AL146" i="1"/>
  <c r="BL146" i="1"/>
  <c r="AM146" i="1" a="1"/>
  <c r="AM146" i="1"/>
  <c r="BM146" i="1"/>
  <c r="AN146" i="1" a="1"/>
  <c r="AN146" i="1"/>
  <c r="BN146" i="1"/>
  <c r="AB147" i="1"/>
  <c r="BB147" i="1"/>
  <c r="AC147" i="1" a="1"/>
  <c r="AC147" i="1"/>
  <c r="BC147" i="1"/>
  <c r="AE147" i="1" a="1"/>
  <c r="AE147" i="1"/>
  <c r="BE147" i="1"/>
  <c r="AF147" i="1" a="1"/>
  <c r="AF147" i="1"/>
  <c r="BF147" i="1"/>
  <c r="AG147" i="1" a="1"/>
  <c r="AG147" i="1"/>
  <c r="BG147" i="1"/>
  <c r="AH147" i="1" a="1"/>
  <c r="AH147" i="1"/>
  <c r="BH147" i="1"/>
  <c r="AI147" i="1" a="1"/>
  <c r="AI147" i="1"/>
  <c r="BI147" i="1"/>
  <c r="AJ147" i="1" a="1"/>
  <c r="AJ147" i="1"/>
  <c r="BJ147" i="1"/>
  <c r="AK147" i="1" a="1"/>
  <c r="AK147" i="1"/>
  <c r="BK147" i="1"/>
  <c r="AL147" i="1" a="1"/>
  <c r="AL147" i="1"/>
  <c r="BL147" i="1"/>
  <c r="AM147" i="1" a="1"/>
  <c r="AM147" i="1"/>
  <c r="BM147" i="1"/>
  <c r="AN147" i="1" a="1"/>
  <c r="AN147" i="1"/>
  <c r="BN147" i="1"/>
  <c r="AD148" i="1"/>
  <c r="BD148" i="1"/>
  <c r="AE148" i="1" a="1"/>
  <c r="AE148" i="1"/>
  <c r="BE148" i="1"/>
  <c r="AF148" i="1" a="1"/>
  <c r="AF148" i="1"/>
  <c r="BF148" i="1"/>
  <c r="AG148" i="1" a="1"/>
  <c r="AG148" i="1"/>
  <c r="BG148" i="1"/>
  <c r="AI148" i="1" a="1"/>
  <c r="AI148" i="1"/>
  <c r="BI148" i="1"/>
  <c r="AJ148" i="1" a="1"/>
  <c r="AJ148" i="1"/>
  <c r="BJ148" i="1"/>
  <c r="AL148" i="1" a="1"/>
  <c r="AL148" i="1"/>
  <c r="BL148" i="1"/>
  <c r="AM148" i="1" a="1"/>
  <c r="AM148" i="1"/>
  <c r="BM148" i="1"/>
  <c r="AN148" i="1" a="1"/>
  <c r="AN148" i="1"/>
  <c r="BN148" i="1"/>
  <c r="AE149" i="1" a="1"/>
  <c r="AE149" i="1"/>
  <c r="BE149" i="1"/>
  <c r="AF149" i="1" a="1"/>
  <c r="AF149" i="1"/>
  <c r="BF149" i="1"/>
  <c r="AG149" i="1" a="1"/>
  <c r="AG149" i="1"/>
  <c r="BG149" i="1"/>
  <c r="AH149" i="1" a="1"/>
  <c r="AH149" i="1"/>
  <c r="BH149" i="1"/>
  <c r="AI149" i="1" a="1"/>
  <c r="AI149" i="1"/>
  <c r="BI149" i="1"/>
  <c r="AJ149" i="1" a="1"/>
  <c r="AJ149" i="1"/>
  <c r="BJ149" i="1"/>
  <c r="AL149" i="1" a="1"/>
  <c r="AL149" i="1"/>
  <c r="BL149" i="1"/>
  <c r="AM149" i="1" a="1"/>
  <c r="AM149" i="1"/>
  <c r="BM149" i="1"/>
  <c r="AN149" i="1" a="1"/>
  <c r="AN149" i="1"/>
  <c r="BN149" i="1"/>
  <c r="AF150" i="1" a="1"/>
  <c r="AF150" i="1"/>
  <c r="BF150" i="1"/>
  <c r="AG150" i="1" a="1"/>
  <c r="AG150" i="1"/>
  <c r="BG150" i="1"/>
  <c r="AH150" i="1" a="1"/>
  <c r="AH150" i="1"/>
  <c r="BH150" i="1"/>
  <c r="AI150" i="1" a="1"/>
  <c r="AI150" i="1"/>
  <c r="BI150" i="1"/>
  <c r="AJ150" i="1" a="1"/>
  <c r="AJ150" i="1"/>
  <c r="BJ150" i="1"/>
  <c r="AK150" i="1" a="1"/>
  <c r="AK150" i="1"/>
  <c r="BK150" i="1"/>
  <c r="AL150" i="1" a="1"/>
  <c r="AL150" i="1"/>
  <c r="BL150" i="1"/>
  <c r="AM150" i="1" a="1"/>
  <c r="AM150" i="1"/>
  <c r="BM150" i="1"/>
  <c r="AN150" i="1" a="1"/>
  <c r="AN150" i="1"/>
  <c r="BN150" i="1"/>
  <c r="AC151" i="1" a="1"/>
  <c r="AC151" i="1"/>
  <c r="BC151" i="1"/>
  <c r="AF151" i="1" a="1"/>
  <c r="AF151" i="1"/>
  <c r="BF151" i="1"/>
  <c r="AG151" i="1" a="1"/>
  <c r="AG151" i="1"/>
  <c r="BG151" i="1"/>
  <c r="AH151" i="1" a="1"/>
  <c r="AH151" i="1"/>
  <c r="BH151" i="1"/>
  <c r="AI151" i="1" a="1"/>
  <c r="AI151" i="1"/>
  <c r="BI151" i="1"/>
  <c r="AK151" i="1" a="1"/>
  <c r="AK151" i="1"/>
  <c r="BK151" i="1"/>
  <c r="AM151" i="1" a="1"/>
  <c r="AM151" i="1"/>
  <c r="BM151" i="1"/>
  <c r="AN151" i="1" a="1"/>
  <c r="AN151" i="1"/>
  <c r="BN151" i="1"/>
  <c r="AB152" i="1"/>
  <c r="BB152" i="1"/>
  <c r="AE152" i="1" a="1"/>
  <c r="AE152" i="1"/>
  <c r="BE152" i="1"/>
  <c r="AF152" i="1" a="1"/>
  <c r="AF152" i="1"/>
  <c r="BF152" i="1"/>
  <c r="AG152" i="1" a="1"/>
  <c r="AG152" i="1"/>
  <c r="BG152" i="1"/>
  <c r="AH152" i="1" a="1"/>
  <c r="AH152" i="1"/>
  <c r="BH152" i="1"/>
  <c r="AJ152" i="1" a="1"/>
  <c r="AJ152" i="1"/>
  <c r="BJ152" i="1"/>
  <c r="AK152" i="1" a="1"/>
  <c r="AK152" i="1"/>
  <c r="BK152" i="1"/>
  <c r="AM152" i="1" a="1"/>
  <c r="AM152" i="1"/>
  <c r="BM152" i="1"/>
  <c r="AN152" i="1" a="1"/>
  <c r="AN152" i="1"/>
  <c r="BN152" i="1"/>
  <c r="AF153" i="1" a="1"/>
  <c r="AF153" i="1"/>
  <c r="BF153" i="1"/>
  <c r="AG153" i="1" a="1"/>
  <c r="AG153" i="1"/>
  <c r="BG153" i="1"/>
  <c r="AH153" i="1" a="1"/>
  <c r="AH153" i="1"/>
  <c r="BH153" i="1"/>
  <c r="AI153" i="1" a="1"/>
  <c r="AI153" i="1"/>
  <c r="BI153" i="1"/>
  <c r="AJ153" i="1" a="1"/>
  <c r="AJ153" i="1"/>
  <c r="BJ153" i="1"/>
  <c r="AL153" i="1" a="1"/>
  <c r="AL153" i="1"/>
  <c r="BL153" i="1"/>
  <c r="AM153" i="1" a="1"/>
  <c r="AM153" i="1"/>
  <c r="BM153" i="1"/>
  <c r="AN153" i="1" a="1"/>
  <c r="AN153" i="1"/>
  <c r="BN153" i="1"/>
  <c r="AC154" i="1" a="1"/>
  <c r="AC154" i="1"/>
  <c r="BC154" i="1"/>
  <c r="AE154" i="1" a="1"/>
  <c r="AE154" i="1"/>
  <c r="BE154" i="1"/>
  <c r="AF154" i="1" a="1"/>
  <c r="AF154" i="1"/>
  <c r="BF154" i="1"/>
  <c r="AJ154" i="1" a="1"/>
  <c r="AJ154" i="1"/>
  <c r="BJ154" i="1"/>
  <c r="AM154" i="1" a="1"/>
  <c r="AM154" i="1"/>
  <c r="BM154" i="1"/>
  <c r="AN154" i="1" a="1"/>
  <c r="AN154" i="1"/>
  <c r="BN154" i="1"/>
  <c r="AD155" i="1"/>
  <c r="BD155" i="1"/>
  <c r="AF155" i="1" a="1"/>
  <c r="AF155" i="1"/>
  <c r="BF155" i="1"/>
  <c r="AG155" i="1" a="1"/>
  <c r="AG155" i="1"/>
  <c r="BG155" i="1"/>
  <c r="AH155" i="1" a="1"/>
  <c r="AH155" i="1"/>
  <c r="BH155" i="1"/>
  <c r="AM155" i="1" a="1"/>
  <c r="AM155" i="1"/>
  <c r="BM155" i="1"/>
  <c r="AN155" i="1" a="1"/>
  <c r="AN155" i="1"/>
  <c r="BN155" i="1"/>
  <c r="AC156" i="1" a="1"/>
  <c r="AC156" i="1"/>
  <c r="BC156" i="1"/>
  <c r="AD156" i="1"/>
  <c r="BD156" i="1"/>
  <c r="AF156" i="1" a="1"/>
  <c r="AF156" i="1"/>
  <c r="BF156" i="1"/>
  <c r="AG156" i="1" a="1"/>
  <c r="AG156" i="1"/>
  <c r="BG156" i="1"/>
  <c r="AH156" i="1" a="1"/>
  <c r="AH156" i="1"/>
  <c r="BH156" i="1"/>
  <c r="AJ156" i="1" a="1"/>
  <c r="AJ156" i="1"/>
  <c r="BJ156" i="1"/>
  <c r="AL156" i="1" a="1"/>
  <c r="AL156" i="1"/>
  <c r="BL156" i="1"/>
  <c r="AM156" i="1" a="1"/>
  <c r="AM156" i="1"/>
  <c r="BM156" i="1"/>
  <c r="AN156" i="1" a="1"/>
  <c r="AN156" i="1"/>
  <c r="BN156" i="1"/>
  <c r="AB157" i="1"/>
  <c r="BB157" i="1"/>
  <c r="AC157" i="1" a="1"/>
  <c r="AC157" i="1"/>
  <c r="BC157" i="1"/>
  <c r="AD157" i="1"/>
  <c r="BD157" i="1"/>
  <c r="AE157" i="1" a="1"/>
  <c r="AE157" i="1"/>
  <c r="BE157" i="1"/>
  <c r="AF157" i="1" a="1"/>
  <c r="AF157" i="1"/>
  <c r="BF157" i="1"/>
  <c r="AG157" i="1" a="1"/>
  <c r="AG157" i="1"/>
  <c r="BG157" i="1"/>
  <c r="AI157" i="1" a="1"/>
  <c r="AI157" i="1"/>
  <c r="BI157" i="1"/>
  <c r="AJ157" i="1" a="1"/>
  <c r="AJ157" i="1"/>
  <c r="BJ157" i="1"/>
  <c r="AK157" i="1" a="1"/>
  <c r="AK157" i="1"/>
  <c r="BK157" i="1"/>
  <c r="AL157" i="1" a="1"/>
  <c r="AL157" i="1"/>
  <c r="BL157" i="1"/>
  <c r="AM157" i="1" a="1"/>
  <c r="AM157" i="1"/>
  <c r="BM157" i="1"/>
  <c r="AN157" i="1" a="1"/>
  <c r="AN157" i="1"/>
  <c r="BN157" i="1"/>
  <c r="AC158" i="1" a="1"/>
  <c r="AC158" i="1"/>
  <c r="BC158" i="1"/>
  <c r="AE158" i="1" a="1"/>
  <c r="AE158" i="1"/>
  <c r="BE158" i="1"/>
  <c r="AF158" i="1" a="1"/>
  <c r="AF158" i="1"/>
  <c r="BF158" i="1"/>
  <c r="AG158" i="1" a="1"/>
  <c r="AG158" i="1"/>
  <c r="BG158" i="1"/>
  <c r="AH158" i="1" a="1"/>
  <c r="AH158" i="1"/>
  <c r="BH158" i="1"/>
  <c r="AJ158" i="1" a="1"/>
  <c r="AJ158" i="1"/>
  <c r="BJ158" i="1"/>
  <c r="AK158" i="1" a="1"/>
  <c r="AK158" i="1"/>
  <c r="BK158" i="1"/>
  <c r="AM158" i="1" a="1"/>
  <c r="AM158" i="1"/>
  <c r="BM158" i="1"/>
  <c r="AN158" i="1" a="1"/>
  <c r="AN158" i="1"/>
  <c r="BN158" i="1"/>
  <c r="AF159" i="1" a="1"/>
  <c r="AF159" i="1"/>
  <c r="BF159" i="1"/>
  <c r="AG159" i="1" a="1"/>
  <c r="AG159" i="1"/>
  <c r="BG159" i="1"/>
  <c r="AI159" i="1" a="1"/>
  <c r="AI159" i="1"/>
  <c r="BI159" i="1"/>
  <c r="AJ159" i="1" a="1"/>
  <c r="AJ159" i="1"/>
  <c r="BJ159" i="1"/>
  <c r="AM159" i="1" a="1"/>
  <c r="AM159" i="1"/>
  <c r="BM159" i="1"/>
  <c r="AN159" i="1" a="1"/>
  <c r="AN159" i="1"/>
  <c r="BN159" i="1"/>
  <c r="AC160" i="1" a="1"/>
  <c r="AC160" i="1"/>
  <c r="BC160" i="1"/>
  <c r="AD160" i="1"/>
  <c r="BD160" i="1"/>
  <c r="AF160" i="1" a="1"/>
  <c r="AF160" i="1"/>
  <c r="BF160" i="1"/>
  <c r="AH160" i="1" a="1"/>
  <c r="AH160" i="1"/>
  <c r="BH160" i="1"/>
  <c r="AI160" i="1" a="1"/>
  <c r="AI160" i="1"/>
  <c r="BI160" i="1"/>
  <c r="AJ160" i="1" a="1"/>
  <c r="AJ160" i="1"/>
  <c r="BJ160" i="1"/>
  <c r="AK160" i="1" a="1"/>
  <c r="AK160" i="1"/>
  <c r="BK160" i="1"/>
  <c r="AL160" i="1" a="1"/>
  <c r="AL160" i="1"/>
  <c r="BL160" i="1"/>
  <c r="AM160" i="1" a="1"/>
  <c r="AM160" i="1"/>
  <c r="BM160" i="1"/>
  <c r="AN160" i="1" a="1"/>
  <c r="AN160" i="1"/>
  <c r="BN160" i="1"/>
  <c r="AC161" i="1" a="1"/>
  <c r="AC161" i="1"/>
  <c r="BC161" i="1"/>
  <c r="AD161" i="1"/>
  <c r="BD161" i="1"/>
  <c r="AE161" i="1" a="1"/>
  <c r="AE161" i="1"/>
  <c r="BE161" i="1"/>
  <c r="AF161" i="1" a="1"/>
  <c r="AF161" i="1"/>
  <c r="BF161" i="1"/>
  <c r="AH161" i="1" a="1"/>
  <c r="AH161" i="1"/>
  <c r="BH161" i="1"/>
  <c r="AJ161" i="1" a="1"/>
  <c r="AJ161" i="1"/>
  <c r="BJ161" i="1"/>
  <c r="AL161" i="1" a="1"/>
  <c r="AL161" i="1"/>
  <c r="BL161" i="1"/>
  <c r="AM161" i="1" a="1"/>
  <c r="AM161" i="1"/>
  <c r="BM161" i="1"/>
  <c r="AN161" i="1" a="1"/>
  <c r="AN161" i="1"/>
  <c r="BN161" i="1"/>
  <c r="AB162" i="1"/>
  <c r="BB162" i="1"/>
  <c r="AC162" i="1" a="1"/>
  <c r="AC162" i="1"/>
  <c r="BC162" i="1"/>
  <c r="AE162" i="1" a="1"/>
  <c r="AE162" i="1"/>
  <c r="BE162" i="1"/>
  <c r="AF162" i="1" a="1"/>
  <c r="AF162" i="1"/>
  <c r="BF162" i="1"/>
  <c r="AG162" i="1" a="1"/>
  <c r="AG162" i="1"/>
  <c r="BG162" i="1"/>
  <c r="AJ162" i="1" a="1"/>
  <c r="AJ162" i="1"/>
  <c r="BJ162" i="1"/>
  <c r="AK162" i="1" a="1"/>
  <c r="AK162" i="1"/>
  <c r="BK162" i="1"/>
  <c r="AL162" i="1" a="1"/>
  <c r="AL162" i="1"/>
  <c r="BL162" i="1"/>
  <c r="AM162" i="1" a="1"/>
  <c r="AM162" i="1"/>
  <c r="BM162" i="1"/>
  <c r="AN162" i="1" a="1"/>
  <c r="AN162" i="1"/>
  <c r="BN162" i="1"/>
  <c r="AG163" i="1" a="1"/>
  <c r="AG163" i="1"/>
  <c r="BG163" i="1"/>
  <c r="AJ163" i="1" a="1"/>
  <c r="AJ163" i="1"/>
  <c r="BJ163" i="1"/>
  <c r="AK163" i="1" a="1"/>
  <c r="AK163" i="1"/>
  <c r="BK163" i="1"/>
  <c r="AL163" i="1" a="1"/>
  <c r="AL163" i="1"/>
  <c r="BL163" i="1"/>
  <c r="AM163" i="1" a="1"/>
  <c r="AM163" i="1"/>
  <c r="BM163" i="1"/>
  <c r="AN163" i="1" a="1"/>
  <c r="AN163" i="1"/>
  <c r="BN163" i="1"/>
  <c r="AB164" i="1"/>
  <c r="BB164" i="1"/>
  <c r="AC164" i="1" a="1"/>
  <c r="AC164" i="1"/>
  <c r="BC164" i="1"/>
  <c r="AH164" i="1" a="1"/>
  <c r="AH164" i="1"/>
  <c r="BH164" i="1"/>
  <c r="AJ164" i="1" a="1"/>
  <c r="AJ164" i="1"/>
  <c r="BJ164" i="1"/>
  <c r="AL164" i="1" a="1"/>
  <c r="AL164" i="1"/>
  <c r="BL164" i="1"/>
  <c r="AM164" i="1" a="1"/>
  <c r="AM164" i="1"/>
  <c r="BM164" i="1"/>
  <c r="AN164" i="1" a="1"/>
  <c r="AN164" i="1"/>
  <c r="BN164" i="1"/>
  <c r="AE165" i="1" a="1"/>
  <c r="AE165" i="1"/>
  <c r="BE165" i="1"/>
  <c r="AF165" i="1" a="1"/>
  <c r="AF165" i="1"/>
  <c r="BF165" i="1"/>
  <c r="AG165" i="1" a="1"/>
  <c r="AG165" i="1"/>
  <c r="BG165" i="1"/>
  <c r="AI165" i="1" a="1"/>
  <c r="AI165" i="1"/>
  <c r="BI165" i="1"/>
  <c r="AJ165" i="1" a="1"/>
  <c r="AJ165" i="1"/>
  <c r="BJ165" i="1"/>
  <c r="AK165" i="1" a="1"/>
  <c r="AK165" i="1"/>
  <c r="BK165" i="1"/>
  <c r="AL165" i="1" a="1"/>
  <c r="AL165" i="1"/>
  <c r="BL165" i="1"/>
  <c r="AM165" i="1" a="1"/>
  <c r="AM165" i="1"/>
  <c r="BM165" i="1"/>
  <c r="AN165" i="1" a="1"/>
  <c r="AN165" i="1"/>
  <c r="BN165" i="1"/>
  <c r="AB166" i="1"/>
  <c r="BB166" i="1"/>
  <c r="AE166" i="1" a="1"/>
  <c r="AE166" i="1"/>
  <c r="BE166" i="1"/>
  <c r="AF166" i="1" a="1"/>
  <c r="AF166" i="1"/>
  <c r="BF166" i="1"/>
  <c r="AH166" i="1" a="1"/>
  <c r="AH166" i="1"/>
  <c r="BH166" i="1"/>
  <c r="AI166" i="1" a="1"/>
  <c r="AI166" i="1"/>
  <c r="BI166" i="1"/>
  <c r="AJ166" i="1" a="1"/>
  <c r="AJ166" i="1"/>
  <c r="BJ166" i="1"/>
  <c r="AK166" i="1" a="1"/>
  <c r="AK166" i="1"/>
  <c r="BK166" i="1"/>
  <c r="AL166" i="1" a="1"/>
  <c r="AL166" i="1"/>
  <c r="BL166" i="1"/>
  <c r="AM166" i="1" a="1"/>
  <c r="AM166" i="1"/>
  <c r="BM166" i="1"/>
  <c r="AN166" i="1" a="1"/>
  <c r="AN166" i="1"/>
  <c r="BN166" i="1"/>
  <c r="AC167" i="1" a="1"/>
  <c r="AC167" i="1"/>
  <c r="BC167" i="1"/>
  <c r="AH167" i="1" a="1"/>
  <c r="AH167" i="1"/>
  <c r="BH167" i="1"/>
  <c r="AI167" i="1" a="1"/>
  <c r="AI167" i="1"/>
  <c r="BI167" i="1"/>
  <c r="AJ167" i="1" a="1"/>
  <c r="AJ167" i="1"/>
  <c r="BJ167" i="1"/>
  <c r="AK167" i="1" a="1"/>
  <c r="AK167" i="1"/>
  <c r="BK167" i="1"/>
  <c r="AL167" i="1" a="1"/>
  <c r="AL167" i="1"/>
  <c r="BL167" i="1"/>
  <c r="AM167" i="1" a="1"/>
  <c r="AM167" i="1"/>
  <c r="BM167" i="1"/>
  <c r="AN167" i="1" a="1"/>
  <c r="AN167" i="1"/>
  <c r="BN167" i="1"/>
  <c r="AD168" i="1"/>
  <c r="BD168" i="1"/>
  <c r="AH168" i="1" a="1"/>
  <c r="AH168" i="1"/>
  <c r="BH168" i="1"/>
  <c r="AI168" i="1" a="1"/>
  <c r="AI168" i="1"/>
  <c r="BI168" i="1"/>
  <c r="AJ168" i="1" a="1"/>
  <c r="AJ168" i="1"/>
  <c r="BJ168" i="1"/>
  <c r="AL168" i="1" a="1"/>
  <c r="AL168" i="1"/>
  <c r="BL168" i="1"/>
  <c r="AM168" i="1" a="1"/>
  <c r="AM168" i="1"/>
  <c r="BM168" i="1"/>
  <c r="AN168" i="1" a="1"/>
  <c r="AN168" i="1"/>
  <c r="BN168" i="1"/>
  <c r="AB169" i="1"/>
  <c r="BB169" i="1"/>
  <c r="AC169" i="1" a="1"/>
  <c r="AC169" i="1"/>
  <c r="BC169" i="1"/>
  <c r="AD169" i="1"/>
  <c r="BD169" i="1"/>
  <c r="AF169" i="1" a="1"/>
  <c r="AF169" i="1"/>
  <c r="BF169" i="1"/>
  <c r="AG169" i="1" a="1"/>
  <c r="AG169" i="1"/>
  <c r="BG169" i="1"/>
  <c r="AJ169" i="1" a="1"/>
  <c r="AJ169" i="1"/>
  <c r="BJ169" i="1"/>
  <c r="AK169" i="1" a="1"/>
  <c r="AK169" i="1"/>
  <c r="BK169" i="1"/>
  <c r="AL169" i="1" a="1"/>
  <c r="AL169" i="1"/>
  <c r="BL169" i="1"/>
  <c r="AM169" i="1" a="1"/>
  <c r="AM169" i="1"/>
  <c r="BM169" i="1"/>
  <c r="AN169" i="1" a="1"/>
  <c r="AN169" i="1"/>
  <c r="BN169" i="1"/>
  <c r="AD170" i="1"/>
  <c r="BD170" i="1"/>
  <c r="AE170" i="1" a="1"/>
  <c r="AE170" i="1"/>
  <c r="BE170" i="1"/>
  <c r="AG170" i="1" a="1"/>
  <c r="AG170" i="1"/>
  <c r="BG170" i="1"/>
  <c r="AH170" i="1" a="1"/>
  <c r="AH170" i="1"/>
  <c r="BH170" i="1"/>
  <c r="AI170" i="1" a="1"/>
  <c r="AI170" i="1"/>
  <c r="BI170" i="1"/>
  <c r="AJ170" i="1" a="1"/>
  <c r="AJ170" i="1"/>
  <c r="BJ170" i="1"/>
  <c r="AK170" i="1" a="1"/>
  <c r="AK170" i="1"/>
  <c r="BK170" i="1"/>
  <c r="AL170" i="1" a="1"/>
  <c r="AL170" i="1"/>
  <c r="BL170" i="1"/>
  <c r="AM170" i="1" a="1"/>
  <c r="AM170" i="1"/>
  <c r="BM170" i="1"/>
  <c r="AN170" i="1" a="1"/>
  <c r="AN170" i="1"/>
  <c r="BN170" i="1"/>
  <c r="AE171" i="1" a="1"/>
  <c r="AE171" i="1"/>
  <c r="BE171" i="1"/>
  <c r="AF171" i="1" a="1"/>
  <c r="AF171" i="1"/>
  <c r="BF171" i="1"/>
  <c r="AG171" i="1" a="1"/>
  <c r="AG171" i="1"/>
  <c r="BG171" i="1"/>
  <c r="AJ171" i="1" a="1"/>
  <c r="AJ171" i="1"/>
  <c r="BJ171" i="1"/>
  <c r="AK171" i="1" a="1"/>
  <c r="AK171" i="1"/>
  <c r="BK171" i="1"/>
  <c r="AL171" i="1" a="1"/>
  <c r="AL171" i="1"/>
  <c r="BL171" i="1"/>
  <c r="AM171" i="1" a="1"/>
  <c r="AM171" i="1"/>
  <c r="BM171" i="1"/>
  <c r="AN171" i="1" a="1"/>
  <c r="AN171" i="1"/>
  <c r="BN171" i="1"/>
  <c r="AD172" i="1"/>
  <c r="BD172" i="1"/>
  <c r="AE172" i="1" a="1"/>
  <c r="AE172" i="1"/>
  <c r="BE172" i="1"/>
  <c r="AF172" i="1" a="1"/>
  <c r="AF172" i="1"/>
  <c r="BF172" i="1"/>
  <c r="AI172" i="1" a="1"/>
  <c r="AI172" i="1"/>
  <c r="BI172" i="1"/>
  <c r="AK172" i="1" a="1"/>
  <c r="AK172" i="1"/>
  <c r="BK172" i="1"/>
  <c r="AL172" i="1" a="1"/>
  <c r="AL172" i="1"/>
  <c r="BL172" i="1"/>
  <c r="AM172" i="1" a="1"/>
  <c r="AM172" i="1"/>
  <c r="BM172" i="1"/>
  <c r="AN172" i="1" a="1"/>
  <c r="AN172" i="1"/>
  <c r="BN172" i="1"/>
  <c r="AE173" i="1" a="1"/>
  <c r="AE173" i="1"/>
  <c r="BE173" i="1"/>
  <c r="AF173" i="1" a="1"/>
  <c r="AF173" i="1"/>
  <c r="BF173" i="1"/>
  <c r="AH173" i="1" a="1"/>
  <c r="AH173" i="1"/>
  <c r="BH173" i="1"/>
  <c r="AJ173" i="1" a="1"/>
  <c r="AJ173" i="1"/>
  <c r="BJ173" i="1"/>
  <c r="AL173" i="1" a="1"/>
  <c r="AL173" i="1"/>
  <c r="BL173" i="1"/>
  <c r="AM173" i="1" a="1"/>
  <c r="AM173" i="1"/>
  <c r="BM173" i="1"/>
  <c r="AN173" i="1" a="1"/>
  <c r="AN173" i="1"/>
  <c r="BN173" i="1"/>
  <c r="AB174" i="1"/>
  <c r="BB174" i="1"/>
  <c r="AC174" i="1" a="1"/>
  <c r="AC174" i="1"/>
  <c r="BC174" i="1"/>
  <c r="AD174" i="1"/>
  <c r="BD174" i="1"/>
  <c r="AE174" i="1" a="1"/>
  <c r="AE174" i="1"/>
  <c r="BE174" i="1"/>
  <c r="AF174" i="1" a="1"/>
  <c r="AF174" i="1"/>
  <c r="BF174" i="1"/>
  <c r="AG174" i="1" a="1"/>
  <c r="AG174" i="1"/>
  <c r="BG174" i="1"/>
  <c r="AH174" i="1" a="1"/>
  <c r="AH174" i="1"/>
  <c r="BH174" i="1"/>
  <c r="AI174" i="1" a="1"/>
  <c r="AI174" i="1"/>
  <c r="BI174" i="1"/>
  <c r="AJ174" i="1" a="1"/>
  <c r="AJ174" i="1"/>
  <c r="BJ174" i="1"/>
  <c r="AK174" i="1" a="1"/>
  <c r="AK174" i="1"/>
  <c r="BK174" i="1"/>
  <c r="AL174" i="1" a="1"/>
  <c r="AL174" i="1"/>
  <c r="BL174" i="1"/>
  <c r="AM174" i="1" a="1"/>
  <c r="AM174" i="1"/>
  <c r="BM174" i="1"/>
  <c r="AN174" i="1" a="1"/>
  <c r="AN174" i="1"/>
  <c r="BN174" i="1"/>
  <c r="AC175" i="1" a="1"/>
  <c r="AC175" i="1"/>
  <c r="BC175" i="1"/>
  <c r="AD175" i="1"/>
  <c r="BD175" i="1"/>
  <c r="AE175" i="1" a="1"/>
  <c r="AE175" i="1"/>
  <c r="BE175" i="1"/>
  <c r="AF175" i="1" a="1"/>
  <c r="AF175" i="1"/>
  <c r="BF175" i="1"/>
  <c r="AG175" i="1" a="1"/>
  <c r="AG175" i="1"/>
  <c r="BG175" i="1"/>
  <c r="AH175" i="1" a="1"/>
  <c r="AH175" i="1"/>
  <c r="BH175" i="1"/>
  <c r="AJ175" i="1" a="1"/>
  <c r="AJ175" i="1"/>
  <c r="BJ175" i="1"/>
  <c r="AM175" i="1" a="1"/>
  <c r="AM175" i="1"/>
  <c r="BM175" i="1"/>
  <c r="AN175" i="1" a="1"/>
  <c r="AN175" i="1"/>
  <c r="BN175" i="1"/>
  <c r="AC176" i="1" a="1"/>
  <c r="AC176" i="1"/>
  <c r="BC176" i="1"/>
  <c r="AE176" i="1" a="1"/>
  <c r="AE176" i="1"/>
  <c r="BE176" i="1"/>
  <c r="AF176" i="1" a="1"/>
  <c r="AF176" i="1"/>
  <c r="BF176" i="1"/>
  <c r="AI176" i="1" a="1"/>
  <c r="AI176" i="1"/>
  <c r="BI176" i="1"/>
  <c r="AJ176" i="1" a="1"/>
  <c r="AJ176" i="1"/>
  <c r="BJ176" i="1"/>
  <c r="AL176" i="1" a="1"/>
  <c r="AL176" i="1"/>
  <c r="BL176" i="1"/>
  <c r="AM176" i="1" a="1"/>
  <c r="AM176" i="1"/>
  <c r="BM176" i="1"/>
  <c r="AN176" i="1" a="1"/>
  <c r="AN176" i="1"/>
  <c r="BN176" i="1"/>
  <c r="AD177" i="1"/>
  <c r="BD177" i="1"/>
  <c r="AE177" i="1" a="1"/>
  <c r="AE177" i="1"/>
  <c r="BE177" i="1"/>
  <c r="AF177" i="1" a="1"/>
  <c r="AF177" i="1"/>
  <c r="BF177" i="1"/>
  <c r="AH177" i="1" a="1"/>
  <c r="AH177" i="1"/>
  <c r="BH177" i="1"/>
  <c r="AJ177" i="1" a="1"/>
  <c r="AJ177" i="1"/>
  <c r="BJ177" i="1"/>
  <c r="AK177" i="1" a="1"/>
  <c r="AK177" i="1"/>
  <c r="BK177" i="1"/>
  <c r="AL177" i="1" a="1"/>
  <c r="AL177" i="1"/>
  <c r="BL177" i="1"/>
  <c r="AM177" i="1" a="1"/>
  <c r="AM177" i="1"/>
  <c r="BM177" i="1"/>
  <c r="AN177" i="1" a="1"/>
  <c r="AN177" i="1"/>
  <c r="BN177" i="1"/>
  <c r="AD178" i="1"/>
  <c r="BD178" i="1"/>
  <c r="AE178" i="1" a="1"/>
  <c r="AE178" i="1"/>
  <c r="BE178" i="1"/>
  <c r="AG178" i="1" a="1"/>
  <c r="AG178" i="1"/>
  <c r="BG178" i="1"/>
  <c r="AH178" i="1" a="1"/>
  <c r="AH178" i="1"/>
  <c r="BH178" i="1"/>
  <c r="AI178" i="1" a="1"/>
  <c r="AI178" i="1"/>
  <c r="BI178" i="1"/>
  <c r="AK178" i="1" a="1"/>
  <c r="AK178" i="1"/>
  <c r="BK178" i="1"/>
  <c r="AL178" i="1" a="1"/>
  <c r="AL178" i="1"/>
  <c r="BL178" i="1"/>
  <c r="AM178" i="1" a="1"/>
  <c r="AM178" i="1"/>
  <c r="BM178" i="1"/>
  <c r="AN178" i="1" a="1"/>
  <c r="AN178" i="1"/>
  <c r="BN178" i="1"/>
  <c r="AE179" i="1" a="1"/>
  <c r="AE179" i="1"/>
  <c r="BE179" i="1"/>
  <c r="AH179" i="1" a="1"/>
  <c r="AH179" i="1"/>
  <c r="BH179" i="1"/>
  <c r="AJ179" i="1" a="1"/>
  <c r="AJ179" i="1"/>
  <c r="BJ179" i="1"/>
  <c r="AK179" i="1" a="1"/>
  <c r="AK179" i="1"/>
  <c r="BK179" i="1"/>
  <c r="AL179" i="1" a="1"/>
  <c r="AL179" i="1"/>
  <c r="BL179" i="1"/>
  <c r="AM179" i="1" a="1"/>
  <c r="AM179" i="1"/>
  <c r="BM179" i="1"/>
  <c r="AN179" i="1" a="1"/>
  <c r="AN179" i="1"/>
  <c r="BN179" i="1"/>
  <c r="AC180" i="1" a="1"/>
  <c r="AC180" i="1"/>
  <c r="BC180" i="1"/>
  <c r="AF180" i="1" a="1"/>
  <c r="AF180" i="1"/>
  <c r="BF180" i="1"/>
  <c r="AG180" i="1" a="1"/>
  <c r="AG180" i="1"/>
  <c r="BG180" i="1"/>
  <c r="AH180" i="1" a="1"/>
  <c r="AH180" i="1"/>
  <c r="BH180" i="1"/>
  <c r="AI180" i="1" a="1"/>
  <c r="AI180" i="1"/>
  <c r="BI180" i="1"/>
  <c r="AJ180" i="1" a="1"/>
  <c r="AJ180" i="1"/>
  <c r="BJ180" i="1"/>
  <c r="AK180" i="1" a="1"/>
  <c r="AK180" i="1"/>
  <c r="BK180" i="1"/>
  <c r="AL180" i="1" a="1"/>
  <c r="AL180" i="1"/>
  <c r="BL180" i="1"/>
  <c r="AM180" i="1" a="1"/>
  <c r="AM180" i="1"/>
  <c r="BM180" i="1"/>
  <c r="AN180" i="1" a="1"/>
  <c r="AN180" i="1"/>
  <c r="BN180" i="1"/>
  <c r="AD181" i="1"/>
  <c r="BD181" i="1"/>
  <c r="AG181" i="1" a="1"/>
  <c r="AG181" i="1"/>
  <c r="BG181" i="1"/>
  <c r="AH181" i="1" a="1"/>
  <c r="AH181" i="1"/>
  <c r="BH181" i="1"/>
  <c r="AI181" i="1" a="1"/>
  <c r="AI181" i="1"/>
  <c r="BI181" i="1"/>
  <c r="AJ181" i="1" a="1"/>
  <c r="AJ181" i="1"/>
  <c r="BJ181" i="1"/>
  <c r="AK181" i="1" a="1"/>
  <c r="AK181" i="1"/>
  <c r="BK181" i="1"/>
  <c r="AL181" i="1" a="1"/>
  <c r="AL181" i="1"/>
  <c r="BL181" i="1"/>
  <c r="AM181" i="1" a="1"/>
  <c r="AM181" i="1"/>
  <c r="BM181" i="1"/>
  <c r="AN181" i="1" a="1"/>
  <c r="AN181" i="1"/>
  <c r="BN181" i="1"/>
  <c r="AF182" i="1" a="1"/>
  <c r="AF182" i="1"/>
  <c r="BF182" i="1"/>
  <c r="AG182" i="1" a="1"/>
  <c r="AG182" i="1"/>
  <c r="BG182" i="1"/>
  <c r="AJ182" i="1" a="1"/>
  <c r="AJ182" i="1"/>
  <c r="BJ182" i="1"/>
  <c r="AK182" i="1" a="1"/>
  <c r="AK182" i="1"/>
  <c r="BK182" i="1"/>
  <c r="AM182" i="1" a="1"/>
  <c r="AM182" i="1"/>
  <c r="BM182" i="1"/>
  <c r="AN182" i="1" a="1"/>
  <c r="AN182" i="1"/>
  <c r="BN182" i="1"/>
  <c r="AB183" i="1"/>
  <c r="BB183" i="1"/>
  <c r="AH183" i="1" a="1"/>
  <c r="AH183" i="1"/>
  <c r="BH183" i="1"/>
  <c r="AI183" i="1" a="1"/>
  <c r="AI183" i="1"/>
  <c r="BI183" i="1"/>
  <c r="AJ183" i="1" a="1"/>
  <c r="AJ183" i="1"/>
  <c r="BJ183" i="1"/>
  <c r="AK183" i="1" a="1"/>
  <c r="AK183" i="1"/>
  <c r="BK183" i="1"/>
  <c r="AL183" i="1" a="1"/>
  <c r="AL183" i="1"/>
  <c r="BL183" i="1"/>
  <c r="AM183" i="1" a="1"/>
  <c r="AM183" i="1"/>
  <c r="BM183" i="1"/>
  <c r="AN183" i="1" a="1"/>
  <c r="AN183" i="1"/>
  <c r="BN183" i="1"/>
  <c r="AC184" i="1" a="1"/>
  <c r="AC184" i="1"/>
  <c r="BC184" i="1"/>
  <c r="AE184" i="1" a="1"/>
  <c r="AE184" i="1"/>
  <c r="BE184" i="1"/>
  <c r="AG184" i="1" a="1"/>
  <c r="AG184" i="1"/>
  <c r="BG184" i="1"/>
  <c r="AH184" i="1" a="1"/>
  <c r="AH184" i="1"/>
  <c r="BH184" i="1"/>
  <c r="AJ184" i="1" a="1"/>
  <c r="AJ184" i="1"/>
  <c r="BJ184" i="1"/>
  <c r="AK184" i="1" a="1"/>
  <c r="AK184" i="1"/>
  <c r="BK184" i="1"/>
  <c r="AL184" i="1" a="1"/>
  <c r="AL184" i="1"/>
  <c r="BL184" i="1"/>
  <c r="AM184" i="1" a="1"/>
  <c r="AM184" i="1"/>
  <c r="BM184" i="1"/>
  <c r="AN184" i="1" a="1"/>
  <c r="AN184" i="1"/>
  <c r="BN184" i="1"/>
  <c r="AB185" i="1"/>
  <c r="BB185" i="1"/>
  <c r="AD185" i="1"/>
  <c r="BD185" i="1"/>
  <c r="AE185" i="1" a="1"/>
  <c r="AE185" i="1"/>
  <c r="BE185" i="1"/>
  <c r="AF185" i="1" a="1"/>
  <c r="AF185" i="1"/>
  <c r="BF185" i="1"/>
  <c r="AH185" i="1" a="1"/>
  <c r="AH185" i="1"/>
  <c r="BH185" i="1"/>
  <c r="AI185" i="1" a="1"/>
  <c r="AI185" i="1"/>
  <c r="BI185" i="1"/>
  <c r="AJ185" i="1" a="1"/>
  <c r="AJ185" i="1"/>
  <c r="BJ185" i="1"/>
  <c r="AK185" i="1" a="1"/>
  <c r="AK185" i="1"/>
  <c r="BK185" i="1"/>
  <c r="AL185" i="1" a="1"/>
  <c r="AL185" i="1"/>
  <c r="BL185" i="1"/>
  <c r="AM185" i="1" a="1"/>
  <c r="AM185" i="1"/>
  <c r="BM185" i="1"/>
  <c r="AN185" i="1" a="1"/>
  <c r="AN185" i="1"/>
  <c r="BN185" i="1"/>
  <c r="AE186" i="1" a="1"/>
  <c r="AE186" i="1"/>
  <c r="BE186" i="1"/>
  <c r="AF186" i="1" a="1"/>
  <c r="AF186" i="1"/>
  <c r="BF186" i="1"/>
  <c r="AG186" i="1" a="1"/>
  <c r="AG186" i="1"/>
  <c r="BG186" i="1"/>
  <c r="AH186" i="1" a="1"/>
  <c r="AH186" i="1"/>
  <c r="BH186" i="1"/>
  <c r="AI186" i="1" a="1"/>
  <c r="AI186" i="1"/>
  <c r="BI186" i="1"/>
  <c r="AJ186" i="1" a="1"/>
  <c r="AJ186" i="1"/>
  <c r="BJ186" i="1"/>
  <c r="AK186" i="1" a="1"/>
  <c r="AK186" i="1"/>
  <c r="BK186" i="1"/>
  <c r="AL186" i="1" a="1"/>
  <c r="AL186" i="1"/>
  <c r="BL186" i="1"/>
  <c r="AM186" i="1" a="1"/>
  <c r="AM186" i="1"/>
  <c r="BM186" i="1"/>
  <c r="AN186" i="1" a="1"/>
  <c r="AN186" i="1"/>
  <c r="BN186" i="1"/>
  <c r="AB187" i="1"/>
  <c r="BB187" i="1"/>
  <c r="AE187" i="1" a="1"/>
  <c r="AE187" i="1"/>
  <c r="BE187" i="1"/>
  <c r="AG187" i="1" a="1"/>
  <c r="AG187" i="1"/>
  <c r="BG187" i="1"/>
  <c r="AH187" i="1" a="1"/>
  <c r="AH187" i="1"/>
  <c r="BH187" i="1"/>
  <c r="AJ187" i="1" a="1"/>
  <c r="AJ187" i="1"/>
  <c r="BJ187" i="1"/>
  <c r="AL187" i="1" a="1"/>
  <c r="AL187" i="1"/>
  <c r="BL187" i="1"/>
  <c r="AM187" i="1" a="1"/>
  <c r="AM187" i="1"/>
  <c r="BM187" i="1"/>
  <c r="AN187" i="1" a="1"/>
  <c r="AN187" i="1"/>
  <c r="BN187" i="1"/>
  <c r="AC188" i="1" a="1"/>
  <c r="AC188" i="1"/>
  <c r="BC188" i="1"/>
  <c r="AD188" i="1"/>
  <c r="BD188" i="1"/>
  <c r="AE188" i="1" a="1"/>
  <c r="AE188" i="1"/>
  <c r="BE188" i="1"/>
  <c r="AF188" i="1" a="1"/>
  <c r="AF188" i="1"/>
  <c r="BF188" i="1"/>
  <c r="AG188" i="1" a="1"/>
  <c r="AG188" i="1"/>
  <c r="BG188" i="1"/>
  <c r="AJ188" i="1" a="1"/>
  <c r="AJ188" i="1"/>
  <c r="BJ188" i="1"/>
  <c r="AL188" i="1" a="1"/>
  <c r="AL188" i="1"/>
  <c r="BL188" i="1"/>
  <c r="AM188" i="1" a="1"/>
  <c r="AM188" i="1"/>
  <c r="BM188" i="1"/>
  <c r="AN188" i="1" a="1"/>
  <c r="AN188" i="1"/>
  <c r="BN188" i="1"/>
  <c r="AC189" i="1" a="1"/>
  <c r="AC189" i="1"/>
  <c r="BC189" i="1"/>
  <c r="AD189" i="1"/>
  <c r="BD189" i="1"/>
  <c r="AE189" i="1" a="1"/>
  <c r="AE189" i="1"/>
  <c r="BE189" i="1"/>
  <c r="AF189" i="1" a="1"/>
  <c r="AF189" i="1"/>
  <c r="BF189" i="1"/>
  <c r="AG189" i="1" a="1"/>
  <c r="AG189" i="1"/>
  <c r="BG189" i="1"/>
  <c r="AH189" i="1" a="1"/>
  <c r="AH189" i="1"/>
  <c r="BH189" i="1"/>
  <c r="AI189" i="1" a="1"/>
  <c r="AI189" i="1"/>
  <c r="BI189" i="1"/>
  <c r="AM189" i="1" a="1"/>
  <c r="AM189" i="1"/>
  <c r="BM189" i="1"/>
  <c r="AN189" i="1" a="1"/>
  <c r="AN189" i="1"/>
  <c r="BN189" i="1"/>
  <c r="AB190" i="1"/>
  <c r="BB190" i="1"/>
  <c r="AC190" i="1" a="1"/>
  <c r="AC190" i="1"/>
  <c r="BC190" i="1"/>
  <c r="AE190" i="1" a="1"/>
  <c r="AE190" i="1"/>
  <c r="BE190" i="1"/>
  <c r="AF190" i="1" a="1"/>
  <c r="AF190" i="1"/>
  <c r="BF190" i="1"/>
  <c r="AG190" i="1" a="1"/>
  <c r="AG190" i="1"/>
  <c r="BG190" i="1"/>
  <c r="AH190" i="1" a="1"/>
  <c r="AH190" i="1"/>
  <c r="BH190" i="1"/>
  <c r="AI190" i="1" a="1"/>
  <c r="AI190" i="1"/>
  <c r="BI190" i="1"/>
  <c r="AJ190" i="1" a="1"/>
  <c r="AJ190" i="1"/>
  <c r="BJ190" i="1"/>
  <c r="AK190" i="1" a="1"/>
  <c r="AK190" i="1"/>
  <c r="BK190" i="1"/>
  <c r="AL190" i="1" a="1"/>
  <c r="AL190" i="1"/>
  <c r="BL190" i="1"/>
  <c r="AM190" i="1" a="1"/>
  <c r="AM190" i="1"/>
  <c r="BM190" i="1"/>
  <c r="AN190" i="1" a="1"/>
  <c r="AN190" i="1"/>
  <c r="BN190" i="1"/>
  <c r="AD191" i="1"/>
  <c r="BD191" i="1"/>
  <c r="AE191" i="1" a="1"/>
  <c r="AE191" i="1"/>
  <c r="BE191" i="1"/>
  <c r="AG191" i="1" a="1"/>
  <c r="AG191" i="1"/>
  <c r="BG191" i="1"/>
  <c r="AH191" i="1" a="1"/>
  <c r="AH191" i="1"/>
  <c r="BH191" i="1"/>
  <c r="AI191" i="1" a="1"/>
  <c r="AI191" i="1"/>
  <c r="BI191" i="1"/>
  <c r="AJ191" i="1" a="1"/>
  <c r="AJ191" i="1"/>
  <c r="BJ191" i="1"/>
  <c r="AL191" i="1" a="1"/>
  <c r="AL191" i="1"/>
  <c r="BL191" i="1"/>
  <c r="AM191" i="1" a="1"/>
  <c r="AM191" i="1"/>
  <c r="BM191" i="1"/>
  <c r="AN191" i="1" a="1"/>
  <c r="AN191" i="1"/>
  <c r="BN191" i="1"/>
  <c r="AB192" i="1"/>
  <c r="BB192" i="1"/>
  <c r="AE192" i="1" a="1"/>
  <c r="AE192" i="1"/>
  <c r="BE192" i="1"/>
  <c r="AI192" i="1" a="1"/>
  <c r="AI192" i="1"/>
  <c r="BI192" i="1"/>
  <c r="AM192" i="1" a="1"/>
  <c r="AM192" i="1"/>
  <c r="BM192" i="1"/>
  <c r="AN192" i="1" a="1"/>
  <c r="AN192" i="1"/>
  <c r="BN192" i="1"/>
  <c r="AC193" i="1" a="1"/>
  <c r="AC193" i="1"/>
  <c r="BC193" i="1"/>
  <c r="AE193" i="1" a="1"/>
  <c r="AE193" i="1"/>
  <c r="BE193" i="1"/>
  <c r="AF193" i="1" a="1"/>
  <c r="AF193" i="1"/>
  <c r="BF193" i="1"/>
  <c r="AH193" i="1" a="1"/>
  <c r="AH193" i="1"/>
  <c r="BH193" i="1"/>
  <c r="AI193" i="1" a="1"/>
  <c r="AI193" i="1"/>
  <c r="BI193" i="1"/>
  <c r="AL193" i="1" a="1"/>
  <c r="AL193" i="1"/>
  <c r="BL193" i="1"/>
  <c r="AM193" i="1" a="1"/>
  <c r="AM193" i="1"/>
  <c r="BM193" i="1"/>
  <c r="AN193" i="1" a="1"/>
  <c r="AN193" i="1"/>
  <c r="BN193" i="1"/>
  <c r="AC194" i="1" a="1"/>
  <c r="AC194" i="1"/>
  <c r="BC194" i="1"/>
  <c r="AE194" i="1" a="1"/>
  <c r="AE194" i="1"/>
  <c r="BE194" i="1"/>
  <c r="AF194" i="1" a="1"/>
  <c r="AF194" i="1"/>
  <c r="BF194" i="1"/>
  <c r="AH194" i="1" a="1"/>
  <c r="AH194" i="1"/>
  <c r="BH194" i="1"/>
  <c r="AI194" i="1" a="1"/>
  <c r="AI194" i="1"/>
  <c r="BI194" i="1"/>
  <c r="AJ194" i="1" a="1"/>
  <c r="AJ194" i="1"/>
  <c r="BJ194" i="1"/>
  <c r="AL194" i="1" a="1"/>
  <c r="AL194" i="1"/>
  <c r="BL194" i="1"/>
  <c r="AM194" i="1" a="1"/>
  <c r="AM194" i="1"/>
  <c r="BM194" i="1"/>
  <c r="AN194" i="1" a="1"/>
  <c r="AN194" i="1"/>
  <c r="BN194" i="1"/>
  <c r="AC195" i="1" a="1"/>
  <c r="AC195" i="1"/>
  <c r="BC195" i="1"/>
  <c r="AE195" i="1" a="1"/>
  <c r="AE195" i="1"/>
  <c r="BE195" i="1"/>
  <c r="AH195" i="1" a="1"/>
  <c r="AH195" i="1"/>
  <c r="BH195" i="1"/>
  <c r="AJ195" i="1" a="1"/>
  <c r="AJ195" i="1"/>
  <c r="BJ195" i="1"/>
  <c r="AK195" i="1" a="1"/>
  <c r="AK195" i="1"/>
  <c r="BK195" i="1"/>
  <c r="AM195" i="1" a="1"/>
  <c r="AM195" i="1"/>
  <c r="BM195" i="1"/>
  <c r="AN195" i="1" a="1"/>
  <c r="AN195" i="1"/>
  <c r="BN195" i="1"/>
  <c r="AD196" i="1"/>
  <c r="BD196" i="1"/>
  <c r="AE196" i="1" a="1"/>
  <c r="AE196" i="1"/>
  <c r="BE196" i="1"/>
  <c r="AG196" i="1" a="1"/>
  <c r="AG196" i="1"/>
  <c r="BG196" i="1"/>
  <c r="AI196" i="1" a="1"/>
  <c r="AI196" i="1"/>
  <c r="BI196" i="1"/>
  <c r="AJ196" i="1" a="1"/>
  <c r="AJ196" i="1"/>
  <c r="BJ196" i="1"/>
  <c r="AK196" i="1" a="1"/>
  <c r="AK196" i="1"/>
  <c r="BK196" i="1"/>
  <c r="AL196" i="1" a="1"/>
  <c r="AL196" i="1"/>
  <c r="BL196" i="1"/>
  <c r="AM196" i="1" a="1"/>
  <c r="AM196" i="1"/>
  <c r="BM196" i="1"/>
  <c r="AN196" i="1" a="1"/>
  <c r="AN196" i="1"/>
  <c r="BN196" i="1"/>
  <c r="AB197" i="1"/>
  <c r="BB197" i="1"/>
  <c r="AC197" i="1" a="1"/>
  <c r="AC197" i="1"/>
  <c r="BC197" i="1"/>
  <c r="AE197" i="1" a="1"/>
  <c r="AE197" i="1"/>
  <c r="BE197" i="1"/>
  <c r="AH197" i="1" a="1"/>
  <c r="AH197" i="1"/>
  <c r="BH197" i="1"/>
  <c r="AI197" i="1" a="1"/>
  <c r="AI197" i="1"/>
  <c r="BI197" i="1"/>
  <c r="AJ197" i="1" a="1"/>
  <c r="AJ197" i="1"/>
  <c r="BJ197" i="1"/>
  <c r="AL197" i="1" a="1"/>
  <c r="AL197" i="1"/>
  <c r="BL197" i="1"/>
  <c r="AM197" i="1" a="1"/>
  <c r="AM197" i="1"/>
  <c r="BM197" i="1"/>
  <c r="AN197" i="1" a="1"/>
  <c r="AN197" i="1"/>
  <c r="BN197" i="1"/>
  <c r="AC198" i="1" a="1"/>
  <c r="AC198" i="1"/>
  <c r="BC198" i="1"/>
  <c r="AD198" i="1"/>
  <c r="BD198" i="1"/>
  <c r="AE198" i="1" a="1"/>
  <c r="AE198" i="1"/>
  <c r="BE198" i="1"/>
  <c r="AF198" i="1" a="1"/>
  <c r="AF198" i="1"/>
  <c r="BF198" i="1"/>
  <c r="AG198" i="1" a="1"/>
  <c r="AG198" i="1"/>
  <c r="BG198" i="1"/>
  <c r="AH198" i="1" a="1"/>
  <c r="AH198" i="1"/>
  <c r="BH198" i="1"/>
  <c r="AI198" i="1" a="1"/>
  <c r="AI198" i="1"/>
  <c r="BI198" i="1"/>
  <c r="AK198" i="1" a="1"/>
  <c r="AK198" i="1"/>
  <c r="BK198" i="1"/>
  <c r="AL198" i="1" a="1"/>
  <c r="AL198" i="1"/>
  <c r="BL198" i="1"/>
  <c r="AM198" i="1" a="1"/>
  <c r="AM198" i="1"/>
  <c r="BM198" i="1"/>
  <c r="AN198" i="1" a="1"/>
  <c r="AN198" i="1"/>
  <c r="BN198" i="1"/>
  <c r="AC199" i="1" a="1"/>
  <c r="AC199" i="1"/>
  <c r="BC199" i="1"/>
  <c r="AF199" i="1" a="1"/>
  <c r="AF199" i="1"/>
  <c r="BF199" i="1"/>
  <c r="AG199" i="1" a="1"/>
  <c r="AG199" i="1"/>
  <c r="BG199" i="1"/>
  <c r="AJ199" i="1" a="1"/>
  <c r="AJ199" i="1"/>
  <c r="BJ199" i="1"/>
  <c r="AK199" i="1" a="1"/>
  <c r="AK199" i="1"/>
  <c r="BK199" i="1"/>
  <c r="AL199" i="1" a="1"/>
  <c r="AL199" i="1"/>
  <c r="BL199" i="1"/>
  <c r="AM199" i="1" a="1"/>
  <c r="AM199" i="1"/>
  <c r="BM199" i="1"/>
  <c r="AN199" i="1" a="1"/>
  <c r="AN199" i="1"/>
  <c r="BN199" i="1"/>
  <c r="AB200" i="1"/>
  <c r="BB200" i="1"/>
  <c r="AF200" i="1" a="1"/>
  <c r="AF200" i="1"/>
  <c r="BF200" i="1"/>
  <c r="AG200" i="1" a="1"/>
  <c r="AG200" i="1"/>
  <c r="BG200" i="1"/>
  <c r="AI200" i="1" a="1"/>
  <c r="AI200" i="1"/>
  <c r="BI200" i="1"/>
  <c r="AJ200" i="1" a="1"/>
  <c r="AJ200" i="1"/>
  <c r="BJ200" i="1"/>
  <c r="AK200" i="1" a="1"/>
  <c r="AK200" i="1"/>
  <c r="BK200" i="1"/>
  <c r="AL200" i="1" a="1"/>
  <c r="AL200" i="1"/>
  <c r="BL200" i="1"/>
  <c r="AM200" i="1" a="1"/>
  <c r="AM200" i="1"/>
  <c r="BM200" i="1"/>
  <c r="AN200" i="1" a="1"/>
  <c r="AN200" i="1"/>
  <c r="BN200" i="1"/>
  <c r="AC201" i="1" a="1"/>
  <c r="AC201" i="1"/>
  <c r="BC201" i="1"/>
  <c r="AF201" i="1" a="1"/>
  <c r="AF201" i="1"/>
  <c r="BF201" i="1"/>
  <c r="AG201" i="1" a="1"/>
  <c r="AG201" i="1"/>
  <c r="BG201" i="1"/>
  <c r="AI201" i="1" a="1"/>
  <c r="AI201" i="1"/>
  <c r="BI201" i="1"/>
  <c r="AJ201" i="1" a="1"/>
  <c r="AJ201" i="1"/>
  <c r="BJ201" i="1"/>
  <c r="AK201" i="1" a="1"/>
  <c r="AK201" i="1"/>
  <c r="BK201" i="1"/>
  <c r="AM201" i="1" a="1"/>
  <c r="AM201" i="1"/>
  <c r="BM201" i="1"/>
  <c r="AN201" i="1" a="1"/>
  <c r="AN201" i="1"/>
  <c r="BN201" i="1"/>
  <c r="AC202" i="1" a="1"/>
  <c r="AC202" i="1"/>
  <c r="BC202" i="1"/>
  <c r="AD202" i="1"/>
  <c r="BD202" i="1"/>
  <c r="AE202" i="1" a="1"/>
  <c r="AE202" i="1"/>
  <c r="BE202" i="1"/>
  <c r="AH202" i="1" a="1"/>
  <c r="AH202" i="1"/>
  <c r="BH202" i="1"/>
  <c r="AI202" i="1" a="1"/>
  <c r="AI202" i="1"/>
  <c r="BI202" i="1"/>
  <c r="AJ202" i="1" a="1"/>
  <c r="AJ202" i="1"/>
  <c r="BJ202" i="1"/>
  <c r="AL202" i="1" a="1"/>
  <c r="AL202" i="1"/>
  <c r="BL202" i="1"/>
  <c r="AM202" i="1" a="1"/>
  <c r="AM202" i="1"/>
  <c r="BM202" i="1"/>
  <c r="AN202" i="1" a="1"/>
  <c r="AN202" i="1"/>
  <c r="BN202" i="1"/>
  <c r="AC203" i="1" a="1"/>
  <c r="AC203" i="1"/>
  <c r="BC203" i="1"/>
  <c r="AE203" i="1" a="1"/>
  <c r="AE203" i="1"/>
  <c r="BE203" i="1"/>
  <c r="AF203" i="1" a="1"/>
  <c r="AF203" i="1"/>
  <c r="BF203" i="1"/>
  <c r="AG203" i="1" a="1"/>
  <c r="AG203" i="1"/>
  <c r="BG203" i="1"/>
  <c r="AJ203" i="1" a="1"/>
  <c r="AJ203" i="1"/>
  <c r="BJ203" i="1"/>
  <c r="AK203" i="1" a="1"/>
  <c r="AK203" i="1"/>
  <c r="BK203" i="1"/>
  <c r="AL203" i="1" a="1"/>
  <c r="AL203" i="1"/>
  <c r="BL203" i="1"/>
  <c r="AM203" i="1" a="1"/>
  <c r="AM203" i="1"/>
  <c r="BM203" i="1"/>
  <c r="AN203" i="1" a="1"/>
  <c r="AN203" i="1"/>
  <c r="BN203" i="1"/>
  <c r="AB204" i="1"/>
  <c r="BB204" i="1"/>
  <c r="AF204" i="1" a="1"/>
  <c r="AF204" i="1"/>
  <c r="BF204" i="1"/>
  <c r="AG204" i="1" a="1"/>
  <c r="AG204" i="1"/>
  <c r="BG204" i="1"/>
  <c r="AH204" i="1" a="1"/>
  <c r="AH204" i="1"/>
  <c r="BH204" i="1"/>
  <c r="AI204" i="1" a="1"/>
  <c r="AI204" i="1"/>
  <c r="BI204" i="1"/>
  <c r="AJ204" i="1" a="1"/>
  <c r="AJ204" i="1"/>
  <c r="BJ204" i="1"/>
  <c r="AL204" i="1" a="1"/>
  <c r="AL204" i="1"/>
  <c r="BL204" i="1"/>
  <c r="AM204" i="1" a="1"/>
  <c r="AM204" i="1"/>
  <c r="BM204" i="1"/>
  <c r="AN204" i="1" a="1"/>
  <c r="AN204" i="1"/>
  <c r="BN204" i="1"/>
  <c r="AF205" i="1" a="1"/>
  <c r="AF205" i="1"/>
  <c r="BF205" i="1"/>
  <c r="AH205" i="1" a="1"/>
  <c r="AH205" i="1"/>
  <c r="BH205" i="1"/>
  <c r="AI205" i="1" a="1"/>
  <c r="AI205" i="1"/>
  <c r="BI205" i="1"/>
  <c r="AJ205" i="1" a="1"/>
  <c r="AJ205" i="1"/>
  <c r="BJ205" i="1"/>
  <c r="AL205" i="1" a="1"/>
  <c r="AL205" i="1"/>
  <c r="BL205" i="1"/>
  <c r="AM205" i="1" a="1"/>
  <c r="AM205" i="1"/>
  <c r="BM205" i="1"/>
  <c r="AN205" i="1" a="1"/>
  <c r="AN205" i="1"/>
  <c r="BN205" i="1"/>
  <c r="AE206" i="1" a="1"/>
  <c r="AE206" i="1"/>
  <c r="BE206" i="1"/>
  <c r="AF206" i="1" a="1"/>
  <c r="AF206" i="1"/>
  <c r="BF206" i="1"/>
  <c r="AG206" i="1" a="1"/>
  <c r="AG206" i="1"/>
  <c r="BG206" i="1"/>
  <c r="AH206" i="1" a="1"/>
  <c r="AH206" i="1"/>
  <c r="BH206" i="1"/>
  <c r="AI206" i="1" a="1"/>
  <c r="AI206" i="1"/>
  <c r="BI206" i="1"/>
  <c r="AJ206" i="1" a="1"/>
  <c r="AJ206" i="1"/>
  <c r="BJ206" i="1"/>
  <c r="AK206" i="1" a="1"/>
  <c r="AK206" i="1"/>
  <c r="BK206" i="1"/>
  <c r="AL206" i="1" a="1"/>
  <c r="AL206" i="1"/>
  <c r="BL206" i="1"/>
  <c r="AM206" i="1" a="1"/>
  <c r="AM206" i="1"/>
  <c r="BM206" i="1"/>
  <c r="AN206" i="1" a="1"/>
  <c r="AN206" i="1"/>
  <c r="BN206" i="1"/>
  <c r="AG207" i="1" a="1"/>
  <c r="AG207" i="1"/>
  <c r="BG207" i="1"/>
  <c r="AH207" i="1" a="1"/>
  <c r="AH207" i="1"/>
  <c r="BH207" i="1"/>
  <c r="AK207" i="1" a="1"/>
  <c r="AK207" i="1"/>
  <c r="BK207" i="1"/>
  <c r="AL207" i="1" a="1"/>
  <c r="AL207" i="1"/>
  <c r="BL207" i="1"/>
  <c r="AM207" i="1" a="1"/>
  <c r="AM207" i="1"/>
  <c r="BM207" i="1"/>
  <c r="AN207" i="1" a="1"/>
  <c r="AN207" i="1"/>
  <c r="BN207" i="1"/>
  <c r="AC208" i="1" a="1"/>
  <c r="AC208" i="1"/>
  <c r="BC208" i="1"/>
  <c r="AE208" i="1" a="1"/>
  <c r="AE208" i="1"/>
  <c r="BE208" i="1"/>
  <c r="AG208" i="1" a="1"/>
  <c r="AG208" i="1"/>
  <c r="BG208" i="1"/>
  <c r="AH208" i="1" a="1"/>
  <c r="AH208" i="1"/>
  <c r="BH208" i="1"/>
  <c r="AI208" i="1" a="1"/>
  <c r="AI208" i="1"/>
  <c r="BI208" i="1"/>
  <c r="AJ208" i="1" a="1"/>
  <c r="AJ208" i="1"/>
  <c r="BJ208" i="1"/>
  <c r="AK208" i="1" a="1"/>
  <c r="AK208" i="1"/>
  <c r="BK208" i="1"/>
  <c r="AL208" i="1" a="1"/>
  <c r="AL208" i="1"/>
  <c r="BL208" i="1"/>
  <c r="AM208" i="1" a="1"/>
  <c r="AM208" i="1"/>
  <c r="BM208" i="1"/>
  <c r="AN208" i="1" a="1"/>
  <c r="AN208" i="1"/>
  <c r="BN208" i="1"/>
  <c r="AB209" i="1"/>
  <c r="BB209" i="1"/>
  <c r="AC209" i="1" a="1"/>
  <c r="AC209" i="1"/>
  <c r="BC209" i="1"/>
  <c r="AF209" i="1" a="1"/>
  <c r="AF209" i="1"/>
  <c r="BF209" i="1"/>
  <c r="AH209" i="1" a="1"/>
  <c r="AH209" i="1"/>
  <c r="BH209" i="1"/>
  <c r="AJ209" i="1" a="1"/>
  <c r="AJ209" i="1"/>
  <c r="BJ209" i="1"/>
  <c r="AK209" i="1" a="1"/>
  <c r="AK209" i="1"/>
  <c r="BK209" i="1"/>
  <c r="AM209" i="1" a="1"/>
  <c r="AM209" i="1"/>
  <c r="BM209" i="1"/>
  <c r="AN209" i="1" a="1"/>
  <c r="AN209" i="1"/>
  <c r="BN209" i="1"/>
  <c r="AF210" i="1" a="1"/>
  <c r="AF210" i="1"/>
  <c r="BF210" i="1"/>
  <c r="AH210" i="1" a="1"/>
  <c r="AH210" i="1"/>
  <c r="BH210" i="1"/>
  <c r="AI210" i="1" a="1"/>
  <c r="AI210" i="1"/>
  <c r="BI210" i="1"/>
  <c r="AL210" i="1" a="1"/>
  <c r="AL210" i="1"/>
  <c r="BL210" i="1"/>
  <c r="AM210" i="1" a="1"/>
  <c r="AM210" i="1"/>
  <c r="BM210" i="1"/>
  <c r="AN210" i="1" a="1"/>
  <c r="AN210" i="1"/>
  <c r="BN210" i="1"/>
  <c r="AD211" i="1"/>
  <c r="BD211" i="1"/>
  <c r="AE211" i="1" a="1"/>
  <c r="AE211" i="1"/>
  <c r="BE211" i="1"/>
  <c r="AF211" i="1" a="1"/>
  <c r="AF211" i="1"/>
  <c r="BF211" i="1"/>
  <c r="AG211" i="1" a="1"/>
  <c r="AG211" i="1"/>
  <c r="BG211" i="1"/>
  <c r="AH211" i="1" a="1"/>
  <c r="AH211" i="1"/>
  <c r="BH211" i="1"/>
  <c r="AJ211" i="1" a="1"/>
  <c r="AJ211" i="1"/>
  <c r="BJ211" i="1"/>
  <c r="AK211" i="1" a="1"/>
  <c r="AK211" i="1"/>
  <c r="BK211" i="1"/>
  <c r="AL211" i="1" a="1"/>
  <c r="AL211" i="1"/>
  <c r="BL211" i="1"/>
  <c r="AM211" i="1" a="1"/>
  <c r="AM211" i="1"/>
  <c r="BM211" i="1"/>
  <c r="AN211" i="1" a="1"/>
  <c r="AN211" i="1"/>
  <c r="BN211" i="1"/>
  <c r="AC212" i="1" a="1"/>
  <c r="AC212" i="1"/>
  <c r="BC212" i="1"/>
  <c r="AE212" i="1" a="1"/>
  <c r="AE212" i="1"/>
  <c r="BE212" i="1"/>
  <c r="AF212" i="1" a="1"/>
  <c r="AF212" i="1"/>
  <c r="BF212" i="1"/>
  <c r="AG212" i="1" a="1"/>
  <c r="AG212" i="1"/>
  <c r="BG212" i="1"/>
  <c r="AH212" i="1" a="1"/>
  <c r="AH212" i="1"/>
  <c r="BH212" i="1"/>
  <c r="AJ212" i="1" a="1"/>
  <c r="AJ212" i="1"/>
  <c r="BJ212" i="1"/>
  <c r="AK212" i="1" a="1"/>
  <c r="AK212" i="1"/>
  <c r="BK212" i="1"/>
  <c r="AM212" i="1" a="1"/>
  <c r="AM212" i="1"/>
  <c r="BM212" i="1"/>
  <c r="AN212" i="1" a="1"/>
  <c r="AN212" i="1"/>
  <c r="BN212" i="1"/>
  <c r="AC213" i="1" a="1"/>
  <c r="AC213" i="1"/>
  <c r="BC213" i="1"/>
  <c r="AE213" i="1" a="1"/>
  <c r="AE213" i="1"/>
  <c r="BE213" i="1"/>
  <c r="AF213" i="1" a="1"/>
  <c r="AF213" i="1"/>
  <c r="BF213" i="1"/>
  <c r="AH213" i="1" a="1"/>
  <c r="AH213" i="1"/>
  <c r="BH213" i="1"/>
  <c r="AI213" i="1" a="1"/>
  <c r="AI213" i="1"/>
  <c r="BI213" i="1"/>
  <c r="AJ213" i="1" a="1"/>
  <c r="AJ213" i="1"/>
  <c r="BJ213" i="1"/>
  <c r="AK213" i="1" a="1"/>
  <c r="AK213" i="1"/>
  <c r="BK213" i="1"/>
  <c r="AL213" i="1" a="1"/>
  <c r="AL213" i="1"/>
  <c r="BL213" i="1"/>
  <c r="AM213" i="1" a="1"/>
  <c r="AM213" i="1"/>
  <c r="BM213" i="1"/>
  <c r="AN213" i="1" a="1"/>
  <c r="AN213" i="1"/>
  <c r="BN213" i="1"/>
  <c r="AB214" i="1"/>
  <c r="BB214" i="1"/>
  <c r="AC214" i="1" a="1"/>
  <c r="AC214" i="1"/>
  <c r="BC214" i="1"/>
  <c r="AD214" i="1"/>
  <c r="BD214" i="1"/>
  <c r="AF214" i="1" a="1"/>
  <c r="AF214" i="1"/>
  <c r="BF214" i="1"/>
  <c r="AG214" i="1" a="1"/>
  <c r="AG214" i="1"/>
  <c r="BG214" i="1"/>
  <c r="AK214" i="1" a="1"/>
  <c r="AK214" i="1"/>
  <c r="BK214" i="1"/>
  <c r="AL214" i="1" a="1"/>
  <c r="AL214" i="1"/>
  <c r="BL214" i="1"/>
  <c r="AM214" i="1" a="1"/>
  <c r="AM214" i="1"/>
  <c r="BM214" i="1"/>
  <c r="AN214" i="1" a="1"/>
  <c r="AN214" i="1"/>
  <c r="BN214" i="1"/>
  <c r="AD215" i="1"/>
  <c r="BD215" i="1"/>
  <c r="AF215" i="1" a="1"/>
  <c r="AF215" i="1"/>
  <c r="BF215" i="1"/>
  <c r="AG215" i="1" a="1"/>
  <c r="AG215" i="1"/>
  <c r="BG215" i="1"/>
  <c r="AH215" i="1" a="1"/>
  <c r="AH215" i="1"/>
  <c r="BH215" i="1"/>
  <c r="AK215" i="1" a="1"/>
  <c r="AK215" i="1"/>
  <c r="BK215" i="1"/>
  <c r="AL215" i="1" a="1"/>
  <c r="AL215" i="1"/>
  <c r="BL215" i="1"/>
  <c r="AM215" i="1" a="1"/>
  <c r="AM215" i="1"/>
  <c r="BM215" i="1"/>
  <c r="AN215" i="1" a="1"/>
  <c r="AN215" i="1"/>
  <c r="BN215" i="1"/>
  <c r="AC216" i="1" a="1"/>
  <c r="AC216" i="1"/>
  <c r="BC216" i="1"/>
  <c r="AE216" i="1" a="1"/>
  <c r="AE216" i="1"/>
  <c r="BE216" i="1"/>
  <c r="AF216" i="1" a="1"/>
  <c r="AF216" i="1"/>
  <c r="BF216" i="1"/>
  <c r="AG216" i="1" a="1"/>
  <c r="AG216" i="1"/>
  <c r="BG216" i="1"/>
  <c r="AH216" i="1" a="1"/>
  <c r="AH216" i="1"/>
  <c r="BH216" i="1"/>
  <c r="AI216" i="1" a="1"/>
  <c r="AI216" i="1"/>
  <c r="BI216" i="1"/>
  <c r="AJ216" i="1" a="1"/>
  <c r="AJ216" i="1"/>
  <c r="BJ216" i="1"/>
  <c r="AL216" i="1" a="1"/>
  <c r="AL216" i="1"/>
  <c r="BL216" i="1"/>
  <c r="AM216" i="1" a="1"/>
  <c r="AM216" i="1"/>
  <c r="BM216" i="1"/>
  <c r="AN216" i="1" a="1"/>
  <c r="AN216" i="1"/>
  <c r="BN216" i="1"/>
  <c r="AE217" i="1" a="1"/>
  <c r="AE217" i="1"/>
  <c r="BE217" i="1"/>
  <c r="AF217" i="1" a="1"/>
  <c r="AF217" i="1"/>
  <c r="BF217" i="1"/>
  <c r="AG217" i="1" a="1"/>
  <c r="AG217" i="1"/>
  <c r="BG217" i="1"/>
  <c r="AH217" i="1" a="1"/>
  <c r="AH217" i="1"/>
  <c r="BH217" i="1"/>
  <c r="AI217" i="1" a="1"/>
  <c r="AI217" i="1"/>
  <c r="BI217" i="1"/>
  <c r="AJ217" i="1" a="1"/>
  <c r="AJ217" i="1"/>
  <c r="BJ217" i="1"/>
  <c r="AK217" i="1" a="1"/>
  <c r="AK217" i="1"/>
  <c r="BK217" i="1"/>
  <c r="AL217" i="1" a="1"/>
  <c r="AL217" i="1"/>
  <c r="BL217" i="1"/>
  <c r="AM217" i="1" a="1"/>
  <c r="AM217" i="1"/>
  <c r="BM217" i="1"/>
  <c r="AN217" i="1" a="1"/>
  <c r="AN217" i="1"/>
  <c r="BN217" i="1"/>
  <c r="AB218" i="1"/>
  <c r="BB218" i="1"/>
  <c r="AC218" i="1" a="1"/>
  <c r="AC218" i="1"/>
  <c r="BC218" i="1"/>
  <c r="AF218" i="1" a="1"/>
  <c r="AF218" i="1"/>
  <c r="BF218" i="1"/>
  <c r="AG218" i="1" a="1"/>
  <c r="AG218" i="1"/>
  <c r="BG218" i="1"/>
  <c r="AH218" i="1" a="1"/>
  <c r="AH218" i="1"/>
  <c r="BH218" i="1"/>
  <c r="AI218" i="1" a="1"/>
  <c r="AI218" i="1"/>
  <c r="BI218" i="1"/>
  <c r="AJ218" i="1" a="1"/>
  <c r="AJ218" i="1"/>
  <c r="BJ218" i="1"/>
  <c r="AK218" i="1" a="1"/>
  <c r="AK218" i="1"/>
  <c r="BK218" i="1"/>
  <c r="AM218" i="1" a="1"/>
  <c r="AM218" i="1"/>
  <c r="BM218" i="1"/>
  <c r="AN218" i="1" a="1"/>
  <c r="AN218" i="1"/>
  <c r="BN218" i="1"/>
  <c r="AC219" i="1" a="1"/>
  <c r="AC219" i="1"/>
  <c r="BC219" i="1"/>
  <c r="AE219" i="1" a="1"/>
  <c r="AE219" i="1"/>
  <c r="BE219" i="1"/>
  <c r="AF219" i="1" a="1"/>
  <c r="AF219" i="1"/>
  <c r="BF219" i="1"/>
  <c r="AG219" i="1" a="1"/>
  <c r="AG219" i="1"/>
  <c r="BG219" i="1"/>
  <c r="AH219" i="1" a="1"/>
  <c r="AH219" i="1"/>
  <c r="BH219" i="1"/>
  <c r="AJ219" i="1" a="1"/>
  <c r="AJ219" i="1"/>
  <c r="BJ219" i="1"/>
  <c r="AL219" i="1" a="1"/>
  <c r="AL219" i="1"/>
  <c r="BL219" i="1"/>
  <c r="AM219" i="1" a="1"/>
  <c r="AM219" i="1"/>
  <c r="BM219" i="1"/>
  <c r="AN219" i="1" a="1"/>
  <c r="AN219" i="1"/>
  <c r="BN219" i="1"/>
  <c r="AC220" i="1" a="1"/>
  <c r="AC220" i="1"/>
  <c r="BC220" i="1"/>
  <c r="AE220" i="1" a="1"/>
  <c r="AE220" i="1"/>
  <c r="BE220" i="1"/>
  <c r="AF220" i="1" a="1"/>
  <c r="AF220" i="1"/>
  <c r="BF220" i="1"/>
  <c r="AG220" i="1" a="1"/>
  <c r="AG220" i="1"/>
  <c r="BG220" i="1"/>
  <c r="AI220" i="1" a="1"/>
  <c r="AI220" i="1"/>
  <c r="BI220" i="1"/>
  <c r="AL220" i="1" a="1"/>
  <c r="AL220" i="1"/>
  <c r="BL220" i="1"/>
  <c r="AM220" i="1" a="1"/>
  <c r="AM220" i="1"/>
  <c r="BM220" i="1"/>
  <c r="AN220" i="1" a="1"/>
  <c r="AN220" i="1"/>
  <c r="BN220" i="1"/>
  <c r="AE221" i="1" a="1"/>
  <c r="AE221" i="1"/>
  <c r="BE221" i="1"/>
  <c r="AF221" i="1" a="1"/>
  <c r="AF221" i="1"/>
  <c r="BF221" i="1"/>
  <c r="AG221" i="1" a="1"/>
  <c r="AG221" i="1"/>
  <c r="BG221" i="1"/>
  <c r="AH221" i="1" a="1"/>
  <c r="AH221" i="1"/>
  <c r="BH221" i="1"/>
  <c r="AI221" i="1" a="1"/>
  <c r="AI221" i="1"/>
  <c r="BI221" i="1"/>
  <c r="AJ221" i="1" a="1"/>
  <c r="AJ221" i="1"/>
  <c r="BJ221" i="1"/>
  <c r="AK221" i="1" a="1"/>
  <c r="AK221" i="1"/>
  <c r="BK221" i="1"/>
  <c r="AL221" i="1" a="1"/>
  <c r="AL221" i="1"/>
  <c r="BL221" i="1"/>
  <c r="AM221" i="1" a="1"/>
  <c r="AM221" i="1"/>
  <c r="BM221" i="1"/>
  <c r="AN221" i="1" a="1"/>
  <c r="AN221" i="1"/>
  <c r="BN221" i="1"/>
  <c r="AF222" i="1" a="1"/>
  <c r="AF222" i="1"/>
  <c r="BF222" i="1"/>
  <c r="AG222" i="1" a="1"/>
  <c r="AG222" i="1"/>
  <c r="BG222" i="1"/>
  <c r="AH222" i="1" a="1"/>
  <c r="AH222" i="1"/>
  <c r="BH222" i="1"/>
  <c r="AI222" i="1" a="1"/>
  <c r="AI222" i="1"/>
  <c r="BI222" i="1"/>
  <c r="AJ222" i="1" a="1"/>
  <c r="AJ222" i="1"/>
  <c r="BJ222" i="1"/>
  <c r="AK222" i="1" a="1"/>
  <c r="AK222" i="1"/>
  <c r="BK222" i="1"/>
  <c r="AL222" i="1" a="1"/>
  <c r="AL222" i="1"/>
  <c r="BL222" i="1"/>
  <c r="AM222" i="1" a="1"/>
  <c r="AM222" i="1"/>
  <c r="BM222" i="1"/>
  <c r="AN222" i="1" a="1"/>
  <c r="AN222" i="1"/>
  <c r="BN222" i="1"/>
  <c r="AB223" i="1"/>
  <c r="BB223" i="1"/>
  <c r="AC223" i="1" a="1"/>
  <c r="AC223" i="1"/>
  <c r="BC223" i="1"/>
  <c r="AF223" i="1" a="1"/>
  <c r="AF223" i="1"/>
  <c r="BF223" i="1"/>
  <c r="AG223" i="1" a="1"/>
  <c r="AG223" i="1"/>
  <c r="BG223" i="1"/>
  <c r="AH223" i="1" a="1"/>
  <c r="AH223" i="1"/>
  <c r="BH223" i="1"/>
  <c r="AJ223" i="1" a="1"/>
  <c r="AJ223" i="1"/>
  <c r="BJ223" i="1"/>
  <c r="AK223" i="1" a="1"/>
  <c r="AK223" i="1"/>
  <c r="BK223" i="1"/>
  <c r="AL223" i="1" a="1"/>
  <c r="AL223" i="1"/>
  <c r="BL223" i="1"/>
  <c r="AM223" i="1" a="1"/>
  <c r="AM223" i="1"/>
  <c r="BM223" i="1"/>
  <c r="AN223" i="1" a="1"/>
  <c r="AN223" i="1"/>
  <c r="BN223" i="1"/>
  <c r="AC224" i="1" a="1"/>
  <c r="AC224" i="1"/>
  <c r="BC224" i="1"/>
  <c r="AH224" i="1" a="1"/>
  <c r="AH224" i="1"/>
  <c r="BH224" i="1"/>
  <c r="AI224" i="1" a="1"/>
  <c r="AI224" i="1"/>
  <c r="BI224" i="1"/>
  <c r="AJ224" i="1" a="1"/>
  <c r="AJ224" i="1"/>
  <c r="BJ224" i="1"/>
  <c r="AK224" i="1" a="1"/>
  <c r="AK224" i="1"/>
  <c r="BK224" i="1"/>
  <c r="AM224" i="1" a="1"/>
  <c r="AM224" i="1"/>
  <c r="BM224" i="1"/>
  <c r="AN224" i="1" a="1"/>
  <c r="AN224" i="1"/>
  <c r="BN224" i="1"/>
  <c r="AB225" i="1"/>
  <c r="BB225" i="1"/>
  <c r="AD225" i="1"/>
  <c r="BD225" i="1"/>
  <c r="AF225" i="1" a="1"/>
  <c r="AF225" i="1"/>
  <c r="BF225" i="1"/>
  <c r="AH225" i="1" a="1"/>
  <c r="AH225" i="1"/>
  <c r="BH225" i="1"/>
  <c r="AI225" i="1" a="1"/>
  <c r="AI225" i="1"/>
  <c r="BI225" i="1"/>
  <c r="AJ225" i="1" a="1"/>
  <c r="AJ225" i="1"/>
  <c r="BJ225" i="1"/>
  <c r="AK225" i="1" a="1"/>
  <c r="AK225" i="1"/>
  <c r="BK225" i="1"/>
  <c r="AL225" i="1" a="1"/>
  <c r="AL225" i="1"/>
  <c r="BL225" i="1"/>
  <c r="AM225" i="1" a="1"/>
  <c r="AM225" i="1"/>
  <c r="BM225" i="1"/>
  <c r="AN225" i="1" a="1"/>
  <c r="AN225" i="1"/>
  <c r="BN225" i="1"/>
  <c r="AD226" i="1"/>
  <c r="BD226" i="1"/>
  <c r="AE226" i="1" a="1"/>
  <c r="AE226" i="1"/>
  <c r="BE226" i="1"/>
  <c r="AF226" i="1" a="1"/>
  <c r="AF226" i="1"/>
  <c r="BF226" i="1"/>
  <c r="AG226" i="1" a="1"/>
  <c r="AG226" i="1"/>
  <c r="BG226" i="1"/>
  <c r="AH226" i="1" a="1"/>
  <c r="AH226" i="1"/>
  <c r="BH226" i="1"/>
  <c r="AI226" i="1" a="1"/>
  <c r="AI226" i="1"/>
  <c r="BI226" i="1"/>
  <c r="AJ226" i="1" a="1"/>
  <c r="AJ226" i="1"/>
  <c r="BJ226" i="1"/>
  <c r="AK226" i="1" a="1"/>
  <c r="AK226" i="1"/>
  <c r="BK226" i="1"/>
  <c r="AL226" i="1" a="1"/>
  <c r="AL226" i="1"/>
  <c r="BL226" i="1"/>
  <c r="AM226" i="1" a="1"/>
  <c r="AM226" i="1"/>
  <c r="BM226" i="1"/>
  <c r="AN226" i="1" a="1"/>
  <c r="AN226" i="1"/>
  <c r="BN226" i="1"/>
  <c r="AC227" i="1" a="1"/>
  <c r="AC227" i="1"/>
  <c r="BC227" i="1"/>
  <c r="AE227" i="1" a="1"/>
  <c r="AE227" i="1"/>
  <c r="BE227" i="1"/>
  <c r="AF227" i="1" a="1"/>
  <c r="AF227" i="1"/>
  <c r="BF227" i="1"/>
  <c r="AG227" i="1" a="1"/>
  <c r="AG227" i="1"/>
  <c r="BG227" i="1"/>
  <c r="AH227" i="1" a="1"/>
  <c r="AH227" i="1"/>
  <c r="BH227" i="1"/>
  <c r="AI227" i="1" a="1"/>
  <c r="AI227" i="1"/>
  <c r="BI227" i="1"/>
  <c r="AJ227" i="1" a="1"/>
  <c r="AJ227" i="1"/>
  <c r="BJ227" i="1"/>
  <c r="AK227" i="1" a="1"/>
  <c r="AK227" i="1"/>
  <c r="BK227" i="1"/>
  <c r="AM227" i="1" a="1"/>
  <c r="AM227" i="1"/>
  <c r="BM227" i="1"/>
  <c r="AN227" i="1" a="1"/>
  <c r="AN227" i="1"/>
  <c r="BN227" i="1"/>
  <c r="AE228" i="1" a="1"/>
  <c r="AE228" i="1"/>
  <c r="BE228" i="1"/>
  <c r="AF228" i="1" a="1"/>
  <c r="AF228" i="1"/>
  <c r="BF228" i="1"/>
  <c r="AG228" i="1" a="1"/>
  <c r="AG228" i="1"/>
  <c r="BG228" i="1"/>
  <c r="AH228" i="1" a="1"/>
  <c r="AH228" i="1"/>
  <c r="BH228" i="1"/>
  <c r="AI228" i="1" a="1"/>
  <c r="AI228" i="1"/>
  <c r="BI228" i="1"/>
  <c r="AJ228" i="1" a="1"/>
  <c r="AJ228" i="1"/>
  <c r="BJ228" i="1"/>
  <c r="AL228" i="1" a="1"/>
  <c r="AL228" i="1"/>
  <c r="BL228" i="1"/>
  <c r="AM228" i="1" a="1"/>
  <c r="AM228" i="1"/>
  <c r="BM228" i="1"/>
  <c r="AN228" i="1" a="1"/>
  <c r="AN228" i="1"/>
  <c r="BN228" i="1"/>
  <c r="AC229" i="1" a="1"/>
  <c r="AC229" i="1"/>
  <c r="BC229" i="1"/>
  <c r="AE229" i="1" a="1"/>
  <c r="AE229" i="1"/>
  <c r="BE229" i="1"/>
  <c r="AF229" i="1" a="1"/>
  <c r="AF229" i="1"/>
  <c r="BF229" i="1"/>
  <c r="AI229" i="1" a="1"/>
  <c r="AI229" i="1"/>
  <c r="BI229" i="1"/>
  <c r="AJ229" i="1" a="1"/>
  <c r="AJ229" i="1"/>
  <c r="BJ229" i="1"/>
  <c r="AK229" i="1" a="1"/>
  <c r="AK229" i="1"/>
  <c r="BK229" i="1"/>
  <c r="AL229" i="1" a="1"/>
  <c r="AL229" i="1"/>
  <c r="BL229" i="1"/>
  <c r="AM229" i="1" a="1"/>
  <c r="AM229" i="1"/>
  <c r="BM229" i="1"/>
  <c r="AN229" i="1" a="1"/>
  <c r="AN229" i="1"/>
  <c r="BN229" i="1"/>
  <c r="AB230" i="1"/>
  <c r="BB230" i="1"/>
  <c r="AE230" i="1" a="1"/>
  <c r="AE230" i="1"/>
  <c r="BE230" i="1"/>
  <c r="AF230" i="1" a="1"/>
  <c r="AF230" i="1"/>
  <c r="BF230" i="1"/>
  <c r="AG230" i="1" a="1"/>
  <c r="AG230" i="1"/>
  <c r="BG230" i="1"/>
  <c r="AH230" i="1" a="1"/>
  <c r="AH230" i="1"/>
  <c r="BH230" i="1"/>
  <c r="AI230" i="1" a="1"/>
  <c r="AI230" i="1"/>
  <c r="BI230" i="1"/>
  <c r="AJ230" i="1" a="1"/>
  <c r="AJ230" i="1"/>
  <c r="BJ230" i="1"/>
  <c r="AK230" i="1" a="1"/>
  <c r="AK230" i="1"/>
  <c r="BK230" i="1"/>
  <c r="AM230" i="1" a="1"/>
  <c r="AM230" i="1"/>
  <c r="BM230" i="1"/>
  <c r="AN230" i="1" a="1"/>
  <c r="AN230" i="1"/>
  <c r="BN230" i="1"/>
  <c r="AD231" i="1"/>
  <c r="BD231" i="1"/>
  <c r="AF231" i="1" a="1"/>
  <c r="AF231" i="1"/>
  <c r="BF231" i="1"/>
  <c r="AG231" i="1" a="1"/>
  <c r="AG231" i="1"/>
  <c r="BG231" i="1"/>
  <c r="AH231" i="1" a="1"/>
  <c r="AH231" i="1"/>
  <c r="BH231" i="1"/>
  <c r="AI231" i="1" a="1"/>
  <c r="AI231" i="1"/>
  <c r="BI231" i="1"/>
  <c r="AJ231" i="1" a="1"/>
  <c r="AJ231" i="1"/>
  <c r="BJ231" i="1"/>
  <c r="AK231" i="1" a="1"/>
  <c r="AK231" i="1"/>
  <c r="BK231" i="1"/>
  <c r="AL231" i="1" a="1"/>
  <c r="AL231" i="1"/>
  <c r="BL231" i="1"/>
  <c r="AM231" i="1" a="1"/>
  <c r="AM231" i="1"/>
  <c r="BM231" i="1"/>
  <c r="AN231" i="1" a="1"/>
  <c r="AN231" i="1"/>
  <c r="BN231" i="1"/>
  <c r="AD232" i="1"/>
  <c r="BD232" i="1"/>
  <c r="AF232" i="1" a="1"/>
  <c r="AF232" i="1"/>
  <c r="BF232" i="1"/>
  <c r="AG232" i="1" a="1"/>
  <c r="AG232" i="1"/>
  <c r="BG232" i="1"/>
  <c r="AH232" i="1" a="1"/>
  <c r="AH232" i="1"/>
  <c r="BH232" i="1"/>
  <c r="AI232" i="1" a="1"/>
  <c r="AI232" i="1"/>
  <c r="BI232" i="1"/>
  <c r="AJ232" i="1" a="1"/>
  <c r="AJ232" i="1"/>
  <c r="BJ232" i="1"/>
  <c r="AK232" i="1" a="1"/>
  <c r="AK232" i="1"/>
  <c r="BK232" i="1"/>
  <c r="AL232" i="1" a="1"/>
  <c r="AL232" i="1"/>
  <c r="BL232" i="1"/>
  <c r="AM232" i="1" a="1"/>
  <c r="AM232" i="1"/>
  <c r="BM232" i="1"/>
  <c r="AN232" i="1" a="1"/>
  <c r="AN232" i="1"/>
  <c r="BN232" i="1"/>
  <c r="AC233" i="1" a="1"/>
  <c r="AC233" i="1"/>
  <c r="BC233" i="1"/>
  <c r="AE233" i="1" a="1"/>
  <c r="AE233" i="1"/>
  <c r="BE233" i="1"/>
  <c r="AF233" i="1" a="1"/>
  <c r="AF233" i="1"/>
  <c r="BF233" i="1"/>
  <c r="AG233" i="1" a="1"/>
  <c r="AG233" i="1"/>
  <c r="BG233" i="1"/>
  <c r="AH233" i="1" a="1"/>
  <c r="AH233" i="1"/>
  <c r="BH233" i="1"/>
  <c r="AI233" i="1" a="1"/>
  <c r="AI233" i="1"/>
  <c r="BI233" i="1"/>
  <c r="AK233" i="1" a="1"/>
  <c r="AK233" i="1"/>
  <c r="BK233" i="1"/>
  <c r="AL233" i="1" a="1"/>
  <c r="AL233" i="1"/>
  <c r="BL233" i="1"/>
  <c r="AM233" i="1" a="1"/>
  <c r="AM233" i="1"/>
  <c r="BM233" i="1"/>
  <c r="AN233" i="1" a="1"/>
  <c r="AN233" i="1"/>
  <c r="BN233" i="1"/>
  <c r="AE234" i="1" a="1"/>
  <c r="AE234" i="1"/>
  <c r="BE234" i="1"/>
  <c r="AF234" i="1" a="1"/>
  <c r="AF234" i="1"/>
  <c r="BF234" i="1"/>
  <c r="AH234" i="1" a="1"/>
  <c r="AH234" i="1"/>
  <c r="BH234" i="1"/>
  <c r="AI234" i="1" a="1"/>
  <c r="AI234" i="1"/>
  <c r="BI234" i="1"/>
  <c r="AJ234" i="1" a="1"/>
  <c r="AJ234" i="1"/>
  <c r="BJ234" i="1"/>
  <c r="AL234" i="1" a="1"/>
  <c r="AL234" i="1"/>
  <c r="BL234" i="1"/>
  <c r="AM234" i="1" a="1"/>
  <c r="AM234" i="1"/>
  <c r="BM234" i="1"/>
  <c r="AN234" i="1" a="1"/>
  <c r="AN234" i="1"/>
  <c r="BN234" i="1"/>
  <c r="AB235" i="1"/>
  <c r="BB235" i="1"/>
  <c r="AD235" i="1"/>
  <c r="BD235" i="1"/>
  <c r="AE235" i="1" a="1"/>
  <c r="AE235" i="1"/>
  <c r="BE235" i="1"/>
  <c r="AF235" i="1" a="1"/>
  <c r="AF235" i="1"/>
  <c r="BF235" i="1"/>
  <c r="AG235" i="1" a="1"/>
  <c r="AG235" i="1"/>
  <c r="BG235" i="1"/>
  <c r="AH235" i="1" a="1"/>
  <c r="AH235" i="1"/>
  <c r="BH235" i="1"/>
  <c r="AJ235" i="1" a="1"/>
  <c r="AJ235" i="1"/>
  <c r="BJ235" i="1"/>
  <c r="AL235" i="1" a="1"/>
  <c r="AL235" i="1"/>
  <c r="BL235" i="1"/>
  <c r="AM235" i="1" a="1"/>
  <c r="AM235" i="1"/>
  <c r="BM235" i="1"/>
  <c r="AN235" i="1" a="1"/>
  <c r="AN235" i="1"/>
  <c r="BN235" i="1"/>
  <c r="AE236" i="1" a="1"/>
  <c r="AE236" i="1"/>
  <c r="BE236" i="1"/>
  <c r="AF236" i="1" a="1"/>
  <c r="AF236" i="1"/>
  <c r="BF236" i="1"/>
  <c r="AG236" i="1" a="1"/>
  <c r="AG236" i="1"/>
  <c r="BG236" i="1"/>
  <c r="AH236" i="1" a="1"/>
  <c r="AH236" i="1"/>
  <c r="BH236" i="1"/>
  <c r="AI236" i="1" a="1"/>
  <c r="AI236" i="1"/>
  <c r="BI236" i="1"/>
  <c r="AJ236" i="1" a="1"/>
  <c r="AJ236" i="1"/>
  <c r="BJ236" i="1"/>
  <c r="AL236" i="1" a="1"/>
  <c r="AL236" i="1"/>
  <c r="BL236" i="1"/>
  <c r="AM236" i="1" a="1"/>
  <c r="AM236" i="1"/>
  <c r="BM236" i="1"/>
  <c r="AN236" i="1" a="1"/>
  <c r="AN236" i="1"/>
  <c r="BN236" i="1"/>
  <c r="AC237" i="1" a="1"/>
  <c r="AC237" i="1"/>
  <c r="BC237" i="1"/>
  <c r="AD237" i="1"/>
  <c r="BD237" i="1"/>
  <c r="AE237" i="1" a="1"/>
  <c r="AE237" i="1"/>
  <c r="BE237" i="1"/>
  <c r="AF237" i="1" a="1"/>
  <c r="AF237" i="1"/>
  <c r="BF237" i="1"/>
  <c r="AG237" i="1" a="1"/>
  <c r="AG237" i="1"/>
  <c r="BG237" i="1"/>
  <c r="AH237" i="1" a="1"/>
  <c r="AH237" i="1"/>
  <c r="BH237" i="1"/>
  <c r="AI237" i="1" a="1"/>
  <c r="AI237" i="1"/>
  <c r="BI237" i="1"/>
  <c r="AJ237" i="1" a="1"/>
  <c r="AJ237" i="1"/>
  <c r="BJ237" i="1"/>
  <c r="AK237" i="1" a="1"/>
  <c r="AK237" i="1"/>
  <c r="BK237" i="1"/>
  <c r="AL237" i="1" a="1"/>
  <c r="AL237" i="1"/>
  <c r="BL237" i="1"/>
  <c r="AM237" i="1" a="1"/>
  <c r="AM237" i="1"/>
  <c r="BM237" i="1"/>
  <c r="AN237" i="1" a="1"/>
  <c r="AN237" i="1"/>
  <c r="BN237" i="1"/>
  <c r="AE238" i="1" a="1"/>
  <c r="AE238" i="1"/>
  <c r="BE238" i="1"/>
  <c r="AF238" i="1" a="1"/>
  <c r="AF238" i="1"/>
  <c r="BF238" i="1"/>
  <c r="AG238" i="1" a="1"/>
  <c r="AG238" i="1"/>
  <c r="BG238" i="1"/>
  <c r="AH238" i="1" a="1"/>
  <c r="AH238" i="1"/>
  <c r="BH238" i="1"/>
  <c r="AI238" i="1" a="1"/>
  <c r="AI238" i="1"/>
  <c r="BI238" i="1"/>
  <c r="AJ238" i="1" a="1"/>
  <c r="AJ238" i="1"/>
  <c r="BJ238" i="1"/>
  <c r="AK238" i="1" a="1"/>
  <c r="AK238" i="1"/>
  <c r="BK238" i="1"/>
  <c r="AL238" i="1" a="1"/>
  <c r="AL238" i="1"/>
  <c r="BL238" i="1"/>
  <c r="AM238" i="1" a="1"/>
  <c r="AM238" i="1"/>
  <c r="BM238" i="1"/>
  <c r="AN238" i="1" a="1"/>
  <c r="AN238" i="1"/>
  <c r="BN238" i="1"/>
  <c r="AD239" i="1"/>
  <c r="BD239" i="1"/>
  <c r="AE239" i="1" a="1"/>
  <c r="AE239" i="1"/>
  <c r="BE239" i="1"/>
  <c r="AF239" i="1" a="1"/>
  <c r="AF239" i="1"/>
  <c r="BF239" i="1"/>
  <c r="AG239" i="1" a="1"/>
  <c r="AG239" i="1"/>
  <c r="BG239" i="1"/>
  <c r="AI239" i="1" a="1"/>
  <c r="AI239" i="1"/>
  <c r="BI239" i="1"/>
  <c r="AJ239" i="1" a="1"/>
  <c r="AJ239" i="1"/>
  <c r="BJ239" i="1"/>
  <c r="AK239" i="1" a="1"/>
  <c r="AK239" i="1"/>
  <c r="BK239" i="1"/>
  <c r="AL239" i="1" a="1"/>
  <c r="AL239" i="1"/>
  <c r="BL239" i="1"/>
  <c r="AM239" i="1" a="1"/>
  <c r="AM239" i="1"/>
  <c r="BM239" i="1"/>
  <c r="AN239" i="1" a="1"/>
  <c r="AN239" i="1"/>
  <c r="BN239" i="1"/>
  <c r="AB240" i="1"/>
  <c r="BB240" i="1"/>
  <c r="AE240" i="1" a="1"/>
  <c r="AE240" i="1"/>
  <c r="BE240" i="1"/>
  <c r="AF240" i="1" a="1"/>
  <c r="AF240" i="1"/>
  <c r="BF240" i="1"/>
  <c r="AG240" i="1" a="1"/>
  <c r="AG240" i="1"/>
  <c r="BG240" i="1"/>
  <c r="AH240" i="1" a="1"/>
  <c r="AH240" i="1"/>
  <c r="BH240" i="1"/>
  <c r="AI240" i="1" a="1"/>
  <c r="AI240" i="1"/>
  <c r="BI240" i="1"/>
  <c r="AJ240" i="1" a="1"/>
  <c r="AJ240" i="1"/>
  <c r="BJ240" i="1"/>
  <c r="AK240" i="1" a="1"/>
  <c r="AK240" i="1"/>
  <c r="BK240" i="1"/>
  <c r="AL240" i="1" a="1"/>
  <c r="AL240" i="1"/>
  <c r="BL240" i="1"/>
  <c r="AM240" i="1" a="1"/>
  <c r="AM240" i="1"/>
  <c r="BM240" i="1"/>
  <c r="AN240" i="1" a="1"/>
  <c r="AN240" i="1"/>
  <c r="BN240" i="1"/>
  <c r="AE241" i="1" a="1"/>
  <c r="AE241" i="1"/>
  <c r="BE241" i="1"/>
  <c r="AF241" i="1" a="1"/>
  <c r="AF241" i="1"/>
  <c r="BF241" i="1"/>
  <c r="AG241" i="1" a="1"/>
  <c r="AG241" i="1"/>
  <c r="BG241" i="1"/>
  <c r="AH241" i="1" a="1"/>
  <c r="AH241" i="1"/>
  <c r="BH241" i="1"/>
  <c r="AI241" i="1" a="1"/>
  <c r="AI241" i="1"/>
  <c r="BI241" i="1"/>
  <c r="AM241" i="1" a="1"/>
  <c r="AM241" i="1"/>
  <c r="BM241" i="1"/>
  <c r="AN241" i="1" a="1"/>
  <c r="AN241" i="1"/>
  <c r="BN241" i="1"/>
  <c r="AC242" i="1" a="1"/>
  <c r="AC242" i="1"/>
  <c r="BC242" i="1"/>
  <c r="AE242" i="1" a="1"/>
  <c r="AE242" i="1"/>
  <c r="BE242" i="1"/>
  <c r="AF242" i="1" a="1"/>
  <c r="AF242" i="1"/>
  <c r="BF242" i="1"/>
  <c r="AG242" i="1" a="1"/>
  <c r="AG242" i="1"/>
  <c r="BG242" i="1"/>
  <c r="AH242" i="1" a="1"/>
  <c r="AH242" i="1"/>
  <c r="BH242" i="1"/>
  <c r="AI242" i="1" a="1"/>
  <c r="AI242" i="1"/>
  <c r="BI242" i="1"/>
  <c r="AJ242" i="1" a="1"/>
  <c r="AJ242" i="1"/>
  <c r="BJ242" i="1"/>
  <c r="AL242" i="1" a="1"/>
  <c r="AL242" i="1"/>
  <c r="BL242" i="1"/>
  <c r="AM242" i="1" a="1"/>
  <c r="AM242" i="1"/>
  <c r="BM242" i="1"/>
  <c r="AN242" i="1" a="1"/>
  <c r="AN242" i="1"/>
  <c r="BN242" i="1"/>
  <c r="AC243" i="1" a="1"/>
  <c r="AC243" i="1"/>
  <c r="BC243" i="1"/>
  <c r="AF243" i="1" a="1"/>
  <c r="AF243" i="1"/>
  <c r="BF243" i="1"/>
  <c r="AG243" i="1" a="1"/>
  <c r="AG243" i="1"/>
  <c r="BG243" i="1"/>
  <c r="AH243" i="1" a="1"/>
  <c r="AH243" i="1"/>
  <c r="BH243" i="1"/>
  <c r="AI243" i="1" a="1"/>
  <c r="AI243" i="1"/>
  <c r="BI243" i="1"/>
  <c r="AJ243" i="1" a="1"/>
  <c r="AJ243" i="1"/>
  <c r="BJ243" i="1"/>
  <c r="AK243" i="1" a="1"/>
  <c r="AK243" i="1"/>
  <c r="BK243" i="1"/>
  <c r="AL243" i="1" a="1"/>
  <c r="AL243" i="1"/>
  <c r="BL243" i="1"/>
  <c r="AM243" i="1" a="1"/>
  <c r="AM243" i="1"/>
  <c r="BM243" i="1"/>
  <c r="AN243" i="1" a="1"/>
  <c r="AN243" i="1"/>
  <c r="BN243" i="1"/>
  <c r="AC244" i="1" a="1"/>
  <c r="AC244" i="1"/>
  <c r="BC244" i="1"/>
  <c r="AE244" i="1" a="1"/>
  <c r="AE244" i="1"/>
  <c r="BE244" i="1"/>
  <c r="AF244" i="1" a="1"/>
  <c r="AF244" i="1"/>
  <c r="BF244" i="1"/>
  <c r="AG244" i="1" a="1"/>
  <c r="AG244" i="1"/>
  <c r="BG244" i="1"/>
  <c r="AH244" i="1" a="1"/>
  <c r="AH244" i="1"/>
  <c r="BH244" i="1"/>
  <c r="AI244" i="1" a="1"/>
  <c r="AI244" i="1"/>
  <c r="BI244" i="1"/>
  <c r="AK244" i="1" a="1"/>
  <c r="AK244" i="1"/>
  <c r="BK244" i="1"/>
  <c r="AL244" i="1" a="1"/>
  <c r="AL244" i="1"/>
  <c r="BL244" i="1"/>
  <c r="AM244" i="1" a="1"/>
  <c r="AM244" i="1"/>
  <c r="BM244" i="1"/>
  <c r="AN244" i="1" a="1"/>
  <c r="AN244" i="1"/>
  <c r="BN244" i="1"/>
  <c r="AB245" i="1"/>
  <c r="BB245" i="1"/>
  <c r="AE245" i="1" a="1"/>
  <c r="AE245" i="1"/>
  <c r="BE245" i="1"/>
  <c r="AF245" i="1" a="1"/>
  <c r="AF245" i="1"/>
  <c r="BF245" i="1"/>
  <c r="AG245" i="1" a="1"/>
  <c r="AG245" i="1"/>
  <c r="BG245" i="1"/>
  <c r="AH245" i="1" a="1"/>
  <c r="AH245" i="1"/>
  <c r="BH245" i="1"/>
  <c r="AI245" i="1" a="1"/>
  <c r="AI245" i="1"/>
  <c r="BI245" i="1"/>
  <c r="AK245" i="1" a="1"/>
  <c r="AK245" i="1"/>
  <c r="BK245" i="1"/>
  <c r="AL245" i="1" a="1"/>
  <c r="AL245" i="1"/>
  <c r="BL245" i="1"/>
  <c r="AM245" i="1" a="1"/>
  <c r="AM245" i="1"/>
  <c r="BM245" i="1"/>
  <c r="AN245" i="1" a="1"/>
  <c r="AN245" i="1"/>
  <c r="BN245" i="1"/>
  <c r="AC246" i="1" a="1"/>
  <c r="AC246" i="1"/>
  <c r="BC246" i="1"/>
  <c r="AE246" i="1" a="1"/>
  <c r="AE246" i="1"/>
  <c r="BE246" i="1"/>
  <c r="AF246" i="1" a="1"/>
  <c r="AF246" i="1"/>
  <c r="BF246" i="1"/>
  <c r="AG246" i="1" a="1"/>
  <c r="AG246" i="1"/>
  <c r="BG246" i="1"/>
  <c r="AH246" i="1" a="1"/>
  <c r="AH246" i="1"/>
  <c r="BH246" i="1"/>
  <c r="AI246" i="1" a="1"/>
  <c r="AI246" i="1"/>
  <c r="BI246" i="1"/>
  <c r="AJ246" i="1" a="1"/>
  <c r="AJ246" i="1"/>
  <c r="BJ246" i="1"/>
  <c r="AK246" i="1" a="1"/>
  <c r="AK246" i="1"/>
  <c r="BK246" i="1"/>
  <c r="AL246" i="1" a="1"/>
  <c r="AL246" i="1"/>
  <c r="BL246" i="1"/>
  <c r="AM246" i="1" a="1"/>
  <c r="AM246" i="1"/>
  <c r="BM246" i="1"/>
  <c r="AN246" i="1" a="1"/>
  <c r="AN246" i="1"/>
  <c r="BN246" i="1"/>
  <c r="AC247" i="1" a="1"/>
  <c r="AC247" i="1"/>
  <c r="BC247" i="1"/>
  <c r="AD247" i="1"/>
  <c r="BD247" i="1"/>
  <c r="AE247" i="1" a="1"/>
  <c r="AE247" i="1"/>
  <c r="BE247" i="1"/>
  <c r="AG247" i="1" a="1"/>
  <c r="AG247" i="1"/>
  <c r="BG247" i="1"/>
  <c r="AH247" i="1" a="1"/>
  <c r="AH247" i="1"/>
  <c r="BH247" i="1"/>
  <c r="AI247" i="1" a="1"/>
  <c r="AI247" i="1"/>
  <c r="BI247" i="1"/>
  <c r="AJ247" i="1" a="1"/>
  <c r="AJ247" i="1"/>
  <c r="BJ247" i="1"/>
  <c r="AK247" i="1" a="1"/>
  <c r="AK247" i="1"/>
  <c r="BK247" i="1"/>
  <c r="AM247" i="1" a="1"/>
  <c r="AM247" i="1"/>
  <c r="BM247" i="1"/>
  <c r="AN247" i="1" a="1"/>
  <c r="AN247" i="1"/>
  <c r="BN247" i="1"/>
  <c r="AC248" i="1" a="1"/>
  <c r="AC248" i="1"/>
  <c r="BC248" i="1"/>
  <c r="AE248" i="1" a="1"/>
  <c r="AE248" i="1"/>
  <c r="BE248" i="1"/>
  <c r="AH248" i="1" a="1"/>
  <c r="AH248" i="1"/>
  <c r="BH248" i="1"/>
  <c r="AL248" i="1" a="1"/>
  <c r="AL248" i="1"/>
  <c r="BL248" i="1"/>
  <c r="AM248" i="1" a="1"/>
  <c r="AM248" i="1"/>
  <c r="BM248" i="1"/>
  <c r="AN248" i="1" a="1"/>
  <c r="AN248" i="1"/>
  <c r="BN248" i="1"/>
  <c r="AB249" i="1"/>
  <c r="BB249" i="1"/>
  <c r="AE249" i="1" a="1"/>
  <c r="AE249" i="1"/>
  <c r="BE249" i="1"/>
  <c r="AF249" i="1" a="1"/>
  <c r="AF249" i="1"/>
  <c r="BF249" i="1"/>
  <c r="AG249" i="1" a="1"/>
  <c r="AG249" i="1"/>
  <c r="BG249" i="1"/>
  <c r="AI249" i="1" a="1"/>
  <c r="AI249" i="1"/>
  <c r="BI249" i="1"/>
  <c r="AK249" i="1" a="1"/>
  <c r="AK249" i="1"/>
  <c r="BK249" i="1"/>
  <c r="AM249" i="1" a="1"/>
  <c r="AM249" i="1"/>
  <c r="BM249" i="1"/>
  <c r="AN249" i="1" a="1"/>
  <c r="AN249" i="1"/>
  <c r="BN249" i="1"/>
  <c r="AC250" i="1" a="1"/>
  <c r="AC250" i="1"/>
  <c r="BC250" i="1"/>
  <c r="AF250" i="1" a="1"/>
  <c r="AF250" i="1"/>
  <c r="BF250" i="1"/>
  <c r="AG250" i="1" a="1"/>
  <c r="AG250" i="1"/>
  <c r="BG250" i="1"/>
  <c r="AH250" i="1" a="1"/>
  <c r="AH250" i="1"/>
  <c r="BH250" i="1"/>
  <c r="AJ250" i="1" a="1"/>
  <c r="AJ250" i="1"/>
  <c r="BJ250" i="1"/>
  <c r="AK250" i="1" a="1"/>
  <c r="AK250" i="1"/>
  <c r="BK250" i="1"/>
  <c r="AM250" i="1" a="1"/>
  <c r="AM250" i="1"/>
  <c r="BM250" i="1"/>
  <c r="AN250" i="1" a="1"/>
  <c r="AN250" i="1"/>
  <c r="BN250" i="1"/>
  <c r="AC251" i="1" a="1"/>
  <c r="AC251" i="1"/>
  <c r="BC251" i="1"/>
  <c r="AE251" i="1" a="1"/>
  <c r="AE251" i="1"/>
  <c r="BE251" i="1"/>
  <c r="AF251" i="1" a="1"/>
  <c r="AF251" i="1"/>
  <c r="BF251" i="1"/>
  <c r="AJ251" i="1" a="1"/>
  <c r="AJ251" i="1"/>
  <c r="BJ251" i="1"/>
  <c r="AK251" i="1" a="1"/>
  <c r="AK251" i="1"/>
  <c r="BK251" i="1"/>
  <c r="AL251" i="1" a="1"/>
  <c r="AL251" i="1"/>
  <c r="BL251" i="1"/>
  <c r="AM251" i="1" a="1"/>
  <c r="AM251" i="1"/>
  <c r="BM251" i="1"/>
  <c r="AN251" i="1" a="1"/>
  <c r="AN251" i="1"/>
  <c r="BN251" i="1"/>
  <c r="AB252" i="1"/>
  <c r="BB252" i="1"/>
  <c r="AC252" i="1" a="1"/>
  <c r="AC252" i="1"/>
  <c r="BC252" i="1"/>
  <c r="AF252" i="1" a="1"/>
  <c r="AF252" i="1"/>
  <c r="BF252" i="1"/>
  <c r="AI252" i="1" a="1"/>
  <c r="AI252" i="1"/>
  <c r="BI252" i="1"/>
  <c r="AJ252" i="1" a="1"/>
  <c r="AJ252" i="1"/>
  <c r="BJ252" i="1"/>
  <c r="AK252" i="1" a="1"/>
  <c r="AK252" i="1"/>
  <c r="BK252" i="1"/>
  <c r="AL252" i="1" a="1"/>
  <c r="AL252" i="1"/>
  <c r="BL252" i="1"/>
  <c r="AM252" i="1" a="1"/>
  <c r="AM252" i="1"/>
  <c r="BM252" i="1"/>
  <c r="AN252" i="1" a="1"/>
  <c r="AN252" i="1"/>
  <c r="BN252" i="1"/>
  <c r="AF253" i="1" a="1"/>
  <c r="AF253" i="1"/>
  <c r="BF253" i="1"/>
  <c r="AG253" i="1" a="1"/>
  <c r="AG253" i="1"/>
  <c r="BG253" i="1"/>
  <c r="AH253" i="1" a="1"/>
  <c r="AH253" i="1"/>
  <c r="BH253" i="1"/>
  <c r="AI253" i="1" a="1"/>
  <c r="AI253" i="1"/>
  <c r="BI253" i="1"/>
  <c r="AJ253" i="1" a="1"/>
  <c r="AJ253" i="1"/>
  <c r="BJ253" i="1"/>
  <c r="AM253" i="1" a="1"/>
  <c r="AM253" i="1"/>
  <c r="BM253" i="1"/>
  <c r="AN253" i="1" a="1"/>
  <c r="AN253" i="1"/>
  <c r="BN253" i="1"/>
  <c r="AC254" i="1" a="1"/>
  <c r="AC254" i="1"/>
  <c r="BC254" i="1"/>
  <c r="AF254" i="1" a="1"/>
  <c r="AF254" i="1"/>
  <c r="BF254" i="1"/>
  <c r="AG254" i="1" a="1"/>
  <c r="AG254" i="1"/>
  <c r="BG254" i="1"/>
  <c r="AH254" i="1" a="1"/>
  <c r="AH254" i="1"/>
  <c r="BH254" i="1"/>
  <c r="AJ254" i="1" a="1"/>
  <c r="AJ254" i="1"/>
  <c r="BJ254" i="1"/>
  <c r="AK254" i="1" a="1"/>
  <c r="AK254" i="1"/>
  <c r="BK254" i="1"/>
  <c r="AL254" i="1" a="1"/>
  <c r="AL254" i="1"/>
  <c r="BL254" i="1"/>
  <c r="AM254" i="1" a="1"/>
  <c r="AM254" i="1"/>
  <c r="BM254" i="1"/>
  <c r="AN254" i="1" a="1"/>
  <c r="AN254" i="1"/>
  <c r="BN254" i="1"/>
  <c r="AC255" i="1" a="1"/>
  <c r="AC255" i="1"/>
  <c r="BC255" i="1"/>
  <c r="AE255" i="1" a="1"/>
  <c r="AE255" i="1"/>
  <c r="BE255" i="1"/>
  <c r="AF255" i="1" a="1"/>
  <c r="AF255" i="1"/>
  <c r="BF255" i="1"/>
  <c r="AH255" i="1" a="1"/>
  <c r="AH255" i="1"/>
  <c r="BH255" i="1"/>
  <c r="AI255" i="1" a="1"/>
  <c r="AI255" i="1"/>
  <c r="BI255" i="1"/>
  <c r="AJ255" i="1" a="1"/>
  <c r="AJ255" i="1"/>
  <c r="BJ255" i="1"/>
  <c r="AK255" i="1" a="1"/>
  <c r="AK255" i="1"/>
  <c r="BK255" i="1"/>
  <c r="AL255" i="1" a="1"/>
  <c r="AL255" i="1"/>
  <c r="BL255" i="1"/>
  <c r="AM255" i="1" a="1"/>
  <c r="AM255" i="1"/>
  <c r="BM255" i="1"/>
  <c r="AN255" i="1" a="1"/>
  <c r="AN255" i="1"/>
  <c r="BN255" i="1"/>
  <c r="AC256" i="1" a="1"/>
  <c r="AC256" i="1"/>
  <c r="BC256" i="1"/>
  <c r="AD256" i="1"/>
  <c r="BD256" i="1"/>
  <c r="AF256" i="1" a="1"/>
  <c r="AF256" i="1"/>
  <c r="BF256" i="1"/>
  <c r="AH256" i="1" a="1"/>
  <c r="AH256" i="1"/>
  <c r="BH256" i="1"/>
  <c r="AI256" i="1" a="1"/>
  <c r="AI256" i="1"/>
  <c r="BI256" i="1"/>
  <c r="AJ256" i="1" a="1"/>
  <c r="AJ256" i="1"/>
  <c r="BJ256" i="1"/>
  <c r="AK256" i="1" a="1"/>
  <c r="AK256" i="1"/>
  <c r="BK256" i="1"/>
  <c r="AL256" i="1" a="1"/>
  <c r="AL256" i="1"/>
  <c r="BL256" i="1"/>
  <c r="AM256" i="1" a="1"/>
  <c r="AM256" i="1"/>
  <c r="BM256" i="1"/>
  <c r="AN256" i="1" a="1"/>
  <c r="AN256" i="1"/>
  <c r="BN256" i="1"/>
  <c r="AB257" i="1"/>
  <c r="BB257" i="1"/>
  <c r="AF257" i="1" a="1"/>
  <c r="AF257" i="1"/>
  <c r="BF257" i="1"/>
  <c r="AG257" i="1" a="1"/>
  <c r="AG257" i="1"/>
  <c r="BG257" i="1"/>
  <c r="AH257" i="1" a="1"/>
  <c r="AH257" i="1"/>
  <c r="BH257" i="1"/>
  <c r="AJ257" i="1" a="1"/>
  <c r="AJ257" i="1"/>
  <c r="BJ257" i="1"/>
  <c r="AK257" i="1" a="1"/>
  <c r="AK257" i="1"/>
  <c r="BK257" i="1"/>
  <c r="AM257" i="1" a="1"/>
  <c r="AM257" i="1"/>
  <c r="BM257" i="1"/>
  <c r="AN257" i="1" a="1"/>
  <c r="AN257" i="1"/>
  <c r="BN257" i="1"/>
  <c r="V258" i="1"/>
  <c r="AV258" i="1"/>
  <c r="AB258" i="1"/>
  <c r="BB258" i="1"/>
  <c r="AD258" i="1"/>
  <c r="BD258" i="1"/>
  <c r="AE258" i="1" a="1"/>
  <c r="AE258" i="1"/>
  <c r="BE258" i="1"/>
  <c r="AF258" i="1" a="1"/>
  <c r="AF258" i="1"/>
  <c r="BF258" i="1"/>
  <c r="AG258" i="1" a="1"/>
  <c r="AG258" i="1"/>
  <c r="BG258" i="1"/>
  <c r="AH258" i="1" a="1"/>
  <c r="AH258" i="1"/>
  <c r="BH258" i="1"/>
  <c r="AI258" i="1" a="1"/>
  <c r="AI258" i="1"/>
  <c r="BI258" i="1"/>
  <c r="AJ258" i="1" a="1"/>
  <c r="AJ258" i="1"/>
  <c r="BJ258" i="1"/>
  <c r="AK258" i="1" a="1"/>
  <c r="AK258" i="1"/>
  <c r="BK258" i="1"/>
  <c r="AL258" i="1" a="1"/>
  <c r="AL258" i="1"/>
  <c r="BL258" i="1"/>
  <c r="AM258" i="1" a="1"/>
  <c r="AM258" i="1"/>
  <c r="BM258" i="1"/>
  <c r="AN258" i="1" a="1"/>
  <c r="AN258" i="1"/>
  <c r="BN258" i="1"/>
  <c r="AD259" i="1"/>
  <c r="BD259" i="1"/>
  <c r="AE259" i="1" a="1"/>
  <c r="AE259" i="1"/>
  <c r="BE259" i="1"/>
  <c r="AH259" i="1" a="1"/>
  <c r="AH259" i="1"/>
  <c r="BH259" i="1"/>
  <c r="AJ259" i="1" a="1"/>
  <c r="AJ259" i="1"/>
  <c r="BJ259" i="1"/>
  <c r="AK259" i="1" a="1"/>
  <c r="AK259" i="1"/>
  <c r="BK259" i="1"/>
  <c r="AL259" i="1" a="1"/>
  <c r="AL259" i="1"/>
  <c r="BL259" i="1"/>
  <c r="AM259" i="1" a="1"/>
  <c r="AM259" i="1"/>
  <c r="BM259" i="1"/>
  <c r="AN259" i="1" a="1"/>
  <c r="AN259" i="1"/>
  <c r="BN259" i="1"/>
  <c r="AB260" i="1"/>
  <c r="BB260" i="1"/>
  <c r="AC260" i="1" a="1"/>
  <c r="AC260" i="1"/>
  <c r="BC260" i="1"/>
  <c r="AE260" i="1" a="1"/>
  <c r="AE260" i="1"/>
  <c r="BE260" i="1"/>
  <c r="AF260" i="1" a="1"/>
  <c r="AF260" i="1"/>
  <c r="BF260" i="1"/>
  <c r="AH260" i="1" a="1"/>
  <c r="AH260" i="1"/>
  <c r="BH260" i="1"/>
  <c r="AI260" i="1" a="1"/>
  <c r="AI260" i="1"/>
  <c r="BI260" i="1"/>
  <c r="AJ260" i="1" a="1"/>
  <c r="AJ260" i="1"/>
  <c r="BJ260" i="1"/>
  <c r="AK260" i="1" a="1"/>
  <c r="AK260" i="1"/>
  <c r="BK260" i="1"/>
  <c r="AL260" i="1" a="1"/>
  <c r="AL260" i="1"/>
  <c r="BL260" i="1"/>
  <c r="AM260" i="1" a="1"/>
  <c r="AM260" i="1"/>
  <c r="BM260" i="1"/>
  <c r="AN260" i="1" a="1"/>
  <c r="AN260" i="1"/>
  <c r="BN260" i="1"/>
  <c r="AC261" i="1" a="1"/>
  <c r="AC261" i="1"/>
  <c r="BC261" i="1"/>
  <c r="AD261" i="1"/>
  <c r="BD261" i="1"/>
  <c r="AE261" i="1" a="1"/>
  <c r="AE261" i="1"/>
  <c r="BE261" i="1"/>
  <c r="AH261" i="1" a="1"/>
  <c r="AH261" i="1"/>
  <c r="BH261" i="1"/>
  <c r="AI261" i="1" a="1"/>
  <c r="AI261" i="1"/>
  <c r="BI261" i="1"/>
  <c r="AJ261" i="1" a="1"/>
  <c r="AJ261" i="1"/>
  <c r="BJ261" i="1"/>
  <c r="AK261" i="1" a="1"/>
  <c r="AK261" i="1"/>
  <c r="BK261" i="1"/>
  <c r="AL261" i="1" a="1"/>
  <c r="AL261" i="1"/>
  <c r="BL261" i="1"/>
  <c r="AM261" i="1" a="1"/>
  <c r="AM261" i="1"/>
  <c r="BM261" i="1"/>
  <c r="AN261" i="1" a="1"/>
  <c r="AN261" i="1"/>
  <c r="BN261" i="1"/>
  <c r="AC262" i="1" a="1"/>
  <c r="AC262" i="1"/>
  <c r="BC262" i="1"/>
  <c r="AD262" i="1"/>
  <c r="BD262" i="1"/>
  <c r="AE262" i="1" a="1"/>
  <c r="AE262" i="1"/>
  <c r="BE262" i="1"/>
  <c r="AF262" i="1" a="1"/>
  <c r="AF262" i="1"/>
  <c r="BF262" i="1"/>
  <c r="AG262" i="1" a="1"/>
  <c r="AG262" i="1"/>
  <c r="BG262" i="1"/>
  <c r="AH262" i="1" a="1"/>
  <c r="AH262" i="1"/>
  <c r="BH262" i="1"/>
  <c r="AI262" i="1" a="1"/>
  <c r="AI262" i="1"/>
  <c r="BI262" i="1"/>
  <c r="AJ262" i="1" a="1"/>
  <c r="AJ262" i="1"/>
  <c r="BJ262" i="1"/>
  <c r="AK262" i="1" a="1"/>
  <c r="AK262" i="1"/>
  <c r="BK262" i="1"/>
  <c r="AL262" i="1" a="1"/>
  <c r="AL262" i="1"/>
  <c r="BL262" i="1"/>
  <c r="AM262" i="1" a="1"/>
  <c r="AM262" i="1"/>
  <c r="BM262" i="1"/>
  <c r="AN262" i="1" a="1"/>
  <c r="AN262" i="1"/>
  <c r="BN262" i="1"/>
  <c r="AE263" i="1" a="1"/>
  <c r="AE263" i="1"/>
  <c r="BE263" i="1"/>
  <c r="AF263" i="1" a="1"/>
  <c r="AF263" i="1"/>
  <c r="BF263" i="1"/>
  <c r="AG263" i="1" a="1"/>
  <c r="AG263" i="1"/>
  <c r="BG263" i="1"/>
  <c r="AH263" i="1" a="1"/>
  <c r="AH263" i="1"/>
  <c r="BH263" i="1"/>
  <c r="AI263" i="1" a="1"/>
  <c r="AI263" i="1"/>
  <c r="BI263" i="1"/>
  <c r="AJ263" i="1" a="1"/>
  <c r="AJ263" i="1"/>
  <c r="BJ263" i="1"/>
  <c r="AK263" i="1" a="1"/>
  <c r="AK263" i="1"/>
  <c r="BK263" i="1"/>
  <c r="AL263" i="1" a="1"/>
  <c r="AL263" i="1"/>
  <c r="BL263" i="1"/>
  <c r="AM263" i="1" a="1"/>
  <c r="AM263" i="1"/>
  <c r="BM263" i="1"/>
  <c r="AN263" i="1" a="1"/>
  <c r="AN263" i="1"/>
  <c r="BN263" i="1"/>
  <c r="AE264" i="1" a="1"/>
  <c r="AE264" i="1"/>
  <c r="BE264" i="1"/>
  <c r="AF264" i="1" a="1"/>
  <c r="AF264" i="1"/>
  <c r="BF264" i="1"/>
  <c r="AG264" i="1" a="1"/>
  <c r="AG264" i="1"/>
  <c r="BG264" i="1"/>
  <c r="AH264" i="1" a="1"/>
  <c r="AH264" i="1"/>
  <c r="BH264" i="1"/>
  <c r="AI264" i="1" a="1"/>
  <c r="AI264" i="1"/>
  <c r="BI264" i="1"/>
  <c r="AJ264" i="1" a="1"/>
  <c r="AJ264" i="1"/>
  <c r="BJ264" i="1"/>
  <c r="AK264" i="1" a="1"/>
  <c r="AK264" i="1"/>
  <c r="BK264" i="1"/>
  <c r="AL264" i="1" a="1"/>
  <c r="AL264" i="1"/>
  <c r="BL264" i="1"/>
  <c r="AM264" i="1" a="1"/>
  <c r="AM264" i="1"/>
  <c r="BM264" i="1"/>
  <c r="AN264" i="1" a="1"/>
  <c r="AN264" i="1"/>
  <c r="BN264" i="1"/>
  <c r="AB265" i="1"/>
  <c r="BB265" i="1"/>
  <c r="AC265" i="1" a="1"/>
  <c r="AC265" i="1"/>
  <c r="BC265" i="1"/>
  <c r="AD265" i="1"/>
  <c r="BD265" i="1"/>
  <c r="AE265" i="1" a="1"/>
  <c r="AE265" i="1"/>
  <c r="BE265" i="1"/>
  <c r="AG265" i="1" a="1"/>
  <c r="AG265" i="1"/>
  <c r="BG265" i="1"/>
  <c r="AH265" i="1" a="1"/>
  <c r="AH265" i="1"/>
  <c r="BH265" i="1"/>
  <c r="AI265" i="1" a="1"/>
  <c r="AI265" i="1"/>
  <c r="BI265" i="1"/>
  <c r="AJ265" i="1" a="1"/>
  <c r="AJ265" i="1"/>
  <c r="BJ265" i="1"/>
  <c r="AK265" i="1" a="1"/>
  <c r="AK265" i="1"/>
  <c r="BK265" i="1"/>
  <c r="AM265" i="1" a="1"/>
  <c r="AM265" i="1"/>
  <c r="BM265" i="1"/>
  <c r="AN265" i="1" a="1"/>
  <c r="AN265" i="1"/>
  <c r="BN265" i="1"/>
  <c r="AC266" i="1" a="1"/>
  <c r="AC266" i="1"/>
  <c r="BC266" i="1"/>
  <c r="AD266" i="1"/>
  <c r="BD266" i="1"/>
  <c r="AE266" i="1" a="1"/>
  <c r="AE266" i="1"/>
  <c r="BE266" i="1"/>
  <c r="AF266" i="1" a="1"/>
  <c r="AF266" i="1"/>
  <c r="BF266" i="1"/>
  <c r="AG266" i="1" a="1"/>
  <c r="AG266" i="1"/>
  <c r="BG266" i="1"/>
  <c r="AI266" i="1" a="1"/>
  <c r="AI266" i="1"/>
  <c r="BI266" i="1"/>
  <c r="AJ266" i="1" a="1"/>
  <c r="AJ266" i="1"/>
  <c r="BJ266" i="1"/>
  <c r="AK266" i="1" a="1"/>
  <c r="AK266" i="1"/>
  <c r="BK266" i="1"/>
  <c r="AL266" i="1" a="1"/>
  <c r="AL266" i="1"/>
  <c r="BL266" i="1"/>
  <c r="AM266" i="1" a="1"/>
  <c r="AM266" i="1"/>
  <c r="BM266" i="1"/>
  <c r="AN266" i="1" a="1"/>
  <c r="AN266" i="1"/>
  <c r="BN266" i="1"/>
  <c r="AC267" i="1" a="1"/>
  <c r="AC267" i="1"/>
  <c r="BC267" i="1"/>
  <c r="AD267" i="1"/>
  <c r="BD267" i="1"/>
  <c r="AG267" i="1" a="1"/>
  <c r="AG267" i="1"/>
  <c r="BG267" i="1"/>
  <c r="AH267" i="1" a="1"/>
  <c r="AH267" i="1"/>
  <c r="BH267" i="1"/>
  <c r="AJ267" i="1" a="1"/>
  <c r="AJ267" i="1"/>
  <c r="BJ267" i="1"/>
  <c r="AK267" i="1" a="1"/>
  <c r="AK267" i="1"/>
  <c r="BK267" i="1"/>
  <c r="AL267" i="1" a="1"/>
  <c r="AL267" i="1"/>
  <c r="BL267" i="1"/>
  <c r="AM267" i="1" a="1"/>
  <c r="AM267" i="1"/>
  <c r="BM267" i="1"/>
  <c r="AN267" i="1" a="1"/>
  <c r="AN267" i="1"/>
  <c r="BN267" i="1"/>
  <c r="AB268" i="1"/>
  <c r="BB268" i="1"/>
  <c r="AD268" i="1"/>
  <c r="BD268" i="1"/>
  <c r="AE268" i="1" a="1"/>
  <c r="AE268" i="1"/>
  <c r="BE268" i="1"/>
  <c r="AF268" i="1" a="1"/>
  <c r="AF268" i="1"/>
  <c r="BF268" i="1"/>
  <c r="AG268" i="1" a="1"/>
  <c r="AG268" i="1"/>
  <c r="BG268" i="1"/>
  <c r="AH268" i="1" a="1"/>
  <c r="AH268" i="1"/>
  <c r="BH268" i="1"/>
  <c r="AI268" i="1" a="1"/>
  <c r="AI268" i="1"/>
  <c r="BI268" i="1"/>
  <c r="AJ268" i="1" a="1"/>
  <c r="AJ268" i="1"/>
  <c r="BJ268" i="1"/>
  <c r="AK268" i="1" a="1"/>
  <c r="AK268" i="1"/>
  <c r="BK268" i="1"/>
  <c r="AL268" i="1" a="1"/>
  <c r="AL268" i="1"/>
  <c r="BL268" i="1"/>
  <c r="AM268" i="1" a="1"/>
  <c r="AM268" i="1"/>
  <c r="BM268" i="1"/>
  <c r="AN268" i="1" a="1"/>
  <c r="AN268" i="1"/>
  <c r="BN268" i="1"/>
  <c r="AE269" i="1" a="1"/>
  <c r="AE269" i="1"/>
  <c r="BE269" i="1"/>
  <c r="AF269" i="1" a="1"/>
  <c r="AF269" i="1"/>
  <c r="BF269" i="1"/>
  <c r="AG269" i="1" a="1"/>
  <c r="AG269" i="1"/>
  <c r="BG269" i="1"/>
  <c r="AH269" i="1" a="1"/>
  <c r="AH269" i="1"/>
  <c r="BH269" i="1"/>
  <c r="AI269" i="1" a="1"/>
  <c r="AI269" i="1"/>
  <c r="BI269" i="1"/>
  <c r="AJ269" i="1" a="1"/>
  <c r="AJ269" i="1"/>
  <c r="BJ269" i="1"/>
  <c r="AK269" i="1" a="1"/>
  <c r="AK269" i="1"/>
  <c r="BK269" i="1"/>
  <c r="AL269" i="1" a="1"/>
  <c r="AL269" i="1"/>
  <c r="BL269" i="1"/>
  <c r="AM269" i="1" a="1"/>
  <c r="AM269" i="1"/>
  <c r="BM269" i="1"/>
  <c r="AN269" i="1" a="1"/>
  <c r="AN269" i="1"/>
  <c r="BN269" i="1"/>
  <c r="AB270" i="1"/>
  <c r="BB270" i="1"/>
  <c r="AC270" i="1" a="1"/>
  <c r="AC270" i="1"/>
  <c r="BC270" i="1"/>
  <c r="AD270" i="1"/>
  <c r="BD270" i="1"/>
  <c r="AF270" i="1" a="1"/>
  <c r="AF270" i="1"/>
  <c r="BF270" i="1"/>
  <c r="AG270" i="1" a="1"/>
  <c r="AG270" i="1"/>
  <c r="BG270" i="1"/>
  <c r="AI270" i="1" a="1"/>
  <c r="AI270" i="1"/>
  <c r="BI270" i="1"/>
  <c r="AJ270" i="1" a="1"/>
  <c r="AJ270" i="1"/>
  <c r="BJ270" i="1"/>
  <c r="AK270" i="1" a="1"/>
  <c r="AK270" i="1"/>
  <c r="BK270" i="1"/>
  <c r="AL270" i="1" a="1"/>
  <c r="AL270" i="1"/>
  <c r="BL270" i="1"/>
  <c r="AM270" i="1" a="1"/>
  <c r="AM270" i="1"/>
  <c r="BM270" i="1"/>
  <c r="AN270" i="1" a="1"/>
  <c r="AN270" i="1"/>
  <c r="BN270" i="1"/>
  <c r="AC271" i="1" a="1"/>
  <c r="AC271" i="1"/>
  <c r="BC271" i="1"/>
  <c r="AF271" i="1" a="1"/>
  <c r="AF271" i="1"/>
  <c r="BF271" i="1"/>
  <c r="AG271" i="1" a="1"/>
  <c r="AG271" i="1"/>
  <c r="BG271" i="1"/>
  <c r="AH271" i="1" a="1"/>
  <c r="AH271" i="1"/>
  <c r="BH271" i="1"/>
  <c r="AJ271" i="1" a="1"/>
  <c r="AJ271" i="1"/>
  <c r="BJ271" i="1"/>
  <c r="AK271" i="1" a="1"/>
  <c r="AK271" i="1"/>
  <c r="BK271" i="1"/>
  <c r="AL271" i="1" a="1"/>
  <c r="AL271" i="1"/>
  <c r="BL271" i="1"/>
  <c r="AM271" i="1" a="1"/>
  <c r="AM271" i="1"/>
  <c r="BM271" i="1"/>
  <c r="AN271" i="1" a="1"/>
  <c r="AN271" i="1"/>
  <c r="BN271" i="1"/>
  <c r="AB272" i="1"/>
  <c r="BB272" i="1"/>
  <c r="AE272" i="1" a="1"/>
  <c r="AE272" i="1"/>
  <c r="BE272" i="1"/>
  <c r="AF272" i="1" a="1"/>
  <c r="AF272" i="1"/>
  <c r="BF272" i="1"/>
  <c r="AG272" i="1" a="1"/>
  <c r="AG272" i="1"/>
  <c r="BG272" i="1"/>
  <c r="AH272" i="1" a="1"/>
  <c r="AH272" i="1"/>
  <c r="BH272" i="1"/>
  <c r="AK272" i="1" a="1"/>
  <c r="AK272" i="1"/>
  <c r="BK272" i="1"/>
  <c r="AL272" i="1" a="1"/>
  <c r="AL272" i="1"/>
  <c r="BL272" i="1"/>
  <c r="AM272" i="1" a="1"/>
  <c r="AM272" i="1"/>
  <c r="BM272" i="1"/>
  <c r="AN272" i="1" a="1"/>
  <c r="AN272" i="1"/>
  <c r="BN272" i="1"/>
  <c r="AF273" i="1" a="1"/>
  <c r="AF273" i="1"/>
  <c r="BF273" i="1"/>
  <c r="AG273" i="1" a="1"/>
  <c r="AG273" i="1"/>
  <c r="BG273" i="1"/>
  <c r="AH273" i="1" a="1"/>
  <c r="AH273" i="1"/>
  <c r="BH273" i="1"/>
  <c r="AI273" i="1" a="1"/>
  <c r="AI273" i="1"/>
  <c r="BI273" i="1"/>
  <c r="AJ273" i="1" a="1"/>
  <c r="AJ273" i="1"/>
  <c r="BJ273" i="1"/>
  <c r="AK273" i="1" a="1"/>
  <c r="AK273" i="1"/>
  <c r="BK273" i="1"/>
  <c r="AL273" i="1" a="1"/>
  <c r="AL273" i="1"/>
  <c r="BL273" i="1"/>
  <c r="AM273" i="1" a="1"/>
  <c r="AM273" i="1"/>
  <c r="BM273" i="1"/>
  <c r="AN273" i="1" a="1"/>
  <c r="AN273" i="1"/>
  <c r="BN273" i="1"/>
  <c r="AC274" i="1" a="1"/>
  <c r="AC274" i="1"/>
  <c r="BC274" i="1"/>
  <c r="AD274" i="1"/>
  <c r="BD274" i="1"/>
  <c r="AE274" i="1" a="1"/>
  <c r="AE274" i="1"/>
  <c r="BE274" i="1"/>
  <c r="AF274" i="1" a="1"/>
  <c r="AF274" i="1"/>
  <c r="BF274" i="1"/>
  <c r="AG274" i="1" a="1"/>
  <c r="AG274" i="1"/>
  <c r="BG274" i="1"/>
  <c r="AJ274" i="1" a="1"/>
  <c r="AJ274" i="1"/>
  <c r="BJ274" i="1"/>
  <c r="AK274" i="1" a="1"/>
  <c r="AK274" i="1"/>
  <c r="BK274" i="1"/>
  <c r="AL274" i="1" a="1"/>
  <c r="AL274" i="1"/>
  <c r="BL274" i="1"/>
  <c r="AM274" i="1" a="1"/>
  <c r="AM274" i="1"/>
  <c r="BM274" i="1"/>
  <c r="AN274" i="1" a="1"/>
  <c r="AN274" i="1"/>
  <c r="BN274" i="1"/>
  <c r="AC275" i="1" a="1"/>
  <c r="AC275" i="1"/>
  <c r="BC275" i="1"/>
  <c r="AF275" i="1" a="1"/>
  <c r="AF275" i="1"/>
  <c r="BF275" i="1"/>
  <c r="AG275" i="1" a="1"/>
  <c r="AG275" i="1"/>
  <c r="BG275" i="1"/>
  <c r="AH275" i="1" a="1"/>
  <c r="AH275" i="1"/>
  <c r="BH275" i="1"/>
  <c r="AL275" i="1" a="1"/>
  <c r="AL275" i="1"/>
  <c r="BL275" i="1"/>
  <c r="AM275" i="1" a="1"/>
  <c r="AM275" i="1"/>
  <c r="BM275" i="1"/>
  <c r="AN275" i="1" a="1"/>
  <c r="AN275" i="1"/>
  <c r="BN275" i="1"/>
  <c r="AC276" i="1" a="1"/>
  <c r="AC276" i="1"/>
  <c r="BC276" i="1"/>
  <c r="AE276" i="1" a="1"/>
  <c r="AE276" i="1"/>
  <c r="BE276" i="1"/>
  <c r="AF276" i="1" a="1"/>
  <c r="AF276" i="1"/>
  <c r="BF276" i="1"/>
  <c r="AG276" i="1" a="1"/>
  <c r="AG276" i="1"/>
  <c r="BG276" i="1"/>
  <c r="AH276" i="1" a="1"/>
  <c r="AH276" i="1"/>
  <c r="BH276" i="1"/>
  <c r="AL276" i="1" a="1"/>
  <c r="AL276" i="1"/>
  <c r="BL276" i="1"/>
  <c r="AM276" i="1" a="1"/>
  <c r="AM276" i="1"/>
  <c r="BM276" i="1"/>
  <c r="AN276" i="1" a="1"/>
  <c r="AN276" i="1"/>
  <c r="BN276" i="1"/>
  <c r="AC277" i="1" a="1"/>
  <c r="AC277" i="1"/>
  <c r="BC277" i="1"/>
  <c r="AF277" i="1" a="1"/>
  <c r="AF277" i="1"/>
  <c r="BF277" i="1"/>
  <c r="AG277" i="1" a="1"/>
  <c r="AG277" i="1"/>
  <c r="BG277" i="1"/>
  <c r="AH277" i="1" a="1"/>
  <c r="AH277" i="1"/>
  <c r="BH277" i="1"/>
  <c r="AI277" i="1" a="1"/>
  <c r="AI277" i="1"/>
  <c r="BI277" i="1"/>
  <c r="AJ277" i="1" a="1"/>
  <c r="AJ277" i="1"/>
  <c r="BJ277" i="1"/>
  <c r="AK277" i="1" a="1"/>
  <c r="AK277" i="1"/>
  <c r="BK277" i="1"/>
  <c r="AL277" i="1" a="1"/>
  <c r="AL277" i="1"/>
  <c r="BL277" i="1"/>
  <c r="AM277" i="1" a="1"/>
  <c r="AM277" i="1"/>
  <c r="BM277" i="1"/>
  <c r="AN277" i="1" a="1"/>
  <c r="AN277" i="1"/>
  <c r="BN277" i="1"/>
  <c r="AD278" i="1"/>
  <c r="BD278" i="1"/>
  <c r="AE278" i="1" a="1"/>
  <c r="AE278" i="1"/>
  <c r="BE278" i="1"/>
  <c r="AF278" i="1" a="1"/>
  <c r="AF278" i="1"/>
  <c r="BF278" i="1"/>
  <c r="AG278" i="1" a="1"/>
  <c r="AG278" i="1"/>
  <c r="BG278" i="1"/>
  <c r="AJ278" i="1" a="1"/>
  <c r="AJ278" i="1"/>
  <c r="BJ278" i="1"/>
  <c r="AK278" i="1" a="1"/>
  <c r="AK278" i="1"/>
  <c r="BK278" i="1"/>
  <c r="AL278" i="1" a="1"/>
  <c r="AL278" i="1"/>
  <c r="BL278" i="1"/>
  <c r="AM278" i="1" a="1"/>
  <c r="AM278" i="1"/>
  <c r="BM278" i="1"/>
  <c r="AN278" i="1" a="1"/>
  <c r="AN278" i="1"/>
  <c r="BN278" i="1"/>
  <c r="AE279" i="1" a="1"/>
  <c r="AE279" i="1"/>
  <c r="BE279" i="1"/>
  <c r="AF279" i="1" a="1"/>
  <c r="AF279" i="1"/>
  <c r="BF279" i="1"/>
  <c r="AG279" i="1" a="1"/>
  <c r="AG279" i="1"/>
  <c r="BG279" i="1"/>
  <c r="AH279" i="1" a="1"/>
  <c r="AH279" i="1"/>
  <c r="BH279" i="1"/>
  <c r="AI279" i="1" a="1"/>
  <c r="AI279" i="1"/>
  <c r="BI279" i="1"/>
  <c r="AJ279" i="1" a="1"/>
  <c r="AJ279" i="1"/>
  <c r="BJ279" i="1"/>
  <c r="AK279" i="1" a="1"/>
  <c r="AK279" i="1"/>
  <c r="BK279" i="1"/>
  <c r="AL279" i="1" a="1"/>
  <c r="AL279" i="1"/>
  <c r="BL279" i="1"/>
  <c r="AM279" i="1" a="1"/>
  <c r="AM279" i="1"/>
  <c r="BM279" i="1"/>
  <c r="AN279" i="1" a="1"/>
  <c r="AN279" i="1"/>
  <c r="BN279" i="1"/>
  <c r="AC280" i="1" a="1"/>
  <c r="AC280" i="1"/>
  <c r="BC280" i="1"/>
  <c r="AE280" i="1" a="1"/>
  <c r="AE280" i="1"/>
  <c r="BE280" i="1"/>
  <c r="AF280" i="1" a="1"/>
  <c r="AF280" i="1"/>
  <c r="BF280" i="1"/>
  <c r="AI280" i="1" a="1"/>
  <c r="AI280" i="1"/>
  <c r="BI280" i="1"/>
  <c r="AJ280" i="1" a="1"/>
  <c r="AJ280" i="1"/>
  <c r="BJ280" i="1"/>
  <c r="AK280" i="1" a="1"/>
  <c r="AK280" i="1"/>
  <c r="BK280" i="1"/>
  <c r="AL280" i="1" a="1"/>
  <c r="AL280" i="1"/>
  <c r="BL280" i="1"/>
  <c r="AM280" i="1" a="1"/>
  <c r="AM280" i="1"/>
  <c r="BM280" i="1"/>
  <c r="AN280" i="1" a="1"/>
  <c r="AN280" i="1"/>
  <c r="BN280" i="1"/>
  <c r="AB281" i="1"/>
  <c r="BB281" i="1"/>
  <c r="AC281" i="1" a="1"/>
  <c r="AC281" i="1"/>
  <c r="BC281" i="1"/>
  <c r="AF281" i="1" a="1"/>
  <c r="AF281" i="1"/>
  <c r="BF281" i="1"/>
  <c r="AG281" i="1" a="1"/>
  <c r="AG281" i="1"/>
  <c r="BG281" i="1"/>
  <c r="AH281" i="1" a="1"/>
  <c r="AH281" i="1"/>
  <c r="BH281" i="1"/>
  <c r="AI281" i="1" a="1"/>
  <c r="AI281" i="1"/>
  <c r="BI281" i="1"/>
  <c r="AJ281" i="1" a="1"/>
  <c r="AJ281" i="1"/>
  <c r="BJ281" i="1"/>
  <c r="AK281" i="1" a="1"/>
  <c r="AK281" i="1"/>
  <c r="BK281" i="1"/>
  <c r="AL281" i="1" a="1"/>
  <c r="AL281" i="1"/>
  <c r="BL281" i="1"/>
  <c r="AM281" i="1" a="1"/>
  <c r="AM281" i="1"/>
  <c r="BM281" i="1"/>
  <c r="AN281" i="1" a="1"/>
  <c r="AN281" i="1"/>
  <c r="BN281" i="1"/>
  <c r="AC282" i="1" a="1"/>
  <c r="AC282" i="1"/>
  <c r="BC282" i="1"/>
  <c r="AD282" i="1"/>
  <c r="BD282" i="1"/>
  <c r="AE282" i="1" a="1"/>
  <c r="AE282" i="1"/>
  <c r="BE282" i="1"/>
  <c r="AF282" i="1" a="1"/>
  <c r="AF282" i="1"/>
  <c r="BF282" i="1"/>
  <c r="AG282" i="1" a="1"/>
  <c r="AG282" i="1"/>
  <c r="BG282" i="1"/>
  <c r="AI282" i="1" a="1"/>
  <c r="AI282" i="1"/>
  <c r="BI282" i="1"/>
  <c r="AJ282" i="1" a="1"/>
  <c r="AJ282" i="1"/>
  <c r="BJ282" i="1"/>
  <c r="AK282" i="1" a="1"/>
  <c r="AK282" i="1"/>
  <c r="BK282" i="1"/>
  <c r="AL282" i="1" a="1"/>
  <c r="AL282" i="1"/>
  <c r="BL282" i="1"/>
  <c r="AM282" i="1" a="1"/>
  <c r="AM282" i="1"/>
  <c r="BM282" i="1"/>
  <c r="AN282" i="1" a="1"/>
  <c r="AN282" i="1"/>
  <c r="BN282" i="1"/>
  <c r="AE283" i="1" a="1"/>
  <c r="AE283" i="1"/>
  <c r="BE283" i="1"/>
  <c r="AF283" i="1" a="1"/>
  <c r="AF283" i="1"/>
  <c r="BF283" i="1"/>
  <c r="AG283" i="1" a="1"/>
  <c r="AG283" i="1"/>
  <c r="BG283" i="1"/>
  <c r="AH283" i="1" a="1"/>
  <c r="AH283" i="1"/>
  <c r="BH283" i="1"/>
  <c r="AJ283" i="1" a="1"/>
  <c r="AJ283" i="1"/>
  <c r="BJ283" i="1"/>
  <c r="AK283" i="1" a="1"/>
  <c r="AK283" i="1"/>
  <c r="BK283" i="1"/>
  <c r="AL283" i="1" a="1"/>
  <c r="AL283" i="1"/>
  <c r="BL283" i="1"/>
  <c r="AM283" i="1" a="1"/>
  <c r="AM283" i="1"/>
  <c r="BM283" i="1"/>
  <c r="AN283" i="1" a="1"/>
  <c r="AN283" i="1"/>
  <c r="BN283" i="1"/>
  <c r="AB284" i="1"/>
  <c r="BB284" i="1"/>
  <c r="AC284" i="1" a="1"/>
  <c r="AC284" i="1"/>
  <c r="BC284" i="1"/>
  <c r="AF284" i="1" a="1"/>
  <c r="AF284" i="1"/>
  <c r="BF284" i="1"/>
  <c r="AI284" i="1" a="1"/>
  <c r="AI284" i="1"/>
  <c r="BI284" i="1"/>
  <c r="AJ284" i="1" a="1"/>
  <c r="AJ284" i="1"/>
  <c r="BJ284" i="1"/>
  <c r="AK284" i="1" a="1"/>
  <c r="AK284" i="1"/>
  <c r="BK284" i="1"/>
  <c r="AL284" i="1" a="1"/>
  <c r="AL284" i="1"/>
  <c r="BL284" i="1"/>
  <c r="AM284" i="1" a="1"/>
  <c r="AM284" i="1"/>
  <c r="BM284" i="1"/>
  <c r="AN284" i="1" a="1"/>
  <c r="AN284" i="1"/>
  <c r="BN284" i="1"/>
  <c r="AC285" i="1" a="1"/>
  <c r="AC285" i="1"/>
  <c r="BC285" i="1"/>
  <c r="AF285" i="1" a="1"/>
  <c r="AF285" i="1"/>
  <c r="BF285" i="1"/>
  <c r="AG285" i="1" a="1"/>
  <c r="AG285" i="1"/>
  <c r="BG285" i="1"/>
  <c r="AH285" i="1" a="1"/>
  <c r="AH285" i="1"/>
  <c r="BH285" i="1"/>
  <c r="AI285" i="1" a="1"/>
  <c r="AI285" i="1"/>
  <c r="BI285" i="1"/>
  <c r="AJ285" i="1" a="1"/>
  <c r="AJ285" i="1"/>
  <c r="BJ285" i="1"/>
  <c r="AK285" i="1" a="1"/>
  <c r="AK285" i="1"/>
  <c r="BK285" i="1"/>
  <c r="AL285" i="1" a="1"/>
  <c r="AL285" i="1"/>
  <c r="BL285" i="1"/>
  <c r="AM285" i="1" a="1"/>
  <c r="AM285" i="1"/>
  <c r="BM285" i="1"/>
  <c r="AN285" i="1" a="1"/>
  <c r="AN285" i="1"/>
  <c r="BN285" i="1"/>
  <c r="AB286" i="1"/>
  <c r="BB286" i="1"/>
  <c r="AC286" i="1" a="1"/>
  <c r="AC286" i="1"/>
  <c r="BC286" i="1"/>
  <c r="AD286" i="1"/>
  <c r="BD286" i="1"/>
  <c r="AF286" i="1" a="1"/>
  <c r="AF286" i="1"/>
  <c r="BF286" i="1"/>
  <c r="AH286" i="1" a="1"/>
  <c r="AH286" i="1"/>
  <c r="BH286" i="1"/>
  <c r="AJ286" i="1" a="1"/>
  <c r="AJ286" i="1"/>
  <c r="BJ286" i="1"/>
  <c r="AL286" i="1" a="1"/>
  <c r="AL286" i="1"/>
  <c r="BL286" i="1"/>
  <c r="AM286" i="1" a="1"/>
  <c r="AM286" i="1"/>
  <c r="BM286" i="1"/>
  <c r="AN286" i="1" a="1"/>
  <c r="AN286" i="1"/>
  <c r="BN286" i="1"/>
  <c r="AE287" i="1" a="1"/>
  <c r="AE287" i="1"/>
  <c r="BE287" i="1"/>
  <c r="AF287" i="1" a="1"/>
  <c r="AF287" i="1"/>
  <c r="BF287" i="1"/>
  <c r="AJ287" i="1" a="1"/>
  <c r="AJ287" i="1"/>
  <c r="BJ287" i="1"/>
  <c r="AK287" i="1" a="1"/>
  <c r="AK287" i="1"/>
  <c r="BK287" i="1"/>
  <c r="AM287" i="1" a="1"/>
  <c r="AM287" i="1"/>
  <c r="BM287" i="1"/>
  <c r="AN287" i="1" a="1"/>
  <c r="AN287" i="1"/>
  <c r="BN287" i="1"/>
  <c r="AE288" i="1" a="1"/>
  <c r="AE288" i="1"/>
  <c r="BE288" i="1"/>
  <c r="AF288" i="1" a="1"/>
  <c r="AF288" i="1"/>
  <c r="BF288" i="1"/>
  <c r="AH288" i="1" a="1"/>
  <c r="AH288" i="1"/>
  <c r="BH288" i="1"/>
  <c r="AI288" i="1" a="1"/>
  <c r="AI288" i="1"/>
  <c r="BI288" i="1"/>
  <c r="AJ288" i="1" a="1"/>
  <c r="AJ288" i="1"/>
  <c r="BJ288" i="1"/>
  <c r="AK288" i="1" a="1"/>
  <c r="AK288" i="1"/>
  <c r="BK288" i="1"/>
  <c r="AL288" i="1" a="1"/>
  <c r="AL288" i="1"/>
  <c r="BL288" i="1"/>
  <c r="AM288" i="1" a="1"/>
  <c r="AM288" i="1"/>
  <c r="BM288" i="1"/>
  <c r="AN288" i="1" a="1"/>
  <c r="AN288" i="1"/>
  <c r="BN288" i="1"/>
  <c r="AC289" i="1" a="1"/>
  <c r="AC289" i="1"/>
  <c r="BC289" i="1"/>
  <c r="AD289" i="1"/>
  <c r="BD289" i="1"/>
  <c r="AF289" i="1" a="1"/>
  <c r="AF289" i="1"/>
  <c r="BF289" i="1"/>
  <c r="AG289" i="1" a="1"/>
  <c r="AG289" i="1"/>
  <c r="BG289" i="1"/>
  <c r="AH289" i="1" a="1"/>
  <c r="AH289" i="1"/>
  <c r="BH289" i="1"/>
  <c r="AJ289" i="1" a="1"/>
  <c r="AJ289" i="1"/>
  <c r="BJ289" i="1"/>
  <c r="AK289" i="1" a="1"/>
  <c r="AK289" i="1"/>
  <c r="BK289" i="1"/>
  <c r="AL289" i="1" a="1"/>
  <c r="AL289" i="1"/>
  <c r="BL289" i="1"/>
  <c r="AM289" i="1" a="1"/>
  <c r="AM289" i="1"/>
  <c r="BM289" i="1"/>
  <c r="AN289" i="1" a="1"/>
  <c r="AN289" i="1"/>
  <c r="BN289" i="1"/>
  <c r="AC290" i="1" a="1"/>
  <c r="AC290" i="1"/>
  <c r="BC290" i="1"/>
  <c r="AE290" i="1" a="1"/>
  <c r="AE290" i="1"/>
  <c r="BE290" i="1"/>
  <c r="AF290" i="1" a="1"/>
  <c r="AF290" i="1"/>
  <c r="BF290" i="1"/>
  <c r="AG290" i="1" a="1"/>
  <c r="AG290" i="1"/>
  <c r="BG290" i="1"/>
  <c r="AH290" i="1" a="1"/>
  <c r="AH290" i="1"/>
  <c r="BH290" i="1"/>
  <c r="AJ290" i="1" a="1"/>
  <c r="AJ290" i="1"/>
  <c r="BJ290" i="1"/>
  <c r="AK290" i="1" a="1"/>
  <c r="AK290" i="1"/>
  <c r="BK290" i="1"/>
  <c r="AM290" i="1" a="1"/>
  <c r="AM290" i="1"/>
  <c r="BM290" i="1"/>
  <c r="AN290" i="1" a="1"/>
  <c r="AN290" i="1"/>
  <c r="BN290" i="1"/>
  <c r="AE291" i="1" a="1"/>
  <c r="AE291" i="1"/>
  <c r="BE291" i="1"/>
  <c r="AF291" i="1" a="1"/>
  <c r="AF291" i="1"/>
  <c r="BF291" i="1"/>
  <c r="AG291" i="1" a="1"/>
  <c r="AG291" i="1"/>
  <c r="BG291" i="1"/>
  <c r="AH291" i="1" a="1"/>
  <c r="AH291" i="1"/>
  <c r="BH291" i="1"/>
  <c r="AJ291" i="1" a="1"/>
  <c r="AJ291" i="1"/>
  <c r="BJ291" i="1"/>
  <c r="AK291" i="1" a="1"/>
  <c r="AK291" i="1"/>
  <c r="BK291" i="1"/>
  <c r="AL291" i="1" a="1"/>
  <c r="AL291" i="1"/>
  <c r="BL291" i="1"/>
  <c r="AM291" i="1" a="1"/>
  <c r="AM291" i="1"/>
  <c r="BM291" i="1"/>
  <c r="AN291" i="1" a="1"/>
  <c r="AN291" i="1"/>
  <c r="BN291" i="1"/>
  <c r="AB292" i="1"/>
  <c r="BB292" i="1"/>
  <c r="AD292" i="1"/>
  <c r="BD292" i="1"/>
  <c r="AE292" i="1" a="1"/>
  <c r="AE292" i="1"/>
  <c r="BE292" i="1"/>
  <c r="AF292" i="1" a="1"/>
  <c r="AF292" i="1"/>
  <c r="BF292" i="1"/>
  <c r="AG292" i="1" a="1"/>
  <c r="AG292" i="1"/>
  <c r="BG292" i="1"/>
  <c r="AH292" i="1" a="1"/>
  <c r="AH292" i="1"/>
  <c r="BH292" i="1"/>
  <c r="AJ292" i="1" a="1"/>
  <c r="AJ292" i="1"/>
  <c r="BJ292" i="1"/>
  <c r="AK292" i="1" a="1"/>
  <c r="AK292" i="1"/>
  <c r="BK292" i="1"/>
  <c r="AL292" i="1" a="1"/>
  <c r="AL292" i="1"/>
  <c r="BL292" i="1"/>
  <c r="AM292" i="1" a="1"/>
  <c r="AM292" i="1"/>
  <c r="BM292" i="1"/>
  <c r="AN292" i="1" a="1"/>
  <c r="AN292" i="1"/>
  <c r="BN292" i="1"/>
  <c r="AC293" i="1" a="1"/>
  <c r="AC293" i="1"/>
  <c r="BC293" i="1"/>
  <c r="AF293" i="1" a="1"/>
  <c r="AF293" i="1"/>
  <c r="BF293" i="1"/>
  <c r="AH293" i="1" a="1"/>
  <c r="AH293" i="1"/>
  <c r="BH293" i="1"/>
  <c r="AI293" i="1" a="1"/>
  <c r="AI293" i="1"/>
  <c r="BI293" i="1"/>
  <c r="AJ293" i="1" a="1"/>
  <c r="AJ293" i="1"/>
  <c r="BJ293" i="1"/>
  <c r="AK293" i="1" a="1"/>
  <c r="AK293" i="1"/>
  <c r="BK293" i="1"/>
  <c r="AL293" i="1" a="1"/>
  <c r="AL293" i="1"/>
  <c r="BL293" i="1"/>
  <c r="AM293" i="1" a="1"/>
  <c r="AM293" i="1"/>
  <c r="BM293" i="1"/>
  <c r="AN293" i="1" a="1"/>
  <c r="AN293" i="1"/>
  <c r="BN293" i="1"/>
  <c r="AB294" i="1"/>
  <c r="BB294" i="1"/>
  <c r="AC294" i="1" a="1"/>
  <c r="AC294" i="1"/>
  <c r="BC294" i="1"/>
  <c r="AE294" i="1" a="1"/>
  <c r="AE294" i="1"/>
  <c r="BE294" i="1"/>
  <c r="AF294" i="1" a="1"/>
  <c r="AF294" i="1"/>
  <c r="BF294" i="1"/>
  <c r="AH294" i="1" a="1"/>
  <c r="AH294" i="1"/>
  <c r="BH294" i="1"/>
  <c r="AI294" i="1" a="1"/>
  <c r="AI294" i="1"/>
  <c r="BI294" i="1"/>
  <c r="AJ294" i="1" a="1"/>
  <c r="AJ294" i="1"/>
  <c r="BJ294" i="1"/>
  <c r="AK294" i="1" a="1"/>
  <c r="AK294" i="1"/>
  <c r="BK294" i="1"/>
  <c r="AL294" i="1" a="1"/>
  <c r="AL294" i="1"/>
  <c r="BL294" i="1"/>
  <c r="AM294" i="1" a="1"/>
  <c r="AM294" i="1"/>
  <c r="BM294" i="1"/>
  <c r="AN294" i="1" a="1"/>
  <c r="AN294" i="1"/>
  <c r="BN294" i="1"/>
  <c r="AE295" i="1" a="1"/>
  <c r="AE295" i="1"/>
  <c r="BE295" i="1"/>
  <c r="AF295" i="1" a="1"/>
  <c r="AF295" i="1"/>
  <c r="BF295" i="1"/>
  <c r="AH295" i="1" a="1"/>
  <c r="AH295" i="1"/>
  <c r="BH295" i="1"/>
  <c r="AJ295" i="1" a="1"/>
  <c r="AJ295" i="1"/>
  <c r="BJ295" i="1"/>
  <c r="AK295" i="1" a="1"/>
  <c r="AK295" i="1"/>
  <c r="BK295" i="1"/>
  <c r="AL295" i="1" a="1"/>
  <c r="AL295" i="1"/>
  <c r="BL295" i="1"/>
  <c r="AM295" i="1" a="1"/>
  <c r="AM295" i="1"/>
  <c r="BM295" i="1"/>
  <c r="AN295" i="1" a="1"/>
  <c r="AN295" i="1"/>
  <c r="BN295" i="1"/>
  <c r="AB296" i="1"/>
  <c r="BB296" i="1"/>
  <c r="AF296" i="1" a="1"/>
  <c r="AF296" i="1"/>
  <c r="BF296" i="1"/>
  <c r="AG296" i="1" a="1"/>
  <c r="AG296" i="1"/>
  <c r="BG296" i="1"/>
  <c r="AH296" i="1" a="1"/>
  <c r="AH296" i="1"/>
  <c r="BH296" i="1"/>
  <c r="AJ296" i="1" a="1"/>
  <c r="AJ296" i="1"/>
  <c r="BJ296" i="1"/>
  <c r="AK296" i="1" a="1"/>
  <c r="AK296" i="1"/>
  <c r="BK296" i="1"/>
  <c r="AL296" i="1" a="1"/>
  <c r="AL296" i="1"/>
  <c r="BL296" i="1"/>
  <c r="AM296" i="1" a="1"/>
  <c r="AM296" i="1"/>
  <c r="BM296" i="1"/>
  <c r="AN296" i="1" a="1"/>
  <c r="AN296" i="1"/>
  <c r="BN296" i="1"/>
  <c r="AC297" i="1" a="1"/>
  <c r="AC297" i="1"/>
  <c r="BC297" i="1"/>
  <c r="AF297" i="1" a="1"/>
  <c r="AF297" i="1"/>
  <c r="BF297" i="1"/>
  <c r="AG297" i="1" a="1"/>
  <c r="AG297" i="1"/>
  <c r="BG297" i="1"/>
  <c r="AI297" i="1" a="1"/>
  <c r="AI297" i="1"/>
  <c r="BI297" i="1"/>
  <c r="AJ297" i="1" a="1"/>
  <c r="AJ297" i="1"/>
  <c r="BJ297" i="1"/>
  <c r="AK297" i="1" a="1"/>
  <c r="AK297" i="1"/>
  <c r="BK297" i="1"/>
  <c r="AL297" i="1" a="1"/>
  <c r="AL297" i="1"/>
  <c r="BL297" i="1"/>
  <c r="AM297" i="1" a="1"/>
  <c r="AM297" i="1"/>
  <c r="BM297" i="1"/>
  <c r="AN297" i="1" a="1"/>
  <c r="AN297" i="1"/>
  <c r="BN297" i="1"/>
  <c r="AC298" i="1" a="1"/>
  <c r="AC298" i="1"/>
  <c r="BC298" i="1"/>
  <c r="AD298" i="1"/>
  <c r="BD298" i="1"/>
  <c r="AE298" i="1" a="1"/>
  <c r="AE298" i="1"/>
  <c r="BE298" i="1"/>
  <c r="AF298" i="1" a="1"/>
  <c r="AF298" i="1"/>
  <c r="BF298" i="1"/>
  <c r="AG298" i="1" a="1"/>
  <c r="AG298" i="1"/>
  <c r="BG298" i="1"/>
  <c r="AH298" i="1" a="1"/>
  <c r="AH298" i="1"/>
  <c r="BH298" i="1"/>
  <c r="AI298" i="1" a="1"/>
  <c r="AI298" i="1"/>
  <c r="BI298" i="1"/>
  <c r="AJ298" i="1" a="1"/>
  <c r="AJ298" i="1"/>
  <c r="BJ298" i="1"/>
  <c r="AK298" i="1" a="1"/>
  <c r="AK298" i="1"/>
  <c r="BK298" i="1"/>
  <c r="AL298" i="1" a="1"/>
  <c r="AL298" i="1"/>
  <c r="BL298" i="1"/>
  <c r="AM298" i="1" a="1"/>
  <c r="AM298" i="1"/>
  <c r="BM298" i="1"/>
  <c r="AN298" i="1" a="1"/>
  <c r="AN298" i="1"/>
  <c r="BN298" i="1"/>
  <c r="AB299" i="1"/>
  <c r="BB299" i="1"/>
  <c r="AF299" i="1" a="1"/>
  <c r="AF299" i="1"/>
  <c r="BF299" i="1"/>
  <c r="AH299" i="1" a="1"/>
  <c r="AH299" i="1"/>
  <c r="BH299" i="1"/>
  <c r="AJ299" i="1" a="1"/>
  <c r="AJ299" i="1"/>
  <c r="BJ299" i="1"/>
  <c r="AK299" i="1" a="1"/>
  <c r="AK299" i="1"/>
  <c r="BK299" i="1"/>
  <c r="AL299" i="1" a="1"/>
  <c r="AL299" i="1"/>
  <c r="BL299" i="1"/>
  <c r="AM299" i="1" a="1"/>
  <c r="AM299" i="1"/>
  <c r="BM299" i="1"/>
  <c r="AN299" i="1" a="1"/>
  <c r="AN299" i="1"/>
  <c r="BN299" i="1"/>
  <c r="AC300" i="1" a="1"/>
  <c r="AC300" i="1"/>
  <c r="BC300" i="1"/>
  <c r="AG300" i="1" a="1"/>
  <c r="AG300" i="1"/>
  <c r="BG300" i="1"/>
  <c r="AH300" i="1" a="1"/>
  <c r="AH300" i="1"/>
  <c r="BH300" i="1"/>
  <c r="AJ300" i="1" a="1"/>
  <c r="AJ300" i="1"/>
  <c r="BJ300" i="1"/>
  <c r="AK300" i="1" a="1"/>
  <c r="AK300" i="1"/>
  <c r="BK300" i="1"/>
  <c r="AL300" i="1" a="1"/>
  <c r="AL300" i="1"/>
  <c r="BL300" i="1"/>
  <c r="AM300" i="1" a="1"/>
  <c r="AM300" i="1"/>
  <c r="BM300" i="1"/>
  <c r="AN300" i="1" a="1"/>
  <c r="AN300" i="1"/>
  <c r="BN300" i="1"/>
  <c r="AF301" i="1" a="1"/>
  <c r="AF301" i="1"/>
  <c r="BF301" i="1"/>
  <c r="AG301" i="1" a="1"/>
  <c r="AG301" i="1"/>
  <c r="BG301" i="1"/>
  <c r="AI301" i="1" a="1"/>
  <c r="AI301" i="1"/>
  <c r="BI301" i="1"/>
  <c r="AJ301" i="1" a="1"/>
  <c r="AJ301" i="1"/>
  <c r="BJ301" i="1"/>
  <c r="AK301" i="1" a="1"/>
  <c r="AK301" i="1"/>
  <c r="BK301" i="1"/>
  <c r="AL301" i="1" a="1"/>
  <c r="AL301" i="1"/>
  <c r="BL301" i="1"/>
  <c r="AM301" i="1" a="1"/>
  <c r="AM301" i="1"/>
  <c r="BM301" i="1"/>
  <c r="AN301" i="1" a="1"/>
  <c r="AN301" i="1"/>
  <c r="BN301" i="1"/>
  <c r="AE302" i="1" a="1"/>
  <c r="AE302" i="1"/>
  <c r="BE302" i="1"/>
  <c r="AH302" i="1" a="1"/>
  <c r="AH302" i="1"/>
  <c r="BH302" i="1"/>
  <c r="AI302" i="1" a="1"/>
  <c r="AI302" i="1"/>
  <c r="BI302" i="1"/>
  <c r="AJ302" i="1" a="1"/>
  <c r="AJ302" i="1"/>
  <c r="BJ302" i="1"/>
  <c r="AK302" i="1" a="1"/>
  <c r="AK302" i="1"/>
  <c r="BK302" i="1"/>
  <c r="AL302" i="1" a="1"/>
  <c r="AL302" i="1"/>
  <c r="BL302" i="1"/>
  <c r="AM302" i="1" a="1"/>
  <c r="AM302" i="1"/>
  <c r="BM302" i="1"/>
  <c r="AN302" i="1" a="1"/>
  <c r="AN302" i="1"/>
  <c r="BN302" i="1"/>
  <c r="AC303" i="1" a="1"/>
  <c r="AC303" i="1"/>
  <c r="BC303" i="1"/>
  <c r="AD303" i="1"/>
  <c r="BD303" i="1"/>
  <c r="AE303" i="1" a="1"/>
  <c r="AE303" i="1"/>
  <c r="BE303" i="1"/>
  <c r="AG303" i="1" a="1"/>
  <c r="AG303" i="1"/>
  <c r="BG303" i="1"/>
  <c r="AH303" i="1" a="1"/>
  <c r="AH303" i="1"/>
  <c r="BH303" i="1"/>
  <c r="AJ303" i="1" a="1"/>
  <c r="AJ303" i="1"/>
  <c r="BJ303" i="1"/>
  <c r="AK303" i="1" a="1"/>
  <c r="AK303" i="1"/>
  <c r="BK303" i="1"/>
  <c r="AL303" i="1" a="1"/>
  <c r="AL303" i="1"/>
  <c r="BL303" i="1"/>
  <c r="AM303" i="1" a="1"/>
  <c r="AM303" i="1"/>
  <c r="BM303" i="1"/>
  <c r="AN303" i="1" a="1"/>
  <c r="AN303" i="1"/>
  <c r="BN303" i="1"/>
  <c r="AC304" i="1" a="1"/>
  <c r="AC304" i="1"/>
  <c r="BC304" i="1"/>
  <c r="AD304" i="1"/>
  <c r="BD304" i="1"/>
  <c r="AF304" i="1" a="1"/>
  <c r="AF304" i="1"/>
  <c r="BF304" i="1"/>
  <c r="AH304" i="1" a="1"/>
  <c r="AH304" i="1"/>
  <c r="BH304" i="1"/>
  <c r="AI304" i="1" a="1"/>
  <c r="AI304" i="1"/>
  <c r="BI304" i="1"/>
  <c r="AJ304" i="1" a="1"/>
  <c r="AJ304" i="1"/>
  <c r="BJ304" i="1"/>
  <c r="AK304" i="1" a="1"/>
  <c r="AK304" i="1"/>
  <c r="BK304" i="1"/>
  <c r="AL304" i="1" a="1"/>
  <c r="AL304" i="1"/>
  <c r="BL304" i="1"/>
  <c r="AM304" i="1" a="1"/>
  <c r="AM304" i="1"/>
  <c r="BM304" i="1"/>
  <c r="AN304" i="1" a="1"/>
  <c r="AN304" i="1"/>
  <c r="BN304" i="1"/>
  <c r="AF305" i="1" a="1"/>
  <c r="AF305" i="1"/>
  <c r="BF305" i="1"/>
  <c r="AI305" i="1" a="1"/>
  <c r="AI305" i="1"/>
  <c r="BI305" i="1"/>
  <c r="AJ305" i="1" a="1"/>
  <c r="AJ305" i="1"/>
  <c r="BJ305" i="1"/>
  <c r="AL305" i="1" a="1"/>
  <c r="AL305" i="1"/>
  <c r="BL305" i="1"/>
  <c r="AM305" i="1" a="1"/>
  <c r="AM305" i="1"/>
  <c r="BM305" i="1"/>
  <c r="AN305" i="1" a="1"/>
  <c r="AN305" i="1"/>
  <c r="BN305" i="1"/>
  <c r="AB306" i="1"/>
  <c r="BB306" i="1"/>
  <c r="AE306" i="1" a="1"/>
  <c r="AE306" i="1"/>
  <c r="BE306" i="1"/>
  <c r="AF306" i="1" a="1"/>
  <c r="AF306" i="1"/>
  <c r="BF306" i="1"/>
  <c r="AH306" i="1" a="1"/>
  <c r="AH306" i="1"/>
  <c r="BH306" i="1"/>
  <c r="AI306" i="1" a="1"/>
  <c r="AI306" i="1"/>
  <c r="BI306" i="1"/>
  <c r="AJ306" i="1" a="1"/>
  <c r="AJ306" i="1"/>
  <c r="BJ306" i="1"/>
  <c r="AK306" i="1" a="1"/>
  <c r="AK306" i="1"/>
  <c r="BK306" i="1"/>
  <c r="AL306" i="1" a="1"/>
  <c r="AL306" i="1"/>
  <c r="BL306" i="1"/>
  <c r="AM306" i="1" a="1"/>
  <c r="AM306" i="1"/>
  <c r="BM306" i="1"/>
  <c r="AN306" i="1" a="1"/>
  <c r="AN306" i="1"/>
  <c r="BN306" i="1"/>
  <c r="AC307" i="1" a="1"/>
  <c r="AC307" i="1"/>
  <c r="BC307" i="1"/>
  <c r="AE307" i="1" a="1"/>
  <c r="AE307" i="1"/>
  <c r="BE307" i="1"/>
  <c r="AG307" i="1" a="1"/>
  <c r="AG307" i="1"/>
  <c r="BG307" i="1"/>
  <c r="AH307" i="1" a="1"/>
  <c r="AH307" i="1"/>
  <c r="BH307" i="1"/>
  <c r="AJ307" i="1" a="1"/>
  <c r="AJ307" i="1"/>
  <c r="BJ307" i="1"/>
  <c r="AK307" i="1" a="1"/>
  <c r="AK307" i="1"/>
  <c r="BK307" i="1"/>
  <c r="AL307" i="1" a="1"/>
  <c r="AL307" i="1"/>
  <c r="BL307" i="1"/>
  <c r="AM307" i="1" a="1"/>
  <c r="AM307" i="1"/>
  <c r="BM307" i="1"/>
  <c r="AN307" i="1" a="1"/>
  <c r="AN307" i="1"/>
  <c r="BN307" i="1"/>
  <c r="AC308" i="1" a="1"/>
  <c r="AC308" i="1"/>
  <c r="BC308" i="1"/>
  <c r="AF308" i="1" a="1"/>
  <c r="AF308" i="1"/>
  <c r="BF308" i="1"/>
  <c r="AG308" i="1" a="1"/>
  <c r="AG308" i="1"/>
  <c r="BG308" i="1"/>
  <c r="AH308" i="1" a="1"/>
  <c r="AH308" i="1"/>
  <c r="BH308" i="1"/>
  <c r="AI308" i="1" a="1"/>
  <c r="AI308" i="1"/>
  <c r="BI308" i="1"/>
  <c r="AJ308" i="1" a="1"/>
  <c r="AJ308" i="1"/>
  <c r="BJ308" i="1"/>
  <c r="AK308" i="1" a="1"/>
  <c r="AK308" i="1"/>
  <c r="BK308" i="1"/>
  <c r="AL308" i="1" a="1"/>
  <c r="AL308" i="1"/>
  <c r="BL308" i="1"/>
  <c r="AM308" i="1" a="1"/>
  <c r="AM308" i="1"/>
  <c r="BM308" i="1"/>
  <c r="AN308" i="1" a="1"/>
  <c r="AN308" i="1"/>
  <c r="BN308" i="1"/>
  <c r="AB309" i="1"/>
  <c r="BB309" i="1"/>
  <c r="AD309" i="1"/>
  <c r="BD309" i="1"/>
  <c r="AF309" i="1" a="1"/>
  <c r="AF309" i="1"/>
  <c r="BF309" i="1"/>
  <c r="AI309" i="1" a="1"/>
  <c r="AI309" i="1"/>
  <c r="BI309" i="1"/>
  <c r="AJ309" i="1" a="1"/>
  <c r="AJ309" i="1"/>
  <c r="BJ309" i="1"/>
  <c r="AK309" i="1" a="1"/>
  <c r="AK309" i="1"/>
  <c r="BK309" i="1"/>
  <c r="AL309" i="1" a="1"/>
  <c r="AL309" i="1"/>
  <c r="BL309" i="1"/>
  <c r="AM309" i="1" a="1"/>
  <c r="AM309" i="1"/>
  <c r="BM309" i="1"/>
  <c r="AN309" i="1" a="1"/>
  <c r="AN309" i="1"/>
  <c r="BN309" i="1"/>
  <c r="AD310" i="1"/>
  <c r="BD310" i="1"/>
  <c r="AE310" i="1" a="1"/>
  <c r="AE310" i="1"/>
  <c r="BE310" i="1"/>
  <c r="AF310" i="1" a="1"/>
  <c r="AF310" i="1"/>
  <c r="BF310" i="1"/>
  <c r="AG310" i="1" a="1"/>
  <c r="AG310" i="1"/>
  <c r="BG310" i="1"/>
  <c r="AH310" i="1" a="1"/>
  <c r="AH310" i="1"/>
  <c r="BH310" i="1"/>
  <c r="AJ310" i="1" a="1"/>
  <c r="AJ310" i="1"/>
  <c r="BJ310" i="1"/>
  <c r="AK310" i="1" a="1"/>
  <c r="AK310" i="1"/>
  <c r="BK310" i="1"/>
  <c r="AL310" i="1" a="1"/>
  <c r="AL310" i="1"/>
  <c r="BL310" i="1"/>
  <c r="AM310" i="1" a="1"/>
  <c r="AM310" i="1"/>
  <c r="BM310" i="1"/>
  <c r="AN310" i="1" a="1"/>
  <c r="AN310" i="1"/>
  <c r="BN310" i="1"/>
  <c r="AB311" i="1"/>
  <c r="BB311" i="1"/>
  <c r="AC311" i="1" a="1"/>
  <c r="AC311" i="1"/>
  <c r="BC311" i="1"/>
  <c r="AF311" i="1" a="1"/>
  <c r="AF311" i="1"/>
  <c r="BF311" i="1"/>
  <c r="AG311" i="1" a="1"/>
  <c r="AG311" i="1"/>
  <c r="BG311" i="1"/>
  <c r="AH311" i="1" a="1"/>
  <c r="AH311" i="1"/>
  <c r="BH311" i="1"/>
  <c r="AI311" i="1" a="1"/>
  <c r="AI311" i="1"/>
  <c r="BI311" i="1"/>
  <c r="AJ311" i="1" a="1"/>
  <c r="AJ311" i="1"/>
  <c r="BJ311" i="1"/>
  <c r="AK311" i="1" a="1"/>
  <c r="AK311" i="1"/>
  <c r="BK311" i="1"/>
  <c r="AM311" i="1" a="1"/>
  <c r="AM311" i="1"/>
  <c r="BM311" i="1"/>
  <c r="AN311" i="1" a="1"/>
  <c r="AN311" i="1"/>
  <c r="BN311" i="1"/>
  <c r="AC312" i="1" a="1"/>
  <c r="AC312" i="1"/>
  <c r="BC312" i="1"/>
  <c r="AD312" i="1"/>
  <c r="BD312" i="1"/>
  <c r="AF312" i="1" a="1"/>
  <c r="AF312" i="1"/>
  <c r="BF312" i="1"/>
  <c r="AH312" i="1" a="1"/>
  <c r="AH312" i="1"/>
  <c r="BH312" i="1"/>
  <c r="AI312" i="1" a="1"/>
  <c r="AI312" i="1"/>
  <c r="BI312" i="1"/>
  <c r="AJ312" i="1" a="1"/>
  <c r="AJ312" i="1"/>
  <c r="BJ312" i="1"/>
  <c r="AK312" i="1" a="1"/>
  <c r="AK312" i="1"/>
  <c r="BK312" i="1"/>
  <c r="AL312" i="1" a="1"/>
  <c r="AL312" i="1"/>
  <c r="BL312" i="1"/>
  <c r="AM312" i="1" a="1"/>
  <c r="AM312" i="1"/>
  <c r="BM312" i="1"/>
  <c r="AN312" i="1" a="1"/>
  <c r="AN312" i="1"/>
  <c r="BN312" i="1"/>
  <c r="AB313" i="1"/>
  <c r="BB313" i="1"/>
  <c r="AF313" i="1" a="1"/>
  <c r="AF313" i="1"/>
  <c r="BF313" i="1"/>
  <c r="AH313" i="1" a="1"/>
  <c r="AH313" i="1"/>
  <c r="BH313" i="1"/>
  <c r="AI313" i="1" a="1"/>
  <c r="AI313" i="1"/>
  <c r="BI313" i="1"/>
  <c r="AJ313" i="1" a="1"/>
  <c r="AJ313" i="1"/>
  <c r="BJ313" i="1"/>
  <c r="AK313" i="1" a="1"/>
  <c r="AK313" i="1"/>
  <c r="BK313" i="1"/>
  <c r="AL313" i="1" a="1"/>
  <c r="AL313" i="1"/>
  <c r="BL313" i="1"/>
  <c r="AM313" i="1" a="1"/>
  <c r="AM313" i="1"/>
  <c r="BM313" i="1"/>
  <c r="AN313" i="1" a="1"/>
  <c r="AN313" i="1"/>
  <c r="BN313" i="1"/>
  <c r="AD314" i="1"/>
  <c r="BD314" i="1"/>
  <c r="AE314" i="1" a="1"/>
  <c r="AE314" i="1"/>
  <c r="BE314" i="1"/>
  <c r="AF314" i="1" a="1"/>
  <c r="AF314" i="1"/>
  <c r="BF314" i="1"/>
  <c r="AG314" i="1" a="1"/>
  <c r="AG314" i="1"/>
  <c r="BG314" i="1"/>
  <c r="AH314" i="1" a="1"/>
  <c r="AH314" i="1"/>
  <c r="BH314" i="1"/>
  <c r="AI314" i="1" a="1"/>
  <c r="AI314" i="1"/>
  <c r="BI314" i="1"/>
  <c r="AJ314" i="1" a="1"/>
  <c r="AJ314" i="1"/>
  <c r="BJ314" i="1"/>
  <c r="AK314" i="1" a="1"/>
  <c r="AK314" i="1"/>
  <c r="BK314" i="1"/>
  <c r="AL314" i="1" a="1"/>
  <c r="AL314" i="1"/>
  <c r="BL314" i="1"/>
  <c r="AM314" i="1" a="1"/>
  <c r="AM314" i="1"/>
  <c r="BM314" i="1"/>
  <c r="AN314" i="1" a="1"/>
  <c r="AN314" i="1"/>
  <c r="BN314" i="1"/>
  <c r="AB315" i="1"/>
  <c r="BB315" i="1"/>
  <c r="AC315" i="1" a="1"/>
  <c r="AC315" i="1"/>
  <c r="BC315" i="1"/>
  <c r="AF315" i="1" a="1"/>
  <c r="AF315" i="1"/>
  <c r="BF315" i="1"/>
  <c r="AG315" i="1" a="1"/>
  <c r="AG315" i="1"/>
  <c r="BG315" i="1"/>
  <c r="AH315" i="1" a="1"/>
  <c r="AH315" i="1"/>
  <c r="BH315" i="1"/>
  <c r="AI315" i="1" a="1"/>
  <c r="AI315" i="1"/>
  <c r="BI315" i="1"/>
  <c r="AJ315" i="1" a="1"/>
  <c r="AJ315" i="1"/>
  <c r="BJ315" i="1"/>
  <c r="AK315" i="1" a="1"/>
  <c r="AK315" i="1"/>
  <c r="BK315" i="1"/>
  <c r="AL315" i="1" a="1"/>
  <c r="AL315" i="1"/>
  <c r="BL315" i="1"/>
  <c r="AM315" i="1" a="1"/>
  <c r="AM315" i="1"/>
  <c r="BM315" i="1"/>
  <c r="AN315" i="1" a="1"/>
  <c r="AN315" i="1"/>
  <c r="BN315" i="1"/>
  <c r="AC316" i="1" a="1"/>
  <c r="AC316" i="1"/>
  <c r="BC316" i="1"/>
  <c r="AD316" i="1"/>
  <c r="BD316" i="1"/>
  <c r="AF316" i="1" a="1"/>
  <c r="AF316" i="1"/>
  <c r="BF316" i="1"/>
  <c r="AG316" i="1" a="1"/>
  <c r="AG316" i="1"/>
  <c r="BG316" i="1"/>
  <c r="AH316" i="1" a="1"/>
  <c r="AH316" i="1"/>
  <c r="BH316" i="1"/>
  <c r="AJ316" i="1" a="1"/>
  <c r="AJ316" i="1"/>
  <c r="BJ316" i="1"/>
  <c r="AK316" i="1" a="1"/>
  <c r="AK316" i="1"/>
  <c r="BK316" i="1"/>
  <c r="AL316" i="1" a="1"/>
  <c r="AL316" i="1"/>
  <c r="BL316" i="1"/>
  <c r="AM316" i="1" a="1"/>
  <c r="AM316" i="1"/>
  <c r="BM316" i="1"/>
  <c r="AN316" i="1" a="1"/>
  <c r="AN316" i="1"/>
  <c r="BN316" i="1"/>
  <c r="AB317" i="1"/>
  <c r="BB317" i="1"/>
  <c r="AC317" i="1" a="1"/>
  <c r="AC317" i="1"/>
  <c r="BC317" i="1"/>
  <c r="AE317" i="1" a="1"/>
  <c r="AE317" i="1"/>
  <c r="BE317" i="1"/>
  <c r="AF317" i="1" a="1"/>
  <c r="AF317" i="1"/>
  <c r="BF317" i="1"/>
  <c r="AH317" i="1" a="1"/>
  <c r="AH317" i="1"/>
  <c r="BH317" i="1"/>
  <c r="AI317" i="1" a="1"/>
  <c r="AI317" i="1"/>
  <c r="BI317" i="1"/>
  <c r="AK317" i="1" a="1"/>
  <c r="AK317" i="1"/>
  <c r="BK317" i="1"/>
  <c r="AM317" i="1" a="1"/>
  <c r="AM317" i="1"/>
  <c r="BM317" i="1"/>
  <c r="AN317" i="1" a="1"/>
  <c r="AN317" i="1"/>
  <c r="BN317" i="1"/>
  <c r="AD318" i="1"/>
  <c r="BD318" i="1"/>
  <c r="AE318" i="1" a="1"/>
  <c r="AE318" i="1"/>
  <c r="BE318" i="1"/>
  <c r="AF318" i="1" a="1"/>
  <c r="AF318" i="1"/>
  <c r="BF318" i="1"/>
  <c r="AH318" i="1" a="1"/>
  <c r="AH318" i="1"/>
  <c r="BH318" i="1"/>
  <c r="AI318" i="1" a="1"/>
  <c r="AI318" i="1"/>
  <c r="BI318" i="1"/>
  <c r="AJ318" i="1" a="1"/>
  <c r="AJ318" i="1"/>
  <c r="BJ318" i="1"/>
  <c r="AK318" i="1" a="1"/>
  <c r="AK318" i="1"/>
  <c r="BK318" i="1"/>
  <c r="AL318" i="1" a="1"/>
  <c r="AL318" i="1"/>
  <c r="BL318" i="1"/>
  <c r="AM318" i="1" a="1"/>
  <c r="AM318" i="1"/>
  <c r="BM318" i="1"/>
  <c r="AN318" i="1" a="1"/>
  <c r="AN318" i="1"/>
  <c r="BN318" i="1"/>
  <c r="AF319" i="1" a="1"/>
  <c r="AF319" i="1"/>
  <c r="BF319" i="1"/>
  <c r="AG319" i="1" a="1"/>
  <c r="AG319" i="1"/>
  <c r="BG319" i="1"/>
  <c r="AI319" i="1" a="1"/>
  <c r="AI319" i="1"/>
  <c r="BI319" i="1"/>
  <c r="AJ319" i="1" a="1"/>
  <c r="AJ319" i="1"/>
  <c r="BJ319" i="1"/>
  <c r="AL319" i="1" a="1"/>
  <c r="AL319" i="1"/>
  <c r="BL319" i="1"/>
  <c r="AM319" i="1" a="1"/>
  <c r="AM319" i="1"/>
  <c r="BM319" i="1"/>
  <c r="AN319" i="1" a="1"/>
  <c r="AN319" i="1"/>
  <c r="BN319" i="1"/>
  <c r="AC320" i="1" a="1"/>
  <c r="AC320" i="1"/>
  <c r="BC320" i="1"/>
  <c r="AD320" i="1"/>
  <c r="BD320" i="1"/>
  <c r="AF320" i="1" a="1"/>
  <c r="AF320" i="1"/>
  <c r="BF320" i="1"/>
  <c r="AH320" i="1" a="1"/>
  <c r="AH320" i="1"/>
  <c r="BH320" i="1"/>
  <c r="AJ320" i="1" a="1"/>
  <c r="AJ320" i="1"/>
  <c r="BJ320" i="1"/>
  <c r="AK320" i="1" a="1"/>
  <c r="AK320" i="1"/>
  <c r="BK320" i="1"/>
  <c r="AL320" i="1" a="1"/>
  <c r="AL320" i="1"/>
  <c r="BL320" i="1"/>
  <c r="AM320" i="1" a="1"/>
  <c r="AM320" i="1"/>
  <c r="BM320" i="1"/>
  <c r="AN320" i="1" a="1"/>
  <c r="AN320" i="1"/>
  <c r="BN320" i="1"/>
  <c r="AC321" i="1" a="1"/>
  <c r="AC321" i="1"/>
  <c r="BC321" i="1"/>
  <c r="AF321" i="1" a="1"/>
  <c r="AF321" i="1"/>
  <c r="BF321" i="1"/>
  <c r="AJ321" i="1" a="1"/>
  <c r="AJ321" i="1"/>
  <c r="BJ321" i="1"/>
  <c r="AK321" i="1" a="1"/>
  <c r="AK321" i="1"/>
  <c r="BK321" i="1"/>
  <c r="AL321" i="1" a="1"/>
  <c r="AL321" i="1"/>
  <c r="BL321" i="1"/>
  <c r="AM321" i="1" a="1"/>
  <c r="AM321" i="1"/>
  <c r="BM321" i="1"/>
  <c r="AN321" i="1" a="1"/>
  <c r="AN321" i="1"/>
  <c r="BN321" i="1"/>
  <c r="AB322" i="1"/>
  <c r="BB322" i="1"/>
  <c r="AC322" i="1" a="1"/>
  <c r="AC322" i="1"/>
  <c r="BC322" i="1"/>
  <c r="AE322" i="1" a="1"/>
  <c r="AE322" i="1"/>
  <c r="BE322" i="1"/>
  <c r="AF322" i="1" a="1"/>
  <c r="AF322" i="1"/>
  <c r="BF322" i="1"/>
  <c r="AH322" i="1" a="1"/>
  <c r="AH322" i="1"/>
  <c r="BH322" i="1"/>
  <c r="AI322" i="1" a="1"/>
  <c r="AI322" i="1"/>
  <c r="BI322" i="1"/>
  <c r="AJ322" i="1" a="1"/>
  <c r="AJ322" i="1"/>
  <c r="BJ322" i="1"/>
  <c r="AK322" i="1" a="1"/>
  <c r="AK322" i="1"/>
  <c r="BK322" i="1"/>
  <c r="AL322" i="1" a="1"/>
  <c r="AL322" i="1"/>
  <c r="BL322" i="1"/>
  <c r="AM322" i="1" a="1"/>
  <c r="AM322" i="1"/>
  <c r="BM322" i="1"/>
  <c r="AN322" i="1" a="1"/>
  <c r="AN322" i="1"/>
  <c r="BN322" i="1"/>
  <c r="AC323" i="1" a="1"/>
  <c r="AC323" i="1"/>
  <c r="BC323" i="1"/>
  <c r="AD323" i="1"/>
  <c r="BD323" i="1"/>
  <c r="AF323" i="1" a="1"/>
  <c r="AF323" i="1"/>
  <c r="BF323" i="1"/>
  <c r="AG323" i="1" a="1"/>
  <c r="AG323" i="1"/>
  <c r="BG323" i="1"/>
  <c r="AH323" i="1" a="1"/>
  <c r="AH323" i="1"/>
  <c r="BH323" i="1"/>
  <c r="AI323" i="1" a="1"/>
  <c r="AI323" i="1"/>
  <c r="BI323" i="1"/>
  <c r="AJ323" i="1" a="1"/>
  <c r="AJ323" i="1"/>
  <c r="BJ323" i="1"/>
  <c r="AL323" i="1" a="1"/>
  <c r="AL323" i="1"/>
  <c r="BL323" i="1"/>
  <c r="AM323" i="1" a="1"/>
  <c r="AM323" i="1"/>
  <c r="BM323" i="1"/>
  <c r="AN323" i="1" a="1"/>
  <c r="AN323" i="1"/>
  <c r="BN323" i="1"/>
  <c r="AB324" i="1"/>
  <c r="BB324" i="1"/>
  <c r="AF324" i="1" a="1"/>
  <c r="AF324" i="1"/>
  <c r="BF324" i="1"/>
  <c r="AG324" i="1" a="1"/>
  <c r="AG324" i="1"/>
  <c r="BG324" i="1"/>
  <c r="AH324" i="1" a="1"/>
  <c r="AH324" i="1"/>
  <c r="BH324" i="1"/>
  <c r="AK324" i="1" a="1"/>
  <c r="AK324" i="1"/>
  <c r="BK324" i="1"/>
  <c r="AL324" i="1" a="1"/>
  <c r="AL324" i="1"/>
  <c r="BL324" i="1"/>
  <c r="AM324" i="1" a="1"/>
  <c r="AM324" i="1"/>
  <c r="BM324" i="1"/>
  <c r="AN324" i="1" a="1"/>
  <c r="AN324" i="1"/>
  <c r="BN324" i="1"/>
  <c r="AD325" i="1"/>
  <c r="BD325" i="1"/>
  <c r="AF325" i="1" a="1"/>
  <c r="AF325" i="1"/>
  <c r="BF325" i="1"/>
  <c r="AG325" i="1" a="1"/>
  <c r="AG325" i="1"/>
  <c r="BG325" i="1"/>
  <c r="AI325" i="1" a="1"/>
  <c r="AI325" i="1"/>
  <c r="BI325" i="1"/>
  <c r="AJ325" i="1" a="1"/>
  <c r="AJ325" i="1"/>
  <c r="BJ325" i="1"/>
  <c r="AK325" i="1" a="1"/>
  <c r="AK325" i="1"/>
  <c r="BK325" i="1"/>
  <c r="AL325" i="1" a="1"/>
  <c r="AL325" i="1"/>
  <c r="BL325" i="1"/>
  <c r="AM325" i="1" a="1"/>
  <c r="AM325" i="1"/>
  <c r="BM325" i="1"/>
  <c r="AN325" i="1" a="1"/>
  <c r="AN325" i="1"/>
  <c r="BN325" i="1"/>
  <c r="AC326" i="1" a="1"/>
  <c r="AC326" i="1"/>
  <c r="BC326" i="1"/>
  <c r="AE326" i="1" a="1"/>
  <c r="AE326" i="1"/>
  <c r="BE326" i="1"/>
  <c r="AF326" i="1" a="1"/>
  <c r="AF326" i="1"/>
  <c r="BF326" i="1"/>
  <c r="AG326" i="1" a="1"/>
  <c r="AG326" i="1"/>
  <c r="BG326" i="1"/>
  <c r="AH326" i="1" a="1"/>
  <c r="AH326" i="1"/>
  <c r="BH326" i="1"/>
  <c r="AI326" i="1" a="1"/>
  <c r="AI326" i="1"/>
  <c r="BI326" i="1"/>
  <c r="AJ326" i="1" a="1"/>
  <c r="AJ326" i="1"/>
  <c r="BJ326" i="1"/>
  <c r="AK326" i="1" a="1"/>
  <c r="AK326" i="1"/>
  <c r="BK326" i="1"/>
  <c r="AL326" i="1" a="1"/>
  <c r="AL326" i="1"/>
  <c r="BL326" i="1"/>
  <c r="AM326" i="1" a="1"/>
  <c r="AM326" i="1"/>
  <c r="BM326" i="1"/>
  <c r="AN326" i="1" a="1"/>
  <c r="AN326" i="1"/>
  <c r="BN326" i="1"/>
  <c r="AC327" i="1" a="1"/>
  <c r="AC327" i="1"/>
  <c r="BC327" i="1"/>
  <c r="AF327" i="1" a="1"/>
  <c r="AF327" i="1"/>
  <c r="BF327" i="1"/>
  <c r="AH327" i="1" a="1"/>
  <c r="AH327" i="1"/>
  <c r="BH327" i="1"/>
  <c r="AI327" i="1" a="1"/>
  <c r="AI327" i="1"/>
  <c r="BI327" i="1"/>
  <c r="AJ327" i="1" a="1"/>
  <c r="AJ327" i="1"/>
  <c r="BJ327" i="1"/>
  <c r="AL327" i="1" a="1"/>
  <c r="AL327" i="1"/>
  <c r="BL327" i="1"/>
  <c r="AM327" i="1" a="1"/>
  <c r="AM327" i="1"/>
  <c r="BM327" i="1"/>
  <c r="AN327" i="1" a="1"/>
  <c r="AN327" i="1"/>
  <c r="BN327" i="1"/>
  <c r="AF328" i="1" a="1"/>
  <c r="AF328" i="1"/>
  <c r="BF328" i="1"/>
  <c r="AG328" i="1" a="1"/>
  <c r="AG328" i="1"/>
  <c r="BG328" i="1"/>
  <c r="AH328" i="1" a="1"/>
  <c r="AH328" i="1"/>
  <c r="BH328" i="1"/>
  <c r="AI328" i="1" a="1"/>
  <c r="AI328" i="1"/>
  <c r="BI328" i="1"/>
  <c r="AJ328" i="1" a="1"/>
  <c r="AJ328" i="1"/>
  <c r="BJ328" i="1"/>
  <c r="AK328" i="1" a="1"/>
  <c r="AK328" i="1"/>
  <c r="BK328" i="1"/>
  <c r="AL328" i="1" a="1"/>
  <c r="AL328" i="1"/>
  <c r="BL328" i="1"/>
  <c r="AM328" i="1" a="1"/>
  <c r="AM328" i="1"/>
  <c r="BM328" i="1"/>
  <c r="AN328" i="1" a="1"/>
  <c r="AN328" i="1"/>
  <c r="BN328" i="1"/>
  <c r="AB329" i="1"/>
  <c r="BB329" i="1"/>
  <c r="AF329" i="1" a="1"/>
  <c r="AF329" i="1"/>
  <c r="BF329" i="1"/>
  <c r="AG329" i="1" a="1"/>
  <c r="AG329" i="1"/>
  <c r="BG329" i="1"/>
  <c r="AK329" i="1" a="1"/>
  <c r="AK329" i="1"/>
  <c r="BK329" i="1"/>
  <c r="AL329" i="1" a="1"/>
  <c r="AL329" i="1"/>
  <c r="BL329" i="1"/>
  <c r="AM329" i="1" a="1"/>
  <c r="AM329" i="1"/>
  <c r="BM329" i="1"/>
  <c r="AN329" i="1" a="1"/>
  <c r="AN329" i="1"/>
  <c r="BN329" i="1"/>
  <c r="AC330" i="1" a="1"/>
  <c r="AC330" i="1"/>
  <c r="BC330" i="1"/>
  <c r="AF330" i="1" a="1"/>
  <c r="AF330" i="1"/>
  <c r="BF330" i="1"/>
  <c r="AG330" i="1" a="1"/>
  <c r="AG330" i="1"/>
  <c r="BG330" i="1"/>
  <c r="AJ330" i="1" a="1"/>
  <c r="AJ330" i="1"/>
  <c r="BJ330" i="1"/>
  <c r="AL330" i="1" a="1"/>
  <c r="AL330" i="1"/>
  <c r="BL330" i="1"/>
  <c r="AM330" i="1" a="1"/>
  <c r="AM330" i="1"/>
  <c r="BM330" i="1"/>
  <c r="AN330" i="1" a="1"/>
  <c r="AN330" i="1"/>
  <c r="BN330" i="1"/>
  <c r="AC331" i="1" a="1"/>
  <c r="AC331" i="1"/>
  <c r="BC331" i="1"/>
  <c r="AE331" i="1" a="1"/>
  <c r="AE331" i="1"/>
  <c r="BE331" i="1"/>
  <c r="AF331" i="1" a="1"/>
  <c r="AF331" i="1"/>
  <c r="BF331" i="1"/>
  <c r="AI331" i="1" a="1"/>
  <c r="AI331" i="1"/>
  <c r="BI331" i="1"/>
  <c r="AJ331" i="1" a="1"/>
  <c r="AJ331" i="1"/>
  <c r="BJ331" i="1"/>
  <c r="AL331" i="1" a="1"/>
  <c r="AL331" i="1"/>
  <c r="BL331" i="1"/>
  <c r="AM331" i="1" a="1"/>
  <c r="AM331" i="1"/>
  <c r="BM331" i="1"/>
  <c r="AN331" i="1" a="1"/>
  <c r="AN331" i="1"/>
  <c r="BN331" i="1"/>
  <c r="AF332" i="1" a="1"/>
  <c r="AF332" i="1"/>
  <c r="BF332" i="1"/>
  <c r="AH332" i="1" a="1"/>
  <c r="AH332" i="1"/>
  <c r="BH332" i="1"/>
  <c r="AI332" i="1" a="1"/>
  <c r="AI332" i="1"/>
  <c r="BI332" i="1"/>
  <c r="AJ332" i="1" a="1"/>
  <c r="AJ332" i="1"/>
  <c r="BJ332" i="1"/>
  <c r="AK332" i="1" a="1"/>
  <c r="AK332" i="1"/>
  <c r="BK332" i="1"/>
  <c r="AL332" i="1" a="1"/>
  <c r="AL332" i="1"/>
  <c r="BL332" i="1"/>
  <c r="AM332" i="1" a="1"/>
  <c r="AM332" i="1"/>
  <c r="BM332" i="1"/>
  <c r="AN332" i="1" a="1"/>
  <c r="AN332" i="1"/>
  <c r="BN332" i="1"/>
  <c r="AB333" i="1"/>
  <c r="BB333" i="1"/>
  <c r="AE333" i="1" a="1"/>
  <c r="AE333" i="1"/>
  <c r="BE333" i="1"/>
  <c r="AF333" i="1" a="1"/>
  <c r="AF333" i="1"/>
  <c r="BF333" i="1"/>
  <c r="AJ333" i="1" a="1"/>
  <c r="AJ333" i="1"/>
  <c r="BJ333" i="1"/>
  <c r="AK333" i="1" a="1"/>
  <c r="AK333" i="1"/>
  <c r="BK333" i="1"/>
  <c r="AL333" i="1" a="1"/>
  <c r="AL333" i="1"/>
  <c r="BL333" i="1"/>
  <c r="AM333" i="1" a="1"/>
  <c r="AM333" i="1"/>
  <c r="BM333" i="1"/>
  <c r="AN333" i="1" a="1"/>
  <c r="AN333" i="1"/>
  <c r="BN333" i="1"/>
  <c r="AC334" i="1" a="1"/>
  <c r="AC334" i="1"/>
  <c r="BC334" i="1"/>
  <c r="AE334" i="1" a="1"/>
  <c r="AE334" i="1"/>
  <c r="BE334" i="1"/>
  <c r="AF334" i="1" a="1"/>
  <c r="AF334" i="1"/>
  <c r="BF334" i="1"/>
  <c r="AI334" i="1" a="1"/>
  <c r="AI334" i="1"/>
  <c r="BI334" i="1"/>
  <c r="AJ334" i="1" a="1"/>
  <c r="AJ334" i="1"/>
  <c r="BJ334" i="1"/>
  <c r="AK334" i="1" a="1"/>
  <c r="AK334" i="1"/>
  <c r="BK334" i="1"/>
  <c r="AL334" i="1" a="1"/>
  <c r="AL334" i="1"/>
  <c r="BL334" i="1"/>
  <c r="AM334" i="1" a="1"/>
  <c r="AM334" i="1"/>
  <c r="BM334" i="1"/>
  <c r="AN334" i="1" a="1"/>
  <c r="AN334" i="1"/>
  <c r="BN334" i="1"/>
  <c r="AC335" i="1" a="1"/>
  <c r="AC335" i="1"/>
  <c r="BC335" i="1"/>
  <c r="AE335" i="1" a="1"/>
  <c r="AE335" i="1"/>
  <c r="BE335" i="1"/>
  <c r="AF335" i="1" a="1"/>
  <c r="AF335" i="1"/>
  <c r="BF335" i="1"/>
  <c r="AH335" i="1" a="1"/>
  <c r="AH335" i="1"/>
  <c r="BH335" i="1"/>
  <c r="AI335" i="1" a="1"/>
  <c r="AI335" i="1"/>
  <c r="BI335" i="1"/>
  <c r="AJ335" i="1" a="1"/>
  <c r="AJ335" i="1"/>
  <c r="BJ335" i="1"/>
  <c r="AK335" i="1" a="1"/>
  <c r="AK335" i="1"/>
  <c r="BK335" i="1"/>
  <c r="AM335" i="1" a="1"/>
  <c r="AM335" i="1"/>
  <c r="BM335" i="1"/>
  <c r="AN335" i="1" a="1"/>
  <c r="AN335" i="1"/>
  <c r="BN335" i="1"/>
  <c r="AC336" i="1" a="1"/>
  <c r="AC336" i="1"/>
  <c r="BC336" i="1"/>
  <c r="AD336" i="1"/>
  <c r="BD336" i="1"/>
  <c r="AE336" i="1" a="1"/>
  <c r="AE336" i="1"/>
  <c r="BE336" i="1"/>
  <c r="AF336" i="1" a="1"/>
  <c r="AF336" i="1"/>
  <c r="BF336" i="1"/>
  <c r="AH336" i="1" a="1"/>
  <c r="AH336" i="1"/>
  <c r="BH336" i="1"/>
  <c r="AI336" i="1" a="1"/>
  <c r="AI336" i="1"/>
  <c r="BI336" i="1"/>
  <c r="AK336" i="1" a="1"/>
  <c r="AK336" i="1"/>
  <c r="BK336" i="1"/>
  <c r="AL336" i="1" a="1"/>
  <c r="AL336" i="1"/>
  <c r="BL336" i="1"/>
  <c r="AM336" i="1" a="1"/>
  <c r="AM336" i="1"/>
  <c r="BM336" i="1"/>
  <c r="AN336" i="1" a="1"/>
  <c r="AN336" i="1"/>
  <c r="BN336" i="1"/>
  <c r="AE337" i="1" a="1"/>
  <c r="AE337" i="1"/>
  <c r="BE337" i="1"/>
  <c r="AF337" i="1" a="1"/>
  <c r="AF337" i="1"/>
  <c r="BF337" i="1"/>
  <c r="AG337" i="1" a="1"/>
  <c r="AG337" i="1"/>
  <c r="BG337" i="1"/>
  <c r="AJ337" i="1" a="1"/>
  <c r="AJ337" i="1"/>
  <c r="BJ337" i="1"/>
  <c r="AK337" i="1" a="1"/>
  <c r="AK337" i="1"/>
  <c r="BK337" i="1"/>
  <c r="AL337" i="1" a="1"/>
  <c r="AL337" i="1"/>
  <c r="BL337" i="1"/>
  <c r="AM337" i="1" a="1"/>
  <c r="AM337" i="1"/>
  <c r="BM337" i="1"/>
  <c r="AN337" i="1" a="1"/>
  <c r="AN337" i="1"/>
  <c r="BN337" i="1"/>
  <c r="AC338" i="1" a="1"/>
  <c r="AC338" i="1"/>
  <c r="BC338" i="1"/>
  <c r="AE338" i="1" a="1"/>
  <c r="AE338" i="1"/>
  <c r="BE338" i="1"/>
  <c r="AF338" i="1" a="1"/>
  <c r="AF338" i="1"/>
  <c r="BF338" i="1"/>
  <c r="AG338" i="1" a="1"/>
  <c r="AG338" i="1"/>
  <c r="BG338" i="1"/>
  <c r="AI338" i="1" a="1"/>
  <c r="AI338" i="1"/>
  <c r="BI338" i="1"/>
  <c r="AK338" i="1" a="1"/>
  <c r="AK338" i="1"/>
  <c r="BK338" i="1"/>
  <c r="AL338" i="1" a="1"/>
  <c r="AL338" i="1"/>
  <c r="BL338" i="1"/>
  <c r="AM338" i="1" a="1"/>
  <c r="AM338" i="1"/>
  <c r="BM338" i="1"/>
  <c r="AN338" i="1" a="1"/>
  <c r="AN338" i="1"/>
  <c r="BN338" i="1"/>
  <c r="AB339" i="1"/>
  <c r="BB339" i="1"/>
  <c r="AC339" i="1" a="1"/>
  <c r="AC339" i="1"/>
  <c r="BC339" i="1"/>
  <c r="AE339" i="1" a="1"/>
  <c r="AE339" i="1"/>
  <c r="BE339" i="1"/>
  <c r="AF339" i="1" a="1"/>
  <c r="AF339" i="1"/>
  <c r="BF339" i="1"/>
  <c r="AG339" i="1" a="1"/>
  <c r="AG339" i="1"/>
  <c r="BG339" i="1"/>
  <c r="AH339" i="1" a="1"/>
  <c r="AH339" i="1"/>
  <c r="BH339" i="1"/>
  <c r="AI339" i="1" a="1"/>
  <c r="AI339" i="1"/>
  <c r="BI339" i="1"/>
  <c r="AM339" i="1" a="1"/>
  <c r="AM339" i="1"/>
  <c r="BM339" i="1"/>
  <c r="AN339" i="1" a="1"/>
  <c r="AN339" i="1"/>
  <c r="BN339" i="1"/>
  <c r="AC340" i="1" a="1"/>
  <c r="AC340" i="1"/>
  <c r="BC340" i="1"/>
  <c r="AE340" i="1" a="1"/>
  <c r="AE340" i="1"/>
  <c r="BE340" i="1"/>
  <c r="AG340" i="1" a="1"/>
  <c r="AG340" i="1"/>
  <c r="BG340" i="1"/>
  <c r="AH340" i="1" a="1"/>
  <c r="AH340" i="1"/>
  <c r="BH340" i="1"/>
  <c r="AI340" i="1" a="1"/>
  <c r="AI340" i="1"/>
  <c r="BI340" i="1"/>
  <c r="AJ340" i="1" a="1"/>
  <c r="AJ340" i="1"/>
  <c r="BJ340" i="1"/>
  <c r="AL340" i="1" a="1"/>
  <c r="AL340" i="1"/>
  <c r="BL340" i="1"/>
  <c r="AM340" i="1" a="1"/>
  <c r="AM340" i="1"/>
  <c r="BM340" i="1"/>
  <c r="AN340" i="1" a="1"/>
  <c r="AN340" i="1"/>
  <c r="BN340" i="1"/>
  <c r="AE341" i="1" a="1"/>
  <c r="AE341" i="1"/>
  <c r="BE341" i="1"/>
  <c r="AF341" i="1" a="1"/>
  <c r="AF341" i="1"/>
  <c r="BF341" i="1"/>
  <c r="AG341" i="1" a="1"/>
  <c r="AG341" i="1"/>
  <c r="BG341" i="1"/>
  <c r="AH341" i="1" a="1"/>
  <c r="AH341" i="1"/>
  <c r="BH341" i="1"/>
  <c r="AJ341" i="1" a="1"/>
  <c r="AJ341" i="1"/>
  <c r="BJ341" i="1"/>
  <c r="AK341" i="1" a="1"/>
  <c r="AK341" i="1"/>
  <c r="BK341" i="1"/>
  <c r="AL341" i="1" a="1"/>
  <c r="AL341" i="1"/>
  <c r="BL341" i="1"/>
  <c r="AM341" i="1" a="1"/>
  <c r="AM341" i="1"/>
  <c r="BM341" i="1"/>
  <c r="AN341" i="1" a="1"/>
  <c r="AN341" i="1"/>
  <c r="BN341" i="1"/>
  <c r="AC342" i="1" a="1"/>
  <c r="AC342" i="1"/>
  <c r="BC342" i="1"/>
  <c r="AE342" i="1" a="1"/>
  <c r="AE342" i="1"/>
  <c r="BE342" i="1"/>
  <c r="AF342" i="1" a="1"/>
  <c r="AF342" i="1"/>
  <c r="BF342" i="1"/>
  <c r="AG342" i="1" a="1"/>
  <c r="AG342" i="1"/>
  <c r="BG342" i="1"/>
  <c r="AH342" i="1" a="1"/>
  <c r="AH342" i="1"/>
  <c r="BH342" i="1"/>
  <c r="AI342" i="1" a="1"/>
  <c r="AI342" i="1"/>
  <c r="BI342" i="1"/>
  <c r="AJ342" i="1" a="1"/>
  <c r="AJ342" i="1"/>
  <c r="BJ342" i="1"/>
  <c r="AK342" i="1" a="1"/>
  <c r="AK342" i="1"/>
  <c r="BK342" i="1"/>
  <c r="AL342" i="1" a="1"/>
  <c r="AL342" i="1"/>
  <c r="BL342" i="1"/>
  <c r="AM342" i="1" a="1"/>
  <c r="AM342" i="1"/>
  <c r="BM342" i="1"/>
  <c r="AN342" i="1" a="1"/>
  <c r="AN342" i="1"/>
  <c r="BN342" i="1"/>
  <c r="AC343" i="1" a="1"/>
  <c r="AC343" i="1"/>
  <c r="BC343" i="1"/>
  <c r="AD343" i="1"/>
  <c r="BD343" i="1"/>
  <c r="AE343" i="1" a="1"/>
  <c r="AE343" i="1"/>
  <c r="BE343" i="1"/>
  <c r="AF343" i="1" a="1"/>
  <c r="AF343" i="1"/>
  <c r="BF343" i="1"/>
  <c r="AG343" i="1" a="1"/>
  <c r="AG343" i="1"/>
  <c r="BG343" i="1"/>
  <c r="AH343" i="1" a="1"/>
  <c r="AH343" i="1"/>
  <c r="BH343" i="1"/>
  <c r="AI343" i="1" a="1"/>
  <c r="AI343" i="1"/>
  <c r="BI343" i="1"/>
  <c r="AJ343" i="1" a="1"/>
  <c r="AJ343" i="1"/>
  <c r="BJ343" i="1"/>
  <c r="AL343" i="1" a="1"/>
  <c r="AL343" i="1"/>
  <c r="BL343" i="1"/>
  <c r="AM343" i="1" a="1"/>
  <c r="AM343" i="1"/>
  <c r="BM343" i="1"/>
  <c r="AN343" i="1" a="1"/>
  <c r="AN343" i="1"/>
  <c r="BN343" i="1"/>
  <c r="AB344" i="1"/>
  <c r="BB344" i="1"/>
  <c r="AC344" i="1" a="1"/>
  <c r="AC344" i="1"/>
  <c r="BC344" i="1"/>
  <c r="AE344" i="1" a="1"/>
  <c r="AE344" i="1"/>
  <c r="BE344" i="1"/>
  <c r="AF344" i="1" a="1"/>
  <c r="AF344" i="1"/>
  <c r="BF344" i="1"/>
  <c r="AI344" i="1" a="1"/>
  <c r="AI344" i="1"/>
  <c r="BI344" i="1"/>
  <c r="AJ344" i="1" a="1"/>
  <c r="AJ344" i="1"/>
  <c r="BJ344" i="1"/>
  <c r="AL344" i="1" a="1"/>
  <c r="AL344" i="1"/>
  <c r="BL344" i="1"/>
  <c r="AM344" i="1" a="1"/>
  <c r="AM344" i="1"/>
  <c r="BM344" i="1"/>
  <c r="AN344" i="1" a="1"/>
  <c r="AN344" i="1"/>
  <c r="BN344" i="1"/>
  <c r="AF345" i="1" a="1"/>
  <c r="AF345" i="1"/>
  <c r="BF345" i="1"/>
  <c r="AG345" i="1" a="1"/>
  <c r="AG345" i="1"/>
  <c r="BG345" i="1"/>
  <c r="AH345" i="1" a="1"/>
  <c r="AH345" i="1"/>
  <c r="BH345" i="1"/>
  <c r="AJ345" i="1" a="1"/>
  <c r="AJ345" i="1"/>
  <c r="BJ345" i="1"/>
  <c r="AK345" i="1" a="1"/>
  <c r="AK345" i="1"/>
  <c r="BK345" i="1"/>
  <c r="AL345" i="1" a="1"/>
  <c r="AL345" i="1"/>
  <c r="BL345" i="1"/>
  <c r="AM345" i="1" a="1"/>
  <c r="AM345" i="1"/>
  <c r="BM345" i="1"/>
  <c r="AN345" i="1" a="1"/>
  <c r="AN345" i="1"/>
  <c r="BN345" i="1"/>
  <c r="AC346" i="1" a="1"/>
  <c r="AC346" i="1"/>
  <c r="BC346" i="1"/>
  <c r="AF346" i="1" a="1"/>
  <c r="AF346" i="1"/>
  <c r="BF346" i="1"/>
  <c r="AH346" i="1" a="1"/>
  <c r="AH346" i="1"/>
  <c r="BH346" i="1"/>
  <c r="AI346" i="1" a="1"/>
  <c r="AI346" i="1"/>
  <c r="BI346" i="1"/>
  <c r="AJ346" i="1" a="1"/>
  <c r="AJ346" i="1"/>
  <c r="BJ346" i="1"/>
  <c r="AK346" i="1" a="1"/>
  <c r="AK346" i="1"/>
  <c r="BK346" i="1"/>
  <c r="AL346" i="1" a="1"/>
  <c r="AL346" i="1"/>
  <c r="BL346" i="1"/>
  <c r="AM346" i="1" a="1"/>
  <c r="AM346" i="1"/>
  <c r="BM346" i="1"/>
  <c r="AN346" i="1" a="1"/>
  <c r="AN346" i="1"/>
  <c r="BN346" i="1"/>
  <c r="AC347" i="1" a="1"/>
  <c r="AC347" i="1"/>
  <c r="BC347" i="1"/>
  <c r="AF347" i="1" a="1"/>
  <c r="AF347" i="1"/>
  <c r="BF347" i="1"/>
  <c r="AH347" i="1" a="1"/>
  <c r="AH347" i="1"/>
  <c r="BH347" i="1"/>
  <c r="AI347" i="1" a="1"/>
  <c r="AI347" i="1"/>
  <c r="BI347" i="1"/>
  <c r="AJ347" i="1" a="1"/>
  <c r="AJ347" i="1"/>
  <c r="BJ347" i="1"/>
  <c r="AK347" i="1" a="1"/>
  <c r="AK347" i="1"/>
  <c r="BK347" i="1"/>
  <c r="AL347" i="1" a="1"/>
  <c r="AL347" i="1"/>
  <c r="BL347" i="1"/>
  <c r="AM347" i="1" a="1"/>
  <c r="AM347" i="1"/>
  <c r="BM347" i="1"/>
  <c r="AN347" i="1" a="1"/>
  <c r="AN347" i="1"/>
  <c r="BN347" i="1"/>
  <c r="AC348" i="1" a="1"/>
  <c r="AC348" i="1"/>
  <c r="BC348" i="1"/>
  <c r="AF348" i="1" a="1"/>
  <c r="AF348" i="1"/>
  <c r="BF348" i="1"/>
  <c r="AG348" i="1" a="1"/>
  <c r="AG348" i="1"/>
  <c r="BG348" i="1"/>
  <c r="AI348" i="1" a="1"/>
  <c r="AI348" i="1"/>
  <c r="BI348" i="1"/>
  <c r="AK348" i="1" a="1"/>
  <c r="AK348" i="1"/>
  <c r="BK348" i="1"/>
  <c r="AM348" i="1" a="1"/>
  <c r="AM348" i="1"/>
  <c r="BM348" i="1"/>
  <c r="AN348" i="1" a="1"/>
  <c r="AN348" i="1"/>
  <c r="BN348" i="1"/>
  <c r="AB349" i="1"/>
  <c r="BB349" i="1"/>
  <c r="AF349" i="1" a="1"/>
  <c r="AF349" i="1"/>
  <c r="BF349" i="1"/>
  <c r="AG349" i="1" a="1"/>
  <c r="AG349" i="1"/>
  <c r="BG349" i="1"/>
  <c r="AH349" i="1" a="1"/>
  <c r="AH349" i="1"/>
  <c r="BH349" i="1"/>
  <c r="AJ349" i="1" a="1"/>
  <c r="AJ349" i="1"/>
  <c r="BJ349" i="1"/>
  <c r="AL349" i="1" a="1"/>
  <c r="AL349" i="1"/>
  <c r="BL349" i="1"/>
  <c r="AM349" i="1" a="1"/>
  <c r="AM349" i="1"/>
  <c r="BM349" i="1"/>
  <c r="AN349" i="1" a="1"/>
  <c r="AN349" i="1"/>
  <c r="BN349" i="1"/>
  <c r="AD350" i="1"/>
  <c r="BD350" i="1"/>
  <c r="AE350" i="1" a="1"/>
  <c r="AE350" i="1"/>
  <c r="BE350" i="1"/>
  <c r="AF350" i="1" a="1"/>
  <c r="AF350" i="1"/>
  <c r="BF350" i="1"/>
  <c r="AG350" i="1" a="1"/>
  <c r="AG350" i="1"/>
  <c r="BG350" i="1"/>
  <c r="AH350" i="1" a="1"/>
  <c r="AH350" i="1"/>
  <c r="BH350" i="1"/>
  <c r="AI350" i="1" a="1"/>
  <c r="AI350" i="1"/>
  <c r="BI350" i="1"/>
  <c r="AJ350" i="1" a="1"/>
  <c r="AJ350" i="1"/>
  <c r="BJ350" i="1"/>
  <c r="AK350" i="1" a="1"/>
  <c r="AK350" i="1"/>
  <c r="BK350" i="1"/>
  <c r="AL350" i="1" a="1"/>
  <c r="AL350" i="1"/>
  <c r="BL350" i="1"/>
  <c r="AM350" i="1" a="1"/>
  <c r="AM350" i="1"/>
  <c r="BM350" i="1"/>
  <c r="AN350" i="1" a="1"/>
  <c r="AN350" i="1"/>
  <c r="BN350" i="1"/>
  <c r="AE351" i="1" a="1"/>
  <c r="AE351" i="1"/>
  <c r="BE351" i="1"/>
  <c r="AF351" i="1" a="1"/>
  <c r="AF351" i="1"/>
  <c r="BF351" i="1"/>
  <c r="AG351" i="1" a="1"/>
  <c r="AG351" i="1"/>
  <c r="BG351" i="1"/>
  <c r="AH351" i="1" a="1"/>
  <c r="AH351" i="1"/>
  <c r="BH351" i="1"/>
  <c r="AJ351" i="1" a="1"/>
  <c r="AJ351" i="1"/>
  <c r="BJ351" i="1"/>
  <c r="AL351" i="1" a="1"/>
  <c r="AL351" i="1"/>
  <c r="BL351" i="1"/>
  <c r="AM351" i="1" a="1"/>
  <c r="AM351" i="1"/>
  <c r="BM351" i="1"/>
  <c r="AN351" i="1" a="1"/>
  <c r="AN351" i="1"/>
  <c r="BN351" i="1"/>
  <c r="AE352" i="1" a="1"/>
  <c r="AE352" i="1"/>
  <c r="BE352" i="1"/>
  <c r="AF352" i="1" a="1"/>
  <c r="AF352" i="1"/>
  <c r="BF352" i="1"/>
  <c r="AG352" i="1" a="1"/>
  <c r="AG352" i="1"/>
  <c r="BG352" i="1"/>
  <c r="AH352" i="1" a="1"/>
  <c r="AH352" i="1"/>
  <c r="BH352" i="1"/>
  <c r="AI352" i="1" a="1"/>
  <c r="AI352" i="1"/>
  <c r="BI352" i="1"/>
  <c r="AJ352" i="1" a="1"/>
  <c r="AJ352" i="1"/>
  <c r="BJ352" i="1"/>
  <c r="AL352" i="1" a="1"/>
  <c r="AL352" i="1"/>
  <c r="BL352" i="1"/>
  <c r="AM352" i="1" a="1"/>
  <c r="AM352" i="1"/>
  <c r="BM352" i="1"/>
  <c r="AN352" i="1" a="1"/>
  <c r="AN352" i="1"/>
  <c r="BN352" i="1"/>
  <c r="S353" i="1"/>
  <c r="AS353" i="1"/>
  <c r="W353" i="1"/>
  <c r="AW353" i="1"/>
  <c r="Z353" i="1"/>
  <c r="AZ353" i="1"/>
  <c r="AA353" i="1"/>
  <c r="BA353" i="1"/>
  <c r="AB353" i="1"/>
  <c r="BB353" i="1"/>
  <c r="AC353" i="1" a="1"/>
  <c r="AC353" i="1"/>
  <c r="BC353" i="1"/>
  <c r="AD353" i="1"/>
  <c r="BD353" i="1"/>
  <c r="AE353" i="1" a="1"/>
  <c r="AE353" i="1"/>
  <c r="BE353" i="1"/>
  <c r="AF353" i="1" a="1"/>
  <c r="AF353" i="1"/>
  <c r="BF353" i="1"/>
  <c r="AG353" i="1" a="1"/>
  <c r="AG353" i="1"/>
  <c r="BG353" i="1"/>
  <c r="AH353" i="1" a="1"/>
  <c r="AH353" i="1"/>
  <c r="BH353" i="1"/>
  <c r="AI353" i="1" a="1"/>
  <c r="AI353" i="1"/>
  <c r="BI353" i="1"/>
  <c r="AJ353" i="1" a="1"/>
  <c r="AJ353" i="1"/>
  <c r="BJ353" i="1"/>
  <c r="AK353" i="1" a="1"/>
  <c r="AK353" i="1"/>
  <c r="BK353" i="1"/>
  <c r="AL353" i="1" a="1"/>
  <c r="AL353" i="1"/>
  <c r="BL353" i="1"/>
  <c r="AM353" i="1" a="1"/>
  <c r="AM353" i="1"/>
  <c r="BM353" i="1"/>
  <c r="AN353" i="1" a="1"/>
  <c r="AN353" i="1"/>
  <c r="BN353" i="1"/>
  <c r="V354" i="1"/>
  <c r="AV354" i="1"/>
  <c r="AA354" i="1"/>
  <c r="BA354" i="1"/>
  <c r="AB354" i="1"/>
  <c r="BB354" i="1"/>
  <c r="AC354" i="1" a="1"/>
  <c r="AC354" i="1"/>
  <c r="BC354" i="1"/>
  <c r="AD354" i="1"/>
  <c r="BD354" i="1"/>
  <c r="AE354" i="1" a="1"/>
  <c r="AE354" i="1"/>
  <c r="BE354" i="1"/>
  <c r="AF354" i="1" a="1"/>
  <c r="AF354" i="1"/>
  <c r="BF354" i="1"/>
  <c r="AG354" i="1" a="1"/>
  <c r="AG354" i="1"/>
  <c r="BG354" i="1"/>
  <c r="AH354" i="1" a="1"/>
  <c r="AH354" i="1"/>
  <c r="BH354" i="1"/>
  <c r="AI354" i="1" a="1"/>
  <c r="AI354" i="1"/>
  <c r="BI354" i="1"/>
  <c r="AJ354" i="1" a="1"/>
  <c r="AJ354" i="1"/>
  <c r="BJ354" i="1"/>
  <c r="AK354" i="1" a="1"/>
  <c r="AK354" i="1"/>
  <c r="BK354" i="1"/>
  <c r="AL354" i="1" a="1"/>
  <c r="AL354" i="1"/>
  <c r="BL354" i="1"/>
  <c r="AM354" i="1" a="1"/>
  <c r="AM354" i="1"/>
  <c r="BM354" i="1"/>
  <c r="AN354" i="1" a="1"/>
  <c r="AN354" i="1"/>
  <c r="BN354" i="1"/>
  <c r="P355" i="1"/>
  <c r="AP355" i="1"/>
  <c r="V355" i="1"/>
  <c r="AV355" i="1"/>
  <c r="W355" i="1"/>
  <c r="AW355" i="1"/>
  <c r="AB355" i="1"/>
  <c r="BB355" i="1"/>
  <c r="AC355" i="1" a="1"/>
  <c r="AC355" i="1"/>
  <c r="BC355" i="1"/>
  <c r="AE355" i="1" a="1"/>
  <c r="AE355" i="1"/>
  <c r="BE355" i="1"/>
  <c r="AF355" i="1" a="1"/>
  <c r="AF355" i="1"/>
  <c r="BF355" i="1"/>
  <c r="AG355" i="1" a="1"/>
  <c r="AG355" i="1"/>
  <c r="BG355" i="1"/>
  <c r="AH355" i="1" a="1"/>
  <c r="AH355" i="1"/>
  <c r="BH355" i="1"/>
  <c r="AI355" i="1" a="1"/>
  <c r="AI355" i="1"/>
  <c r="BI355" i="1"/>
  <c r="AJ355" i="1" a="1"/>
  <c r="AJ355" i="1"/>
  <c r="BJ355" i="1"/>
  <c r="AK355" i="1" a="1"/>
  <c r="AK355" i="1"/>
  <c r="BK355" i="1"/>
  <c r="AL355" i="1" a="1"/>
  <c r="AL355" i="1"/>
  <c r="BL355" i="1"/>
  <c r="AM355" i="1" a="1"/>
  <c r="AM355" i="1"/>
  <c r="BM355" i="1"/>
  <c r="AN355" i="1" a="1"/>
  <c r="AN355" i="1"/>
  <c r="BN355" i="1"/>
  <c r="AC356" i="1" a="1"/>
  <c r="AC356" i="1"/>
  <c r="BC356" i="1"/>
  <c r="AD356" i="1"/>
  <c r="BD356" i="1"/>
  <c r="AE356" i="1" a="1"/>
  <c r="AE356" i="1"/>
  <c r="BE356" i="1"/>
  <c r="AF356" i="1" a="1"/>
  <c r="AF356" i="1"/>
  <c r="BF356" i="1"/>
  <c r="AL356" i="1" a="1"/>
  <c r="AL356" i="1"/>
  <c r="BL356" i="1"/>
  <c r="AM356" i="1" a="1"/>
  <c r="AM356" i="1"/>
  <c r="BM356" i="1"/>
  <c r="AN356" i="1" a="1"/>
  <c r="AN356" i="1"/>
  <c r="BN356" i="1"/>
  <c r="AE357" i="1" a="1"/>
  <c r="AE357" i="1"/>
  <c r="BE357" i="1"/>
  <c r="AF357" i="1" a="1"/>
  <c r="AF357" i="1"/>
  <c r="BF357" i="1"/>
  <c r="AJ357" i="1" a="1"/>
  <c r="AJ357" i="1"/>
  <c r="BJ357" i="1"/>
  <c r="AK357" i="1" a="1"/>
  <c r="AK357" i="1"/>
  <c r="BK357" i="1"/>
  <c r="AL357" i="1" a="1"/>
  <c r="AL357" i="1"/>
  <c r="BL357" i="1"/>
  <c r="AM357" i="1" a="1"/>
  <c r="AM357" i="1"/>
  <c r="BM357" i="1"/>
  <c r="AN357" i="1" a="1"/>
  <c r="AN357" i="1"/>
  <c r="BN357" i="1"/>
  <c r="AC358" i="1" a="1"/>
  <c r="AC358" i="1"/>
  <c r="BC358" i="1"/>
  <c r="AE358" i="1" a="1"/>
  <c r="AE358" i="1"/>
  <c r="BE358" i="1"/>
  <c r="AF358" i="1" a="1"/>
  <c r="AF358" i="1"/>
  <c r="BF358" i="1"/>
  <c r="AG358" i="1" a="1"/>
  <c r="AG358" i="1"/>
  <c r="BG358" i="1"/>
  <c r="AM358" i="1" a="1"/>
  <c r="AM358" i="1"/>
  <c r="BM358" i="1"/>
  <c r="AN358" i="1" a="1"/>
  <c r="AN358" i="1"/>
  <c r="BN358" i="1"/>
  <c r="AE359" i="1" a="1"/>
  <c r="AE359" i="1"/>
  <c r="BE359" i="1"/>
  <c r="AF359" i="1" a="1"/>
  <c r="AF359" i="1"/>
  <c r="BF359" i="1"/>
  <c r="AG359" i="1" a="1"/>
  <c r="AG359" i="1"/>
  <c r="BG359" i="1"/>
  <c r="AI359" i="1" a="1"/>
  <c r="AI359" i="1"/>
  <c r="BI359" i="1"/>
  <c r="AJ359" i="1" a="1"/>
  <c r="AJ359" i="1"/>
  <c r="BJ359" i="1"/>
  <c r="AL359" i="1" a="1"/>
  <c r="AL359" i="1"/>
  <c r="BL359" i="1"/>
  <c r="AM359" i="1" a="1"/>
  <c r="AM359" i="1"/>
  <c r="BM359" i="1"/>
  <c r="AN359" i="1" a="1"/>
  <c r="AN359" i="1"/>
  <c r="BN359" i="1"/>
  <c r="P360" i="1"/>
  <c r="AP360" i="1"/>
  <c r="S360" i="1"/>
  <c r="AS360" i="1"/>
  <c r="V360" i="1"/>
  <c r="AV360" i="1"/>
  <c r="W360" i="1"/>
  <c r="AW360" i="1"/>
  <c r="AB360" i="1"/>
  <c r="BB360" i="1"/>
  <c r="AC360" i="1" a="1"/>
  <c r="AC360" i="1"/>
  <c r="BC360" i="1"/>
  <c r="AD360" i="1"/>
  <c r="BD360" i="1"/>
  <c r="AE360" i="1" a="1"/>
  <c r="AE360" i="1"/>
  <c r="BE360" i="1"/>
  <c r="AF360" i="1" a="1"/>
  <c r="AF360" i="1"/>
  <c r="BF360" i="1"/>
  <c r="AG360" i="1" a="1"/>
  <c r="AG360" i="1"/>
  <c r="BG360" i="1"/>
  <c r="AH360" i="1" a="1"/>
  <c r="AH360" i="1"/>
  <c r="BH360" i="1"/>
  <c r="AI360" i="1" a="1"/>
  <c r="AI360" i="1"/>
  <c r="BI360" i="1"/>
  <c r="AJ360" i="1" a="1"/>
  <c r="AJ360" i="1"/>
  <c r="BJ360" i="1"/>
  <c r="AK360" i="1" a="1"/>
  <c r="AK360" i="1"/>
  <c r="BK360" i="1"/>
  <c r="AL360" i="1" a="1"/>
  <c r="AL360" i="1"/>
  <c r="BL360" i="1"/>
  <c r="AM360" i="1" a="1"/>
  <c r="AM360" i="1"/>
  <c r="BM360" i="1"/>
  <c r="AN360" i="1" a="1"/>
  <c r="AN360" i="1"/>
  <c r="BN360" i="1"/>
  <c r="P361" i="1"/>
  <c r="AP361" i="1"/>
  <c r="S361" i="1"/>
  <c r="AS361" i="1"/>
  <c r="V361" i="1"/>
  <c r="AV361" i="1"/>
  <c r="W361" i="1"/>
  <c r="AW361" i="1"/>
  <c r="Z361" i="1"/>
  <c r="AZ361" i="1"/>
  <c r="AA361" i="1"/>
  <c r="BA361" i="1"/>
  <c r="AB361" i="1"/>
  <c r="BB361" i="1"/>
  <c r="AC361" i="1" a="1"/>
  <c r="AC361" i="1"/>
  <c r="BC361" i="1"/>
  <c r="AD361" i="1"/>
  <c r="BD361" i="1"/>
  <c r="AE361" i="1" a="1"/>
  <c r="AE361" i="1"/>
  <c r="BE361" i="1"/>
  <c r="AF361" i="1" a="1"/>
  <c r="AF361" i="1"/>
  <c r="BF361" i="1"/>
  <c r="AG361" i="1" a="1"/>
  <c r="AG361" i="1"/>
  <c r="BG361" i="1"/>
  <c r="AH361" i="1" a="1"/>
  <c r="AH361" i="1"/>
  <c r="BH361" i="1"/>
  <c r="AI361" i="1" a="1"/>
  <c r="AI361" i="1"/>
  <c r="BI361" i="1"/>
  <c r="AJ361" i="1" a="1"/>
  <c r="AJ361" i="1"/>
  <c r="BJ361" i="1"/>
  <c r="AK361" i="1" a="1"/>
  <c r="AK361" i="1"/>
  <c r="BK361" i="1"/>
  <c r="AL361" i="1" a="1"/>
  <c r="AL361" i="1"/>
  <c r="BL361" i="1"/>
  <c r="AM361" i="1" a="1"/>
  <c r="AM361" i="1"/>
  <c r="BM361" i="1"/>
  <c r="AN361" i="1" a="1"/>
  <c r="AN361" i="1"/>
  <c r="BN361" i="1"/>
  <c r="AC362" i="1" a="1"/>
  <c r="AC362" i="1"/>
  <c r="BC362" i="1"/>
  <c r="AF362" i="1" a="1"/>
  <c r="AF362" i="1"/>
  <c r="BF362" i="1"/>
  <c r="AG362" i="1" a="1"/>
  <c r="AG362" i="1"/>
  <c r="BG362" i="1"/>
  <c r="AH362" i="1" a="1"/>
  <c r="AH362" i="1"/>
  <c r="BH362" i="1"/>
  <c r="AJ362" i="1" a="1"/>
  <c r="AJ362" i="1"/>
  <c r="BJ362" i="1"/>
  <c r="AK362" i="1" a="1"/>
  <c r="AK362" i="1"/>
  <c r="BK362" i="1"/>
  <c r="AL362" i="1" a="1"/>
  <c r="AL362" i="1"/>
  <c r="BL362" i="1"/>
  <c r="AM362" i="1" a="1"/>
  <c r="AM362" i="1"/>
  <c r="BM362" i="1"/>
  <c r="AN362" i="1" a="1"/>
  <c r="AN362" i="1"/>
  <c r="BN362" i="1"/>
  <c r="S363" i="1"/>
  <c r="AS363" i="1"/>
  <c r="W363" i="1"/>
  <c r="AW363" i="1"/>
  <c r="Z363" i="1"/>
  <c r="AZ363" i="1"/>
  <c r="AA363" i="1"/>
  <c r="BA363" i="1"/>
  <c r="AB363" i="1"/>
  <c r="BB363" i="1"/>
  <c r="AC363" i="1" a="1"/>
  <c r="AC363" i="1"/>
  <c r="BC363" i="1"/>
  <c r="AD363" i="1"/>
  <c r="BD363" i="1"/>
  <c r="AE363" i="1" a="1"/>
  <c r="AE363" i="1"/>
  <c r="BE363" i="1"/>
  <c r="AF363" i="1" a="1"/>
  <c r="AF363" i="1"/>
  <c r="BF363" i="1"/>
  <c r="AG363" i="1" a="1"/>
  <c r="AG363" i="1"/>
  <c r="BG363" i="1"/>
  <c r="AH363" i="1" a="1"/>
  <c r="AH363" i="1"/>
  <c r="BH363" i="1"/>
  <c r="AI363" i="1" a="1"/>
  <c r="AI363" i="1"/>
  <c r="BI363" i="1"/>
  <c r="AJ363" i="1" a="1"/>
  <c r="AJ363" i="1"/>
  <c r="BJ363" i="1"/>
  <c r="AK363" i="1" a="1"/>
  <c r="AK363" i="1"/>
  <c r="BK363" i="1"/>
  <c r="AL363" i="1" a="1"/>
  <c r="AL363" i="1"/>
  <c r="BL363" i="1"/>
  <c r="AM363" i="1" a="1"/>
  <c r="AM363" i="1"/>
  <c r="BM363" i="1"/>
  <c r="AN363" i="1" a="1"/>
  <c r="AN363" i="1"/>
  <c r="BN363" i="1"/>
  <c r="P364" i="1"/>
  <c r="AP364" i="1"/>
  <c r="V364" i="1"/>
  <c r="AV364" i="1"/>
  <c r="W364" i="1"/>
  <c r="AW364" i="1"/>
  <c r="AA364" i="1"/>
  <c r="BA364" i="1"/>
  <c r="AB364" i="1"/>
  <c r="BB364" i="1"/>
  <c r="AC364" i="1" a="1"/>
  <c r="AC364" i="1"/>
  <c r="BC364" i="1"/>
  <c r="AD364" i="1"/>
  <c r="BD364" i="1"/>
  <c r="AE364" i="1" a="1"/>
  <c r="AE364" i="1"/>
  <c r="BE364" i="1"/>
  <c r="AF364" i="1" a="1"/>
  <c r="AF364" i="1"/>
  <c r="BF364" i="1"/>
  <c r="AG364" i="1" a="1"/>
  <c r="AG364" i="1"/>
  <c r="BG364" i="1"/>
  <c r="AH364" i="1" a="1"/>
  <c r="AH364" i="1"/>
  <c r="BH364" i="1"/>
  <c r="AI364" i="1" a="1"/>
  <c r="AI364" i="1"/>
  <c r="BI364" i="1"/>
  <c r="AJ364" i="1" a="1"/>
  <c r="AJ364" i="1"/>
  <c r="BJ364" i="1"/>
  <c r="AK364" i="1" a="1"/>
  <c r="AK364" i="1"/>
  <c r="BK364" i="1"/>
  <c r="AL364" i="1" a="1"/>
  <c r="AL364" i="1"/>
  <c r="BL364" i="1"/>
  <c r="AM364" i="1" a="1"/>
  <c r="AM364" i="1"/>
  <c r="BM364" i="1"/>
  <c r="AN364" i="1" a="1"/>
  <c r="AN364" i="1"/>
  <c r="BN364" i="1"/>
  <c r="AC365" i="1" a="1"/>
  <c r="AC365" i="1"/>
  <c r="BC365" i="1"/>
  <c r="AF365" i="1" a="1"/>
  <c r="AF365" i="1"/>
  <c r="BF365" i="1"/>
  <c r="AG365" i="1" a="1"/>
  <c r="AG365" i="1"/>
  <c r="BG365" i="1"/>
  <c r="AH365" i="1" a="1"/>
  <c r="AH365" i="1"/>
  <c r="BH365" i="1"/>
  <c r="AK365" i="1" a="1"/>
  <c r="AK365" i="1"/>
  <c r="BK365" i="1"/>
  <c r="AL365" i="1" a="1"/>
  <c r="AL365" i="1"/>
  <c r="BL365" i="1"/>
  <c r="AM365" i="1" a="1"/>
  <c r="AM365" i="1"/>
  <c r="BM365" i="1"/>
  <c r="AN365" i="1" a="1"/>
  <c r="AN365" i="1"/>
  <c r="BN365" i="1"/>
  <c r="AH366" i="1" a="1"/>
  <c r="AH366" i="1"/>
  <c r="BH366" i="1"/>
  <c r="AI366" i="1" a="1"/>
  <c r="AI366" i="1"/>
  <c r="BI366" i="1"/>
  <c r="AK366" i="1" a="1"/>
  <c r="AK366" i="1"/>
  <c r="BK366" i="1"/>
  <c r="AL366" i="1" a="1"/>
  <c r="AL366" i="1"/>
  <c r="BL366" i="1"/>
  <c r="AM366" i="1" a="1"/>
  <c r="AM366" i="1"/>
  <c r="BM366" i="1"/>
  <c r="AN366" i="1" a="1"/>
  <c r="AN366" i="1"/>
  <c r="BN366" i="1"/>
  <c r="AB367" i="1"/>
  <c r="BB367" i="1"/>
  <c r="AF367" i="1" a="1"/>
  <c r="AF367" i="1"/>
  <c r="BF367" i="1"/>
  <c r="AG367" i="1" a="1"/>
  <c r="AG367" i="1"/>
  <c r="BG367" i="1"/>
  <c r="AI367" i="1" a="1"/>
  <c r="AI367" i="1"/>
  <c r="BI367" i="1"/>
  <c r="AJ367" i="1" a="1"/>
  <c r="AJ367" i="1"/>
  <c r="BJ367" i="1"/>
  <c r="AK367" i="1" a="1"/>
  <c r="AK367" i="1"/>
  <c r="BK367" i="1"/>
  <c r="AL367" i="1" a="1"/>
  <c r="AL367" i="1"/>
  <c r="BL367" i="1"/>
  <c r="AM367" i="1" a="1"/>
  <c r="AM367" i="1"/>
  <c r="BM367" i="1"/>
  <c r="AN367" i="1" a="1"/>
  <c r="AN367" i="1"/>
  <c r="BN367" i="1"/>
  <c r="V368" i="1"/>
  <c r="AV368" i="1"/>
  <c r="W368" i="1"/>
  <c r="AW368" i="1"/>
  <c r="AB368" i="1"/>
  <c r="BB368" i="1"/>
  <c r="AC368" i="1" a="1"/>
  <c r="AC368" i="1"/>
  <c r="BC368" i="1"/>
  <c r="AD368" i="1"/>
  <c r="BD368" i="1"/>
  <c r="AE368" i="1" a="1"/>
  <c r="AE368" i="1"/>
  <c r="BE368" i="1"/>
  <c r="AF368" i="1" a="1"/>
  <c r="AF368" i="1"/>
  <c r="BF368" i="1"/>
  <c r="AG368" i="1" a="1"/>
  <c r="AG368" i="1"/>
  <c r="BG368" i="1"/>
  <c r="AH368" i="1" a="1"/>
  <c r="AH368" i="1"/>
  <c r="BH368" i="1"/>
  <c r="AI368" i="1" a="1"/>
  <c r="AI368" i="1"/>
  <c r="BI368" i="1"/>
  <c r="AJ368" i="1" a="1"/>
  <c r="AJ368" i="1"/>
  <c r="BJ368" i="1"/>
  <c r="AK368" i="1" a="1"/>
  <c r="AK368" i="1"/>
  <c r="BK368" i="1"/>
  <c r="AL368" i="1" a="1"/>
  <c r="AL368" i="1"/>
  <c r="BL368" i="1"/>
  <c r="AM368" i="1" a="1"/>
  <c r="AM368" i="1"/>
  <c r="BM368" i="1"/>
  <c r="AN368" i="1" a="1"/>
  <c r="AN368" i="1"/>
  <c r="BN368" i="1"/>
  <c r="P369" i="1"/>
  <c r="AP369" i="1"/>
  <c r="V369" i="1"/>
  <c r="AV369" i="1"/>
  <c r="W369" i="1"/>
  <c r="AW369" i="1"/>
  <c r="AB369" i="1"/>
  <c r="BB369" i="1"/>
  <c r="AC369" i="1" a="1"/>
  <c r="AC369" i="1"/>
  <c r="BC369" i="1"/>
  <c r="AD369" i="1"/>
  <c r="BD369" i="1"/>
  <c r="AE369" i="1" a="1"/>
  <c r="AE369" i="1"/>
  <c r="BE369" i="1"/>
  <c r="AF369" i="1" a="1"/>
  <c r="AF369" i="1"/>
  <c r="BF369" i="1"/>
  <c r="AG369" i="1" a="1"/>
  <c r="AG369" i="1"/>
  <c r="BG369" i="1"/>
  <c r="AH369" i="1" a="1"/>
  <c r="AH369" i="1"/>
  <c r="BH369" i="1"/>
  <c r="AI369" i="1" a="1"/>
  <c r="AI369" i="1"/>
  <c r="BI369" i="1"/>
  <c r="AJ369" i="1" a="1"/>
  <c r="AJ369" i="1"/>
  <c r="BJ369" i="1"/>
  <c r="AK369" i="1" a="1"/>
  <c r="AK369" i="1"/>
  <c r="BK369" i="1"/>
  <c r="AL369" i="1" a="1"/>
  <c r="AL369" i="1"/>
  <c r="BL369" i="1"/>
  <c r="AM369" i="1" a="1"/>
  <c r="AM369" i="1"/>
  <c r="BM369" i="1"/>
  <c r="AN369" i="1" a="1"/>
  <c r="AN369" i="1"/>
  <c r="BN369" i="1"/>
  <c r="S370" i="1"/>
  <c r="AS370" i="1"/>
  <c r="W370" i="1"/>
  <c r="AW370" i="1"/>
  <c r="Z370" i="1"/>
  <c r="AZ370" i="1"/>
  <c r="AB370" i="1"/>
  <c r="BB370" i="1"/>
  <c r="AC370" i="1" a="1"/>
  <c r="AC370" i="1"/>
  <c r="BC370" i="1"/>
  <c r="AD370" i="1"/>
  <c r="BD370" i="1"/>
  <c r="AE370" i="1" a="1"/>
  <c r="AE370" i="1"/>
  <c r="BE370" i="1"/>
  <c r="AF370" i="1" a="1"/>
  <c r="AF370" i="1"/>
  <c r="BF370" i="1"/>
  <c r="AG370" i="1" a="1"/>
  <c r="AG370" i="1"/>
  <c r="BG370" i="1"/>
  <c r="AH370" i="1" a="1"/>
  <c r="AH370" i="1"/>
  <c r="BH370" i="1"/>
  <c r="AI370" i="1" a="1"/>
  <c r="AI370" i="1"/>
  <c r="BI370" i="1"/>
  <c r="AJ370" i="1" a="1"/>
  <c r="AJ370" i="1"/>
  <c r="BJ370" i="1"/>
  <c r="AK370" i="1" a="1"/>
  <c r="AK370" i="1"/>
  <c r="BK370" i="1"/>
  <c r="AL370" i="1" a="1"/>
  <c r="AL370" i="1"/>
  <c r="BL370" i="1"/>
  <c r="AM370" i="1" a="1"/>
  <c r="AM370" i="1"/>
  <c r="BM370" i="1"/>
  <c r="AN370" i="1" a="1"/>
  <c r="AN370" i="1"/>
  <c r="BN370" i="1"/>
  <c r="S371" i="1"/>
  <c r="AS371" i="1"/>
  <c r="V371" i="1"/>
  <c r="AV371" i="1"/>
  <c r="W371" i="1"/>
  <c r="AW371" i="1"/>
  <c r="Z371" i="1"/>
  <c r="AZ371" i="1"/>
  <c r="AA371" i="1"/>
  <c r="BA371" i="1"/>
  <c r="AB371" i="1"/>
  <c r="BB371" i="1"/>
  <c r="AC371" i="1" a="1"/>
  <c r="AC371" i="1"/>
  <c r="BC371" i="1"/>
  <c r="AD371" i="1"/>
  <c r="BD371" i="1"/>
  <c r="AE371" i="1" a="1"/>
  <c r="AE371" i="1"/>
  <c r="BE371" i="1"/>
  <c r="AF371" i="1" a="1"/>
  <c r="AF371" i="1"/>
  <c r="BF371" i="1"/>
  <c r="AG371" i="1" a="1"/>
  <c r="AG371" i="1"/>
  <c r="BG371" i="1"/>
  <c r="AH371" i="1" a="1"/>
  <c r="AH371" i="1"/>
  <c r="BH371" i="1"/>
  <c r="AI371" i="1" a="1"/>
  <c r="AI371" i="1"/>
  <c r="BI371" i="1"/>
  <c r="AJ371" i="1" a="1"/>
  <c r="AJ371" i="1"/>
  <c r="BJ371" i="1"/>
  <c r="AK371" i="1" a="1"/>
  <c r="AK371" i="1"/>
  <c r="BK371" i="1"/>
  <c r="AL371" i="1" a="1"/>
  <c r="AL371" i="1"/>
  <c r="BL371" i="1"/>
  <c r="AM371" i="1" a="1"/>
  <c r="AM371" i="1"/>
  <c r="BM371" i="1"/>
  <c r="AN371" i="1" a="1"/>
  <c r="AN371" i="1"/>
  <c r="BN371" i="1"/>
  <c r="S372" i="1"/>
  <c r="AS372" i="1"/>
  <c r="V372" i="1"/>
  <c r="AV372" i="1"/>
  <c r="AB372" i="1"/>
  <c r="BB372" i="1"/>
  <c r="AC372" i="1" a="1"/>
  <c r="AC372" i="1"/>
  <c r="BC372" i="1"/>
  <c r="AD372" i="1"/>
  <c r="BD372" i="1"/>
  <c r="AE372" i="1" a="1"/>
  <c r="AE372" i="1"/>
  <c r="BE372" i="1"/>
  <c r="AF372" i="1" a="1"/>
  <c r="AF372" i="1"/>
  <c r="BF372" i="1"/>
  <c r="AG372" i="1" a="1"/>
  <c r="AG372" i="1"/>
  <c r="BG372" i="1"/>
  <c r="AH372" i="1" a="1"/>
  <c r="AH372" i="1"/>
  <c r="BH372" i="1"/>
  <c r="AI372" i="1" a="1"/>
  <c r="AI372" i="1"/>
  <c r="BI372" i="1"/>
  <c r="AJ372" i="1" a="1"/>
  <c r="AJ372" i="1"/>
  <c r="BJ372" i="1"/>
  <c r="AK372" i="1" a="1"/>
  <c r="AK372" i="1"/>
  <c r="BK372" i="1"/>
  <c r="AL372" i="1" a="1"/>
  <c r="AL372" i="1"/>
  <c r="BL372" i="1"/>
  <c r="AM372" i="1" a="1"/>
  <c r="AM372" i="1"/>
  <c r="BM372" i="1"/>
  <c r="AN372" i="1" a="1"/>
  <c r="AN372" i="1"/>
  <c r="BN372" i="1"/>
  <c r="AP373" i="1"/>
  <c r="S373" i="1"/>
  <c r="AS373" i="1"/>
  <c r="W373" i="1"/>
  <c r="AW373" i="1"/>
  <c r="Z373" i="1"/>
  <c r="AZ373" i="1"/>
  <c r="AB373" i="1"/>
  <c r="BB373" i="1"/>
  <c r="AC373" i="1" a="1"/>
  <c r="AC373" i="1"/>
  <c r="BC373" i="1"/>
  <c r="AE373" i="1" a="1"/>
  <c r="AE373" i="1"/>
  <c r="BE373" i="1"/>
  <c r="AF373" i="1" a="1"/>
  <c r="AF373" i="1"/>
  <c r="BF373" i="1"/>
  <c r="AG373" i="1" a="1"/>
  <c r="AG373" i="1"/>
  <c r="BG373" i="1"/>
  <c r="AH373" i="1" a="1"/>
  <c r="AH373" i="1"/>
  <c r="BH373" i="1"/>
  <c r="AI373" i="1" a="1"/>
  <c r="AI373" i="1"/>
  <c r="BI373" i="1"/>
  <c r="AJ373" i="1" a="1"/>
  <c r="AJ373" i="1"/>
  <c r="BJ373" i="1"/>
  <c r="AK373" i="1" a="1"/>
  <c r="AK373" i="1"/>
  <c r="BK373" i="1"/>
  <c r="AL373" i="1" a="1"/>
  <c r="AL373" i="1"/>
  <c r="BL373" i="1"/>
  <c r="AM373" i="1" a="1"/>
  <c r="AM373" i="1"/>
  <c r="BM373" i="1"/>
  <c r="AN373" i="1" a="1"/>
  <c r="AN373" i="1"/>
  <c r="BN373" i="1"/>
  <c r="S374" i="1"/>
  <c r="AS374" i="1"/>
  <c r="V374" i="1"/>
  <c r="AV374" i="1"/>
  <c r="W374" i="1"/>
  <c r="AW374" i="1"/>
  <c r="AA374" i="1"/>
  <c r="BA374" i="1"/>
  <c r="AB374" i="1"/>
  <c r="BB374" i="1"/>
  <c r="AC374" i="1" a="1"/>
  <c r="AC374" i="1"/>
  <c r="BC374" i="1"/>
  <c r="AD374" i="1"/>
  <c r="BD374" i="1"/>
  <c r="AE374" i="1" a="1"/>
  <c r="AE374" i="1"/>
  <c r="BE374" i="1"/>
  <c r="AF374" i="1" a="1"/>
  <c r="AF374" i="1"/>
  <c r="BF374" i="1"/>
  <c r="AG374" i="1" a="1"/>
  <c r="AG374" i="1"/>
  <c r="BG374" i="1"/>
  <c r="AH374" i="1" a="1"/>
  <c r="AH374" i="1"/>
  <c r="BH374" i="1"/>
  <c r="AI374" i="1" a="1"/>
  <c r="AI374" i="1"/>
  <c r="BI374" i="1"/>
  <c r="AJ374" i="1" a="1"/>
  <c r="AJ374" i="1"/>
  <c r="BJ374" i="1"/>
  <c r="AK374" i="1" a="1"/>
  <c r="AK374" i="1"/>
  <c r="BK374" i="1"/>
  <c r="AL374" i="1" a="1"/>
  <c r="AL374" i="1"/>
  <c r="BL374" i="1"/>
  <c r="AM374" i="1" a="1"/>
  <c r="AM374" i="1"/>
  <c r="BM374" i="1"/>
  <c r="AN374" i="1" a="1"/>
  <c r="AN374" i="1"/>
  <c r="BN374" i="1"/>
  <c r="S375" i="1"/>
  <c r="AS375" i="1"/>
  <c r="V375" i="1"/>
  <c r="AV375" i="1"/>
  <c r="W375" i="1"/>
  <c r="AW375" i="1"/>
  <c r="Z375" i="1"/>
  <c r="AZ375" i="1"/>
  <c r="AA375" i="1"/>
  <c r="BA375" i="1"/>
  <c r="AB375" i="1"/>
  <c r="BB375" i="1"/>
  <c r="AC375" i="1" a="1"/>
  <c r="AC375" i="1"/>
  <c r="BC375" i="1"/>
  <c r="AD375" i="1"/>
  <c r="BD375" i="1"/>
  <c r="AE375" i="1" a="1"/>
  <c r="AE375" i="1"/>
  <c r="BE375" i="1"/>
  <c r="AF375" i="1" a="1"/>
  <c r="AF375" i="1"/>
  <c r="BF375" i="1"/>
  <c r="AG375" i="1" a="1"/>
  <c r="AG375" i="1"/>
  <c r="BG375" i="1"/>
  <c r="AH375" i="1" a="1"/>
  <c r="AH375" i="1"/>
  <c r="BH375" i="1"/>
  <c r="AI375" i="1" a="1"/>
  <c r="AI375" i="1"/>
  <c r="BI375" i="1"/>
  <c r="AJ375" i="1" a="1"/>
  <c r="AJ375" i="1"/>
  <c r="BJ375" i="1"/>
  <c r="AK375" i="1" a="1"/>
  <c r="AK375" i="1"/>
  <c r="BK375" i="1"/>
  <c r="AL375" i="1" a="1"/>
  <c r="AL375" i="1"/>
  <c r="BL375" i="1"/>
  <c r="AM375" i="1" a="1"/>
  <c r="AM375" i="1"/>
  <c r="BM375" i="1"/>
  <c r="AN375" i="1" a="1"/>
  <c r="AN375" i="1"/>
  <c r="BN375" i="1"/>
  <c r="V376" i="1"/>
  <c r="AV376" i="1"/>
  <c r="Z376" i="1"/>
  <c r="AZ376" i="1"/>
  <c r="AA376" i="1"/>
  <c r="BA376" i="1"/>
  <c r="AB376" i="1"/>
  <c r="BB376" i="1"/>
  <c r="AC376" i="1" a="1"/>
  <c r="AC376" i="1"/>
  <c r="BC376" i="1"/>
  <c r="AD376" i="1"/>
  <c r="BD376" i="1"/>
  <c r="AE376" i="1" a="1"/>
  <c r="AE376" i="1"/>
  <c r="BE376" i="1"/>
  <c r="AF376" i="1" a="1"/>
  <c r="AF376" i="1"/>
  <c r="BF376" i="1"/>
  <c r="AG376" i="1" a="1"/>
  <c r="AG376" i="1"/>
  <c r="BG376" i="1"/>
  <c r="AH376" i="1" a="1"/>
  <c r="AH376" i="1"/>
  <c r="BH376" i="1"/>
  <c r="AI376" i="1" a="1"/>
  <c r="AI376" i="1"/>
  <c r="BI376" i="1"/>
  <c r="AJ376" i="1" a="1"/>
  <c r="AJ376" i="1"/>
  <c r="BJ376" i="1"/>
  <c r="AK376" i="1" a="1"/>
  <c r="AK376" i="1"/>
  <c r="BK376" i="1"/>
  <c r="AL376" i="1" a="1"/>
  <c r="AL376" i="1"/>
  <c r="BL376" i="1"/>
  <c r="AM376" i="1" a="1"/>
  <c r="AM376" i="1"/>
  <c r="BM376" i="1"/>
  <c r="AN376" i="1" a="1"/>
  <c r="AN376" i="1"/>
  <c r="BN376" i="1"/>
  <c r="P377" i="1"/>
  <c r="AP377" i="1"/>
  <c r="W377" i="1"/>
  <c r="AW377" i="1"/>
  <c r="Z377" i="1"/>
  <c r="AZ377" i="1"/>
  <c r="AA377" i="1"/>
  <c r="BA377" i="1"/>
  <c r="AB377" i="1"/>
  <c r="BB377" i="1"/>
  <c r="AC377" i="1" a="1"/>
  <c r="AC377" i="1"/>
  <c r="BC377" i="1"/>
  <c r="AD377" i="1"/>
  <c r="BD377" i="1"/>
  <c r="AE377" i="1" a="1"/>
  <c r="AE377" i="1"/>
  <c r="BE377" i="1"/>
  <c r="AF377" i="1" a="1"/>
  <c r="AF377" i="1"/>
  <c r="BF377" i="1"/>
  <c r="AG377" i="1" a="1"/>
  <c r="AG377" i="1"/>
  <c r="BG377" i="1"/>
  <c r="AH377" i="1" a="1"/>
  <c r="AH377" i="1"/>
  <c r="BH377" i="1"/>
  <c r="AI377" i="1" a="1"/>
  <c r="AI377" i="1"/>
  <c r="BI377" i="1"/>
  <c r="AJ377" i="1" a="1"/>
  <c r="AJ377" i="1"/>
  <c r="BJ377" i="1"/>
  <c r="AK377" i="1" a="1"/>
  <c r="AK377" i="1"/>
  <c r="BK377" i="1"/>
  <c r="AL377" i="1" a="1"/>
  <c r="AL377" i="1"/>
  <c r="BL377" i="1"/>
  <c r="AM377" i="1" a="1"/>
  <c r="AM377" i="1"/>
  <c r="BM377" i="1"/>
  <c r="AN377" i="1" a="1"/>
  <c r="AN377" i="1"/>
  <c r="BN377" i="1"/>
  <c r="V378" i="1"/>
  <c r="AV378" i="1"/>
  <c r="W378" i="1"/>
  <c r="AW378" i="1"/>
  <c r="Z378" i="1"/>
  <c r="AZ378" i="1"/>
  <c r="AA378" i="1"/>
  <c r="BA378" i="1"/>
  <c r="AB378" i="1"/>
  <c r="BB378" i="1"/>
  <c r="AC378" i="1" a="1"/>
  <c r="AC378" i="1"/>
  <c r="BC378" i="1"/>
  <c r="AD378" i="1"/>
  <c r="BD378" i="1"/>
  <c r="AE378" i="1" a="1"/>
  <c r="AE378" i="1"/>
  <c r="BE378" i="1"/>
  <c r="AF378" i="1" a="1"/>
  <c r="AF378" i="1"/>
  <c r="BF378" i="1"/>
  <c r="AG378" i="1" a="1"/>
  <c r="AG378" i="1"/>
  <c r="BG378" i="1"/>
  <c r="AH378" i="1" a="1"/>
  <c r="AH378" i="1"/>
  <c r="BH378" i="1"/>
  <c r="AI378" i="1" a="1"/>
  <c r="AI378" i="1"/>
  <c r="BI378" i="1"/>
  <c r="AJ378" i="1" a="1"/>
  <c r="AJ378" i="1"/>
  <c r="BJ378" i="1"/>
  <c r="AK378" i="1" a="1"/>
  <c r="AK378" i="1"/>
  <c r="BK378" i="1"/>
  <c r="AL378" i="1" a="1"/>
  <c r="AL378" i="1"/>
  <c r="BL378" i="1"/>
  <c r="AM378" i="1" a="1"/>
  <c r="AM378" i="1"/>
  <c r="BM378" i="1"/>
  <c r="AN378" i="1" a="1"/>
  <c r="AN378" i="1"/>
  <c r="BN378" i="1"/>
  <c r="P379" i="1"/>
  <c r="AP379" i="1"/>
  <c r="S379" i="1"/>
  <c r="AS379" i="1"/>
  <c r="W379" i="1"/>
  <c r="AW379" i="1"/>
  <c r="AA379" i="1"/>
  <c r="BA379" i="1"/>
  <c r="AB379" i="1"/>
  <c r="BB379" i="1"/>
  <c r="AC379" i="1" a="1"/>
  <c r="AC379" i="1"/>
  <c r="BC379" i="1"/>
  <c r="AD379" i="1"/>
  <c r="BD379" i="1"/>
  <c r="AE379" i="1" a="1"/>
  <c r="AE379" i="1"/>
  <c r="BE379" i="1"/>
  <c r="AF379" i="1" a="1"/>
  <c r="AF379" i="1"/>
  <c r="BF379" i="1"/>
  <c r="AG379" i="1" a="1"/>
  <c r="AG379" i="1"/>
  <c r="BG379" i="1"/>
  <c r="AH379" i="1" a="1"/>
  <c r="AH379" i="1"/>
  <c r="BH379" i="1"/>
  <c r="AI379" i="1" a="1"/>
  <c r="AI379" i="1"/>
  <c r="BI379" i="1"/>
  <c r="AJ379" i="1" a="1"/>
  <c r="AJ379" i="1"/>
  <c r="BJ379" i="1"/>
  <c r="AK379" i="1" a="1"/>
  <c r="AK379" i="1"/>
  <c r="BK379" i="1"/>
  <c r="AL379" i="1" a="1"/>
  <c r="AL379" i="1"/>
  <c r="BL379" i="1"/>
  <c r="AM379" i="1" a="1"/>
  <c r="AM379" i="1"/>
  <c r="BM379" i="1"/>
  <c r="AN379" i="1" a="1"/>
  <c r="AN379" i="1"/>
  <c r="BN379" i="1"/>
  <c r="AC380" i="1" a="1"/>
  <c r="AC380" i="1"/>
  <c r="BC380" i="1"/>
  <c r="AE380" i="1" a="1"/>
  <c r="AE380" i="1"/>
  <c r="BE380" i="1"/>
  <c r="AF380" i="1" a="1"/>
  <c r="AF380" i="1"/>
  <c r="BF380" i="1"/>
  <c r="AH380" i="1" a="1"/>
  <c r="AH380" i="1"/>
  <c r="BH380" i="1"/>
  <c r="AK380" i="1" a="1"/>
  <c r="AK380" i="1"/>
  <c r="BK380" i="1"/>
  <c r="AL380" i="1" a="1"/>
  <c r="AL380" i="1"/>
  <c r="BL380" i="1"/>
  <c r="AM380" i="1" a="1"/>
  <c r="AM380" i="1"/>
  <c r="BM380" i="1"/>
  <c r="AN380" i="1" a="1"/>
  <c r="AN380" i="1"/>
  <c r="BN380" i="1"/>
  <c r="P381" i="1"/>
  <c r="AP381" i="1"/>
  <c r="S381" i="1"/>
  <c r="AS381" i="1"/>
  <c r="V381" i="1"/>
  <c r="AV381" i="1"/>
  <c r="W381" i="1"/>
  <c r="AW381" i="1"/>
  <c r="Z381" i="1"/>
  <c r="AZ381" i="1"/>
  <c r="AA381" i="1"/>
  <c r="BA381" i="1"/>
  <c r="AB381" i="1"/>
  <c r="BB381" i="1"/>
  <c r="AC381" i="1" a="1"/>
  <c r="AC381" i="1"/>
  <c r="BC381" i="1"/>
  <c r="AD381" i="1"/>
  <c r="BD381" i="1"/>
  <c r="AE381" i="1" a="1"/>
  <c r="AE381" i="1"/>
  <c r="BE381" i="1"/>
  <c r="AF381" i="1" a="1"/>
  <c r="AF381" i="1"/>
  <c r="BF381" i="1"/>
  <c r="AG381" i="1" a="1"/>
  <c r="AG381" i="1"/>
  <c r="BG381" i="1"/>
  <c r="AH381" i="1" a="1"/>
  <c r="AH381" i="1"/>
  <c r="BH381" i="1"/>
  <c r="AI381" i="1" a="1"/>
  <c r="AI381" i="1"/>
  <c r="BI381" i="1"/>
  <c r="AJ381" i="1" a="1"/>
  <c r="AJ381" i="1"/>
  <c r="BJ381" i="1"/>
  <c r="AK381" i="1" a="1"/>
  <c r="AK381" i="1"/>
  <c r="BK381" i="1"/>
  <c r="AL381" i="1" a="1"/>
  <c r="AL381" i="1"/>
  <c r="BL381" i="1"/>
  <c r="AM381" i="1" a="1"/>
  <c r="AM381" i="1"/>
  <c r="BM381" i="1"/>
  <c r="AN381" i="1" a="1"/>
  <c r="AN381" i="1"/>
  <c r="BN381" i="1"/>
  <c r="AB382" i="1"/>
  <c r="BB382" i="1"/>
  <c r="AC382" i="1" a="1"/>
  <c r="AC382" i="1"/>
  <c r="BC382" i="1"/>
  <c r="AD382" i="1"/>
  <c r="BD382" i="1"/>
  <c r="AE382" i="1" a="1"/>
  <c r="AE382" i="1"/>
  <c r="BE382" i="1"/>
  <c r="AF382" i="1" a="1"/>
  <c r="AF382" i="1"/>
  <c r="BF382" i="1"/>
  <c r="AG382" i="1" a="1"/>
  <c r="AG382" i="1"/>
  <c r="BG382" i="1"/>
  <c r="AH382" i="1" a="1"/>
  <c r="AH382" i="1"/>
  <c r="BH382" i="1"/>
  <c r="AJ382" i="1" a="1"/>
  <c r="AJ382" i="1"/>
  <c r="BJ382" i="1"/>
  <c r="AK382" i="1" a="1"/>
  <c r="AK382" i="1"/>
  <c r="BK382" i="1"/>
  <c r="AL382" i="1" a="1"/>
  <c r="AL382" i="1"/>
  <c r="BL382" i="1"/>
  <c r="AM382" i="1" a="1"/>
  <c r="AM382" i="1"/>
  <c r="BM382" i="1"/>
  <c r="AN382" i="1" a="1"/>
  <c r="AN382" i="1"/>
  <c r="BN382" i="1"/>
  <c r="AC383" i="1" a="1"/>
  <c r="AC383" i="1"/>
  <c r="BC383" i="1"/>
  <c r="AF383" i="1" a="1"/>
  <c r="AF383" i="1"/>
  <c r="BF383" i="1"/>
  <c r="AG383" i="1" a="1"/>
  <c r="AG383" i="1"/>
  <c r="BG383" i="1"/>
  <c r="AH383" i="1" a="1"/>
  <c r="AH383" i="1"/>
  <c r="BH383" i="1"/>
  <c r="AI383" i="1" a="1"/>
  <c r="AI383" i="1"/>
  <c r="BI383" i="1"/>
  <c r="AJ383" i="1" a="1"/>
  <c r="AJ383" i="1"/>
  <c r="BJ383" i="1"/>
  <c r="AL383" i="1" a="1"/>
  <c r="AL383" i="1"/>
  <c r="BL383" i="1"/>
  <c r="AM383" i="1" a="1"/>
  <c r="AM383" i="1"/>
  <c r="BM383" i="1"/>
  <c r="AN383" i="1" a="1"/>
  <c r="AN383" i="1"/>
  <c r="BN383" i="1"/>
  <c r="AB384" i="1"/>
  <c r="BB384" i="1"/>
  <c r="AD384" i="1"/>
  <c r="BD384" i="1"/>
  <c r="AF384" i="1" a="1"/>
  <c r="AF384" i="1"/>
  <c r="BF384" i="1"/>
  <c r="AI384" i="1" a="1"/>
  <c r="AI384" i="1"/>
  <c r="BI384" i="1"/>
  <c r="AK384" i="1" a="1"/>
  <c r="AK384" i="1"/>
  <c r="BK384" i="1"/>
  <c r="AL384" i="1" a="1"/>
  <c r="AL384" i="1"/>
  <c r="BL384" i="1"/>
  <c r="AM384" i="1" a="1"/>
  <c r="AM384" i="1"/>
  <c r="BM384" i="1"/>
  <c r="AN384" i="1" a="1"/>
  <c r="AN384" i="1"/>
  <c r="BN384" i="1"/>
  <c r="AC385" i="1" a="1"/>
  <c r="AC385" i="1"/>
  <c r="BC385" i="1"/>
  <c r="AD385" i="1"/>
  <c r="BD385" i="1"/>
  <c r="AF385" i="1" a="1"/>
  <c r="AF385" i="1"/>
  <c r="BF385" i="1"/>
  <c r="AH385" i="1" a="1"/>
  <c r="AH385" i="1"/>
  <c r="BH385" i="1"/>
  <c r="AI385" i="1" a="1"/>
  <c r="AI385" i="1"/>
  <c r="BI385" i="1"/>
  <c r="AK385" i="1" a="1"/>
  <c r="AK385" i="1"/>
  <c r="BK385" i="1"/>
  <c r="AL385" i="1" a="1"/>
  <c r="AL385" i="1"/>
  <c r="BL385" i="1"/>
  <c r="AM385" i="1" a="1"/>
  <c r="AM385" i="1"/>
  <c r="BM385" i="1"/>
  <c r="AN385" i="1" a="1"/>
  <c r="AN385" i="1"/>
  <c r="BN385" i="1"/>
  <c r="S386" i="1"/>
  <c r="AS386" i="1"/>
  <c r="Z386" i="1"/>
  <c r="AZ386" i="1"/>
  <c r="AA386" i="1"/>
  <c r="BA386" i="1"/>
  <c r="AB386" i="1"/>
  <c r="BB386" i="1"/>
  <c r="AC386" i="1" a="1"/>
  <c r="AC386" i="1"/>
  <c r="BC386" i="1"/>
  <c r="AD386" i="1"/>
  <c r="BD386" i="1"/>
  <c r="AE386" i="1" a="1"/>
  <c r="AE386" i="1"/>
  <c r="BE386" i="1"/>
  <c r="AF386" i="1" a="1"/>
  <c r="AF386" i="1"/>
  <c r="BF386" i="1"/>
  <c r="AG386" i="1" a="1"/>
  <c r="AG386" i="1"/>
  <c r="BG386" i="1"/>
  <c r="AH386" i="1" a="1"/>
  <c r="AH386" i="1"/>
  <c r="BH386" i="1"/>
  <c r="AI386" i="1" a="1"/>
  <c r="AI386" i="1"/>
  <c r="BI386" i="1"/>
  <c r="AJ386" i="1" a="1"/>
  <c r="AJ386" i="1"/>
  <c r="BJ386" i="1"/>
  <c r="AK386" i="1" a="1"/>
  <c r="AK386" i="1"/>
  <c r="BK386" i="1"/>
  <c r="AL386" i="1" a="1"/>
  <c r="AL386" i="1"/>
  <c r="BL386" i="1"/>
  <c r="AM386" i="1" a="1"/>
  <c r="AM386" i="1"/>
  <c r="BM386" i="1"/>
  <c r="AN386" i="1" a="1"/>
  <c r="AN386" i="1"/>
  <c r="BN386" i="1"/>
  <c r="AB387" i="1"/>
  <c r="BB387" i="1"/>
  <c r="AC387" i="1" a="1"/>
  <c r="AC387" i="1"/>
  <c r="BC387" i="1"/>
  <c r="AF387" i="1" a="1"/>
  <c r="AF387" i="1"/>
  <c r="BF387" i="1"/>
  <c r="AG387" i="1" a="1"/>
  <c r="AG387" i="1"/>
  <c r="BG387" i="1"/>
  <c r="AH387" i="1" a="1"/>
  <c r="AH387" i="1"/>
  <c r="BH387" i="1"/>
  <c r="AI387" i="1" a="1"/>
  <c r="AI387" i="1"/>
  <c r="BI387" i="1"/>
  <c r="AK387" i="1" a="1"/>
  <c r="AK387" i="1"/>
  <c r="BK387" i="1"/>
  <c r="AL387" i="1" a="1"/>
  <c r="AL387" i="1"/>
  <c r="BL387" i="1"/>
  <c r="AM387" i="1" a="1"/>
  <c r="AM387" i="1"/>
  <c r="BM387" i="1"/>
  <c r="AN387" i="1" a="1"/>
  <c r="AN387" i="1"/>
  <c r="BN387" i="1"/>
  <c r="AC2" i="1" a="1"/>
  <c r="AC2" i="1"/>
  <c r="BC2" i="1"/>
  <c r="AD2" i="1"/>
  <c r="BD2" i="1"/>
  <c r="AE2" i="1" a="1"/>
  <c r="AE2" i="1"/>
  <c r="BE2" i="1"/>
  <c r="AF2" i="1" a="1"/>
  <c r="AF2" i="1"/>
  <c r="BF2" i="1"/>
  <c r="AG2" i="1" a="1"/>
  <c r="AG2" i="1"/>
  <c r="BG2" i="1"/>
  <c r="AJ2" i="1" a="1"/>
  <c r="AJ2" i="1"/>
  <c r="BJ2" i="1"/>
  <c r="AK2" i="1" a="1"/>
  <c r="AK2" i="1"/>
  <c r="BK2" i="1"/>
  <c r="AL2" i="1" a="1"/>
  <c r="AL2" i="1"/>
  <c r="BL2" i="1"/>
  <c r="AM2" i="1" a="1"/>
  <c r="AM2" i="1"/>
  <c r="BM2" i="1"/>
  <c r="AN2" i="1" a="1"/>
  <c r="AN2" i="1"/>
  <c r="BN2" i="1"/>
  <c r="G2558" i="1"/>
  <c r="G2554" i="1"/>
  <c r="G2543" i="1"/>
  <c r="G2539" i="1"/>
  <c r="G2538" i="1"/>
  <c r="G2534" i="1"/>
  <c r="G2532" i="1"/>
  <c r="G2530" i="1"/>
  <c r="G2529" i="1"/>
  <c r="G2528" i="1"/>
  <c r="S216" i="4"/>
  <c r="AR102" i="4"/>
  <c r="AJ119" i="4"/>
  <c r="AJ81" i="4"/>
  <c r="AJ92" i="4"/>
  <c r="AO100" i="4"/>
  <c r="AH76" i="4"/>
  <c r="AH12" i="4"/>
  <c r="AI21" i="4"/>
  <c r="AI98" i="4"/>
  <c r="AI96" i="4"/>
  <c r="AI87" i="4"/>
  <c r="AI74" i="4"/>
  <c r="AI11" i="4"/>
  <c r="AI23" i="4"/>
  <c r="AI16" i="4"/>
  <c r="AJ97" i="4"/>
  <c r="AJ82" i="4"/>
  <c r="AJ80" i="4"/>
  <c r="AJ76" i="4"/>
  <c r="AJ74" i="4"/>
  <c r="AK147" i="4"/>
  <c r="AK96" i="4"/>
  <c r="AK88" i="4"/>
  <c r="AK124" i="4"/>
  <c r="AK81" i="4"/>
  <c r="AK100" i="4"/>
  <c r="AK57" i="4"/>
  <c r="AL69" i="4"/>
  <c r="AL142" i="4"/>
  <c r="AL112" i="4"/>
  <c r="AL66" i="4"/>
  <c r="AL82" i="4"/>
  <c r="AL78" i="4"/>
  <c r="AL74" i="4"/>
  <c r="AL58" i="4"/>
  <c r="AL162" i="4"/>
  <c r="AM96" i="4"/>
  <c r="S358" i="4"/>
  <c r="AG8" i="4"/>
  <c r="AG90" i="4"/>
  <c r="AG119" i="4"/>
  <c r="AG96" i="4"/>
  <c r="AG52" i="4"/>
  <c r="AG21" i="4"/>
  <c r="AG57" i="4"/>
  <c r="AG17" i="4"/>
  <c r="S320" i="4"/>
  <c r="S297" i="4"/>
  <c r="AT135" i="4"/>
  <c r="S293" i="4"/>
  <c r="S289" i="4"/>
  <c r="S285" i="4"/>
  <c r="S274" i="4"/>
  <c r="S270" i="4"/>
  <c r="S255" i="4"/>
  <c r="S45" i="4"/>
  <c r="AT37" i="4"/>
  <c r="AR162" i="4"/>
  <c r="R324" i="4"/>
  <c r="R272" i="4"/>
  <c r="R230" i="4"/>
  <c r="R225" i="4"/>
  <c r="R209" i="4"/>
  <c r="AS103" i="4"/>
  <c r="R204" i="4"/>
  <c r="R137" i="4"/>
  <c r="R126" i="4"/>
  <c r="R82" i="4"/>
  <c r="AS67" i="4"/>
  <c r="R76" i="4"/>
  <c r="AS62" i="4"/>
  <c r="R34" i="4"/>
  <c r="R28" i="4"/>
  <c r="R152" i="4"/>
  <c r="R296" i="4"/>
  <c r="AS21" i="4"/>
  <c r="R23" i="4"/>
  <c r="S387" i="4"/>
  <c r="S382" i="4"/>
  <c r="S347" i="4"/>
  <c r="S343" i="4"/>
  <c r="AT156" i="4"/>
  <c r="S339" i="4"/>
  <c r="AT152" i="4"/>
  <c r="S335" i="4"/>
  <c r="S316" i="4"/>
  <c r="AT144" i="4"/>
  <c r="S281" i="4"/>
  <c r="S266" i="4"/>
  <c r="S251" i="4"/>
  <c r="AT127" i="4"/>
  <c r="S247" i="4"/>
  <c r="S34" i="4"/>
  <c r="S312" i="4"/>
  <c r="AT26" i="4"/>
  <c r="S243" i="4"/>
  <c r="S213" i="4"/>
  <c r="AT105" i="4"/>
  <c r="S202" i="4"/>
  <c r="S198" i="4"/>
  <c r="S175" i="4"/>
  <c r="S161" i="4"/>
  <c r="S157" i="4"/>
  <c r="S142" i="4"/>
  <c r="S138" i="4"/>
  <c r="S134" i="4"/>
  <c r="S130" i="4"/>
  <c r="S111" i="4"/>
  <c r="S112" i="4"/>
  <c r="S116" i="4"/>
  <c r="AT78" i="4"/>
  <c r="S107" i="4"/>
  <c r="S103" i="4"/>
  <c r="S99" i="4"/>
  <c r="S95" i="4"/>
  <c r="S91" i="4"/>
  <c r="S87" i="4"/>
  <c r="AT71" i="4"/>
  <c r="S68" i="4"/>
  <c r="S64" i="4"/>
  <c r="S52" i="4"/>
  <c r="AT43" i="4"/>
  <c r="S23" i="4"/>
  <c r="S7" i="4"/>
  <c r="AT6" i="4"/>
  <c r="U195" i="4"/>
  <c r="AV59" i="4"/>
  <c r="R387" i="4"/>
  <c r="R367" i="4"/>
  <c r="R329" i="4"/>
  <c r="R313" i="4"/>
  <c r="R292" i="4"/>
  <c r="R245" i="4"/>
  <c r="R240" i="4"/>
  <c r="AS122" i="4"/>
  <c r="R235" i="4"/>
  <c r="AS118" i="4"/>
  <c r="R214" i="4"/>
  <c r="AS106" i="4"/>
  <c r="R183" i="4"/>
  <c r="R162" i="4"/>
  <c r="AS91" i="4"/>
  <c r="R157" i="4"/>
  <c r="R147" i="4"/>
  <c r="AS83" i="4"/>
  <c r="R115" i="4"/>
  <c r="R87" i="4"/>
  <c r="AS71" i="4"/>
  <c r="R60" i="4"/>
  <c r="AS51" i="4"/>
  <c r="R45" i="4"/>
  <c r="AS37" i="4"/>
  <c r="R39" i="4"/>
  <c r="AS31" i="4"/>
  <c r="R12" i="4"/>
  <c r="S365" i="4"/>
  <c r="S331" i="4"/>
  <c r="S327" i="4"/>
  <c r="S2" i="4"/>
  <c r="S65" i="4"/>
  <c r="S294" i="4"/>
  <c r="S323" i="4"/>
  <c r="S4" i="4"/>
  <c r="S8" i="4"/>
  <c r="S9" i="4"/>
  <c r="S13" i="4"/>
  <c r="S17" i="4"/>
  <c r="S18" i="4"/>
  <c r="S19" i="4"/>
  <c r="S20" i="4"/>
  <c r="S22" i="4"/>
  <c r="S30" i="4"/>
  <c r="S31" i="4"/>
  <c r="S32" i="4"/>
  <c r="S35" i="4"/>
  <c r="S37" i="4"/>
  <c r="S40" i="4"/>
  <c r="S46" i="4"/>
  <c r="S50" i="4"/>
  <c r="S51" i="4"/>
  <c r="S53" i="4"/>
  <c r="S59" i="4"/>
  <c r="S60" i="4"/>
  <c r="S61" i="4"/>
  <c r="S62" i="4"/>
  <c r="S63" i="4"/>
  <c r="S67" i="4"/>
  <c r="S69" i="4"/>
  <c r="S73" i="4"/>
  <c r="S77" i="4"/>
  <c r="S81" i="4"/>
  <c r="S82" i="4"/>
  <c r="S83" i="4"/>
  <c r="S86" i="4"/>
  <c r="S88" i="4"/>
  <c r="S90" i="4"/>
  <c r="S92" i="4"/>
  <c r="S94" i="4"/>
  <c r="S96" i="4"/>
  <c r="S98" i="4"/>
  <c r="S100" i="4"/>
  <c r="S102" i="4"/>
  <c r="S104" i="4"/>
  <c r="S106" i="4"/>
  <c r="S108" i="4"/>
  <c r="S110" i="4"/>
  <c r="S120" i="4"/>
  <c r="S125" i="4"/>
  <c r="S126" i="4"/>
  <c r="S131" i="4"/>
  <c r="S133" i="4"/>
  <c r="S135" i="4"/>
  <c r="S137" i="4"/>
  <c r="S139" i="4"/>
  <c r="S141" i="4"/>
  <c r="S143" i="4"/>
  <c r="S147" i="4"/>
  <c r="S151" i="4"/>
  <c r="S154" i="4"/>
  <c r="S156" i="4"/>
  <c r="S158" i="4"/>
  <c r="S160" i="4"/>
  <c r="S162" i="4"/>
  <c r="S164" i="4"/>
  <c r="S167" i="4"/>
  <c r="S169" i="4"/>
  <c r="S174" i="4"/>
  <c r="S176" i="4"/>
  <c r="S180" i="4"/>
  <c r="S184" i="4"/>
  <c r="S188" i="4"/>
  <c r="S189" i="4"/>
  <c r="S190" i="4"/>
  <c r="S193" i="4"/>
  <c r="S194" i="4"/>
  <c r="S195" i="4"/>
  <c r="S197" i="4"/>
  <c r="S199" i="4"/>
  <c r="S201" i="4"/>
  <c r="S203" i="4"/>
  <c r="S208" i="4"/>
  <c r="S209" i="4"/>
  <c r="S212" i="4"/>
  <c r="S214" i="4"/>
  <c r="S218" i="4"/>
  <c r="S219" i="4"/>
  <c r="S220" i="4"/>
  <c r="S223" i="4"/>
  <c r="S224" i="4"/>
  <c r="S227" i="4"/>
  <c r="S229" i="4"/>
  <c r="S233" i="4"/>
  <c r="S237" i="4"/>
  <c r="S242" i="4"/>
  <c r="S244" i="4"/>
  <c r="S246" i="4"/>
  <c r="S248" i="4"/>
  <c r="S250" i="4"/>
  <c r="S252" i="4"/>
  <c r="S254" i="4"/>
  <c r="S256" i="4"/>
  <c r="S260" i="4"/>
  <c r="S261" i="4"/>
  <c r="S262" i="4"/>
  <c r="S265" i="4"/>
  <c r="S267" i="4"/>
  <c r="S271" i="4"/>
  <c r="S275" i="4"/>
  <c r="S276" i="4"/>
  <c r="S277" i="4"/>
  <c r="S280" i="4"/>
  <c r="S282" i="4"/>
  <c r="S284" i="4"/>
  <c r="S286" i="4"/>
  <c r="S290" i="4"/>
  <c r="S298" i="4"/>
  <c r="S300" i="4"/>
  <c r="S303" i="4"/>
  <c r="S304" i="4"/>
  <c r="S307" i="4"/>
  <c r="S308" i="4"/>
  <c r="S311" i="4"/>
  <c r="S315" i="4"/>
  <c r="S317" i="4"/>
  <c r="S321" i="4"/>
  <c r="S322" i="4"/>
  <c r="S326" i="4"/>
  <c r="S330" i="4"/>
  <c r="S334" i="4"/>
  <c r="S336" i="4"/>
  <c r="S338" i="4"/>
  <c r="S340" i="4"/>
  <c r="S342" i="4"/>
  <c r="S344" i="4"/>
  <c r="S346" i="4"/>
  <c r="S348" i="4"/>
  <c r="AV353" i="3" a="1"/>
  <c r="AV353" i="3"/>
  <c r="S353" i="4"/>
  <c r="S354" i="4"/>
  <c r="AV355" i="3" a="1"/>
  <c r="AV355" i="3"/>
  <c r="S355" i="4"/>
  <c r="S356" i="4"/>
  <c r="AV360" i="3" a="1"/>
  <c r="AV360" i="3"/>
  <c r="S360" i="4"/>
  <c r="AV361" i="3" a="1"/>
  <c r="AV361" i="3"/>
  <c r="S361" i="4"/>
  <c r="S362" i="4"/>
  <c r="S363" i="4"/>
  <c r="AV364" i="3" a="1"/>
  <c r="AV364" i="3"/>
  <c r="S364" i="4"/>
  <c r="AV368" i="3" a="1"/>
  <c r="AV368" i="3"/>
  <c r="S368" i="4"/>
  <c r="AV369" i="3" a="1"/>
  <c r="AV369" i="3"/>
  <c r="S369" i="4"/>
  <c r="AV370" i="3" a="1"/>
  <c r="AV370" i="3"/>
  <c r="S370" i="4"/>
  <c r="AV371" i="3" a="1"/>
  <c r="AV371" i="3"/>
  <c r="S371" i="4"/>
  <c r="S372" i="4"/>
  <c r="AV373" i="3" a="1"/>
  <c r="AV373" i="3"/>
  <c r="S373" i="4"/>
  <c r="AV374" i="3" a="1"/>
  <c r="AV374" i="3"/>
  <c r="S374" i="4"/>
  <c r="AV375" i="3" a="1"/>
  <c r="AV375" i="3"/>
  <c r="S375" i="4"/>
  <c r="S376" i="4"/>
  <c r="AV377" i="3" a="1"/>
  <c r="AV377" i="3"/>
  <c r="S377" i="4"/>
  <c r="AV378" i="3" a="1"/>
  <c r="AV378" i="3"/>
  <c r="S378" i="4"/>
  <c r="S379" i="4"/>
  <c r="S380" i="4"/>
  <c r="S381" i="4"/>
  <c r="S383" i="4"/>
  <c r="S385" i="4"/>
  <c r="AV386" i="3" a="1"/>
  <c r="AV386" i="3"/>
  <c r="S386" i="4"/>
  <c r="AT2" i="4"/>
  <c r="AT138" i="4"/>
  <c r="AT103" i="4"/>
  <c r="AT66" i="4"/>
  <c r="AT51" i="4"/>
  <c r="AT27" i="4"/>
  <c r="T310" i="4"/>
  <c r="AU142" i="4"/>
  <c r="T266" i="4"/>
  <c r="T239" i="4"/>
  <c r="AU108" i="4"/>
  <c r="T211" i="4"/>
  <c r="T189" i="4"/>
  <c r="U359" i="4"/>
  <c r="U283" i="4"/>
  <c r="U5" i="4"/>
  <c r="AV4" i="4"/>
  <c r="V342" i="4"/>
  <c r="AW155" i="4"/>
  <c r="V293" i="4"/>
  <c r="V44" i="4"/>
  <c r="AW36" i="4"/>
  <c r="W345" i="4"/>
  <c r="W281" i="4"/>
  <c r="AX58" i="4"/>
  <c r="AM34" i="4"/>
  <c r="AT158" i="4"/>
  <c r="AT155" i="4"/>
  <c r="AT149" i="4"/>
  <c r="AT143" i="4"/>
  <c r="AT28" i="4"/>
  <c r="AT41" i="4"/>
  <c r="AT70" i="4"/>
  <c r="T298" i="4"/>
  <c r="AU136" i="4"/>
  <c r="T265" i="4"/>
  <c r="U343" i="4"/>
  <c r="AV156" i="4"/>
  <c r="U295" i="4"/>
  <c r="U203" i="4"/>
  <c r="AL61" i="4"/>
  <c r="AR111" i="4"/>
  <c r="AR98" i="4"/>
  <c r="AR57" i="4"/>
  <c r="AR124" i="4"/>
  <c r="AR81" i="4"/>
  <c r="AR82" i="4"/>
  <c r="AR76" i="4"/>
  <c r="R339" i="4"/>
  <c r="AS152" i="4"/>
  <c r="R333" i="4"/>
  <c r="AS148" i="4"/>
  <c r="R306" i="4"/>
  <c r="AS140" i="4"/>
  <c r="R286" i="4"/>
  <c r="R281" i="4"/>
  <c r="R185" i="4"/>
  <c r="R284" i="4"/>
  <c r="AS58" i="4"/>
  <c r="R270" i="4"/>
  <c r="R265" i="4"/>
  <c r="R260" i="4"/>
  <c r="R249" i="4"/>
  <c r="AS126" i="4"/>
  <c r="R223" i="4"/>
  <c r="R218" i="4"/>
  <c r="AS109" i="4"/>
  <c r="R197" i="4"/>
  <c r="R192" i="4"/>
  <c r="R187" i="4"/>
  <c r="R166" i="4"/>
  <c r="AS93" i="4"/>
  <c r="R140" i="4"/>
  <c r="R135" i="4"/>
  <c r="R119" i="4"/>
  <c r="AS79" i="4"/>
  <c r="R97" i="4"/>
  <c r="R92" i="4"/>
  <c r="R80" i="4"/>
  <c r="R64" i="4"/>
  <c r="R54" i="4"/>
  <c r="AS45" i="4"/>
  <c r="R49" i="4"/>
  <c r="R32" i="4"/>
  <c r="AS24" i="4"/>
  <c r="AT147" i="4"/>
  <c r="AT19" i="4"/>
  <c r="AT18" i="4"/>
  <c r="AT110" i="4"/>
  <c r="AT61" i="4"/>
  <c r="AT94" i="4"/>
  <c r="AT67" i="4"/>
  <c r="AT50" i="4"/>
  <c r="AT15" i="4"/>
  <c r="T314" i="4"/>
  <c r="T303" i="4"/>
  <c r="T292" i="4"/>
  <c r="AU19" i="4"/>
  <c r="T286" i="4"/>
  <c r="AU97" i="4"/>
  <c r="T270" i="4"/>
  <c r="T259" i="4"/>
  <c r="T102" i="4"/>
  <c r="T96" i="4"/>
  <c r="U137" i="4"/>
  <c r="U55" i="4"/>
  <c r="AV46" i="4"/>
  <c r="AN58" i="4"/>
  <c r="AN81" i="4"/>
  <c r="AN97" i="4"/>
  <c r="AN102" i="4"/>
  <c r="AN82" i="4"/>
  <c r="AN76" i="4"/>
  <c r="AO73" i="4"/>
  <c r="AO52" i="4"/>
  <c r="AP69" i="4"/>
  <c r="AP26" i="4"/>
  <c r="AP101" i="4"/>
  <c r="AP76" i="4"/>
  <c r="AP74" i="4"/>
  <c r="AQ61" i="4"/>
  <c r="AQ80" i="4"/>
  <c r="AQ59" i="4"/>
  <c r="R384" i="4"/>
  <c r="R349" i="4"/>
  <c r="AS160" i="4"/>
  <c r="R344" i="4"/>
  <c r="AS157" i="4"/>
  <c r="R322" i="4"/>
  <c r="R317" i="4"/>
  <c r="AS145" i="4"/>
  <c r="R311" i="4"/>
  <c r="AJ63" i="4"/>
  <c r="AJ19" i="4"/>
  <c r="AJ14" i="4"/>
  <c r="T382" i="4"/>
  <c r="AU69" i="4"/>
  <c r="AI131" i="4"/>
  <c r="AS35" i="4"/>
  <c r="AS112" i="4"/>
  <c r="AS53" i="4"/>
  <c r="AT109" i="4"/>
  <c r="T385" i="4"/>
  <c r="T350" i="4"/>
  <c r="AU161" i="4"/>
  <c r="T318" i="4"/>
  <c r="AU146" i="4"/>
  <c r="T175" i="4"/>
  <c r="AU53" i="4"/>
  <c r="T169" i="4"/>
  <c r="T135" i="4"/>
  <c r="T129" i="4"/>
  <c r="AU81" i="4"/>
  <c r="T118" i="4"/>
  <c r="T112" i="4"/>
  <c r="T114" i="4"/>
  <c r="AU78" i="4"/>
  <c r="T106" i="4"/>
  <c r="U333" i="4"/>
  <c r="AV148" i="4"/>
  <c r="U303" i="4"/>
  <c r="U249" i="4"/>
  <c r="AV126" i="4"/>
  <c r="V180" i="4"/>
  <c r="V356" i="4"/>
  <c r="W330" i="4"/>
  <c r="AH63" i="4"/>
  <c r="AR39" i="4"/>
  <c r="AR23" i="4"/>
  <c r="AR17" i="4"/>
  <c r="AR11" i="4"/>
  <c r="AR99" i="4"/>
  <c r="AS108" i="4"/>
  <c r="AS59" i="4"/>
  <c r="AT159" i="4"/>
  <c r="AT136" i="4"/>
  <c r="AT130" i="4"/>
  <c r="AT92" i="4"/>
  <c r="AT120" i="4"/>
  <c r="AT116" i="4"/>
  <c r="AT114" i="4"/>
  <c r="AT84" i="4"/>
  <c r="AT83" i="4"/>
  <c r="AT38" i="4"/>
  <c r="AU75" i="4"/>
  <c r="U280" i="4"/>
  <c r="U230" i="4"/>
  <c r="AG34" i="4"/>
  <c r="AG93" i="4"/>
  <c r="AM100" i="4"/>
  <c r="AN2" i="4"/>
  <c r="AN19" i="4"/>
  <c r="AO90" i="4"/>
  <c r="AO78" i="4"/>
  <c r="AP66" i="4"/>
  <c r="AP57" i="4"/>
  <c r="AP100" i="4"/>
  <c r="AP80" i="4"/>
  <c r="AP75" i="4"/>
  <c r="AP20" i="4"/>
  <c r="AQ8" i="4"/>
  <c r="AQ58" i="4"/>
  <c r="AQ90" i="4"/>
  <c r="AQ96" i="4"/>
  <c r="AQ52" i="4"/>
  <c r="AQ78" i="4"/>
  <c r="AQ66" i="4"/>
  <c r="AQ57" i="4"/>
  <c r="R382" i="4"/>
  <c r="R315" i="4"/>
  <c r="AS143" i="4"/>
  <c r="R309" i="4"/>
  <c r="AS141" i="4"/>
  <c r="R299" i="4"/>
  <c r="AS137" i="4"/>
  <c r="R294" i="4"/>
  <c r="R268" i="4"/>
  <c r="R257" i="4"/>
  <c r="AS88" i="4"/>
  <c r="R252" i="4"/>
  <c r="AS128" i="4"/>
  <c r="R200" i="4"/>
  <c r="R190" i="4"/>
  <c r="R174" i="4"/>
  <c r="AS41" i="4"/>
  <c r="R169" i="4"/>
  <c r="R164" i="4"/>
  <c r="R143" i="4"/>
  <c r="R122" i="4"/>
  <c r="R117" i="4"/>
  <c r="R100" i="4"/>
  <c r="AS75" i="4"/>
  <c r="R89" i="4"/>
  <c r="R84" i="4"/>
  <c r="AS68" i="4"/>
  <c r="R67" i="4"/>
  <c r="R57" i="4"/>
  <c r="AS48" i="4"/>
  <c r="R52" i="4"/>
  <c r="AS43" i="4"/>
  <c r="R41" i="4"/>
  <c r="AS33" i="4"/>
  <c r="R14" i="4"/>
  <c r="AT157" i="4"/>
  <c r="AT153" i="4"/>
  <c r="AT150" i="4"/>
  <c r="AT145" i="4"/>
  <c r="AT128" i="4"/>
  <c r="AT125" i="4"/>
  <c r="AT123" i="4"/>
  <c r="AT106" i="4"/>
  <c r="AT59" i="4"/>
  <c r="AT52" i="4"/>
  <c r="AT91" i="4"/>
  <c r="AT85" i="4"/>
  <c r="AT74" i="4"/>
  <c r="AT72" i="4"/>
  <c r="AT44" i="4"/>
  <c r="AT7" i="4"/>
  <c r="T384" i="4"/>
  <c r="T323" i="4"/>
  <c r="T312" i="4"/>
  <c r="T268" i="4"/>
  <c r="T262" i="4"/>
  <c r="T196" i="4"/>
  <c r="T191" i="4"/>
  <c r="T185" i="4"/>
  <c r="AU58" i="4"/>
  <c r="T174" i="4"/>
  <c r="AU41" i="4"/>
  <c r="T168" i="4"/>
  <c r="T157" i="4"/>
  <c r="AU88" i="4"/>
  <c r="T134" i="4"/>
  <c r="T128" i="4"/>
  <c r="U317" i="4"/>
  <c r="AV145" i="4"/>
  <c r="U307" i="4"/>
  <c r="W277" i="4"/>
  <c r="U266" i="4"/>
  <c r="U216" i="4"/>
  <c r="U185" i="4"/>
  <c r="U88" i="4"/>
  <c r="AV72" i="4"/>
  <c r="V325" i="4"/>
  <c r="V315" i="4"/>
  <c r="AW143" i="4"/>
  <c r="V273" i="4"/>
  <c r="V203" i="4"/>
  <c r="V161" i="4"/>
  <c r="V157" i="4"/>
  <c r="V70" i="4"/>
  <c r="V66" i="4"/>
  <c r="AW56" i="4"/>
  <c r="V38" i="4"/>
  <c r="W323" i="4"/>
  <c r="W319" i="4"/>
  <c r="W303" i="4"/>
  <c r="W242" i="4"/>
  <c r="W238" i="4"/>
  <c r="AX121" i="4"/>
  <c r="U380" i="4"/>
  <c r="U350" i="4"/>
  <c r="AV161" i="4"/>
  <c r="U339" i="4"/>
  <c r="AV152" i="4"/>
  <c r="U335" i="4"/>
  <c r="U262" i="4"/>
  <c r="U246" i="4"/>
  <c r="U238" i="4"/>
  <c r="AV121" i="4"/>
  <c r="U234" i="4"/>
  <c r="AV117" i="4"/>
  <c r="U227" i="4"/>
  <c r="U220" i="4"/>
  <c r="U212" i="4"/>
  <c r="U197" i="4"/>
  <c r="U193" i="4"/>
  <c r="U189" i="4"/>
  <c r="U178" i="4"/>
  <c r="U174" i="4"/>
  <c r="U170" i="4"/>
  <c r="AV95" i="4"/>
  <c r="U147" i="4"/>
  <c r="AV83" i="4"/>
  <c r="U127" i="4"/>
  <c r="U107" i="4"/>
  <c r="U84" i="4"/>
  <c r="AV68" i="4"/>
  <c r="U80" i="4"/>
  <c r="U81" i="4"/>
  <c r="AX186" i="3" a="1"/>
  <c r="AX186" i="3"/>
  <c r="U186" i="4"/>
  <c r="U190" i="4"/>
  <c r="U279" i="4"/>
  <c r="AV66" i="4"/>
  <c r="U76" i="4"/>
  <c r="AV62" i="4"/>
  <c r="U45" i="4"/>
  <c r="AV37" i="4"/>
  <c r="U38" i="4"/>
  <c r="U34" i="4"/>
  <c r="U30" i="4"/>
  <c r="U3" i="4"/>
  <c r="U352" i="4"/>
  <c r="V344" i="4"/>
  <c r="AW157" i="4"/>
  <c r="V319" i="4"/>
  <c r="V295" i="4"/>
  <c r="V281" i="4"/>
  <c r="V277" i="4"/>
  <c r="V263" i="4"/>
  <c r="V240" i="4"/>
  <c r="AW122" i="4"/>
  <c r="V236" i="4"/>
  <c r="V232" i="4"/>
  <c r="AW115" i="4"/>
  <c r="V228" i="4"/>
  <c r="AW113" i="4"/>
  <c r="V218" i="4"/>
  <c r="AW109" i="4"/>
  <c r="V214" i="4"/>
  <c r="AW106" i="4"/>
  <c r="V210" i="4"/>
  <c r="AW104" i="4"/>
  <c r="V198" i="4"/>
  <c r="V182" i="4"/>
  <c r="V177" i="4"/>
  <c r="V173" i="4"/>
  <c r="V63" i="4"/>
  <c r="AW54" i="4"/>
  <c r="V165" i="4"/>
  <c r="V132" i="4"/>
  <c r="V128" i="4"/>
  <c r="V124" i="4"/>
  <c r="V120" i="4"/>
  <c r="V110" i="4"/>
  <c r="V101" i="4"/>
  <c r="V75" i="4"/>
  <c r="V50" i="4"/>
  <c r="V26" i="4"/>
  <c r="AW20" i="4"/>
  <c r="W326" i="4"/>
  <c r="W233" i="4"/>
  <c r="AX116" i="4"/>
  <c r="W203" i="4"/>
  <c r="T101" i="4"/>
  <c r="T67" i="4"/>
  <c r="T56" i="4"/>
  <c r="AU47" i="4"/>
  <c r="T34" i="4"/>
  <c r="T247" i="4"/>
  <c r="AU26" i="4"/>
  <c r="T6" i="4"/>
  <c r="AU5" i="4"/>
  <c r="T356" i="4"/>
  <c r="U292" i="4"/>
  <c r="U288" i="4"/>
  <c r="AV133" i="4"/>
  <c r="U269" i="4"/>
  <c r="U208" i="4"/>
  <c r="U75" i="4"/>
  <c r="AV61" i="4"/>
  <c r="U166" i="4"/>
  <c r="U162" i="4"/>
  <c r="AV91" i="4"/>
  <c r="U158" i="4"/>
  <c r="U154" i="4"/>
  <c r="AV85" i="4"/>
  <c r="U130" i="4"/>
  <c r="U123" i="4"/>
  <c r="U115" i="4"/>
  <c r="U111" i="4"/>
  <c r="U99" i="4"/>
  <c r="U95" i="4"/>
  <c r="U26" i="4"/>
  <c r="AV20" i="4"/>
  <c r="U22" i="4"/>
  <c r="U322" i="4"/>
  <c r="AV19" i="4"/>
  <c r="U18" i="4"/>
  <c r="AV15" i="4"/>
  <c r="U14" i="4"/>
  <c r="U10" i="4"/>
  <c r="AV9" i="4"/>
  <c r="U6" i="4"/>
  <c r="AV5" i="4"/>
  <c r="V339" i="4"/>
  <c r="AW152" i="4"/>
  <c r="V299" i="4"/>
  <c r="AW137" i="4"/>
  <c r="V285" i="4"/>
  <c r="V253" i="4"/>
  <c r="AW129" i="4"/>
  <c r="V244" i="4"/>
  <c r="AW123" i="4"/>
  <c r="V223" i="4"/>
  <c r="V206" i="4"/>
  <c r="V194" i="4"/>
  <c r="V190" i="4"/>
  <c r="V169" i="4"/>
  <c r="V139" i="4"/>
  <c r="V97" i="4"/>
  <c r="V88" i="4"/>
  <c r="AW72" i="4"/>
  <c r="V79" i="4"/>
  <c r="AW65" i="4"/>
  <c r="V62" i="4"/>
  <c r="V55" i="4"/>
  <c r="AW46" i="4"/>
  <c r="V30" i="4"/>
  <c r="V22" i="4"/>
  <c r="V18" i="4"/>
  <c r="AW15" i="4"/>
  <c r="W383" i="4"/>
  <c r="W342" i="4"/>
  <c r="AX155" i="4"/>
  <c r="W314" i="4"/>
  <c r="W246" i="4"/>
  <c r="W206" i="4"/>
  <c r="U342" i="4"/>
  <c r="AV155" i="4"/>
  <c r="U338" i="4"/>
  <c r="U331" i="4"/>
  <c r="U265" i="4"/>
  <c r="U261" i="4"/>
  <c r="U245" i="4"/>
  <c r="U241" i="4"/>
  <c r="U237" i="4"/>
  <c r="AV120" i="4"/>
  <c r="U233" i="4"/>
  <c r="AV116" i="4"/>
  <c r="U196" i="4"/>
  <c r="U192" i="4"/>
  <c r="U188" i="4"/>
  <c r="AV102" i="4"/>
  <c r="U184" i="4"/>
  <c r="U177" i="4"/>
  <c r="U173" i="4"/>
  <c r="AV54" i="4"/>
  <c r="U146" i="4"/>
  <c r="U126" i="4"/>
  <c r="U118" i="4"/>
  <c r="U106" i="4"/>
  <c r="U102" i="4"/>
  <c r="U101" i="4"/>
  <c r="U104" i="4"/>
  <c r="AX105" i="3" a="1"/>
  <c r="AX105" i="3"/>
  <c r="U105" i="4"/>
  <c r="AX108" i="3" a="1"/>
  <c r="AX108" i="3"/>
  <c r="U108" i="4"/>
  <c r="U2" i="4"/>
  <c r="U4" i="4"/>
  <c r="AX7" i="3" a="1"/>
  <c r="AX7" i="3"/>
  <c r="U7" i="4"/>
  <c r="U8" i="4"/>
  <c r="U9" i="4"/>
  <c r="U13" i="4"/>
  <c r="U17" i="4"/>
  <c r="U21" i="4"/>
  <c r="U25" i="4"/>
  <c r="U28" i="4"/>
  <c r="U29" i="4"/>
  <c r="U31" i="4"/>
  <c r="U32" i="4"/>
  <c r="U33" i="4"/>
  <c r="U35" i="4"/>
  <c r="U36" i="4"/>
  <c r="U37" i="4"/>
  <c r="U39" i="4"/>
  <c r="U44" i="4"/>
  <c r="U46" i="4"/>
  <c r="U47" i="4"/>
  <c r="U50" i="4"/>
  <c r="U54" i="4"/>
  <c r="U58" i="4"/>
  <c r="U62" i="4"/>
  <c r="U66" i="4"/>
  <c r="U70" i="4"/>
  <c r="U73" i="4"/>
  <c r="U74" i="4"/>
  <c r="U77" i="4"/>
  <c r="U78" i="4"/>
  <c r="U79" i="4"/>
  <c r="AX83" i="3" a="1"/>
  <c r="AX83" i="3"/>
  <c r="U83" i="4"/>
  <c r="U85" i="4"/>
  <c r="U86" i="4"/>
  <c r="U87" i="4"/>
  <c r="U89" i="4"/>
  <c r="U90" i="4"/>
  <c r="AX91" i="3" a="1"/>
  <c r="AX91" i="3"/>
  <c r="U91" i="4"/>
  <c r="U93" i="4"/>
  <c r="U94" i="4"/>
  <c r="U98" i="4"/>
  <c r="U100" i="4"/>
  <c r="U110" i="4"/>
  <c r="U114" i="4"/>
  <c r="U117" i="4"/>
  <c r="AX119" i="3" a="1"/>
  <c r="AX119" i="3"/>
  <c r="U119" i="4"/>
  <c r="AX122" i="3" a="1"/>
  <c r="AX122" i="3"/>
  <c r="U122" i="4"/>
  <c r="U124" i="4"/>
  <c r="U125" i="4"/>
  <c r="U128" i="4"/>
  <c r="AX133" i="3" a="1"/>
  <c r="AX133" i="3"/>
  <c r="U133" i="4"/>
  <c r="U136" i="4"/>
  <c r="U140" i="4"/>
  <c r="AX141" i="3" a="1"/>
  <c r="AX141" i="3"/>
  <c r="U141" i="4"/>
  <c r="AX144" i="3" a="1"/>
  <c r="AX144" i="3"/>
  <c r="U144" i="4"/>
  <c r="U145" i="4"/>
  <c r="U148" i="4"/>
  <c r="U149" i="4"/>
  <c r="U152" i="4"/>
  <c r="U157" i="4"/>
  <c r="U161" i="4"/>
  <c r="U165" i="4"/>
  <c r="U171" i="4"/>
  <c r="U172" i="4"/>
  <c r="U175" i="4"/>
  <c r="U176" i="4"/>
  <c r="U179" i="4"/>
  <c r="U187" i="4"/>
  <c r="U191" i="4"/>
  <c r="U194" i="4"/>
  <c r="U198" i="4"/>
  <c r="U202" i="4"/>
  <c r="U206" i="4"/>
  <c r="U211" i="4"/>
  <c r="U213" i="4"/>
  <c r="U217" i="4"/>
  <c r="AX219" i="3" a="1"/>
  <c r="AX219" i="3"/>
  <c r="U219" i="4"/>
  <c r="U221" i="4"/>
  <c r="U226" i="4"/>
  <c r="U228" i="4"/>
  <c r="U229" i="4"/>
  <c r="U235" i="4"/>
  <c r="U236" i="4"/>
  <c r="U239" i="4"/>
  <c r="U240" i="4"/>
  <c r="AX242" i="3" a="1"/>
  <c r="AX242" i="3"/>
  <c r="U242" i="4"/>
  <c r="U244" i="4"/>
  <c r="U247" i="4"/>
  <c r="U248" i="4"/>
  <c r="U251" i="4"/>
  <c r="U255" i="4"/>
  <c r="AX258" i="3" a="1"/>
  <c r="AX258" i="3"/>
  <c r="U258" i="4"/>
  <c r="U259" i="4"/>
  <c r="U260" i="4"/>
  <c r="U263" i="4"/>
  <c r="U264" i="4"/>
  <c r="U268" i="4"/>
  <c r="U272" i="4"/>
  <c r="AX274" i="3" a="1"/>
  <c r="AX274" i="3"/>
  <c r="U274" i="4"/>
  <c r="U276" i="4"/>
  <c r="U278" i="4"/>
  <c r="U282" i="4"/>
  <c r="U287" i="4"/>
  <c r="U290" i="4"/>
  <c r="AX291" i="3" a="1"/>
  <c r="AX291" i="3"/>
  <c r="U291" i="4"/>
  <c r="AX294" i="3" a="1"/>
  <c r="AX294" i="3"/>
  <c r="U294" i="4"/>
  <c r="U298" i="4"/>
  <c r="U302" i="4"/>
  <c r="U306" i="4"/>
  <c r="U310" i="4"/>
  <c r="U314" i="4"/>
  <c r="U318" i="4"/>
  <c r="U326" i="4"/>
  <c r="U334" i="4"/>
  <c r="U336" i="4"/>
  <c r="U337" i="4"/>
  <c r="U340" i="4"/>
  <c r="U341" i="4"/>
  <c r="U344" i="4"/>
  <c r="U351" i="4"/>
  <c r="AX353" i="3" a="1"/>
  <c r="AX353" i="3"/>
  <c r="U353" i="4"/>
  <c r="AX354" i="3" a="1"/>
  <c r="AX354" i="3"/>
  <c r="U354" i="4"/>
  <c r="AX355" i="3" a="1"/>
  <c r="AX355" i="3"/>
  <c r="U355" i="4"/>
  <c r="U356" i="4"/>
  <c r="U357" i="4"/>
  <c r="U358" i="4"/>
  <c r="AX360" i="3" a="1"/>
  <c r="AX360" i="3"/>
  <c r="U360" i="4"/>
  <c r="AX361" i="3" a="1"/>
  <c r="AX361" i="3"/>
  <c r="U361" i="4"/>
  <c r="AX363" i="3" a="1"/>
  <c r="AX363" i="3"/>
  <c r="U363" i="4"/>
  <c r="AX364" i="3" a="1"/>
  <c r="AX364" i="3"/>
  <c r="U364" i="4"/>
  <c r="AX368" i="3" a="1"/>
  <c r="AX368" i="3"/>
  <c r="U368" i="4"/>
  <c r="AX369" i="3" a="1"/>
  <c r="AX369" i="3"/>
  <c r="U369" i="4"/>
  <c r="AX370" i="3" a="1"/>
  <c r="AX370" i="3"/>
  <c r="U370" i="4"/>
  <c r="AX371" i="3" a="1"/>
  <c r="AX371" i="3"/>
  <c r="U371" i="4"/>
  <c r="AX372" i="3" a="1"/>
  <c r="AX372" i="3"/>
  <c r="U372" i="4"/>
  <c r="AX373" i="3" a="1"/>
  <c r="AX373" i="3"/>
  <c r="U373" i="4"/>
  <c r="AX374" i="3" a="1"/>
  <c r="AX374" i="3"/>
  <c r="U374" i="4"/>
  <c r="AX375" i="3" a="1"/>
  <c r="AX375" i="3"/>
  <c r="U375" i="4"/>
  <c r="AX376" i="3" a="1"/>
  <c r="AX376" i="3"/>
  <c r="U376" i="4"/>
  <c r="AX377" i="3" a="1"/>
  <c r="AX377" i="3"/>
  <c r="U377" i="4"/>
  <c r="AX378" i="3" a="1"/>
  <c r="AX378" i="3"/>
  <c r="U378" i="4"/>
  <c r="AX379" i="3" a="1"/>
  <c r="AX379" i="3"/>
  <c r="U379" i="4"/>
  <c r="AX381" i="3" a="1"/>
  <c r="AX381" i="3"/>
  <c r="U381" i="4"/>
  <c r="U382" i="4"/>
  <c r="AX386" i="3" a="1"/>
  <c r="AX386" i="3"/>
  <c r="U386" i="4"/>
  <c r="AV76" i="4"/>
  <c r="AV71" i="4"/>
  <c r="AV65" i="4"/>
  <c r="AV36" i="4"/>
  <c r="AV25" i="4"/>
  <c r="AV22" i="4"/>
  <c r="V348" i="4"/>
  <c r="AW159" i="4"/>
  <c r="V333" i="4"/>
  <c r="AW148" i="4"/>
  <c r="V318" i="4"/>
  <c r="AW146" i="4"/>
  <c r="V289" i="4"/>
  <c r="V280" i="4"/>
  <c r="V276" i="4"/>
  <c r="V257" i="4"/>
  <c r="V239" i="4"/>
  <c r="V235" i="4"/>
  <c r="AW118" i="4"/>
  <c r="V231" i="4"/>
  <c r="V217" i="4"/>
  <c r="V275" i="4"/>
  <c r="AW16" i="4"/>
  <c r="V213" i="4"/>
  <c r="AW105" i="4"/>
  <c r="V185" i="4"/>
  <c r="V176" i="4"/>
  <c r="V172" i="4"/>
  <c r="V131" i="4"/>
  <c r="V127" i="4"/>
  <c r="V123" i="4"/>
  <c r="V114" i="4"/>
  <c r="V96" i="4"/>
  <c r="V41" i="4"/>
  <c r="AW33" i="4"/>
  <c r="V37" i="4"/>
  <c r="W341" i="4"/>
  <c r="AX154" i="4"/>
  <c r="W325" i="4"/>
  <c r="W273" i="4"/>
  <c r="W269" i="4"/>
  <c r="W265" i="4"/>
  <c r="T274" i="4"/>
  <c r="AU131" i="4"/>
  <c r="T258" i="4"/>
  <c r="T237" i="4"/>
  <c r="AU120" i="4"/>
  <c r="T232" i="4"/>
  <c r="AU115" i="4"/>
  <c r="T226" i="4"/>
  <c r="AU112" i="4"/>
  <c r="T215" i="4"/>
  <c r="AU107" i="4"/>
  <c r="T188" i="4"/>
  <c r="T178" i="4"/>
  <c r="T172" i="4"/>
  <c r="T161" i="4"/>
  <c r="T156" i="4"/>
  <c r="AU87" i="4"/>
  <c r="T133" i="4"/>
  <c r="T125" i="4"/>
  <c r="T127" i="4"/>
  <c r="AU73" i="4"/>
  <c r="T94" i="4"/>
  <c r="T88" i="4"/>
  <c r="AU72" i="4"/>
  <c r="T77" i="4"/>
  <c r="AU63" i="4"/>
  <c r="T49" i="4"/>
  <c r="T44" i="4"/>
  <c r="AU36" i="4"/>
  <c r="T38" i="4"/>
  <c r="AU30" i="4"/>
  <c r="T27" i="4"/>
  <c r="T16" i="4"/>
  <c r="AU14" i="4"/>
  <c r="T10" i="4"/>
  <c r="AU9" i="4"/>
  <c r="AV149" i="4"/>
  <c r="AV97" i="4"/>
  <c r="AV74" i="4"/>
  <c r="V382" i="4"/>
  <c r="V298" i="4"/>
  <c r="AW136" i="4"/>
  <c r="V284" i="4"/>
  <c r="V243" i="4"/>
  <c r="V209" i="4"/>
  <c r="AW103" i="4"/>
  <c r="V205" i="4"/>
  <c r="V201" i="4"/>
  <c r="V193" i="4"/>
  <c r="V189" i="4"/>
  <c r="V138" i="4"/>
  <c r="V78" i="4"/>
  <c r="AW64" i="4"/>
  <c r="V68" i="4"/>
  <c r="V48" i="4"/>
  <c r="V29" i="4"/>
  <c r="AW22" i="4"/>
  <c r="V7" i="4"/>
  <c r="AW6" i="4"/>
  <c r="V351" i="4"/>
  <c r="W337" i="4"/>
  <c r="W257" i="4"/>
  <c r="W253" i="4"/>
  <c r="AX129" i="4"/>
  <c r="W249" i="4"/>
  <c r="AX126" i="4"/>
  <c r="W245" i="4"/>
  <c r="AX124" i="4"/>
  <c r="AT42" i="4"/>
  <c r="AT24" i="4"/>
  <c r="T343" i="4"/>
  <c r="AU156" i="4"/>
  <c r="T316" i="4"/>
  <c r="AU144" i="4"/>
  <c r="T289" i="4"/>
  <c r="AU17" i="4"/>
  <c r="T278" i="4"/>
  <c r="AU132" i="4"/>
  <c r="T231" i="4"/>
  <c r="T225" i="4"/>
  <c r="T214" i="4"/>
  <c r="AU106" i="4"/>
  <c r="T198" i="4"/>
  <c r="T177" i="4"/>
  <c r="T160" i="4"/>
  <c r="AU90" i="4"/>
  <c r="T155" i="4"/>
  <c r="AU86" i="4"/>
  <c r="T138" i="4"/>
  <c r="T132" i="4"/>
  <c r="T93" i="4"/>
  <c r="AU74" i="4"/>
  <c r="T87" i="4"/>
  <c r="AU71" i="4"/>
  <c r="T76" i="4"/>
  <c r="AU62" i="4"/>
  <c r="T48" i="4"/>
  <c r="T43" i="4"/>
  <c r="T32" i="4"/>
  <c r="AU24" i="4"/>
  <c r="T26" i="4"/>
  <c r="T15" i="4"/>
  <c r="T9" i="4"/>
  <c r="AV154" i="4"/>
  <c r="AV17" i="4"/>
  <c r="AV125" i="4"/>
  <c r="AV123" i="4"/>
  <c r="AV122" i="4"/>
  <c r="AV119" i="4"/>
  <c r="AV114" i="4"/>
  <c r="AV52" i="4"/>
  <c r="AV70" i="4"/>
  <c r="AV64" i="4"/>
  <c r="AV60" i="4"/>
  <c r="AV24" i="4"/>
  <c r="AV21" i="4"/>
  <c r="V387" i="4"/>
  <c r="V359" i="4"/>
  <c r="V337" i="4"/>
  <c r="V317" i="4"/>
  <c r="AW145" i="4"/>
  <c r="V288" i="4"/>
  <c r="AW133" i="4"/>
  <c r="V270" i="4"/>
  <c r="V251" i="4"/>
  <c r="AW127" i="4"/>
  <c r="V238" i="4"/>
  <c r="AW121" i="4"/>
  <c r="V234" i="4"/>
  <c r="AW117" i="4"/>
  <c r="V230" i="4"/>
  <c r="V113" i="4"/>
  <c r="V115" i="4"/>
  <c r="V116" i="4"/>
  <c r="V117" i="4"/>
  <c r="V2" i="4"/>
  <c r="AY4" i="3" a="1"/>
  <c r="AY4" i="3"/>
  <c r="V4" i="4"/>
  <c r="V5" i="4"/>
  <c r="V6" i="4"/>
  <c r="V9" i="4"/>
  <c r="V11" i="4"/>
  <c r="V14" i="4"/>
  <c r="AY15" i="3" a="1"/>
  <c r="AY15" i="3"/>
  <c r="V15" i="4"/>
  <c r="V17" i="4"/>
  <c r="V24" i="4"/>
  <c r="V25" i="4"/>
  <c r="V34" i="4"/>
  <c r="V35" i="4"/>
  <c r="V36" i="4"/>
  <c r="V39" i="4"/>
  <c r="V40" i="4"/>
  <c r="V42" i="4"/>
  <c r="V43" i="4"/>
  <c r="V45" i="4"/>
  <c r="V46" i="4"/>
  <c r="V47" i="4"/>
  <c r="V56" i="4"/>
  <c r="V57" i="4"/>
  <c r="V60" i="4"/>
  <c r="V61" i="4"/>
  <c r="V64" i="4"/>
  <c r="V65" i="4"/>
  <c r="V67" i="4"/>
  <c r="V71" i="4"/>
  <c r="V80" i="4"/>
  <c r="V81" i="4"/>
  <c r="V82" i="4"/>
  <c r="AY83" i="3" a="1"/>
  <c r="AY83" i="3"/>
  <c r="V83" i="4"/>
  <c r="AY86" i="3" a="1"/>
  <c r="AY86" i="3"/>
  <c r="V86" i="4"/>
  <c r="V90" i="4"/>
  <c r="AY91" i="3" a="1"/>
  <c r="AY91" i="3"/>
  <c r="V91" i="4"/>
  <c r="V92" i="4"/>
  <c r="V93" i="4"/>
  <c r="V95" i="4"/>
  <c r="V98" i="4"/>
  <c r="V99" i="4"/>
  <c r="V102" i="4"/>
  <c r="V103" i="4"/>
  <c r="AY105" i="3" a="1"/>
  <c r="AY105" i="3"/>
  <c r="V105" i="4"/>
  <c r="AY108" i="3" a="1"/>
  <c r="AY108" i="3"/>
  <c r="V108" i="4"/>
  <c r="V109" i="4"/>
  <c r="AY119" i="3" a="1"/>
  <c r="AY119" i="3"/>
  <c r="V119" i="4"/>
  <c r="V121" i="4"/>
  <c r="V122" i="4"/>
  <c r="V125" i="4"/>
  <c r="V126" i="4"/>
  <c r="V129" i="4"/>
  <c r="V130" i="4"/>
  <c r="V133" i="4"/>
  <c r="V135" i="4"/>
  <c r="AY141" i="3" a="1"/>
  <c r="AY141" i="3"/>
  <c r="V141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8" i="4"/>
  <c r="V159" i="4"/>
  <c r="V160" i="4"/>
  <c r="V162" i="4"/>
  <c r="V166" i="4"/>
  <c r="V171" i="4"/>
  <c r="V174" i="4"/>
  <c r="V175" i="4"/>
  <c r="AY186" i="3" a="1"/>
  <c r="AY186" i="3"/>
  <c r="V186" i="4"/>
  <c r="V188" i="4"/>
  <c r="V199" i="4"/>
  <c r="V200" i="4"/>
  <c r="V204" i="4"/>
  <c r="V211" i="4"/>
  <c r="V212" i="4"/>
  <c r="V215" i="4"/>
  <c r="V216" i="4"/>
  <c r="AY219" i="3" a="1"/>
  <c r="AY219" i="3"/>
  <c r="V219" i="4"/>
  <c r="V220" i="4"/>
  <c r="V221" i="4"/>
  <c r="AY222" i="3" a="1"/>
  <c r="AY222" i="3"/>
  <c r="V222" i="4"/>
  <c r="V225" i="4"/>
  <c r="V226" i="4"/>
  <c r="V227" i="4"/>
  <c r="V229" i="4"/>
  <c r="V233" i="4"/>
  <c r="V237" i="4"/>
  <c r="V241" i="4"/>
  <c r="V242" i="4"/>
  <c r="V245" i="4"/>
  <c r="V246" i="4"/>
  <c r="V249" i="4"/>
  <c r="V250" i="4"/>
  <c r="V252" i="4"/>
  <c r="V254" i="4"/>
  <c r="V255" i="4"/>
  <c r="V256" i="4"/>
  <c r="AY258" i="3" a="1"/>
  <c r="AY258" i="3"/>
  <c r="V258" i="4"/>
  <c r="V260" i="4"/>
  <c r="V262" i="4"/>
  <c r="V264" i="4"/>
  <c r="V266" i="4"/>
  <c r="V268" i="4"/>
  <c r="V269" i="4"/>
  <c r="V271" i="4"/>
  <c r="V272" i="4"/>
  <c r="AY274" i="3" a="1"/>
  <c r="AY274" i="3"/>
  <c r="V274" i="4"/>
  <c r="V278" i="4"/>
  <c r="V279" i="4"/>
  <c r="V282" i="4"/>
  <c r="V283" i="4"/>
  <c r="V286" i="4"/>
  <c r="V287" i="4"/>
  <c r="AY290" i="3" a="1"/>
  <c r="AY290" i="3"/>
  <c r="V290" i="4"/>
  <c r="AY291" i="3" a="1"/>
  <c r="AY291" i="3"/>
  <c r="V291" i="4"/>
  <c r="V292" i="4"/>
  <c r="AY294" i="3" a="1"/>
  <c r="AY294" i="3"/>
  <c r="V294" i="4"/>
  <c r="V296" i="4"/>
  <c r="V297" i="4"/>
  <c r="V301" i="4"/>
  <c r="V304" i="4"/>
  <c r="AY305" i="3" a="1"/>
  <c r="AY305" i="3"/>
  <c r="V305" i="4"/>
  <c r="V306" i="4"/>
  <c r="V308" i="4"/>
  <c r="V309" i="4"/>
  <c r="AY310" i="3" a="1"/>
  <c r="AY310" i="3"/>
  <c r="V310" i="4"/>
  <c r="V311" i="4"/>
  <c r="V312" i="4"/>
  <c r="V313" i="4"/>
  <c r="V314" i="4"/>
  <c r="V316" i="4"/>
  <c r="AY320" i="3" a="1"/>
  <c r="AY320" i="3"/>
  <c r="V320" i="4"/>
  <c r="V321" i="4"/>
  <c r="AY322" i="3" a="1"/>
  <c r="AY322" i="3"/>
  <c r="V322" i="4"/>
  <c r="AY323" i="3" a="1"/>
  <c r="AY323" i="3"/>
  <c r="V323" i="4"/>
  <c r="V324" i="4"/>
  <c r="V326" i="4"/>
  <c r="V327" i="4"/>
  <c r="V328" i="4"/>
  <c r="V329" i="4"/>
  <c r="V330" i="4"/>
  <c r="V331" i="4"/>
  <c r="V332" i="4"/>
  <c r="V334" i="4"/>
  <c r="V335" i="4"/>
  <c r="V336" i="4"/>
  <c r="AY338" i="3" a="1"/>
  <c r="AY338" i="3"/>
  <c r="V338" i="4"/>
  <c r="AY341" i="3" a="1"/>
  <c r="AY341" i="3"/>
  <c r="V341" i="4"/>
  <c r="V343" i="4"/>
  <c r="V345" i="4"/>
  <c r="V346" i="4"/>
  <c r="V347" i="4"/>
  <c r="V349" i="4"/>
  <c r="V350" i="4"/>
  <c r="AY352" i="3" a="1"/>
  <c r="AY352" i="3"/>
  <c r="V352" i="4"/>
  <c r="AY353" i="3" a="1"/>
  <c r="AY353" i="3"/>
  <c r="V353" i="4"/>
  <c r="AY354" i="3" a="1"/>
  <c r="AY354" i="3"/>
  <c r="V354" i="4"/>
  <c r="AY355" i="3" a="1"/>
  <c r="AY355" i="3"/>
  <c r="V355" i="4"/>
  <c r="AY357" i="3" a="1"/>
  <c r="AY357" i="3"/>
  <c r="V357" i="4"/>
  <c r="V358" i="4"/>
  <c r="AY360" i="3" a="1"/>
  <c r="AY360" i="3"/>
  <c r="V360" i="4"/>
  <c r="AY361" i="3" a="1"/>
  <c r="AY361" i="3"/>
  <c r="V361" i="4"/>
  <c r="V362" i="4"/>
  <c r="AY363" i="3" a="1"/>
  <c r="AY363" i="3"/>
  <c r="V363" i="4"/>
  <c r="AY364" i="3" a="1"/>
  <c r="AY364" i="3"/>
  <c r="V364" i="4"/>
  <c r="V365" i="4"/>
  <c r="V367" i="4"/>
  <c r="AY368" i="3" a="1"/>
  <c r="AY368" i="3"/>
  <c r="V368" i="4"/>
  <c r="AY369" i="3" a="1"/>
  <c r="AY369" i="3"/>
  <c r="V369" i="4"/>
  <c r="AY370" i="3" a="1"/>
  <c r="AY370" i="3"/>
  <c r="V370" i="4"/>
  <c r="AY371" i="3" a="1"/>
  <c r="AY371" i="3"/>
  <c r="V371" i="4"/>
  <c r="AY372" i="3" a="1"/>
  <c r="AY372" i="3"/>
  <c r="V372" i="4"/>
  <c r="AY373" i="3" a="1"/>
  <c r="AY373" i="3"/>
  <c r="V373" i="4"/>
  <c r="AY374" i="3" a="1"/>
  <c r="AY374" i="3"/>
  <c r="V374" i="4"/>
  <c r="V375" i="4"/>
  <c r="AY376" i="3" a="1"/>
  <c r="AY376" i="3"/>
  <c r="V376" i="4"/>
  <c r="AY377" i="3" a="1"/>
  <c r="AY377" i="3"/>
  <c r="V377" i="4"/>
  <c r="AY378" i="3" a="1"/>
  <c r="AY378" i="3"/>
  <c r="V378" i="4"/>
  <c r="AY379" i="3" a="1"/>
  <c r="AY379" i="3"/>
  <c r="V379" i="4"/>
  <c r="V380" i="4"/>
  <c r="AY381" i="3" a="1"/>
  <c r="AY381" i="3"/>
  <c r="V381" i="4"/>
  <c r="V383" i="4"/>
  <c r="V384" i="4"/>
  <c r="V385" i="4"/>
  <c r="AY386" i="3" a="1"/>
  <c r="AY386" i="3"/>
  <c r="V386" i="4"/>
  <c r="AW78" i="4"/>
  <c r="AW48" i="4"/>
  <c r="AW10" i="4"/>
  <c r="W340" i="4"/>
  <c r="AX153" i="4"/>
  <c r="W329" i="4"/>
  <c r="W178" i="4"/>
  <c r="W174" i="4"/>
  <c r="W165" i="4"/>
  <c r="AX93" i="4"/>
  <c r="AV7" i="4"/>
  <c r="AW91" i="4"/>
  <c r="AW5" i="4"/>
  <c r="W367" i="4"/>
  <c r="W359" i="4"/>
  <c r="W348" i="4"/>
  <c r="AX159" i="4"/>
  <c r="W285" i="4"/>
  <c r="AV157" i="4"/>
  <c r="AV146" i="4"/>
  <c r="AV12" i="4"/>
  <c r="AV140" i="4"/>
  <c r="AV136" i="4"/>
  <c r="AV127" i="4"/>
  <c r="AV73" i="4"/>
  <c r="AV56" i="4"/>
  <c r="AV49" i="4"/>
  <c r="AV45" i="4"/>
  <c r="AV3" i="4"/>
  <c r="AW132" i="4"/>
  <c r="AW85" i="4"/>
  <c r="W292" i="4"/>
  <c r="T336" i="4"/>
  <c r="AU150" i="4"/>
  <c r="T325" i="4"/>
  <c r="T320" i="4"/>
  <c r="T309" i="4"/>
  <c r="AU141" i="4"/>
  <c r="T304" i="4"/>
  <c r="AU138" i="4"/>
  <c r="T282" i="4"/>
  <c r="T267" i="4"/>
  <c r="T261" i="4"/>
  <c r="AU34" i="4"/>
  <c r="T256" i="4"/>
  <c r="AU89" i="4"/>
  <c r="T235" i="4"/>
  <c r="AU118" i="4"/>
  <c r="T202" i="4"/>
  <c r="AU101" i="4"/>
  <c r="T181" i="4"/>
  <c r="T170" i="4"/>
  <c r="AU95" i="4"/>
  <c r="T148" i="4"/>
  <c r="T142" i="4"/>
  <c r="T120" i="4"/>
  <c r="AU80" i="4"/>
  <c r="T103" i="4"/>
  <c r="AU76" i="4"/>
  <c r="T97" i="4"/>
  <c r="T80" i="4"/>
  <c r="T69" i="4"/>
  <c r="T58" i="4"/>
  <c r="AU49" i="4"/>
  <c r="T36" i="4"/>
  <c r="AU28" i="4"/>
  <c r="T2" i="4"/>
  <c r="AV153" i="4"/>
  <c r="AV150" i="4"/>
  <c r="AV132" i="4"/>
  <c r="AV92" i="4"/>
  <c r="AV118" i="4"/>
  <c r="AV113" i="4"/>
  <c r="AV105" i="4"/>
  <c r="AV53" i="4"/>
  <c r="AV14" i="4"/>
  <c r="AV38" i="4"/>
  <c r="AV31" i="4"/>
  <c r="AV27" i="4"/>
  <c r="AV162" i="4"/>
  <c r="AW120" i="4"/>
  <c r="AW116" i="4"/>
  <c r="AW114" i="4"/>
  <c r="AW107" i="4"/>
  <c r="AW47" i="4"/>
  <c r="W190" i="4"/>
  <c r="W228" i="4"/>
  <c r="AX113" i="4"/>
  <c r="W204" i="4"/>
  <c r="W191" i="4"/>
  <c r="W171" i="4"/>
  <c r="X295" i="4"/>
  <c r="W300" i="4"/>
  <c r="W282" i="4"/>
  <c r="W278" i="4"/>
  <c r="AX132" i="4"/>
  <c r="W211" i="4"/>
  <c r="W207" i="4"/>
  <c r="W182" i="4"/>
  <c r="W283" i="4"/>
  <c r="AX99" i="4"/>
  <c r="W127" i="4"/>
  <c r="AW2" i="4"/>
  <c r="AW108" i="4"/>
  <c r="AW86" i="4"/>
  <c r="AW84" i="4"/>
  <c r="AW83" i="4"/>
  <c r="AW67" i="4"/>
  <c r="AW51" i="4"/>
  <c r="AW37" i="4"/>
  <c r="W362" i="4"/>
  <c r="AX147" i="4"/>
  <c r="W349" i="4"/>
  <c r="AX160" i="4"/>
  <c r="W338" i="4"/>
  <c r="AX151" i="4"/>
  <c r="W315" i="4"/>
  <c r="AX143" i="4"/>
  <c r="W307" i="4"/>
  <c r="W296" i="4"/>
  <c r="W289" i="4"/>
  <c r="W274" i="4"/>
  <c r="AX131" i="4"/>
  <c r="W270" i="4"/>
  <c r="W266" i="4"/>
  <c r="W262" i="4"/>
  <c r="W239" i="4"/>
  <c r="W231" i="4"/>
  <c r="W227" i="4"/>
  <c r="W223" i="4"/>
  <c r="W219" i="4"/>
  <c r="AX110" i="4"/>
  <c r="W215" i="4"/>
  <c r="AX107" i="4"/>
  <c r="W199" i="4"/>
  <c r="W186" i="4"/>
  <c r="W170" i="4"/>
  <c r="AX95" i="4"/>
  <c r="W140" i="4"/>
  <c r="W143" i="4"/>
  <c r="W144" i="4"/>
  <c r="W145" i="4"/>
  <c r="AX82" i="4"/>
  <c r="W131" i="4"/>
  <c r="W109" i="4"/>
  <c r="AX77" i="4"/>
  <c r="W97" i="4"/>
  <c r="W93" i="4"/>
  <c r="W60" i="4"/>
  <c r="AX51" i="4"/>
  <c r="W55" i="4"/>
  <c r="AX46" i="4"/>
  <c r="W14" i="4"/>
  <c r="X335" i="4"/>
  <c r="X286" i="4"/>
  <c r="W135" i="4"/>
  <c r="W123" i="4"/>
  <c r="X343" i="4"/>
  <c r="AY156" i="4"/>
  <c r="W230" i="4"/>
  <c r="W226" i="4"/>
  <c r="AX112" i="4"/>
  <c r="W222" i="4"/>
  <c r="W218" i="4"/>
  <c r="AX109" i="4"/>
  <c r="W214" i="4"/>
  <c r="AX106" i="4"/>
  <c r="W198" i="4"/>
  <c r="W189" i="4"/>
  <c r="W181" i="4"/>
  <c r="AX98" i="4"/>
  <c r="W169" i="4"/>
  <c r="W104" i="4"/>
  <c r="W75" i="4"/>
  <c r="X347" i="4"/>
  <c r="W159" i="4"/>
  <c r="W254" i="4"/>
  <c r="AX11" i="4"/>
  <c r="W184" i="4"/>
  <c r="W74" i="4"/>
  <c r="AX60" i="4"/>
  <c r="AW77" i="4"/>
  <c r="AW35" i="4"/>
  <c r="AW28" i="4"/>
  <c r="W358" i="4"/>
  <c r="W298" i="4"/>
  <c r="AX136" i="4"/>
  <c r="W291" i="4"/>
  <c r="AX134" i="4"/>
  <c r="W276" i="4"/>
  <c r="W272" i="4"/>
  <c r="AX90" i="4"/>
  <c r="W268" i="4"/>
  <c r="W264" i="4"/>
  <c r="W241" i="4"/>
  <c r="W237" i="4"/>
  <c r="AX120" i="4"/>
  <c r="W201" i="4"/>
  <c r="W188" i="4"/>
  <c r="W163" i="4"/>
  <c r="W150" i="4"/>
  <c r="W121" i="4"/>
  <c r="W116" i="4"/>
  <c r="W99" i="4"/>
  <c r="W208" i="4"/>
  <c r="W43" i="4"/>
  <c r="W21" i="4"/>
  <c r="AX18" i="4"/>
  <c r="W352" i="4"/>
  <c r="W351" i="4"/>
  <c r="AX162" i="4"/>
  <c r="X366" i="4"/>
  <c r="X315" i="4"/>
  <c r="AY143" i="4"/>
  <c r="X288" i="4"/>
  <c r="AY133" i="4"/>
  <c r="X221" i="4"/>
  <c r="X189" i="4"/>
  <c r="AW31" i="4"/>
  <c r="AW4" i="4"/>
  <c r="W387" i="4"/>
  <c r="W382" i="4"/>
  <c r="W365" i="4"/>
  <c r="W343" i="4"/>
  <c r="AX156" i="4"/>
  <c r="W328" i="4"/>
  <c r="W301" i="4"/>
  <c r="W279" i="4"/>
  <c r="W244" i="4"/>
  <c r="AX123" i="4"/>
  <c r="W232" i="4"/>
  <c r="AX115" i="4"/>
  <c r="W212" i="4"/>
  <c r="W196" i="4"/>
  <c r="AX100" i="4"/>
  <c r="W162" i="4"/>
  <c r="AX91" i="4"/>
  <c r="W158" i="4"/>
  <c r="AX89" i="4"/>
  <c r="W120" i="4"/>
  <c r="AX80" i="4"/>
  <c r="W94" i="4"/>
  <c r="W47" i="4"/>
  <c r="X248" i="4"/>
  <c r="AY125" i="4"/>
  <c r="X193" i="4"/>
  <c r="AW52" i="4"/>
  <c r="AW38" i="4"/>
  <c r="AW27" i="4"/>
  <c r="W350" i="4"/>
  <c r="AX161" i="4"/>
  <c r="W339" i="4"/>
  <c r="AX152" i="4"/>
  <c r="W324" i="4"/>
  <c r="W308" i="4"/>
  <c r="W297" i="4"/>
  <c r="AX135" i="4"/>
  <c r="W290" i="4"/>
  <c r="W275" i="4"/>
  <c r="W271" i="4"/>
  <c r="AX130" i="4"/>
  <c r="W267" i="4"/>
  <c r="W263" i="4"/>
  <c r="W240" i="4"/>
  <c r="AX122" i="4"/>
  <c r="W236" i="4"/>
  <c r="AX119" i="4"/>
  <c r="W220" i="4"/>
  <c r="W216" i="4"/>
  <c r="AX108" i="4"/>
  <c r="W200" i="4"/>
  <c r="W187" i="4"/>
  <c r="AX101" i="4"/>
  <c r="W124" i="4"/>
  <c r="W115" i="4"/>
  <c r="W82" i="4"/>
  <c r="AX67" i="4"/>
  <c r="W25" i="4"/>
  <c r="X383" i="4"/>
  <c r="X291" i="4"/>
  <c r="AY134" i="4"/>
  <c r="X197" i="4"/>
  <c r="X124" i="4"/>
  <c r="X324" i="4"/>
  <c r="X320" i="4"/>
  <c r="X308" i="4"/>
  <c r="X304" i="4"/>
  <c r="AY138" i="4"/>
  <c r="X300" i="4"/>
  <c r="AY4" i="4"/>
  <c r="X296" i="4"/>
  <c r="X277" i="4"/>
  <c r="AY102" i="4"/>
  <c r="X273" i="4"/>
  <c r="X269" i="4"/>
  <c r="X213" i="4"/>
  <c r="AY105" i="4"/>
  <c r="X181" i="4"/>
  <c r="X143" i="4"/>
  <c r="Y263" i="4"/>
  <c r="W258" i="4"/>
  <c r="W250" i="4"/>
  <c r="W235" i="4"/>
  <c r="AX118" i="4"/>
  <c r="W155" i="4"/>
  <c r="AX86" i="4"/>
  <c r="W151" i="4"/>
  <c r="AX84" i="4"/>
  <c r="W147" i="4"/>
  <c r="AX83" i="4"/>
  <c r="W136" i="4"/>
  <c r="W132" i="4"/>
  <c r="W128" i="4"/>
  <c r="W105" i="4"/>
  <c r="W101" i="4"/>
  <c r="W44" i="4"/>
  <c r="AX36" i="4"/>
  <c r="W40" i="4"/>
  <c r="W36" i="4"/>
  <c r="AX28" i="4"/>
  <c r="W13" i="4"/>
  <c r="AX12" i="4"/>
  <c r="W9" i="4"/>
  <c r="W5" i="4"/>
  <c r="AX4" i="4"/>
  <c r="X339" i="4"/>
  <c r="AY152" i="4"/>
  <c r="X316" i="4"/>
  <c r="AY144" i="4"/>
  <c r="X292" i="4"/>
  <c r="X265" i="4"/>
  <c r="X261" i="4"/>
  <c r="X257" i="4"/>
  <c r="AY88" i="4"/>
  <c r="X253" i="4"/>
  <c r="AY129" i="4"/>
  <c r="X230" i="4"/>
  <c r="X217" i="4"/>
  <c r="X209" i="4"/>
  <c r="AY103" i="4"/>
  <c r="X205" i="4"/>
  <c r="X185" i="4"/>
  <c r="X147" i="4"/>
  <c r="AY83" i="4"/>
  <c r="X120" i="4"/>
  <c r="X51" i="4"/>
  <c r="AY42" i="4"/>
  <c r="X24" i="4"/>
  <c r="X8" i="4"/>
  <c r="AY7" i="4"/>
  <c r="Y346" i="4"/>
  <c r="AZ158" i="4"/>
  <c r="W28" i="4"/>
  <c r="W24" i="4"/>
  <c r="W20" i="4"/>
  <c r="W16" i="4"/>
  <c r="W73" i="4"/>
  <c r="AX14" i="4"/>
  <c r="X387" i="4"/>
  <c r="X382" i="4"/>
  <c r="X365" i="4"/>
  <c r="AY111" i="4"/>
  <c r="X350" i="4"/>
  <c r="AY161" i="4"/>
  <c r="X346" i="4"/>
  <c r="AY158" i="4"/>
  <c r="X342" i="4"/>
  <c r="AY155" i="4"/>
  <c r="X327" i="4"/>
  <c r="X323" i="4"/>
  <c r="X311" i="4"/>
  <c r="X307" i="4"/>
  <c r="X303" i="4"/>
  <c r="X299" i="4"/>
  <c r="AY137" i="4"/>
  <c r="X276" i="4"/>
  <c r="X272" i="4"/>
  <c r="X268" i="4"/>
  <c r="X212" i="4"/>
  <c r="X180" i="4"/>
  <c r="AY97" i="4"/>
  <c r="X167" i="4"/>
  <c r="AY94" i="4"/>
  <c r="X142" i="4"/>
  <c r="X86" i="4"/>
  <c r="AY70" i="4"/>
  <c r="X28" i="4"/>
  <c r="Y350" i="4"/>
  <c r="AZ161" i="4"/>
  <c r="X225" i="4"/>
  <c r="X216" i="4"/>
  <c r="AY108" i="4"/>
  <c r="X208" i="4"/>
  <c r="X204" i="4"/>
  <c r="X184" i="4"/>
  <c r="X158" i="4"/>
  <c r="X150" i="4"/>
  <c r="X146" i="4"/>
  <c r="X55" i="4"/>
  <c r="AY46" i="4"/>
  <c r="X32" i="4"/>
  <c r="AY24" i="4"/>
  <c r="X12" i="4"/>
  <c r="BE105" i="2" a="1"/>
  <c r="BE105" i="2"/>
  <c r="BC105" i="2" a="1"/>
  <c r="BC105" i="2"/>
  <c r="BF263" i="2" a="1"/>
  <c r="BF263" i="2"/>
  <c r="BB263" i="2" a="1"/>
  <c r="BB263" i="2"/>
  <c r="BF217" i="2" a="1"/>
  <c r="BF217" i="2"/>
  <c r="BB217" i="2" a="1"/>
  <c r="BB217" i="2"/>
  <c r="BD337" i="2" a="1"/>
  <c r="BD337" i="2"/>
  <c r="BC337" i="2" a="1"/>
  <c r="BC337" i="2"/>
  <c r="BD281" i="2" a="1"/>
  <c r="BD281" i="2"/>
  <c r="BC281" i="2" a="1"/>
  <c r="BC281" i="2"/>
  <c r="W96" i="4"/>
  <c r="W81" i="4"/>
  <c r="W77" i="4"/>
  <c r="AX63" i="4"/>
  <c r="W62" i="4"/>
  <c r="W175" i="4"/>
  <c r="AX53" i="4"/>
  <c r="W58" i="4"/>
  <c r="AX49" i="4"/>
  <c r="W54" i="4"/>
  <c r="AX45" i="4"/>
  <c r="W50" i="4"/>
  <c r="AX41" i="4"/>
  <c r="W27" i="4"/>
  <c r="AX20" i="4"/>
  <c r="W23" i="4"/>
  <c r="AX19" i="4"/>
  <c r="W19" i="4"/>
  <c r="W15" i="4"/>
  <c r="AX13" i="4"/>
  <c r="X385" i="4"/>
  <c r="AY131" i="4"/>
  <c r="X380" i="4"/>
  <c r="X362" i="4"/>
  <c r="AY147" i="4"/>
  <c r="X349" i="4"/>
  <c r="AY160" i="4"/>
  <c r="X345" i="4"/>
  <c r="AY151" i="4"/>
  <c r="X341" i="4"/>
  <c r="AY154" i="4"/>
  <c r="X326" i="4"/>
  <c r="X322" i="4"/>
  <c r="X310" i="4"/>
  <c r="AY142" i="4"/>
  <c r="X306" i="4"/>
  <c r="AY140" i="4"/>
  <c r="X302" i="4"/>
  <c r="X298" i="4"/>
  <c r="AY136" i="4"/>
  <c r="X275" i="4"/>
  <c r="X271" i="4"/>
  <c r="AY130" i="4"/>
  <c r="X267" i="4"/>
  <c r="X166" i="4"/>
  <c r="AY93" i="4"/>
  <c r="Z328" i="4"/>
  <c r="W180" i="4"/>
  <c r="W157" i="4"/>
  <c r="AX88" i="4"/>
  <c r="W153" i="4"/>
  <c r="W149" i="4"/>
  <c r="W134" i="4"/>
  <c r="W130" i="4"/>
  <c r="W126" i="4"/>
  <c r="W107" i="4"/>
  <c r="W103" i="4"/>
  <c r="W92" i="4"/>
  <c r="W42" i="4"/>
  <c r="W38" i="4"/>
  <c r="AX30" i="4"/>
  <c r="W11" i="4"/>
  <c r="AX10" i="4"/>
  <c r="W7" i="4"/>
  <c r="AX6" i="4"/>
  <c r="W3" i="4"/>
  <c r="X318" i="4"/>
  <c r="AY146" i="4"/>
  <c r="X314" i="4"/>
  <c r="X294" i="4"/>
  <c r="X290" i="4"/>
  <c r="X263" i="4"/>
  <c r="X259" i="4"/>
  <c r="X255" i="4"/>
  <c r="X242" i="4"/>
  <c r="X232" i="4"/>
  <c r="AY115" i="4"/>
  <c r="X228" i="4"/>
  <c r="AY113" i="4"/>
  <c r="X224" i="4"/>
  <c r="X215" i="4"/>
  <c r="AY107" i="4"/>
  <c r="X211" i="4"/>
  <c r="X207" i="4"/>
  <c r="X170" i="4"/>
  <c r="AY95" i="4"/>
  <c r="X131" i="4"/>
  <c r="X113" i="4"/>
  <c r="X16" i="4"/>
  <c r="AY14" i="4"/>
  <c r="X236" i="4"/>
  <c r="AY119" i="4"/>
  <c r="X219" i="4"/>
  <c r="AY110" i="4"/>
  <c r="X195" i="4"/>
  <c r="X178" i="4"/>
  <c r="X161" i="4"/>
  <c r="X108" i="4"/>
  <c r="X67" i="4"/>
  <c r="Y334" i="4"/>
  <c r="AZ149" i="4"/>
  <c r="Y288" i="4"/>
  <c r="AZ133" i="4"/>
  <c r="W156" i="4"/>
  <c r="AX87" i="4"/>
  <c r="W152" i="4"/>
  <c r="W148" i="4"/>
  <c r="W133" i="4"/>
  <c r="W129" i="4"/>
  <c r="W221" i="4"/>
  <c r="AX81" i="4"/>
  <c r="W106" i="4"/>
  <c r="W102" i="4"/>
  <c r="W91" i="4"/>
  <c r="AX74" i="4"/>
  <c r="W72" i="4"/>
  <c r="AX59" i="4"/>
  <c r="W45" i="4"/>
  <c r="AX37" i="4"/>
  <c r="W41" i="4"/>
  <c r="AX33" i="4"/>
  <c r="W37" i="4"/>
  <c r="W10" i="4"/>
  <c r="AX9" i="4"/>
  <c r="W6" i="4"/>
  <c r="AX5" i="4"/>
  <c r="W2" i="4"/>
  <c r="X340" i="4"/>
  <c r="AY153" i="4"/>
  <c r="X317" i="4"/>
  <c r="AY145" i="4"/>
  <c r="X313" i="4"/>
  <c r="X293" i="4"/>
  <c r="X289" i="4"/>
  <c r="AY17" i="4"/>
  <c r="X262" i="4"/>
  <c r="X258" i="4"/>
  <c r="X254" i="4"/>
  <c r="X231" i="4"/>
  <c r="AY13" i="4"/>
  <c r="X227" i="4"/>
  <c r="X223" i="4"/>
  <c r="X186" i="4"/>
  <c r="X139" i="4"/>
  <c r="W247" i="4"/>
  <c r="AX26" i="4"/>
  <c r="W243" i="4"/>
  <c r="W217" i="4"/>
  <c r="W125" i="4"/>
  <c r="W98" i="4"/>
  <c r="AX75" i="4"/>
  <c r="W87" i="4"/>
  <c r="AX71" i="4"/>
  <c r="W68" i="4"/>
  <c r="AX57" i="4"/>
  <c r="W64" i="4"/>
  <c r="W33" i="4"/>
  <c r="AX25" i="4"/>
  <c r="X336" i="4"/>
  <c r="AY150" i="4"/>
  <c r="X332" i="4"/>
  <c r="X328" i="4"/>
  <c r="X285" i="4"/>
  <c r="X281" i="4"/>
  <c r="X250" i="4"/>
  <c r="AY28" i="4"/>
  <c r="X246" i="4"/>
  <c r="X235" i="4"/>
  <c r="AY118" i="4"/>
  <c r="X218" i="4"/>
  <c r="AY109" i="4"/>
  <c r="X198" i="4"/>
  <c r="X190" i="4"/>
  <c r="X177" i="4"/>
  <c r="X173" i="4"/>
  <c r="X121" i="4"/>
  <c r="X116" i="4"/>
  <c r="X70" i="4"/>
  <c r="Y342" i="4"/>
  <c r="AZ155" i="4"/>
  <c r="Y304" i="4"/>
  <c r="AZ138" i="4"/>
  <c r="X125" i="4"/>
  <c r="X90" i="4"/>
  <c r="X75" i="4"/>
  <c r="AY61" i="4"/>
  <c r="X71" i="4"/>
  <c r="X60" i="4"/>
  <c r="AY51" i="4"/>
  <c r="X56" i="4"/>
  <c r="AY47" i="4"/>
  <c r="X37" i="4"/>
  <c r="X33" i="4"/>
  <c r="AY25" i="4"/>
  <c r="X29" i="4"/>
  <c r="AY22" i="4"/>
  <c r="Y383" i="4"/>
  <c r="Y366" i="4"/>
  <c r="Y331" i="4"/>
  <c r="Y314" i="4"/>
  <c r="Y285" i="4"/>
  <c r="Y221" i="4"/>
  <c r="Y205" i="4"/>
  <c r="Y201" i="4"/>
  <c r="Y197" i="4"/>
  <c r="Y193" i="4"/>
  <c r="Y121" i="4"/>
  <c r="Y117" i="4"/>
  <c r="X52" i="4"/>
  <c r="AY43" i="4"/>
  <c r="X25" i="4"/>
  <c r="X21" i="4"/>
  <c r="X17" i="4"/>
  <c r="X13" i="4"/>
  <c r="X9" i="4"/>
  <c r="Y347" i="4"/>
  <c r="Y343" i="4"/>
  <c r="AZ156" i="4"/>
  <c r="Y335" i="4"/>
  <c r="Y322" i="4"/>
  <c r="Y318" i="4"/>
  <c r="AZ146" i="4"/>
  <c r="Y229" i="4"/>
  <c r="AZ114" i="4"/>
  <c r="Y216" i="4"/>
  <c r="X174" i="4"/>
  <c r="X155" i="4"/>
  <c r="AY86" i="4"/>
  <c r="X151" i="4"/>
  <c r="AY84" i="4"/>
  <c r="X132" i="4"/>
  <c r="X128" i="4"/>
  <c r="X109" i="4"/>
  <c r="AY77" i="4"/>
  <c r="X105" i="4"/>
  <c r="X101" i="4"/>
  <c r="X97" i="4"/>
  <c r="X93" i="4"/>
  <c r="X82" i="4"/>
  <c r="AY67" i="4"/>
  <c r="X78" i="4"/>
  <c r="AY64" i="4"/>
  <c r="X63" i="4"/>
  <c r="X48" i="4"/>
  <c r="X44" i="4"/>
  <c r="AY36" i="4"/>
  <c r="X40" i="4"/>
  <c r="Y387" i="4"/>
  <c r="Y339" i="4"/>
  <c r="AZ152" i="4"/>
  <c r="Y326" i="4"/>
  <c r="Y280" i="4"/>
  <c r="Y268" i="4"/>
  <c r="Y264" i="4"/>
  <c r="Y129" i="4"/>
  <c r="Y83" i="4"/>
  <c r="Y42" i="4"/>
  <c r="Z257" i="4"/>
  <c r="Z188" i="4"/>
  <c r="AA206" i="4"/>
  <c r="Y308" i="4"/>
  <c r="Y284" i="4"/>
  <c r="Y220" i="4"/>
  <c r="AZ111" i="4"/>
  <c r="Y208" i="4"/>
  <c r="Y204" i="4"/>
  <c r="Y200" i="4"/>
  <c r="Y196" i="4"/>
  <c r="Y192" i="4"/>
  <c r="Y176" i="4"/>
  <c r="Y172" i="4"/>
  <c r="Y168" i="4"/>
  <c r="Y18" i="4"/>
  <c r="AZ15" i="4"/>
  <c r="AA324" i="4"/>
  <c r="AA141" i="4"/>
  <c r="X104" i="4"/>
  <c r="X96" i="4"/>
  <c r="X85" i="4"/>
  <c r="X81" i="4"/>
  <c r="X47" i="4"/>
  <c r="X43" i="4"/>
  <c r="AY35" i="4"/>
  <c r="X39" i="4"/>
  <c r="AY31" i="4"/>
  <c r="X4" i="4"/>
  <c r="Y385" i="4"/>
  <c r="AZ131" i="4"/>
  <c r="Y338" i="4"/>
  <c r="AZ151" i="4"/>
  <c r="Y325" i="4"/>
  <c r="Y312" i="4"/>
  <c r="Y279" i="4"/>
  <c r="Y262" i="4"/>
  <c r="Y258" i="4"/>
  <c r="Y228" i="4"/>
  <c r="AZ113" i="4"/>
  <c r="Y183" i="4"/>
  <c r="Y133" i="4"/>
  <c r="Y128" i="4"/>
  <c r="Y87" i="4"/>
  <c r="AZ71" i="4"/>
  <c r="Y62" i="4"/>
  <c r="AZ53" i="4"/>
  <c r="Y58" i="4"/>
  <c r="AZ49" i="4"/>
  <c r="Y54" i="4"/>
  <c r="AZ45" i="4"/>
  <c r="Y50" i="4"/>
  <c r="Y174" i="4"/>
  <c r="AZ41" i="4"/>
  <c r="Y11" i="4"/>
  <c r="AZ10" i="4"/>
  <c r="Z165" i="4"/>
  <c r="Z109" i="4"/>
  <c r="BA77" i="4"/>
  <c r="Z62" i="4"/>
  <c r="Z175" i="4"/>
  <c r="BA53" i="4"/>
  <c r="AA291" i="4"/>
  <c r="BB134" i="4"/>
  <c r="AA249" i="4"/>
  <c r="BB126" i="4"/>
  <c r="X99" i="4"/>
  <c r="X65" i="4"/>
  <c r="Y167" i="4"/>
  <c r="AZ94" i="4"/>
  <c r="Y141" i="4"/>
  <c r="Y137" i="4"/>
  <c r="Y127" i="4"/>
  <c r="Y10" i="4"/>
  <c r="AZ9" i="4"/>
  <c r="Z327" i="4"/>
  <c r="X153" i="4"/>
  <c r="X149" i="4"/>
  <c r="X134" i="4"/>
  <c r="X130" i="4"/>
  <c r="X111" i="4"/>
  <c r="X107" i="4"/>
  <c r="X103" i="4"/>
  <c r="X95" i="4"/>
  <c r="X84" i="4"/>
  <c r="AY68" i="4"/>
  <c r="X80" i="4"/>
  <c r="X50" i="4"/>
  <c r="AY41" i="4"/>
  <c r="X46" i="4"/>
  <c r="AY38" i="4"/>
  <c r="X42" i="4"/>
  <c r="AY34" i="4"/>
  <c r="X38" i="4"/>
  <c r="X83" i="4"/>
  <c r="AY30" i="4"/>
  <c r="Y384" i="4"/>
  <c r="Y328" i="4"/>
  <c r="Y311" i="4"/>
  <c r="AZ142" i="4"/>
  <c r="Y266" i="4"/>
  <c r="Y261" i="4"/>
  <c r="Y190" i="4"/>
  <c r="Y186" i="4"/>
  <c r="Y157" i="4"/>
  <c r="AZ88" i="4"/>
  <c r="Y153" i="4"/>
  <c r="Y107" i="4"/>
  <c r="X283" i="4"/>
  <c r="AY99" i="4"/>
  <c r="X279" i="4"/>
  <c r="X264" i="4"/>
  <c r="X260" i="4"/>
  <c r="X256" i="4"/>
  <c r="X234" i="4"/>
  <c r="AY117" i="4"/>
  <c r="X226" i="4"/>
  <c r="AY112" i="4"/>
  <c r="X210" i="4"/>
  <c r="AY104" i="4"/>
  <c r="X206" i="4"/>
  <c r="X168" i="4"/>
  <c r="X164" i="4"/>
  <c r="AY92" i="4"/>
  <c r="X160" i="4"/>
  <c r="X145" i="4"/>
  <c r="X141" i="4"/>
  <c r="X126" i="4"/>
  <c r="X91" i="4"/>
  <c r="X76" i="4"/>
  <c r="AY62" i="4"/>
  <c r="X72" i="4"/>
  <c r="X68" i="4"/>
  <c r="X61" i="4"/>
  <c r="AY52" i="4"/>
  <c r="X57" i="4"/>
  <c r="AY48" i="4"/>
  <c r="X34" i="4"/>
  <c r="X30" i="4"/>
  <c r="X352" i="4"/>
  <c r="Y332" i="4"/>
  <c r="Y319" i="4"/>
  <c r="Y315" i="4"/>
  <c r="AZ143" i="4"/>
  <c r="Y282" i="4"/>
  <c r="Y253" i="4"/>
  <c r="AZ129" i="4"/>
  <c r="Y249" i="4"/>
  <c r="AZ126" i="4"/>
  <c r="Y206" i="4"/>
  <c r="Y202" i="4"/>
  <c r="AZ101" i="4"/>
  <c r="Y198" i="4"/>
  <c r="Y194" i="4"/>
  <c r="Y170" i="4"/>
  <c r="AZ95" i="4"/>
  <c r="Y166" i="4"/>
  <c r="Y144" i="4"/>
  <c r="Y98" i="4"/>
  <c r="Y94" i="4"/>
  <c r="Y73" i="4"/>
  <c r="Y15" i="4"/>
  <c r="Z326" i="4"/>
  <c r="Z174" i="4"/>
  <c r="Z117" i="4"/>
  <c r="X202" i="4"/>
  <c r="X191" i="4"/>
  <c r="AY98" i="4"/>
  <c r="X187" i="4"/>
  <c r="X183" i="4"/>
  <c r="AY100" i="4"/>
  <c r="X179" i="4"/>
  <c r="X194" i="4"/>
  <c r="AY96" i="4"/>
  <c r="X156" i="4"/>
  <c r="AY87" i="4"/>
  <c r="X137" i="4"/>
  <c r="X122" i="4"/>
  <c r="AY80" i="4"/>
  <c r="X118" i="4"/>
  <c r="X114" i="4"/>
  <c r="X87" i="4"/>
  <c r="AY71" i="4"/>
  <c r="X53" i="4"/>
  <c r="AY44" i="4"/>
  <c r="X26" i="4"/>
  <c r="AY20" i="4"/>
  <c r="X22" i="4"/>
  <c r="AY19" i="4"/>
  <c r="X18" i="4"/>
  <c r="AY15" i="4"/>
  <c r="X14" i="4"/>
  <c r="Y348" i="4"/>
  <c r="AZ159" i="4"/>
  <c r="Y344" i="4"/>
  <c r="AZ157" i="4"/>
  <c r="Y336" i="4"/>
  <c r="AZ150" i="4"/>
  <c r="Y323" i="4"/>
  <c r="Y277" i="4"/>
  <c r="AZ102" i="4"/>
  <c r="Y273" i="4"/>
  <c r="Y217" i="4"/>
  <c r="AZ16" i="4"/>
  <c r="Y213" i="4"/>
  <c r="AZ105" i="4"/>
  <c r="Y148" i="4"/>
  <c r="Y140" i="4"/>
  <c r="Y131" i="4"/>
  <c r="Y114" i="4"/>
  <c r="Y102" i="4"/>
  <c r="Y90" i="4"/>
  <c r="Y68" i="4"/>
  <c r="Y20" i="4"/>
  <c r="AZ17" i="4"/>
  <c r="Z259" i="4"/>
  <c r="Z237" i="4"/>
  <c r="BA120" i="4"/>
  <c r="Z145" i="4"/>
  <c r="AA198" i="4"/>
  <c r="X175" i="4"/>
  <c r="AY53" i="4"/>
  <c r="X152" i="4"/>
  <c r="X133" i="4"/>
  <c r="X129" i="4"/>
  <c r="X110" i="4"/>
  <c r="X106" i="4"/>
  <c r="X102" i="4"/>
  <c r="X98" i="4"/>
  <c r="X94" i="4"/>
  <c r="X79" i="4"/>
  <c r="AY65" i="4"/>
  <c r="X64" i="4"/>
  <c r="X49" i="4"/>
  <c r="AY40" i="4"/>
  <c r="X45" i="4"/>
  <c r="AY37" i="4"/>
  <c r="X41" i="4"/>
  <c r="AY33" i="4"/>
  <c r="X351" i="4"/>
  <c r="AY162" i="4"/>
  <c r="Y327" i="4"/>
  <c r="Y281" i="4"/>
  <c r="Y269" i="4"/>
  <c r="Y265" i="4"/>
  <c r="Y260" i="4"/>
  <c r="AZ92" i="4"/>
  <c r="Y189" i="4"/>
  <c r="Y185" i="4"/>
  <c r="Y181" i="4"/>
  <c r="Y191" i="4"/>
  <c r="AZ98" i="4"/>
  <c r="Y160" i="4"/>
  <c r="AZ90" i="4"/>
  <c r="Y110" i="4"/>
  <c r="Y106" i="4"/>
  <c r="Y76" i="4"/>
  <c r="AZ62" i="4"/>
  <c r="Y14" i="4"/>
  <c r="Z287" i="4"/>
  <c r="Z224" i="4"/>
  <c r="Z138" i="4"/>
  <c r="AA222" i="4"/>
  <c r="AA132" i="4"/>
  <c r="BE235" i="2" a="1"/>
  <c r="BE235" i="2"/>
  <c r="BC235" i="2" a="1"/>
  <c r="BC235" i="2"/>
  <c r="Z235" i="4"/>
  <c r="BA118" i="4"/>
  <c r="Z323" i="4"/>
  <c r="Z265" i="4"/>
  <c r="Z213" i="4"/>
  <c r="BA105" i="4"/>
  <c r="Z209" i="4"/>
  <c r="BA103" i="4"/>
  <c r="Z191" i="4"/>
  <c r="Z171" i="4"/>
  <c r="Z162" i="4"/>
  <c r="BA91" i="4"/>
  <c r="Z106" i="4"/>
  <c r="Z98" i="4"/>
  <c r="Z59" i="4"/>
  <c r="BA50" i="4"/>
  <c r="Z46" i="4"/>
  <c r="BA38" i="4"/>
  <c r="Z32" i="4"/>
  <c r="BA24" i="4"/>
  <c r="Z9" i="4"/>
  <c r="Z5" i="4"/>
  <c r="Z300" i="4"/>
  <c r="BA4" i="4"/>
  <c r="AA380" i="4"/>
  <c r="AA348" i="4"/>
  <c r="BB159" i="4"/>
  <c r="AA321" i="4"/>
  <c r="AA317" i="4"/>
  <c r="BB145" i="4"/>
  <c r="AA157" i="4"/>
  <c r="AA128" i="4"/>
  <c r="AA116" i="4"/>
  <c r="AA112" i="4"/>
  <c r="AA83" i="4"/>
  <c r="AA57" i="4"/>
  <c r="BB48" i="4"/>
  <c r="AA53" i="4"/>
  <c r="BB44" i="4"/>
  <c r="AA11" i="4"/>
  <c r="BB10" i="4"/>
  <c r="AB330" i="4"/>
  <c r="AB213" i="4"/>
  <c r="BC105" i="4"/>
  <c r="AB118" i="4"/>
  <c r="Z273" i="4"/>
  <c r="Z260" i="4"/>
  <c r="Z251" i="4"/>
  <c r="BA127" i="4"/>
  <c r="Z243" i="4"/>
  <c r="Z238" i="4"/>
  <c r="BA121" i="4"/>
  <c r="Z234" i="4"/>
  <c r="BA117" i="4"/>
  <c r="Z225" i="4"/>
  <c r="Z221" i="4"/>
  <c r="Z204" i="4"/>
  <c r="Z199" i="4"/>
  <c r="Z195" i="4"/>
  <c r="Z187" i="4"/>
  <c r="Z179" i="4"/>
  <c r="Z157" i="4"/>
  <c r="Z139" i="4"/>
  <c r="Z135" i="4"/>
  <c r="Z131" i="4"/>
  <c r="Z80" i="4"/>
  <c r="AA325" i="4"/>
  <c r="AA312" i="4"/>
  <c r="AA292" i="4"/>
  <c r="AA250" i="4"/>
  <c r="BB28" i="4"/>
  <c r="AA207" i="4"/>
  <c r="AA203" i="4"/>
  <c r="AA195" i="4"/>
  <c r="AA165" i="4"/>
  <c r="AA87" i="4"/>
  <c r="BB71" i="4"/>
  <c r="Y38" i="4"/>
  <c r="AZ30" i="4"/>
  <c r="Y34" i="4"/>
  <c r="Y30" i="4"/>
  <c r="AZ3" i="4"/>
  <c r="Y7" i="4"/>
  <c r="AZ6" i="4"/>
  <c r="Z359" i="4"/>
  <c r="Z335" i="4"/>
  <c r="Z318" i="4"/>
  <c r="BA146" i="4"/>
  <c r="Z314" i="4"/>
  <c r="Z299" i="4"/>
  <c r="BA137" i="4"/>
  <c r="Z295" i="4"/>
  <c r="Z281" i="4"/>
  <c r="Z229" i="4"/>
  <c r="BA114" i="4"/>
  <c r="Z183" i="4"/>
  <c r="Z147" i="4"/>
  <c r="BA83" i="4"/>
  <c r="Z143" i="4"/>
  <c r="Z84" i="4"/>
  <c r="BA68" i="4"/>
  <c r="Z76" i="4"/>
  <c r="BA62" i="4"/>
  <c r="Z36" i="4"/>
  <c r="AA384" i="4"/>
  <c r="AA367" i="4"/>
  <c r="BB119" i="4"/>
  <c r="AA336" i="4"/>
  <c r="BB150" i="4"/>
  <c r="AA332" i="4"/>
  <c r="AA307" i="4"/>
  <c r="AA299" i="4"/>
  <c r="BB137" i="4"/>
  <c r="AA295" i="4"/>
  <c r="AA283" i="4"/>
  <c r="AA254" i="4"/>
  <c r="AA245" i="4"/>
  <c r="AA223" i="4"/>
  <c r="AA137" i="4"/>
  <c r="AA124" i="4"/>
  <c r="AA108" i="4"/>
  <c r="AA15" i="4"/>
  <c r="AA5" i="4"/>
  <c r="AB345" i="4"/>
  <c r="AB280" i="4"/>
  <c r="AB176" i="4"/>
  <c r="AB156" i="4"/>
  <c r="Y22" i="4"/>
  <c r="Y3" i="4"/>
  <c r="Y352" i="4"/>
  <c r="Z330" i="4"/>
  <c r="Z303" i="4"/>
  <c r="Z290" i="4"/>
  <c r="Z268" i="4"/>
  <c r="Z264" i="4"/>
  <c r="Z246" i="4"/>
  <c r="BA124" i="4"/>
  <c r="Z216" i="4"/>
  <c r="Z212" i="4"/>
  <c r="Z190" i="4"/>
  <c r="Z170" i="4"/>
  <c r="BA95" i="4"/>
  <c r="Z88" i="4"/>
  <c r="BA72" i="4"/>
  <c r="Z31" i="4"/>
  <c r="Z8" i="4"/>
  <c r="BA7" i="4"/>
  <c r="AA347" i="4"/>
  <c r="AA328" i="4"/>
  <c r="AA320" i="4"/>
  <c r="AA227" i="4"/>
  <c r="AA218" i="4"/>
  <c r="BB109" i="4"/>
  <c r="AA190" i="4"/>
  <c r="AA186" i="4"/>
  <c r="AA169" i="4"/>
  <c r="AA160" i="4"/>
  <c r="AA272" i="4"/>
  <c r="AA273" i="4"/>
  <c r="BB90" i="4"/>
  <c r="AA152" i="4"/>
  <c r="AA147" i="4"/>
  <c r="BB83" i="4"/>
  <c r="AA29" i="4"/>
  <c r="BB22" i="4"/>
  <c r="AB333" i="4"/>
  <c r="BC148" i="4"/>
  <c r="Y178" i="4"/>
  <c r="Y159" i="4"/>
  <c r="Y147" i="4"/>
  <c r="AZ83" i="4"/>
  <c r="Y143" i="4"/>
  <c r="Y124" i="4"/>
  <c r="Y120" i="4"/>
  <c r="Y122" i="4"/>
  <c r="Y123" i="4"/>
  <c r="AZ80" i="4"/>
  <c r="Y116" i="4"/>
  <c r="Y97" i="4"/>
  <c r="Y93" i="4"/>
  <c r="Y75" i="4"/>
  <c r="AZ61" i="4"/>
  <c r="Y64" i="4"/>
  <c r="Y41" i="4"/>
  <c r="AZ33" i="4"/>
  <c r="Y37" i="4"/>
  <c r="Y33" i="4"/>
  <c r="AZ25" i="4"/>
  <c r="Y29" i="4"/>
  <c r="AZ22" i="4"/>
  <c r="Z334" i="4"/>
  <c r="BA149" i="4"/>
  <c r="Z321" i="4"/>
  <c r="Z313" i="4"/>
  <c r="Z298" i="4"/>
  <c r="BA136" i="4"/>
  <c r="Z280" i="4"/>
  <c r="Z182" i="4"/>
  <c r="Z146" i="4"/>
  <c r="Z142" i="4"/>
  <c r="Z104" i="4"/>
  <c r="Z96" i="4"/>
  <c r="Z79" i="4"/>
  <c r="BA65" i="4"/>
  <c r="Z70" i="4"/>
  <c r="Z44" i="4"/>
  <c r="BA36" i="4"/>
  <c r="Z16" i="4"/>
  <c r="Z73" i="4"/>
  <c r="BA14" i="4"/>
  <c r="Z3" i="4"/>
  <c r="Z351" i="4"/>
  <c r="AA366" i="4"/>
  <c r="AA335" i="4"/>
  <c r="AA315" i="4"/>
  <c r="BB143" i="4"/>
  <c r="AA306" i="4"/>
  <c r="BB140" i="4"/>
  <c r="AA302" i="4"/>
  <c r="AA298" i="4"/>
  <c r="BB136" i="4"/>
  <c r="AA269" i="4"/>
  <c r="AA265" i="4"/>
  <c r="AA261" i="4"/>
  <c r="AA244" i="4"/>
  <c r="BB123" i="4"/>
  <c r="AA239" i="4"/>
  <c r="BB108" i="4"/>
  <c r="AA226" i="4"/>
  <c r="BB112" i="4"/>
  <c r="AA136" i="4"/>
  <c r="AA123" i="4"/>
  <c r="AA107" i="4"/>
  <c r="AA33" i="4"/>
  <c r="BB25" i="4"/>
  <c r="AB216" i="4"/>
  <c r="AA346" i="4"/>
  <c r="BB158" i="4"/>
  <c r="AA294" i="4"/>
  <c r="AA281" i="4"/>
  <c r="AA257" i="4"/>
  <c r="AA217" i="4"/>
  <c r="AB138" i="4"/>
  <c r="BF264" i="2" a="1"/>
  <c r="BF264" i="2"/>
  <c r="Y112" i="4"/>
  <c r="Y89" i="4"/>
  <c r="Y85" i="4"/>
  <c r="Y78" i="4"/>
  <c r="AZ64" i="4"/>
  <c r="Y71" i="4"/>
  <c r="Y67" i="4"/>
  <c r="Y44" i="4"/>
  <c r="AZ36" i="4"/>
  <c r="Y17" i="4"/>
  <c r="Y13" i="4"/>
  <c r="AZ12" i="4"/>
  <c r="Y9" i="4"/>
  <c r="AZ8" i="4"/>
  <c r="Z383" i="4"/>
  <c r="Z337" i="4"/>
  <c r="Z293" i="4"/>
  <c r="Z289" i="4"/>
  <c r="Z267" i="4"/>
  <c r="Z253" i="4"/>
  <c r="BA129" i="4"/>
  <c r="Z227" i="4"/>
  <c r="Z223" i="4"/>
  <c r="Z185" i="4"/>
  <c r="Z177" i="4"/>
  <c r="Z164" i="4"/>
  <c r="BA92" i="4"/>
  <c r="Z159" i="4"/>
  <c r="Z137" i="4"/>
  <c r="Z129" i="4"/>
  <c r="Z125" i="4"/>
  <c r="Z116" i="4"/>
  <c r="Z82" i="4"/>
  <c r="BA67" i="4"/>
  <c r="Z74" i="4"/>
  <c r="BA60" i="4"/>
  <c r="Z57" i="4"/>
  <c r="BA48" i="4"/>
  <c r="Z34" i="4"/>
  <c r="Z25" i="4"/>
  <c r="AA350" i="4"/>
  <c r="BB161" i="4"/>
  <c r="AA342" i="4"/>
  <c r="BB155" i="4"/>
  <c r="AA338" i="4"/>
  <c r="AA345" i="4"/>
  <c r="BB151" i="4"/>
  <c r="AA238" i="4"/>
  <c r="BB121" i="4"/>
  <c r="AA221" i="4"/>
  <c r="AA213" i="4"/>
  <c r="BB105" i="4"/>
  <c r="AA184" i="4"/>
  <c r="AA145" i="4"/>
  <c r="AA106" i="4"/>
  <c r="AA45" i="4"/>
  <c r="BB37" i="4"/>
  <c r="Y306" i="4"/>
  <c r="AZ140" i="4"/>
  <c r="Y302" i="4"/>
  <c r="Y298" i="4"/>
  <c r="AZ136" i="4"/>
  <c r="Y294" i="4"/>
  <c r="Y256" i="4"/>
  <c r="AZ89" i="4"/>
  <c r="Y252" i="4"/>
  <c r="AZ128" i="4"/>
  <c r="Y227" i="4"/>
  <c r="Y150" i="4"/>
  <c r="Y142" i="4"/>
  <c r="Y119" i="4"/>
  <c r="AZ79" i="4"/>
  <c r="Y115" i="4"/>
  <c r="Y96" i="4"/>
  <c r="Y92" i="4"/>
  <c r="Y81" i="4"/>
  <c r="AZ66" i="4"/>
  <c r="Y40" i="4"/>
  <c r="Y36" i="4"/>
  <c r="AZ28" i="4"/>
  <c r="Y32" i="4"/>
  <c r="AZ24" i="4"/>
  <c r="Y28" i="4"/>
  <c r="Z346" i="4"/>
  <c r="BA158" i="4"/>
  <c r="Z320" i="4"/>
  <c r="Z306" i="4"/>
  <c r="BA140" i="4"/>
  <c r="Z301" i="4"/>
  <c r="Z297" i="4"/>
  <c r="BA135" i="4"/>
  <c r="Z279" i="4"/>
  <c r="Z262" i="4"/>
  <c r="Z201" i="4"/>
  <c r="Z181" i="4"/>
  <c r="Z168" i="4"/>
  <c r="Z120" i="4"/>
  <c r="Z112" i="4"/>
  <c r="Z95" i="4"/>
  <c r="Z69" i="4"/>
  <c r="Z65" i="4"/>
  <c r="Z43" i="4"/>
  <c r="BA35" i="4"/>
  <c r="Z29" i="4"/>
  <c r="BA22" i="4"/>
  <c r="Z6" i="4"/>
  <c r="BA5" i="4"/>
  <c r="Z2" i="4"/>
  <c r="AA387" i="4"/>
  <c r="AA365" i="4"/>
  <c r="BB111" i="4"/>
  <c r="AA334" i="4"/>
  <c r="BB149" i="4"/>
  <c r="AA314" i="4"/>
  <c r="AA301" i="4"/>
  <c r="AA297" i="4"/>
  <c r="BB135" i="4"/>
  <c r="AA285" i="4"/>
  <c r="AA268" i="4"/>
  <c r="AA264" i="4"/>
  <c r="AA260" i="4"/>
  <c r="AA229" i="4"/>
  <c r="BB114" i="4"/>
  <c r="AA225" i="4"/>
  <c r="AA209" i="4"/>
  <c r="BB103" i="4"/>
  <c r="AA180" i="4"/>
  <c r="AA172" i="4"/>
  <c r="BB52" i="4"/>
  <c r="AA163" i="4"/>
  <c r="BB87" i="4"/>
  <c r="AA130" i="4"/>
  <c r="AA122" i="4"/>
  <c r="AA13" i="4"/>
  <c r="Z132" i="4"/>
  <c r="Z107" i="4"/>
  <c r="Z103" i="4"/>
  <c r="Z99" i="4"/>
  <c r="Z60" i="4"/>
  <c r="BA51" i="4"/>
  <c r="Z47" i="4"/>
  <c r="Z10" i="4"/>
  <c r="BA9" i="4"/>
  <c r="AA382" i="4"/>
  <c r="AA233" i="4"/>
  <c r="BB116" i="4"/>
  <c r="X10" i="4"/>
  <c r="AY9" i="4"/>
  <c r="X6" i="4"/>
  <c r="AY5" i="4"/>
  <c r="Y367" i="4"/>
  <c r="Y359" i="4"/>
  <c r="Y317" i="4"/>
  <c r="AZ145" i="4"/>
  <c r="Y313" i="4"/>
  <c r="Y309" i="4"/>
  <c r="AZ141" i="4"/>
  <c r="Y180" i="4"/>
  <c r="AZ97" i="4"/>
  <c r="Y165" i="4"/>
  <c r="AZ93" i="4"/>
  <c r="Y134" i="4"/>
  <c r="Y130" i="4"/>
  <c r="Y126" i="4"/>
  <c r="Y88" i="4"/>
  <c r="AZ72" i="4"/>
  <c r="Y84" i="4"/>
  <c r="AZ68" i="4"/>
  <c r="Y77" i="4"/>
  <c r="AZ63" i="4"/>
  <c r="Y70" i="4"/>
  <c r="Y43" i="4"/>
  <c r="AZ35" i="4"/>
  <c r="Y16" i="4"/>
  <c r="AZ14" i="4"/>
  <c r="Y12" i="4"/>
  <c r="Y8" i="4"/>
  <c r="AZ7" i="4"/>
  <c r="Z382" i="4"/>
  <c r="Z340" i="4"/>
  <c r="BA153" i="4"/>
  <c r="Z332" i="4"/>
  <c r="Z292" i="4"/>
  <c r="Z288" i="4"/>
  <c r="BA133" i="4"/>
  <c r="Z270" i="4"/>
  <c r="Z252" i="4"/>
  <c r="BA128" i="4"/>
  <c r="Z226" i="4"/>
  <c r="BA112" i="4"/>
  <c r="Z218" i="4"/>
  <c r="BA109" i="4"/>
  <c r="Z196" i="4"/>
  <c r="Z184" i="4"/>
  <c r="Z176" i="4"/>
  <c r="Z158" i="4"/>
  <c r="Z140" i="4"/>
  <c r="Z136" i="4"/>
  <c r="Z128" i="4"/>
  <c r="Z124" i="4"/>
  <c r="Z115" i="4"/>
  <c r="Z90" i="4"/>
  <c r="Z81" i="4"/>
  <c r="Z56" i="4"/>
  <c r="BA47" i="4"/>
  <c r="Z19" i="4"/>
  <c r="Z14" i="4"/>
  <c r="BA12" i="4"/>
  <c r="AA326" i="4"/>
  <c r="AA313" i="4"/>
  <c r="AA293" i="4"/>
  <c r="AA289" i="4"/>
  <c r="AA256" i="4"/>
  <c r="AA237" i="4"/>
  <c r="BB120" i="4"/>
  <c r="AA212" i="4"/>
  <c r="AA121" i="4"/>
  <c r="Y340" i="4"/>
  <c r="AZ153" i="4"/>
  <c r="Y305" i="4"/>
  <c r="AZ139" i="4"/>
  <c r="Y301" i="4"/>
  <c r="Y297" i="4"/>
  <c r="AZ135" i="4"/>
  <c r="Y293" i="4"/>
  <c r="Y270" i="4"/>
  <c r="Y255" i="4"/>
  <c r="Y226" i="4"/>
  <c r="Y210" i="4"/>
  <c r="AZ104" i="4"/>
  <c r="Y149" i="4"/>
  <c r="Y145" i="4"/>
  <c r="Y118" i="4"/>
  <c r="Y99" i="4"/>
  <c r="Y95" i="4"/>
  <c r="Y91" i="4"/>
  <c r="AZ74" i="4"/>
  <c r="Y66" i="4"/>
  <c r="AZ56" i="4"/>
  <c r="Y39" i="4"/>
  <c r="AZ31" i="4"/>
  <c r="Y35" i="4"/>
  <c r="AZ27" i="4"/>
  <c r="Y31" i="4"/>
  <c r="AZ23" i="4"/>
  <c r="Z349" i="4"/>
  <c r="BA160" i="4"/>
  <c r="Z345" i="4"/>
  <c r="BA151" i="4"/>
  <c r="Z319" i="4"/>
  <c r="Z315" i="4"/>
  <c r="BA143" i="4"/>
  <c r="Z296" i="4"/>
  <c r="Z278" i="4"/>
  <c r="BA132" i="4"/>
  <c r="Z230" i="4"/>
  <c r="Z167" i="4"/>
  <c r="BA94" i="4"/>
  <c r="Z153" i="4"/>
  <c r="Z148" i="4"/>
  <c r="Z85" i="4"/>
  <c r="Z77" i="4"/>
  <c r="BA63" i="4"/>
  <c r="Z68" i="4"/>
  <c r="Z51" i="4"/>
  <c r="BA42" i="4"/>
  <c r="Z42" i="4"/>
  <c r="Z37" i="4"/>
  <c r="Z28" i="4"/>
  <c r="AA385" i="4"/>
  <c r="AA362" i="4"/>
  <c r="BB147" i="4"/>
  <c r="AA333" i="4"/>
  <c r="BB148" i="4"/>
  <c r="AA329" i="4"/>
  <c r="AA308" i="4"/>
  <c r="AA304" i="4"/>
  <c r="BB138" i="4"/>
  <c r="AA300" i="4"/>
  <c r="AA296" i="4"/>
  <c r="AA284" i="4"/>
  <c r="AA279" i="4"/>
  <c r="AA271" i="4"/>
  <c r="BB130" i="4"/>
  <c r="AA246" i="4"/>
  <c r="AA224" i="4"/>
  <c r="AA208" i="4"/>
  <c r="AA183" i="4"/>
  <c r="AA179" i="4"/>
  <c r="AA171" i="4"/>
  <c r="AA166" i="4"/>
  <c r="AA109" i="4"/>
  <c r="BB77" i="4"/>
  <c r="AA92" i="4"/>
  <c r="AA91" i="4"/>
  <c r="AA95" i="4"/>
  <c r="AA96" i="4"/>
  <c r="BB74" i="4"/>
  <c r="AA84" i="4"/>
  <c r="BB68" i="4"/>
  <c r="AA80" i="4"/>
  <c r="AA65" i="4"/>
  <c r="AA50" i="4"/>
  <c r="AA42" i="4"/>
  <c r="AA14" i="4"/>
  <c r="AA10" i="4"/>
  <c r="BB9" i="4"/>
  <c r="AB387" i="4"/>
  <c r="AB281" i="4"/>
  <c r="AB278" i="4"/>
  <c r="BC132" i="4"/>
  <c r="AB217" i="4"/>
  <c r="AB210" i="4"/>
  <c r="BC104" i="4"/>
  <c r="AB170" i="4"/>
  <c r="BC95" i="4"/>
  <c r="AB157" i="4"/>
  <c r="BC88" i="4"/>
  <c r="AB135" i="4"/>
  <c r="AB132" i="4"/>
  <c r="AA102" i="4"/>
  <c r="AA98" i="4"/>
  <c r="AA99" i="4"/>
  <c r="AA100" i="4"/>
  <c r="AA131" i="4"/>
  <c r="BB75" i="4"/>
  <c r="AA76" i="4"/>
  <c r="BB62" i="4"/>
  <c r="AA72" i="4"/>
  <c r="BB59" i="4"/>
  <c r="AA38" i="4"/>
  <c r="BB30" i="4"/>
  <c r="AA34" i="4"/>
  <c r="AA30" i="4"/>
  <c r="AA26" i="4"/>
  <c r="AA27" i="4"/>
  <c r="BB20" i="4"/>
  <c r="AA22" i="4"/>
  <c r="AA18" i="4"/>
  <c r="BB15" i="4"/>
  <c r="AB362" i="4"/>
  <c r="Z344" i="4"/>
  <c r="BA157" i="4"/>
  <c r="AB341" i="4"/>
  <c r="BC154" i="4"/>
  <c r="AB338" i="4"/>
  <c r="BC151" i="4"/>
  <c r="AB332" i="4"/>
  <c r="AB329" i="4"/>
  <c r="AB314" i="4"/>
  <c r="AB275" i="4"/>
  <c r="AB272" i="4"/>
  <c r="AB259" i="4"/>
  <c r="AB220" i="4"/>
  <c r="AB193" i="4"/>
  <c r="AB179" i="4"/>
  <c r="AB173" i="4"/>
  <c r="AB129" i="4"/>
  <c r="Z33" i="4"/>
  <c r="BA25" i="4"/>
  <c r="AB351" i="4"/>
  <c r="BF387" i="2" a="1"/>
  <c r="BF387" i="2"/>
  <c r="BF367" i="2" a="1"/>
  <c r="BF367" i="2"/>
  <c r="BF350" i="2" a="1"/>
  <c r="BF350" i="2"/>
  <c r="BF344" i="2" a="1"/>
  <c r="BF344" i="2"/>
  <c r="BF338" i="2" a="1"/>
  <c r="BF338" i="2"/>
  <c r="BF332" i="2" a="1"/>
  <c r="BF332" i="2"/>
  <c r="BF326" i="2" a="1"/>
  <c r="BF326" i="2"/>
  <c r="BF320" i="2" a="1"/>
  <c r="BF320" i="2"/>
  <c r="BF314" i="2" a="1"/>
  <c r="BF314" i="2"/>
  <c r="BF308" i="2" a="1"/>
  <c r="BF308" i="2"/>
  <c r="BF276" i="2" a="1"/>
  <c r="BF276" i="2"/>
  <c r="BF228" i="2" a="1"/>
  <c r="BF228" i="2"/>
  <c r="AB326" i="4"/>
  <c r="AB323" i="4"/>
  <c r="AB305" i="4"/>
  <c r="BC139" i="4"/>
  <c r="AB299" i="4"/>
  <c r="BC137" i="4"/>
  <c r="AB296" i="4"/>
  <c r="AB293" i="4"/>
  <c r="AB262" i="4"/>
  <c r="Z247" i="4"/>
  <c r="AB244" i="4"/>
  <c r="BC123" i="4"/>
  <c r="AB185" i="4"/>
  <c r="AB148" i="4"/>
  <c r="AB89" i="4"/>
  <c r="AB69" i="4"/>
  <c r="AB36" i="4"/>
  <c r="BC28" i="4"/>
  <c r="BF380" i="2" a="1"/>
  <c r="BF380" i="2"/>
  <c r="BF358" i="2" a="1"/>
  <c r="BF358" i="2"/>
  <c r="BF345" i="2" a="1"/>
  <c r="BF345" i="2"/>
  <c r="BF339" i="2" a="1"/>
  <c r="BF339" i="2"/>
  <c r="BF333" i="2" a="1"/>
  <c r="BF333" i="2"/>
  <c r="BF327" i="2" a="1"/>
  <c r="BF327" i="2"/>
  <c r="BF321" i="2" a="1"/>
  <c r="BF321" i="2"/>
  <c r="BF315" i="2" a="1"/>
  <c r="BF315" i="2"/>
  <c r="BF309" i="2" a="1"/>
  <c r="BF309" i="2"/>
  <c r="AA127" i="4"/>
  <c r="AA86" i="4"/>
  <c r="BB70" i="4"/>
  <c r="AA67" i="4"/>
  <c r="AA56" i="4"/>
  <c r="BB47" i="4"/>
  <c r="AA44" i="4"/>
  <c r="BB36" i="4"/>
  <c r="AA21" i="4"/>
  <c r="BB18" i="4"/>
  <c r="AA4" i="4"/>
  <c r="AB359" i="4"/>
  <c r="BC63" i="4"/>
  <c r="AB349" i="4"/>
  <c r="BC160" i="4"/>
  <c r="AB346" i="4"/>
  <c r="BC158" i="4"/>
  <c r="AB340" i="4"/>
  <c r="BC153" i="4"/>
  <c r="AB337" i="4"/>
  <c r="AB334" i="4"/>
  <c r="BC149" i="4"/>
  <c r="AB313" i="4"/>
  <c r="AB283" i="4"/>
  <c r="AB268" i="4"/>
  <c r="AB255" i="4"/>
  <c r="AB234" i="4"/>
  <c r="BC117" i="4"/>
  <c r="AB228" i="4"/>
  <c r="BC113" i="4"/>
  <c r="AB225" i="4"/>
  <c r="AB202" i="4"/>
  <c r="AB199" i="4"/>
  <c r="AB188" i="4"/>
  <c r="AB104" i="4"/>
  <c r="AB43" i="4"/>
  <c r="AB39" i="4"/>
  <c r="BC31" i="4"/>
  <c r="BF382" i="2" a="1"/>
  <c r="BF382" i="2"/>
  <c r="BF359" i="2" a="1"/>
  <c r="BF359" i="2"/>
  <c r="BF346" i="2" a="1"/>
  <c r="BF346" i="2"/>
  <c r="BF340" i="2" a="1"/>
  <c r="BF340" i="2"/>
  <c r="BF334" i="2" a="1"/>
  <c r="BF334" i="2"/>
  <c r="BF328" i="2" a="1"/>
  <c r="BF328" i="2"/>
  <c r="BF322" i="2" a="1"/>
  <c r="BF322" i="2"/>
  <c r="BF316" i="2" a="1"/>
  <c r="BF316" i="2"/>
  <c r="BF310" i="2" a="1"/>
  <c r="BF310" i="2"/>
  <c r="BF304" i="2" a="1"/>
  <c r="BF304" i="2"/>
  <c r="BF298" i="2" a="1"/>
  <c r="BF298" i="2"/>
  <c r="BF292" i="2" a="1"/>
  <c r="BF292" i="2"/>
  <c r="BF285" i="2" a="1"/>
  <c r="BF285" i="2"/>
  <c r="BF251" i="2" a="1"/>
  <c r="BF251" i="2"/>
  <c r="AB328" i="4"/>
  <c r="AB319" i="4"/>
  <c r="AB316" i="4"/>
  <c r="BC144" i="4"/>
  <c r="AB310" i="4"/>
  <c r="BC142" i="4"/>
  <c r="AB289" i="4"/>
  <c r="AB286" i="4"/>
  <c r="Z255" i="4"/>
  <c r="AB252" i="4"/>
  <c r="BC128" i="4"/>
  <c r="AB237" i="4"/>
  <c r="BC120" i="4"/>
  <c r="AB222" i="4"/>
  <c r="AB205" i="4"/>
  <c r="AB121" i="4"/>
  <c r="AB4" i="4"/>
  <c r="AB356" i="4"/>
  <c r="AA89" i="4"/>
  <c r="AA74" i="4"/>
  <c r="BB60" i="4"/>
  <c r="AA70" i="4"/>
  <c r="AA59" i="4"/>
  <c r="BB50" i="4"/>
  <c r="AA52" i="4"/>
  <c r="BB43" i="4"/>
  <c r="AA3" i="4"/>
  <c r="AB325" i="4"/>
  <c r="AB304" i="4"/>
  <c r="BC138" i="4"/>
  <c r="AB301" i="4"/>
  <c r="AB298" i="4"/>
  <c r="BC136" i="4"/>
  <c r="AB292" i="4"/>
  <c r="AB279" i="4"/>
  <c r="AB261" i="4"/>
  <c r="BC34" i="4"/>
  <c r="AB243" i="4"/>
  <c r="AB191" i="4"/>
  <c r="AB184" i="4"/>
  <c r="AB171" i="4"/>
  <c r="AB165" i="4"/>
  <c r="AB124" i="4"/>
  <c r="AB68" i="4"/>
  <c r="AB51" i="4"/>
  <c r="BC42" i="4"/>
  <c r="BF383" i="2" a="1"/>
  <c r="BF383" i="2"/>
  <c r="BF362" i="2" a="1"/>
  <c r="BF362" i="2"/>
  <c r="BF347" i="2" a="1"/>
  <c r="BF347" i="2"/>
  <c r="BF341" i="2" a="1"/>
  <c r="BF341" i="2"/>
  <c r="BF335" i="2" a="1"/>
  <c r="BF335" i="2"/>
  <c r="BF329" i="2" a="1"/>
  <c r="BF329" i="2"/>
  <c r="BF323" i="2" a="1"/>
  <c r="BF323" i="2"/>
  <c r="AC323" i="4"/>
  <c r="BF317" i="2" a="1"/>
  <c r="BF317" i="2"/>
  <c r="BF311" i="2" a="1"/>
  <c r="BF311" i="2"/>
  <c r="BF305" i="2" a="1"/>
  <c r="BF305" i="2"/>
  <c r="BF299" i="2" a="1"/>
  <c r="BF299" i="2"/>
  <c r="BF293" i="2" a="1"/>
  <c r="BF293" i="2"/>
  <c r="BF238" i="2" a="1"/>
  <c r="BF238" i="2"/>
  <c r="AA278" i="4"/>
  <c r="BB132" i="4"/>
  <c r="AA267" i="4"/>
  <c r="AA263" i="4"/>
  <c r="AA259" i="4"/>
  <c r="BB92" i="4"/>
  <c r="AA252" i="4"/>
  <c r="BB128" i="4"/>
  <c r="AA231" i="4"/>
  <c r="AA201" i="4"/>
  <c r="AA182" i="4"/>
  <c r="BB99" i="4"/>
  <c r="AA178" i="4"/>
  <c r="AA134" i="4"/>
  <c r="AA126" i="4"/>
  <c r="AA111" i="4"/>
  <c r="AA113" i="4"/>
  <c r="AA114" i="4"/>
  <c r="AA146" i="4"/>
  <c r="AA230" i="4"/>
  <c r="BB78" i="4"/>
  <c r="AA85" i="4"/>
  <c r="AA55" i="4"/>
  <c r="BB46" i="4"/>
  <c r="AA20" i="4"/>
  <c r="AA7" i="4"/>
  <c r="BB6" i="4"/>
  <c r="AB384" i="4"/>
  <c r="AB380" i="4"/>
  <c r="AB365" i="4"/>
  <c r="AB295" i="4"/>
  <c r="AB215" i="4"/>
  <c r="BC107" i="4"/>
  <c r="AB198" i="4"/>
  <c r="AB168" i="4"/>
  <c r="AB162" i="4"/>
  <c r="BC91" i="4"/>
  <c r="AB140" i="4"/>
  <c r="AB127" i="4"/>
  <c r="AB113" i="4"/>
  <c r="AB110" i="4"/>
  <c r="AB84" i="4"/>
  <c r="BC68" i="4"/>
  <c r="AB47" i="4"/>
  <c r="AB31" i="4"/>
  <c r="BF239" i="2" a="1"/>
  <c r="BF239" i="2"/>
  <c r="AB276" i="4"/>
  <c r="AB273" i="4"/>
  <c r="AB270" i="4"/>
  <c r="AB264" i="4"/>
  <c r="AB248" i="4"/>
  <c r="BC125" i="4"/>
  <c r="AB233" i="4"/>
  <c r="BC116" i="4"/>
  <c r="AB174" i="4"/>
  <c r="AB130" i="4"/>
  <c r="BF288" i="2" a="1"/>
  <c r="BF288" i="2"/>
  <c r="AA274" i="4"/>
  <c r="BB131" i="4"/>
  <c r="AA270" i="4"/>
  <c r="AA255" i="4"/>
  <c r="AA247" i="4"/>
  <c r="AA243" i="4"/>
  <c r="AA211" i="4"/>
  <c r="AA196" i="4"/>
  <c r="AA185" i="4"/>
  <c r="AA170" i="4"/>
  <c r="BB95" i="4"/>
  <c r="AA162" i="4"/>
  <c r="BB91" i="4"/>
  <c r="AA158" i="4"/>
  <c r="BB89" i="4"/>
  <c r="AA142" i="4"/>
  <c r="AA129" i="4"/>
  <c r="BB81" i="4"/>
  <c r="AA103" i="4"/>
  <c r="AA73" i="4"/>
  <c r="AA58" i="4"/>
  <c r="BB49" i="4"/>
  <c r="AA39" i="4"/>
  <c r="BB31" i="4"/>
  <c r="AA35" i="4"/>
  <c r="BB27" i="4"/>
  <c r="AA31" i="4"/>
  <c r="AA23" i="4"/>
  <c r="AA19" i="4"/>
  <c r="AA2" i="4"/>
  <c r="BB2" i="4"/>
  <c r="AB336" i="4"/>
  <c r="BC150" i="4"/>
  <c r="AB327" i="4"/>
  <c r="AB318" i="4"/>
  <c r="BC146" i="4"/>
  <c r="AB315" i="4"/>
  <c r="BC143" i="4"/>
  <c r="AB288" i="4"/>
  <c r="BC133" i="4"/>
  <c r="AB251" i="4"/>
  <c r="BC127" i="4"/>
  <c r="AB239" i="4"/>
  <c r="BC108" i="4"/>
  <c r="AB221" i="4"/>
  <c r="AB214" i="4"/>
  <c r="BC106" i="4"/>
  <c r="AB207" i="4"/>
  <c r="AB204" i="4"/>
  <c r="AB187" i="4"/>
  <c r="BC101" i="4"/>
  <c r="AB183" i="4"/>
  <c r="AB87" i="4"/>
  <c r="BC71" i="4"/>
  <c r="BF240" i="2" a="1"/>
  <c r="BF240" i="2"/>
  <c r="BF226" i="2" a="1"/>
  <c r="BF226" i="2"/>
  <c r="AA341" i="4"/>
  <c r="BB154" i="4"/>
  <c r="AA337" i="4"/>
  <c r="AA318" i="4"/>
  <c r="BB146" i="4"/>
  <c r="AA309" i="4"/>
  <c r="BB141" i="4"/>
  <c r="AA290" i="4"/>
  <c r="AA277" i="4"/>
  <c r="BB102" i="4"/>
  <c r="AA266" i="4"/>
  <c r="AA262" i="4"/>
  <c r="AA258" i="4"/>
  <c r="AA215" i="4"/>
  <c r="BB107" i="4"/>
  <c r="AA200" i="4"/>
  <c r="AA181" i="4"/>
  <c r="AA177" i="4"/>
  <c r="BB39" i="4"/>
  <c r="AA133" i="4"/>
  <c r="AA125" i="4"/>
  <c r="AA110" i="4"/>
  <c r="AA88" i="4"/>
  <c r="BB72" i="4"/>
  <c r="AA69" i="4"/>
  <c r="AA54" i="4"/>
  <c r="BB45" i="4"/>
  <c r="AA46" i="4"/>
  <c r="BB38" i="4"/>
  <c r="AA6" i="4"/>
  <c r="BB5" i="4"/>
  <c r="AB324" i="4"/>
  <c r="AB321" i="4"/>
  <c r="AB303" i="4"/>
  <c r="AB300" i="4"/>
  <c r="AB260" i="4"/>
  <c r="AB245" i="4"/>
  <c r="AB246" i="4"/>
  <c r="BC124" i="4"/>
  <c r="Z239" i="4"/>
  <c r="AB190" i="4"/>
  <c r="AB153" i="4"/>
  <c r="AB139" i="4"/>
  <c r="AB116" i="4"/>
  <c r="Z75" i="4"/>
  <c r="AB63" i="4"/>
  <c r="BC54" i="4"/>
  <c r="BF385" i="2" a="1"/>
  <c r="BF385" i="2"/>
  <c r="BF366" i="2" a="1"/>
  <c r="BF366" i="2"/>
  <c r="BF349" i="2" a="1"/>
  <c r="BF349" i="2"/>
  <c r="BF343" i="2" a="1"/>
  <c r="BF343" i="2"/>
  <c r="BF337" i="2" a="1"/>
  <c r="BF337" i="2"/>
  <c r="BF331" i="2" a="1"/>
  <c r="BF331" i="2"/>
  <c r="BF325" i="2" a="1"/>
  <c r="BF325" i="2"/>
  <c r="BF319" i="2" a="1"/>
  <c r="BF319" i="2"/>
  <c r="BF313" i="2" a="1"/>
  <c r="BF313" i="2"/>
  <c r="BF307" i="2" a="1"/>
  <c r="BF307" i="2"/>
  <c r="BF301" i="2" a="1"/>
  <c r="BF301" i="2"/>
  <c r="BF295" i="2" a="1"/>
  <c r="BF295" i="2"/>
  <c r="BF274" i="2" a="1"/>
  <c r="BF274" i="2"/>
  <c r="BF227" i="2" a="1"/>
  <c r="BF227" i="2"/>
  <c r="BF204" i="2" a="1"/>
  <c r="BF204" i="2"/>
  <c r="AB181" i="4"/>
  <c r="AB178" i="4"/>
  <c r="AB167" i="4"/>
  <c r="BC94" i="4"/>
  <c r="AB164" i="4"/>
  <c r="AB146" i="4"/>
  <c r="AB143" i="4"/>
  <c r="AB137" i="4"/>
  <c r="AB134" i="4"/>
  <c r="AB107" i="4"/>
  <c r="AB92" i="4"/>
  <c r="AB62" i="4"/>
  <c r="BC53" i="4"/>
  <c r="AB56" i="4"/>
  <c r="BC47" i="4"/>
  <c r="BF198" i="2" a="1"/>
  <c r="BF198" i="2"/>
  <c r="BF190" i="2" a="1"/>
  <c r="BF190" i="2"/>
  <c r="BF154" i="2" a="1"/>
  <c r="BF154" i="2"/>
  <c r="BF199" i="2" a="1"/>
  <c r="BF199" i="2"/>
  <c r="AB352" i="4"/>
  <c r="AW161" i="4"/>
  <c r="AW160" i="4"/>
  <c r="AW158" i="4"/>
  <c r="AW156" i="4"/>
  <c r="AW150" i="4"/>
  <c r="AW149" i="4"/>
  <c r="AC326" i="4"/>
  <c r="AC322" i="4"/>
  <c r="AW144" i="4"/>
  <c r="BF216" i="2" a="1"/>
  <c r="BF216" i="2"/>
  <c r="BF194" i="2" a="1"/>
  <c r="BF194" i="2"/>
  <c r="BF192" i="2" a="1"/>
  <c r="BF192" i="2"/>
  <c r="BF163" i="2" a="1"/>
  <c r="BF163" i="2"/>
  <c r="BF156" i="2" a="1"/>
  <c r="BF156" i="2"/>
  <c r="AA43" i="4"/>
  <c r="BB35" i="4"/>
  <c r="AB385" i="4"/>
  <c r="AB382" i="4"/>
  <c r="AB366" i="4"/>
  <c r="AB312" i="4"/>
  <c r="AB306" i="4"/>
  <c r="BC140" i="4"/>
  <c r="AB238" i="4"/>
  <c r="BC121" i="4"/>
  <c r="AB235" i="4"/>
  <c r="BC118" i="4"/>
  <c r="AB232" i="4"/>
  <c r="BC115" i="4"/>
  <c r="AB203" i="4"/>
  <c r="BC99" i="4"/>
  <c r="AB177" i="4"/>
  <c r="AB163" i="4"/>
  <c r="AB142" i="4"/>
  <c r="AB106" i="4"/>
  <c r="AB103" i="4"/>
  <c r="AB67" i="4"/>
  <c r="AB61" i="4"/>
  <c r="AB172" i="4"/>
  <c r="BC52" i="4"/>
  <c r="AB58" i="4"/>
  <c r="BC49" i="4"/>
  <c r="AB55" i="4"/>
  <c r="BC46" i="4"/>
  <c r="AB18" i="4"/>
  <c r="BC15" i="4"/>
  <c r="AB5" i="4"/>
  <c r="BC4" i="4"/>
  <c r="BF200" i="2" a="1"/>
  <c r="BF200" i="2"/>
  <c r="BF178" i="2" a="1"/>
  <c r="BF178" i="2"/>
  <c r="BF158" i="2" a="1"/>
  <c r="BF158" i="2"/>
  <c r="BF142" i="2" a="1"/>
  <c r="BF142" i="2"/>
  <c r="AB254" i="4"/>
  <c r="AB229" i="4"/>
  <c r="BC114" i="4"/>
  <c r="AB226" i="4"/>
  <c r="BC112" i="4"/>
  <c r="AB223" i="4"/>
  <c r="Z163" i="4"/>
  <c r="AB145" i="4"/>
  <c r="AB112" i="4"/>
  <c r="AB109" i="4"/>
  <c r="BC77" i="4"/>
  <c r="AB88" i="4"/>
  <c r="BC72" i="4"/>
  <c r="AB48" i="4"/>
  <c r="AB41" i="4"/>
  <c r="BC33" i="4"/>
  <c r="BF186" i="2" a="1"/>
  <c r="BF186" i="2"/>
  <c r="BF164" i="2" a="1"/>
  <c r="BF164" i="2"/>
  <c r="BF150" i="2" a="1"/>
  <c r="BF150" i="2"/>
  <c r="BF202" i="2" a="1"/>
  <c r="BF202" i="2"/>
  <c r="BF187" i="2" a="1"/>
  <c r="BF187" i="2"/>
  <c r="BF180" i="2" a="1"/>
  <c r="BF180" i="2"/>
  <c r="BF151" i="2" a="1"/>
  <c r="BF151" i="2"/>
  <c r="BF144" i="2" a="1"/>
  <c r="BF144" i="2"/>
  <c r="AB66" i="4"/>
  <c r="BC56" i="4"/>
  <c r="BF211" i="2" a="1"/>
  <c r="BF211" i="2"/>
  <c r="BF166" i="2" a="1"/>
  <c r="BF166" i="2"/>
  <c r="BF146" i="2" a="1"/>
  <c r="BF146" i="2"/>
  <c r="BF59" i="2" a="1"/>
  <c r="BF59" i="2"/>
  <c r="BF134" i="2" a="1"/>
  <c r="BF134" i="2"/>
  <c r="AC134" i="4"/>
  <c r="BF128" i="2" a="1"/>
  <c r="BF128" i="2"/>
  <c r="BF122" i="2" a="1"/>
  <c r="BF122" i="2"/>
  <c r="BF116" i="2" a="1"/>
  <c r="BF116" i="2"/>
  <c r="BF110" i="2" a="1"/>
  <c r="BF110" i="2"/>
  <c r="BF104" i="2" a="1"/>
  <c r="BF104" i="2"/>
  <c r="BF98" i="2" a="1"/>
  <c r="BF98" i="2"/>
  <c r="BF92" i="2" a="1"/>
  <c r="BF92" i="2"/>
  <c r="AC33" i="4"/>
  <c r="BD25" i="4"/>
  <c r="BF135" i="2" a="1"/>
  <c r="BF135" i="2"/>
  <c r="BF129" i="2" a="1"/>
  <c r="BF129" i="2"/>
  <c r="AC129" i="4"/>
  <c r="BF123" i="2" a="1"/>
  <c r="BF123" i="2"/>
  <c r="BF117" i="2" a="1"/>
  <c r="BF117" i="2"/>
  <c r="BF111" i="2" a="1"/>
  <c r="BF111" i="2"/>
  <c r="BF105" i="2" a="1"/>
  <c r="BF105" i="2"/>
  <c r="BF99" i="2" a="1"/>
  <c r="BF99" i="2"/>
  <c r="BF93" i="2" a="1"/>
  <c r="BF93" i="2"/>
  <c r="AB93" i="4"/>
  <c r="AB82" i="4"/>
  <c r="BC67" i="4"/>
  <c r="AB22" i="4"/>
  <c r="AB6" i="4"/>
  <c r="BC5" i="4"/>
  <c r="AB3" i="4"/>
  <c r="BF136" i="2" a="1"/>
  <c r="BF136" i="2"/>
  <c r="BF130" i="2" a="1"/>
  <c r="BF130" i="2"/>
  <c r="AC130" i="4"/>
  <c r="BF124" i="2" a="1"/>
  <c r="BF124" i="2"/>
  <c r="BF118" i="2" a="1"/>
  <c r="BF118" i="2"/>
  <c r="BF112" i="2" a="1"/>
  <c r="BF112" i="2"/>
  <c r="BF106" i="2" a="1"/>
  <c r="BF106" i="2"/>
  <c r="BF100" i="2" a="1"/>
  <c r="BF100" i="2"/>
  <c r="BF94" i="2" a="1"/>
  <c r="BF94" i="2"/>
  <c r="AB131" i="4"/>
  <c r="AB102" i="4"/>
  <c r="AB99" i="4"/>
  <c r="AB96" i="4"/>
  <c r="AB90" i="4"/>
  <c r="AB79" i="4"/>
  <c r="BC65" i="4"/>
  <c r="AB76" i="4"/>
  <c r="BC62" i="4"/>
  <c r="AB73" i="4"/>
  <c r="BC14" i="4"/>
  <c r="AB70" i="4"/>
  <c r="AB64" i="4"/>
  <c r="AB28" i="4"/>
  <c r="AB25" i="4"/>
  <c r="Z12" i="4"/>
  <c r="AB9" i="4"/>
  <c r="AW354" i="2"/>
  <c r="BF354" i="2" a="1"/>
  <c r="BF354" i="2"/>
  <c r="BB354" i="2" a="1"/>
  <c r="BB354" i="2"/>
  <c r="BA354" i="2" a="1"/>
  <c r="BA354" i="2"/>
  <c r="AU354" i="2"/>
  <c r="AB26" i="4"/>
  <c r="AB17" i="4"/>
  <c r="AB14" i="4"/>
  <c r="AB11" i="4"/>
  <c r="BC10" i="4"/>
  <c r="BF56" i="2" a="1"/>
  <c r="BF56" i="2"/>
  <c r="BF356" i="2" a="1"/>
  <c r="BF356" i="2"/>
  <c r="BG367" i="2" a="1"/>
  <c r="BG367" i="2"/>
  <c r="BG257" i="2" a="1"/>
  <c r="BG257" i="2"/>
  <c r="AB150" i="4"/>
  <c r="AB147" i="4"/>
  <c r="BC83" i="4"/>
  <c r="AB136" i="4"/>
  <c r="AB128" i="4"/>
  <c r="AB125" i="4"/>
  <c r="AB80" i="4"/>
  <c r="AB60" i="4"/>
  <c r="BC51" i="4"/>
  <c r="AB57" i="4"/>
  <c r="BC48" i="4"/>
  <c r="AB54" i="4"/>
  <c r="BC45" i="4"/>
  <c r="AB34" i="4"/>
  <c r="AB2" i="4"/>
  <c r="BF58" i="2" a="1"/>
  <c r="BF58" i="2"/>
  <c r="BF46" i="2" a="1"/>
  <c r="BF46" i="2"/>
  <c r="BF34" i="2" a="1"/>
  <c r="BF34" i="2"/>
  <c r="BG340" i="2" a="1"/>
  <c r="BG340" i="2"/>
  <c r="BG322" i="2" a="1"/>
  <c r="BG322" i="2"/>
  <c r="BG281" i="2" a="1"/>
  <c r="BG281" i="2"/>
  <c r="AC310" i="4"/>
  <c r="AW141" i="4"/>
  <c r="AW140" i="4"/>
  <c r="AW138" i="4"/>
  <c r="AW23" i="4"/>
  <c r="AW135" i="4"/>
  <c r="AC294" i="4"/>
  <c r="AC293" i="4"/>
  <c r="AC291" i="4"/>
  <c r="BD134" i="4"/>
  <c r="AC290" i="4"/>
  <c r="AC289" i="4"/>
  <c r="AW130" i="4"/>
  <c r="AW40" i="4"/>
  <c r="AW128" i="4"/>
  <c r="AC251" i="4"/>
  <c r="BD127" i="4"/>
  <c r="AW126" i="4"/>
  <c r="AW124" i="4"/>
  <c r="AW112" i="4"/>
  <c r="AC211" i="4"/>
  <c r="AC210" i="4"/>
  <c r="BD104" i="4"/>
  <c r="AC209" i="4"/>
  <c r="BD103" i="4"/>
  <c r="AC174" i="4"/>
  <c r="AC173" i="4"/>
  <c r="AC166" i="4"/>
  <c r="AC165" i="4"/>
  <c r="BD93" i="4"/>
  <c r="AC158" i="4"/>
  <c r="AC157" i="4"/>
  <c r="AC138" i="4"/>
  <c r="AC137" i="4"/>
  <c r="AC133" i="4"/>
  <c r="AC125" i="4"/>
  <c r="AC121" i="4"/>
  <c r="AC97" i="4"/>
  <c r="AC90" i="4"/>
  <c r="AC77" i="4"/>
  <c r="BF60" i="2" a="1"/>
  <c r="BF60" i="2"/>
  <c r="BF48" i="2" a="1"/>
  <c r="BF48" i="2"/>
  <c r="BF36" i="2" a="1"/>
  <c r="BF36" i="2"/>
  <c r="BG362" i="2" a="1"/>
  <c r="BG362" i="2"/>
  <c r="BG337" i="2" a="1"/>
  <c r="BG337" i="2"/>
  <c r="BG336" i="2" a="1"/>
  <c r="BG336" i="2"/>
  <c r="BF61" i="2" a="1"/>
  <c r="BF61" i="2"/>
  <c r="BF49" i="2" a="1"/>
  <c r="BF49" i="2"/>
  <c r="BF37" i="2" a="1"/>
  <c r="BF37" i="2"/>
  <c r="BF29" i="2" a="1"/>
  <c r="BF29" i="2"/>
  <c r="BG310" i="2" a="1"/>
  <c r="BG310" i="2"/>
  <c r="BF62" i="2" a="1"/>
  <c r="BF62" i="2"/>
  <c r="BF50" i="2" a="1"/>
  <c r="BF50" i="2"/>
  <c r="BF38" i="2" a="1"/>
  <c r="BF38" i="2"/>
  <c r="BG350" i="2" a="1"/>
  <c r="BG350" i="2"/>
  <c r="BG349" i="2" a="1"/>
  <c r="BG349" i="2"/>
  <c r="BG309" i="2" a="1"/>
  <c r="BG309" i="2"/>
  <c r="BG31" i="2" a="1"/>
  <c r="BG31" i="2"/>
  <c r="BG30" i="2" a="1"/>
  <c r="BG30" i="2"/>
  <c r="BG29" i="2" a="1"/>
  <c r="BG29" i="2"/>
  <c r="BF63" i="2" a="1"/>
  <c r="BF63" i="2"/>
  <c r="BF51" i="2" a="1"/>
  <c r="BF51" i="2"/>
  <c r="BF39" i="2" a="1"/>
  <c r="BF39" i="2"/>
  <c r="BF30" i="2" a="1"/>
  <c r="BF30" i="2"/>
  <c r="BF24" i="2" a="1"/>
  <c r="BF24" i="2"/>
  <c r="BF64" i="2" a="1"/>
  <c r="BF64" i="2"/>
  <c r="BF52" i="2" a="1"/>
  <c r="BF52" i="2"/>
  <c r="BF40" i="2" a="1"/>
  <c r="BF40" i="2"/>
  <c r="BG387" i="2" a="1"/>
  <c r="BG387" i="2"/>
  <c r="AD314" i="4"/>
  <c r="BE360" i="2" a="1"/>
  <c r="BE360" i="2"/>
  <c r="AU360" i="2"/>
  <c r="BF65" i="2" a="1"/>
  <c r="BF65" i="2"/>
  <c r="BF53" i="2" a="1"/>
  <c r="BF53" i="2"/>
  <c r="BF41" i="2" a="1"/>
  <c r="BF41" i="2"/>
  <c r="BF66" i="2" a="1"/>
  <c r="BF66" i="2"/>
  <c r="BF54" i="2" a="1"/>
  <c r="BF54" i="2"/>
  <c r="BF42" i="2" a="1"/>
  <c r="BF42" i="2"/>
  <c r="BF352" i="2" a="1"/>
  <c r="BF352" i="2"/>
  <c r="BG343" i="2" a="1"/>
  <c r="BG343" i="2"/>
  <c r="AZ377" i="2" a="1"/>
  <c r="AZ377" i="2"/>
  <c r="BE377" i="2" a="1"/>
  <c r="BE377" i="2"/>
  <c r="BG377" i="2" a="1"/>
  <c r="BG377" i="2"/>
  <c r="AX377" i="2" a="1"/>
  <c r="AX377" i="2"/>
  <c r="BC377" i="2" a="1"/>
  <c r="BC377" i="2"/>
  <c r="BG264" i="2" a="1"/>
  <c r="BG264" i="2"/>
  <c r="BG241" i="2" a="1"/>
  <c r="BG241" i="2"/>
  <c r="BG240" i="2" a="1"/>
  <c r="BG240" i="2"/>
  <c r="BG217" i="2" a="1"/>
  <c r="BG217" i="2"/>
  <c r="BG216" i="2" a="1"/>
  <c r="BG216" i="2"/>
  <c r="BG203" i="2" a="1"/>
  <c r="BG203" i="2"/>
  <c r="BG181" i="2" a="1"/>
  <c r="BG181" i="2"/>
  <c r="BG180" i="2" a="1"/>
  <c r="BG180" i="2"/>
  <c r="BG167" i="2" a="1"/>
  <c r="BG167" i="2"/>
  <c r="BG145" i="2" a="1"/>
  <c r="BG145" i="2"/>
  <c r="BG144" i="2" a="1"/>
  <c r="BG144" i="2"/>
  <c r="AD144" i="4"/>
  <c r="BG131" i="2" a="1"/>
  <c r="BG131" i="2"/>
  <c r="BG109" i="2" a="1"/>
  <c r="BG109" i="2"/>
  <c r="BG108" i="2" a="1"/>
  <c r="BG108" i="2"/>
  <c r="AD108" i="4"/>
  <c r="BG95" i="2" a="1"/>
  <c r="BG95" i="2"/>
  <c r="BG57" i="2" a="1"/>
  <c r="BG57" i="2"/>
  <c r="AZ360" i="2" a="1"/>
  <c r="AZ360" i="2"/>
  <c r="AU370" i="2"/>
  <c r="BG370" i="2" a="1"/>
  <c r="BG370" i="2"/>
  <c r="BD370" i="2" a="1"/>
  <c r="BD370" i="2"/>
  <c r="AX370" i="2" a="1"/>
  <c r="AX370" i="2"/>
  <c r="BC370" i="2" a="1"/>
  <c r="BC370" i="2"/>
  <c r="Y234" i="4"/>
  <c r="AZ117" i="4"/>
  <c r="BF351" i="2" a="1"/>
  <c r="BF351" i="2"/>
  <c r="BG320" i="2" a="1"/>
  <c r="BG320" i="2"/>
  <c r="BG283" i="2" a="1"/>
  <c r="BG283" i="2"/>
  <c r="BG282" i="2" a="1"/>
  <c r="BG282" i="2"/>
  <c r="AA322" i="4"/>
  <c r="BG319" i="2" a="1"/>
  <c r="BG319" i="2"/>
  <c r="BG210" i="2" a="1"/>
  <c r="BG210" i="2"/>
  <c r="BG174" i="2" a="1"/>
  <c r="BG174" i="2"/>
  <c r="BG138" i="2" a="1"/>
  <c r="BG138" i="2"/>
  <c r="BG102" i="2" a="1"/>
  <c r="BG102" i="2"/>
  <c r="AU377" i="2"/>
  <c r="BG308" i="2" a="1"/>
  <c r="BG308" i="2"/>
  <c r="BG296" i="2" a="1"/>
  <c r="BG296" i="2"/>
  <c r="BG295" i="2" a="1"/>
  <c r="BG295" i="2"/>
  <c r="BG259" i="2" a="1"/>
  <c r="BG259" i="2"/>
  <c r="BG258" i="2" a="1"/>
  <c r="BG258" i="2"/>
  <c r="BG235" i="2" a="1"/>
  <c r="BG235" i="2"/>
  <c r="BG234" i="2" a="1"/>
  <c r="BG234" i="2"/>
  <c r="AU373" i="2"/>
  <c r="BF357" i="2" a="1"/>
  <c r="BF357" i="2"/>
  <c r="BG326" i="2" a="1"/>
  <c r="BG326" i="2"/>
  <c r="BG307" i="2" a="1"/>
  <c r="BG307" i="2"/>
  <c r="BG294" i="2" a="1"/>
  <c r="BG294" i="2"/>
  <c r="BG205" i="2" a="1"/>
  <c r="BG205" i="2"/>
  <c r="BG204" i="2" a="1"/>
  <c r="BG204" i="2"/>
  <c r="BG191" i="2" a="1"/>
  <c r="BG191" i="2"/>
  <c r="BG169" i="2" a="1"/>
  <c r="BG169" i="2"/>
  <c r="BG168" i="2" a="1"/>
  <c r="BG168" i="2"/>
  <c r="BG155" i="2" a="1"/>
  <c r="BG155" i="2"/>
  <c r="BG133" i="2" a="1"/>
  <c r="BG133" i="2"/>
  <c r="BG132" i="2" a="1"/>
  <c r="BG132" i="2"/>
  <c r="BG119" i="2" a="1"/>
  <c r="BG119" i="2"/>
  <c r="BG97" i="2" a="1"/>
  <c r="BG97" i="2"/>
  <c r="BG96" i="2" a="1"/>
  <c r="BG96" i="2"/>
  <c r="BG361" i="2" a="1"/>
  <c r="BG361" i="2"/>
  <c r="AX361" i="2" a="1"/>
  <c r="AX361" i="2"/>
  <c r="BF2" i="2" a="1"/>
  <c r="BF2" i="2"/>
  <c r="BG306" i="2" a="1"/>
  <c r="BG306" i="2"/>
  <c r="BG277" i="2" a="1"/>
  <c r="BG277" i="2"/>
  <c r="BG276" i="2" a="1"/>
  <c r="BG276" i="2"/>
  <c r="BG269" i="2" a="1"/>
  <c r="BG269" i="2"/>
  <c r="BG245" i="2" a="1"/>
  <c r="BG245" i="2"/>
  <c r="BG221" i="2" a="1"/>
  <c r="BG221" i="2"/>
  <c r="BG82" i="2" a="1"/>
  <c r="BG82" i="2"/>
  <c r="BD361" i="2" a="1"/>
  <c r="BD361" i="2"/>
  <c r="BF3" i="2" a="1"/>
  <c r="BF3" i="2"/>
  <c r="AD326" i="4"/>
  <c r="BG252" i="2" a="1"/>
  <c r="BG252" i="2"/>
  <c r="BG228" i="2" a="1"/>
  <c r="BG228" i="2"/>
  <c r="BG198" i="2" a="1"/>
  <c r="BG198" i="2"/>
  <c r="BG162" i="2" a="1"/>
  <c r="BG162" i="2"/>
  <c r="BG126" i="2" a="1"/>
  <c r="BG126" i="2"/>
  <c r="BG90" i="2" a="1"/>
  <c r="BG90" i="2"/>
  <c r="BF4" i="2" a="1"/>
  <c r="BF4" i="2"/>
  <c r="AC4" i="4"/>
  <c r="BG332" i="2" a="1"/>
  <c r="BG332" i="2"/>
  <c r="AU374" i="2"/>
  <c r="BG374" i="2" a="1"/>
  <c r="BG374" i="2"/>
  <c r="BD374" i="2" a="1"/>
  <c r="BD374" i="2"/>
  <c r="AX374" i="2" a="1"/>
  <c r="AX374" i="2"/>
  <c r="BC374" i="2" a="1"/>
  <c r="BC374" i="2"/>
  <c r="BF5" i="2" a="1"/>
  <c r="BF5" i="2"/>
  <c r="BG314" i="2" a="1"/>
  <c r="BG314" i="2"/>
  <c r="BG289" i="2" a="1"/>
  <c r="BG289" i="2"/>
  <c r="BG263" i="2" a="1"/>
  <c r="BG263" i="2"/>
  <c r="BG239" i="2" a="1"/>
  <c r="BG239" i="2"/>
  <c r="BG215" i="2" a="1"/>
  <c r="BG215" i="2"/>
  <c r="BG193" i="2" a="1"/>
  <c r="BG193" i="2"/>
  <c r="BG192" i="2" a="1"/>
  <c r="BG192" i="2"/>
  <c r="BG179" i="2" a="1"/>
  <c r="BG179" i="2"/>
  <c r="BG157" i="2" a="1"/>
  <c r="BG157" i="2"/>
  <c r="BG156" i="2" a="1"/>
  <c r="BG156" i="2"/>
  <c r="BG143" i="2" a="1"/>
  <c r="BG143" i="2"/>
  <c r="BG121" i="2" a="1"/>
  <c r="BG121" i="2"/>
  <c r="BG120" i="2" a="1"/>
  <c r="BG120" i="2"/>
  <c r="BG107" i="2" a="1"/>
  <c r="BG107" i="2"/>
  <c r="BG83" i="2" a="1"/>
  <c r="BG83" i="2"/>
  <c r="BG351" i="2" a="1"/>
  <c r="BG351" i="2"/>
  <c r="BF6" i="2" a="1"/>
  <c r="BF6" i="2"/>
  <c r="BG313" i="2" a="1"/>
  <c r="BG313" i="2"/>
  <c r="BG302" i="2" a="1"/>
  <c r="BG302" i="2"/>
  <c r="BG288" i="2" a="1"/>
  <c r="BG288" i="2"/>
  <c r="BG271" i="2" a="1"/>
  <c r="BG271" i="2"/>
  <c r="BG270" i="2" a="1"/>
  <c r="BG270" i="2"/>
  <c r="BG247" i="2" a="1"/>
  <c r="BG247" i="2"/>
  <c r="BG246" i="2" a="1"/>
  <c r="BG246" i="2"/>
  <c r="BG223" i="2" a="1"/>
  <c r="BG223" i="2"/>
  <c r="BG222" i="2" a="1"/>
  <c r="BG222" i="2"/>
  <c r="AA135" i="4"/>
  <c r="BG76" i="2" a="1"/>
  <c r="BG76" i="2"/>
  <c r="BG75" i="2" a="1"/>
  <c r="BG75" i="2"/>
  <c r="BG28" i="2" a="1"/>
  <c r="BG28" i="2"/>
  <c r="AZ369" i="2" a="1"/>
  <c r="AZ369" i="2"/>
  <c r="AA280" i="4"/>
  <c r="BB101" i="4"/>
  <c r="AT164" i="4"/>
  <c r="AA370" i="4"/>
  <c r="BB172" i="4"/>
  <c r="BG371" i="2" a="1"/>
  <c r="BG371" i="2"/>
  <c r="BD371" i="2" a="1"/>
  <c r="BD371" i="2"/>
  <c r="AX371" i="2" a="1"/>
  <c r="AX371" i="2"/>
  <c r="AY373" i="2" a="1"/>
  <c r="AY373" i="2"/>
  <c r="BF376" i="2" a="1"/>
  <c r="BF376" i="2"/>
  <c r="BB376" i="2" a="1"/>
  <c r="BB376" i="2"/>
  <c r="AA303" i="4"/>
  <c r="BC375" i="2" a="1"/>
  <c r="BC375" i="2"/>
  <c r="AU375" i="2"/>
  <c r="I360" i="4"/>
  <c r="AJ166" i="4"/>
  <c r="AY363" i="2" a="1"/>
  <c r="AY363" i="2"/>
  <c r="BC364" i="2" a="1"/>
  <c r="BC364" i="2"/>
  <c r="AU364" i="2"/>
  <c r="AI171" i="4"/>
  <c r="BB372" i="2" a="1"/>
  <c r="BB372" i="2"/>
  <c r="I373" i="4"/>
  <c r="AJ175" i="4"/>
  <c r="BA376" i="2" a="1"/>
  <c r="BA376" i="2"/>
  <c r="BE381" i="2" a="1"/>
  <c r="BE381" i="2"/>
  <c r="AY381" i="2" a="1"/>
  <c r="AY381" i="2"/>
  <c r="BG12" i="2" a="1"/>
  <c r="BG12" i="2"/>
  <c r="BG11" i="2" a="1"/>
  <c r="BG11" i="2"/>
  <c r="AY375" i="2" a="1"/>
  <c r="AY375" i="2"/>
  <c r="AV369" i="2" a="1"/>
  <c r="AV369" i="2"/>
  <c r="AP171" i="4"/>
  <c r="BC371" i="2" a="1"/>
  <c r="BC371" i="2"/>
  <c r="BA371" i="2" a="1"/>
  <c r="BA371" i="2"/>
  <c r="BF371" i="2" a="1"/>
  <c r="BF371" i="2"/>
  <c r="AV371" i="2" a="1"/>
  <c r="AV371" i="2"/>
  <c r="BD372" i="2" a="1"/>
  <c r="BD372" i="2"/>
  <c r="AX372" i="2" a="1"/>
  <c r="AX372" i="2"/>
  <c r="AZ372" i="2" a="1"/>
  <c r="AZ372" i="2"/>
  <c r="AU376" i="2"/>
  <c r="AD146" i="4"/>
  <c r="AD44" i="4"/>
  <c r="BE36" i="4"/>
  <c r="AD352" i="4"/>
  <c r="BF375" i="2" a="1"/>
  <c r="BF375" i="2"/>
  <c r="BF353" i="2" a="1"/>
  <c r="BF353" i="2"/>
  <c r="AV361" i="2" a="1"/>
  <c r="AV361" i="2"/>
  <c r="BB361" i="2" a="1"/>
  <c r="BB361" i="2"/>
  <c r="BA363" i="2" a="1"/>
  <c r="BA363" i="2"/>
  <c r="BA364" i="2" a="1"/>
  <c r="BA364" i="2"/>
  <c r="BF364" i="2" a="1"/>
  <c r="BF364" i="2"/>
  <c r="BE368" i="2" a="1"/>
  <c r="BE368" i="2"/>
  <c r="BA370" i="2" a="1"/>
  <c r="BA370" i="2"/>
  <c r="BF370" i="2" a="1"/>
  <c r="BF370" i="2"/>
  <c r="BB374" i="2" a="1"/>
  <c r="BB374" i="2"/>
  <c r="AY374" i="2" a="1"/>
  <c r="AY374" i="2"/>
  <c r="BF377" i="2" a="1"/>
  <c r="BF377" i="2"/>
  <c r="BB377" i="2" a="1"/>
  <c r="BB377" i="2"/>
  <c r="BC379" i="2" a="1"/>
  <c r="BC379" i="2"/>
  <c r="F379" i="4"/>
  <c r="AG180" i="4"/>
  <c r="AZ386" i="2" a="1"/>
  <c r="AZ386" i="2"/>
  <c r="BG386" i="2" a="1"/>
  <c r="BG386" i="2"/>
  <c r="BD386" i="2" a="1"/>
  <c r="BD386" i="2"/>
  <c r="AX386" i="2" a="1"/>
  <c r="AX386" i="2"/>
  <c r="AD254" i="4"/>
  <c r="AD242" i="4"/>
  <c r="AD236" i="4"/>
  <c r="BG48" i="2" a="1"/>
  <c r="BG48" i="2"/>
  <c r="BG18" i="2" a="1"/>
  <c r="BG18" i="2"/>
  <c r="BG17" i="2" a="1"/>
  <c r="BG17" i="2"/>
  <c r="AD2" i="4"/>
  <c r="AA357" i="4"/>
  <c r="AG163" i="4"/>
  <c r="BF361" i="2" a="1"/>
  <c r="BF361" i="2"/>
  <c r="AZ361" i="2" a="1"/>
  <c r="AZ361" i="2"/>
  <c r="BB363" i="2" a="1"/>
  <c r="BB363" i="2"/>
  <c r="AU363" i="2"/>
  <c r="BC363" i="2" a="1"/>
  <c r="BC363" i="2"/>
  <c r="AU369" i="2"/>
  <c r="BB370" i="2" a="1"/>
  <c r="BB370" i="2"/>
  <c r="AZ370" i="2" a="1"/>
  <c r="AZ370" i="2"/>
  <c r="AZ373" i="2" a="1"/>
  <c r="AZ373" i="2"/>
  <c r="AZ374" i="2" a="1"/>
  <c r="AZ374" i="2"/>
  <c r="AD47" i="4"/>
  <c r="BG47" i="2" a="1"/>
  <c r="BG47" i="2"/>
  <c r="AZ353" i="2" a="1"/>
  <c r="AZ353" i="2"/>
  <c r="AB353" i="4"/>
  <c r="BC361" i="2" a="1"/>
  <c r="BC361" i="2"/>
  <c r="AU361" i="2"/>
  <c r="BB369" i="2" a="1"/>
  <c r="BB369" i="2"/>
  <c r="BD369" i="2" a="1"/>
  <c r="BD369" i="2"/>
  <c r="AH174" i="4"/>
  <c r="BG378" i="2" a="1"/>
  <c r="BG378" i="2"/>
  <c r="AU378" i="2"/>
  <c r="AX381" i="2" a="1"/>
  <c r="AX381" i="2"/>
  <c r="BC386" i="2" a="1"/>
  <c r="BC386" i="2"/>
  <c r="BA386" i="2" a="1"/>
  <c r="BA386" i="2"/>
  <c r="BF386" i="2" a="1"/>
  <c r="BF386" i="2"/>
  <c r="AV386" i="2" a="1"/>
  <c r="AV386" i="2"/>
  <c r="AD301" i="4"/>
  <c r="AD127" i="4"/>
  <c r="AD103" i="4"/>
  <c r="BG6" i="2" a="1"/>
  <c r="BG6" i="2"/>
  <c r="BG5" i="2" a="1"/>
  <c r="BG5" i="2"/>
  <c r="AV375" i="2" a="1"/>
  <c r="AV375" i="2"/>
  <c r="BA375" i="2" a="1"/>
  <c r="BA375" i="2"/>
  <c r="BA353" i="2" a="1"/>
  <c r="BA353" i="2"/>
  <c r="AV360" i="2" a="1"/>
  <c r="AV360" i="2"/>
  <c r="BB360" i="2" a="1"/>
  <c r="BB360" i="2"/>
  <c r="BD360" i="2" a="1"/>
  <c r="BD360" i="2"/>
  <c r="AZ363" i="2" a="1"/>
  <c r="AZ363" i="2"/>
  <c r="BF369" i="2" a="1"/>
  <c r="BF369" i="2"/>
  <c r="BG369" i="2" a="1"/>
  <c r="BG369" i="2"/>
  <c r="AO174" i="4"/>
  <c r="AV373" i="2" a="1"/>
  <c r="AV373" i="2"/>
  <c r="BB373" i="2" a="1"/>
  <c r="BB373" i="2"/>
  <c r="AO175" i="4"/>
  <c r="BD373" i="2" a="1"/>
  <c r="BD373" i="2"/>
  <c r="AD204" i="4"/>
  <c r="AA174" i="4"/>
  <c r="AA167" i="4"/>
  <c r="BB94" i="4"/>
  <c r="BG65" i="2" a="1"/>
  <c r="BG65" i="2"/>
  <c r="BG36" i="2" a="1"/>
  <c r="BG36" i="2"/>
  <c r="BG35" i="2" a="1"/>
  <c r="BG35" i="2"/>
  <c r="BD355" i="2" a="1"/>
  <c r="BD355" i="2"/>
  <c r="AX355" i="2" a="1"/>
  <c r="AX355" i="2"/>
  <c r="AZ355" i="2" a="1"/>
  <c r="AZ355" i="2"/>
  <c r="W355" i="4"/>
  <c r="AX165" i="4"/>
  <c r="BF360" i="2" a="1"/>
  <c r="BF360" i="2"/>
  <c r="BG360" i="2" a="1"/>
  <c r="BG360" i="2"/>
  <c r="BC360" i="2" a="1"/>
  <c r="BC360" i="2"/>
  <c r="Q361" i="4"/>
  <c r="AR167" i="4"/>
  <c r="AV363" i="2" a="1"/>
  <c r="AV363" i="2"/>
  <c r="BC368" i="2" a="1"/>
  <c r="BC368" i="2"/>
  <c r="BF373" i="2" a="1"/>
  <c r="BF373" i="2"/>
  <c r="BG373" i="2" a="1"/>
  <c r="BG373" i="2"/>
  <c r="AT177" i="4"/>
  <c r="AZ376" i="2" a="1"/>
  <c r="AZ376" i="2"/>
  <c r="BE376" i="2" a="1"/>
  <c r="BE376" i="2"/>
  <c r="BG376" i="2" a="1"/>
  <c r="BG376" i="2"/>
  <c r="AX376" i="2" a="1"/>
  <c r="AX376" i="2"/>
  <c r="BC376" i="2" a="1"/>
  <c r="BC376" i="2"/>
  <c r="BC381" i="2" a="1"/>
  <c r="BC381" i="2"/>
  <c r="BA381" i="2" a="1"/>
  <c r="BA381" i="2"/>
  <c r="AU386" i="2"/>
  <c r="AA251" i="4"/>
  <c r="BB127" i="4"/>
  <c r="AA214" i="4"/>
  <c r="BB106" i="4"/>
  <c r="AV353" i="2" a="1"/>
  <c r="AV353" i="2"/>
  <c r="BD375" i="2" a="1"/>
  <c r="BD375" i="2"/>
  <c r="AX375" i="2" a="1"/>
  <c r="AX375" i="2"/>
  <c r="BD353" i="2" a="1"/>
  <c r="BD353" i="2"/>
  <c r="AX353" i="2" a="1"/>
  <c r="AX353" i="2"/>
  <c r="BF355" i="2" a="1"/>
  <c r="BF355" i="2"/>
  <c r="BG355" i="2" a="1"/>
  <c r="BG355" i="2"/>
  <c r="BC355" i="2" a="1"/>
  <c r="BC355" i="2"/>
  <c r="BG368" i="2" a="1"/>
  <c r="BG368" i="2"/>
  <c r="AU368" i="2"/>
  <c r="AV376" i="2" a="1"/>
  <c r="AV376" i="2"/>
  <c r="AY377" i="2" a="1"/>
  <c r="AY377" i="2"/>
  <c r="AU379" i="2"/>
  <c r="AU381" i="2"/>
  <c r="AI181" i="4"/>
  <c r="L361" i="4"/>
  <c r="AM167" i="4"/>
  <c r="AW370" i="2"/>
  <c r="L381" i="4"/>
  <c r="AM181" i="4"/>
  <c r="F364" i="4"/>
  <c r="AG169" i="4"/>
  <c r="AI170" i="4"/>
  <c r="AK171" i="4"/>
  <c r="AB370" i="4"/>
  <c r="BC172" i="4"/>
  <c r="AU372" i="2"/>
  <c r="AT174" i="4"/>
  <c r="AL175" i="4"/>
  <c r="AI179" i="4"/>
  <c r="P373" i="4"/>
  <c r="AQ175" i="4"/>
  <c r="M378" i="4"/>
  <c r="AN179" i="4"/>
  <c r="AB379" i="4"/>
  <c r="BC180" i="4"/>
  <c r="Q353" i="4"/>
  <c r="L354" i="4"/>
  <c r="AM164" i="4"/>
  <c r="AO166" i="4"/>
  <c r="AI166" i="4"/>
  <c r="I361" i="4"/>
  <c r="AJ167" i="4"/>
  <c r="T369" i="4"/>
  <c r="AU171" i="4"/>
  <c r="M369" i="4"/>
  <c r="AN171" i="4"/>
  <c r="BC372" i="2" a="1"/>
  <c r="BC372" i="2"/>
  <c r="AI175" i="4"/>
  <c r="AT180" i="4"/>
  <c r="AP180" i="4"/>
  <c r="I379" i="4"/>
  <c r="AJ180" i="4"/>
  <c r="Q381" i="4"/>
  <c r="AR181" i="4"/>
  <c r="AL181" i="4"/>
  <c r="P375" i="4"/>
  <c r="P353" i="4"/>
  <c r="AQ163" i="4"/>
  <c r="M360" i="4"/>
  <c r="AN166" i="4"/>
  <c r="AH166" i="4"/>
  <c r="AO167" i="4"/>
  <c r="AI167" i="4"/>
  <c r="Q363" i="4"/>
  <c r="AR168" i="4"/>
  <c r="AX368" i="2" a="1"/>
  <c r="AX368" i="2"/>
  <c r="BC369" i="2" a="1"/>
  <c r="BC369" i="2"/>
  <c r="M373" i="4"/>
  <c r="AN175" i="4"/>
  <c r="AH175" i="4"/>
  <c r="Q374" i="4"/>
  <c r="AR176" i="4"/>
  <c r="AX378" i="2" a="1"/>
  <c r="AX378" i="2"/>
  <c r="BB379" i="2" a="1"/>
  <c r="BB379" i="2"/>
  <c r="AO180" i="4"/>
  <c r="AO181" i="4"/>
  <c r="P381" i="4"/>
  <c r="AQ181" i="4"/>
  <c r="AK181" i="4"/>
  <c r="F360" i="4"/>
  <c r="AG166" i="4"/>
  <c r="M361" i="4"/>
  <c r="AN167" i="4"/>
  <c r="AH167" i="4"/>
  <c r="P363" i="4"/>
  <c r="AQ168" i="4"/>
  <c r="AK168" i="4"/>
  <c r="L368" i="4"/>
  <c r="AM170" i="4"/>
  <c r="T370" i="4"/>
  <c r="AU172" i="4"/>
  <c r="BG372" i="2" a="1"/>
  <c r="BG372" i="2"/>
  <c r="BC373" i="2" a="1"/>
  <c r="BC373" i="2"/>
  <c r="F373" i="4"/>
  <c r="AG175" i="4"/>
  <c r="AK176" i="4"/>
  <c r="L378" i="4"/>
  <c r="AM179" i="4"/>
  <c r="M379" i="4"/>
  <c r="AN180" i="4"/>
  <c r="AH180" i="4"/>
  <c r="AT181" i="4"/>
  <c r="I381" i="4"/>
  <c r="AJ181" i="4"/>
  <c r="AL182" i="4"/>
  <c r="AI163" i="4"/>
  <c r="F361" i="4"/>
  <c r="AG167" i="4"/>
  <c r="AP168" i="4"/>
  <c r="I363" i="4"/>
  <c r="AJ168" i="4"/>
  <c r="AX369" i="2" a="1"/>
  <c r="AX369" i="2"/>
  <c r="P370" i="4"/>
  <c r="AQ172" i="4"/>
  <c r="AK172" i="4"/>
  <c r="AK173" i="4"/>
  <c r="L372" i="4"/>
  <c r="AM174" i="4"/>
  <c r="I374" i="4"/>
  <c r="AJ176" i="4"/>
  <c r="T376" i="4"/>
  <c r="AU177" i="4"/>
  <c r="AL177" i="4"/>
  <c r="Q377" i="4"/>
  <c r="AR178" i="4"/>
  <c r="AL178" i="4"/>
  <c r="BB381" i="2" a="1"/>
  <c r="BB381" i="2"/>
  <c r="P386" i="4"/>
  <c r="AQ182" i="4"/>
  <c r="AK182" i="4"/>
  <c r="AD34" i="4"/>
  <c r="M375" i="4"/>
  <c r="M353" i="4"/>
  <c r="I353" i="4"/>
  <c r="Q354" i="4"/>
  <c r="AR164" i="4"/>
  <c r="AB354" i="4"/>
  <c r="BC164" i="4"/>
  <c r="AX360" i="2" a="1"/>
  <c r="AX360" i="2"/>
  <c r="AT168" i="4"/>
  <c r="T364" i="4"/>
  <c r="AU169" i="4"/>
  <c r="AB364" i="4"/>
  <c r="BC169" i="4"/>
  <c r="L369" i="4"/>
  <c r="AM171" i="4"/>
  <c r="AP172" i="4"/>
  <c r="I370" i="4"/>
  <c r="AJ172" i="4"/>
  <c r="AP173" i="4"/>
  <c r="I371" i="4"/>
  <c r="AJ173" i="4"/>
  <c r="AX373" i="2" a="1"/>
  <c r="AX373" i="2"/>
  <c r="AO176" i="4"/>
  <c r="AI176" i="4"/>
  <c r="P376" i="4"/>
  <c r="AQ177" i="4"/>
  <c r="AK177" i="4"/>
  <c r="P377" i="4"/>
  <c r="AQ178" i="4"/>
  <c r="AK178" i="4"/>
  <c r="AP182" i="4"/>
  <c r="AG81" i="4"/>
  <c r="AG102" i="4"/>
  <c r="AI81" i="4"/>
  <c r="AK2" i="4"/>
  <c r="AS124" i="4"/>
  <c r="BE258" i="3" a="1"/>
  <c r="BE258" i="3"/>
  <c r="AB258" i="4"/>
  <c r="BC258" i="3" a="1"/>
  <c r="BC258" i="3"/>
  <c r="Z258" i="4"/>
  <c r="AV57" i="4"/>
  <c r="AU258" i="3"/>
  <c r="R258" i="4"/>
  <c r="AS57" i="4"/>
  <c r="L258" i="4"/>
  <c r="AM57" i="4"/>
  <c r="BE108" i="3" a="1"/>
  <c r="BE108" i="3"/>
  <c r="AB108" i="4"/>
  <c r="BC108" i="3" a="1"/>
  <c r="BC108" i="3"/>
  <c r="Z108" i="4"/>
  <c r="L108" i="4"/>
  <c r="AU108" i="3"/>
  <c r="R108" i="4"/>
  <c r="BE105" i="3" a="1"/>
  <c r="BE105" i="3"/>
  <c r="AB105" i="4"/>
  <c r="BC105" i="3" a="1"/>
  <c r="BC105" i="3"/>
  <c r="Z105" i="4"/>
  <c r="AU105" i="3"/>
  <c r="R105" i="4"/>
  <c r="L105" i="4"/>
  <c r="AM76" i="4"/>
  <c r="BE91" i="3" a="1"/>
  <c r="BE91" i="3"/>
  <c r="AB91" i="4"/>
  <c r="BC91" i="3" a="1"/>
  <c r="BC91" i="3"/>
  <c r="Z91" i="4"/>
  <c r="AU91" i="3"/>
  <c r="R91" i="4"/>
  <c r="AS74" i="4"/>
  <c r="L91" i="4"/>
  <c r="BE83" i="3" a="1"/>
  <c r="BE83" i="3"/>
  <c r="AB83" i="4"/>
  <c r="BC30" i="4"/>
  <c r="AV30" i="4"/>
  <c r="AW30" i="4"/>
  <c r="AU83" i="3"/>
  <c r="R83" i="4"/>
  <c r="AS30" i="4"/>
  <c r="L83" i="4"/>
  <c r="AM30" i="4"/>
  <c r="AS99" i="4"/>
  <c r="AG92" i="4"/>
  <c r="AR29" i="4"/>
  <c r="AN119" i="4"/>
  <c r="AN92" i="4"/>
  <c r="AO40" i="4"/>
  <c r="AP81" i="4"/>
  <c r="AQ11" i="4"/>
  <c r="AS34" i="4"/>
  <c r="AJ2" i="4"/>
  <c r="AJ61" i="4"/>
  <c r="AJ100" i="4"/>
  <c r="AJ96" i="4"/>
  <c r="AJ52" i="4"/>
  <c r="AJ90" i="4"/>
  <c r="AJ73" i="4"/>
  <c r="AJ78" i="4"/>
  <c r="AJ21" i="4"/>
  <c r="AS87" i="4"/>
  <c r="AI69" i="4"/>
  <c r="AI142" i="4"/>
  <c r="AI97" i="4"/>
  <c r="AI28" i="4"/>
  <c r="AI112" i="4"/>
  <c r="AI101" i="4"/>
  <c r="AI66" i="4"/>
  <c r="AI40" i="4"/>
  <c r="AI82" i="4"/>
  <c r="AI73" i="4"/>
  <c r="AI78" i="4"/>
  <c r="AI76" i="4"/>
  <c r="AI58" i="4"/>
  <c r="AI26" i="4"/>
  <c r="AI162" i="4"/>
  <c r="AS151" i="4"/>
  <c r="AS4" i="4"/>
  <c r="AS66" i="4"/>
  <c r="AG97" i="4"/>
  <c r="AG101" i="4"/>
  <c r="AG66" i="4"/>
  <c r="AG40" i="4"/>
  <c r="AG82" i="4"/>
  <c r="AG73" i="4"/>
  <c r="AG78" i="4"/>
  <c r="AG76" i="4"/>
  <c r="AG74" i="4"/>
  <c r="AG58" i="4"/>
  <c r="AG26" i="4"/>
  <c r="AG19" i="4"/>
  <c r="AG162" i="4"/>
  <c r="AH2" i="4"/>
  <c r="AH19" i="4"/>
  <c r="AH101" i="4"/>
  <c r="AH89" i="4"/>
  <c r="AH111" i="4"/>
  <c r="AH61" i="4"/>
  <c r="AH100" i="4"/>
  <c r="AH96" i="4"/>
  <c r="AH52" i="4"/>
  <c r="AH90" i="4"/>
  <c r="AH29" i="4"/>
  <c r="AH73" i="4"/>
  <c r="AH78" i="4"/>
  <c r="AH75" i="4"/>
  <c r="AH21" i="4"/>
  <c r="AH14" i="4"/>
  <c r="AH3" i="4"/>
  <c r="AN162" i="4"/>
  <c r="AS63" i="4"/>
  <c r="AS89" i="4"/>
  <c r="AS61" i="4"/>
  <c r="AS90" i="4"/>
  <c r="AS76" i="4"/>
  <c r="AS8" i="4"/>
  <c r="AW34" i="4"/>
  <c r="BC219" i="3" a="1"/>
  <c r="BC219" i="3"/>
  <c r="Z219" i="4"/>
  <c r="BA110" i="4"/>
  <c r="AW110" i="4"/>
  <c r="BE219" i="3" a="1"/>
  <c r="BE219" i="3"/>
  <c r="AB219" i="4"/>
  <c r="BC110" i="4"/>
  <c r="AV110" i="4"/>
  <c r="BC122" i="3" a="1"/>
  <c r="BC122" i="3"/>
  <c r="Z122" i="4"/>
  <c r="BE122" i="3" a="1"/>
  <c r="BE122" i="3"/>
  <c r="AB122" i="4"/>
  <c r="BC80" i="4"/>
  <c r="BE119" i="3" a="1"/>
  <c r="BE119" i="3"/>
  <c r="AB119" i="4"/>
  <c r="BC79" i="4"/>
  <c r="BC119" i="3" a="1"/>
  <c r="BC119" i="3"/>
  <c r="Z119" i="4"/>
  <c r="BA79" i="4"/>
  <c r="AW79" i="4"/>
  <c r="AV79" i="4"/>
  <c r="AJ162" i="4"/>
  <c r="AT14" i="4"/>
  <c r="BE144" i="3" a="1"/>
  <c r="BE144" i="3"/>
  <c r="AB144" i="4"/>
  <c r="BC144" i="3" a="1"/>
  <c r="BC144" i="3"/>
  <c r="Z144" i="4"/>
  <c r="AU144" i="3"/>
  <c r="R144" i="4"/>
  <c r="BE141" i="3" a="1"/>
  <c r="BE141" i="3"/>
  <c r="AB141" i="4"/>
  <c r="BC141" i="3" a="1"/>
  <c r="BC141" i="3"/>
  <c r="Z141" i="4"/>
  <c r="BA82" i="4"/>
  <c r="AW82" i="4"/>
  <c r="BC133" i="3" a="1"/>
  <c r="BC133" i="3"/>
  <c r="Z133" i="4"/>
  <c r="AW97" i="4"/>
  <c r="AS16" i="4"/>
  <c r="AS18" i="4"/>
  <c r="BE7" i="3" a="1"/>
  <c r="BE7" i="3"/>
  <c r="AB7" i="4"/>
  <c r="BC6" i="4"/>
  <c r="AV6" i="4"/>
  <c r="BC7" i="3" a="1"/>
  <c r="BC7" i="3"/>
  <c r="Z7" i="4"/>
  <c r="BA6" i="4"/>
  <c r="AN96" i="4"/>
  <c r="AN52" i="4"/>
  <c r="AN90" i="4"/>
  <c r="AN73" i="4"/>
  <c r="AN78" i="4"/>
  <c r="AO87" i="4"/>
  <c r="AO98" i="4"/>
  <c r="AO2" i="4"/>
  <c r="AO96" i="4"/>
  <c r="AO21" i="4"/>
  <c r="AO82" i="4"/>
  <c r="AO8" i="4"/>
  <c r="AP23" i="4"/>
  <c r="AP96" i="4"/>
  <c r="AP21" i="4"/>
  <c r="AP11" i="4"/>
  <c r="AP73" i="4"/>
  <c r="AP78" i="4"/>
  <c r="AP13" i="4"/>
  <c r="AP2" i="4"/>
  <c r="AQ119" i="4"/>
  <c r="AQ81" i="4"/>
  <c r="AQ97" i="4"/>
  <c r="AQ102" i="4"/>
  <c r="AQ21" i="4"/>
  <c r="AQ82" i="4"/>
  <c r="AQ76" i="4"/>
  <c r="AQ74" i="4"/>
  <c r="AR100" i="4"/>
  <c r="AR21" i="4"/>
  <c r="AR96" i="4"/>
  <c r="AR89" i="4"/>
  <c r="AR78" i="4"/>
  <c r="AR73" i="4"/>
  <c r="AR80" i="4"/>
  <c r="AR75" i="4"/>
  <c r="AR41" i="4"/>
  <c r="AR30" i="4"/>
  <c r="AR20" i="4"/>
  <c r="AR12" i="4"/>
  <c r="AR2" i="4"/>
  <c r="AS101" i="4"/>
  <c r="AS96" i="4"/>
  <c r="BE186" i="3" a="1"/>
  <c r="BE186" i="3"/>
  <c r="AB186" i="4"/>
  <c r="BC66" i="4"/>
  <c r="AW66" i="4"/>
  <c r="AM69" i="4"/>
  <c r="AM142" i="4"/>
  <c r="AM97" i="4"/>
  <c r="AM112" i="4"/>
  <c r="AM101" i="4"/>
  <c r="AM66" i="4"/>
  <c r="AM40" i="4"/>
  <c r="AM82" i="4"/>
  <c r="AM73" i="4"/>
  <c r="AM78" i="4"/>
  <c r="AM74" i="4"/>
  <c r="AM58" i="4"/>
  <c r="AM19" i="4"/>
  <c r="AM162" i="4"/>
  <c r="AS147" i="4"/>
  <c r="AS119" i="4"/>
  <c r="AS102" i="4"/>
  <c r="AS80" i="4"/>
  <c r="AL63" i="4"/>
  <c r="AL19" i="4"/>
  <c r="AL101" i="4"/>
  <c r="AL111" i="4"/>
  <c r="AL100" i="4"/>
  <c r="AL96" i="4"/>
  <c r="AL52" i="4"/>
  <c r="AL90" i="4"/>
  <c r="AL29" i="4"/>
  <c r="AL73" i="4"/>
  <c r="AL75" i="4"/>
  <c r="AL21" i="4"/>
  <c r="AL3" i="4"/>
  <c r="AS98" i="4"/>
  <c r="AS162" i="4"/>
  <c r="AV82" i="4"/>
  <c r="BC274" i="3" a="1"/>
  <c r="BC274" i="3"/>
  <c r="Z274" i="4"/>
  <c r="BA131" i="4"/>
  <c r="BE274" i="3" a="1"/>
  <c r="BE274" i="3"/>
  <c r="AB274" i="4"/>
  <c r="BC131" i="4"/>
  <c r="AV131" i="4"/>
  <c r="AK97" i="4"/>
  <c r="AK131" i="4"/>
  <c r="AK34" i="4"/>
  <c r="AK28" i="4"/>
  <c r="AK66" i="4"/>
  <c r="AK40" i="4"/>
  <c r="AK93" i="4"/>
  <c r="AK82" i="4"/>
  <c r="AK73" i="4"/>
  <c r="AK78" i="4"/>
  <c r="AK76" i="4"/>
  <c r="AK74" i="4"/>
  <c r="AK58" i="4"/>
  <c r="AK26" i="4"/>
  <c r="AK19" i="4"/>
  <c r="AK162" i="4"/>
  <c r="AS69" i="4"/>
  <c r="AS142" i="4"/>
  <c r="BC294" i="3" a="1"/>
  <c r="BC294" i="3"/>
  <c r="Z294" i="4"/>
  <c r="BE294" i="3" a="1"/>
  <c r="BE294" i="3"/>
  <c r="AB294" i="4"/>
  <c r="BE291" i="3" a="1"/>
  <c r="BE291" i="3"/>
  <c r="AB291" i="4"/>
  <c r="BC134" i="4"/>
  <c r="BC291" i="3" a="1"/>
  <c r="BC291" i="3"/>
  <c r="Z291" i="4"/>
  <c r="BA134" i="4"/>
  <c r="AV134" i="4"/>
  <c r="AW134" i="4"/>
  <c r="AT54" i="4"/>
  <c r="AT30" i="4"/>
  <c r="BC352" i="3" a="1"/>
  <c r="BC352" i="3"/>
  <c r="Z352" i="4"/>
  <c r="BE308" i="3" a="1"/>
  <c r="BE308" i="3"/>
  <c r="AB308" i="4"/>
  <c r="BC308" i="3" a="1"/>
  <c r="BC308" i="3"/>
  <c r="Z308" i="4"/>
  <c r="BE285" i="3" a="1"/>
  <c r="BE285" i="3"/>
  <c r="AB285" i="4"/>
  <c r="BC285" i="3" a="1"/>
  <c r="BC285" i="3"/>
  <c r="Z285" i="4"/>
  <c r="BE282" i="3" a="1"/>
  <c r="BE282" i="3"/>
  <c r="AB282" i="4"/>
  <c r="BC282" i="3" a="1"/>
  <c r="BC282" i="3"/>
  <c r="Z282" i="4"/>
  <c r="BE180" i="3" a="1"/>
  <c r="BE180" i="3"/>
  <c r="AB180" i="4"/>
  <c r="BC97" i="4"/>
  <c r="BC180" i="3" a="1"/>
  <c r="BC180" i="3"/>
  <c r="Z180" i="4"/>
  <c r="BE166" i="3" a="1"/>
  <c r="BE166" i="3"/>
  <c r="AB166" i="4"/>
  <c r="BC93" i="4"/>
  <c r="BC166" i="3" a="1"/>
  <c r="BC166" i="3"/>
  <c r="Z166" i="4"/>
  <c r="BA93" i="4"/>
  <c r="BE149" i="3" a="1"/>
  <c r="BE149" i="3"/>
  <c r="AB149" i="4"/>
  <c r="BC149" i="3" a="1"/>
  <c r="BC149" i="3"/>
  <c r="Z149" i="4"/>
  <c r="AV28" i="4"/>
  <c r="AW151" i="4"/>
  <c r="AW162" i="4"/>
  <c r="BE200" i="3" a="1"/>
  <c r="BE200" i="3"/>
  <c r="AB200" i="4"/>
  <c r="BC200" i="3" a="1"/>
  <c r="BC200" i="3"/>
  <c r="Z200" i="4"/>
  <c r="BE197" i="3" a="1"/>
  <c r="BE197" i="3"/>
  <c r="AB197" i="4"/>
  <c r="BC197" i="3" a="1"/>
  <c r="BC197" i="3"/>
  <c r="Z197" i="4"/>
  <c r="BE160" i="3" a="1"/>
  <c r="BE160" i="3"/>
  <c r="AB160" i="4"/>
  <c r="BC90" i="4"/>
  <c r="BC160" i="3" a="1"/>
  <c r="BC160" i="3"/>
  <c r="Z160" i="4"/>
  <c r="BA90" i="4"/>
  <c r="AT93" i="4"/>
  <c r="AU111" i="4"/>
  <c r="AU2" i="4"/>
  <c r="AU99" i="4"/>
  <c r="AU92" i="4"/>
  <c r="AU11" i="4"/>
  <c r="AU102" i="4"/>
  <c r="AU40" i="4"/>
  <c r="AU23" i="4"/>
  <c r="AU8" i="4"/>
  <c r="AV41" i="4"/>
  <c r="AW154" i="4"/>
  <c r="BC202" i="3" a="1"/>
  <c r="BC202" i="3"/>
  <c r="Z202" i="4"/>
  <c r="BA101" i="4"/>
  <c r="BE367" i="3" a="1"/>
  <c r="BE367" i="3"/>
  <c r="AB367" i="4"/>
  <c r="BC367" i="3" a="1"/>
  <c r="BC367" i="3"/>
  <c r="Z367" i="4"/>
  <c r="BE322" i="3" a="1"/>
  <c r="BE322" i="3"/>
  <c r="AB322" i="4"/>
  <c r="BC322" i="3" a="1"/>
  <c r="BC322" i="3"/>
  <c r="Z322" i="4"/>
  <c r="BC305" i="3" a="1"/>
  <c r="BC305" i="3"/>
  <c r="Z305" i="4"/>
  <c r="BA139" i="4"/>
  <c r="AW139" i="4"/>
  <c r="BE302" i="3" a="1"/>
  <c r="BE302" i="3"/>
  <c r="AB302" i="4"/>
  <c r="BC23" i="4"/>
  <c r="BC302" i="3" a="1"/>
  <c r="BC302" i="3"/>
  <c r="Z302" i="4"/>
  <c r="BC211" i="3" a="1"/>
  <c r="BC211" i="3"/>
  <c r="Z211" i="4"/>
  <c r="BE211" i="3" a="1"/>
  <c r="BE211" i="3"/>
  <c r="AB211" i="4"/>
  <c r="BE208" i="3" a="1"/>
  <c r="BE208" i="3"/>
  <c r="AB208" i="4"/>
  <c r="BC208" i="3" a="1"/>
  <c r="BC208" i="3"/>
  <c r="Z208" i="4"/>
  <c r="BA61" i="4"/>
  <c r="BE194" i="3" a="1"/>
  <c r="BE194" i="3"/>
  <c r="AB194" i="4"/>
  <c r="BC194" i="3" a="1"/>
  <c r="BC194" i="3"/>
  <c r="Z194" i="4"/>
  <c r="AS14" i="4"/>
  <c r="AV112" i="4"/>
  <c r="BC222" i="3" a="1"/>
  <c r="BC222" i="3"/>
  <c r="Z222" i="4"/>
  <c r="BA81" i="4"/>
  <c r="BE350" i="3" a="1"/>
  <c r="BE350" i="3"/>
  <c r="AB350" i="4"/>
  <c r="BC161" i="4"/>
  <c r="BC350" i="3" a="1"/>
  <c r="BC350" i="3"/>
  <c r="Z350" i="4"/>
  <c r="BA161" i="4"/>
  <c r="BE347" i="3" a="1"/>
  <c r="BE347" i="3"/>
  <c r="AB347" i="4"/>
  <c r="BC347" i="3" a="1"/>
  <c r="BC347" i="3"/>
  <c r="Z347" i="4"/>
  <c r="BE344" i="3" a="1"/>
  <c r="BE344" i="3"/>
  <c r="AB344" i="4"/>
  <c r="BC157" i="4"/>
  <c r="BE242" i="3" a="1"/>
  <c r="BE242" i="3"/>
  <c r="AB242" i="4"/>
  <c r="BC242" i="3" a="1"/>
  <c r="BC242" i="3"/>
  <c r="Z242" i="4"/>
  <c r="BF320" i="3" a="1"/>
  <c r="BF320" i="3"/>
  <c r="AC320" i="4"/>
  <c r="BE236" i="3" a="1"/>
  <c r="BE236" i="3"/>
  <c r="AB236" i="4"/>
  <c r="BC236" i="3" a="1"/>
  <c r="BC236" i="3"/>
  <c r="Z236" i="4"/>
  <c r="BE30" i="3" a="1"/>
  <c r="BE30" i="3"/>
  <c r="AB30" i="4"/>
  <c r="BC30" i="3" a="1"/>
  <c r="BC30" i="3"/>
  <c r="Z30" i="4"/>
  <c r="AW3" i="4"/>
  <c r="BC4" i="3" a="1"/>
  <c r="BC4" i="3"/>
  <c r="Z4" i="4"/>
  <c r="BA3" i="4"/>
  <c r="BE357" i="3" a="1"/>
  <c r="BE357" i="3"/>
  <c r="AB357" i="4"/>
  <c r="BC357" i="3" a="1"/>
  <c r="BC357" i="3"/>
  <c r="Z357" i="4"/>
  <c r="AV142" i="4"/>
  <c r="AW142" i="4"/>
  <c r="BE27" i="3" a="1"/>
  <c r="BE27" i="3"/>
  <c r="AB27" i="4"/>
  <c r="BC20" i="4"/>
  <c r="BC27" i="3" a="1"/>
  <c r="BC27" i="3"/>
  <c r="Z27" i="4"/>
  <c r="BA20" i="4"/>
  <c r="BE24" i="3" a="1"/>
  <c r="BE24" i="3"/>
  <c r="AB24" i="4"/>
  <c r="BC24" i="3" a="1"/>
  <c r="BC24" i="3"/>
  <c r="Z24" i="4"/>
  <c r="BE21" i="3" a="1"/>
  <c r="BE21" i="3"/>
  <c r="AB21" i="4"/>
  <c r="BE307" i="3" a="1"/>
  <c r="BE307" i="3"/>
  <c r="AB307" i="4"/>
  <c r="BC18" i="4"/>
  <c r="BC21" i="3" a="1"/>
  <c r="BC21" i="3"/>
  <c r="Z21" i="4"/>
  <c r="BC307" i="3" a="1"/>
  <c r="BC307" i="3"/>
  <c r="Z307" i="4"/>
  <c r="BA18" i="4"/>
  <c r="BC15" i="3" a="1"/>
  <c r="BC15" i="3"/>
  <c r="Z15" i="4"/>
  <c r="BE12" i="3" a="1"/>
  <c r="BE12" i="3"/>
  <c r="AB12" i="4"/>
  <c r="AT88" i="4"/>
  <c r="AV87" i="4"/>
  <c r="BE266" i="3" a="1"/>
  <c r="BE266" i="3"/>
  <c r="AB266" i="4"/>
  <c r="BC266" i="3" a="1"/>
  <c r="BC266" i="3"/>
  <c r="Z266" i="4"/>
  <c r="BE78" i="3" a="1"/>
  <c r="BE78" i="3"/>
  <c r="AB78" i="4"/>
  <c r="BC64" i="4"/>
  <c r="BC78" i="3" a="1"/>
  <c r="BC78" i="3"/>
  <c r="Z78" i="4"/>
  <c r="BA64" i="4"/>
  <c r="BE75" i="3" a="1"/>
  <c r="BE75" i="3"/>
  <c r="AB75" i="4"/>
  <c r="BC61" i="4"/>
  <c r="BE263" i="3" a="1"/>
  <c r="BE263" i="3"/>
  <c r="AB263" i="4"/>
  <c r="BC263" i="3" a="1"/>
  <c r="BC263" i="3"/>
  <c r="Z263" i="4"/>
  <c r="BA39" i="4"/>
  <c r="BE100" i="3" a="1"/>
  <c r="BE100" i="3"/>
  <c r="AB100" i="4"/>
  <c r="BC75" i="4"/>
  <c r="BC100" i="3" a="1"/>
  <c r="BC100" i="3"/>
  <c r="Z100" i="4"/>
  <c r="BA75" i="4"/>
  <c r="BE72" i="3" a="1"/>
  <c r="BE72" i="3"/>
  <c r="AB72" i="4"/>
  <c r="BC59" i="4"/>
  <c r="BC72" i="3" a="1"/>
  <c r="BC72" i="3"/>
  <c r="Z72" i="4"/>
  <c r="BA59" i="4"/>
  <c r="BE52" i="3" a="1"/>
  <c r="BE52" i="3"/>
  <c r="AB52" i="4"/>
  <c r="BC43" i="4"/>
  <c r="BC52" i="3" a="1"/>
  <c r="BC52" i="3"/>
  <c r="Z52" i="4"/>
  <c r="BA43" i="4"/>
  <c r="BE49" i="3" a="1"/>
  <c r="BE49" i="3"/>
  <c r="AB49" i="4"/>
  <c r="BC49" i="3" a="1"/>
  <c r="BC49" i="3"/>
  <c r="Z49" i="4"/>
  <c r="BE35" i="3" a="1"/>
  <c r="BE35" i="3"/>
  <c r="AB35" i="4"/>
  <c r="BC27" i="4"/>
  <c r="BC35" i="3" a="1"/>
  <c r="BC35" i="3"/>
  <c r="Z35" i="4"/>
  <c r="BA27" i="4"/>
  <c r="AW17" i="4"/>
  <c r="BC362" i="3" a="1"/>
  <c r="BC362" i="3"/>
  <c r="Z362" i="4"/>
  <c r="BA147" i="4"/>
  <c r="BE277" i="3" a="1"/>
  <c r="BE277" i="3"/>
  <c r="AB277" i="4"/>
  <c r="BC277" i="3" a="1"/>
  <c r="BC277" i="3"/>
  <c r="Z277" i="4"/>
  <c r="BA102" i="4"/>
  <c r="BE111" i="3" a="1"/>
  <c r="BE111" i="3"/>
  <c r="AB111" i="4"/>
  <c r="BC78" i="4"/>
  <c r="BC111" i="3" a="1"/>
  <c r="BC111" i="3"/>
  <c r="Z111" i="4"/>
  <c r="BA78" i="4"/>
  <c r="BE97" i="3" a="1"/>
  <c r="BE97" i="3"/>
  <c r="AB97" i="4"/>
  <c r="BC97" i="3" a="1"/>
  <c r="BC97" i="3"/>
  <c r="Z97" i="4"/>
  <c r="BE94" i="3" a="1"/>
  <c r="BE94" i="3"/>
  <c r="AB94" i="4"/>
  <c r="BC94" i="3" a="1"/>
  <c r="BC94" i="3"/>
  <c r="Z94" i="4"/>
  <c r="BE86" i="3" a="1"/>
  <c r="BE86" i="3"/>
  <c r="AB86" i="4"/>
  <c r="BC70" i="4"/>
  <c r="BC86" i="3" a="1"/>
  <c r="BC86" i="3"/>
  <c r="Z86" i="4"/>
  <c r="BA70" i="4"/>
  <c r="AW70" i="4"/>
  <c r="BC250" i="3" a="1"/>
  <c r="BC250" i="3"/>
  <c r="Z250" i="4"/>
  <c r="BA28" i="4"/>
  <c r="BC67" i="3" a="1"/>
  <c r="BC67" i="3"/>
  <c r="Z67" i="4"/>
  <c r="BG304" i="3" a="1"/>
  <c r="BG304" i="3"/>
  <c r="AD304" i="4"/>
  <c r="BE138" i="4"/>
  <c r="BC304" i="3" a="1"/>
  <c r="BC304" i="3"/>
  <c r="Z304" i="4"/>
  <c r="BA138" i="4"/>
  <c r="BG95" i="3" a="1"/>
  <c r="BG95" i="3"/>
  <c r="AD95" i="4"/>
  <c r="BC89" i="3" a="1"/>
  <c r="BC89" i="3"/>
  <c r="Z89" i="4"/>
  <c r="BF365" i="3" a="1"/>
  <c r="BF365" i="3"/>
  <c r="AC365" i="4"/>
  <c r="BF338" i="3" a="1"/>
  <c r="BF338" i="3"/>
  <c r="BB231" i="3" a="1"/>
  <c r="BB231" i="3"/>
  <c r="Y231" i="4"/>
  <c r="AZ13" i="4"/>
  <c r="BB230" i="3" a="1"/>
  <c r="BB230" i="3"/>
  <c r="Y230" i="4"/>
  <c r="BB225" i="3" a="1"/>
  <c r="BB225" i="3"/>
  <c r="Y225" i="4"/>
  <c r="AZ2" i="4"/>
  <c r="BB224" i="3" a="1"/>
  <c r="BB224" i="3"/>
  <c r="Y224" i="4"/>
  <c r="BB218" i="3" a="1"/>
  <c r="BB218" i="3"/>
  <c r="Y218" i="4"/>
  <c r="AZ109" i="4"/>
  <c r="BC261" i="3" a="1"/>
  <c r="BC261" i="3"/>
  <c r="Z261" i="4"/>
  <c r="BA34" i="4"/>
  <c r="BE50" i="3" a="1"/>
  <c r="BE50" i="3"/>
  <c r="AB50" i="4"/>
  <c r="BC41" i="4"/>
  <c r="BC50" i="3" a="1"/>
  <c r="BC50" i="3"/>
  <c r="Z50" i="4"/>
  <c r="BA41" i="4"/>
  <c r="BE33" i="3" a="1"/>
  <c r="BE33" i="3"/>
  <c r="AB33" i="4"/>
  <c r="BC25" i="4"/>
  <c r="BB246" i="3" a="1"/>
  <c r="BB246" i="3"/>
  <c r="Y246" i="4"/>
  <c r="BB242" i="3" a="1"/>
  <c r="BB242" i="3"/>
  <c r="Y242" i="4"/>
  <c r="BB239" i="3" a="1"/>
  <c r="BB239" i="3"/>
  <c r="Y239" i="4"/>
  <c r="AZ108" i="4"/>
  <c r="BB236" i="3" a="1"/>
  <c r="BB236" i="3"/>
  <c r="Y236" i="4"/>
  <c r="AZ119" i="4"/>
  <c r="BB232" i="3" a="1"/>
  <c r="BB232" i="3"/>
  <c r="Y232" i="4"/>
  <c r="AZ115" i="4"/>
  <c r="BG292" i="3" a="1"/>
  <c r="BG292" i="3"/>
  <c r="AD292" i="4"/>
  <c r="BF344" i="3" a="1"/>
  <c r="BF344" i="3"/>
  <c r="AC344" i="4"/>
  <c r="BD157" i="4"/>
  <c r="BF330" i="3" a="1"/>
  <c r="BF330" i="3"/>
  <c r="AC330" i="4"/>
  <c r="BF204" i="3" a="1"/>
  <c r="BF204" i="3"/>
  <c r="AC204" i="4"/>
  <c r="BF163" i="3" a="1"/>
  <c r="BF163" i="3"/>
  <c r="AC163" i="4"/>
  <c r="BF155" i="3" a="1"/>
  <c r="BF155" i="3"/>
  <c r="AC155" i="4"/>
  <c r="BD86" i="4"/>
  <c r="BF151" i="3" a="1"/>
  <c r="BF151" i="3"/>
  <c r="AC151" i="4"/>
  <c r="BD84" i="4"/>
  <c r="BF147" i="3" a="1"/>
  <c r="BF147" i="3"/>
  <c r="AC147" i="4"/>
  <c r="BD83" i="4"/>
  <c r="BF143" i="3" a="1"/>
  <c r="BF143" i="3"/>
  <c r="AC143" i="4"/>
  <c r="BF119" i="3" a="1"/>
  <c r="BF119" i="3"/>
  <c r="AC119" i="4"/>
  <c r="BD79" i="4"/>
  <c r="BF115" i="3" a="1"/>
  <c r="BF115" i="3"/>
  <c r="AC115" i="4"/>
  <c r="Q371" i="4"/>
  <c r="AR173" i="4"/>
  <c r="AW371" i="3"/>
  <c r="T371" i="4"/>
  <c r="AU173" i="4"/>
  <c r="BC83" i="3" a="1"/>
  <c r="BC83" i="3"/>
  <c r="Z83" i="4"/>
  <c r="BC61" i="3" a="1"/>
  <c r="BC61" i="3"/>
  <c r="Z61" i="4"/>
  <c r="BA52" i="4"/>
  <c r="BC54" i="3" a="1"/>
  <c r="BC54" i="3"/>
  <c r="Z54" i="4"/>
  <c r="BA45" i="4"/>
  <c r="BC38" i="3" a="1"/>
  <c r="BC38" i="3"/>
  <c r="Z38" i="4"/>
  <c r="BC333" i="3" a="1"/>
  <c r="BC333" i="3"/>
  <c r="Z333" i="4"/>
  <c r="BA148" i="4"/>
  <c r="BC217" i="3" a="1"/>
  <c r="BC217" i="3"/>
  <c r="Z217" i="4"/>
  <c r="BA16" i="4"/>
  <c r="BC41" i="3" a="1"/>
  <c r="BC41" i="3"/>
  <c r="Z41" i="4"/>
  <c r="BA33" i="4"/>
  <c r="BE23" i="3" a="1"/>
  <c r="BE23" i="3"/>
  <c r="AB23" i="4"/>
  <c r="BC19" i="4"/>
  <c r="BC23" i="3" a="1"/>
  <c r="BC23" i="3"/>
  <c r="Z23" i="4"/>
  <c r="BA19" i="4"/>
  <c r="BC203" i="3" a="1"/>
  <c r="BC203" i="3"/>
  <c r="Z203" i="4"/>
  <c r="BE196" i="3" a="1"/>
  <c r="BE196" i="3"/>
  <c r="AB196" i="4"/>
  <c r="BC154" i="3" a="1"/>
  <c r="BC154" i="3"/>
  <c r="Z154" i="4"/>
  <c r="BA85" i="4"/>
  <c r="BC325" i="3" a="1"/>
  <c r="BC325" i="3"/>
  <c r="Z325" i="4"/>
  <c r="BC64" i="3" a="1"/>
  <c r="BC64" i="3"/>
  <c r="Z64" i="4"/>
  <c r="BE343" i="3" a="1"/>
  <c r="BE343" i="3"/>
  <c r="AB343" i="4"/>
  <c r="BC156" i="4"/>
  <c r="BC343" i="3" a="1"/>
  <c r="BC343" i="3"/>
  <c r="Z343" i="4"/>
  <c r="BA156" i="4"/>
  <c r="BD232" i="3" a="1"/>
  <c r="BD232" i="3"/>
  <c r="AA232" i="4"/>
  <c r="BB115" i="4"/>
  <c r="BC232" i="3" a="1"/>
  <c r="BC232" i="3"/>
  <c r="Z232" i="4"/>
  <c r="BA115" i="4"/>
  <c r="BC228" i="3" a="1"/>
  <c r="BC228" i="3"/>
  <c r="Z228" i="4"/>
  <c r="BA113" i="4"/>
  <c r="BC286" i="3" a="1"/>
  <c r="BC286" i="3"/>
  <c r="Z286" i="4"/>
  <c r="BE267" i="3" a="1"/>
  <c r="BE267" i="3"/>
  <c r="AB267" i="4"/>
  <c r="Q379" i="4"/>
  <c r="AR180" i="4"/>
  <c r="AW379" i="3"/>
  <c r="T379" i="4"/>
  <c r="AU180" i="4"/>
  <c r="BB103" i="3" a="1"/>
  <c r="BB103" i="3"/>
  <c r="Y103" i="4"/>
  <c r="BD288" i="3" a="1"/>
  <c r="BD288" i="3"/>
  <c r="AA288" i="4"/>
  <c r="BB133" i="4"/>
  <c r="BD287" i="3" a="1"/>
  <c r="BD287" i="3"/>
  <c r="AA287" i="4"/>
  <c r="BD282" i="3" a="1"/>
  <c r="BD282" i="3"/>
  <c r="AA282" i="4"/>
  <c r="BB98" i="4"/>
  <c r="BC152" i="3" a="1"/>
  <c r="BC152" i="3"/>
  <c r="Z152" i="4"/>
  <c r="BD151" i="3" a="1"/>
  <c r="BD151" i="3"/>
  <c r="AA151" i="4"/>
  <c r="BB84" i="4"/>
  <c r="BD150" i="3" a="1"/>
  <c r="BD150" i="3"/>
  <c r="AA150" i="4"/>
  <c r="BB29" i="4"/>
  <c r="BG110" i="3" a="1"/>
  <c r="BG110" i="3"/>
  <c r="AD110" i="4"/>
  <c r="BG57" i="3" a="1"/>
  <c r="BG57" i="3"/>
  <c r="AD57" i="4"/>
  <c r="BE48" i="4"/>
  <c r="AU354" i="3"/>
  <c r="R354" i="4"/>
  <c r="AS164" i="4"/>
  <c r="BB381" i="3" a="1"/>
  <c r="BB381" i="3"/>
  <c r="Y381" i="4"/>
  <c r="AZ181" i="4"/>
  <c r="BF93" i="3" a="1"/>
  <c r="BF93" i="3"/>
  <c r="AC93" i="4"/>
  <c r="BG359" i="3" a="1"/>
  <c r="BG359" i="3"/>
  <c r="AD359" i="4"/>
  <c r="BG294" i="3" a="1"/>
  <c r="BG294" i="3"/>
  <c r="AD294" i="4"/>
  <c r="BG253" i="3" a="1"/>
  <c r="BG253" i="3"/>
  <c r="AD253" i="4"/>
  <c r="BE129" i="4"/>
  <c r="BG62" i="3" a="1"/>
  <c r="BG62" i="3"/>
  <c r="AD62" i="4"/>
  <c r="BB363" i="3" a="1"/>
  <c r="BB363" i="3"/>
  <c r="BD372" i="3" a="1"/>
  <c r="BD372" i="3"/>
  <c r="AA372" i="4"/>
  <c r="BB174" i="4"/>
  <c r="BF381" i="3" a="1"/>
  <c r="BF381" i="3"/>
  <c r="AC381" i="4"/>
  <c r="BD181" i="4"/>
  <c r="AV181" i="4"/>
  <c r="BF80" i="3" a="1"/>
  <c r="BF80" i="3"/>
  <c r="AC80" i="4"/>
  <c r="BE297" i="3" a="1"/>
  <c r="BE297" i="3"/>
  <c r="AB297" i="4"/>
  <c r="BC135" i="4"/>
  <c r="BG258" i="3" a="1"/>
  <c r="BG258" i="3"/>
  <c r="AD258" i="4"/>
  <c r="BG168" i="3" a="1"/>
  <c r="BG168" i="3"/>
  <c r="AD168" i="4"/>
  <c r="BG163" i="3" a="1"/>
  <c r="BG163" i="3"/>
  <c r="AD163" i="4"/>
  <c r="BG92" i="3" a="1"/>
  <c r="BG92" i="3"/>
  <c r="AD92" i="4"/>
  <c r="BB361" i="3" a="1"/>
  <c r="BB361" i="3"/>
  <c r="Y361" i="4"/>
  <c r="AZ167" i="4"/>
  <c r="BG345" i="3" a="1"/>
  <c r="BG345" i="3"/>
  <c r="AD345" i="4"/>
  <c r="BG340" i="3" a="1"/>
  <c r="BG340" i="3"/>
  <c r="AD340" i="4"/>
  <c r="BE153" i="4"/>
  <c r="BE320" i="3" a="1"/>
  <c r="BE320" i="3"/>
  <c r="AB320" i="4"/>
  <c r="BG209" i="3" a="1"/>
  <c r="BG209" i="3"/>
  <c r="AD209" i="4"/>
  <c r="BE103" i="4"/>
  <c r="BG192" i="3" a="1"/>
  <c r="BG192" i="3"/>
  <c r="AD192" i="4"/>
  <c r="BG180" i="3" a="1"/>
  <c r="BG180" i="3"/>
  <c r="AD180" i="4"/>
  <c r="BG59" i="3" a="1"/>
  <c r="BG59" i="3"/>
  <c r="AD59" i="4"/>
  <c r="BE50" i="4"/>
  <c r="BG55" i="3" a="1"/>
  <c r="BG55" i="3"/>
  <c r="AD55" i="4"/>
  <c r="BE46" i="4"/>
  <c r="BG13" i="3" a="1"/>
  <c r="BG13" i="3"/>
  <c r="AD13" i="4"/>
  <c r="BB379" i="3" a="1"/>
  <c r="BB379" i="3"/>
  <c r="Y379" i="4"/>
  <c r="AZ180" i="4"/>
  <c r="BF41" i="3" a="1"/>
  <c r="BF41" i="3"/>
  <c r="AC41" i="4"/>
  <c r="BD33" i="4"/>
  <c r="BG328" i="3" a="1"/>
  <c r="BG328" i="3"/>
  <c r="AD328" i="4"/>
  <c r="BG280" i="3" a="1"/>
  <c r="BG280" i="3"/>
  <c r="AD280" i="4"/>
  <c r="BG221" i="3" a="1"/>
  <c r="BG221" i="3"/>
  <c r="BG197" i="3" a="1"/>
  <c r="BG197" i="3"/>
  <c r="AD197" i="4"/>
  <c r="BG191" i="3" a="1"/>
  <c r="BG191" i="3"/>
  <c r="AD191" i="4"/>
  <c r="BG149" i="3" a="1"/>
  <c r="BG149" i="3"/>
  <c r="AD149" i="4"/>
  <c r="BG132" i="3" a="1"/>
  <c r="BG132" i="3"/>
  <c r="BG120" i="3" a="1"/>
  <c r="BG120" i="3"/>
  <c r="AD120" i="4"/>
  <c r="BG96" i="3" a="1"/>
  <c r="BG96" i="3"/>
  <c r="AD96" i="4"/>
  <c r="BG72" i="3" a="1"/>
  <c r="BG72" i="3"/>
  <c r="AD72" i="4"/>
  <c r="BG60" i="3" a="1"/>
  <c r="BG60" i="3"/>
  <c r="AD60" i="4"/>
  <c r="BE51" i="4"/>
  <c r="BB355" i="3" a="1"/>
  <c r="BB355" i="3"/>
  <c r="Y355" i="4"/>
  <c r="AZ165" i="4"/>
  <c r="BF76" i="3" a="1"/>
  <c r="BF76" i="3"/>
  <c r="AC76" i="4"/>
  <c r="BD62" i="4"/>
  <c r="BF52" i="3" a="1"/>
  <c r="BF52" i="3"/>
  <c r="AC52" i="4"/>
  <c r="BD43" i="4"/>
  <c r="BF5" i="3" a="1"/>
  <c r="BF5" i="3"/>
  <c r="AC5" i="4"/>
  <c r="BG266" i="3" a="1"/>
  <c r="BG266" i="3"/>
  <c r="AD266" i="4"/>
  <c r="BG203" i="3" a="1"/>
  <c r="BG203" i="3"/>
  <c r="BG179" i="3" a="1"/>
  <c r="BG179" i="3"/>
  <c r="AD179" i="4"/>
  <c r="BG143" i="3" a="1"/>
  <c r="BG143" i="3"/>
  <c r="AD143" i="4"/>
  <c r="BG131" i="3" a="1"/>
  <c r="BG131" i="3"/>
  <c r="AD131" i="4"/>
  <c r="BG78" i="3" a="1"/>
  <c r="BG78" i="3"/>
  <c r="AD78" i="4"/>
  <c r="BE64" i="4"/>
  <c r="BG66" i="3" a="1"/>
  <c r="BG66" i="3"/>
  <c r="AD66" i="4"/>
  <c r="BE56" i="4"/>
  <c r="BG24" i="3" a="1"/>
  <c r="BG24" i="3"/>
  <c r="AD24" i="4"/>
  <c r="AW377" i="3"/>
  <c r="T377" i="4"/>
  <c r="AU178" i="4"/>
  <c r="BE65" i="3" a="1"/>
  <c r="BE65" i="3"/>
  <c r="AB65" i="4"/>
  <c r="BF64" i="3" a="1"/>
  <c r="BF64" i="3"/>
  <c r="AC64" i="4"/>
  <c r="BF63" i="3" a="1"/>
  <c r="BF63" i="3"/>
  <c r="AC63" i="4"/>
  <c r="BD54" i="4"/>
  <c r="BF62" i="3" a="1"/>
  <c r="BF62" i="3"/>
  <c r="AC62" i="4"/>
  <c r="BF57" i="3" a="1"/>
  <c r="BF57" i="3"/>
  <c r="AC57" i="4"/>
  <c r="BD48" i="4"/>
  <c r="BF40" i="3" a="1"/>
  <c r="BF40" i="3"/>
  <c r="BF39" i="3" a="1"/>
  <c r="BF39" i="3"/>
  <c r="AC39" i="4"/>
  <c r="BD31" i="4"/>
  <c r="BF28" i="3" a="1"/>
  <c r="BF28" i="3"/>
  <c r="AC28" i="4"/>
  <c r="BF21" i="3" a="1"/>
  <c r="BF21" i="3"/>
  <c r="AC21" i="4"/>
  <c r="BF16" i="3" a="1"/>
  <c r="BF16" i="3"/>
  <c r="AC16" i="4"/>
  <c r="BF9" i="3" a="1"/>
  <c r="BF9" i="3"/>
  <c r="AC9" i="4"/>
  <c r="BG237" i="3" a="1"/>
  <c r="BG237" i="3"/>
  <c r="AD237" i="4"/>
  <c r="BE120" i="4"/>
  <c r="BG148" i="3" a="1"/>
  <c r="BG148" i="3"/>
  <c r="AD148" i="4"/>
  <c r="BG147" i="3" a="1"/>
  <c r="BG147" i="3"/>
  <c r="AD147" i="4"/>
  <c r="BE83" i="4"/>
  <c r="BG125" i="3" a="1"/>
  <c r="BG125" i="3"/>
  <c r="AD125" i="4"/>
  <c r="BG30" i="3" a="1"/>
  <c r="BG30" i="3"/>
  <c r="AD30" i="4"/>
  <c r="BG11" i="3" a="1"/>
  <c r="BG11" i="3"/>
  <c r="AD11" i="4"/>
  <c r="BE10" i="4"/>
  <c r="BG6" i="3" a="1"/>
  <c r="BG6" i="3"/>
  <c r="AD6" i="4"/>
  <c r="BE5" i="4"/>
  <c r="BD355" i="3" a="1"/>
  <c r="BD355" i="3"/>
  <c r="AA355" i="4"/>
  <c r="BB165" i="4"/>
  <c r="AO168" i="4"/>
  <c r="BE95" i="3" a="1"/>
  <c r="BE95" i="3"/>
  <c r="AB95" i="4"/>
  <c r="BF32" i="3" a="1"/>
  <c r="BF32" i="3"/>
  <c r="AC32" i="4"/>
  <c r="BD24" i="4"/>
  <c r="BF24" i="3" a="1"/>
  <c r="BF24" i="3"/>
  <c r="AC24" i="4"/>
  <c r="BF20" i="3" a="1"/>
  <c r="BF20" i="3"/>
  <c r="AC20" i="4"/>
  <c r="BD17" i="4"/>
  <c r="BF19" i="3" a="1"/>
  <c r="BF19" i="3"/>
  <c r="AC19" i="4"/>
  <c r="BF12" i="3" a="1"/>
  <c r="BF12" i="3"/>
  <c r="AC12" i="4"/>
  <c r="BF11" i="3" a="1"/>
  <c r="BF11" i="3"/>
  <c r="AC11" i="4"/>
  <c r="BD10" i="4"/>
  <c r="BF10" i="3" a="1"/>
  <c r="BF10" i="3"/>
  <c r="AC10" i="4"/>
  <c r="BD9" i="4"/>
  <c r="BF8" i="3" a="1"/>
  <c r="BF8" i="3"/>
  <c r="AC8" i="4"/>
  <c r="BD7" i="4"/>
  <c r="BF356" i="3" a="1"/>
  <c r="BF356" i="3"/>
  <c r="AC356" i="4"/>
  <c r="BG89" i="3" a="1"/>
  <c r="BG89" i="3"/>
  <c r="AD89" i="4"/>
  <c r="BG83" i="3" a="1"/>
  <c r="BG83" i="3"/>
  <c r="AD83" i="4"/>
  <c r="BG71" i="3" a="1"/>
  <c r="BG71" i="3"/>
  <c r="AD71" i="4"/>
  <c r="BC17" i="3" a="1"/>
  <c r="BC17" i="3"/>
  <c r="Z17" i="4"/>
  <c r="BD16" i="3" a="1"/>
  <c r="BD16" i="3"/>
  <c r="AA16" i="4"/>
  <c r="BE15" i="3" a="1"/>
  <c r="BE15" i="3"/>
  <c r="AB15" i="4"/>
  <c r="BB364" i="3" a="1"/>
  <c r="BB364" i="3"/>
  <c r="Y364" i="4"/>
  <c r="AZ169" i="4"/>
  <c r="BC373" i="3" a="1"/>
  <c r="BC373" i="3"/>
  <c r="Z373" i="4"/>
  <c r="BA175" i="4"/>
  <c r="BB373" i="3" a="1"/>
  <c r="BB373" i="3"/>
  <c r="Y373" i="4"/>
  <c r="AZ175" i="4"/>
  <c r="BE383" i="3" a="1"/>
  <c r="BE383" i="3"/>
  <c r="AB383" i="4"/>
  <c r="BC35" i="4"/>
  <c r="BE59" i="3" a="1"/>
  <c r="BE59" i="3"/>
  <c r="AB59" i="4"/>
  <c r="BC50" i="4"/>
  <c r="BF350" i="3" a="1"/>
  <c r="BF350" i="3"/>
  <c r="AC350" i="4"/>
  <c r="BD161" i="4"/>
  <c r="BG41" i="3" a="1"/>
  <c r="BG41" i="3"/>
  <c r="AD41" i="4"/>
  <c r="BE33" i="4"/>
  <c r="BG35" i="3" a="1"/>
  <c r="BG35" i="3"/>
  <c r="AD35" i="4"/>
  <c r="BE27" i="4"/>
  <c r="BG23" i="3" a="1"/>
  <c r="BG23" i="3"/>
  <c r="AD23" i="4"/>
  <c r="AI165" i="4"/>
  <c r="BG206" i="3" a="1"/>
  <c r="BG206" i="3"/>
  <c r="AD206" i="4"/>
  <c r="BD199" i="3" a="1"/>
  <c r="BD199" i="3"/>
  <c r="AA199" i="4"/>
  <c r="BB96" i="4"/>
  <c r="BD140" i="3" a="1"/>
  <c r="BD140" i="3"/>
  <c r="AA140" i="4"/>
  <c r="BB82" i="4"/>
  <c r="BG82" i="3" a="1"/>
  <c r="BG82" i="3"/>
  <c r="AD82" i="4"/>
  <c r="BE67" i="4"/>
  <c r="AS12" i="4"/>
  <c r="AS19" i="4"/>
  <c r="AS100" i="4"/>
  <c r="AS40" i="4"/>
  <c r="AS11" i="4"/>
  <c r="AS78" i="4"/>
  <c r="AS92" i="4"/>
  <c r="AS26" i="4"/>
  <c r="AS2" i="4"/>
  <c r="AS73" i="4"/>
  <c r="AS39" i="4"/>
  <c r="AT55" i="4"/>
  <c r="AT32" i="4"/>
  <c r="AS111" i="4"/>
  <c r="AS52" i="4"/>
  <c r="AS81" i="4"/>
  <c r="AS97" i="4"/>
  <c r="AS29" i="4"/>
  <c r="AT3" i="4"/>
  <c r="AL55" i="4"/>
  <c r="AT90" i="4"/>
  <c r="AT119" i="4"/>
  <c r="AT99" i="4"/>
  <c r="AT124" i="4"/>
  <c r="AT40" i="4"/>
  <c r="AT89" i="4"/>
  <c r="AT20" i="4"/>
  <c r="AT108" i="4"/>
  <c r="AT97" i="4"/>
  <c r="AT13" i="4"/>
  <c r="AH32" i="4"/>
  <c r="AT151" i="4"/>
  <c r="AT102" i="4"/>
  <c r="AT131" i="4"/>
  <c r="AT63" i="4"/>
  <c r="AQ162" i="4"/>
  <c r="AT58" i="4"/>
  <c r="AO162" i="4"/>
  <c r="AT112" i="4"/>
  <c r="AT87" i="4"/>
  <c r="AU61" i="4"/>
  <c r="AU162" i="4"/>
  <c r="AW101" i="4"/>
  <c r="AU57" i="4"/>
  <c r="AU39" i="4"/>
  <c r="AV18" i="4"/>
  <c r="AT162" i="4"/>
  <c r="AU54" i="4"/>
  <c r="AU35" i="4"/>
  <c r="AU21" i="4"/>
  <c r="AU12" i="4"/>
  <c r="AV11" i="4"/>
  <c r="AU20" i="4"/>
  <c r="AT69" i="4"/>
  <c r="AV40" i="4"/>
  <c r="AV108" i="4"/>
  <c r="AU66" i="4"/>
  <c r="AU52" i="4"/>
  <c r="AU18" i="4"/>
  <c r="AV90" i="4"/>
  <c r="AW69" i="4"/>
  <c r="AW98" i="4"/>
  <c r="AT4" i="4"/>
  <c r="AV124" i="4"/>
  <c r="AV26" i="4"/>
  <c r="AW19" i="4"/>
  <c r="AW90" i="4"/>
  <c r="AW58" i="4"/>
  <c r="AW75" i="4"/>
  <c r="AW39" i="4"/>
  <c r="BA247" i="3" a="1"/>
  <c r="BA247" i="3"/>
  <c r="X247" i="4"/>
  <c r="BB247" i="3" a="1"/>
  <c r="BB247" i="3"/>
  <c r="Y247" i="4"/>
  <c r="AZ26" i="4"/>
  <c r="BA245" i="3" a="1"/>
  <c r="BA245" i="3"/>
  <c r="X245" i="4"/>
  <c r="AY124" i="4"/>
  <c r="BB245" i="3" a="1"/>
  <c r="BB245" i="3"/>
  <c r="Y245" i="4"/>
  <c r="AZ124" i="4"/>
  <c r="BA244" i="3" a="1"/>
  <c r="BA244" i="3"/>
  <c r="X244" i="4"/>
  <c r="AY123" i="4"/>
  <c r="BB244" i="3" a="1"/>
  <c r="BB244" i="3"/>
  <c r="Y244" i="4"/>
  <c r="AZ123" i="4"/>
  <c r="BB243" i="3" a="1"/>
  <c r="BB243" i="3"/>
  <c r="Y243" i="4"/>
  <c r="BA243" i="3" a="1"/>
  <c r="BA243" i="3"/>
  <c r="X243" i="4"/>
  <c r="BB241" i="3" a="1"/>
  <c r="BB241" i="3"/>
  <c r="Y241" i="4"/>
  <c r="BA241" i="3" a="1"/>
  <c r="BA241" i="3"/>
  <c r="X241" i="4"/>
  <c r="BB240" i="3" a="1"/>
  <c r="BB240" i="3"/>
  <c r="Y240" i="4"/>
  <c r="AZ122" i="4"/>
  <c r="BA240" i="3" a="1"/>
  <c r="BA240" i="3"/>
  <c r="X240" i="4"/>
  <c r="AY122" i="4"/>
  <c r="BA238" i="3" a="1"/>
  <c r="BA238" i="3"/>
  <c r="X238" i="4"/>
  <c r="AY121" i="4"/>
  <c r="BB238" i="3" a="1"/>
  <c r="BB238" i="3"/>
  <c r="Y238" i="4"/>
  <c r="AZ121" i="4"/>
  <c r="BB237" i="3" a="1"/>
  <c r="BB237" i="3"/>
  <c r="Y237" i="4"/>
  <c r="AZ120" i="4"/>
  <c r="BA237" i="3" a="1"/>
  <c r="BA237" i="3"/>
  <c r="X237" i="4"/>
  <c r="AY120" i="4"/>
  <c r="BB233" i="3" a="1"/>
  <c r="BB233" i="3"/>
  <c r="Y233" i="4"/>
  <c r="AZ116" i="4"/>
  <c r="BA233" i="3" a="1"/>
  <c r="BA233" i="3"/>
  <c r="X233" i="4"/>
  <c r="AY116" i="4"/>
  <c r="BD316" i="3" a="1"/>
  <c r="BD316" i="3"/>
  <c r="AA316" i="4"/>
  <c r="BB144" i="4"/>
  <c r="AZ316" i="3" a="1"/>
  <c r="AZ316" i="3"/>
  <c r="W316" i="4"/>
  <c r="AX144" i="4"/>
  <c r="BC316" i="3" a="1"/>
  <c r="BC316" i="3"/>
  <c r="Z316" i="4"/>
  <c r="BA144" i="4"/>
  <c r="BG312" i="3" a="1"/>
  <c r="BG312" i="3"/>
  <c r="AD312" i="4"/>
  <c r="BC312" i="3" a="1"/>
  <c r="BC312" i="3"/>
  <c r="Z312" i="4"/>
  <c r="BA26" i="4"/>
  <c r="BA312" i="3" a="1"/>
  <c r="BA312" i="3"/>
  <c r="X312" i="4"/>
  <c r="BD311" i="3" a="1"/>
  <c r="BD311" i="3"/>
  <c r="AA311" i="4"/>
  <c r="BC311" i="3" a="1"/>
  <c r="BC311" i="3"/>
  <c r="Z311" i="4"/>
  <c r="AZ311" i="3" a="1"/>
  <c r="AZ311" i="3"/>
  <c r="W311" i="4"/>
  <c r="BD310" i="3" a="1"/>
  <c r="BD310" i="3"/>
  <c r="AA310" i="4"/>
  <c r="BB142" i="4"/>
  <c r="AZ310" i="3" a="1"/>
  <c r="AZ310" i="3"/>
  <c r="W310" i="4"/>
  <c r="AX142" i="4"/>
  <c r="BC310" i="3" a="1"/>
  <c r="BC310" i="3"/>
  <c r="Z310" i="4"/>
  <c r="BE256" i="3" a="1"/>
  <c r="BE256" i="3"/>
  <c r="AB256" i="4"/>
  <c r="BC89" i="4"/>
  <c r="BC256" i="3" a="1"/>
  <c r="BC256" i="3"/>
  <c r="Z256" i="4"/>
  <c r="BA89" i="4"/>
  <c r="AV75" i="4"/>
  <c r="AW131" i="4"/>
  <c r="AW88" i="4"/>
  <c r="BE271" i="3" a="1"/>
  <c r="BE271" i="3"/>
  <c r="AB271" i="4"/>
  <c r="BC130" i="4"/>
  <c r="BC271" i="3" a="1"/>
  <c r="BC271" i="3"/>
  <c r="Z271" i="4"/>
  <c r="BA130" i="4"/>
  <c r="AV99" i="4"/>
  <c r="AW13" i="4"/>
  <c r="AU13" i="4"/>
  <c r="AU4" i="4"/>
  <c r="AV88" i="4"/>
  <c r="AW92" i="4"/>
  <c r="AW53" i="4"/>
  <c r="AV80" i="4"/>
  <c r="AW57" i="4"/>
  <c r="AW100" i="4"/>
  <c r="AV89" i="4"/>
  <c r="AW63" i="4"/>
  <c r="AX2" i="4"/>
  <c r="AZ162" i="4"/>
  <c r="BE169" i="3" a="1"/>
  <c r="BE169" i="3"/>
  <c r="AB169" i="4"/>
  <c r="BC40" i="4"/>
  <c r="BC169" i="3" a="1"/>
  <c r="BC169" i="3"/>
  <c r="Z169" i="4"/>
  <c r="BA40" i="4"/>
  <c r="BE231" i="3" a="1"/>
  <c r="BE231" i="3"/>
  <c r="AB231" i="4"/>
  <c r="BC13" i="4"/>
  <c r="BC231" i="3" a="1"/>
  <c r="BC231" i="3"/>
  <c r="Z231" i="4"/>
  <c r="BA13" i="4"/>
  <c r="BE206" i="3" a="1"/>
  <c r="BE206" i="3"/>
  <c r="AB206" i="4"/>
  <c r="BC87" i="4"/>
  <c r="BC206" i="3" a="1"/>
  <c r="BC206" i="3"/>
  <c r="Z206" i="4"/>
  <c r="BA222" i="3" a="1"/>
  <c r="BA222" i="3"/>
  <c r="X222" i="4"/>
  <c r="BB222" i="3" a="1"/>
  <c r="BB222" i="3"/>
  <c r="Y222" i="4"/>
  <c r="BB100" i="3" a="1"/>
  <c r="BB100" i="3"/>
  <c r="Y100" i="4"/>
  <c r="AZ75" i="4"/>
  <c r="BA100" i="3" a="1"/>
  <c r="BA100" i="3"/>
  <c r="X100" i="4"/>
  <c r="AY75" i="4"/>
  <c r="BG283" i="3" a="1"/>
  <c r="BG283" i="3"/>
  <c r="AD283" i="4"/>
  <c r="BC283" i="3" a="1"/>
  <c r="BC283" i="3"/>
  <c r="Z283" i="4"/>
  <c r="BA99" i="4"/>
  <c r="BG156" i="3" a="1"/>
  <c r="BG156" i="3"/>
  <c r="AD156" i="4"/>
  <c r="BC156" i="3" a="1"/>
  <c r="BC156" i="3"/>
  <c r="Z156" i="4"/>
  <c r="AX40" i="4"/>
  <c r="BE309" i="3" a="1"/>
  <c r="BE309" i="3"/>
  <c r="AB309" i="4"/>
  <c r="BC141" i="4"/>
  <c r="BC309" i="3" a="1"/>
  <c r="BC309" i="3"/>
  <c r="Z309" i="4"/>
  <c r="BA141" i="4"/>
  <c r="BE331" i="3" a="1"/>
  <c r="BE331" i="3"/>
  <c r="AB331" i="4"/>
  <c r="BC111" i="4"/>
  <c r="BC331" i="3" a="1"/>
  <c r="BC331" i="3"/>
  <c r="Z331" i="4"/>
  <c r="BA111" i="4"/>
  <c r="BE284" i="3" a="1"/>
  <c r="BE284" i="3"/>
  <c r="AB284" i="4"/>
  <c r="BC284" i="3" a="1"/>
  <c r="BC284" i="3"/>
  <c r="Z284" i="4"/>
  <c r="BE40" i="3" a="1"/>
  <c r="BE40" i="3"/>
  <c r="AB40" i="4"/>
  <c r="BC40" i="3" a="1"/>
  <c r="BC40" i="3"/>
  <c r="Z40" i="4"/>
  <c r="BE342" i="3" a="1"/>
  <c r="BE342" i="3"/>
  <c r="AB342" i="4"/>
  <c r="BC155" i="4"/>
  <c r="BC342" i="3" a="1"/>
  <c r="BC342" i="3"/>
  <c r="Z342" i="4"/>
  <c r="BA155" i="4"/>
  <c r="BE71" i="3" a="1"/>
  <c r="BE71" i="3"/>
  <c r="AB71" i="4"/>
  <c r="BC71" i="3" a="1"/>
  <c r="BC71" i="3"/>
  <c r="Z71" i="4"/>
  <c r="BA58" i="4"/>
  <c r="BE45" i="3" a="1"/>
  <c r="BE45" i="3"/>
  <c r="AB45" i="4"/>
  <c r="BC37" i="4"/>
  <c r="BC45" i="3" a="1"/>
  <c r="BC45" i="3"/>
  <c r="Z45" i="4"/>
  <c r="BA37" i="4"/>
  <c r="AW18" i="4"/>
  <c r="BE161" i="3" a="1"/>
  <c r="BE161" i="3"/>
  <c r="AB161" i="4"/>
  <c r="BC57" i="4"/>
  <c r="BC161" i="3" a="1"/>
  <c r="BC161" i="3"/>
  <c r="Z161" i="4"/>
  <c r="BA57" i="4"/>
  <c r="BE269" i="3" a="1"/>
  <c r="BE269" i="3"/>
  <c r="AB269" i="4"/>
  <c r="BC96" i="4"/>
  <c r="BC269" i="3" a="1"/>
  <c r="BC269" i="3"/>
  <c r="Z269" i="4"/>
  <c r="BA96" i="4"/>
  <c r="BE240" i="3" a="1"/>
  <c r="BE240" i="3"/>
  <c r="AB240" i="4"/>
  <c r="BC122" i="4"/>
  <c r="BC240" i="3" a="1"/>
  <c r="BC240" i="3"/>
  <c r="Z240" i="4"/>
  <c r="BA122" i="4"/>
  <c r="BB162" i="4"/>
  <c r="BG240" i="3" a="1"/>
  <c r="BG240" i="3"/>
  <c r="AD240" i="4"/>
  <c r="BE122" i="4"/>
  <c r="BD240" i="3" a="1"/>
  <c r="BD240" i="3"/>
  <c r="AA240" i="4"/>
  <c r="BB122" i="4"/>
  <c r="BC150" i="3" a="1"/>
  <c r="BC150" i="3"/>
  <c r="Z150" i="4"/>
  <c r="BE20" i="3" a="1"/>
  <c r="BE20" i="3"/>
  <c r="AB20" i="4"/>
  <c r="BC17" i="4"/>
  <c r="BC20" i="3" a="1"/>
  <c r="BC20" i="3"/>
  <c r="Z20" i="4"/>
  <c r="BA17" i="4"/>
  <c r="BF247" i="3" a="1"/>
  <c r="BF247" i="3"/>
  <c r="AC247" i="4"/>
  <c r="BF246" i="3" a="1"/>
  <c r="BF246" i="3"/>
  <c r="AC246" i="4"/>
  <c r="BF245" i="3" a="1"/>
  <c r="BF245" i="3"/>
  <c r="AC245" i="4"/>
  <c r="BF244" i="3" a="1"/>
  <c r="BF244" i="3"/>
  <c r="AC244" i="4"/>
  <c r="BD123" i="4"/>
  <c r="BF241" i="3" a="1"/>
  <c r="BF241" i="3"/>
  <c r="AC241" i="4"/>
  <c r="BF240" i="3" a="1"/>
  <c r="BF240" i="3"/>
  <c r="AC240" i="4"/>
  <c r="BD122" i="4"/>
  <c r="BF239" i="3" a="1"/>
  <c r="BF239" i="3"/>
  <c r="AC239" i="4"/>
  <c r="BF238" i="3" a="1"/>
  <c r="BF238" i="3"/>
  <c r="BC205" i="3" a="1"/>
  <c r="BC205" i="3"/>
  <c r="Z205" i="4"/>
  <c r="BC186" i="3" a="1"/>
  <c r="BC186" i="3"/>
  <c r="Z186" i="4"/>
  <c r="BA66" i="4"/>
  <c r="BC173" i="3" a="1"/>
  <c r="BC173" i="3"/>
  <c r="Z173" i="4"/>
  <c r="BA54" i="4"/>
  <c r="AH178" i="4"/>
  <c r="BD377" i="3" a="1"/>
  <c r="BD377" i="3"/>
  <c r="AA377" i="4"/>
  <c r="BB178" i="4"/>
  <c r="BB151" i="3" a="1"/>
  <c r="BB151" i="3"/>
  <c r="Y151" i="4"/>
  <c r="AZ84" i="4"/>
  <c r="BC341" i="3" a="1"/>
  <c r="BC341" i="3"/>
  <c r="Z341" i="4"/>
  <c r="BA154" i="4"/>
  <c r="BC18" i="3" a="1"/>
  <c r="BC18" i="3"/>
  <c r="Z18" i="4"/>
  <c r="BA15" i="4"/>
  <c r="BF314" i="3" a="1"/>
  <c r="BF314" i="3"/>
  <c r="AC314" i="4"/>
  <c r="BF284" i="3" a="1"/>
  <c r="BF284" i="3"/>
  <c r="AC284" i="4"/>
  <c r="BG349" i="3" a="1"/>
  <c r="BG349" i="3"/>
  <c r="AD349" i="4"/>
  <c r="BE160" i="4"/>
  <c r="BG348" i="3" a="1"/>
  <c r="BG348" i="3"/>
  <c r="AD348" i="4"/>
  <c r="BE159" i="4"/>
  <c r="BG331" i="3" a="1"/>
  <c r="BG331" i="3"/>
  <c r="AD331" i="4"/>
  <c r="BG161" i="3" a="1"/>
  <c r="BG161" i="3"/>
  <c r="AD161" i="4"/>
  <c r="BE133" i="3" a="1"/>
  <c r="BE133" i="3"/>
  <c r="AB133" i="4"/>
  <c r="BF282" i="3" a="1"/>
  <c r="BF282" i="3"/>
  <c r="AC282" i="4"/>
  <c r="BF281" i="3" a="1"/>
  <c r="BF281" i="3"/>
  <c r="AC281" i="4"/>
  <c r="BF280" i="3" a="1"/>
  <c r="BF280" i="3"/>
  <c r="AC280" i="4"/>
  <c r="BF279" i="3" a="1"/>
  <c r="BF279" i="3"/>
  <c r="AC279" i="4"/>
  <c r="BF278" i="3" a="1"/>
  <c r="BF278" i="3"/>
  <c r="AC278" i="4"/>
  <c r="BD132" i="4"/>
  <c r="BF203" i="3" a="1"/>
  <c r="BF203" i="3"/>
  <c r="AC203" i="4"/>
  <c r="BF202" i="3" a="1"/>
  <c r="BF202" i="3"/>
  <c r="BF201" i="3" a="1"/>
  <c r="BF201" i="3"/>
  <c r="AC201" i="4"/>
  <c r="BF199" i="3" a="1"/>
  <c r="BF199" i="3"/>
  <c r="AC199" i="4"/>
  <c r="BF198" i="3" a="1"/>
  <c r="BF198" i="3"/>
  <c r="AC198" i="4"/>
  <c r="BF197" i="3" a="1"/>
  <c r="BF197" i="3"/>
  <c r="AC197" i="4"/>
  <c r="BF195" i="3" a="1"/>
  <c r="BF195" i="3"/>
  <c r="AC195" i="4"/>
  <c r="BF194" i="3" a="1"/>
  <c r="BF194" i="3"/>
  <c r="AC194" i="4"/>
  <c r="BF193" i="3" a="1"/>
  <c r="BF193" i="3"/>
  <c r="AC193" i="4"/>
  <c r="BF180" i="3" a="1"/>
  <c r="BF180" i="3"/>
  <c r="AC180" i="4"/>
  <c r="BF176" i="3" a="1"/>
  <c r="BF176" i="3"/>
  <c r="AC176" i="4"/>
  <c r="BF175" i="3" a="1"/>
  <c r="BF175" i="3"/>
  <c r="AC175" i="4"/>
  <c r="BD53" i="4"/>
  <c r="BF171" i="3" a="1"/>
  <c r="BF171" i="3"/>
  <c r="AC171" i="4"/>
  <c r="BF160" i="3" a="1"/>
  <c r="BF160" i="3"/>
  <c r="AC160" i="4"/>
  <c r="BF48" i="3" a="1"/>
  <c r="BF48" i="3"/>
  <c r="AC48" i="4"/>
  <c r="BF44" i="3" a="1"/>
  <c r="BF44" i="3"/>
  <c r="AC44" i="4"/>
  <c r="BD36" i="4"/>
  <c r="BF37" i="3" a="1"/>
  <c r="BF37" i="3"/>
  <c r="AC37" i="4"/>
  <c r="BG113" i="3" a="1"/>
  <c r="BG113" i="3"/>
  <c r="AD113" i="4"/>
  <c r="BG48" i="3" a="1"/>
  <c r="BG48" i="3"/>
  <c r="AD48" i="4"/>
  <c r="BF339" i="3" a="1"/>
  <c r="BF339" i="3"/>
  <c r="AC339" i="4"/>
  <c r="BD152" i="4"/>
  <c r="BF336" i="3" a="1"/>
  <c r="BF336" i="3"/>
  <c r="AC336" i="4"/>
  <c r="BD150" i="4"/>
  <c r="BF334" i="3" a="1"/>
  <c r="BF334" i="3"/>
  <c r="AC334" i="4"/>
  <c r="BD149" i="4"/>
  <c r="BF332" i="3" a="1"/>
  <c r="BF332" i="3"/>
  <c r="AC332" i="4"/>
  <c r="BF191" i="3" a="1"/>
  <c r="BF191" i="3"/>
  <c r="AC191" i="4"/>
  <c r="BF190" i="3" a="1"/>
  <c r="BF190" i="3"/>
  <c r="AC190" i="4"/>
  <c r="BF189" i="3" a="1"/>
  <c r="BF189" i="3"/>
  <c r="AC189" i="4"/>
  <c r="BF187" i="3" a="1"/>
  <c r="BF187" i="3"/>
  <c r="AC187" i="4"/>
  <c r="BF186" i="3" a="1"/>
  <c r="BF186" i="3"/>
  <c r="AC186" i="4"/>
  <c r="BF185" i="3" a="1"/>
  <c r="BF185" i="3"/>
  <c r="AC185" i="4"/>
  <c r="BF183" i="3" a="1"/>
  <c r="BF183" i="3"/>
  <c r="AC183" i="4"/>
  <c r="BF182" i="3" a="1"/>
  <c r="BF182" i="3"/>
  <c r="AC182" i="4"/>
  <c r="BF181" i="3" a="1"/>
  <c r="BF181" i="3"/>
  <c r="AC181" i="4"/>
  <c r="BF179" i="3" a="1"/>
  <c r="BF179" i="3"/>
  <c r="AC179" i="4"/>
  <c r="BF178" i="3" a="1"/>
  <c r="BF178" i="3"/>
  <c r="AC178" i="4"/>
  <c r="BF177" i="3" a="1"/>
  <c r="BF177" i="3"/>
  <c r="AC177" i="4"/>
  <c r="BF152" i="3" a="1"/>
  <c r="BF152" i="3"/>
  <c r="AC152" i="4"/>
  <c r="BF148" i="3" a="1"/>
  <c r="BF148" i="3"/>
  <c r="AC148" i="4"/>
  <c r="BF144" i="3" a="1"/>
  <c r="BF144" i="3"/>
  <c r="AC144" i="4"/>
  <c r="BF126" i="3" a="1"/>
  <c r="BF126" i="3"/>
  <c r="AC126" i="4"/>
  <c r="BF122" i="3" a="1"/>
  <c r="BF122" i="3"/>
  <c r="BF36" i="3" a="1"/>
  <c r="BF36" i="3"/>
  <c r="AC36" i="4"/>
  <c r="BG362" i="3" a="1"/>
  <c r="BG362" i="3"/>
  <c r="BG278" i="3" a="1"/>
  <c r="BG278" i="3"/>
  <c r="AD278" i="4"/>
  <c r="BE132" i="4"/>
  <c r="AW177" i="4"/>
  <c r="L376" i="4"/>
  <c r="AM177" i="4"/>
  <c r="BF261" i="3" a="1"/>
  <c r="BF261" i="3"/>
  <c r="AC261" i="4"/>
  <c r="BF260" i="3" a="1"/>
  <c r="BF260" i="3"/>
  <c r="AC260" i="4"/>
  <c r="BF257" i="3" a="1"/>
  <c r="BF257" i="3"/>
  <c r="AC257" i="4"/>
  <c r="BD88" i="4"/>
  <c r="BF256" i="3" a="1"/>
  <c r="BF256" i="3"/>
  <c r="AC256" i="4"/>
  <c r="BD89" i="4"/>
  <c r="BF255" i="3" a="1"/>
  <c r="BF255" i="3"/>
  <c r="AC255" i="4"/>
  <c r="BF254" i="3" a="1"/>
  <c r="BF254" i="3"/>
  <c r="AC254" i="4"/>
  <c r="BF136" i="3" a="1"/>
  <c r="BF136" i="3"/>
  <c r="AC136" i="4"/>
  <c r="BF132" i="3" a="1"/>
  <c r="BF132" i="3"/>
  <c r="AC132" i="4"/>
  <c r="BF128" i="3" a="1"/>
  <c r="BF128" i="3"/>
  <c r="AC128" i="4"/>
  <c r="BF124" i="3" a="1"/>
  <c r="BF124" i="3"/>
  <c r="AC124" i="4"/>
  <c r="BF120" i="3" a="1"/>
  <c r="BF120" i="3"/>
  <c r="AC120" i="4"/>
  <c r="BF118" i="3" a="1"/>
  <c r="BF118" i="3"/>
  <c r="AC118" i="4"/>
  <c r="BF114" i="3" a="1"/>
  <c r="BF114" i="3"/>
  <c r="AC114" i="4"/>
  <c r="BG356" i="3" a="1"/>
  <c r="BG356" i="3"/>
  <c r="AD356" i="4"/>
  <c r="BF383" i="3" a="1"/>
  <c r="BF383" i="3"/>
  <c r="BF249" i="3" a="1"/>
  <c r="BF249" i="3"/>
  <c r="AC249" i="4"/>
  <c r="BD126" i="4"/>
  <c r="BF154" i="3" a="1"/>
  <c r="BF154" i="3"/>
  <c r="AC154" i="4"/>
  <c r="BD85" i="4"/>
  <c r="BF153" i="3" a="1"/>
  <c r="BF153" i="3"/>
  <c r="AC153" i="4"/>
  <c r="BF150" i="3" a="1"/>
  <c r="BF150" i="3"/>
  <c r="AC150" i="4"/>
  <c r="BF149" i="3" a="1"/>
  <c r="BF149" i="3"/>
  <c r="AC149" i="4"/>
  <c r="BF146" i="3" a="1"/>
  <c r="BF146" i="3"/>
  <c r="AC146" i="4"/>
  <c r="BF145" i="3" a="1"/>
  <c r="BF145" i="3"/>
  <c r="AC145" i="4"/>
  <c r="BF142" i="3" a="1"/>
  <c r="BF142" i="3"/>
  <c r="AC142" i="4"/>
  <c r="BF141" i="3" a="1"/>
  <c r="BF141" i="3"/>
  <c r="AC141" i="4"/>
  <c r="BF139" i="3" a="1"/>
  <c r="BF139" i="3"/>
  <c r="AC139" i="4"/>
  <c r="BF135" i="3" a="1"/>
  <c r="BF135" i="3"/>
  <c r="AC135" i="4"/>
  <c r="BF131" i="3" a="1"/>
  <c r="BF131" i="3"/>
  <c r="AC131" i="4"/>
  <c r="BF127" i="3" a="1"/>
  <c r="BF127" i="3"/>
  <c r="AC127" i="4"/>
  <c r="BF123" i="3" a="1"/>
  <c r="BF123" i="3"/>
  <c r="AC123" i="4"/>
  <c r="BF104" i="3" a="1"/>
  <c r="BF104" i="3"/>
  <c r="AC104" i="4"/>
  <c r="BF100" i="3" a="1"/>
  <c r="BF100" i="3"/>
  <c r="AC100" i="4"/>
  <c r="BA369" i="3" a="1"/>
  <c r="BA369" i="3"/>
  <c r="X369" i="4"/>
  <c r="AY171" i="4"/>
  <c r="F369" i="4"/>
  <c r="AG171" i="4"/>
  <c r="BF371" i="3" a="1"/>
  <c r="BF371" i="3"/>
  <c r="AC371" i="4"/>
  <c r="BD173" i="4"/>
  <c r="M371" i="4"/>
  <c r="AN173" i="4"/>
  <c r="BF315" i="3" a="1"/>
  <c r="BF315" i="3"/>
  <c r="AC315" i="4"/>
  <c r="BD143" i="4"/>
  <c r="BF312" i="3" a="1"/>
  <c r="BF312" i="3"/>
  <c r="AC312" i="4"/>
  <c r="BF235" i="3" a="1"/>
  <c r="BF235" i="3"/>
  <c r="AC235" i="4"/>
  <c r="BD118" i="4"/>
  <c r="BF117" i="3" a="1"/>
  <c r="BF117" i="3"/>
  <c r="AC117" i="4"/>
  <c r="BF113" i="3" a="1"/>
  <c r="BF113" i="3"/>
  <c r="AC113" i="4"/>
  <c r="BF111" i="3" a="1"/>
  <c r="BF111" i="3"/>
  <c r="AC111" i="4"/>
  <c r="BF107" i="3" a="1"/>
  <c r="BF107" i="3"/>
  <c r="AC107" i="4"/>
  <c r="BF378" i="3" a="1"/>
  <c r="BF378" i="3"/>
  <c r="AC378" i="4"/>
  <c r="BD179" i="4"/>
  <c r="AT179" i="4"/>
  <c r="P378" i="4"/>
  <c r="AQ179" i="4"/>
  <c r="BE85" i="3" a="1"/>
  <c r="BE85" i="3"/>
  <c r="AB85" i="4"/>
  <c r="BC162" i="4"/>
  <c r="BF387" i="3" a="1"/>
  <c r="BF387" i="3"/>
  <c r="AC387" i="4"/>
  <c r="BF385" i="3" a="1"/>
  <c r="BF385" i="3"/>
  <c r="AC385" i="4"/>
  <c r="BF382" i="3" a="1"/>
  <c r="BF382" i="3"/>
  <c r="AC382" i="4"/>
  <c r="BF233" i="3" a="1"/>
  <c r="BF233" i="3"/>
  <c r="AC233" i="4"/>
  <c r="BD116" i="4"/>
  <c r="BF109" i="3" a="1"/>
  <c r="BF109" i="3"/>
  <c r="AC109" i="4"/>
  <c r="BD77" i="4"/>
  <c r="BF103" i="3" a="1"/>
  <c r="BF103" i="3"/>
  <c r="AC103" i="4"/>
  <c r="BF101" i="3" a="1"/>
  <c r="BF101" i="3"/>
  <c r="AC101" i="4"/>
  <c r="BF98" i="3" a="1"/>
  <c r="BF98" i="3"/>
  <c r="AC98" i="4"/>
  <c r="BF78" i="3" a="1"/>
  <c r="BF78" i="3"/>
  <c r="AC78" i="4"/>
  <c r="BD64" i="4"/>
  <c r="BG316" i="3" a="1"/>
  <c r="BG316" i="3"/>
  <c r="AD316" i="4"/>
  <c r="BE144" i="4"/>
  <c r="BG234" i="3" a="1"/>
  <c r="BG234" i="3"/>
  <c r="AD234" i="4"/>
  <c r="BE117" i="4"/>
  <c r="BG228" i="3" a="1"/>
  <c r="BG228" i="3"/>
  <c r="AD228" i="4"/>
  <c r="BE113" i="4"/>
  <c r="BF362" i="3" a="1"/>
  <c r="BF362" i="3"/>
  <c r="AC362" i="4"/>
  <c r="BD147" i="4"/>
  <c r="BF359" i="3" a="1"/>
  <c r="BF359" i="3"/>
  <c r="AC359" i="4"/>
  <c r="BD63" i="4"/>
  <c r="BF348" i="3" a="1"/>
  <c r="BF348" i="3"/>
  <c r="AC348" i="4"/>
  <c r="BD159" i="4"/>
  <c r="BF309" i="3" a="1"/>
  <c r="BF309" i="3"/>
  <c r="AC309" i="4"/>
  <c r="BD141" i="4"/>
  <c r="BF308" i="3" a="1"/>
  <c r="BF308" i="3"/>
  <c r="AC308" i="4"/>
  <c r="BF306" i="3" a="1"/>
  <c r="BF306" i="3"/>
  <c r="AC306" i="4"/>
  <c r="BD140" i="4"/>
  <c r="BF231" i="3" a="1"/>
  <c r="BF231" i="3"/>
  <c r="AC231" i="4"/>
  <c r="BF230" i="3" a="1"/>
  <c r="BF230" i="3"/>
  <c r="AC230" i="4"/>
  <c r="BF229" i="3" a="1"/>
  <c r="BF229" i="3"/>
  <c r="AC229" i="4"/>
  <c r="BD114" i="4"/>
  <c r="BF228" i="3" a="1"/>
  <c r="BF228" i="3"/>
  <c r="AC228" i="4"/>
  <c r="BD113" i="4"/>
  <c r="BF225" i="3" a="1"/>
  <c r="BF225" i="3"/>
  <c r="AC225" i="4"/>
  <c r="BF224" i="3" a="1"/>
  <c r="BF224" i="3"/>
  <c r="AC224" i="4"/>
  <c r="BF223" i="3" a="1"/>
  <c r="BF223" i="3"/>
  <c r="AC223" i="4"/>
  <c r="BF222" i="3" a="1"/>
  <c r="BF222" i="3"/>
  <c r="AC222" i="4"/>
  <c r="BF219" i="3" a="1"/>
  <c r="BF219" i="3"/>
  <c r="AC219" i="4"/>
  <c r="BD110" i="4"/>
  <c r="BF218" i="3" a="1"/>
  <c r="BF218" i="3"/>
  <c r="AC218" i="4"/>
  <c r="BD109" i="4"/>
  <c r="BF217" i="3" a="1"/>
  <c r="BF217" i="3"/>
  <c r="BF92" i="3" a="1"/>
  <c r="BF92" i="3"/>
  <c r="AC92" i="4"/>
  <c r="BF89" i="3" a="1"/>
  <c r="BF89" i="3"/>
  <c r="AC89" i="4"/>
  <c r="BG327" i="3" a="1"/>
  <c r="BG327" i="3"/>
  <c r="AD327" i="4"/>
  <c r="M381" i="4"/>
  <c r="AN181" i="4"/>
  <c r="BF347" i="3" a="1"/>
  <c r="BF347" i="3"/>
  <c r="AC347" i="4"/>
  <c r="BF346" i="3" a="1"/>
  <c r="BF346" i="3"/>
  <c r="AC346" i="4"/>
  <c r="BD158" i="4"/>
  <c r="BF302" i="3" a="1"/>
  <c r="BF302" i="3"/>
  <c r="AC302" i="4"/>
  <c r="BF298" i="3" a="1"/>
  <c r="BF298" i="3"/>
  <c r="AC298" i="4"/>
  <c r="BD136" i="4"/>
  <c r="BF215" i="3" a="1"/>
  <c r="BF215" i="3"/>
  <c r="AC215" i="4"/>
  <c r="BD107" i="4"/>
  <c r="BF214" i="3" a="1"/>
  <c r="BF214" i="3"/>
  <c r="AC214" i="4"/>
  <c r="BD106" i="4"/>
  <c r="BF213" i="3" a="1"/>
  <c r="BF213" i="3"/>
  <c r="AC213" i="4"/>
  <c r="BD105" i="4"/>
  <c r="BF84" i="3" a="1"/>
  <c r="BF84" i="3"/>
  <c r="AC84" i="4"/>
  <c r="BD68" i="4"/>
  <c r="BF83" i="3" a="1"/>
  <c r="BF83" i="3"/>
  <c r="AC83" i="4"/>
  <c r="BF79" i="3" a="1"/>
  <c r="BF79" i="3"/>
  <c r="AC79" i="4"/>
  <c r="BD65" i="4"/>
  <c r="BG251" i="3" a="1"/>
  <c r="BG251" i="3"/>
  <c r="AD251" i="4"/>
  <c r="BE127" i="4"/>
  <c r="BF168" i="3" a="1"/>
  <c r="BF168" i="3"/>
  <c r="AC168" i="4"/>
  <c r="BF74" i="3" a="1"/>
  <c r="BF74" i="3"/>
  <c r="AC74" i="4"/>
  <c r="BD60" i="4"/>
  <c r="BF72" i="3" a="1"/>
  <c r="BF72" i="3"/>
  <c r="AC72" i="4"/>
  <c r="BG268" i="3" a="1"/>
  <c r="BG268" i="3"/>
  <c r="AD268" i="4"/>
  <c r="BG256" i="3" a="1"/>
  <c r="BG256" i="3"/>
  <c r="AD256" i="4"/>
  <c r="AN163" i="4"/>
  <c r="BE381" i="3" a="1"/>
  <c r="BE381" i="3"/>
  <c r="AB381" i="4"/>
  <c r="BC181" i="4"/>
  <c r="BF170" i="3" a="1"/>
  <c r="BF170" i="3"/>
  <c r="AC170" i="4"/>
  <c r="BD95" i="4"/>
  <c r="BF169" i="3" a="1"/>
  <c r="BF169" i="3"/>
  <c r="AC169" i="4"/>
  <c r="BF167" i="3" a="1"/>
  <c r="BF167" i="3"/>
  <c r="AC167" i="4"/>
  <c r="BD94" i="4"/>
  <c r="BF156" i="3" a="1"/>
  <c r="BF156" i="3"/>
  <c r="AC156" i="4"/>
  <c r="BF94" i="3" a="1"/>
  <c r="BF94" i="3"/>
  <c r="AC94" i="4"/>
  <c r="BF82" i="3" a="1"/>
  <c r="BF82" i="3"/>
  <c r="AC82" i="4"/>
  <c r="BD67" i="4"/>
  <c r="BF15" i="3" a="1"/>
  <c r="BF15" i="3"/>
  <c r="AC15" i="4"/>
  <c r="BG385" i="3" a="1"/>
  <c r="BG385" i="3"/>
  <c r="AD385" i="4"/>
  <c r="BG384" i="3" a="1"/>
  <c r="BG384" i="3"/>
  <c r="AD384" i="4"/>
  <c r="BG344" i="3" a="1"/>
  <c r="BG344" i="3"/>
  <c r="AD344" i="4"/>
  <c r="BE157" i="4"/>
  <c r="BG322" i="3" a="1"/>
  <c r="BG322" i="3"/>
  <c r="AD322" i="4"/>
  <c r="BG279" i="3" a="1"/>
  <c r="BG279" i="3"/>
  <c r="AD279" i="4"/>
  <c r="BG274" i="3" a="1"/>
  <c r="BG274" i="3"/>
  <c r="AD274" i="4"/>
  <c r="BG257" i="3" a="1"/>
  <c r="BG257" i="3"/>
  <c r="AD257" i="4"/>
  <c r="BG241" i="3" a="1"/>
  <c r="BG241" i="3"/>
  <c r="AD241" i="4"/>
  <c r="BG213" i="3" a="1"/>
  <c r="BG213" i="3"/>
  <c r="AD213" i="4"/>
  <c r="BE105" i="4"/>
  <c r="BG208" i="3" a="1"/>
  <c r="BG208" i="3"/>
  <c r="AD208" i="4"/>
  <c r="BG186" i="3" a="1"/>
  <c r="BG186" i="3"/>
  <c r="AD186" i="4"/>
  <c r="BG137" i="3" a="1"/>
  <c r="BG137" i="3"/>
  <c r="AD137" i="4"/>
  <c r="BG98" i="3" a="1"/>
  <c r="BG98" i="3"/>
  <c r="AD98" i="4"/>
  <c r="BG88" i="3" a="1"/>
  <c r="BG88" i="3"/>
  <c r="AD88" i="4"/>
  <c r="BE72" i="4"/>
  <c r="BG87" i="3" a="1"/>
  <c r="BG87" i="3"/>
  <c r="AD87" i="4"/>
  <c r="BE71" i="4"/>
  <c r="BG67" i="3" a="1"/>
  <c r="BG67" i="3"/>
  <c r="AD67" i="4"/>
  <c r="BG50" i="3" a="1"/>
  <c r="BG50" i="3"/>
  <c r="AD50" i="4"/>
  <c r="BG40" i="3" a="1"/>
  <c r="BG40" i="3"/>
  <c r="AD40" i="4"/>
  <c r="BG39" i="3" a="1"/>
  <c r="BG39" i="3"/>
  <c r="AD39" i="4"/>
  <c r="BE31" i="4"/>
  <c r="BG357" i="3" a="1"/>
  <c r="BG357" i="3"/>
  <c r="AD357" i="4"/>
  <c r="BE375" i="3" a="1"/>
  <c r="BE375" i="3"/>
  <c r="AB375" i="4"/>
  <c r="BC163" i="4"/>
  <c r="AW164" i="4"/>
  <c r="AO165" i="4"/>
  <c r="BF361" i="3" a="1"/>
  <c r="BF361" i="3"/>
  <c r="AC361" i="4"/>
  <c r="BD167" i="4"/>
  <c r="BF368" i="3" a="1"/>
  <c r="BF368" i="3"/>
  <c r="AC368" i="4"/>
  <c r="BD170" i="4"/>
  <c r="BC369" i="3" a="1"/>
  <c r="BC369" i="3"/>
  <c r="Z369" i="4"/>
  <c r="BA171" i="4"/>
  <c r="BG370" i="3" a="1"/>
  <c r="BG370" i="3"/>
  <c r="AD370" i="4"/>
  <c r="BE172" i="4"/>
  <c r="AT173" i="4"/>
  <c r="AP174" i="4"/>
  <c r="AV175" i="4"/>
  <c r="AT176" i="4"/>
  <c r="Q376" i="4"/>
  <c r="AR177" i="4"/>
  <c r="BG311" i="3" a="1"/>
  <c r="BG311" i="3"/>
  <c r="AD311" i="4"/>
  <c r="BG305" i="3" a="1"/>
  <c r="BG305" i="3"/>
  <c r="AD305" i="4"/>
  <c r="BE139" i="4"/>
  <c r="BG284" i="3" a="1"/>
  <c r="BG284" i="3"/>
  <c r="AD284" i="4"/>
  <c r="BG263" i="3" a="1"/>
  <c r="BG263" i="3"/>
  <c r="AD263" i="4"/>
  <c r="BG239" i="3" a="1"/>
  <c r="BG239" i="3"/>
  <c r="AD239" i="4"/>
  <c r="BG235" i="3" a="1"/>
  <c r="BG235" i="3"/>
  <c r="AD235" i="4"/>
  <c r="BE118" i="4"/>
  <c r="BG218" i="3" a="1"/>
  <c r="BG218" i="3"/>
  <c r="AD218" i="4"/>
  <c r="BE109" i="4"/>
  <c r="BG196" i="3" a="1"/>
  <c r="BG196" i="3"/>
  <c r="AD196" i="4"/>
  <c r="BG195" i="3" a="1"/>
  <c r="BG195" i="3"/>
  <c r="AD195" i="4"/>
  <c r="BG175" i="3" a="1"/>
  <c r="BG175" i="3"/>
  <c r="AD175" i="4"/>
  <c r="BG158" i="3" a="1"/>
  <c r="BG158" i="3"/>
  <c r="AD158" i="4"/>
  <c r="BG115" i="3" a="1"/>
  <c r="BG115" i="3"/>
  <c r="AD115" i="4"/>
  <c r="BG61" i="3" a="1"/>
  <c r="BG61" i="3"/>
  <c r="AD61" i="4"/>
  <c r="BG45" i="3" a="1"/>
  <c r="BG45" i="3"/>
  <c r="AD45" i="4"/>
  <c r="BE37" i="4"/>
  <c r="BG12" i="3" a="1"/>
  <c r="BG12" i="3"/>
  <c r="BG7" i="3" a="1"/>
  <c r="BG7" i="3"/>
  <c r="AD7" i="4"/>
  <c r="BE6" i="4"/>
  <c r="AP163" i="4"/>
  <c r="AT163" i="4"/>
  <c r="AW361" i="3"/>
  <c r="T361" i="4"/>
  <c r="AU167" i="4"/>
  <c r="BA361" i="3" a="1"/>
  <c r="BA361" i="3"/>
  <c r="X361" i="4"/>
  <c r="AY167" i="4"/>
  <c r="BC370" i="3" a="1"/>
  <c r="BC370" i="3"/>
  <c r="Z370" i="4"/>
  <c r="BA172" i="4"/>
  <c r="BF374" i="3" a="1"/>
  <c r="BF374" i="3"/>
  <c r="AC374" i="4"/>
  <c r="BD176" i="4"/>
  <c r="BF162" i="3" a="1"/>
  <c r="BF162" i="3"/>
  <c r="AC162" i="4"/>
  <c r="BD91" i="4"/>
  <c r="BF161" i="3" a="1"/>
  <c r="BF161" i="3"/>
  <c r="AC161" i="4"/>
  <c r="BF159" i="3" a="1"/>
  <c r="BF159" i="3"/>
  <c r="AC159" i="4"/>
  <c r="BF140" i="3" a="1"/>
  <c r="BF140" i="3"/>
  <c r="AC140" i="4"/>
  <c r="BF88" i="3" a="1"/>
  <c r="BF88" i="3"/>
  <c r="AC88" i="4"/>
  <c r="BD72" i="4"/>
  <c r="BF85" i="3" a="1"/>
  <c r="BF85" i="3"/>
  <c r="AC85" i="4"/>
  <c r="BF81" i="3" a="1"/>
  <c r="BF81" i="3"/>
  <c r="AC81" i="4"/>
  <c r="BF73" i="3" a="1"/>
  <c r="BF73" i="3"/>
  <c r="AC73" i="4"/>
  <c r="BD14" i="4"/>
  <c r="BF68" i="3" a="1"/>
  <c r="BF68" i="3"/>
  <c r="AC68" i="4"/>
  <c r="BG365" i="3" a="1"/>
  <c r="BG365" i="3"/>
  <c r="AD365" i="4"/>
  <c r="BG332" i="3" a="1"/>
  <c r="BG332" i="3"/>
  <c r="BG289" i="3" a="1"/>
  <c r="BG289" i="3"/>
  <c r="AD289" i="4"/>
  <c r="BG246" i="3" a="1"/>
  <c r="BG246" i="3"/>
  <c r="AD246" i="4"/>
  <c r="BG185" i="3" a="1"/>
  <c r="BG185" i="3"/>
  <c r="AD185" i="4"/>
  <c r="BG97" i="3" a="1"/>
  <c r="BG97" i="3"/>
  <c r="AD97" i="4"/>
  <c r="BG75" i="3" a="1"/>
  <c r="BG75" i="3"/>
  <c r="AD75" i="4"/>
  <c r="BG49" i="3" a="1"/>
  <c r="BG49" i="3"/>
  <c r="AD49" i="4"/>
  <c r="BG27" i="3" a="1"/>
  <c r="BG27" i="3"/>
  <c r="AD27" i="4"/>
  <c r="BG18" i="3" a="1"/>
  <c r="BG18" i="3"/>
  <c r="AD18" i="4"/>
  <c r="BE15" i="4"/>
  <c r="AZ375" i="3" a="1"/>
  <c r="AZ375" i="3"/>
  <c r="W375" i="4"/>
  <c r="BE376" i="3" a="1"/>
  <c r="BE376" i="3"/>
  <c r="AB376" i="4"/>
  <c r="BC177" i="4"/>
  <c r="AT178" i="4"/>
  <c r="BE378" i="3" a="1"/>
  <c r="BE378" i="3"/>
  <c r="AB378" i="4"/>
  <c r="BC179" i="4"/>
  <c r="AZ379" i="3" a="1"/>
  <c r="AZ379" i="3"/>
  <c r="W379" i="4"/>
  <c r="AX180" i="4"/>
  <c r="AW180" i="4"/>
  <c r="AW381" i="3"/>
  <c r="T381" i="4"/>
  <c r="AU181" i="4"/>
  <c r="BB386" i="3" a="1"/>
  <c r="BB386" i="3"/>
  <c r="Y386" i="4"/>
  <c r="AZ182" i="4"/>
  <c r="BF61" i="3" a="1"/>
  <c r="BF61" i="3"/>
  <c r="AC61" i="4"/>
  <c r="BF56" i="3" a="1"/>
  <c r="BF56" i="3"/>
  <c r="AC56" i="4"/>
  <c r="BD47" i="4"/>
  <c r="BG383" i="3" a="1"/>
  <c r="BG383" i="3"/>
  <c r="AD383" i="4"/>
  <c r="BG337" i="3" a="1"/>
  <c r="BG337" i="3"/>
  <c r="AD337" i="4"/>
  <c r="BG336" i="3" a="1"/>
  <c r="BG336" i="3"/>
  <c r="AD336" i="4"/>
  <c r="BE150" i="4"/>
  <c r="BG320" i="3" a="1"/>
  <c r="BG320" i="3"/>
  <c r="AD320" i="4"/>
  <c r="BG299" i="3" a="1"/>
  <c r="BG299" i="3"/>
  <c r="AD299" i="4"/>
  <c r="BE137" i="4"/>
  <c r="BG277" i="3" a="1"/>
  <c r="BG277" i="3"/>
  <c r="AD277" i="4"/>
  <c r="BG272" i="3" a="1"/>
  <c r="BG272" i="3"/>
  <c r="AD272" i="4"/>
  <c r="BG267" i="3" a="1"/>
  <c r="BG267" i="3"/>
  <c r="AD267" i="4"/>
  <c r="BG226" i="3" a="1"/>
  <c r="BG226" i="3"/>
  <c r="AD226" i="4"/>
  <c r="BG217" i="3" a="1"/>
  <c r="BG217" i="3"/>
  <c r="AD217" i="4"/>
  <c r="BG211" i="3" a="1"/>
  <c r="BG211" i="3"/>
  <c r="AD211" i="4"/>
  <c r="BG141" i="3" a="1"/>
  <c r="BG141" i="3"/>
  <c r="AD141" i="4"/>
  <c r="BG17" i="3" a="1"/>
  <c r="BG17" i="3"/>
  <c r="AD17" i="4"/>
  <c r="AZ353" i="3" a="1"/>
  <c r="AZ353" i="3"/>
  <c r="W353" i="4"/>
  <c r="AP169" i="4"/>
  <c r="BF372" i="3" a="1"/>
  <c r="BF372" i="3"/>
  <c r="AC372" i="4"/>
  <c r="BD174" i="4"/>
  <c r="BF116" i="3" a="1"/>
  <c r="BF116" i="3"/>
  <c r="AC116" i="4"/>
  <c r="BF112" i="3" a="1"/>
  <c r="BF112" i="3"/>
  <c r="BF110" i="3" a="1"/>
  <c r="BF110" i="3"/>
  <c r="AC110" i="4"/>
  <c r="BF69" i="3" a="1"/>
  <c r="BF69" i="3"/>
  <c r="AC69" i="4"/>
  <c r="BF53" i="3" a="1"/>
  <c r="BF53" i="3"/>
  <c r="AC53" i="4"/>
  <c r="BD44" i="4"/>
  <c r="BF29" i="3" a="1"/>
  <c r="BF29" i="3"/>
  <c r="AC29" i="4"/>
  <c r="BD22" i="4"/>
  <c r="BF7" i="3" a="1"/>
  <c r="BF7" i="3"/>
  <c r="AC7" i="4"/>
  <c r="BD6" i="4"/>
  <c r="BG342" i="3" a="1"/>
  <c r="BG342" i="3"/>
  <c r="AD342" i="4"/>
  <c r="BE155" i="4"/>
  <c r="BG325" i="3" a="1"/>
  <c r="BG325" i="3"/>
  <c r="AD325" i="4"/>
  <c r="BG324" i="3" a="1"/>
  <c r="BG324" i="3"/>
  <c r="AD324" i="4"/>
  <c r="BG302" i="3" a="1"/>
  <c r="BG302" i="3"/>
  <c r="AD302" i="4"/>
  <c r="BG282" i="3" a="1"/>
  <c r="BG282" i="3"/>
  <c r="AD282" i="4"/>
  <c r="BG276" i="3" a="1"/>
  <c r="BG276" i="3"/>
  <c r="AD276" i="4"/>
  <c r="BG261" i="3" a="1"/>
  <c r="BG261" i="3"/>
  <c r="AD261" i="4"/>
  <c r="BG255" i="3" a="1"/>
  <c r="BG255" i="3"/>
  <c r="AD255" i="4"/>
  <c r="BG233" i="3" a="1"/>
  <c r="BG233" i="3"/>
  <c r="AD233" i="4"/>
  <c r="BE116" i="4"/>
  <c r="BG231" i="3" a="1"/>
  <c r="BG231" i="3"/>
  <c r="AD231" i="4"/>
  <c r="BG216" i="3" a="1"/>
  <c r="BG216" i="3"/>
  <c r="AD216" i="4"/>
  <c r="BG194" i="3" a="1"/>
  <c r="BG194" i="3"/>
  <c r="AD194" i="4"/>
  <c r="BG173" i="3" a="1"/>
  <c r="BG173" i="3"/>
  <c r="AD173" i="4"/>
  <c r="BG151" i="3" a="1"/>
  <c r="BG151" i="3"/>
  <c r="AD151" i="4"/>
  <c r="BE84" i="4"/>
  <c r="BG119" i="3" a="1"/>
  <c r="BG119" i="3"/>
  <c r="AD119" i="4"/>
  <c r="BE79" i="4"/>
  <c r="BG81" i="3" a="1"/>
  <c r="BG81" i="3"/>
  <c r="AD81" i="4"/>
  <c r="BG65" i="3" a="1"/>
  <c r="BG65" i="3"/>
  <c r="AD65" i="4"/>
  <c r="BG54" i="3" a="1"/>
  <c r="BG54" i="3"/>
  <c r="AD54" i="4"/>
  <c r="BE45" i="4"/>
  <c r="BG38" i="3" a="1"/>
  <c r="BG38" i="3"/>
  <c r="AD38" i="4"/>
  <c r="BE30" i="4"/>
  <c r="BG33" i="3" a="1"/>
  <c r="BG33" i="3"/>
  <c r="AD33" i="4"/>
  <c r="BE25" i="4"/>
  <c r="BG16" i="3" a="1"/>
  <c r="BG16" i="3"/>
  <c r="AD16" i="4"/>
  <c r="BG15" i="3" a="1"/>
  <c r="BG15" i="3"/>
  <c r="AD15" i="4"/>
  <c r="BE13" i="4"/>
  <c r="M368" i="4"/>
  <c r="AN170" i="4"/>
  <c r="BA376" i="3" a="1"/>
  <c r="BA376" i="3"/>
  <c r="X376" i="4"/>
  <c r="AY177" i="4"/>
  <c r="AT182" i="4"/>
  <c r="BF108" i="3" a="1"/>
  <c r="BF108" i="3"/>
  <c r="AC108" i="4"/>
  <c r="BF106" i="3" a="1"/>
  <c r="BF106" i="3"/>
  <c r="AC106" i="4"/>
  <c r="BF65" i="3" a="1"/>
  <c r="BF65" i="3"/>
  <c r="AC65" i="4"/>
  <c r="BF60" i="3" a="1"/>
  <c r="BF60" i="3"/>
  <c r="AC60" i="4"/>
  <c r="BD51" i="4"/>
  <c r="BF49" i="3" a="1"/>
  <c r="BF49" i="3"/>
  <c r="AC49" i="4"/>
  <c r="BF25" i="3" a="1"/>
  <c r="BF25" i="3"/>
  <c r="AC25" i="4"/>
  <c r="BF3" i="3" a="1"/>
  <c r="BF3" i="3"/>
  <c r="AC3" i="4"/>
  <c r="BF2" i="3" a="1"/>
  <c r="BF2" i="3"/>
  <c r="AC2" i="4"/>
  <c r="BG387" i="3" a="1"/>
  <c r="BG387" i="3"/>
  <c r="AD387" i="4"/>
  <c r="BG347" i="3" a="1"/>
  <c r="BG347" i="3"/>
  <c r="AD347" i="4"/>
  <c r="BG341" i="3" a="1"/>
  <c r="BG341" i="3"/>
  <c r="AD341" i="4"/>
  <c r="BE154" i="4"/>
  <c r="BG330" i="3" a="1"/>
  <c r="BG330" i="3"/>
  <c r="AD330" i="4"/>
  <c r="BG303" i="3" a="1"/>
  <c r="BG303" i="3"/>
  <c r="AD303" i="4"/>
  <c r="BG298" i="3" a="1"/>
  <c r="BG298" i="3"/>
  <c r="AD298" i="4"/>
  <c r="BE136" i="4"/>
  <c r="BG281" i="3" a="1"/>
  <c r="BG281" i="3"/>
  <c r="BG244" i="3" a="1"/>
  <c r="BG244" i="3"/>
  <c r="AD244" i="4"/>
  <c r="BE123" i="4"/>
  <c r="BG227" i="3" a="1"/>
  <c r="BG227" i="3"/>
  <c r="AD227" i="4"/>
  <c r="BG214" i="3" a="1"/>
  <c r="BG214" i="3"/>
  <c r="AD214" i="4"/>
  <c r="BE106" i="4"/>
  <c r="BG189" i="3" a="1"/>
  <c r="BG189" i="3"/>
  <c r="AD189" i="4"/>
  <c r="BG129" i="3" a="1"/>
  <c r="BG129" i="3"/>
  <c r="AD129" i="4"/>
  <c r="BG91" i="3" a="1"/>
  <c r="BG91" i="3"/>
  <c r="AD91" i="4"/>
  <c r="BG74" i="3" a="1"/>
  <c r="BG74" i="3"/>
  <c r="AD74" i="4"/>
  <c r="BE60" i="4"/>
  <c r="BG64" i="3" a="1"/>
  <c r="BG64" i="3"/>
  <c r="AD64" i="4"/>
  <c r="BG63" i="3" a="1"/>
  <c r="BG63" i="3"/>
  <c r="AD63" i="4"/>
  <c r="BE54" i="4"/>
  <c r="BG43" i="3" a="1"/>
  <c r="BG43" i="3"/>
  <c r="AD43" i="4"/>
  <c r="BE35" i="4"/>
  <c r="AU353" i="3"/>
  <c r="R353" i="4"/>
  <c r="BC354" i="3" a="1"/>
  <c r="BC354" i="3"/>
  <c r="Z354" i="4"/>
  <c r="BA164" i="4"/>
  <c r="AT166" i="4"/>
  <c r="AW363" i="3"/>
  <c r="T363" i="4"/>
  <c r="AU168" i="4"/>
  <c r="I372" i="4"/>
  <c r="AJ174" i="4"/>
  <c r="M374" i="4"/>
  <c r="AN176" i="4"/>
  <c r="BE377" i="3" a="1"/>
  <c r="BE377" i="3"/>
  <c r="AB377" i="4"/>
  <c r="BC178" i="4"/>
  <c r="BF379" i="3" a="1"/>
  <c r="BF379" i="3"/>
  <c r="AC379" i="4"/>
  <c r="BD180" i="4"/>
  <c r="AP181" i="4"/>
  <c r="BF386" i="3" a="1"/>
  <c r="BF386" i="3"/>
  <c r="AC386" i="4"/>
  <c r="BD182" i="4"/>
  <c r="BG350" i="3" a="1"/>
  <c r="BG350" i="3"/>
  <c r="AD350" i="4"/>
  <c r="BE161" i="4"/>
  <c r="BG329" i="3" a="1"/>
  <c r="BG329" i="3"/>
  <c r="AD329" i="4"/>
  <c r="BG308" i="3" a="1"/>
  <c r="BG308" i="3"/>
  <c r="AD308" i="4"/>
  <c r="BG287" i="3" a="1"/>
  <c r="BG287" i="3"/>
  <c r="AD287" i="4"/>
  <c r="BG260" i="3" a="1"/>
  <c r="BG260" i="3"/>
  <c r="AD260" i="4"/>
  <c r="BG199" i="3" a="1"/>
  <c r="BG199" i="3"/>
  <c r="AD199" i="4"/>
  <c r="BG167" i="3" a="1"/>
  <c r="BG167" i="3"/>
  <c r="AD167" i="4"/>
  <c r="BE94" i="4"/>
  <c r="BG133" i="3" a="1"/>
  <c r="BG133" i="3"/>
  <c r="AD133" i="4"/>
  <c r="BG107" i="3" a="1"/>
  <c r="BG107" i="3"/>
  <c r="AD107" i="4"/>
  <c r="BG85" i="3" a="1"/>
  <c r="BG85" i="3"/>
  <c r="AD85" i="4"/>
  <c r="BG37" i="3" a="1"/>
  <c r="BG37" i="3"/>
  <c r="AD37" i="4"/>
  <c r="BG26" i="3" a="1"/>
  <c r="BG26" i="3"/>
  <c r="AD26" i="4"/>
  <c r="BG21" i="3" a="1"/>
  <c r="BG21" i="3"/>
  <c r="AD21" i="4"/>
  <c r="BG10" i="3" a="1"/>
  <c r="BG10" i="3"/>
  <c r="AD10" i="4"/>
  <c r="BE9" i="4"/>
  <c r="AW181" i="4"/>
  <c r="BF45" i="3" a="1"/>
  <c r="BF45" i="3"/>
  <c r="AC45" i="4"/>
  <c r="BD37" i="4"/>
  <c r="BF27" i="3" a="1"/>
  <c r="BF27" i="3"/>
  <c r="AC27" i="4"/>
  <c r="BF26" i="3" a="1"/>
  <c r="BF26" i="3"/>
  <c r="AC26" i="4"/>
  <c r="BG346" i="3" a="1"/>
  <c r="BG346" i="3"/>
  <c r="AD346" i="4"/>
  <c r="BE158" i="4"/>
  <c r="BG335" i="3" a="1"/>
  <c r="BG335" i="3"/>
  <c r="AD335" i="4"/>
  <c r="BG265" i="3" a="1"/>
  <c r="BG265" i="3"/>
  <c r="AD265" i="4"/>
  <c r="BG249" i="3" a="1"/>
  <c r="BG249" i="3"/>
  <c r="AD249" i="4"/>
  <c r="BE126" i="4"/>
  <c r="BG177" i="3" a="1"/>
  <c r="BG177" i="3"/>
  <c r="AD177" i="4"/>
  <c r="BG128" i="3" a="1"/>
  <c r="BG128" i="3"/>
  <c r="AD128" i="4"/>
  <c r="BG122" i="3" a="1"/>
  <c r="BG122" i="3"/>
  <c r="AD122" i="4"/>
  <c r="BG99" i="3" a="1"/>
  <c r="BG99" i="3"/>
  <c r="AD99" i="4"/>
  <c r="BG73" i="3" a="1"/>
  <c r="BG73" i="3"/>
  <c r="AD73" i="4"/>
  <c r="BG51" i="3" a="1"/>
  <c r="BG51" i="3"/>
  <c r="AD51" i="4"/>
  <c r="BE42" i="4"/>
  <c r="BG25" i="3" a="1"/>
  <c r="BG25" i="3"/>
  <c r="AD25" i="4"/>
  <c r="BG20" i="3" a="1"/>
  <c r="BG20" i="3"/>
  <c r="AD20" i="4"/>
  <c r="BG290" i="3" a="1"/>
  <c r="BG290" i="3"/>
  <c r="AD290" i="4"/>
  <c r="BE17" i="4"/>
  <c r="BG3" i="3" a="1"/>
  <c r="BG3" i="3"/>
  <c r="AD3" i="4"/>
  <c r="L375" i="4"/>
  <c r="AM163" i="4"/>
  <c r="AT169" i="4"/>
  <c r="BF23" i="3" a="1"/>
  <c r="BF23" i="3"/>
  <c r="AC23" i="4"/>
  <c r="BF22" i="3" a="1"/>
  <c r="BF22" i="3"/>
  <c r="AC22" i="4"/>
  <c r="BF17" i="3" a="1"/>
  <c r="BF17" i="3"/>
  <c r="AC17" i="4"/>
  <c r="BF352" i="3" a="1"/>
  <c r="BF352" i="3"/>
  <c r="BG366" i="3" a="1"/>
  <c r="BG366" i="3"/>
  <c r="AD366" i="4"/>
  <c r="BG358" i="3" a="1"/>
  <c r="BG358" i="3"/>
  <c r="AD358" i="4"/>
  <c r="BG318" i="3" a="1"/>
  <c r="BG318" i="3"/>
  <c r="AD318" i="4"/>
  <c r="BE146" i="4"/>
  <c r="BG313" i="3" a="1"/>
  <c r="BG313" i="3"/>
  <c r="BG307" i="3" a="1"/>
  <c r="BG307" i="3"/>
  <c r="AD307" i="4"/>
  <c r="BG270" i="3" a="1"/>
  <c r="BG270" i="3"/>
  <c r="AD270" i="4"/>
  <c r="BG259" i="3" a="1"/>
  <c r="BG259" i="3"/>
  <c r="AD259" i="4"/>
  <c r="BG181" i="3" a="1"/>
  <c r="BG181" i="3"/>
  <c r="AD181" i="4"/>
  <c r="BG155" i="3" a="1"/>
  <c r="BG155" i="3"/>
  <c r="AD155" i="4"/>
  <c r="BE86" i="4"/>
  <c r="BG90" i="3" a="1"/>
  <c r="BG90" i="3"/>
  <c r="AD90" i="4"/>
  <c r="BG84" i="3" a="1"/>
  <c r="BG84" i="3"/>
  <c r="AD84" i="4"/>
  <c r="BE68" i="4"/>
  <c r="BG79" i="3" a="1"/>
  <c r="BG79" i="3"/>
  <c r="AD79" i="4"/>
  <c r="BE65" i="4"/>
  <c r="BG68" i="3" a="1"/>
  <c r="BG68" i="3"/>
  <c r="AD68" i="4"/>
  <c r="BG58" i="3" a="1"/>
  <c r="BG58" i="3"/>
  <c r="AD58" i="4"/>
  <c r="BE49" i="4"/>
  <c r="BG42" i="3" a="1"/>
  <c r="BG42" i="3"/>
  <c r="AD42" i="4"/>
  <c r="BG36" i="3" a="1"/>
  <c r="BG36" i="3"/>
  <c r="AD36" i="4"/>
  <c r="BG31" i="3" a="1"/>
  <c r="BG31" i="3"/>
  <c r="AD31" i="4"/>
  <c r="BG9" i="3" a="1"/>
  <c r="BG9" i="3"/>
  <c r="AD9" i="4"/>
  <c r="AP167" i="4"/>
  <c r="AU376" i="3"/>
  <c r="BB377" i="3" a="1"/>
  <c r="BB377" i="3"/>
  <c r="Y377" i="4"/>
  <c r="AZ178" i="4"/>
  <c r="AV180" i="4"/>
  <c r="AW182" i="4"/>
  <c r="BE37" i="3" a="1"/>
  <c r="BE37" i="3"/>
  <c r="AB37" i="4"/>
  <c r="BC29" i="4"/>
  <c r="BF329" i="3" a="1"/>
  <c r="BF329" i="3"/>
  <c r="AC329" i="4"/>
  <c r="BF328" i="3" a="1"/>
  <c r="BF328" i="3"/>
  <c r="AC328" i="4"/>
  <c r="BF324" i="3" a="1"/>
  <c r="BF324" i="3"/>
  <c r="AC324" i="4"/>
  <c r="BF273" i="3" a="1"/>
  <c r="BF273" i="3"/>
  <c r="AC273" i="4"/>
  <c r="BF272" i="3" a="1"/>
  <c r="BF272" i="3"/>
  <c r="AC272" i="4"/>
  <c r="BF269" i="3" a="1"/>
  <c r="BF269" i="3"/>
  <c r="AC269" i="4"/>
  <c r="BF268" i="3" a="1"/>
  <c r="BF268" i="3"/>
  <c r="AC268" i="4"/>
  <c r="BF267" i="3" a="1"/>
  <c r="BF267" i="3"/>
  <c r="AC267" i="4"/>
  <c r="BF266" i="3" a="1"/>
  <c r="BF266" i="3"/>
  <c r="AC266" i="4"/>
  <c r="BF207" i="3" a="1"/>
  <c r="BF207" i="3"/>
  <c r="AC207" i="4"/>
  <c r="BF206" i="3" a="1"/>
  <c r="BF206" i="3"/>
  <c r="AC206" i="4"/>
  <c r="BF205" i="3" a="1"/>
  <c r="BF205" i="3"/>
  <c r="AC205" i="4"/>
  <c r="BF196" i="3" a="1"/>
  <c r="BF196" i="3"/>
  <c r="AC196" i="4"/>
  <c r="BF192" i="3" a="1"/>
  <c r="BF192" i="3"/>
  <c r="AC192" i="4"/>
  <c r="BF164" i="3" a="1"/>
  <c r="BF164" i="3"/>
  <c r="AC164" i="4"/>
  <c r="BF105" i="3" a="1"/>
  <c r="BF105" i="3"/>
  <c r="BF102" i="3" a="1"/>
  <c r="BF102" i="3"/>
  <c r="AC102" i="4"/>
  <c r="BF86" i="3" a="1"/>
  <c r="BF86" i="3"/>
  <c r="AC86" i="4"/>
  <c r="BD70" i="4"/>
  <c r="BF46" i="3" a="1"/>
  <c r="BF46" i="3"/>
  <c r="AC46" i="4"/>
  <c r="BD38" i="4"/>
  <c r="BF13" i="3" a="1"/>
  <c r="BF13" i="3"/>
  <c r="AC13" i="4"/>
  <c r="BG367" i="3" a="1"/>
  <c r="BG367" i="3"/>
  <c r="AD367" i="4"/>
  <c r="BE119" i="4"/>
  <c r="BG338" i="3" a="1"/>
  <c r="BG338" i="3"/>
  <c r="AD338" i="4"/>
  <c r="BE151" i="4"/>
  <c r="BG323" i="3" a="1"/>
  <c r="BG323" i="3"/>
  <c r="AD323" i="4"/>
  <c r="BG317" i="3" a="1"/>
  <c r="BG317" i="3"/>
  <c r="AD317" i="4"/>
  <c r="BE145" i="4"/>
  <c r="BG306" i="3" a="1"/>
  <c r="BG306" i="3"/>
  <c r="AD306" i="4"/>
  <c r="BE140" i="4"/>
  <c r="BG296" i="3" a="1"/>
  <c r="BG296" i="3"/>
  <c r="AD296" i="4"/>
  <c r="BG275" i="3" a="1"/>
  <c r="BG275" i="3"/>
  <c r="AD275" i="4"/>
  <c r="BG248" i="3" a="1"/>
  <c r="BG248" i="3"/>
  <c r="AD248" i="4"/>
  <c r="BE125" i="4"/>
  <c r="BG225" i="3" a="1"/>
  <c r="BG225" i="3"/>
  <c r="AD225" i="4"/>
  <c r="BG220" i="3" a="1"/>
  <c r="BG220" i="3"/>
  <c r="AD220" i="4"/>
  <c r="BG176" i="3" a="1"/>
  <c r="BG176" i="3"/>
  <c r="AD176" i="4"/>
  <c r="BG170" i="3" a="1"/>
  <c r="BG170" i="3"/>
  <c r="AD170" i="4"/>
  <c r="BE95" i="4"/>
  <c r="BG138" i="3" a="1"/>
  <c r="BG138" i="3"/>
  <c r="AD138" i="4"/>
  <c r="AL164" i="4"/>
  <c r="BD363" i="3" a="1"/>
  <c r="BD363" i="3"/>
  <c r="AA363" i="4"/>
  <c r="BB168" i="4"/>
  <c r="AV96" i="4"/>
  <c r="AT142" i="4"/>
  <c r="AV34" i="4"/>
  <c r="AV2" i="4"/>
  <c r="AT81" i="4"/>
  <c r="AT82" i="4"/>
  <c r="AT29" i="4"/>
  <c r="AT34" i="4"/>
  <c r="AT96" i="4"/>
  <c r="AV69" i="4"/>
  <c r="AW74" i="4"/>
  <c r="AW11" i="4"/>
  <c r="AT21" i="4"/>
  <c r="AW96" i="4"/>
  <c r="AW21" i="4"/>
  <c r="AW73" i="4"/>
  <c r="AT111" i="4"/>
  <c r="AT80" i="4"/>
  <c r="AV151" i="4"/>
  <c r="AV93" i="4"/>
  <c r="AV23" i="4"/>
  <c r="AT73" i="4"/>
  <c r="AT11" i="4"/>
  <c r="AV100" i="4"/>
  <c r="AW81" i="4"/>
  <c r="AW76" i="4"/>
  <c r="AW59" i="4"/>
  <c r="AT101" i="4"/>
  <c r="AT98" i="4"/>
  <c r="AT53" i="4"/>
  <c r="AT12" i="4"/>
  <c r="AV39" i="4"/>
  <c r="AT76" i="4"/>
  <c r="AT57" i="4"/>
  <c r="AT17" i="4"/>
  <c r="AV78" i="4"/>
  <c r="AV63" i="4"/>
  <c r="AV29" i="4"/>
  <c r="AT8" i="4"/>
  <c r="AT75" i="4"/>
  <c r="AT39" i="4"/>
  <c r="AV8" i="4"/>
  <c r="AV111" i="4"/>
  <c r="AV101" i="4"/>
  <c r="AV58" i="4"/>
  <c r="AV16" i="4"/>
  <c r="AW119" i="4"/>
  <c r="AT100" i="4"/>
  <c r="AT35" i="4"/>
  <c r="AT23" i="4"/>
  <c r="AT16" i="4"/>
  <c r="AV98" i="4"/>
  <c r="AV81" i="4"/>
  <c r="AW29" i="4"/>
  <c r="BA162" i="4"/>
  <c r="BC121" i="3" a="1"/>
  <c r="BC121" i="3"/>
  <c r="Z121" i="4"/>
  <c r="BA80" i="4"/>
  <c r="BC254" i="3" a="1"/>
  <c r="BC254" i="3"/>
  <c r="Z254" i="4"/>
  <c r="BA11" i="4"/>
  <c r="BF172" i="3" a="1"/>
  <c r="BF172" i="3"/>
  <c r="AC172" i="4"/>
  <c r="BD52" i="4"/>
  <c r="BF340" i="3" a="1"/>
  <c r="BF340" i="3"/>
  <c r="BF316" i="3" a="1"/>
  <c r="BF316" i="3"/>
  <c r="AC316" i="4"/>
  <c r="BD144" i="4"/>
  <c r="BF342" i="3" a="1"/>
  <c r="BF342" i="3"/>
  <c r="AC342" i="4"/>
  <c r="BD155" i="4"/>
  <c r="BF318" i="3" a="1"/>
  <c r="BF318" i="3"/>
  <c r="AC318" i="4"/>
  <c r="BD146" i="4"/>
  <c r="BF384" i="3" a="1"/>
  <c r="BF384" i="3"/>
  <c r="AC384" i="4"/>
  <c r="BF367" i="3" a="1"/>
  <c r="BF367" i="3"/>
  <c r="AC367" i="4"/>
  <c r="BF358" i="3" a="1"/>
  <c r="BF358" i="3"/>
  <c r="AC358" i="4"/>
  <c r="BF327" i="3" a="1"/>
  <c r="BF327" i="3"/>
  <c r="AC327" i="4"/>
  <c r="BF341" i="3" a="1"/>
  <c r="BF341" i="3"/>
  <c r="AC341" i="4"/>
  <c r="BD154" i="4"/>
  <c r="BF317" i="3" a="1"/>
  <c r="BF317" i="3"/>
  <c r="AC317" i="4"/>
  <c r="BD145" i="4"/>
  <c r="BF305" i="3" a="1"/>
  <c r="BF305" i="3"/>
  <c r="AC305" i="4"/>
  <c r="BD139" i="4"/>
  <c r="BF288" i="3" a="1"/>
  <c r="BF288" i="3"/>
  <c r="AC288" i="4"/>
  <c r="BD133" i="4"/>
  <c r="BF253" i="3" a="1"/>
  <c r="BF253" i="3"/>
  <c r="AC253" i="4"/>
  <c r="BD129" i="4"/>
  <c r="BF252" i="3" a="1"/>
  <c r="BF252" i="3"/>
  <c r="AC252" i="4"/>
  <c r="BD128" i="4"/>
  <c r="BF237" i="3" a="1"/>
  <c r="BF237" i="3"/>
  <c r="AC237" i="4"/>
  <c r="BD120" i="4"/>
  <c r="BF236" i="3" a="1"/>
  <c r="BF236" i="3"/>
  <c r="AC236" i="4"/>
  <c r="BF221" i="3" a="1"/>
  <c r="BF221" i="3"/>
  <c r="AC221" i="4"/>
  <c r="BF220" i="3" a="1"/>
  <c r="BF220" i="3"/>
  <c r="AC220" i="4"/>
  <c r="BF366" i="3" a="1"/>
  <c r="BF366" i="3"/>
  <c r="AC366" i="4"/>
  <c r="BF331" i="3" a="1"/>
  <c r="BF331" i="3"/>
  <c r="AC331" i="4"/>
  <c r="BF311" i="3" a="1"/>
  <c r="BF311" i="3"/>
  <c r="AC311" i="4"/>
  <c r="BD142" i="4"/>
  <c r="BF304" i="3" a="1"/>
  <c r="BF304" i="3"/>
  <c r="AC304" i="4"/>
  <c r="BD138" i="4"/>
  <c r="BF297" i="3" a="1"/>
  <c r="BF297" i="3"/>
  <c r="AC297" i="4"/>
  <c r="BD135" i="4"/>
  <c r="BF277" i="3" a="1"/>
  <c r="BF277" i="3"/>
  <c r="AC277" i="4"/>
  <c r="BF276" i="3" a="1"/>
  <c r="BF276" i="3"/>
  <c r="AC276" i="4"/>
  <c r="BF265" i="3" a="1"/>
  <c r="BF265" i="3"/>
  <c r="AC265" i="4"/>
  <c r="BF264" i="3" a="1"/>
  <c r="BF264" i="3"/>
  <c r="AC264" i="4"/>
  <c r="BD40" i="4"/>
  <c r="BF216" i="3" a="1"/>
  <c r="BF216" i="3"/>
  <c r="AC216" i="4"/>
  <c r="BF212" i="3" a="1"/>
  <c r="BF212" i="3"/>
  <c r="AC212" i="4"/>
  <c r="BF345" i="3" a="1"/>
  <c r="BF345" i="3"/>
  <c r="BF321" i="3" a="1"/>
  <c r="BF321" i="3"/>
  <c r="AC321" i="4"/>
  <c r="BD59" i="4"/>
  <c r="BF296" i="3" a="1"/>
  <c r="BF296" i="3"/>
  <c r="AC296" i="4"/>
  <c r="BF287" i="3" a="1"/>
  <c r="BF287" i="3"/>
  <c r="AC287" i="4"/>
  <c r="BF250" i="3" a="1"/>
  <c r="BF250" i="3"/>
  <c r="AC250" i="4"/>
  <c r="BD28" i="4"/>
  <c r="BF234" i="3" a="1"/>
  <c r="BF234" i="3"/>
  <c r="AC234" i="4"/>
  <c r="BD117" i="4"/>
  <c r="BF208" i="3" a="1"/>
  <c r="BF208" i="3"/>
  <c r="AC208" i="4"/>
  <c r="BF335" i="3" a="1"/>
  <c r="BF335" i="3"/>
  <c r="AC335" i="4"/>
  <c r="BF303" i="3" a="1"/>
  <c r="BF303" i="3"/>
  <c r="AC303" i="4"/>
  <c r="BF286" i="3" a="1"/>
  <c r="BF286" i="3"/>
  <c r="AC286" i="4"/>
  <c r="BF275" i="3" a="1"/>
  <c r="BF275" i="3"/>
  <c r="AC275" i="4"/>
  <c r="BF263" i="3" a="1"/>
  <c r="BF263" i="3"/>
  <c r="AC263" i="4"/>
  <c r="BF248" i="3" a="1"/>
  <c r="BF248" i="3"/>
  <c r="AC248" i="4"/>
  <c r="BD125" i="4"/>
  <c r="BF232" i="3" a="1"/>
  <c r="BF232" i="3"/>
  <c r="AC232" i="4"/>
  <c r="BD115" i="4"/>
  <c r="BF349" i="3" a="1"/>
  <c r="BF349" i="3"/>
  <c r="AC349" i="4"/>
  <c r="BD160" i="4"/>
  <c r="BF325" i="3" a="1"/>
  <c r="BF325" i="3"/>
  <c r="AC325" i="4"/>
  <c r="BF295" i="3" a="1"/>
  <c r="BF295" i="3"/>
  <c r="AC295" i="4"/>
  <c r="BF285" i="3" a="1"/>
  <c r="BF285" i="3"/>
  <c r="AC285" i="4"/>
  <c r="BF274" i="3" a="1"/>
  <c r="BF274" i="3"/>
  <c r="AC274" i="4"/>
  <c r="BD131" i="4"/>
  <c r="BF262" i="3" a="1"/>
  <c r="BF262" i="3"/>
  <c r="AC262" i="4"/>
  <c r="BF200" i="3" a="1"/>
  <c r="BF200" i="3"/>
  <c r="AC200" i="4"/>
  <c r="BF343" i="3" a="1"/>
  <c r="BF343" i="3"/>
  <c r="AC343" i="4"/>
  <c r="BD156" i="4"/>
  <c r="BF319" i="3" a="1"/>
  <c r="BF319" i="3"/>
  <c r="AC319" i="4"/>
  <c r="BF301" i="3" a="1"/>
  <c r="BF301" i="3"/>
  <c r="AC301" i="4"/>
  <c r="BF292" i="3" a="1"/>
  <c r="BF292" i="3"/>
  <c r="AC292" i="4"/>
  <c r="BF283" i="3" a="1"/>
  <c r="BF283" i="3"/>
  <c r="AC283" i="4"/>
  <c r="BD99" i="4"/>
  <c r="BF271" i="3" a="1"/>
  <c r="BF271" i="3"/>
  <c r="AC271" i="4"/>
  <c r="BD130" i="4"/>
  <c r="BF259" i="3" a="1"/>
  <c r="BF259" i="3"/>
  <c r="AC259" i="4"/>
  <c r="BF188" i="3" a="1"/>
  <c r="BF188" i="3"/>
  <c r="AC188" i="4"/>
  <c r="BF380" i="3" a="1"/>
  <c r="BF380" i="3"/>
  <c r="AC380" i="4"/>
  <c r="BF333" i="3" a="1"/>
  <c r="BF333" i="3"/>
  <c r="AC333" i="4"/>
  <c r="BD148" i="4"/>
  <c r="BF307" i="3" a="1"/>
  <c r="BF307" i="3"/>
  <c r="BF300" i="3" a="1"/>
  <c r="BF300" i="3"/>
  <c r="AC300" i="4"/>
  <c r="BD4" i="4"/>
  <c r="BF270" i="3" a="1"/>
  <c r="BF270" i="3"/>
  <c r="AC270" i="4"/>
  <c r="BF258" i="3" a="1"/>
  <c r="BF258" i="3"/>
  <c r="AC258" i="4"/>
  <c r="BF243" i="3" a="1"/>
  <c r="BF243" i="3"/>
  <c r="AC243" i="4"/>
  <c r="BF242" i="3" a="1"/>
  <c r="BF242" i="3"/>
  <c r="AC242" i="4"/>
  <c r="BF227" i="3" a="1"/>
  <c r="BF227" i="3"/>
  <c r="AC227" i="4"/>
  <c r="BF226" i="3" a="1"/>
  <c r="BF226" i="3"/>
  <c r="BF184" i="3" a="1"/>
  <c r="BF184" i="3"/>
  <c r="AC184" i="4"/>
  <c r="BF96" i="3" a="1"/>
  <c r="BF96" i="3"/>
  <c r="AC96" i="4"/>
  <c r="BF337" i="3" a="1"/>
  <c r="BF337" i="3"/>
  <c r="AC337" i="4"/>
  <c r="BD8" i="4"/>
  <c r="BF313" i="3" a="1"/>
  <c r="BF313" i="3"/>
  <c r="AC313" i="4"/>
  <c r="BF299" i="3" a="1"/>
  <c r="BF299" i="3"/>
  <c r="AC299" i="4"/>
  <c r="BD137" i="4"/>
  <c r="BF75" i="3" a="1"/>
  <c r="BF75" i="3"/>
  <c r="AC75" i="4"/>
  <c r="BF50" i="3" a="1"/>
  <c r="BF50" i="3"/>
  <c r="AC50" i="4"/>
  <c r="BD41" i="4"/>
  <c r="BF43" i="3" a="1"/>
  <c r="BF43" i="3"/>
  <c r="AC43" i="4"/>
  <c r="BF42" i="3" a="1"/>
  <c r="BF42" i="3"/>
  <c r="AC42" i="4"/>
  <c r="BG245" i="3" a="1"/>
  <c r="BG245" i="3"/>
  <c r="AD245" i="4"/>
  <c r="BE124" i="4"/>
  <c r="BG293" i="3" a="1"/>
  <c r="BG293" i="3"/>
  <c r="AD293" i="4"/>
  <c r="BG288" i="3" a="1"/>
  <c r="BG288" i="3"/>
  <c r="AD288" i="4"/>
  <c r="BE133" i="4"/>
  <c r="BG269" i="3" a="1"/>
  <c r="BG269" i="3"/>
  <c r="AD269" i="4"/>
  <c r="BG264" i="3" a="1"/>
  <c r="BG264" i="3"/>
  <c r="AD264" i="4"/>
  <c r="BG250" i="3" a="1"/>
  <c r="BG250" i="3"/>
  <c r="AD250" i="4"/>
  <c r="BF87" i="3" a="1"/>
  <c r="BF87" i="3"/>
  <c r="AC87" i="4"/>
  <c r="BD71" i="4"/>
  <c r="BF31" i="3" a="1"/>
  <c r="BF31" i="3"/>
  <c r="AC31" i="4"/>
  <c r="BD23" i="4"/>
  <c r="BF30" i="3" a="1"/>
  <c r="BF30" i="3"/>
  <c r="AC30" i="4"/>
  <c r="BF18" i="3" a="1"/>
  <c r="BF18" i="3"/>
  <c r="AC18" i="4"/>
  <c r="BD15" i="4"/>
  <c r="BF6" i="3" a="1"/>
  <c r="BF6" i="3"/>
  <c r="AC6" i="4"/>
  <c r="BD5" i="4"/>
  <c r="BF91" i="3" a="1"/>
  <c r="BF91" i="3"/>
  <c r="AC91" i="4"/>
  <c r="BF55" i="3" a="1"/>
  <c r="BF55" i="3"/>
  <c r="AC55" i="4"/>
  <c r="BD46" i="4"/>
  <c r="BF357" i="3" a="1"/>
  <c r="BF357" i="3"/>
  <c r="AC357" i="4"/>
  <c r="BG238" i="3" a="1"/>
  <c r="BG238" i="3"/>
  <c r="AD238" i="4"/>
  <c r="BE121" i="4"/>
  <c r="BF95" i="3" a="1"/>
  <c r="BF95" i="3"/>
  <c r="AC95" i="4"/>
  <c r="BF67" i="3" a="1"/>
  <c r="BF67" i="3"/>
  <c r="AC67" i="4"/>
  <c r="BF54" i="3" a="1"/>
  <c r="BF54" i="3"/>
  <c r="AC54" i="4"/>
  <c r="BD45" i="4"/>
  <c r="BF38" i="3" a="1"/>
  <c r="BF38" i="3"/>
  <c r="AC38" i="4"/>
  <c r="BD30" i="4"/>
  <c r="BG321" i="3" a="1"/>
  <c r="BG321" i="3"/>
  <c r="AD321" i="4"/>
  <c r="BG297" i="3" a="1"/>
  <c r="BG297" i="3"/>
  <c r="AD297" i="4"/>
  <c r="BE135" i="4"/>
  <c r="BG273" i="3" a="1"/>
  <c r="BG273" i="3"/>
  <c r="AD273" i="4"/>
  <c r="BG243" i="3" a="1"/>
  <c r="BG243" i="3"/>
  <c r="AD243" i="4"/>
  <c r="BF99" i="3" a="1"/>
  <c r="BF99" i="3"/>
  <c r="AC99" i="4"/>
  <c r="BF66" i="3" a="1"/>
  <c r="BF66" i="3"/>
  <c r="AC66" i="4"/>
  <c r="BD56" i="4"/>
  <c r="BF47" i="3" a="1"/>
  <c r="BF47" i="3"/>
  <c r="AC47" i="4"/>
  <c r="BD39" i="4"/>
  <c r="BF14" i="3" a="1"/>
  <c r="BF14" i="3"/>
  <c r="AC14" i="4"/>
  <c r="BD12" i="4"/>
  <c r="BG252" i="3" a="1"/>
  <c r="BG252" i="3"/>
  <c r="AD252" i="4"/>
  <c r="BE128" i="4"/>
  <c r="BG215" i="3" a="1"/>
  <c r="BG215" i="3"/>
  <c r="AD215" i="4"/>
  <c r="BE107" i="4"/>
  <c r="BG382" i="3" a="1"/>
  <c r="BG382" i="3"/>
  <c r="AD382" i="4"/>
  <c r="BG343" i="3" a="1"/>
  <c r="BG343" i="3"/>
  <c r="AD343" i="4"/>
  <c r="BE156" i="4"/>
  <c r="BG339" i="3" a="1"/>
  <c r="BG339" i="3"/>
  <c r="AD339" i="4"/>
  <c r="BE152" i="4"/>
  <c r="BG334" i="3" a="1"/>
  <c r="BG334" i="3"/>
  <c r="AD334" i="4"/>
  <c r="BE149" i="4"/>
  <c r="BG333" i="3" a="1"/>
  <c r="BG333" i="3"/>
  <c r="AD333" i="4"/>
  <c r="BE148" i="4"/>
  <c r="BG319" i="3" a="1"/>
  <c r="BG319" i="3"/>
  <c r="AD319" i="4"/>
  <c r="BG315" i="3" a="1"/>
  <c r="BG315" i="3"/>
  <c r="AD315" i="4"/>
  <c r="BE143" i="4"/>
  <c r="BG310" i="3" a="1"/>
  <c r="BG310" i="3"/>
  <c r="AD310" i="4"/>
  <c r="BE142" i="4"/>
  <c r="BG291" i="3" a="1"/>
  <c r="BG291" i="3"/>
  <c r="AD291" i="4"/>
  <c r="BE134" i="4"/>
  <c r="BG286" i="3" a="1"/>
  <c r="BG286" i="3"/>
  <c r="AD286" i="4"/>
  <c r="BG262" i="3" a="1"/>
  <c r="BG262" i="3"/>
  <c r="AD262" i="4"/>
  <c r="BG247" i="3" a="1"/>
  <c r="BG247" i="3"/>
  <c r="AD247" i="4"/>
  <c r="BF71" i="3" a="1"/>
  <c r="BF71" i="3"/>
  <c r="AC71" i="4"/>
  <c r="BF59" i="3" a="1"/>
  <c r="BF59" i="3"/>
  <c r="AC59" i="4"/>
  <c r="BD50" i="4"/>
  <c r="BF351" i="3" a="1"/>
  <c r="BF351" i="3"/>
  <c r="AC351" i="4"/>
  <c r="BG300" i="3" a="1"/>
  <c r="BG300" i="3"/>
  <c r="AD300" i="4"/>
  <c r="BG295" i="3" a="1"/>
  <c r="BG295" i="3"/>
  <c r="AD295" i="4"/>
  <c r="BG271" i="3" a="1"/>
  <c r="BG271" i="3"/>
  <c r="AD271" i="4"/>
  <c r="BE130" i="4"/>
  <c r="BF70" i="3" a="1"/>
  <c r="BF70" i="3"/>
  <c r="AC70" i="4"/>
  <c r="BF58" i="3" a="1"/>
  <c r="BF58" i="3"/>
  <c r="AC58" i="4"/>
  <c r="BD49" i="4"/>
  <c r="BF35" i="3" a="1"/>
  <c r="BF35" i="3"/>
  <c r="AC35" i="4"/>
  <c r="BD27" i="4"/>
  <c r="BF34" i="3" a="1"/>
  <c r="BF34" i="3"/>
  <c r="AC34" i="4"/>
  <c r="BG380" i="3" a="1"/>
  <c r="BG380" i="3"/>
  <c r="AD380" i="4"/>
  <c r="BF51" i="3" a="1"/>
  <c r="BF51" i="3"/>
  <c r="AC51" i="4"/>
  <c r="BD42" i="4"/>
  <c r="BG309" i="3" a="1"/>
  <c r="BG309" i="3"/>
  <c r="AD309" i="4"/>
  <c r="BE141" i="4"/>
  <c r="BG285" i="3" a="1"/>
  <c r="BG285" i="3"/>
  <c r="AD285" i="4"/>
  <c r="BE98" i="4"/>
  <c r="BG224" i="3" a="1"/>
  <c r="BG224" i="3"/>
  <c r="AD224" i="4"/>
  <c r="BG219" i="3" a="1"/>
  <c r="BG219" i="3"/>
  <c r="AD219" i="4"/>
  <c r="BE110" i="4"/>
  <c r="BG212" i="3" a="1"/>
  <c r="BG212" i="3"/>
  <c r="AD212" i="4"/>
  <c r="BG207" i="3" a="1"/>
  <c r="BG207" i="3"/>
  <c r="AD207" i="4"/>
  <c r="BG178" i="3" a="1"/>
  <c r="BG178" i="3"/>
  <c r="AD178" i="4"/>
  <c r="BG160" i="3" a="1"/>
  <c r="BG160" i="3"/>
  <c r="AD160" i="4"/>
  <c r="BG159" i="3" a="1"/>
  <c r="BG159" i="3"/>
  <c r="AD159" i="4"/>
  <c r="BG130" i="3" a="1"/>
  <c r="BG130" i="3"/>
  <c r="AD130" i="4"/>
  <c r="BG112" i="3" a="1"/>
  <c r="BG112" i="3"/>
  <c r="AD112" i="4"/>
  <c r="BG111" i="3" a="1"/>
  <c r="BG111" i="3"/>
  <c r="AD111" i="4"/>
  <c r="I375" i="4"/>
  <c r="BD375" i="3" a="1"/>
  <c r="BD375" i="3"/>
  <c r="AA375" i="4"/>
  <c r="AV163" i="4"/>
  <c r="AU375" i="3"/>
  <c r="R375" i="4"/>
  <c r="BG164" i="3" a="1"/>
  <c r="BG164" i="3"/>
  <c r="AD164" i="4"/>
  <c r="BG116" i="3" a="1"/>
  <c r="BG116" i="3"/>
  <c r="AD116" i="4"/>
  <c r="BG94" i="3" a="1"/>
  <c r="BG94" i="3"/>
  <c r="AD94" i="4"/>
  <c r="BG70" i="3" a="1"/>
  <c r="BG70" i="3"/>
  <c r="AD70" i="4"/>
  <c r="BG46" i="3" a="1"/>
  <c r="BG46" i="3"/>
  <c r="AD46" i="4"/>
  <c r="BE38" i="4"/>
  <c r="BG22" i="3" a="1"/>
  <c r="BG22" i="3"/>
  <c r="AD22" i="4"/>
  <c r="BG351" i="3" a="1"/>
  <c r="BG351" i="3"/>
  <c r="AD351" i="4"/>
  <c r="AL163" i="4"/>
  <c r="BG223" i="3" a="1"/>
  <c r="BG223" i="3"/>
  <c r="AD223" i="4"/>
  <c r="BG190" i="3" a="1"/>
  <c r="BG190" i="3"/>
  <c r="AD190" i="4"/>
  <c r="BG172" i="3" a="1"/>
  <c r="BG172" i="3"/>
  <c r="AD172" i="4"/>
  <c r="BG171" i="3" a="1"/>
  <c r="BG171" i="3"/>
  <c r="AD171" i="4"/>
  <c r="BG142" i="3" a="1"/>
  <c r="BG142" i="3"/>
  <c r="AD142" i="4"/>
  <c r="BG124" i="3" a="1"/>
  <c r="BG124" i="3"/>
  <c r="AD124" i="4"/>
  <c r="BG123" i="3" a="1"/>
  <c r="BG123" i="3"/>
  <c r="AD123" i="4"/>
  <c r="BG93" i="3" a="1"/>
  <c r="BG93" i="3"/>
  <c r="AD93" i="4"/>
  <c r="BG69" i="3" a="1"/>
  <c r="BG69" i="3"/>
  <c r="AD69" i="4"/>
  <c r="BG375" i="3" a="1"/>
  <c r="BG375" i="3"/>
  <c r="AD375" i="4"/>
  <c r="BG230" i="3" a="1"/>
  <c r="BG230" i="3"/>
  <c r="AD230" i="4"/>
  <c r="BG198" i="3" a="1"/>
  <c r="BG198" i="3"/>
  <c r="AD198" i="4"/>
  <c r="BG193" i="3" a="1"/>
  <c r="BG193" i="3"/>
  <c r="BG150" i="3" a="1"/>
  <c r="BG150" i="3"/>
  <c r="AD150" i="4"/>
  <c r="BG145" i="3" a="1"/>
  <c r="BG145" i="3"/>
  <c r="AD145" i="4"/>
  <c r="BG102" i="3" a="1"/>
  <c r="BG102" i="3"/>
  <c r="AD102" i="4"/>
  <c r="AX163" i="4"/>
  <c r="BE355" i="3" a="1"/>
  <c r="BE355" i="3"/>
  <c r="AB355" i="4"/>
  <c r="BC165" i="4"/>
  <c r="AL165" i="4"/>
  <c r="BG202" i="3" a="1"/>
  <c r="BG202" i="3"/>
  <c r="AD202" i="4"/>
  <c r="BG184" i="3" a="1"/>
  <c r="BG184" i="3"/>
  <c r="AD184" i="4"/>
  <c r="BG183" i="3" a="1"/>
  <c r="BG183" i="3"/>
  <c r="AD183" i="4"/>
  <c r="BG154" i="3" a="1"/>
  <c r="BG154" i="3"/>
  <c r="AD154" i="4"/>
  <c r="BE85" i="4"/>
  <c r="BG136" i="3" a="1"/>
  <c r="BG136" i="3"/>
  <c r="AD136" i="4"/>
  <c r="BG135" i="3" a="1"/>
  <c r="BG135" i="3"/>
  <c r="AD135" i="4"/>
  <c r="BG106" i="3" a="1"/>
  <c r="BG106" i="3"/>
  <c r="AD106" i="4"/>
  <c r="BG4" i="3" a="1"/>
  <c r="BG4" i="3"/>
  <c r="AD4" i="4"/>
  <c r="BE3" i="4"/>
  <c r="AJ163" i="4"/>
  <c r="M363" i="4"/>
  <c r="AN168" i="4"/>
  <c r="BF363" i="3" a="1"/>
  <c r="BF363" i="3"/>
  <c r="AC363" i="4"/>
  <c r="BD168" i="4"/>
  <c r="BG222" i="3" a="1"/>
  <c r="BG222" i="3"/>
  <c r="AD222" i="4"/>
  <c r="BG210" i="3" a="1"/>
  <c r="BG210" i="3"/>
  <c r="AD210" i="4"/>
  <c r="BE104" i="4"/>
  <c r="BG188" i="3" a="1"/>
  <c r="BG188" i="3"/>
  <c r="AD188" i="4"/>
  <c r="BG140" i="3" a="1"/>
  <c r="BG140" i="3"/>
  <c r="AD140" i="4"/>
  <c r="BG101" i="3" a="1"/>
  <c r="BG101" i="3"/>
  <c r="AD101" i="4"/>
  <c r="BG86" i="3" a="1"/>
  <c r="BG86" i="3"/>
  <c r="AD86" i="4"/>
  <c r="BE70" i="4"/>
  <c r="BG77" i="3" a="1"/>
  <c r="BG77" i="3"/>
  <c r="AD77" i="4"/>
  <c r="BE63" i="4"/>
  <c r="BG53" i="3" a="1"/>
  <c r="BG53" i="3"/>
  <c r="AD53" i="4"/>
  <c r="BE44" i="4"/>
  <c r="BG29" i="3" a="1"/>
  <c r="BG29" i="3"/>
  <c r="AD29" i="4"/>
  <c r="BE22" i="4"/>
  <c r="BG5" i="3" a="1"/>
  <c r="BG5" i="3"/>
  <c r="AD5" i="4"/>
  <c r="BE4" i="4"/>
  <c r="BG229" i="3" a="1"/>
  <c r="BG229" i="3"/>
  <c r="AD229" i="4"/>
  <c r="BE114" i="4"/>
  <c r="BG205" i="3" a="1"/>
  <c r="BG205" i="3"/>
  <c r="AD205" i="4"/>
  <c r="BG201" i="3" a="1"/>
  <c r="BG201" i="3"/>
  <c r="AD201" i="4"/>
  <c r="BG162" i="3" a="1"/>
  <c r="BG162" i="3"/>
  <c r="AD162" i="4"/>
  <c r="BE91" i="4"/>
  <c r="BG157" i="3" a="1"/>
  <c r="BG157" i="3"/>
  <c r="AD157" i="4"/>
  <c r="BE88" i="4"/>
  <c r="BG153" i="3" a="1"/>
  <c r="BG153" i="3"/>
  <c r="AD153" i="4"/>
  <c r="BG114" i="3" a="1"/>
  <c r="BG114" i="3"/>
  <c r="AD114" i="4"/>
  <c r="BG109" i="3" a="1"/>
  <c r="BG109" i="3"/>
  <c r="AD109" i="4"/>
  <c r="BE77" i="4"/>
  <c r="BG105" i="3" a="1"/>
  <c r="BG105" i="3"/>
  <c r="AD105" i="4"/>
  <c r="BG100" i="3" a="1"/>
  <c r="BG100" i="3"/>
  <c r="AD100" i="4"/>
  <c r="BE75" i="4"/>
  <c r="BG76" i="3" a="1"/>
  <c r="BG76" i="3"/>
  <c r="AD76" i="4"/>
  <c r="BE62" i="4"/>
  <c r="BG52" i="3" a="1"/>
  <c r="BG52" i="3"/>
  <c r="AD52" i="4"/>
  <c r="BE43" i="4"/>
  <c r="BG28" i="3" a="1"/>
  <c r="BG28" i="3"/>
  <c r="BG19" i="3" a="1"/>
  <c r="BG19" i="3"/>
  <c r="AD19" i="4"/>
  <c r="BG14" i="3" a="1"/>
  <c r="BG14" i="3"/>
  <c r="AD14" i="4"/>
  <c r="BE12" i="4"/>
  <c r="BG166" i="3" a="1"/>
  <c r="BG166" i="3"/>
  <c r="AD166" i="4"/>
  <c r="BG118" i="3" a="1"/>
  <c r="BG118" i="3"/>
  <c r="AD118" i="4"/>
  <c r="AW375" i="3"/>
  <c r="T375" i="4"/>
  <c r="Q375" i="4"/>
  <c r="AR163" i="4"/>
  <c r="BB375" i="3" a="1"/>
  <c r="BB375" i="3"/>
  <c r="Y375" i="4"/>
  <c r="BF360" i="3" a="1"/>
  <c r="BF360" i="3"/>
  <c r="AC360" i="4"/>
  <c r="BD166" i="4"/>
  <c r="BG232" i="3" a="1"/>
  <c r="BG232" i="3"/>
  <c r="AD232" i="4"/>
  <c r="BE115" i="4"/>
  <c r="BG200" i="3" a="1"/>
  <c r="BG200" i="3"/>
  <c r="AD200" i="4"/>
  <c r="BG152" i="3" a="1"/>
  <c r="BG152" i="3"/>
  <c r="AD152" i="4"/>
  <c r="BG104" i="3" a="1"/>
  <c r="BG104" i="3"/>
  <c r="AD104" i="4"/>
  <c r="BG8" i="3" a="1"/>
  <c r="BG8" i="3"/>
  <c r="AD8" i="4"/>
  <c r="BE7" i="4"/>
  <c r="F355" i="4"/>
  <c r="AG165" i="4"/>
  <c r="BG355" i="3" a="1"/>
  <c r="BG355" i="3"/>
  <c r="AD355" i="4"/>
  <c r="BE165" i="4"/>
  <c r="BC355" i="3" a="1"/>
  <c r="BC355" i="3"/>
  <c r="AU355" i="3"/>
  <c r="R355" i="4"/>
  <c r="AS165" i="4"/>
  <c r="BG187" i="3" a="1"/>
  <c r="BG187" i="3"/>
  <c r="AD187" i="4"/>
  <c r="BG182" i="3" a="1"/>
  <c r="BG182" i="3"/>
  <c r="AD182" i="4"/>
  <c r="BG174" i="3" a="1"/>
  <c r="BG174" i="3"/>
  <c r="AD174" i="4"/>
  <c r="BE41" i="4"/>
  <c r="BG169" i="3" a="1"/>
  <c r="BG169" i="3"/>
  <c r="AD169" i="4"/>
  <c r="BG165" i="3" a="1"/>
  <c r="BG165" i="3"/>
  <c r="AD165" i="4"/>
  <c r="BG139" i="3" a="1"/>
  <c r="BG139" i="3"/>
  <c r="AD139" i="4"/>
  <c r="BG134" i="3" a="1"/>
  <c r="BG134" i="3"/>
  <c r="AD134" i="4"/>
  <c r="BG126" i="3" a="1"/>
  <c r="BG126" i="3"/>
  <c r="AD126" i="4"/>
  <c r="BG121" i="3" a="1"/>
  <c r="BG121" i="3"/>
  <c r="AD121" i="4"/>
  <c r="BG117" i="3" a="1"/>
  <c r="BG117" i="3"/>
  <c r="AD117" i="4"/>
  <c r="BG80" i="3" a="1"/>
  <c r="BG80" i="3"/>
  <c r="AD80" i="4"/>
  <c r="BG56" i="3" a="1"/>
  <c r="BG56" i="3"/>
  <c r="AD56" i="4"/>
  <c r="BE47" i="4"/>
  <c r="BG32" i="3" a="1"/>
  <c r="BG32" i="3"/>
  <c r="AD32" i="4"/>
  <c r="BE24" i="4"/>
  <c r="BA375" i="3" a="1"/>
  <c r="BA375" i="3"/>
  <c r="X375" i="4"/>
  <c r="BB353" i="3" a="1"/>
  <c r="BB353" i="3"/>
  <c r="Y353" i="4"/>
  <c r="AZ163" i="4"/>
  <c r="M355" i="4"/>
  <c r="AN165" i="4"/>
  <c r="BF355" i="3" a="1"/>
  <c r="BF355" i="3"/>
  <c r="AC355" i="4"/>
  <c r="BD165" i="4"/>
  <c r="L364" i="4"/>
  <c r="AM169" i="4"/>
  <c r="AW169" i="4"/>
  <c r="F377" i="4"/>
  <c r="AG178" i="4"/>
  <c r="BG377" i="3" a="1"/>
  <c r="BG377" i="3"/>
  <c r="AD377" i="4"/>
  <c r="BE178" i="4"/>
  <c r="AU377" i="3"/>
  <c r="R377" i="4"/>
  <c r="AS178" i="4"/>
  <c r="BA377" i="3" a="1"/>
  <c r="BA377" i="3"/>
  <c r="X377" i="4"/>
  <c r="AY178" i="4"/>
  <c r="BC377" i="3" a="1"/>
  <c r="BC377" i="3"/>
  <c r="Z377" i="4"/>
  <c r="BA178" i="4"/>
  <c r="BA353" i="3" a="1"/>
  <c r="BA353" i="3"/>
  <c r="BA354" i="3" a="1"/>
  <c r="BA354" i="3"/>
  <c r="X354" i="4"/>
  <c r="AY164" i="4"/>
  <c r="AV165" i="4"/>
  <c r="L355" i="4"/>
  <c r="AM165" i="4"/>
  <c r="AW165" i="4"/>
  <c r="AV167" i="4"/>
  <c r="AU371" i="3"/>
  <c r="R371" i="4"/>
  <c r="AS173" i="4"/>
  <c r="BF354" i="3" a="1"/>
  <c r="BF354" i="3"/>
  <c r="AC354" i="4"/>
  <c r="BD164" i="4"/>
  <c r="BA360" i="3" a="1"/>
  <c r="BA360" i="3"/>
  <c r="X360" i="4"/>
  <c r="AY166" i="4"/>
  <c r="BB360" i="3" a="1"/>
  <c r="BB360" i="3"/>
  <c r="Y360" i="4"/>
  <c r="AZ166" i="4"/>
  <c r="BE360" i="3" a="1"/>
  <c r="BE360" i="3"/>
  <c r="AB360" i="4"/>
  <c r="BC166" i="4"/>
  <c r="AL166" i="4"/>
  <c r="AU361" i="3"/>
  <c r="R361" i="4"/>
  <c r="AS167" i="4"/>
  <c r="BE361" i="3" a="1"/>
  <c r="BE361" i="3"/>
  <c r="AB361" i="4"/>
  <c r="BC167" i="4"/>
  <c r="AW167" i="4"/>
  <c r="BC361" i="3" a="1"/>
  <c r="BC361" i="3"/>
  <c r="AL171" i="4"/>
  <c r="BE369" i="3" a="1"/>
  <c r="BE369" i="3"/>
  <c r="AB369" i="4"/>
  <c r="BC171" i="4"/>
  <c r="BE374" i="3" a="1"/>
  <c r="BE374" i="3"/>
  <c r="AB374" i="4"/>
  <c r="BC176" i="4"/>
  <c r="AL176" i="4"/>
  <c r="BF375" i="3" a="1"/>
  <c r="BF375" i="3"/>
  <c r="AC375" i="4"/>
  <c r="I386" i="4"/>
  <c r="AJ182" i="4"/>
  <c r="AU386" i="3"/>
  <c r="R386" i="4"/>
  <c r="AS182" i="4"/>
  <c r="BC375" i="3" a="1"/>
  <c r="BC375" i="3"/>
  <c r="BG353" i="3" a="1"/>
  <c r="BG353" i="3"/>
  <c r="AD353" i="4"/>
  <c r="BE163" i="4"/>
  <c r="BG354" i="3" a="1"/>
  <c r="BG354" i="3"/>
  <c r="AD354" i="4"/>
  <c r="BE164" i="4"/>
  <c r="AW360" i="3"/>
  <c r="T360" i="4"/>
  <c r="AU166" i="4"/>
  <c r="L360" i="4"/>
  <c r="AM166" i="4"/>
  <c r="AW166" i="4"/>
  <c r="AU364" i="3"/>
  <c r="R364" i="4"/>
  <c r="AS169" i="4"/>
  <c r="BC364" i="3" a="1"/>
  <c r="BC364" i="3"/>
  <c r="Z364" i="4"/>
  <c r="BA169" i="4"/>
  <c r="BB369" i="3" a="1"/>
  <c r="BB369" i="3"/>
  <c r="Y369" i="4"/>
  <c r="AZ171" i="4"/>
  <c r="AO171" i="4"/>
  <c r="AT171" i="4"/>
  <c r="BF353" i="3" a="1"/>
  <c r="BF353" i="3"/>
  <c r="AC353" i="4"/>
  <c r="BB354" i="3" a="1"/>
  <c r="BB354" i="3"/>
  <c r="Y354" i="4"/>
  <c r="AZ164" i="4"/>
  <c r="AO164" i="4"/>
  <c r="BD360" i="3" a="1"/>
  <c r="BD360" i="3"/>
  <c r="AA360" i="4"/>
  <c r="BB166" i="4"/>
  <c r="AZ360" i="3" a="1"/>
  <c r="AZ360" i="3"/>
  <c r="W360" i="4"/>
  <c r="AX166" i="4"/>
  <c r="AV166" i="4"/>
  <c r="AW168" i="4"/>
  <c r="AW353" i="3"/>
  <c r="T353" i="4"/>
  <c r="AU163" i="4"/>
  <c r="BD353" i="3" a="1"/>
  <c r="BD353" i="3"/>
  <c r="AA353" i="4"/>
  <c r="AW163" i="4"/>
  <c r="AW354" i="3"/>
  <c r="T354" i="4"/>
  <c r="AU164" i="4"/>
  <c r="AZ361" i="3" a="1"/>
  <c r="AZ361" i="3"/>
  <c r="W361" i="4"/>
  <c r="AX167" i="4"/>
  <c r="BD364" i="3" a="1"/>
  <c r="BD364" i="3"/>
  <c r="AA364" i="4"/>
  <c r="BB169" i="4"/>
  <c r="AU360" i="3"/>
  <c r="R360" i="4"/>
  <c r="AS166" i="4"/>
  <c r="AV168" i="4"/>
  <c r="BF364" i="3" a="1"/>
  <c r="BF364" i="3"/>
  <c r="AC364" i="4"/>
  <c r="BD169" i="4"/>
  <c r="M364" i="4"/>
  <c r="AN169" i="4"/>
  <c r="BG364" i="3" a="1"/>
  <c r="BG364" i="3"/>
  <c r="AD364" i="4"/>
  <c r="BE169" i="4"/>
  <c r="BC353" i="3" a="1"/>
  <c r="BC353" i="3"/>
  <c r="Z353" i="4"/>
  <c r="BD354" i="3" a="1"/>
  <c r="BD354" i="3"/>
  <c r="AA354" i="4"/>
  <c r="BB164" i="4"/>
  <c r="AZ354" i="3" a="1"/>
  <c r="AZ354" i="3"/>
  <c r="W354" i="4"/>
  <c r="AX164" i="4"/>
  <c r="AV164" i="4"/>
  <c r="AH164" i="4"/>
  <c r="BA355" i="3" a="1"/>
  <c r="BA355" i="3"/>
  <c r="X355" i="4"/>
  <c r="AY165" i="4"/>
  <c r="AT165" i="4"/>
  <c r="AP165" i="4"/>
  <c r="BD361" i="3" a="1"/>
  <c r="BD361" i="3"/>
  <c r="AA361" i="4"/>
  <c r="BB167" i="4"/>
  <c r="P361" i="4"/>
  <c r="AQ167" i="4"/>
  <c r="AT167" i="4"/>
  <c r="AT172" i="4"/>
  <c r="AO172" i="4"/>
  <c r="BB370" i="3" a="1"/>
  <c r="BB370" i="3"/>
  <c r="Y370" i="4"/>
  <c r="AZ172" i="4"/>
  <c r="M377" i="4"/>
  <c r="AN178" i="4"/>
  <c r="BF377" i="3" a="1"/>
  <c r="BF377" i="3"/>
  <c r="AC377" i="4"/>
  <c r="BD178" i="4"/>
  <c r="BF369" i="3" a="1"/>
  <c r="BF369" i="3"/>
  <c r="AC369" i="4"/>
  <c r="BD171" i="4"/>
  <c r="P371" i="4"/>
  <c r="AQ173" i="4"/>
  <c r="BA371" i="3" a="1"/>
  <c r="BA371" i="3"/>
  <c r="X371" i="4"/>
  <c r="AY173" i="4"/>
  <c r="AU372" i="3"/>
  <c r="R372" i="4"/>
  <c r="AS174" i="4"/>
  <c r="BG372" i="3" a="1"/>
  <c r="BG372" i="3"/>
  <c r="AD372" i="4"/>
  <c r="BE174" i="4"/>
  <c r="BC372" i="3" a="1"/>
  <c r="BC372" i="3"/>
  <c r="Z372" i="4"/>
  <c r="BA174" i="4"/>
  <c r="BA373" i="3" a="1"/>
  <c r="BA373" i="3"/>
  <c r="X373" i="4"/>
  <c r="AY175" i="4"/>
  <c r="BG379" i="3" a="1"/>
  <c r="BG379" i="3"/>
  <c r="AD379" i="4"/>
  <c r="BE180" i="4"/>
  <c r="BC379" i="3" a="1"/>
  <c r="BC379" i="3"/>
  <c r="Z379" i="4"/>
  <c r="BA180" i="4"/>
  <c r="AU379" i="3"/>
  <c r="R379" i="4"/>
  <c r="AS180" i="4"/>
  <c r="AZ364" i="3" a="1"/>
  <c r="AZ364" i="3"/>
  <c r="W364" i="4"/>
  <c r="AX169" i="4"/>
  <c r="AW170" i="4"/>
  <c r="AU370" i="3"/>
  <c r="R370" i="4"/>
  <c r="AS172" i="4"/>
  <c r="AZ370" i="3" a="1"/>
  <c r="AZ370" i="3"/>
  <c r="W370" i="4"/>
  <c r="AX172" i="4"/>
  <c r="BB371" i="3" a="1"/>
  <c r="BB371" i="3"/>
  <c r="Y371" i="4"/>
  <c r="AZ173" i="4"/>
  <c r="BE371" i="3" a="1"/>
  <c r="BE371" i="3"/>
  <c r="AB371" i="4"/>
  <c r="BC173" i="4"/>
  <c r="AL173" i="4"/>
  <c r="AV174" i="4"/>
  <c r="AW175" i="4"/>
  <c r="BG378" i="3" a="1"/>
  <c r="BG378" i="3"/>
  <c r="AD378" i="4"/>
  <c r="BE179" i="4"/>
  <c r="AV169" i="4"/>
  <c r="AU368" i="3"/>
  <c r="R368" i="4"/>
  <c r="AS170" i="4"/>
  <c r="BD368" i="3" a="1"/>
  <c r="BD368" i="3"/>
  <c r="AA368" i="4"/>
  <c r="BB170" i="4"/>
  <c r="AZ368" i="3" a="1"/>
  <c r="AZ368" i="3"/>
  <c r="W368" i="4"/>
  <c r="AX170" i="4"/>
  <c r="AV170" i="4"/>
  <c r="AW171" i="4"/>
  <c r="AL172" i="4"/>
  <c r="AV172" i="4"/>
  <c r="BC376" i="3" a="1"/>
  <c r="BC376" i="3"/>
  <c r="Z376" i="4"/>
  <c r="BA177" i="4"/>
  <c r="BD376" i="3" a="1"/>
  <c r="BD376" i="3"/>
  <c r="AA376" i="4"/>
  <c r="BB177" i="4"/>
  <c r="AZ376" i="3" a="1"/>
  <c r="AZ376" i="3"/>
  <c r="W376" i="4"/>
  <c r="AX177" i="4"/>
  <c r="AV177" i="4"/>
  <c r="AH177" i="4"/>
  <c r="AW178" i="4"/>
  <c r="BG363" i="3" a="1"/>
  <c r="BG363" i="3"/>
  <c r="AD363" i="4"/>
  <c r="BE168" i="4"/>
  <c r="BC363" i="3" a="1"/>
  <c r="BC363" i="3"/>
  <c r="Z363" i="4"/>
  <c r="BA168" i="4"/>
  <c r="BG368" i="3" a="1"/>
  <c r="BG368" i="3"/>
  <c r="AD368" i="4"/>
  <c r="BE170" i="4"/>
  <c r="BG369" i="3" a="1"/>
  <c r="BG369" i="3"/>
  <c r="AD369" i="4"/>
  <c r="BE171" i="4"/>
  <c r="L371" i="4"/>
  <c r="AM173" i="4"/>
  <c r="AW173" i="4"/>
  <c r="AW374" i="3"/>
  <c r="T374" i="4"/>
  <c r="AU176" i="4"/>
  <c r="AP176" i="4"/>
  <c r="BB374" i="3" a="1"/>
  <c r="BB374" i="3"/>
  <c r="Y374" i="4"/>
  <c r="AZ176" i="4"/>
  <c r="BA374" i="3" a="1"/>
  <c r="BA374" i="3"/>
  <c r="X374" i="4"/>
  <c r="AY176" i="4"/>
  <c r="M370" i="4"/>
  <c r="AN172" i="4"/>
  <c r="BF370" i="3" a="1"/>
  <c r="BF370" i="3"/>
  <c r="AC370" i="4"/>
  <c r="BD172" i="4"/>
  <c r="BG371" i="3" a="1"/>
  <c r="BG371" i="3"/>
  <c r="AD371" i="4"/>
  <c r="BE173" i="4"/>
  <c r="BC371" i="3" a="1"/>
  <c r="BC371" i="3"/>
  <c r="Z371" i="4"/>
  <c r="BA173" i="4"/>
  <c r="BD371" i="3" a="1"/>
  <c r="BD371" i="3"/>
  <c r="AA371" i="4"/>
  <c r="BB173" i="4"/>
  <c r="AZ371" i="3" a="1"/>
  <c r="AZ371" i="3"/>
  <c r="W371" i="4"/>
  <c r="AX173" i="4"/>
  <c r="AV173" i="4"/>
  <c r="BD373" i="3" a="1"/>
  <c r="BD373" i="3"/>
  <c r="AA373" i="4"/>
  <c r="BB175" i="4"/>
  <c r="AU378" i="3"/>
  <c r="R378" i="4"/>
  <c r="AS179" i="4"/>
  <c r="AZ381" i="3" a="1"/>
  <c r="AZ381" i="3"/>
  <c r="W381" i="4"/>
  <c r="AX181" i="4"/>
  <c r="BD381" i="3" a="1"/>
  <c r="BD381" i="3"/>
  <c r="AA381" i="4"/>
  <c r="BB181" i="4"/>
  <c r="BD386" i="3" a="1"/>
  <c r="BD386" i="3"/>
  <c r="AA386" i="4"/>
  <c r="BB182" i="4"/>
  <c r="AZ386" i="3" a="1"/>
  <c r="AZ386" i="3"/>
  <c r="W386" i="4"/>
  <c r="AX182" i="4"/>
  <c r="AI182" i="4"/>
  <c r="BC386" i="3" a="1"/>
  <c r="BC386" i="3"/>
  <c r="Z386" i="4"/>
  <c r="BA182" i="4"/>
  <c r="BA364" i="3" a="1"/>
  <c r="BA364" i="3"/>
  <c r="X364" i="4"/>
  <c r="AY169" i="4"/>
  <c r="AU373" i="3"/>
  <c r="BF376" i="3" a="1"/>
  <c r="BF376" i="3"/>
  <c r="AC376" i="4"/>
  <c r="BD177" i="4"/>
  <c r="BA370" i="3" a="1"/>
  <c r="BA370" i="3"/>
  <c r="X370" i="4"/>
  <c r="AY172" i="4"/>
  <c r="BB372" i="3" a="1"/>
  <c r="BB372" i="3"/>
  <c r="Y372" i="4"/>
  <c r="AZ174" i="4"/>
  <c r="BA372" i="3" a="1"/>
  <c r="BA372" i="3"/>
  <c r="X372" i="4"/>
  <c r="AY174" i="4"/>
  <c r="BE372" i="3" a="1"/>
  <c r="BE372" i="3"/>
  <c r="AB372" i="4"/>
  <c r="BC174" i="4"/>
  <c r="AL174" i="4"/>
  <c r="AZ373" i="3" a="1"/>
  <c r="AZ373" i="3"/>
  <c r="W373" i="4"/>
  <c r="AX175" i="4"/>
  <c r="AW176" i="4"/>
  <c r="AZ377" i="3" a="1"/>
  <c r="AZ377" i="3"/>
  <c r="W377" i="4"/>
  <c r="AX178" i="4"/>
  <c r="AW378" i="3"/>
  <c r="T378" i="4"/>
  <c r="AU179" i="4"/>
  <c r="Q378" i="4"/>
  <c r="AR179" i="4"/>
  <c r="AU381" i="3"/>
  <c r="R381" i="4"/>
  <c r="AS181" i="4"/>
  <c r="F381" i="4"/>
  <c r="AG181" i="4"/>
  <c r="BG381" i="3" a="1"/>
  <c r="BG381" i="3"/>
  <c r="AD381" i="4"/>
  <c r="BE181" i="4"/>
  <c r="BC381" i="3" a="1"/>
  <c r="BC381" i="3"/>
  <c r="BA381" i="3" a="1"/>
  <c r="BA381" i="3"/>
  <c r="X381" i="4"/>
  <c r="AY181" i="4"/>
  <c r="BG386" i="3" a="1"/>
  <c r="BG386" i="3"/>
  <c r="AD386" i="4"/>
  <c r="BE182" i="4"/>
  <c r="BC360" i="3" a="1"/>
  <c r="BC360" i="3"/>
  <c r="BG360" i="3" a="1"/>
  <c r="BG360" i="3"/>
  <c r="AD360" i="4"/>
  <c r="BE166" i="4"/>
  <c r="BD369" i="3" a="1"/>
  <c r="BD369" i="3"/>
  <c r="AA369" i="4"/>
  <c r="BB171" i="4"/>
  <c r="AZ369" i="3" a="1"/>
  <c r="AZ369" i="3"/>
  <c r="W369" i="4"/>
  <c r="AX171" i="4"/>
  <c r="AV171" i="4"/>
  <c r="AH171" i="4"/>
  <c r="AW172" i="4"/>
  <c r="BG373" i="3" a="1"/>
  <c r="BG373" i="3"/>
  <c r="AD373" i="4"/>
  <c r="BE175" i="4"/>
  <c r="AU374" i="3"/>
  <c r="R374" i="4"/>
  <c r="AS176" i="4"/>
  <c r="BD374" i="3" a="1"/>
  <c r="BD374" i="3"/>
  <c r="AA374" i="4"/>
  <c r="BB176" i="4"/>
  <c r="AZ374" i="3" a="1"/>
  <c r="AZ374" i="3"/>
  <c r="W374" i="4"/>
  <c r="AX176" i="4"/>
  <c r="AV176" i="4"/>
  <c r="AV178" i="4"/>
  <c r="BG361" i="3" a="1"/>
  <c r="BG361" i="3"/>
  <c r="AD361" i="4"/>
  <c r="BE167" i="4"/>
  <c r="AZ363" i="3" a="1"/>
  <c r="AZ363" i="3"/>
  <c r="W363" i="4"/>
  <c r="AX168" i="4"/>
  <c r="BA363" i="3" a="1"/>
  <c r="BA363" i="3"/>
  <c r="X363" i="4"/>
  <c r="AY168" i="4"/>
  <c r="Q364" i="4"/>
  <c r="AR169" i="4"/>
  <c r="AW368" i="3"/>
  <c r="T368" i="4"/>
  <c r="AU170" i="4"/>
  <c r="AT170" i="4"/>
  <c r="AP170" i="4"/>
  <c r="BB368" i="3" a="1"/>
  <c r="BB368" i="3"/>
  <c r="Y368" i="4"/>
  <c r="AZ170" i="4"/>
  <c r="BA368" i="3" a="1"/>
  <c r="BA368" i="3"/>
  <c r="X368" i="4"/>
  <c r="AY170" i="4"/>
  <c r="AU369" i="3"/>
  <c r="R369" i="4"/>
  <c r="AS171" i="4"/>
  <c r="AW372" i="3"/>
  <c r="T372" i="4"/>
  <c r="AU174" i="4"/>
  <c r="AW174" i="4"/>
  <c r="AT175" i="4"/>
  <c r="L374" i="4"/>
  <c r="AM176" i="4"/>
  <c r="BG374" i="3" a="1"/>
  <c r="BG374" i="3"/>
  <c r="AD374" i="4"/>
  <c r="BE176" i="4"/>
  <c r="BG376" i="3" a="1"/>
  <c r="BG376" i="3"/>
  <c r="AD376" i="4"/>
  <c r="BE177" i="4"/>
  <c r="BA378" i="3" a="1"/>
  <c r="BA378" i="3"/>
  <c r="X378" i="4"/>
  <c r="AY179" i="4"/>
  <c r="BD379" i="3" a="1"/>
  <c r="BD379" i="3"/>
  <c r="AA379" i="4"/>
  <c r="BB180" i="4"/>
  <c r="BA379" i="3" a="1"/>
  <c r="BA379" i="3"/>
  <c r="X379" i="4"/>
  <c r="AY180" i="4"/>
  <c r="AH181" i="4"/>
  <c r="AU363" i="3"/>
  <c r="R363" i="4"/>
  <c r="AS168" i="4"/>
  <c r="BE363" i="3" a="1"/>
  <c r="BE363" i="3"/>
  <c r="AB363" i="4"/>
  <c r="BC168" i="4"/>
  <c r="AL168" i="4"/>
  <c r="BE368" i="3" a="1"/>
  <c r="BE368" i="3"/>
  <c r="AL170" i="4"/>
  <c r="AH173" i="4"/>
  <c r="AZ372" i="3" a="1"/>
  <c r="AZ372" i="3"/>
  <c r="W372" i="4"/>
  <c r="AX174" i="4"/>
  <c r="BE373" i="3" a="1"/>
  <c r="BE373" i="3"/>
  <c r="AB373" i="4"/>
  <c r="BC175" i="4"/>
  <c r="BF373" i="3" a="1"/>
  <c r="BF373" i="3"/>
  <c r="AC373" i="4"/>
  <c r="BD175" i="4"/>
  <c r="BB376" i="3" a="1"/>
  <c r="BB376" i="3"/>
  <c r="Y376" i="4"/>
  <c r="AZ177" i="4"/>
  <c r="AO177" i="4"/>
  <c r="BB378" i="3" a="1"/>
  <c r="BB378" i="3"/>
  <c r="Y378" i="4"/>
  <c r="AZ179" i="4"/>
  <c r="BC368" i="3" a="1"/>
  <c r="BC368" i="3"/>
  <c r="Z368" i="4"/>
  <c r="BA170" i="4"/>
  <c r="AO173" i="4"/>
  <c r="BC374" i="3" a="1"/>
  <c r="BC374" i="3"/>
  <c r="Z374" i="4"/>
  <c r="BA176" i="4"/>
  <c r="AO179" i="4"/>
  <c r="AV179" i="4"/>
  <c r="AZ378" i="3" a="1"/>
  <c r="AZ378" i="3"/>
  <c r="W378" i="4"/>
  <c r="AX179" i="4"/>
  <c r="BD378" i="3" a="1"/>
  <c r="BD378" i="3"/>
  <c r="AA378" i="4"/>
  <c r="BB179" i="4"/>
  <c r="Q386" i="4"/>
  <c r="AR182" i="4"/>
  <c r="BA386" i="3" a="1"/>
  <c r="BA386" i="3"/>
  <c r="X386" i="4"/>
  <c r="AY182" i="4"/>
  <c r="BE386" i="3" a="1"/>
  <c r="BE386" i="3"/>
  <c r="AB386" i="4"/>
  <c r="BC182" i="4"/>
  <c r="AW386" i="3"/>
  <c r="T386" i="4"/>
  <c r="AU182" i="4"/>
  <c r="AL179" i="4"/>
  <c r="AW179" i="4"/>
  <c r="BC378" i="3" a="1"/>
  <c r="BC378" i="3"/>
  <c r="Z378" i="4"/>
  <c r="BA179" i="4"/>
  <c r="AL180" i="4"/>
  <c r="BE80" i="4"/>
  <c r="BE74" i="4"/>
  <c r="BD19" i="4"/>
  <c r="AC345" i="4"/>
  <c r="BE111" i="4"/>
  <c r="AC202" i="4"/>
  <c r="AY21" i="4"/>
  <c r="BB97" i="4"/>
  <c r="BA30" i="4"/>
  <c r="BC11" i="4"/>
  <c r="AW111" i="4"/>
  <c r="BC16" i="4"/>
  <c r="BB12" i="4"/>
  <c r="AZ69" i="4"/>
  <c r="AZ55" i="4"/>
  <c r="AZ32" i="4"/>
  <c r="BC147" i="4"/>
  <c r="AY69" i="4"/>
  <c r="AX97" i="4"/>
  <c r="AX8" i="4"/>
  <c r="AX78" i="4"/>
  <c r="AW55" i="4"/>
  <c r="AW32" i="4"/>
  <c r="AX69" i="4"/>
  <c r="BB163" i="4"/>
  <c r="AC112" i="4"/>
  <c r="BE53" i="4"/>
  <c r="AC217" i="4"/>
  <c r="BB14" i="4"/>
  <c r="AW102" i="4"/>
  <c r="BB26" i="4"/>
  <c r="AZ73" i="4"/>
  <c r="AY101" i="4"/>
  <c r="AY90" i="4"/>
  <c r="AY29" i="4"/>
  <c r="AX73" i="4"/>
  <c r="AX35" i="4"/>
  <c r="AX61" i="4"/>
  <c r="AW12" i="4"/>
  <c r="AU82" i="4"/>
  <c r="AW99" i="4"/>
  <c r="AU100" i="4"/>
  <c r="AD28" i="4"/>
  <c r="AC383" i="4"/>
  <c r="BD35" i="4"/>
  <c r="BD108" i="4"/>
  <c r="AC105" i="4"/>
  <c r="AD332" i="4"/>
  <c r="AZ76" i="4"/>
  <c r="BC92" i="4"/>
  <c r="BB57" i="4"/>
  <c r="BB11" i="4"/>
  <c r="BA69" i="4"/>
  <c r="AZ112" i="4"/>
  <c r="BB21" i="4"/>
  <c r="BB124" i="4"/>
  <c r="AY76" i="4"/>
  <c r="AX34" i="4"/>
  <c r="AX17" i="4"/>
  <c r="AY16" i="4"/>
  <c r="AW41" i="4"/>
  <c r="AV182" i="4"/>
  <c r="BD100" i="4"/>
  <c r="AD313" i="4"/>
  <c r="BC100" i="4"/>
  <c r="BB8" i="4"/>
  <c r="AZ19" i="4"/>
  <c r="AY32" i="4"/>
  <c r="AY55" i="4"/>
  <c r="AY66" i="4"/>
  <c r="AW8" i="4"/>
  <c r="AW89" i="4"/>
  <c r="AW61" i="4"/>
  <c r="AB368" i="4"/>
  <c r="BC170" i="4"/>
  <c r="Z360" i="4"/>
  <c r="BA166" i="4"/>
  <c r="Z361" i="4"/>
  <c r="BA167" i="4"/>
  <c r="BE93" i="4"/>
  <c r="AS163" i="4"/>
  <c r="BD3" i="4"/>
  <c r="AD281" i="4"/>
  <c r="BA142" i="4"/>
  <c r="BC39" i="4"/>
  <c r="BC21" i="4"/>
  <c r="BB16" i="4"/>
  <c r="BB40" i="4"/>
  <c r="AZ82" i="4"/>
  <c r="AZ87" i="4"/>
  <c r="AX32" i="4"/>
  <c r="AX55" i="4"/>
  <c r="AX66" i="4"/>
  <c r="AY11" i="4"/>
  <c r="AX21" i="4"/>
  <c r="AW87" i="4"/>
  <c r="AU96" i="4"/>
  <c r="AD132" i="4"/>
  <c r="BE29" i="4"/>
  <c r="AC352" i="4"/>
  <c r="BD162" i="4"/>
  <c r="AC307" i="4"/>
  <c r="BD18" i="4"/>
  <c r="AC340" i="4"/>
  <c r="BD153" i="4"/>
  <c r="AZ78" i="4"/>
  <c r="BB100" i="4"/>
  <c r="AZ96" i="4"/>
  <c r="AY8" i="4"/>
  <c r="AX76" i="4"/>
  <c r="AD193" i="4"/>
  <c r="BE58" i="4"/>
  <c r="AZ81" i="4"/>
  <c r="AC40" i="4"/>
  <c r="BC98" i="4"/>
  <c r="BC26" i="4"/>
  <c r="AW147" i="4"/>
  <c r="BB58" i="4"/>
  <c r="BC81" i="4"/>
  <c r="BB76" i="4"/>
  <c r="BB34" i="4"/>
  <c r="BB61" i="4"/>
  <c r="BA108" i="4"/>
  <c r="AY57" i="4"/>
  <c r="AZ39" i="4"/>
  <c r="AY12" i="4"/>
  <c r="AY73" i="4"/>
  <c r="AX111" i="4"/>
  <c r="AU98" i="4"/>
  <c r="AW80" i="4"/>
  <c r="AS32" i="4"/>
  <c r="AS55" i="4"/>
  <c r="BE52" i="4"/>
  <c r="Z381" i="4"/>
  <c r="BA181" i="4"/>
  <c r="X353" i="4"/>
  <c r="AY163" i="4"/>
  <c r="AD203" i="4"/>
  <c r="BE99" i="4"/>
  <c r="BD98" i="4"/>
  <c r="BC69" i="4"/>
  <c r="BC73" i="4"/>
  <c r="AY81" i="4"/>
  <c r="AC338" i="4"/>
  <c r="BA98" i="4"/>
  <c r="BB23" i="4"/>
  <c r="BB17" i="4"/>
  <c r="BB41" i="4"/>
  <c r="AZ11" i="4"/>
  <c r="BB93" i="4"/>
  <c r="BA88" i="4"/>
  <c r="AY59" i="4"/>
  <c r="AY3" i="4"/>
  <c r="AZ52" i="4"/>
  <c r="AX29" i="4"/>
  <c r="AY23" i="4"/>
  <c r="AX16" i="4"/>
  <c r="AY2" i="4"/>
  <c r="BE26" i="4"/>
  <c r="BD11" i="4"/>
  <c r="AH163" i="4"/>
  <c r="AD12" i="4"/>
  <c r="AD362" i="4"/>
  <c r="BE147" i="4"/>
  <c r="BA29" i="4"/>
  <c r="BA23" i="4"/>
  <c r="AS82" i="4"/>
  <c r="BA76" i="4"/>
  <c r="BB73" i="4"/>
  <c r="BB4" i="4"/>
  <c r="BB88" i="4"/>
  <c r="AY78" i="4"/>
  <c r="AY18" i="4"/>
  <c r="AX23" i="4"/>
  <c r="BE11" i="4"/>
  <c r="Z375" i="4"/>
  <c r="BA163" i="4"/>
  <c r="BE101" i="4"/>
  <c r="BD102" i="4"/>
  <c r="BE100" i="4"/>
  <c r="BE162" i="4"/>
  <c r="BE34" i="4"/>
  <c r="BE108" i="4"/>
  <c r="BE61" i="4"/>
  <c r="AD221" i="4"/>
  <c r="BA73" i="4"/>
  <c r="BC3" i="4"/>
  <c r="BC76" i="4"/>
  <c r="AK163" i="4"/>
  <c r="BB69" i="4"/>
  <c r="BB66" i="4"/>
  <c r="BB13" i="4"/>
  <c r="AZ57" i="4"/>
  <c r="AY82" i="4"/>
  <c r="AY74" i="4"/>
  <c r="AZ34" i="4"/>
  <c r="AY54" i="4"/>
  <c r="AY89" i="4"/>
  <c r="AX39" i="4"/>
  <c r="AX102" i="4"/>
  <c r="R373" i="4"/>
  <c r="AS175" i="4"/>
  <c r="Z355" i="4"/>
  <c r="BA165" i="4"/>
  <c r="BE102" i="4"/>
  <c r="BE19" i="4"/>
  <c r="BD26" i="4"/>
  <c r="AC226" i="4"/>
  <c r="BD112" i="4"/>
  <c r="R376" i="4"/>
  <c r="AS177" i="4"/>
  <c r="AC122" i="4"/>
  <c r="AC238" i="4"/>
  <c r="BD121" i="4"/>
  <c r="Y363" i="4"/>
  <c r="AZ168" i="4"/>
  <c r="BA21" i="4"/>
  <c r="BA119" i="4"/>
  <c r="BC12" i="4"/>
  <c r="BC55" i="4"/>
  <c r="BC32" i="4"/>
  <c r="BB3" i="4"/>
  <c r="BB19" i="4"/>
  <c r="BB80" i="4"/>
  <c r="AZ58" i="4"/>
  <c r="AZ29" i="4"/>
  <c r="AZ40" i="4"/>
  <c r="AZ100" i="4"/>
  <c r="AY39" i="4"/>
  <c r="AY58" i="4"/>
  <c r="AX96" i="4"/>
  <c r="AW26" i="4"/>
  <c r="AU29" i="4"/>
  <c r="AW93" i="4"/>
  <c r="BD55" i="4"/>
  <c r="BD32" i="4"/>
  <c r="BE81" i="4"/>
  <c r="BE90" i="4"/>
  <c r="BD21" i="4"/>
  <c r="BD111" i="4"/>
  <c r="BE14" i="4"/>
  <c r="BD73" i="4"/>
  <c r="BD76" i="4"/>
  <c r="BC119" i="4"/>
  <c r="BE16" i="4"/>
  <c r="BD81" i="4"/>
  <c r="BA55" i="4"/>
  <c r="BA32" i="4"/>
  <c r="BA8" i="4"/>
  <c r="BE69" i="4"/>
  <c r="BD69" i="4"/>
  <c r="BD16" i="4"/>
  <c r="BE23" i="4"/>
  <c r="AZ21" i="4"/>
  <c r="BC102" i="4"/>
  <c r="BC8" i="4"/>
  <c r="BE40" i="4"/>
  <c r="BD61" i="4"/>
  <c r="BE59" i="4"/>
  <c r="BA2" i="4"/>
  <c r="BE28" i="4"/>
  <c r="BC2" i="4"/>
  <c r="BA97" i="4"/>
  <c r="BE18" i="4"/>
  <c r="BA100" i="4"/>
  <c r="BA74" i="4"/>
  <c r="BE66" i="4"/>
  <c r="BD92" i="4"/>
  <c r="BE20" i="4"/>
  <c r="BC82" i="4"/>
  <c r="BC74" i="4"/>
  <c r="BE87" i="4"/>
  <c r="BD75" i="4"/>
  <c r="BE8" i="4"/>
  <c r="BE89" i="4"/>
  <c r="BD78" i="4"/>
  <c r="BD101" i="4"/>
  <c r="BD57" i="4"/>
  <c r="BD119" i="4"/>
  <c r="BE2" i="4"/>
  <c r="BD90" i="4"/>
  <c r="BC58" i="4"/>
  <c r="BA87" i="4"/>
  <c r="BE92" i="4"/>
  <c r="BD20" i="4"/>
  <c r="BE131" i="4"/>
  <c r="BD124" i="4"/>
  <c r="BD82" i="4"/>
  <c r="AO163" i="4"/>
  <c r="BD87" i="4"/>
  <c r="BD66" i="4"/>
  <c r="BD163" i="4"/>
  <c r="BD80" i="4"/>
  <c r="BD96" i="4"/>
  <c r="BD2" i="4"/>
  <c r="BE55" i="4"/>
  <c r="BE32" i="4"/>
  <c r="BD13" i="4"/>
  <c r="BE39" i="4"/>
  <c r="BE112" i="4"/>
  <c r="BD29" i="4"/>
  <c r="AY26" i="4"/>
  <c r="BE76" i="4"/>
  <c r="BE78" i="4"/>
  <c r="BE96" i="4"/>
  <c r="BE57" i="4"/>
  <c r="BE82" i="4"/>
  <c r="BE21" i="4"/>
  <c r="BE73" i="4"/>
  <c r="BD58" i="4"/>
  <c r="BD74" i="4"/>
  <c r="BD34" i="4"/>
  <c r="BD97" i="4"/>
  <c r="BE97" i="4"/>
  <c r="BD151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<sst xmlns="http://schemas.openxmlformats.org/spreadsheetml/2006/main" count="9884" uniqueCount="661">
  <si>
    <t>OBJECTID_1</t>
  </si>
  <si>
    <t>Location_ID</t>
  </si>
  <si>
    <t>Month</t>
  </si>
  <si>
    <t>Calculated_Latitude_Decimal_Degrees_NAD83HARN</t>
  </si>
  <si>
    <t>Calculated_Longitude_Decimal_Degrees_NAD83HARN</t>
  </si>
  <si>
    <t>Sample_Source</t>
  </si>
  <si>
    <t>Result_Value</t>
  </si>
  <si>
    <t>ReachCode</t>
  </si>
  <si>
    <t>AQUATIC</t>
  </si>
  <si>
    <t>01A050</t>
  </si>
  <si>
    <t>Fresh/Surface Water</t>
  </si>
  <si>
    <t>Core Summer Habitat</t>
  </si>
  <si>
    <t>01A060</t>
  </si>
  <si>
    <t>01A120</t>
  </si>
  <si>
    <t>01A140</t>
  </si>
  <si>
    <t>01B050</t>
  </si>
  <si>
    <t>Spawning/Rearing</t>
  </si>
  <si>
    <t>01D070</t>
  </si>
  <si>
    <t>01D080</t>
  </si>
  <si>
    <t>01D120</t>
  </si>
  <si>
    <t>01F070</t>
  </si>
  <si>
    <t>01G070</t>
  </si>
  <si>
    <t>Char Spawning/Rearing</t>
  </si>
  <si>
    <t>01H070</t>
  </si>
  <si>
    <t>01N060</t>
  </si>
  <si>
    <t>01P070</t>
  </si>
  <si>
    <t>01P080</t>
  </si>
  <si>
    <t>01T050</t>
  </si>
  <si>
    <t>01TAND</t>
  </si>
  <si>
    <t>01TBER1</t>
  </si>
  <si>
    <t>01TFIS</t>
  </si>
  <si>
    <t>01TFIS1</t>
  </si>
  <si>
    <t>01TKAM</t>
  </si>
  <si>
    <t>01TKEE</t>
  </si>
  <si>
    <t>01TLLPL</t>
  </si>
  <si>
    <t>01TMS1</t>
  </si>
  <si>
    <t>01TMS1R</t>
  </si>
  <si>
    <t>01TMS2</t>
  </si>
  <si>
    <t>01TMS2L</t>
  </si>
  <si>
    <t>01TMS3</t>
  </si>
  <si>
    <t>01TMS3L</t>
  </si>
  <si>
    <t>01TMS4</t>
  </si>
  <si>
    <t>01TMS5</t>
  </si>
  <si>
    <t>01TMS6</t>
  </si>
  <si>
    <t>01TSCO</t>
  </si>
  <si>
    <t>01TSCO1</t>
  </si>
  <si>
    <t>01TSIL</t>
  </si>
  <si>
    <t>01TSMI</t>
  </si>
  <si>
    <t>01TTEN</t>
  </si>
  <si>
    <t>01TWIS</t>
  </si>
  <si>
    <t>01U070</t>
  </si>
  <si>
    <t>01WHA02.4</t>
  </si>
  <si>
    <t>03-COL-00.0</t>
  </si>
  <si>
    <t>03-MCE-GATE</t>
  </si>
  <si>
    <t>03-NED-PUMP</t>
  </si>
  <si>
    <t>03-OYS-00.0</t>
  </si>
  <si>
    <t>1-CAIN-0.01</t>
  </si>
  <si>
    <t>1-CAIN-0.10</t>
  </si>
  <si>
    <t>1-CAIN-0.15</t>
  </si>
  <si>
    <t>1-CAIN-0.4</t>
  </si>
  <si>
    <t>1-CAIN-0.8</t>
  </si>
  <si>
    <t>1-CAIN-1.2</t>
  </si>
  <si>
    <t>1-CAIN-1.3</t>
  </si>
  <si>
    <t>1-CAIN-1.3B</t>
  </si>
  <si>
    <t>1-CAIN-SD1</t>
  </si>
  <si>
    <t>1-CAL-0.1</t>
  </si>
  <si>
    <t>1-CAL-0.8</t>
  </si>
  <si>
    <t>1-CAL-3.1</t>
  </si>
  <si>
    <t>1-CAL-5.0</t>
  </si>
  <si>
    <t>1-CAL-6.2</t>
  </si>
  <si>
    <t>1-CAL-SD1</t>
  </si>
  <si>
    <t>1-DAK-0.1</t>
  </si>
  <si>
    <t>1-DAK-3.1</t>
  </si>
  <si>
    <t>1-DAK-4.9</t>
  </si>
  <si>
    <t>1-DRAY-SD4</t>
  </si>
  <si>
    <t>1-NF-DAK-0.1</t>
  </si>
  <si>
    <t>1-NF-DAK-2.5</t>
  </si>
  <si>
    <t>1-SF-DAK-0.2</t>
  </si>
  <si>
    <t>1-SFDAK-2.2</t>
  </si>
  <si>
    <t>1-TRIBCAL-0</t>
  </si>
  <si>
    <t>1-TRIBCAL-1</t>
  </si>
  <si>
    <t>1-TRIBCAL-2</t>
  </si>
  <si>
    <t>1-TRIBCAL-3</t>
  </si>
  <si>
    <t>1-TRIBCAL-4</t>
  </si>
  <si>
    <t>1-TRIBCAL-5</t>
  </si>
  <si>
    <t>1-TRIBDAK-1</t>
  </si>
  <si>
    <t>1-TRIBDAK-2</t>
  </si>
  <si>
    <t>1-TRIBDAK-3</t>
  </si>
  <si>
    <t>1-TRIBDAK-4</t>
  </si>
  <si>
    <t>1-TRIBDAK-5</t>
  </si>
  <si>
    <t>1-TRIBDAK-N1</t>
  </si>
  <si>
    <t>1-TRIBDAK-N2</t>
  </si>
  <si>
    <t>1-TRIBDAK-S1</t>
  </si>
  <si>
    <t>1-TRIBDAK-S2</t>
  </si>
  <si>
    <t>1-TRIBDRAY-1</t>
  </si>
  <si>
    <t>1.00E+50</t>
  </si>
  <si>
    <t>ABFER</t>
  </si>
  <si>
    <t>ABKAS</t>
  </si>
  <si>
    <t>BC-1</t>
  </si>
  <si>
    <t>BC-2</t>
  </si>
  <si>
    <t>BC-7</t>
  </si>
  <si>
    <t>BD1</t>
  </si>
  <si>
    <t>BD2</t>
  </si>
  <si>
    <t>BFAR</t>
  </si>
  <si>
    <t>BFO-AND1</t>
  </si>
  <si>
    <t>BIO06600-AUST02</t>
  </si>
  <si>
    <t>BIO06600-CHUC02</t>
  </si>
  <si>
    <t>BIO06600-CHUD02</t>
  </si>
  <si>
    <t>BIO06600-OYST02</t>
  </si>
  <si>
    <t>BIO06600-RACE77</t>
  </si>
  <si>
    <t>BLACKSLOUGH(L)</t>
  </si>
  <si>
    <t>BLACKSLOUGH(U)</t>
  </si>
  <si>
    <t>BLL009</t>
  </si>
  <si>
    <t>Salt/Marine Water</t>
  </si>
  <si>
    <t>BLL040</t>
  </si>
  <si>
    <t>BS1</t>
  </si>
  <si>
    <t>BS2</t>
  </si>
  <si>
    <t>CARONCR</t>
  </si>
  <si>
    <t>CCCR1.0</t>
  </si>
  <si>
    <t>COB PAD@22</t>
  </si>
  <si>
    <t>COB PAD@30</t>
  </si>
  <si>
    <t>COB SQUAL@MERID</t>
  </si>
  <si>
    <t>COB SQUAL@MOUTH</t>
  </si>
  <si>
    <t>COB WHAT@I5</t>
  </si>
  <si>
    <t>COB_CC-01</t>
  </si>
  <si>
    <t>COB_CC-02</t>
  </si>
  <si>
    <t>COB_CC-03</t>
  </si>
  <si>
    <t>COB_CC-04</t>
  </si>
  <si>
    <t>COB_CC-05</t>
  </si>
  <si>
    <t>COB_CC-06</t>
  </si>
  <si>
    <t>COB_CC-08</t>
  </si>
  <si>
    <t>COB_CC-09</t>
  </si>
  <si>
    <t>COB_CN-01</t>
  </si>
  <si>
    <t>COB_FV-01</t>
  </si>
  <si>
    <t>COB_FV-02</t>
  </si>
  <si>
    <t>COB_FV-03</t>
  </si>
  <si>
    <t>COB_FV-04</t>
  </si>
  <si>
    <t>COB_HC-01</t>
  </si>
  <si>
    <t>COB_HC-02</t>
  </si>
  <si>
    <t>COB_HC-04</t>
  </si>
  <si>
    <t>COB_HC-05</t>
  </si>
  <si>
    <t>COB_HC-07</t>
  </si>
  <si>
    <t>COB_HC-08</t>
  </si>
  <si>
    <t>COB_HC-09</t>
  </si>
  <si>
    <t>COB_HC-11</t>
  </si>
  <si>
    <t>COB_HC-12</t>
  </si>
  <si>
    <t>COB_HC-13</t>
  </si>
  <si>
    <t>COB_LN-01</t>
  </si>
  <si>
    <t>COB_LN-02</t>
  </si>
  <si>
    <t>COB_LN-03</t>
  </si>
  <si>
    <t>COB_LN-04</t>
  </si>
  <si>
    <t>COB_LN-05</t>
  </si>
  <si>
    <t>COB_LN-07</t>
  </si>
  <si>
    <t>COB_LN-08</t>
  </si>
  <si>
    <t>COB_LN-10</t>
  </si>
  <si>
    <t>COB_LN-11</t>
  </si>
  <si>
    <t>COB_LN-12</t>
  </si>
  <si>
    <t>COB_LN-13</t>
  </si>
  <si>
    <t>COB_LN-14</t>
  </si>
  <si>
    <t>COB_LN-15</t>
  </si>
  <si>
    <t>COB_RC-01</t>
  </si>
  <si>
    <t>COB_RC-02</t>
  </si>
  <si>
    <t>COB_RC-03</t>
  </si>
  <si>
    <t>COB_RC-04</t>
  </si>
  <si>
    <t>COB_RC-05</t>
  </si>
  <si>
    <t>COB_RC-06</t>
  </si>
  <si>
    <t>COB_RC-07</t>
  </si>
  <si>
    <t>COB_RC-08</t>
  </si>
  <si>
    <t>COB_RC-11</t>
  </si>
  <si>
    <t>COB_SP-01</t>
  </si>
  <si>
    <t>COB_USM-1</t>
  </si>
  <si>
    <t>COB_USM-4</t>
  </si>
  <si>
    <t>COB_USM-5</t>
  </si>
  <si>
    <t>COB_USM-7</t>
  </si>
  <si>
    <t>COB_USM-8</t>
  </si>
  <si>
    <t>COB_WC-01</t>
  </si>
  <si>
    <t>COB_WC-02</t>
  </si>
  <si>
    <t>COB_WC-03</t>
  </si>
  <si>
    <t>COB_WC-04</t>
  </si>
  <si>
    <t>COB_WC-05</t>
  </si>
  <si>
    <t>COB_WC-06</t>
  </si>
  <si>
    <t>COB_WC-07</t>
  </si>
  <si>
    <t>COB_WC-08</t>
  </si>
  <si>
    <t>COB_WC-11</t>
  </si>
  <si>
    <t>COB_WC-12</t>
  </si>
  <si>
    <t>COB_WC-13</t>
  </si>
  <si>
    <t>COB_WC-14</t>
  </si>
  <si>
    <t>COB_WC-15</t>
  </si>
  <si>
    <t>COB_WC-16</t>
  </si>
  <si>
    <t>COB_WH-01</t>
  </si>
  <si>
    <t>COB_WH-02</t>
  </si>
  <si>
    <t>COB_WH-03</t>
  </si>
  <si>
    <t>COB_WH-04</t>
  </si>
  <si>
    <t>COB_WH-05</t>
  </si>
  <si>
    <t>COB_WH-06</t>
  </si>
  <si>
    <t>COB_WH-07</t>
  </si>
  <si>
    <t>D17</t>
  </si>
  <si>
    <t>D17.5</t>
  </si>
  <si>
    <t>DBF-B1</t>
  </si>
  <si>
    <t>DBF-B10</t>
  </si>
  <si>
    <t>DBF-B11</t>
  </si>
  <si>
    <t>DBF-B12</t>
  </si>
  <si>
    <t>DBF-B13</t>
  </si>
  <si>
    <t>DBF-B14</t>
  </si>
  <si>
    <t>DBF-B15</t>
  </si>
  <si>
    <t>DBF-B2</t>
  </si>
  <si>
    <t>DBF-B5</t>
  </si>
  <si>
    <t>DBF-B6</t>
  </si>
  <si>
    <t>DBF-B7</t>
  </si>
  <si>
    <t>DBF-B8E</t>
  </si>
  <si>
    <t>DBF-B9W</t>
  </si>
  <si>
    <t>DBF-D1</t>
  </si>
  <si>
    <t>DBF-D10</t>
  </si>
  <si>
    <t>DBF-D11</t>
  </si>
  <si>
    <t>DBF-D15</t>
  </si>
  <si>
    <t>DBF-D2</t>
  </si>
  <si>
    <t>DBF-D3</t>
  </si>
  <si>
    <t>DBF-D4</t>
  </si>
  <si>
    <t>DBF-D5</t>
  </si>
  <si>
    <t>DBF-D6</t>
  </si>
  <si>
    <t>DBF-D7</t>
  </si>
  <si>
    <t>DBF-D8</t>
  </si>
  <si>
    <t>DBF-D9</t>
  </si>
  <si>
    <t>DBF-F10</t>
  </si>
  <si>
    <t>DBF-F11</t>
  </si>
  <si>
    <t>DBF-F12</t>
  </si>
  <si>
    <t>DBF-F13</t>
  </si>
  <si>
    <t>DBF-F14E</t>
  </si>
  <si>
    <t>DBF-F14W</t>
  </si>
  <si>
    <t>DBF-F16</t>
  </si>
  <si>
    <t>DBF-F17</t>
  </si>
  <si>
    <t>DBF-F18</t>
  </si>
  <si>
    <t>DBF-F2E</t>
  </si>
  <si>
    <t>DBF-F3W</t>
  </si>
  <si>
    <t>DBF-F4</t>
  </si>
  <si>
    <t>DBF-F5</t>
  </si>
  <si>
    <t>DBF-F6</t>
  </si>
  <si>
    <t>DBF-F8</t>
  </si>
  <si>
    <t>DBF-F9</t>
  </si>
  <si>
    <t>DBPL</t>
  </si>
  <si>
    <t>DDE1</t>
  </si>
  <si>
    <t>DDE2</t>
  </si>
  <si>
    <t>DDE3</t>
  </si>
  <si>
    <t>DDW1</t>
  </si>
  <si>
    <t>DDW2</t>
  </si>
  <si>
    <t>DDW3</t>
  </si>
  <si>
    <t>DP1</t>
  </si>
  <si>
    <t>DP2</t>
  </si>
  <si>
    <t>EFF06600-BE01.7</t>
  </si>
  <si>
    <t>EFF06600-BE03.9</t>
  </si>
  <si>
    <t>EFF06600-BE06.5</t>
  </si>
  <si>
    <t>EFF06600-BE08.6</t>
  </si>
  <si>
    <t>EPA06600-CHUC01</t>
  </si>
  <si>
    <t>EPA06600-OYST01</t>
  </si>
  <si>
    <t>ERR06600-000992</t>
  </si>
  <si>
    <t>ERR06600-005232</t>
  </si>
  <si>
    <t>FC2</t>
  </si>
  <si>
    <t>FC3</t>
  </si>
  <si>
    <t>FWM_PADWH1</t>
  </si>
  <si>
    <t>Fazon01</t>
  </si>
  <si>
    <t>Fazon02</t>
  </si>
  <si>
    <t>Fazon03</t>
  </si>
  <si>
    <t>G0500170STMWTR1</t>
  </si>
  <si>
    <t>G0500170_SB</t>
  </si>
  <si>
    <t>GTUT-FT-3</t>
  </si>
  <si>
    <t>GTUT-TM-1</t>
  </si>
  <si>
    <t>HARDSCRABBLECR</t>
  </si>
  <si>
    <t>HRPP</t>
  </si>
  <si>
    <t>HSL-WP-1</t>
  </si>
  <si>
    <t>HSL-WP-2</t>
  </si>
  <si>
    <t>HSL-WP-3</t>
  </si>
  <si>
    <t>HSL-WP-5</t>
  </si>
  <si>
    <t>I5BR</t>
  </si>
  <si>
    <t>IC147LAKE</t>
  </si>
  <si>
    <t>JONESCR(L)</t>
  </si>
  <si>
    <t>JONESCR(U)</t>
  </si>
  <si>
    <t>LANDINGSTRIPCR</t>
  </si>
  <si>
    <t>LELE</t>
  </si>
  <si>
    <t>LI1(LINCOLN)</t>
  </si>
  <si>
    <t>LW_AND01</t>
  </si>
  <si>
    <t>LW_AUS01</t>
  </si>
  <si>
    <t>LW_BRA01</t>
  </si>
  <si>
    <t>LW_CAR01</t>
  </si>
  <si>
    <t>LW_EUC01</t>
  </si>
  <si>
    <t>LW_LL11</t>
  </si>
  <si>
    <t>LW_MIL01</t>
  </si>
  <si>
    <t>LW_OLS01</t>
  </si>
  <si>
    <t>LW_SIL01</t>
  </si>
  <si>
    <t>LW_SMI01</t>
  </si>
  <si>
    <t>LYWWTP22_DEP 1</t>
  </si>
  <si>
    <t>LYWWTP22_DEP 2</t>
  </si>
  <si>
    <t>LYWWTP22_DEP 3</t>
  </si>
  <si>
    <t>LummiSh_SW015</t>
  </si>
  <si>
    <t>MCCARTYCR(L)</t>
  </si>
  <si>
    <t>MCCARTYCR(U)</t>
  </si>
  <si>
    <t>MCK</t>
  </si>
  <si>
    <t>MFNOOKSACKR</t>
  </si>
  <si>
    <t>MFNOOKSACKRV</t>
  </si>
  <si>
    <t>MS-3.5</t>
  </si>
  <si>
    <t>Marine_SW072</t>
  </si>
  <si>
    <t>NWIC-4DOWN</t>
  </si>
  <si>
    <t>NWIC-4UP</t>
  </si>
  <si>
    <t>NWIC-B1</t>
  </si>
  <si>
    <t>NWIC-B1*</t>
  </si>
  <si>
    <t>NWIC-B2</t>
  </si>
  <si>
    <t>NWIC-B3</t>
  </si>
  <si>
    <t>NWIC-BH</t>
  </si>
  <si>
    <t>NWIC-BJ</t>
  </si>
  <si>
    <t>NWIC-BJB</t>
  </si>
  <si>
    <t>NWIC-C1</t>
  </si>
  <si>
    <t>NWIC-C1*</t>
  </si>
  <si>
    <t>NWIC-C2</t>
  </si>
  <si>
    <t>NWIC-C3</t>
  </si>
  <si>
    <t>NWIC-C3*</t>
  </si>
  <si>
    <t>NWIC-CC</t>
  </si>
  <si>
    <t>NWIC-CCO</t>
  </si>
  <si>
    <t>NWIC-D3</t>
  </si>
  <si>
    <t>NWIC-D4</t>
  </si>
  <si>
    <t>NWIC-DD1</t>
  </si>
  <si>
    <t>NWIC-DD2</t>
  </si>
  <si>
    <t>NWIC-DD3</t>
  </si>
  <si>
    <t>NWIC-DD4</t>
  </si>
  <si>
    <t>NWIC-DD5</t>
  </si>
  <si>
    <t>NWIC-DD6</t>
  </si>
  <si>
    <t>NWIC-DF1</t>
  </si>
  <si>
    <t>NWIC-DF2</t>
  </si>
  <si>
    <t>NWIC-DF3</t>
  </si>
  <si>
    <t>NWIC-DRC</t>
  </si>
  <si>
    <t>NWIC-F1</t>
  </si>
  <si>
    <t>NWIC-F1*</t>
  </si>
  <si>
    <t>NWIC-F3</t>
  </si>
  <si>
    <t>NWIC-F4</t>
  </si>
  <si>
    <t>NWIC-FT1</t>
  </si>
  <si>
    <t>NWIC-FT2</t>
  </si>
  <si>
    <t>NWIC-FT3</t>
  </si>
  <si>
    <t>NWIC-FT4</t>
  </si>
  <si>
    <t>NWIC-FT5</t>
  </si>
  <si>
    <t>NWIC-FT6</t>
  </si>
  <si>
    <t>NWIC-FT7</t>
  </si>
  <si>
    <t>NWIC-FT8</t>
  </si>
  <si>
    <t>NWIC-FT8*</t>
  </si>
  <si>
    <t>NWIC-J1</t>
  </si>
  <si>
    <t>NWIC-K1</t>
  </si>
  <si>
    <t>NWIC-K1*</t>
  </si>
  <si>
    <t>NWIC-K2</t>
  </si>
  <si>
    <t>NWIC-M1</t>
  </si>
  <si>
    <t>NWIC-M1*</t>
  </si>
  <si>
    <t>NWIC-M2</t>
  </si>
  <si>
    <t>NWIC-M4</t>
  </si>
  <si>
    <t>NWIC-M4*</t>
  </si>
  <si>
    <t>NWIC-M6*</t>
  </si>
  <si>
    <t>NWIC-MD</t>
  </si>
  <si>
    <t>NWIC-MF*</t>
  </si>
  <si>
    <t>NWIC-NF*</t>
  </si>
  <si>
    <t>NWIC-PNG</t>
  </si>
  <si>
    <t>NWIC-S1</t>
  </si>
  <si>
    <t>NWIC-S1*</t>
  </si>
  <si>
    <t>NWIC-S2</t>
  </si>
  <si>
    <t>NWIC-S3</t>
  </si>
  <si>
    <t>NWIC-SC</t>
  </si>
  <si>
    <t>NWIC-SD*</t>
  </si>
  <si>
    <t>NWIC-SF*</t>
  </si>
  <si>
    <t>NWIC-SQ</t>
  </si>
  <si>
    <t>NWIC-SUR</t>
  </si>
  <si>
    <t>NWIC-SUR*</t>
  </si>
  <si>
    <t>NWIC-T1</t>
  </si>
  <si>
    <t>NWIC-T1*</t>
  </si>
  <si>
    <t>NWIC-T2</t>
  </si>
  <si>
    <t>NWIC-T3</t>
  </si>
  <si>
    <t>NWIC-T4</t>
  </si>
  <si>
    <t>NWIC-WIS</t>
  </si>
  <si>
    <t>OAKPARKCR</t>
  </si>
  <si>
    <t>PADWH11</t>
  </si>
  <si>
    <t>PSEMP_LT-4</t>
  </si>
  <si>
    <t>PSEMP_LT-40009</t>
  </si>
  <si>
    <t>PSEMP_LT-40017</t>
  </si>
  <si>
    <t>PSEMP_LT-BLL009</t>
  </si>
  <si>
    <t>PSS05515-032304</t>
  </si>
  <si>
    <t>PSS05520-006078</t>
  </si>
  <si>
    <t>RBAK</t>
  </si>
  <si>
    <t>RM1.3R</t>
  </si>
  <si>
    <t>RM2.5</t>
  </si>
  <si>
    <t>RM2R</t>
  </si>
  <si>
    <t>RM3.5</t>
  </si>
  <si>
    <t>RM3R</t>
  </si>
  <si>
    <t>RM4.5</t>
  </si>
  <si>
    <t>RM4R</t>
  </si>
  <si>
    <t>RM5R</t>
  </si>
  <si>
    <t>RSM06600-001776</t>
  </si>
  <si>
    <t>RSM06600-005136</t>
  </si>
  <si>
    <t>RSM06600-005456</t>
  </si>
  <si>
    <t>RSM06600-007424</t>
  </si>
  <si>
    <t>RSM06600-027424</t>
  </si>
  <si>
    <t>RSM06600-032304</t>
  </si>
  <si>
    <t>SBTG3</t>
  </si>
  <si>
    <t>SEV</t>
  </si>
  <si>
    <t>SFNOOKSACKRV(L)</t>
  </si>
  <si>
    <t>SFNOOKSACKRV(U)</t>
  </si>
  <si>
    <t>SFSW-1</t>
  </si>
  <si>
    <t>SFSW-10</t>
  </si>
  <si>
    <t>SFSW-11</t>
  </si>
  <si>
    <t>SFSW-2</t>
  </si>
  <si>
    <t>SFSW-3</t>
  </si>
  <si>
    <t>SFSW-4</t>
  </si>
  <si>
    <t>SFSW-5</t>
  </si>
  <si>
    <t>SFSW-6</t>
  </si>
  <si>
    <t>SFSW-7</t>
  </si>
  <si>
    <t>SFSW-8</t>
  </si>
  <si>
    <t>SFSW-9</t>
  </si>
  <si>
    <t>STANDARDCR</t>
  </si>
  <si>
    <t>SYGITOWICZCR</t>
  </si>
  <si>
    <t>TAWESCR</t>
  </si>
  <si>
    <t>TERWH11</t>
  </si>
  <si>
    <t>TINLINGCR</t>
  </si>
  <si>
    <t>TOAWH11</t>
  </si>
  <si>
    <t>TODDCR</t>
  </si>
  <si>
    <t>Terrell01</t>
  </si>
  <si>
    <t>Terrell02</t>
  </si>
  <si>
    <t>Terrell03</t>
  </si>
  <si>
    <t>WAM06600-000672</t>
  </si>
  <si>
    <t>WAM06600-000988</t>
  </si>
  <si>
    <t>WAM06600-001660</t>
  </si>
  <si>
    <t>WAM06600-001776</t>
  </si>
  <si>
    <t>WAM06600-002880</t>
  </si>
  <si>
    <t>WAM06600-003024</t>
  </si>
  <si>
    <t>WAM06600-003728</t>
  </si>
  <si>
    <t>WAM06600-005136</t>
  </si>
  <si>
    <t>WAM06600-005456</t>
  </si>
  <si>
    <t>WHAWH11</t>
  </si>
  <si>
    <t>WHM07620-060380</t>
  </si>
  <si>
    <t>WHM07620-078492</t>
  </si>
  <si>
    <t>WHM07620-124636</t>
  </si>
  <si>
    <t>WHM07620-127708</t>
  </si>
  <si>
    <t>WHM07620-239772</t>
  </si>
  <si>
    <t>WHM07620-294460</t>
  </si>
  <si>
    <t>WHM07620-408826</t>
  </si>
  <si>
    <t>WHM07620-478546</t>
  </si>
  <si>
    <t>WHM07620-495767</t>
  </si>
  <si>
    <t>WHM07620-531615</t>
  </si>
  <si>
    <t>WHM07620-547711</t>
  </si>
  <si>
    <t>WISWH11</t>
  </si>
  <si>
    <t>benth11</t>
  </si>
  <si>
    <t>FRESH/SURFACE WATER</t>
  </si>
  <si>
    <t>benth129</t>
  </si>
  <si>
    <t>benth138</t>
  </si>
  <si>
    <t>benth19</t>
  </si>
  <si>
    <t>benth220</t>
  </si>
  <si>
    <t>benth30</t>
  </si>
  <si>
    <t>benth38</t>
  </si>
  <si>
    <t>benth6</t>
  </si>
  <si>
    <t>benth88</t>
  </si>
  <si>
    <t>reachcodes</t>
  </si>
  <si>
    <t>FlowRatio</t>
  </si>
  <si>
    <t>PROJNODEID</t>
  </si>
  <si>
    <t>annual</t>
  </si>
  <si>
    <t>Sep_Nov</t>
  </si>
  <si>
    <t>Dec_Jan</t>
  </si>
  <si>
    <t>Feb_Jul</t>
  </si>
  <si>
    <t>July_Nov</t>
  </si>
  <si>
    <t>Feb_Jun</t>
  </si>
  <si>
    <t>Oct_Jan</t>
  </si>
  <si>
    <t>Sep_Dec</t>
  </si>
  <si>
    <t>Jan_Jul</t>
  </si>
  <si>
    <t>Feb_May</t>
  </si>
  <si>
    <t>Jun_Jul</t>
  </si>
  <si>
    <t>Aug_Dec</t>
  </si>
  <si>
    <t>Jan_Jun</t>
  </si>
  <si>
    <t>LocationID_ave</t>
  </si>
  <si>
    <t>DO_value</t>
  </si>
  <si>
    <t>C_calculation</t>
  </si>
  <si>
    <t>Location</t>
  </si>
  <si>
    <t>DrainID</t>
  </si>
  <si>
    <t>pnode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</si>
  <si>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</si>
  <si>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</si>
  <si>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</si>
  <si>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</si>
  <si>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</si>
  <si>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</si>
  <si>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</si>
  <si>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</si>
  <si>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</si>
  <si>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</si>
  <si>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</si>
  <si>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</si>
  <si>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Lower Silesia</t>
  </si>
  <si>
    <t>Lower Tomihi</t>
  </si>
  <si>
    <t>Bertrand</t>
  </si>
  <si>
    <t>Fishtrap</t>
  </si>
  <si>
    <t>Breckenridge</t>
  </si>
  <si>
    <t>Saar</t>
  </si>
  <si>
    <t>Kendall</t>
  </si>
  <si>
    <t>Johnson</t>
  </si>
  <si>
    <t>Depot</t>
  </si>
  <si>
    <t>Chilliwack</t>
  </si>
  <si>
    <t>Ensawkwatch Creek</t>
  </si>
  <si>
    <t>North Fork Dakota</t>
  </si>
  <si>
    <t>Tomyhoi</t>
  </si>
  <si>
    <t>Lower Damfino</t>
  </si>
  <si>
    <t>Little Campbell</t>
  </si>
  <si>
    <t>Blaine</t>
  </si>
  <si>
    <t>Haynie</t>
  </si>
  <si>
    <t>Upper Silesia</t>
  </si>
  <si>
    <t>Lower Dakota</t>
  </si>
  <si>
    <t>Maple</t>
  </si>
  <si>
    <t>Upper Canyon Creek</t>
  </si>
  <si>
    <t>Damfino</t>
  </si>
  <si>
    <t>Clean</t>
  </si>
  <si>
    <t>Lower West Fork Silesia</t>
  </si>
  <si>
    <t>East Tributary Silesia</t>
  </si>
  <si>
    <t>Boulder</t>
  </si>
  <si>
    <t>Quartz</t>
  </si>
  <si>
    <t>Kamm</t>
  </si>
  <si>
    <t>South Fork Dakota</t>
  </si>
  <si>
    <t>Semiahmoo</t>
  </si>
  <si>
    <t>Jim</t>
  </si>
  <si>
    <t>Bearpaw Mountain Area</t>
  </si>
  <si>
    <t>Whistler</t>
  </si>
  <si>
    <t>Slide Mountain</t>
  </si>
  <si>
    <t>Swamp</t>
  </si>
  <si>
    <t>California</t>
  </si>
  <si>
    <t>Upper West Fork Silesia</t>
  </si>
  <si>
    <t>Kidney</t>
  </si>
  <si>
    <t>Middle Fork Silesia</t>
  </si>
  <si>
    <t>Upper North Fork Nooksack</t>
  </si>
  <si>
    <t>Lower Canyon</t>
  </si>
  <si>
    <t>Nooksack Channel (water)</t>
  </si>
  <si>
    <t>Scott</t>
  </si>
  <si>
    <t>Middle North Fork Nooksack</t>
  </si>
  <si>
    <t>Lower Ruth</t>
  </si>
  <si>
    <t>Schneider</t>
  </si>
  <si>
    <t>Upper Ruth</t>
  </si>
  <si>
    <t>Swift</t>
  </si>
  <si>
    <t>Coal</t>
  </si>
  <si>
    <t>Nooksack Deming to Everson</t>
  </si>
  <si>
    <t>Wiser Lake/Cougar Creek</t>
  </si>
  <si>
    <t>Dale</t>
  </si>
  <si>
    <t>Lake Terrell</t>
  </si>
  <si>
    <t>Lower Wells</t>
  </si>
  <si>
    <t>Lower Deadhorse</t>
  </si>
  <si>
    <t>Anderson/North Fork Nooksack*</t>
  </si>
  <si>
    <t>Barometer</t>
  </si>
  <si>
    <t>Lower Shuksan</t>
  </si>
  <si>
    <t>Fourmile</t>
  </si>
  <si>
    <t>Hedrick</t>
  </si>
  <si>
    <t>Cherry Point</t>
  </si>
  <si>
    <t>Cornell</t>
  </si>
  <si>
    <t>Glacier</t>
  </si>
  <si>
    <t>Bagley</t>
  </si>
  <si>
    <t>Fingalson</t>
  </si>
  <si>
    <t>Smith</t>
  </si>
  <si>
    <t>Gallup</t>
  </si>
  <si>
    <t>Ten Mile</t>
  </si>
  <si>
    <t>Racehorse</t>
  </si>
  <si>
    <t>Hamilton</t>
  </si>
  <si>
    <t>Price Glacier</t>
  </si>
  <si>
    <t>Bells</t>
  </si>
  <si>
    <t>White Salmon</t>
  </si>
  <si>
    <t>Deadhorse</t>
  </si>
  <si>
    <t>Lower Anderson</t>
  </si>
  <si>
    <t>Upper Wells</t>
  </si>
  <si>
    <t>Dobbs</t>
  </si>
  <si>
    <t>Kenny</t>
  </si>
  <si>
    <t>Schell</t>
  </si>
  <si>
    <t>Jordan</t>
  </si>
  <si>
    <t>Canyon Lake</t>
  </si>
  <si>
    <t>Sholes</t>
  </si>
  <si>
    <t>Deer</t>
  </si>
  <si>
    <t>Silver</t>
  </si>
  <si>
    <t>Bar</t>
  </si>
  <si>
    <t>Rocky</t>
  </si>
  <si>
    <t>Sandy Point</t>
  </si>
  <si>
    <t>Lower Middle Fork Nooksack</t>
  </si>
  <si>
    <t>McCormick</t>
  </si>
  <si>
    <t>Spring</t>
  </si>
  <si>
    <t>Upper Glacier</t>
  </si>
  <si>
    <t>Baker</t>
  </si>
  <si>
    <t>Lower Clearwater</t>
  </si>
  <si>
    <t>Lummi Peninsula West</t>
  </si>
  <si>
    <t>Porter</t>
  </si>
  <si>
    <t>Kulshan</t>
  </si>
  <si>
    <t>Roosevelt Glacier</t>
  </si>
  <si>
    <t>North Fork Anderson</t>
  </si>
  <si>
    <t>Lummi River</t>
  </si>
  <si>
    <t>Lower South Fork Nooksack</t>
  </si>
  <si>
    <t>Lower Squalicum</t>
  </si>
  <si>
    <t>Lummi River Delta</t>
  </si>
  <si>
    <t>Upper Squalicum</t>
  </si>
  <si>
    <t>Falls</t>
  </si>
  <si>
    <t>Middle Fork Diversion</t>
  </si>
  <si>
    <t>Toad</t>
  </si>
  <si>
    <t>South Fork Anderson</t>
  </si>
  <si>
    <t>Heislers</t>
  </si>
  <si>
    <t>Nooksack River Delta</t>
  </si>
  <si>
    <t>Fort Bellingham</t>
  </si>
  <si>
    <t>Warm</t>
  </si>
  <si>
    <t>Black Slough</t>
  </si>
  <si>
    <t>Agate Bay</t>
  </si>
  <si>
    <t>Carpenter</t>
  </si>
  <si>
    <t>Hillsdale</t>
  </si>
  <si>
    <t>Wallace</t>
  </si>
  <si>
    <t>Academy</t>
  </si>
  <si>
    <t>Silver Beach</t>
  </si>
  <si>
    <t>Deming Glacier</t>
  </si>
  <si>
    <t>Whatcom</t>
  </si>
  <si>
    <t>Olsen</t>
  </si>
  <si>
    <t>Upper Middle Fork Nooksack</t>
  </si>
  <si>
    <t>Lake Whatcom (water)</t>
  </si>
  <si>
    <t>Hutchinson</t>
  </si>
  <si>
    <t>Lummi Peninsula East</t>
  </si>
  <si>
    <t>Galbraith</t>
  </si>
  <si>
    <t>Blodel</t>
  </si>
  <si>
    <t>Eagle Ridge</t>
  </si>
  <si>
    <t>North Shore</t>
  </si>
  <si>
    <t>Rankin</t>
  </si>
  <si>
    <t>Smith/Whatcom</t>
  </si>
  <si>
    <t>Donavan</t>
  </si>
  <si>
    <t>Sister</t>
  </si>
  <si>
    <t>Ridley</t>
  </si>
  <si>
    <t>Oriental</t>
  </si>
  <si>
    <t>South Bellingham</t>
  </si>
  <si>
    <t>Cable</t>
  </si>
  <si>
    <t>Strawberry</t>
  </si>
  <si>
    <t>Geneva</t>
  </si>
  <si>
    <t>Lummi Island</t>
  </si>
  <si>
    <t>Sudden Valley</t>
  </si>
  <si>
    <t>Green</t>
  </si>
  <si>
    <t>Austin/Beaver</t>
  </si>
  <si>
    <t>Padden</t>
  </si>
  <si>
    <t>Blue Canyon</t>
  </si>
  <si>
    <t>South Acme Area</t>
  </si>
  <si>
    <t>Upper Skookum Area</t>
  </si>
  <si>
    <t>Chuckanut</t>
  </si>
  <si>
    <t>Elbow Lake</t>
  </si>
  <si>
    <t>South Bay</t>
  </si>
  <si>
    <t>Bell</t>
  </si>
  <si>
    <t>Lower Skookum</t>
  </si>
  <si>
    <t>Fragrance Lake</t>
  </si>
  <si>
    <t>Saxon</t>
  </si>
  <si>
    <t>Anderson/Whatcom</t>
  </si>
  <si>
    <t>Heart Lake Area</t>
  </si>
  <si>
    <t>Edfro</t>
  </si>
  <si>
    <t>Wanlick</t>
  </si>
  <si>
    <t>Oyster Creek</t>
  </si>
  <si>
    <t>Dye</t>
  </si>
  <si>
    <t>Fir</t>
  </si>
  <si>
    <t>Brannian</t>
  </si>
  <si>
    <t>Cavanaugh</t>
  </si>
  <si>
    <t>Howard</t>
  </si>
  <si>
    <t>Larrabee</t>
  </si>
  <si>
    <t>Upper South Fork Nooksack-East</t>
  </si>
  <si>
    <t>Upper South Fork Nooksack-West</t>
  </si>
  <si>
    <t>Colony</t>
  </si>
  <si>
    <t>Whitehall</t>
  </si>
  <si>
    <t>Blanchard</t>
  </si>
  <si>
    <t>Deer, Roaring, &amp; Plumbago</t>
  </si>
  <si>
    <t>Fazon</t>
  </si>
  <si>
    <t>reachcode list</t>
  </si>
  <si>
    <t>Q_pnode</t>
  </si>
  <si>
    <t>A-IFR_pnode</t>
  </si>
  <si>
    <t>WSp_DO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</si>
</sst>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2" x14ac:knownFonts="1">
    <font>
      <sz val="11"/>
      <color theme="1"/>
      <name val="Calibri"/>
      <family val="2"/>
      <scheme val="minor"/>
    </font>
    <font>
      <b/>
      <sz val="12"/>
      <name val="Calibri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Aptos Narrow"/>
      <family val="2"/>
    </font>
    <font>
      <sz val="11"/>
      <color rgb="FF000000"/>
      <name val="Aptos Narrow"/>
      <family val="2"/>
    </font>
    <font>
      <b/>
      <sz val="10"/>
      <name val="Arial"/>
      <charset val="1"/>
    </font>
    <font>
      <b/>
      <sz val="11"/>
      <color rgb="FF000000"/>
      <name val="Calibri"/>
      <family val="2"/>
    </font>
    <font>
      <sz val="10"/>
      <name val="Arial"/>
      <family val="2"/>
    </font>
    <font>
      <b/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41">
    <xf numFmtId="0" fontId="0" fillId="0" borderId="0" xfId="0"/>
    <xf numFmtId="0" fontId="1" fillId="2" borderId="1" xfId="1">
      <alignment horizontal="left"/>
    </xf>
    <xf numFmtId="1" fontId="1" fillId="2" borderId="1" xfId="1" applyNumberFormat="1">
      <alignment horizontal="left"/>
    </xf>
    <xf numFmtId="1" fontId="0" fillId="0" borderId="0" xfId="0" applyNumberFormat="1"/>
    <xf numFmtId="164" fontId="1" fillId="2" borderId="1" xfId="1" applyNumberFormat="1">
      <alignment horizontal="left"/>
    </xf>
    <xf numFmtId="164" fontId="0" fillId="0" borderId="0" xfId="0" applyNumberFormat="1"/>
    <xf numFmtId="0" fontId="0" fillId="0" borderId="2" xfId="0" applyBorder="1"/>
    <xf numFmtId="1" fontId="0" fillId="0" borderId="2" xfId="0" applyNumberFormat="1" applyBorder="1"/>
    <xf numFmtId="164" fontId="0" fillId="0" borderId="2" xfId="0" applyNumberFormat="1" applyBorder="1"/>
    <xf numFmtId="0" fontId="2" fillId="0" borderId="0" xfId="0" applyFont="1"/>
    <xf numFmtId="0" fontId="4" fillId="3" borderId="3" xfId="0" applyFont="1" applyFill="1" applyBorder="1" applyAlignment="1">
      <alignment horizontal="center"/>
    </xf>
    <xf numFmtId="1" fontId="4" fillId="3" borderId="0" xfId="0" applyNumberFormat="1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0" fillId="4" borderId="3" xfId="0" applyFill="1" applyBorder="1"/>
    <xf numFmtId="1" fontId="5" fillId="0" borderId="4" xfId="0" applyNumberFormat="1" applyFont="1" applyBorder="1"/>
    <xf numFmtId="2" fontId="5" fillId="0" borderId="4" xfId="0" applyNumberFormat="1" applyFont="1" applyBorder="1"/>
    <xf numFmtId="2" fontId="5" fillId="0" borderId="5" xfId="0" applyNumberFormat="1" applyFont="1" applyBorder="1"/>
    <xf numFmtId="2" fontId="5" fillId="0" borderId="6" xfId="0" applyNumberFormat="1" applyFont="1" applyBorder="1"/>
    <xf numFmtId="0" fontId="0" fillId="0" borderId="4" xfId="0" applyBorder="1"/>
    <xf numFmtId="1" fontId="1" fillId="0" borderId="0" xfId="1" applyNumberFormat="1" applyFill="1" applyBorder="1">
      <alignment horizontal="left"/>
    </xf>
    <xf numFmtId="0" fontId="6" fillId="0" borderId="0" xfId="0" applyFont="1"/>
    <xf numFmtId="0" fontId="5" fillId="0" borderId="0" xfId="0" applyFont="1"/>
    <xf numFmtId="0" fontId="7" fillId="0" borderId="0" xfId="0" applyFont="1"/>
    <xf numFmtId="1" fontId="8" fillId="3" borderId="0" xfId="0" applyNumberFormat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9" fillId="0" borderId="0" xfId="0" applyFont="1"/>
    <xf numFmtId="0" fontId="0" fillId="0" borderId="3" xfId="0" applyBorder="1"/>
    <xf numFmtId="1" fontId="5" fillId="4" borderId="4" xfId="0" applyNumberFormat="1" applyFont="1" applyFill="1" applyBorder="1"/>
    <xf numFmtId="1" fontId="5" fillId="4" borderId="5" xfId="0" applyNumberFormat="1" applyFont="1" applyFill="1" applyBorder="1"/>
    <xf numFmtId="1" fontId="5" fillId="4" borderId="6" xfId="0" applyNumberFormat="1" applyFont="1" applyFill="1" applyBorder="1"/>
    <xf numFmtId="1" fontId="0" fillId="4" borderId="4" xfId="0" applyNumberFormat="1" applyFill="1" applyBorder="1"/>
    <xf numFmtId="0" fontId="8" fillId="3" borderId="3" xfId="0" applyFont="1" applyFill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0" fontId="10" fillId="4" borderId="3" xfId="0" applyFont="1" applyFill="1" applyBorder="1"/>
    <xf numFmtId="0" fontId="0" fillId="0" borderId="0" xfId="0" applyFill="1"/>
    <xf numFmtId="1" fontId="0" fillId="0" borderId="0" xfId="0" applyNumberFormat="1" applyFill="1"/>
    <xf numFmtId="0" fontId="11" fillId="0" borderId="0" xfId="0" applyFont="1" applyFill="1"/>
    <xf numFmtId="0" fontId="5" fillId="0" borderId="0" xfId="0" applyFont="1" applyFill="1"/>
    <xf numFmtId="0" fontId="0" fillId="0" borderId="2" xfId="0" applyFill="1" applyBorder="1"/>
  </cellXfs>
  <cellStyles count="2">
    <cellStyle name="Normal" xfId="0" builtinId="0"/>
    <cellStyle name="Style0" xfId="1" xr:uid="{00000000-0005-0000-0000-000001000000}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19049</xdr:colOff>
      <xdr:row>0</xdr:row>
      <xdr:rowOff>47624</xdr:rowOff>
    </xdr:from>
    <xdr:to>
      <xdr:col>29</xdr:col>
      <xdr:colOff>866774</xdr:colOff>
      <xdr:row>3</xdr:row>
      <xdr:rowOff>180975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8173D29-2138-4C16-86B9-76A70436571B}"/>
            </a:ext>
          </a:extLst>
        </xdr:cNvPr>
        <xdr:cNvSpPr/>
      </xdr:nvSpPr>
      <xdr:spPr>
        <a:xfrm>
          <a:off x="17878424" y="47624"/>
          <a:ext cx="847725" cy="67627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Q-IFR</a:t>
          </a:r>
          <a:r>
            <a:rPr lang="en-US" sz="1100" baseline="0"/>
            <a:t> at each Location_ID</a:t>
          </a:r>
          <a:endParaRPr lang="en-US" sz="1100"/>
        </a:p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0</xdr:row>
      <xdr:rowOff>85725</xdr:rowOff>
    </xdr:from>
    <xdr:to>
      <xdr:col>4</xdr:col>
      <xdr:colOff>1752600</xdr:colOff>
      <xdr:row>3</xdr:row>
      <xdr:rowOff>66675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138DA3B-B7BB-460F-B9B8-5EA819048530}"/>
            </a:ext>
          </a:extLst>
        </xdr:cNvPr>
        <xdr:cNvSpPr/>
      </xdr:nvSpPr>
      <xdr:spPr>
        <a:xfrm>
          <a:off x="4629150" y="85725"/>
          <a:ext cx="1714500" cy="5238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WSq_IFR = Ccalculation * R</a:t>
          </a:r>
          <a:r>
            <a:rPr lang="en-US" sz="1100" baseline="0"/>
            <a:t> / Q-IFR</a:t>
          </a:r>
          <a:endParaRPr lang="en-US" sz="1100"/>
        </a:p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4864C-F31E-4EF7-8E88-CACDEF9E4C15}">
  <dimension ref="A1:BG387"/>
  <sheetViews>
    <sheetView topLeftCell="P1" zoomScale="60" zoomScaleNormal="60" workbookViewId="0">
      <selection activeCell="AI2" sqref="AI2"/>
    </sheetView>
  </sheetViews>
  <sheetFormatPr defaultRowHeight="15" x14ac:dyDescent="0.25"/>
  <cols>
    <col min="1" max="1" width="22" style="23" bestFit="1" customWidth="1"/>
    <col min="2" max="2" width="13.42578125" style="23" customWidth="1"/>
    <col min="3" max="16" width="9.140625" style="23"/>
    <col min="17" max="29" width="9.140625" style="39"/>
    <col min="30" max="30" width="10.7109375" customWidth="1"/>
    <col min="31" max="31" width="20.5703125" style="28" bestFit="1" customWidth="1"/>
    <col min="32" max="32" width="17" style="3" bestFit="1" customWidth="1"/>
    <col min="33" max="33" width="15.28515625" customWidth="1"/>
    <col min="34" max="34" width="17.85546875" style="32" bestFit="1" customWidth="1"/>
    <col min="35" max="36" width="15.28515625" style="36" customWidth="1"/>
    <col min="37" max="59" width="9.140625" style="36"/>
  </cols>
  <sheetData>
    <row r="1" spans="1:59" x14ac:dyDescent="0.25">
      <c r="A1" s="22"/>
      <c r="B1" s="23" t="s">
        <v>470</v>
      </c>
      <c r="C1" s="23" t="s">
        <v>471</v>
      </c>
      <c r="D1" s="23" t="s">
        <v>472</v>
      </c>
      <c r="E1" s="24" t="s">
        <v>473</v>
      </c>
      <c r="F1" s="24" t="s">
        <v>474</v>
      </c>
      <c r="G1" s="24" t="s">
        <v>475</v>
      </c>
      <c r="H1" s="24" t="s">
        <v>476</v>
      </c>
      <c r="I1" s="24" t="s">
        <v>477</v>
      </c>
      <c r="J1" s="24" t="s">
        <v>478</v>
      </c>
      <c r="K1" s="24" t="s">
        <v>479</v>
      </c>
      <c r="L1" s="24" t="s">
        <v>480</v>
      </c>
      <c r="M1" s="24" t="s">
        <v>481</v>
      </c>
      <c r="N1" s="24" t="s">
        <v>482</v>
      </c>
      <c r="O1" s="24" t="s">
        <v>483</v>
      </c>
      <c r="P1" s="24" t="s">
        <v>484</v>
      </c>
      <c r="Q1" s="39" t="s">
        <v>454</v>
      </c>
      <c r="R1" s="39" t="s">
        <v>455</v>
      </c>
      <c r="S1" s="39" t="s">
        <v>456</v>
      </c>
      <c r="T1" s="39" t="s">
        <v>457</v>
      </c>
      <c r="U1" s="39" t="s">
        <v>458</v>
      </c>
      <c r="V1" s="39" t="s">
        <v>459</v>
      </c>
      <c r="W1" s="39" t="s">
        <v>460</v>
      </c>
      <c r="X1" s="39" t="s">
        <v>461</v>
      </c>
      <c r="Y1" s="39" t="s">
        <v>462</v>
      </c>
      <c r="Z1" s="39" t="s">
        <v>463</v>
      </c>
      <c r="AA1" s="39" t="s">
        <v>464</v>
      </c>
      <c r="AB1" s="39" t="s">
        <v>465</v>
      </c>
      <c r="AC1" s="39" t="s">
        <v>466</v>
      </c>
      <c r="AE1" s="25" t="s">
        <v>1</v>
      </c>
      <c r="AF1" s="25" t="s">
        <v>451</v>
      </c>
      <c r="AG1" s="26" t="s">
        <v>452</v>
      </c>
      <c r="AH1" s="25" t="s">
        <v>453</v>
      </c>
      <c r="AI1" s="36">
        <v>1</v>
      </c>
      <c r="AJ1" s="36">
        <v>2</v>
      </c>
      <c r="AK1" s="36">
        <v>3</v>
      </c>
      <c r="AL1" s="36">
        <v>4</v>
      </c>
      <c r="AM1" s="36">
        <v>5</v>
      </c>
      <c r="AN1" s="36">
        <v>6</v>
      </c>
      <c r="AO1" s="36">
        <v>7</v>
      </c>
      <c r="AP1" s="36">
        <v>8</v>
      </c>
      <c r="AQ1" s="36">
        <v>9</v>
      </c>
      <c r="AR1" s="36">
        <v>10</v>
      </c>
      <c r="AS1" s="36">
        <v>11</v>
      </c>
      <c r="AT1" s="36">
        <v>12</v>
      </c>
      <c r="AU1" s="36" t="s">
        <v>454</v>
      </c>
      <c r="AV1" s="36" t="s">
        <v>455</v>
      </c>
      <c r="AW1" s="36" t="s">
        <v>456</v>
      </c>
      <c r="AX1" s="36" t="s">
        <v>457</v>
      </c>
      <c r="AY1" s="36" t="s">
        <v>458</v>
      </c>
      <c r="AZ1" s="36" t="s">
        <v>459</v>
      </c>
      <c r="BA1" s="36" t="s">
        <v>460</v>
      </c>
      <c r="BB1" s="36" t="s">
        <v>461</v>
      </c>
      <c r="BC1" s="36" t="s">
        <v>462</v>
      </c>
      <c r="BD1" s="36" t="s">
        <v>463</v>
      </c>
      <c r="BE1" s="36" t="s">
        <v>464</v>
      </c>
      <c r="BF1" s="36" t="s">
        <v>465</v>
      </c>
      <c r="BG1" s="36" t="s">
        <v>466</v>
      </c>
    </row>
    <row r="2" spans="1:59" x14ac:dyDescent="0.25">
      <c r="A2" s="27" t="s">
        <v>658</v>
      </c>
      <c r="B2" s="23" t="s">
        <v>593</v>
      </c>
      <c r="C2" s="23">
        <v>113</v>
      </c>
      <c r="D2" s="23">
        <v>189</v>
      </c>
      <c r="E2" s="23">
        <v>3296.4257908891082</v>
      </c>
      <c r="F2" s="23">
        <v>2875.8020283230089</v>
      </c>
      <c r="G2" s="23">
        <v>2684.8452592047229</v>
      </c>
      <c r="H2" s="23">
        <v>2882.81880485796</v>
      </c>
      <c r="I2" s="23">
        <v>3733.1241901889739</v>
      </c>
      <c r="J2" s="23">
        <v>4138.2396695818079</v>
      </c>
      <c r="K2" s="23">
        <v>3197.274908879489</v>
      </c>
      <c r="L2" s="23">
        <v>2155.032522773653</v>
      </c>
      <c r="M2" s="23">
        <v>1992.969702949362</v>
      </c>
      <c r="N2" s="23">
        <v>2849.2689655844711</v>
      </c>
      <c r="O2" s="23">
        <v>3869.7800063024538</v>
      </c>
      <c r="P2" s="23">
        <v>3379.408138158853</v>
      </c>
      <c r="Q2" s="39">
        <v>3087.9158323078223</v>
      </c>
      <c r="R2" s="39">
        <v>2904.006224945429</v>
      </c>
      <c r="S2" s="39">
        <v>3379.408138158853</v>
      </c>
      <c r="T2" s="39">
        <v>3252.0174768393267</v>
      </c>
      <c r="U2" s="39">
        <v>2812.8652212978859</v>
      </c>
      <c r="V2" s="39">
        <v>3262.9659904312948</v>
      </c>
      <c r="W2" s="39">
        <v>3366.1523700152593</v>
      </c>
      <c r="X2" s="39">
        <v>3022.8567032487849</v>
      </c>
      <c r="Y2" s="39">
        <v>3258.3615217035813</v>
      </c>
      <c r="Z2" s="39">
        <v>3044.1475706436663</v>
      </c>
      <c r="AA2" s="39">
        <v>3667.7572892306484</v>
      </c>
      <c r="AB2" s="39">
        <v>2849.2918671537582</v>
      </c>
      <c r="AC2" s="39">
        <v>3268.5426238409304</v>
      </c>
      <c r="AE2" s="28" t="s">
        <v>9</v>
      </c>
      <c r="AF2" s="3">
        <v>17110004000033</v>
      </c>
      <c r="AG2">
        <v>0.99838405847549438</v>
      </c>
      <c r="AH2" s="29">
        <v>71</v>
      </c>
      <c r="AI2" s="36">
        <f>VLOOKUP($AH2,$D$2:$AC$338,AI$1+1,FALSE)*$AG2</f>
        <v>3266.9604874594534</v>
      </c>
      <c r="AJ2" s="36">
        <f t="shared" ref="AJ2:AT17" si="0">VLOOKUP($AH2,$D$2:$AC$338,AJ$1+1,FALSE)*$AG2</f>
        <v>2856.7146382080227</v>
      </c>
      <c r="AK2" s="36">
        <f t="shared" si="0"/>
        <v>2671.2662167529943</v>
      </c>
      <c r="AL2" s="36">
        <f t="shared" si="0"/>
        <v>2874.9314622477468</v>
      </c>
      <c r="AM2" s="36">
        <f t="shared" si="0"/>
        <v>3727.5627768951626</v>
      </c>
      <c r="AN2" s="36">
        <f t="shared" si="0"/>
        <v>4137.5200931448817</v>
      </c>
      <c r="AO2" s="36">
        <f t="shared" si="0"/>
        <v>3202.0669101471053</v>
      </c>
      <c r="AP2" s="36">
        <f t="shared" si="0"/>
        <v>2162.6684409382847</v>
      </c>
      <c r="AQ2" s="36">
        <f t="shared" si="0"/>
        <v>1996.9169713752967</v>
      </c>
      <c r="AR2" s="36">
        <f t="shared" si="0"/>
        <v>2839.1526477592997</v>
      </c>
      <c r="AS2" s="36">
        <f t="shared" si="0"/>
        <v>3842.6646297358916</v>
      </c>
      <c r="AT2" s="36">
        <f t="shared" si="0"/>
        <v>3352.1320187866218</v>
      </c>
      <c r="AU2" s="36">
        <f t="shared" ref="AU2:AU66" si="1">AVERAGEIF(AI2:AT2,"&gt;=0")</f>
        <v>3077.5464411208964</v>
      </c>
      <c r="AV2" s="36" cm="1">
        <f t="array" ref="AV2">AVERAGE(IFERROR(AQ2:AS2, ""))</f>
        <v>2892.9114162901624</v>
      </c>
      <c r="AW2" s="36">
        <f t="shared" ref="AW2:AW65" si="2">AVERAGE(IFERROR(AT2,AI2))</f>
        <v>3352.1320187866218</v>
      </c>
      <c r="AX2" s="36" cm="1">
        <f t="array" ref="AX2">AVERAGE(IFERROR(AJ2:AO2, ""))</f>
        <v>3245.010349565986</v>
      </c>
      <c r="AY2" s="36" cm="1">
        <f t="array" ref="AY2">AVERAGE(IFERROR(AO2:AS2,""))</f>
        <v>2808.6939199911753</v>
      </c>
      <c r="AZ2" s="36" cm="1">
        <f t="array" ref="AZ2">AVERAGE(IFERROR(AJ2:AN2,""))</f>
        <v>3253.5990374497619</v>
      </c>
      <c r="BA2" s="36" cm="1">
        <f t="array" ref="BA2">AVERAGE(IFERROR(AR2:AT2,AI2))</f>
        <v>3344.6497654272712</v>
      </c>
      <c r="BB2" s="36" cm="1">
        <f t="array" ref="BB2">AVERAGE(IFERROR(AQ2:AT2,""))</f>
        <v>3007.7165669142773</v>
      </c>
      <c r="BC2" s="36" cm="1">
        <f t="array" ref="BC2">AVERAGE(IFERROR(AI2:AO2,""))</f>
        <v>3248.1460835507669</v>
      </c>
      <c r="BD2" s="36" cm="1">
        <f t="array" ref="BD2">AVERAGE(IFERROR(AJ2:AM2,""))</f>
        <v>3032.6187735259819</v>
      </c>
      <c r="BE2" s="36" cm="1">
        <f t="array" ref="BE2">AVERAGE(IFERROR(AN2:AO2,""))</f>
        <v>3669.7935016459933</v>
      </c>
      <c r="BF2" s="36" cm="1">
        <f t="array" ref="BF2">AVERAGE(IFERROR(AP2:AT2,""))</f>
        <v>2838.7069417190787</v>
      </c>
      <c r="BG2" s="36" cm="1">
        <f t="array" ref="BG2">AVERAGE(IFERROR(AI2:AN2,""))</f>
        <v>3255.8259457847103</v>
      </c>
    </row>
    <row r="3" spans="1:59" x14ac:dyDescent="0.25">
      <c r="B3" s="23" t="s">
        <v>526</v>
      </c>
      <c r="C3" s="23">
        <v>46</v>
      </c>
      <c r="D3" s="23">
        <v>71</v>
      </c>
      <c r="E3" s="23">
        <v>3272.2482492839622</v>
      </c>
      <c r="F3" s="23">
        <v>2861.33839373412</v>
      </c>
      <c r="G3" s="23">
        <v>2675.5898134350682</v>
      </c>
      <c r="H3" s="23">
        <v>2879.5847027422392</v>
      </c>
      <c r="I3" s="23">
        <v>3733.596049787745</v>
      </c>
      <c r="J3" s="23">
        <v>4144.2169053287607</v>
      </c>
      <c r="K3" s="23">
        <v>3207.2496380166322</v>
      </c>
      <c r="L3" s="23">
        <v>2166.1688431209741</v>
      </c>
      <c r="M3" s="23">
        <v>2000.1490953536811</v>
      </c>
      <c r="N3" s="23">
        <v>2843.7479782025061</v>
      </c>
      <c r="O3" s="23">
        <v>3848.8842015401742</v>
      </c>
      <c r="P3" s="23">
        <v>3357.5576355908938</v>
      </c>
      <c r="Q3" s="39">
        <v>3082.5276255113963</v>
      </c>
      <c r="R3" s="39">
        <v>2897.5937583654536</v>
      </c>
      <c r="S3" s="39">
        <v>3357.5576355908938</v>
      </c>
      <c r="T3" s="39">
        <v>3250.2625838407607</v>
      </c>
      <c r="U3" s="39">
        <v>2813.2399512467937</v>
      </c>
      <c r="V3" s="39">
        <v>3258.8651730055872</v>
      </c>
      <c r="W3" s="39">
        <v>3350.0632717778585</v>
      </c>
      <c r="X3" s="39">
        <v>3012.5847276718137</v>
      </c>
      <c r="Y3" s="39">
        <v>3253.4033931897898</v>
      </c>
      <c r="Z3" s="39">
        <v>3037.5272399247933</v>
      </c>
      <c r="AA3" s="39">
        <v>3675.7332716726964</v>
      </c>
      <c r="AB3" s="39">
        <v>2843.3015507616465</v>
      </c>
      <c r="AC3" s="39">
        <v>3261.0956857186497</v>
      </c>
      <c r="AE3" s="28" t="s">
        <v>12</v>
      </c>
      <c r="AF3" s="3">
        <v>17110004000033</v>
      </c>
      <c r="AG3">
        <v>1</v>
      </c>
      <c r="AH3" s="29">
        <v>38</v>
      </c>
      <c r="AI3" s="36">
        <f t="shared" ref="AI3:AT37" si="3">VLOOKUP($AH3,$D$2:$AC$338,AI$1+1,FALSE)*$AG3</f>
        <v>3271.846450978393</v>
      </c>
      <c r="AJ3" s="36">
        <f t="shared" si="0"/>
        <v>2861.0179292138041</v>
      </c>
      <c r="AK3" s="36">
        <f t="shared" si="0"/>
        <v>2675.328029203908</v>
      </c>
      <c r="AL3" s="36">
        <f t="shared" si="0"/>
        <v>2879.3829709819088</v>
      </c>
      <c r="AM3" s="36">
        <f t="shared" si="0"/>
        <v>3733.4295711429231</v>
      </c>
      <c r="AN3" s="36">
        <f t="shared" si="0"/>
        <v>4144.0824258682933</v>
      </c>
      <c r="AO3" s="36">
        <f t="shared" si="0"/>
        <v>3207.1378859115621</v>
      </c>
      <c r="AP3" s="36">
        <f t="shared" si="0"/>
        <v>2166.0709403906972</v>
      </c>
      <c r="AQ3" s="36">
        <f t="shared" si="0"/>
        <v>2000.0326940114851</v>
      </c>
      <c r="AR3" s="36">
        <f t="shared" si="0"/>
        <v>2843.5359556044582</v>
      </c>
      <c r="AS3" s="36">
        <f t="shared" si="0"/>
        <v>3848.5556741531118</v>
      </c>
      <c r="AT3" s="36">
        <f t="shared" si="0"/>
        <v>3357.2016140952601</v>
      </c>
      <c r="AU3" s="36">
        <f t="shared" si="1"/>
        <v>3082.3018451296507</v>
      </c>
      <c r="AV3" s="36" cm="1">
        <f t="array" ref="AV3">AVERAGE(IFERROR(AQ3:AS3, ""))</f>
        <v>2897.3747745896849</v>
      </c>
      <c r="AW3" s="36">
        <f t="shared" si="2"/>
        <v>3357.2016140952601</v>
      </c>
      <c r="AX3" s="36" cm="1">
        <f t="array" ref="AX3">AVERAGE(IFERROR(AJ3:AO3, ""))</f>
        <v>3250.0631353870667</v>
      </c>
      <c r="AY3" s="36" cm="1">
        <f t="array" ref="AY3">AVERAGE(IFERROR(AO3:AS3,""))</f>
        <v>2813.066630014263</v>
      </c>
      <c r="AZ3" s="36" cm="1">
        <f t="array" ref="AZ3">AVERAGE(IFERROR(AJ3:AN3,""))</f>
        <v>3258.6481852821676</v>
      </c>
      <c r="BA3" s="36" cm="1">
        <f t="array" ref="BA3">AVERAGE(IFERROR(AR3:AT3,AI3))</f>
        <v>3349.7644146176099</v>
      </c>
      <c r="BB3" s="36" cm="1">
        <f t="array" ref="BB3">AVERAGE(IFERROR(AQ3:AT3,""))</f>
        <v>3012.3314844660786</v>
      </c>
      <c r="BC3" s="36" cm="1">
        <f t="array" ref="BC3">AVERAGE(IFERROR(AI3:AO3,""))</f>
        <v>3253.1750376143987</v>
      </c>
      <c r="BD3" s="36" cm="1">
        <f t="array" ref="BD3">AVERAGE(IFERROR(AJ3:AM3,""))</f>
        <v>3037.289625135636</v>
      </c>
      <c r="BE3" s="36" cm="1">
        <f t="array" ref="BE3">AVERAGE(IFERROR(AN3:AO3,""))</f>
        <v>3675.6101558899277</v>
      </c>
      <c r="BF3" s="36" cm="1">
        <f t="array" ref="BF3">AVERAGE(IFERROR(AP3:AT3,""))</f>
        <v>2843.0793756510025</v>
      </c>
      <c r="BG3" s="36" cm="1">
        <f t="array" ref="BG3">AVERAGE(IFERROR(AI3:AN3,""))</f>
        <v>3260.8478962315385</v>
      </c>
    </row>
    <row r="4" spans="1:59" x14ac:dyDescent="0.25">
      <c r="B4" s="23" t="s">
        <v>526</v>
      </c>
      <c r="C4" s="23">
        <v>46</v>
      </c>
      <c r="D4" s="23">
        <v>410</v>
      </c>
      <c r="E4" s="23">
        <v>3272.0371025051768</v>
      </c>
      <c r="F4" s="23">
        <v>2861.1699900281569</v>
      </c>
      <c r="G4" s="23">
        <v>2675.4522505347209</v>
      </c>
      <c r="H4" s="23">
        <v>2879.4786966821689</v>
      </c>
      <c r="I4" s="23">
        <v>3733.5085655609059</v>
      </c>
      <c r="J4" s="23">
        <v>4144.1462239145858</v>
      </c>
      <c r="K4" s="23">
        <v>3207.190914489544</v>
      </c>
      <c r="L4" s="23">
        <v>2166.1173920216902</v>
      </c>
      <c r="M4" s="23">
        <v>2000.087915181879</v>
      </c>
      <c r="N4" s="23">
        <v>2843.636560901361</v>
      </c>
      <c r="O4" s="23">
        <v>3848.7115704645498</v>
      </c>
      <c r="P4" s="23">
        <v>3357.3705307845771</v>
      </c>
      <c r="Q4" s="39">
        <v>3082.4089760891088</v>
      </c>
      <c r="R4" s="39">
        <v>2897.4786821825965</v>
      </c>
      <c r="S4" s="39">
        <v>3357.3705307845771</v>
      </c>
      <c r="T4" s="39">
        <v>3250.1577735350133</v>
      </c>
      <c r="U4" s="39">
        <v>2813.1488706118043</v>
      </c>
      <c r="V4" s="39">
        <v>3258.7511453441075</v>
      </c>
      <c r="W4" s="39">
        <v>3349.9062207168295</v>
      </c>
      <c r="X4" s="39">
        <v>3012.4516443330917</v>
      </c>
      <c r="Y4" s="39">
        <v>3253.2833919593222</v>
      </c>
      <c r="Z4" s="39">
        <v>3037.4023757014879</v>
      </c>
      <c r="AA4" s="39">
        <v>3675.6685692020646</v>
      </c>
      <c r="AB4" s="39">
        <v>2843.1847938708115</v>
      </c>
      <c r="AC4" s="39">
        <v>3260.9654715376187</v>
      </c>
      <c r="AE4" s="28" t="s">
        <v>13</v>
      </c>
      <c r="AF4" s="3">
        <v>17110004000932</v>
      </c>
      <c r="AG4">
        <v>0.99912798404693604</v>
      </c>
      <c r="AH4" s="29">
        <v>540</v>
      </c>
      <c r="AI4" s="36">
        <f t="shared" si="3"/>
        <v>2769.001221540901</v>
      </c>
      <c r="AJ4" s="36">
        <f t="shared" si="0"/>
        <v>2412.8555101644529</v>
      </c>
      <c r="AK4" s="36">
        <f t="shared" si="0"/>
        <v>2287.0010265538731</v>
      </c>
      <c r="AL4" s="36">
        <f t="shared" si="0"/>
        <v>2570.3173317701257</v>
      </c>
      <c r="AM4" s="36">
        <f t="shared" si="0"/>
        <v>3508.4353857743449</v>
      </c>
      <c r="AN4" s="36">
        <f t="shared" si="0"/>
        <v>3969.3597895248354</v>
      </c>
      <c r="AO4" s="36">
        <f t="shared" si="0"/>
        <v>3078.8684337063</v>
      </c>
      <c r="AP4" s="36">
        <f t="shared" si="0"/>
        <v>2054.1792809391332</v>
      </c>
      <c r="AQ4" s="36">
        <f t="shared" si="0"/>
        <v>1846.4268334111937</v>
      </c>
      <c r="AR4" s="36">
        <f t="shared" si="0"/>
        <v>2575.0178742000071</v>
      </c>
      <c r="AS4" s="36">
        <f t="shared" si="0"/>
        <v>3418.7282898994363</v>
      </c>
      <c r="AT4" s="36">
        <f t="shared" si="0"/>
        <v>2892.9068361953109</v>
      </c>
      <c r="AU4" s="36">
        <f t="shared" si="1"/>
        <v>2781.9248178066591</v>
      </c>
      <c r="AV4" s="36" cm="1">
        <f t="array" ref="AV4">AVERAGE(IFERROR(AQ4:AS4, ""))</f>
        <v>2613.3909991702126</v>
      </c>
      <c r="AW4" s="36">
        <f t="shared" si="2"/>
        <v>2892.9068361953109</v>
      </c>
      <c r="AX4" s="36" cm="1">
        <f t="array" ref="AX4">AVERAGE(IFERROR(AJ4:AO4, ""))</f>
        <v>2971.1395795823214</v>
      </c>
      <c r="AY4" s="36" cm="1">
        <f t="array" ref="AY4">AVERAGE(IFERROR(AO4:AS4,""))</f>
        <v>2594.6441424312138</v>
      </c>
      <c r="AZ4" s="36" cm="1">
        <f t="array" ref="AZ4">AVERAGE(IFERROR(AJ4:AN4,""))</f>
        <v>2949.5938087575259</v>
      </c>
      <c r="BA4" s="36" cm="1">
        <f t="array" ref="BA4">AVERAGE(IFERROR(AR4:AT4,AI4))</f>
        <v>2962.2176667649182</v>
      </c>
      <c r="BB4" s="36" cm="1">
        <f t="array" ref="BB4">AVERAGE(IFERROR(AQ4:AT4,""))</f>
        <v>2683.2699584264869</v>
      </c>
      <c r="BC4" s="36" cm="1">
        <f t="array" ref="BC4">AVERAGE(IFERROR(AI4:AO4,""))</f>
        <v>2942.2626712906899</v>
      </c>
      <c r="BD4" s="36" cm="1">
        <f t="array" ref="BD4">AVERAGE(IFERROR(AJ4:AM4,""))</f>
        <v>2694.6523135656989</v>
      </c>
      <c r="BE4" s="36" cm="1">
        <f t="array" ref="BE4">AVERAGE(IFERROR(AN4:AO4,""))</f>
        <v>3524.1141116155677</v>
      </c>
      <c r="BF4" s="36" cm="1">
        <f t="array" ref="BF4">AVERAGE(IFERROR(AP4:AT4,""))</f>
        <v>2557.4518229290161</v>
      </c>
      <c r="BG4" s="36" cm="1">
        <f t="array" ref="BG4">AVERAGE(IFERROR(AI4:AN4,""))</f>
        <v>2919.4950442214217</v>
      </c>
    </row>
    <row r="5" spans="1:59" x14ac:dyDescent="0.25">
      <c r="B5" s="23" t="s">
        <v>526</v>
      </c>
      <c r="C5" s="23">
        <v>46</v>
      </c>
      <c r="D5" s="23">
        <v>73</v>
      </c>
      <c r="E5" s="23">
        <v>3271.9213331391779</v>
      </c>
      <c r="F5" s="23">
        <v>2861.0776430139981</v>
      </c>
      <c r="G5" s="23">
        <v>2675.3767908661298</v>
      </c>
      <c r="H5" s="23">
        <v>2879.4205483845221</v>
      </c>
      <c r="I5" s="23">
        <v>3733.4606065399271</v>
      </c>
      <c r="J5" s="23">
        <v>4144.1074875124368</v>
      </c>
      <c r="K5" s="23">
        <v>3207.158721759944</v>
      </c>
      <c r="L5" s="23">
        <v>2166.0891953140172</v>
      </c>
      <c r="M5" s="23">
        <v>2000.054382007294</v>
      </c>
      <c r="N5" s="23">
        <v>2843.5754734732068</v>
      </c>
      <c r="O5" s="23">
        <v>3848.616885050671</v>
      </c>
      <c r="P5" s="23">
        <v>3357.2679589490531</v>
      </c>
      <c r="Q5" s="39">
        <v>3082.3439188341981</v>
      </c>
      <c r="R5" s="39">
        <v>2897.4155801770576</v>
      </c>
      <c r="S5" s="39">
        <v>3357.2679589490531</v>
      </c>
      <c r="T5" s="39">
        <v>3250.1002996794928</v>
      </c>
      <c r="U5" s="39">
        <v>2813.0989315210268</v>
      </c>
      <c r="V5" s="39">
        <v>3258.6886152634024</v>
      </c>
      <c r="W5" s="39">
        <v>3349.8201058243103</v>
      </c>
      <c r="X5" s="39">
        <v>3012.3786748700563</v>
      </c>
      <c r="Y5" s="39">
        <v>3253.2175901737342</v>
      </c>
      <c r="Z5" s="39">
        <v>3037.3338972011443</v>
      </c>
      <c r="AA5" s="39">
        <v>3675.6331046361902</v>
      </c>
      <c r="AB5" s="39">
        <v>2843.1207789588484</v>
      </c>
      <c r="AC5" s="39">
        <v>3260.8940682426987</v>
      </c>
      <c r="AE5" s="28" t="s">
        <v>14</v>
      </c>
      <c r="AF5" s="3">
        <v>17110004000248</v>
      </c>
      <c r="AG5">
        <v>0.97164702415466309</v>
      </c>
      <c r="AH5" s="29">
        <v>152</v>
      </c>
      <c r="AI5" s="36">
        <f t="shared" si="3"/>
        <v>1050.1373245173299</v>
      </c>
      <c r="AJ5" s="36">
        <f t="shared" si="0"/>
        <v>971.92528760181654</v>
      </c>
      <c r="AK5" s="36">
        <f t="shared" si="0"/>
        <v>925.71563106118424</v>
      </c>
      <c r="AL5" s="36">
        <f t="shared" si="0"/>
        <v>1035.098660577848</v>
      </c>
      <c r="AM5" s="36">
        <f t="shared" si="0"/>
        <v>1592.4787441014132</v>
      </c>
      <c r="AN5" s="36">
        <f t="shared" si="0"/>
        <v>2030.8639374999141</v>
      </c>
      <c r="AO5" s="36">
        <f t="shared" si="0"/>
        <v>1777.4921776161068</v>
      </c>
      <c r="AP5" s="36">
        <f t="shared" si="0"/>
        <v>1209.7501791868769</v>
      </c>
      <c r="AQ5" s="36">
        <f t="shared" si="0"/>
        <v>955.45070796799087</v>
      </c>
      <c r="AR5" s="36">
        <f t="shared" si="0"/>
        <v>1092.3943206506196</v>
      </c>
      <c r="AS5" s="36">
        <f t="shared" si="0"/>
        <v>1297.4938939440979</v>
      </c>
      <c r="AT5" s="36">
        <f t="shared" si="0"/>
        <v>1119.9128859556029</v>
      </c>
      <c r="AU5" s="36">
        <f t="shared" si="1"/>
        <v>1254.8928125567334</v>
      </c>
      <c r="AV5" s="36" cm="1">
        <f t="array" ref="AV5">AVERAGE(IFERROR(AQ5:AS5, ""))</f>
        <v>1115.1129741875695</v>
      </c>
      <c r="AW5" s="36">
        <f t="shared" si="2"/>
        <v>1119.9128859556029</v>
      </c>
      <c r="AX5" s="36" cm="1">
        <f t="array" ref="AX5">AVERAGE(IFERROR(AJ5:AO5, ""))</f>
        <v>1388.9290730763805</v>
      </c>
      <c r="AY5" s="36" cm="1">
        <f t="array" ref="AY5">AVERAGE(IFERROR(AO5:AS5,""))</f>
        <v>1266.5162558731383</v>
      </c>
      <c r="AZ5" s="36" cm="1">
        <f t="array" ref="AZ5">AVERAGE(IFERROR(AJ5:AN5,""))</f>
        <v>1311.2164521684351</v>
      </c>
      <c r="BA5" s="36" cm="1">
        <f t="array" ref="BA5">AVERAGE(IFERROR(AR5:AT5,AI5))</f>
        <v>1169.9337001834401</v>
      </c>
      <c r="BB5" s="36" cm="1">
        <f t="array" ref="BB5">AVERAGE(IFERROR(AQ5:AT5,""))</f>
        <v>1116.3129521295778</v>
      </c>
      <c r="BC5" s="36" cm="1">
        <f t="array" ref="BC5">AVERAGE(IFERROR(AI5:AO5,""))</f>
        <v>1340.5302518536589</v>
      </c>
      <c r="BD5" s="36" cm="1">
        <f t="array" ref="BD5">AVERAGE(IFERROR(AJ5:AM5,""))</f>
        <v>1131.3045808355655</v>
      </c>
      <c r="BE5" s="36" cm="1">
        <f t="array" ref="BE5">AVERAGE(IFERROR(AN5:AO5,""))</f>
        <v>1904.1780575580106</v>
      </c>
      <c r="BF5" s="36" cm="1">
        <f t="array" ref="BF5">AVERAGE(IFERROR(AP5:AT5,""))</f>
        <v>1135.0003975410377</v>
      </c>
      <c r="BG5" s="36" cm="1">
        <f t="array" ref="BG5">AVERAGE(IFERROR(AI5:AN5,""))</f>
        <v>1267.7032642265842</v>
      </c>
    </row>
    <row r="6" spans="1:59" x14ac:dyDescent="0.25">
      <c r="B6" s="23" t="s">
        <v>526</v>
      </c>
      <c r="C6" s="23">
        <v>46</v>
      </c>
      <c r="D6" s="23">
        <v>38</v>
      </c>
      <c r="E6" s="23">
        <v>3271.846450978393</v>
      </c>
      <c r="F6" s="23">
        <v>2861.0179292138041</v>
      </c>
      <c r="G6" s="23">
        <v>2675.328029203908</v>
      </c>
      <c r="H6" s="23">
        <v>2879.3829709819088</v>
      </c>
      <c r="I6" s="23">
        <v>3733.4295711429231</v>
      </c>
      <c r="J6" s="23">
        <v>4144.0824258682933</v>
      </c>
      <c r="K6" s="23">
        <v>3207.1378859115621</v>
      </c>
      <c r="L6" s="23">
        <v>2166.0709403906972</v>
      </c>
      <c r="M6" s="23">
        <v>2000.0326940114851</v>
      </c>
      <c r="N6" s="23">
        <v>2843.5359556044582</v>
      </c>
      <c r="O6" s="23">
        <v>3848.5556741531118</v>
      </c>
      <c r="P6" s="23">
        <v>3357.2016140952601</v>
      </c>
      <c r="Q6" s="39">
        <v>3082.3018451296507</v>
      </c>
      <c r="R6" s="39">
        <v>2897.3747745896849</v>
      </c>
      <c r="S6" s="39">
        <v>3357.2016140952601</v>
      </c>
      <c r="T6" s="39">
        <v>3250.0631353870667</v>
      </c>
      <c r="U6" s="39">
        <v>2813.066630014263</v>
      </c>
      <c r="V6" s="39">
        <v>3258.6481852821676</v>
      </c>
      <c r="W6" s="39">
        <v>3349.7644146176099</v>
      </c>
      <c r="X6" s="39">
        <v>3012.3314844660786</v>
      </c>
      <c r="Y6" s="39">
        <v>3253.1750376143987</v>
      </c>
      <c r="Z6" s="39">
        <v>3037.289625135636</v>
      </c>
      <c r="AA6" s="39">
        <v>3675.6101558899277</v>
      </c>
      <c r="AB6" s="39">
        <v>2843.0793756510025</v>
      </c>
      <c r="AC6" s="39">
        <v>3260.8478962315385</v>
      </c>
      <c r="AE6" s="28" t="s">
        <v>15</v>
      </c>
      <c r="AF6" s="3">
        <v>17110004000603</v>
      </c>
      <c r="AG6">
        <v>0.71234124898910522</v>
      </c>
      <c r="AH6" s="29">
        <v>165</v>
      </c>
      <c r="AI6" s="36">
        <f t="shared" si="3"/>
        <v>20.801576243745767</v>
      </c>
      <c r="AJ6" s="36">
        <f t="shared" si="0"/>
        <v>16.307838161699124</v>
      </c>
      <c r="AK6" s="36">
        <f t="shared" si="0"/>
        <v>13.939817281643037</v>
      </c>
      <c r="AL6" s="36">
        <f t="shared" si="0"/>
        <v>10.968573255445945</v>
      </c>
      <c r="AM6" s="36">
        <f t="shared" si="0"/>
        <v>9.0223139906192387</v>
      </c>
      <c r="AN6" s="36">
        <f t="shared" si="0"/>
        <v>7.6697356298739443</v>
      </c>
      <c r="AO6" s="36">
        <f t="shared" si="0"/>
        <v>6.5725293616991465</v>
      </c>
      <c r="AP6" s="36">
        <f t="shared" si="0"/>
        <v>6.3019078553073173</v>
      </c>
      <c r="AQ6" s="36">
        <f t="shared" si="0"/>
        <v>7.8595268683626491</v>
      </c>
      <c r="AR6" s="36">
        <f t="shared" si="0"/>
        <v>12.912080507815926</v>
      </c>
      <c r="AS6" s="36">
        <f t="shared" si="0"/>
        <v>19.403310315087843</v>
      </c>
      <c r="AT6" s="36">
        <f t="shared" si="0"/>
        <v>19.385053141602622</v>
      </c>
      <c r="AU6" s="36">
        <f t="shared" si="1"/>
        <v>12.595355217741877</v>
      </c>
      <c r="AV6" s="36" cm="1">
        <f t="array" ref="AV6">AVERAGE(IFERROR(AQ6:AS6, ""))</f>
        <v>13.391639230422138</v>
      </c>
      <c r="AW6" s="36">
        <f t="shared" si="2"/>
        <v>19.385053141602622</v>
      </c>
      <c r="AX6" s="36" cm="1">
        <f t="array" ref="AX6">AVERAGE(IFERROR(AJ6:AO6, ""))</f>
        <v>10.746801280163405</v>
      </c>
      <c r="AY6" s="36" cm="1">
        <f t="array" ref="AY6">AVERAGE(IFERROR(AO6:AS6,""))</f>
        <v>10.609870981654577</v>
      </c>
      <c r="AZ6" s="36" cm="1">
        <f t="array" ref="AZ6">AVERAGE(IFERROR(AJ6:AN6,""))</f>
        <v>11.581655663856258</v>
      </c>
      <c r="BA6" s="36" cm="1">
        <f t="array" ref="BA6">AVERAGE(IFERROR(AR6:AT6,AI6))</f>
        <v>17.233481321502129</v>
      </c>
      <c r="BB6" s="36" cm="1">
        <f t="array" ref="BB6">AVERAGE(IFERROR(AQ6:AT6,""))</f>
        <v>14.88999270821726</v>
      </c>
      <c r="BC6" s="36" cm="1">
        <f t="array" ref="BC6">AVERAGE(IFERROR(AI6:AO6,""))</f>
        <v>12.183197703532313</v>
      </c>
      <c r="BD6" s="36" cm="1">
        <f t="array" ref="BD6">AVERAGE(IFERROR(AJ6:AM6,""))</f>
        <v>12.559635672351837</v>
      </c>
      <c r="BE6" s="36" cm="1">
        <f t="array" ref="BE6">AVERAGE(IFERROR(AN6:AO6,""))</f>
        <v>7.1211324957865454</v>
      </c>
      <c r="BF6" s="36" cm="1">
        <f t="array" ref="BF6">AVERAGE(IFERROR(AP6:AT6,""))</f>
        <v>13.172375737635273</v>
      </c>
      <c r="BG6" s="36" cm="1">
        <f t="array" ref="BG6">AVERAGE(IFERROR(AI6:AN6,""))</f>
        <v>13.118309093837842</v>
      </c>
    </row>
    <row r="7" spans="1:59" x14ac:dyDescent="0.25">
      <c r="B7" s="23" t="s">
        <v>593</v>
      </c>
      <c r="C7" s="23">
        <v>113</v>
      </c>
      <c r="D7" s="23">
        <v>556</v>
      </c>
      <c r="E7" s="23">
        <v>3264.900900122479</v>
      </c>
      <c r="F7" s="23">
        <v>2851.186402879825</v>
      </c>
      <c r="G7" s="23">
        <v>2663.9455034343318</v>
      </c>
      <c r="H7" s="23">
        <v>2866.3509040563008</v>
      </c>
      <c r="I7" s="23">
        <v>3719.5602886453271</v>
      </c>
      <c r="J7" s="23">
        <v>4126.6960545451839</v>
      </c>
      <c r="K7" s="23">
        <v>3187.3734780527311</v>
      </c>
      <c r="L7" s="23">
        <v>2145.5178175110809</v>
      </c>
      <c r="M7" s="23">
        <v>1981.0938891966209</v>
      </c>
      <c r="N7" s="23">
        <v>2829.7160700083641</v>
      </c>
      <c r="O7" s="23">
        <v>3840.3131589472182</v>
      </c>
      <c r="P7" s="23">
        <v>3350.0027294283432</v>
      </c>
      <c r="Q7" s="39">
        <v>3068.8880997356505</v>
      </c>
      <c r="R7" s="39">
        <v>2883.7077060507345</v>
      </c>
      <c r="S7" s="39">
        <v>3350.0027294283432</v>
      </c>
      <c r="T7" s="39">
        <v>3235.8521052689498</v>
      </c>
      <c r="U7" s="39">
        <v>2796.8028827432026</v>
      </c>
      <c r="V7" s="39">
        <v>3245.5478307121934</v>
      </c>
      <c r="W7" s="39">
        <v>3340.0106527946414</v>
      </c>
      <c r="X7" s="39">
        <v>3000.2814618951365</v>
      </c>
      <c r="Y7" s="39">
        <v>3240.0019331051685</v>
      </c>
      <c r="Z7" s="39">
        <v>3025.260774753946</v>
      </c>
      <c r="AA7" s="39">
        <v>3657.0347662989575</v>
      </c>
      <c r="AB7" s="39">
        <v>2829.3287330183257</v>
      </c>
      <c r="AC7" s="39">
        <v>3248.7733422805745</v>
      </c>
      <c r="AE7" s="28" t="s">
        <v>18</v>
      </c>
      <c r="AF7" s="3">
        <v>17110001000012</v>
      </c>
      <c r="AG7">
        <v>0.90178906917572021</v>
      </c>
      <c r="AH7" s="29">
        <v>47</v>
      </c>
      <c r="AI7" s="36">
        <f t="shared" si="3"/>
        <v>175.4854249440551</v>
      </c>
      <c r="AJ7" s="36">
        <f t="shared" si="0"/>
        <v>160.0048353720866</v>
      </c>
      <c r="AK7" s="36">
        <f t="shared" si="0"/>
        <v>145.0115882072985</v>
      </c>
      <c r="AL7" s="36">
        <f t="shared" si="0"/>
        <v>119.54702116829696</v>
      </c>
      <c r="AM7" s="36">
        <f t="shared" si="0"/>
        <v>98.694540636634756</v>
      </c>
      <c r="AN7" s="36">
        <f t="shared" si="0"/>
        <v>83.347043659012016</v>
      </c>
      <c r="AO7" s="36">
        <f t="shared" si="0"/>
        <v>65.3900698282701</v>
      </c>
      <c r="AP7" s="36">
        <f t="shared" si="0"/>
        <v>55.971658573721641</v>
      </c>
      <c r="AQ7" s="36">
        <f t="shared" si="0"/>
        <v>66.422749026728738</v>
      </c>
      <c r="AR7" s="36">
        <f t="shared" si="0"/>
        <v>99.218237086592595</v>
      </c>
      <c r="AS7" s="36">
        <f t="shared" si="0"/>
        <v>140.85099181703723</v>
      </c>
      <c r="AT7" s="36">
        <f t="shared" si="0"/>
        <v>156.20084777972801</v>
      </c>
      <c r="AU7" s="36">
        <f t="shared" si="1"/>
        <v>113.84541734162188</v>
      </c>
      <c r="AV7" s="36" cm="1">
        <f t="array" ref="AV7">AVERAGE(IFERROR(AQ7:AS7, ""))</f>
        <v>102.16399264345284</v>
      </c>
      <c r="AW7" s="36">
        <f t="shared" si="2"/>
        <v>156.20084777972801</v>
      </c>
      <c r="AX7" s="36" cm="1">
        <f t="array" ref="AX7">AVERAGE(IFERROR(AJ7:AO7, ""))</f>
        <v>111.99918314526649</v>
      </c>
      <c r="AY7" s="36" cm="1">
        <f t="array" ref="AY7">AVERAGE(IFERROR(AO7:AS7,""))</f>
        <v>85.570741266470051</v>
      </c>
      <c r="AZ7" s="36" cm="1">
        <f t="array" ref="AZ7">AVERAGE(IFERROR(AJ7:AN7,""))</f>
        <v>121.32100580866577</v>
      </c>
      <c r="BA7" s="36" cm="1">
        <f t="array" ref="BA7">AVERAGE(IFERROR(AR7:AT7,AI7))</f>
        <v>132.09002556111929</v>
      </c>
      <c r="BB7" s="36" cm="1">
        <f t="array" ref="BB7">AVERAGE(IFERROR(AQ7:AT7,""))</f>
        <v>115.67320642752163</v>
      </c>
      <c r="BC7" s="36" cm="1">
        <f t="array" ref="BC7">AVERAGE(IFERROR(AI7:AO7,""))</f>
        <v>121.06864625937916</v>
      </c>
      <c r="BD7" s="36" cm="1">
        <f t="array" ref="BD7">AVERAGE(IFERROR(AJ7:AM7,""))</f>
        <v>130.81449634607921</v>
      </c>
      <c r="BE7" s="36" cm="1">
        <f t="array" ref="BE7">AVERAGE(IFERROR(AN7:AO7,""))</f>
        <v>74.368556743641051</v>
      </c>
      <c r="BF7" s="36" cm="1">
        <f t="array" ref="BF7">AVERAGE(IFERROR(AP7:AT7,""))</f>
        <v>103.73289685676164</v>
      </c>
      <c r="BG7" s="36" cm="1">
        <f t="array" ref="BG7">AVERAGE(IFERROR(AI7:AN7,""))</f>
        <v>130.34840899789734</v>
      </c>
    </row>
    <row r="8" spans="1:59" x14ac:dyDescent="0.25">
      <c r="B8" s="23" t="s">
        <v>526</v>
      </c>
      <c r="C8" s="23">
        <v>46</v>
      </c>
      <c r="D8" s="23">
        <v>127</v>
      </c>
      <c r="E8" s="23">
        <v>3254.8554682742329</v>
      </c>
      <c r="F8" s="23">
        <v>2843.3010845434251</v>
      </c>
      <c r="G8" s="23">
        <v>2657.535198437824</v>
      </c>
      <c r="H8" s="23">
        <v>2861.2078004157129</v>
      </c>
      <c r="I8" s="23">
        <v>3715.8053122219781</v>
      </c>
      <c r="J8" s="23">
        <v>4123.7632725567819</v>
      </c>
      <c r="K8" s="23">
        <v>3185.1913679883919</v>
      </c>
      <c r="L8" s="23">
        <v>2143.3978902282201</v>
      </c>
      <c r="M8" s="23">
        <v>1977.793727499102</v>
      </c>
      <c r="N8" s="23">
        <v>2823.531348906582</v>
      </c>
      <c r="O8" s="23">
        <v>3830.8086319105951</v>
      </c>
      <c r="P8" s="23">
        <v>3340.099710889549</v>
      </c>
      <c r="Q8" s="39">
        <v>3063.1075678226994</v>
      </c>
      <c r="R8" s="39">
        <v>2877.3779027720934</v>
      </c>
      <c r="S8" s="39">
        <v>3340.099710889549</v>
      </c>
      <c r="T8" s="39">
        <v>3231.1340060273524</v>
      </c>
      <c r="U8" s="39">
        <v>2792.1445933065779</v>
      </c>
      <c r="V8" s="39">
        <v>3240.3225336351447</v>
      </c>
      <c r="W8" s="39">
        <v>3331.4798972355752</v>
      </c>
      <c r="X8" s="39">
        <v>2993.0583548014574</v>
      </c>
      <c r="Y8" s="39">
        <v>3234.5227863483351</v>
      </c>
      <c r="Z8" s="39">
        <v>3019.4623489047353</v>
      </c>
      <c r="AA8" s="39">
        <v>3654.4773202725869</v>
      </c>
      <c r="AB8" s="39">
        <v>2823.1262618868095</v>
      </c>
      <c r="AC8" s="39">
        <v>3242.7446894083259</v>
      </c>
      <c r="AE8" s="28" t="s">
        <v>19</v>
      </c>
      <c r="AF8" s="3">
        <v>17110001000015</v>
      </c>
      <c r="AG8">
        <v>0.78961360454559326</v>
      </c>
      <c r="AH8" s="29">
        <v>571</v>
      </c>
      <c r="AI8" s="36">
        <f t="shared" si="3"/>
        <v>62.301667295339108</v>
      </c>
      <c r="AJ8" s="36">
        <f t="shared" si="0"/>
        <v>57.789035113844378</v>
      </c>
      <c r="AK8" s="36">
        <f t="shared" si="0"/>
        <v>51.289951325174172</v>
      </c>
      <c r="AL8" s="36">
        <f t="shared" si="0"/>
        <v>42.93772775563496</v>
      </c>
      <c r="AM8" s="36">
        <f t="shared" si="0"/>
        <v>36.38219933009438</v>
      </c>
      <c r="AN8" s="36">
        <f t="shared" si="0"/>
        <v>32.089174992715932</v>
      </c>
      <c r="AO8" s="36">
        <f t="shared" si="0"/>
        <v>27.167158487752534</v>
      </c>
      <c r="AP8" s="36">
        <f t="shared" si="0"/>
        <v>24.279954004784027</v>
      </c>
      <c r="AQ8" s="36">
        <f t="shared" si="0"/>
        <v>27.287546082242262</v>
      </c>
      <c r="AR8" s="36">
        <f t="shared" si="0"/>
        <v>38.161536924695696</v>
      </c>
      <c r="AS8" s="36">
        <f t="shared" si="0"/>
        <v>52.17405452571893</v>
      </c>
      <c r="AT8" s="36">
        <f t="shared" si="0"/>
        <v>57.231488940045928</v>
      </c>
      <c r="AU8" s="36">
        <f t="shared" si="1"/>
        <v>42.424291231503524</v>
      </c>
      <c r="AV8" s="36" cm="1">
        <f t="array" ref="AV8">AVERAGE(IFERROR(AQ8:AS8, ""))</f>
        <v>39.207712510885628</v>
      </c>
      <c r="AW8" s="36">
        <f t="shared" si="2"/>
        <v>57.231488940045928</v>
      </c>
      <c r="AX8" s="36" cm="1">
        <f t="array" ref="AX8">AVERAGE(IFERROR(AJ8:AO8, ""))</f>
        <v>41.275874500869392</v>
      </c>
      <c r="AY8" s="36" cm="1">
        <f t="array" ref="AY8">AVERAGE(IFERROR(AO8:AS8,""))</f>
        <v>33.814050005038688</v>
      </c>
      <c r="AZ8" s="36" cm="1">
        <f t="array" ref="AZ8">AVERAGE(IFERROR(AJ8:AN8,""))</f>
        <v>44.097617703492759</v>
      </c>
      <c r="BA8" s="36" cm="1">
        <f t="array" ref="BA8">AVERAGE(IFERROR(AR8:AT8,AI8))</f>
        <v>49.18902679682018</v>
      </c>
      <c r="BB8" s="36" cm="1">
        <f t="array" ref="BB8">AVERAGE(IFERROR(AQ8:AT8,""))</f>
        <v>43.713656618175705</v>
      </c>
      <c r="BC8" s="36" cm="1">
        <f t="array" ref="BC8">AVERAGE(IFERROR(AI8:AO8,""))</f>
        <v>44.279559185793637</v>
      </c>
      <c r="BD8" s="36" cm="1">
        <f t="array" ref="BD8">AVERAGE(IFERROR(AJ8:AM8,""))</f>
        <v>47.099728381186971</v>
      </c>
      <c r="BE8" s="36" cm="1">
        <f t="array" ref="BE8">AVERAGE(IFERROR(AN8:AO8,""))</f>
        <v>29.628166740234235</v>
      </c>
      <c r="BF8" s="36" cm="1">
        <f t="array" ref="BF8">AVERAGE(IFERROR(AP8:AT8,""))</f>
        <v>39.826916095497367</v>
      </c>
      <c r="BG8" s="36" cm="1">
        <f t="array" ref="BG8">AVERAGE(IFERROR(AI8:AN8,""))</f>
        <v>47.131625968800485</v>
      </c>
    </row>
    <row r="9" spans="1:59" x14ac:dyDescent="0.25">
      <c r="B9" s="23" t="s">
        <v>526</v>
      </c>
      <c r="C9" s="23">
        <v>46</v>
      </c>
      <c r="D9" s="23">
        <v>619</v>
      </c>
      <c r="E9" s="23">
        <v>3202.17760068601</v>
      </c>
      <c r="F9" s="23">
        <v>2803.9670124214499</v>
      </c>
      <c r="G9" s="23">
        <v>2627.1682809137051</v>
      </c>
      <c r="H9" s="23">
        <v>2843.3926834605109</v>
      </c>
      <c r="I9" s="23">
        <v>3708.721552413851</v>
      </c>
      <c r="J9" s="23">
        <v>4123.7475094448146</v>
      </c>
      <c r="K9" s="23">
        <v>3190.7845367022519</v>
      </c>
      <c r="L9" s="23">
        <v>2150.4960601208249</v>
      </c>
      <c r="M9" s="23">
        <v>1978.4927919662009</v>
      </c>
      <c r="N9" s="23">
        <v>2804.3983638718778</v>
      </c>
      <c r="O9" s="23">
        <v>3784.4964499380822</v>
      </c>
      <c r="P9" s="23">
        <v>3290.7801745805482</v>
      </c>
      <c r="Q9" s="39">
        <v>3042.3852513766778</v>
      </c>
      <c r="R9" s="39">
        <v>2855.7958685920535</v>
      </c>
      <c r="S9" s="39">
        <v>3290.7801745805482</v>
      </c>
      <c r="T9" s="39">
        <v>3216.2969292260973</v>
      </c>
      <c r="U9" s="39">
        <v>2781.7336405198475</v>
      </c>
      <c r="V9" s="39">
        <v>3221.3994077308666</v>
      </c>
      <c r="W9" s="39">
        <v>3293.2249961301695</v>
      </c>
      <c r="X9" s="39">
        <v>2964.5419450891773</v>
      </c>
      <c r="Y9" s="39">
        <v>3214.2798822917998</v>
      </c>
      <c r="Z9" s="39">
        <v>2995.8123823023798</v>
      </c>
      <c r="AA9" s="39">
        <v>3657.2660230735332</v>
      </c>
      <c r="AB9" s="39">
        <v>2801.7327680955068</v>
      </c>
      <c r="AC9" s="39">
        <v>3218.1957732233909</v>
      </c>
      <c r="AE9" s="28" t="s">
        <v>20</v>
      </c>
      <c r="AF9" s="3">
        <v>17110004000118</v>
      </c>
      <c r="AG9">
        <v>0.30861809849739075</v>
      </c>
      <c r="AH9" s="29">
        <v>180</v>
      </c>
      <c r="AI9" s="36">
        <f t="shared" si="3"/>
        <v>341.57542058136869</v>
      </c>
      <c r="AJ9" s="36">
        <f t="shared" si="0"/>
        <v>282.18914063623077</v>
      </c>
      <c r="AK9" s="36">
        <f t="shared" si="0"/>
        <v>272.18393451444962</v>
      </c>
      <c r="AL9" s="36">
        <f t="shared" si="0"/>
        <v>289.0005079487417</v>
      </c>
      <c r="AM9" s="36">
        <f t="shared" si="0"/>
        <v>338.33046033839827</v>
      </c>
      <c r="AN9" s="36">
        <f t="shared" si="0"/>
        <v>328.83943457679072</v>
      </c>
      <c r="AO9" s="36">
        <f t="shared" si="0"/>
        <v>196.18886770128879</v>
      </c>
      <c r="AP9" s="36">
        <f t="shared" si="0"/>
        <v>118.93703449441948</v>
      </c>
      <c r="AQ9" s="36">
        <f t="shared" si="0"/>
        <v>137.85611604766805</v>
      </c>
      <c r="AR9" s="36">
        <f t="shared" si="0"/>
        <v>259.15526861308376</v>
      </c>
      <c r="AS9" s="36">
        <f t="shared" si="0"/>
        <v>376.61702931790461</v>
      </c>
      <c r="AT9" s="36">
        <f t="shared" si="0"/>
        <v>335.45233962079374</v>
      </c>
      <c r="AU9" s="36">
        <f t="shared" si="1"/>
        <v>273.02712953259487</v>
      </c>
      <c r="AV9" s="36" cm="1">
        <f t="array" ref="AV9">AVERAGE(IFERROR(AQ9:AS9, ""))</f>
        <v>257.8761379928855</v>
      </c>
      <c r="AW9" s="36">
        <f t="shared" si="2"/>
        <v>335.45233962079374</v>
      </c>
      <c r="AX9" s="36" cm="1">
        <f t="array" ref="AX9">AVERAGE(IFERROR(AJ9:AO9, ""))</f>
        <v>284.45539095264996</v>
      </c>
      <c r="AY9" s="36" cm="1">
        <f t="array" ref="AY9">AVERAGE(IFERROR(AO9:AS9,""))</f>
        <v>217.75086323487295</v>
      </c>
      <c r="AZ9" s="36" cm="1">
        <f t="array" ref="AZ9">AVERAGE(IFERROR(AJ9:AN9,""))</f>
        <v>302.10869560292224</v>
      </c>
      <c r="BA9" s="36" cm="1">
        <f t="array" ref="BA9">AVERAGE(IFERROR(AR9:AT9,AI9))</f>
        <v>323.74154585059404</v>
      </c>
      <c r="BB9" s="36" cm="1">
        <f t="array" ref="BB9">AVERAGE(IFERROR(AQ9:AT9,""))</f>
        <v>277.27018839986255</v>
      </c>
      <c r="BC9" s="36" cm="1">
        <f t="array" ref="BC9">AVERAGE(IFERROR(AI9:AO9,""))</f>
        <v>292.61539518532408</v>
      </c>
      <c r="BD9" s="36" cm="1">
        <f t="array" ref="BD9">AVERAGE(IFERROR(AJ9:AM9,""))</f>
        <v>295.42601085945512</v>
      </c>
      <c r="BE9" s="36" cm="1">
        <f t="array" ref="BE9">AVERAGE(IFERROR(AN9:AO9,""))</f>
        <v>262.51415113903977</v>
      </c>
      <c r="BF9" s="36" cm="1">
        <f t="array" ref="BF9">AVERAGE(IFERROR(AP9:AT9,""))</f>
        <v>245.60355761877389</v>
      </c>
      <c r="BG9" s="36" cm="1">
        <f t="array" ref="BG9">AVERAGE(IFERROR(AI9:AN9,""))</f>
        <v>308.68648309932996</v>
      </c>
    </row>
    <row r="10" spans="1:59" x14ac:dyDescent="0.25">
      <c r="B10" s="23" t="s">
        <v>526</v>
      </c>
      <c r="C10" s="23">
        <v>46</v>
      </c>
      <c r="D10" s="23">
        <v>531</v>
      </c>
      <c r="E10" s="23">
        <v>3183.2821130822158</v>
      </c>
      <c r="F10" s="23">
        <v>2787.5179571969961</v>
      </c>
      <c r="G10" s="23">
        <v>2613.0307229662999</v>
      </c>
      <c r="H10" s="23">
        <v>2832.4177507303102</v>
      </c>
      <c r="I10" s="23">
        <v>3701.2574559268078</v>
      </c>
      <c r="J10" s="23">
        <v>4118.1925495627002</v>
      </c>
      <c r="K10" s="23">
        <v>3186.989314684668</v>
      </c>
      <c r="L10" s="23">
        <v>2147.2016933823738</v>
      </c>
      <c r="M10" s="23">
        <v>1973.1530326999391</v>
      </c>
      <c r="N10" s="23">
        <v>2794.5602194824401</v>
      </c>
      <c r="O10" s="23">
        <v>3768.1921795601111</v>
      </c>
      <c r="P10" s="23">
        <v>3272.6300228779928</v>
      </c>
      <c r="Q10" s="39">
        <v>3031.5354176794044</v>
      </c>
      <c r="R10" s="39">
        <v>2845.3018105808296</v>
      </c>
      <c r="S10" s="39">
        <v>3272.6300228779928</v>
      </c>
      <c r="T10" s="39">
        <v>3206.5676251779637</v>
      </c>
      <c r="U10" s="39">
        <v>2774.0192879619062</v>
      </c>
      <c r="V10" s="39">
        <v>3210.4832872766228</v>
      </c>
      <c r="W10" s="39">
        <v>3278.460807306848</v>
      </c>
      <c r="X10" s="39">
        <v>2952.1338636551204</v>
      </c>
      <c r="Y10" s="39">
        <v>3203.24112345</v>
      </c>
      <c r="Z10" s="39">
        <v>2983.5559717051037</v>
      </c>
      <c r="AA10" s="39">
        <v>3652.5909321236841</v>
      </c>
      <c r="AB10" s="39">
        <v>2791.1474296005717</v>
      </c>
      <c r="AC10" s="39">
        <v>3205.9497582442218</v>
      </c>
      <c r="AE10" s="28" t="s">
        <v>21</v>
      </c>
      <c r="AF10" s="3">
        <v>17110004000214</v>
      </c>
      <c r="AG10">
        <v>0.89564228057861328</v>
      </c>
      <c r="AH10" s="29">
        <v>558</v>
      </c>
      <c r="AI10" s="36">
        <f t="shared" si="3"/>
        <v>443.23316709490928</v>
      </c>
      <c r="AJ10" s="36">
        <f t="shared" si="0"/>
        <v>367.65010544495647</v>
      </c>
      <c r="AK10" s="36">
        <f t="shared" si="0"/>
        <v>333.33963032907172</v>
      </c>
      <c r="AL10" s="36">
        <f t="shared" si="0"/>
        <v>447.22797132099583</v>
      </c>
      <c r="AM10" s="36">
        <f t="shared" si="0"/>
        <v>639.76590451272421</v>
      </c>
      <c r="AN10" s="36">
        <f t="shared" si="0"/>
        <v>681.96049702486039</v>
      </c>
      <c r="AO10" s="36">
        <f t="shared" si="0"/>
        <v>507.71558858006824</v>
      </c>
      <c r="AP10" s="36">
        <f t="shared" si="0"/>
        <v>340.61297876290183</v>
      </c>
      <c r="AQ10" s="36">
        <f t="shared" si="0"/>
        <v>333.15525515620493</v>
      </c>
      <c r="AR10" s="36">
        <f t="shared" si="0"/>
        <v>497.21247706599013</v>
      </c>
      <c r="AS10" s="36">
        <f t="shared" si="0"/>
        <v>710.33083888124929</v>
      </c>
      <c r="AT10" s="36">
        <f t="shared" si="0"/>
        <v>515.20280985336808</v>
      </c>
      <c r="AU10" s="36">
        <f t="shared" si="1"/>
        <v>484.78393533560848</v>
      </c>
      <c r="AV10" s="36" cm="1">
        <f t="array" ref="AV10">AVERAGE(IFERROR(AQ10:AS10, ""))</f>
        <v>513.56619036781478</v>
      </c>
      <c r="AW10" s="36">
        <f t="shared" si="2"/>
        <v>515.20280985336808</v>
      </c>
      <c r="AX10" s="36" cm="1">
        <f t="array" ref="AX10">AVERAGE(IFERROR(AJ10:AO10, ""))</f>
        <v>496.27661620211285</v>
      </c>
      <c r="AY10" s="36" cm="1">
        <f t="array" ref="AY10">AVERAGE(IFERROR(AO10:AS10,""))</f>
        <v>477.80542768928291</v>
      </c>
      <c r="AZ10" s="36" cm="1">
        <f t="array" ref="AZ10">AVERAGE(IFERROR(AJ10:AN10,""))</f>
        <v>493.98882172652173</v>
      </c>
      <c r="BA10" s="36" cm="1">
        <f t="array" ref="BA10">AVERAGE(IFERROR(AR10:AT10,AI10))</f>
        <v>574.24870860020258</v>
      </c>
      <c r="BB10" s="36" cm="1">
        <f t="array" ref="BB10">AVERAGE(IFERROR(AQ10:AT10,""))</f>
        <v>513.97534523920308</v>
      </c>
      <c r="BC10" s="36" cm="1">
        <f t="array" ref="BC10">AVERAGE(IFERROR(AI10:AO10,""))</f>
        <v>488.69898061536958</v>
      </c>
      <c r="BD10" s="36" cm="1">
        <f t="array" ref="BD10">AVERAGE(IFERROR(AJ10:AM10,""))</f>
        <v>446.99590290193703</v>
      </c>
      <c r="BE10" s="36" cm="1">
        <f t="array" ref="BE10">AVERAGE(IFERROR(AN10:AO10,""))</f>
        <v>594.83804280246432</v>
      </c>
      <c r="BF10" s="36" cm="1">
        <f t="array" ref="BF10">AVERAGE(IFERROR(AP10:AT10,""))</f>
        <v>479.30287194394276</v>
      </c>
      <c r="BG10" s="36" cm="1">
        <f t="array" ref="BG10">AVERAGE(IFERROR(AI10:AN10,""))</f>
        <v>485.52954595458641</v>
      </c>
    </row>
    <row r="11" spans="1:59" x14ac:dyDescent="0.25">
      <c r="B11" s="23" t="s">
        <v>526</v>
      </c>
      <c r="C11" s="23">
        <v>46</v>
      </c>
      <c r="D11" s="23">
        <v>76</v>
      </c>
      <c r="E11" s="23">
        <v>3183.227628860182</v>
      </c>
      <c r="F11" s="23">
        <v>2787.4744883569751</v>
      </c>
      <c r="G11" s="23">
        <v>2612.9952304679182</v>
      </c>
      <c r="H11" s="23">
        <v>2832.3903942311708</v>
      </c>
      <c r="I11" s="23">
        <v>3701.2348779009121</v>
      </c>
      <c r="J11" s="23">
        <v>4118.1743387650185</v>
      </c>
      <c r="K11" s="23">
        <v>3186.9741481055071</v>
      </c>
      <c r="L11" s="23">
        <v>2147.188414950605</v>
      </c>
      <c r="M11" s="23">
        <v>1973.137246244378</v>
      </c>
      <c r="N11" s="23">
        <v>2794.5314497078421</v>
      </c>
      <c r="O11" s="23">
        <v>3768.14763638872</v>
      </c>
      <c r="P11" s="23">
        <v>3272.5817209436509</v>
      </c>
      <c r="Q11" s="39">
        <v>3031.5047979102401</v>
      </c>
      <c r="R11" s="39">
        <v>2845.2721107803136</v>
      </c>
      <c r="S11" s="39">
        <v>3272.5817209436509</v>
      </c>
      <c r="T11" s="39">
        <v>3206.5405796379168</v>
      </c>
      <c r="U11" s="39">
        <v>2773.9957790794101</v>
      </c>
      <c r="V11" s="39">
        <v>3210.4538659443988</v>
      </c>
      <c r="W11" s="39">
        <v>3278.4202690134043</v>
      </c>
      <c r="X11" s="39">
        <v>2952.0995133211482</v>
      </c>
      <c r="Y11" s="39">
        <v>3203.2101580982403</v>
      </c>
      <c r="Z11" s="39">
        <v>2983.5237477392438</v>
      </c>
      <c r="AA11" s="39">
        <v>3652.5742434352628</v>
      </c>
      <c r="AB11" s="39">
        <v>2791.1172936470393</v>
      </c>
      <c r="AC11" s="39">
        <v>3205.9161597636958</v>
      </c>
      <c r="AE11" s="28" t="s">
        <v>23</v>
      </c>
      <c r="AF11" s="3">
        <v>17110002000111</v>
      </c>
      <c r="AG11">
        <v>2.5271670892834663E-4</v>
      </c>
      <c r="AH11" s="29">
        <v>115</v>
      </c>
      <c r="AI11" s="36">
        <f t="shared" si="3"/>
        <v>9.6605837524744269E-3</v>
      </c>
      <c r="AJ11" s="36">
        <f t="shared" si="0"/>
        <v>7.5427601331769503E-3</v>
      </c>
      <c r="AK11" s="36">
        <f t="shared" si="0"/>
        <v>5.9676883296330106E-3</v>
      </c>
      <c r="AL11" s="36">
        <f t="shared" si="0"/>
        <v>4.6484670984639582E-3</v>
      </c>
      <c r="AM11" s="36">
        <f t="shared" si="0"/>
        <v>3.77929407456512E-3</v>
      </c>
      <c r="AN11" s="36">
        <f t="shared" si="0"/>
        <v>3.0442740362775405E-3</v>
      </c>
      <c r="AO11" s="36">
        <f t="shared" si="0"/>
        <v>2.3305208994507582E-3</v>
      </c>
      <c r="AP11" s="36">
        <f t="shared" si="0"/>
        <v>2.2518305953157483E-3</v>
      </c>
      <c r="AQ11" s="36">
        <f t="shared" si="0"/>
        <v>3.2137358258677372E-3</v>
      </c>
      <c r="AR11" s="36">
        <f t="shared" si="0"/>
        <v>5.8314678808195552E-3</v>
      </c>
      <c r="AS11" s="36">
        <f t="shared" si="0"/>
        <v>9.0566005412790734E-3</v>
      </c>
      <c r="AT11" s="36">
        <f t="shared" si="0"/>
        <v>9.2957056146323654E-3</v>
      </c>
      <c r="AU11" s="36">
        <f t="shared" si="1"/>
        <v>5.5519107318296873E-3</v>
      </c>
      <c r="AV11" s="36" cm="1">
        <f t="array" ref="AV11">AVERAGE(IFERROR(AQ11:AS11, ""))</f>
        <v>6.0339347493221221E-3</v>
      </c>
      <c r="AW11" s="36">
        <f t="shared" si="2"/>
        <v>9.2957056146323654E-3</v>
      </c>
      <c r="AX11" s="36" cm="1">
        <f t="array" ref="AX11">AVERAGE(IFERROR(AJ11:AO11, ""))</f>
        <v>4.5521674285945567E-3</v>
      </c>
      <c r="AY11" s="36" cm="1">
        <f t="array" ref="AY11">AVERAGE(IFERROR(AO11:AS11,""))</f>
        <v>4.5368311485465742E-3</v>
      </c>
      <c r="AZ11" s="36" cm="1">
        <f t="array" ref="AZ11">AVERAGE(IFERROR(AJ11:AN11,""))</f>
        <v>4.996496734423316E-3</v>
      </c>
      <c r="BA11" s="36" cm="1">
        <f t="array" ref="BA11">AVERAGE(IFERROR(AR11:AT11,AI11))</f>
        <v>8.0612580122436644E-3</v>
      </c>
      <c r="BB11" s="36" cm="1">
        <f t="array" ref="BB11">AVERAGE(IFERROR(AQ11:AT11,""))</f>
        <v>6.8493774656496823E-3</v>
      </c>
      <c r="BC11" s="36" cm="1">
        <f t="array" ref="BC11">AVERAGE(IFERROR(AI11:AO11,""))</f>
        <v>5.2819411891488243E-3</v>
      </c>
      <c r="BD11" s="36" cm="1">
        <f t="array" ref="BD11">AVERAGE(IFERROR(AJ11:AM11,""))</f>
        <v>5.4845524089597603E-3</v>
      </c>
      <c r="BE11" s="36" cm="1">
        <f t="array" ref="BE11">AVERAGE(IFERROR(AN11:AO11,""))</f>
        <v>2.6873974678641496E-3</v>
      </c>
      <c r="BF11" s="36" cm="1">
        <f t="array" ref="BF11">AVERAGE(IFERROR(AP11:AT11,""))</f>
        <v>5.9298680915828962E-3</v>
      </c>
      <c r="BG11" s="36" cm="1">
        <f t="array" ref="BG11">AVERAGE(IFERROR(AI11:AN11,""))</f>
        <v>5.773844570765168E-3</v>
      </c>
    </row>
    <row r="12" spans="1:59" x14ac:dyDescent="0.25">
      <c r="B12" s="23" t="s">
        <v>526</v>
      </c>
      <c r="C12" s="23">
        <v>46</v>
      </c>
      <c r="D12" s="23">
        <v>74</v>
      </c>
      <c r="E12" s="23">
        <v>3183.0846291611588</v>
      </c>
      <c r="F12" s="23">
        <v>2787.3604601279799</v>
      </c>
      <c r="G12" s="23">
        <v>2612.90208353664</v>
      </c>
      <c r="H12" s="23">
        <v>2832.3186114781352</v>
      </c>
      <c r="I12" s="23">
        <v>3701.1756394245349</v>
      </c>
      <c r="J12" s="23">
        <v>4118.1264393033534</v>
      </c>
      <c r="K12" s="23">
        <v>3186.9343966077222</v>
      </c>
      <c r="L12" s="23">
        <v>2147.1535897430899</v>
      </c>
      <c r="M12" s="23">
        <v>1973.0958406916341</v>
      </c>
      <c r="N12" s="23">
        <v>2794.456042750594</v>
      </c>
      <c r="O12" s="23">
        <v>3768.0307603934161</v>
      </c>
      <c r="P12" s="23">
        <v>3272.455043418649</v>
      </c>
      <c r="Q12" s="39">
        <v>3031.4244613864084</v>
      </c>
      <c r="R12" s="39">
        <v>2845.1942146118818</v>
      </c>
      <c r="S12" s="39">
        <v>3272.455043418649</v>
      </c>
      <c r="T12" s="39">
        <v>3206.469605079727</v>
      </c>
      <c r="U12" s="39">
        <v>2773.9341260372917</v>
      </c>
      <c r="V12" s="39">
        <v>3210.3766467741284</v>
      </c>
      <c r="W12" s="39">
        <v>3278.3139488542197</v>
      </c>
      <c r="X12" s="39">
        <v>2952.0094218135737</v>
      </c>
      <c r="Y12" s="39">
        <v>3203.1288942342176</v>
      </c>
      <c r="Z12" s="39">
        <v>2983.4391986418223</v>
      </c>
      <c r="AA12" s="39">
        <v>3652.5304179555378</v>
      </c>
      <c r="AB12" s="39">
        <v>2791.0382553994764</v>
      </c>
      <c r="AC12" s="39">
        <v>3205.8279771719667</v>
      </c>
      <c r="AE12" s="28" t="s">
        <v>24</v>
      </c>
      <c r="AF12" s="3">
        <v>17110004000396</v>
      </c>
      <c r="AG12">
        <v>0.86924535036087036</v>
      </c>
      <c r="AH12" s="29">
        <v>515</v>
      </c>
      <c r="AI12" s="36">
        <f t="shared" si="3"/>
        <v>94.80067724621496</v>
      </c>
      <c r="AJ12" s="36">
        <f t="shared" si="0"/>
        <v>86.779262970432413</v>
      </c>
      <c r="AK12" s="36">
        <f t="shared" si="0"/>
        <v>77.886425129132121</v>
      </c>
      <c r="AL12" s="36">
        <f t="shared" si="0"/>
        <v>62.274670977681126</v>
      </c>
      <c r="AM12" s="36">
        <f t="shared" si="0"/>
        <v>43.302351934424443</v>
      </c>
      <c r="AN12" s="36">
        <f t="shared" si="0"/>
        <v>30.603254286755654</v>
      </c>
      <c r="AO12" s="36">
        <f t="shared" si="0"/>
        <v>20.209442106397933</v>
      </c>
      <c r="AP12" s="36">
        <f t="shared" si="0"/>
        <v>16.12904010492398</v>
      </c>
      <c r="AQ12" s="36">
        <f t="shared" si="0"/>
        <v>23.831030988803239</v>
      </c>
      <c r="AR12" s="36">
        <f t="shared" si="0"/>
        <v>45.149167320261036</v>
      </c>
      <c r="AS12" s="36">
        <f t="shared" si="0"/>
        <v>75.447035131119421</v>
      </c>
      <c r="AT12" s="36">
        <f t="shared" si="0"/>
        <v>83.414511211765202</v>
      </c>
      <c r="AU12" s="36">
        <f t="shared" si="1"/>
        <v>54.985572450659298</v>
      </c>
      <c r="AV12" s="36" cm="1">
        <f t="array" ref="AV12">AVERAGE(IFERROR(AQ12:AS12, ""))</f>
        <v>48.142411146727902</v>
      </c>
      <c r="AW12" s="36">
        <f t="shared" si="2"/>
        <v>83.414511211765202</v>
      </c>
      <c r="AX12" s="36" cm="1">
        <f t="array" ref="AX12">AVERAGE(IFERROR(AJ12:AO12, ""))</f>
        <v>53.509234567470621</v>
      </c>
      <c r="AY12" s="36" cm="1">
        <f t="array" ref="AY12">AVERAGE(IFERROR(AO12:AS12,""))</f>
        <v>36.153143130301125</v>
      </c>
      <c r="AZ12" s="36" cm="1">
        <f t="array" ref="AZ12">AVERAGE(IFERROR(AJ12:AN12,""))</f>
        <v>60.169193059685156</v>
      </c>
      <c r="BA12" s="36" cm="1">
        <f t="array" ref="BA12">AVERAGE(IFERROR(AR12:AT12,AI12))</f>
        <v>68.00357122104856</v>
      </c>
      <c r="BB12" s="36" cm="1">
        <f t="array" ref="BB12">AVERAGE(IFERROR(AQ12:AT12,""))</f>
        <v>56.960436162987222</v>
      </c>
      <c r="BC12" s="36" cm="1">
        <f t="array" ref="BC12">AVERAGE(IFERROR(AI12:AO12,""))</f>
        <v>59.408012093005524</v>
      </c>
      <c r="BD12" s="36" cm="1">
        <f t="array" ref="BD12">AVERAGE(IFERROR(AJ12:AM12,""))</f>
        <v>67.560677752917528</v>
      </c>
      <c r="BE12" s="36" cm="1">
        <f t="array" ref="BE12">AVERAGE(IFERROR(AN12:AO12,""))</f>
        <v>25.406348196576793</v>
      </c>
      <c r="BF12" s="36" cm="1">
        <f t="array" ref="BF12">AVERAGE(IFERROR(AP12:AT12,""))</f>
        <v>48.794156951374575</v>
      </c>
      <c r="BG12" s="36" cm="1">
        <f t="array" ref="BG12">AVERAGE(IFERROR(AI12:AN12,""))</f>
        <v>65.941107090773457</v>
      </c>
    </row>
    <row r="13" spans="1:59" x14ac:dyDescent="0.25">
      <c r="B13" s="23" t="s">
        <v>526</v>
      </c>
      <c r="C13" s="23">
        <v>46</v>
      </c>
      <c r="D13" s="23">
        <v>561</v>
      </c>
      <c r="E13" s="23">
        <v>3158.4301811838982</v>
      </c>
      <c r="F13" s="23">
        <v>2767.3286907212741</v>
      </c>
      <c r="G13" s="23">
        <v>2596.5861516586542</v>
      </c>
      <c r="H13" s="23">
        <v>2820.046009874472</v>
      </c>
      <c r="I13" s="23">
        <v>3692.6088963331181</v>
      </c>
      <c r="J13" s="23">
        <v>4112.037993071659</v>
      </c>
      <c r="K13" s="23">
        <v>3183.206766945751</v>
      </c>
      <c r="L13" s="23">
        <v>2144.0328757986058</v>
      </c>
      <c r="M13" s="23">
        <v>1967.7067767590679</v>
      </c>
      <c r="N13" s="23">
        <v>2783.0892900302638</v>
      </c>
      <c r="O13" s="23">
        <v>3746.9179136644948</v>
      </c>
      <c r="P13" s="23">
        <v>3249.167501779295</v>
      </c>
      <c r="Q13" s="39">
        <v>3018.429920651713</v>
      </c>
      <c r="R13" s="39">
        <v>2832.571326817942</v>
      </c>
      <c r="S13" s="39">
        <v>3249.167501779295</v>
      </c>
      <c r="T13" s="39">
        <v>3195.3024181008218</v>
      </c>
      <c r="U13" s="39">
        <v>2764.9907246396365</v>
      </c>
      <c r="V13" s="39">
        <v>3197.7215483318355</v>
      </c>
      <c r="W13" s="39">
        <v>3259.7249018246844</v>
      </c>
      <c r="X13" s="39">
        <v>2936.7203705582801</v>
      </c>
      <c r="Y13" s="39">
        <v>3190.0349556841179</v>
      </c>
      <c r="Z13" s="39">
        <v>2969.1424371468797</v>
      </c>
      <c r="AA13" s="39">
        <v>3647.622380008705</v>
      </c>
      <c r="AB13" s="39">
        <v>2778.1828716063455</v>
      </c>
      <c r="AC13" s="39">
        <v>3191.1729871405128</v>
      </c>
      <c r="AE13" s="28" t="s">
        <v>25</v>
      </c>
      <c r="AF13" s="3">
        <v>17110004001346</v>
      </c>
      <c r="AG13">
        <v>0.97598499059677124</v>
      </c>
      <c r="AH13" s="29">
        <v>560</v>
      </c>
      <c r="AI13" s="36">
        <f t="shared" si="3"/>
        <v>52.71610373894854</v>
      </c>
      <c r="AJ13" s="36">
        <f t="shared" si="0"/>
        <v>43.198360532995515</v>
      </c>
      <c r="AK13" s="36">
        <f t="shared" si="0"/>
        <v>36.552878688846327</v>
      </c>
      <c r="AL13" s="36">
        <f t="shared" si="0"/>
        <v>27.538095682881913</v>
      </c>
      <c r="AM13" s="36">
        <f t="shared" si="0"/>
        <v>19.004574578565229</v>
      </c>
      <c r="AN13" s="36">
        <f t="shared" si="0"/>
        <v>15.616626259022615</v>
      </c>
      <c r="AO13" s="36">
        <f t="shared" si="0"/>
        <v>12.551453880035</v>
      </c>
      <c r="AP13" s="36">
        <f t="shared" si="0"/>
        <v>11.842684898681055</v>
      </c>
      <c r="AQ13" s="36">
        <f t="shared" si="0"/>
        <v>16.323388457249457</v>
      </c>
      <c r="AR13" s="36">
        <f t="shared" si="0"/>
        <v>29.574563296601525</v>
      </c>
      <c r="AS13" s="36">
        <f t="shared" si="0"/>
        <v>48.285678288610399</v>
      </c>
      <c r="AT13" s="36">
        <f t="shared" si="0"/>
        <v>50.07822459131458</v>
      </c>
      <c r="AU13" s="36">
        <f t="shared" si="1"/>
        <v>30.273552741146005</v>
      </c>
      <c r="AV13" s="36" cm="1">
        <f t="array" ref="AV13">AVERAGE(IFERROR(AQ13:AS13, ""))</f>
        <v>31.394543347487126</v>
      </c>
      <c r="AW13" s="36">
        <f t="shared" si="2"/>
        <v>50.07822459131458</v>
      </c>
      <c r="AX13" s="36" cm="1">
        <f t="array" ref="AX13">AVERAGE(IFERROR(AJ13:AO13, ""))</f>
        <v>25.743664937057769</v>
      </c>
      <c r="AY13" s="36" cm="1">
        <f t="array" ref="AY13">AVERAGE(IFERROR(AO13:AS13,""))</f>
        <v>23.715553764235487</v>
      </c>
      <c r="AZ13" s="36" cm="1">
        <f t="array" ref="AZ13">AVERAGE(IFERROR(AJ13:AN13,""))</f>
        <v>28.382107148462318</v>
      </c>
      <c r="BA13" s="36" cm="1">
        <f t="array" ref="BA13">AVERAGE(IFERROR(AR13:AT13,AI13))</f>
        <v>42.646155392175501</v>
      </c>
      <c r="BB13" s="36" cm="1">
        <f t="array" ref="BB13">AVERAGE(IFERROR(AQ13:AT13,""))</f>
        <v>36.065463658443988</v>
      </c>
      <c r="BC13" s="36" cm="1">
        <f t="array" ref="BC13">AVERAGE(IFERROR(AI13:AO13,""))</f>
        <v>29.596870480185022</v>
      </c>
      <c r="BD13" s="36" cm="1">
        <f t="array" ref="BD13">AVERAGE(IFERROR(AJ13:AM13,""))</f>
        <v>31.573477370822246</v>
      </c>
      <c r="BE13" s="36" cm="1">
        <f t="array" ref="BE13">AVERAGE(IFERROR(AN13:AO13,""))</f>
        <v>14.084040069528807</v>
      </c>
      <c r="BF13" s="36" cm="1">
        <f t="array" ref="BF13">AVERAGE(IFERROR(AP13:AT13,""))</f>
        <v>31.220907906491401</v>
      </c>
      <c r="BG13" s="36" cm="1">
        <f t="array" ref="BG13">AVERAGE(IFERROR(AI13:AN13,""))</f>
        <v>32.437773246876688</v>
      </c>
    </row>
    <row r="14" spans="1:59" x14ac:dyDescent="0.25">
      <c r="B14" s="23" t="s">
        <v>526</v>
      </c>
      <c r="C14" s="23">
        <v>46</v>
      </c>
      <c r="D14" s="23">
        <v>516</v>
      </c>
      <c r="E14" s="23">
        <v>3049.070232583751</v>
      </c>
      <c r="F14" s="23">
        <v>2667.2573727719209</v>
      </c>
      <c r="G14" s="23">
        <v>2506.7889759296299</v>
      </c>
      <c r="H14" s="23">
        <v>2748.253672597225</v>
      </c>
      <c r="I14" s="23">
        <v>3642.668954643319</v>
      </c>
      <c r="J14" s="23">
        <v>4076.7312337572571</v>
      </c>
      <c r="K14" s="23">
        <v>3159.8741862622051</v>
      </c>
      <c r="L14" s="23">
        <v>2125.4047951624689</v>
      </c>
      <c r="M14" s="23">
        <v>1940.2043939148009</v>
      </c>
      <c r="N14" s="23">
        <v>2730.9908848169698</v>
      </c>
      <c r="O14" s="23">
        <v>3659.8773985977891</v>
      </c>
      <c r="P14" s="23">
        <v>3152.940575587771</v>
      </c>
      <c r="Q14" s="39">
        <v>2955.0052230520928</v>
      </c>
      <c r="R14" s="39">
        <v>2777.0242257765199</v>
      </c>
      <c r="S14" s="39">
        <v>3152.940575587771</v>
      </c>
      <c r="T14" s="39">
        <v>3133.5957326602597</v>
      </c>
      <c r="U14" s="39">
        <v>2723.2703317508467</v>
      </c>
      <c r="V14" s="39">
        <v>3128.3400419398704</v>
      </c>
      <c r="W14" s="39">
        <v>3181.2696196675097</v>
      </c>
      <c r="X14" s="39">
        <v>2871.0033132293324</v>
      </c>
      <c r="Y14" s="39">
        <v>3121.5206612207585</v>
      </c>
      <c r="Z14" s="39">
        <v>2891.2422439855236</v>
      </c>
      <c r="AA14" s="39">
        <v>3618.3027100097311</v>
      </c>
      <c r="AB14" s="39">
        <v>2721.8836096159598</v>
      </c>
      <c r="AC14" s="39">
        <v>3115.1284070471843</v>
      </c>
      <c r="AE14" s="28" t="s">
        <v>26</v>
      </c>
      <c r="AF14" s="3">
        <v>17110004001346</v>
      </c>
      <c r="AG14">
        <v>0.98276013135910034</v>
      </c>
      <c r="AH14" s="29">
        <v>39</v>
      </c>
      <c r="AI14" s="36">
        <f t="shared" si="3"/>
        <v>51.989251317851043</v>
      </c>
      <c r="AJ14" s="36">
        <f t="shared" si="0"/>
        <v>42.602976722266284</v>
      </c>
      <c r="AK14" s="36">
        <f t="shared" si="0"/>
        <v>36.047308856074245</v>
      </c>
      <c r="AL14" s="36">
        <f t="shared" si="0"/>
        <v>27.156649256015562</v>
      </c>
      <c r="AM14" s="36">
        <f t="shared" si="0"/>
        <v>18.725531685702727</v>
      </c>
      <c r="AN14" s="36">
        <f t="shared" si="0"/>
        <v>15.370629460819144</v>
      </c>
      <c r="AO14" s="36">
        <f t="shared" si="0"/>
        <v>12.334470875709675</v>
      </c>
      <c r="AP14" s="36">
        <f t="shared" si="0"/>
        <v>11.639023043688978</v>
      </c>
      <c r="AQ14" s="36">
        <f t="shared" si="0"/>
        <v>16.077003747780445</v>
      </c>
      <c r="AR14" s="36">
        <f t="shared" si="0"/>
        <v>29.159497970350941</v>
      </c>
      <c r="AS14" s="36">
        <f t="shared" si="0"/>
        <v>47.617145771378972</v>
      </c>
      <c r="AT14" s="36">
        <f t="shared" si="0"/>
        <v>49.386297633798144</v>
      </c>
      <c r="AU14" s="36">
        <f t="shared" si="1"/>
        <v>29.842148861786345</v>
      </c>
      <c r="AV14" s="36" cm="1">
        <f t="array" ref="AV14">AVERAGE(IFERROR(AQ14:AS14, ""))</f>
        <v>30.951215829836787</v>
      </c>
      <c r="AW14" s="36">
        <f t="shared" si="2"/>
        <v>49.386297633798144</v>
      </c>
      <c r="AX14" s="36" cm="1">
        <f t="array" ref="AX14">AVERAGE(IFERROR(AJ14:AO14, ""))</f>
        <v>25.372927809431275</v>
      </c>
      <c r="AY14" s="36" cm="1">
        <f t="array" ref="AY14">AVERAGE(IFERROR(AO14:AS14,""))</f>
        <v>23.365428281781803</v>
      </c>
      <c r="AZ14" s="36" cm="1">
        <f t="array" ref="AZ14">AVERAGE(IFERROR(AJ14:AN14,""))</f>
        <v>27.980619196175592</v>
      </c>
      <c r="BA14" s="36" cm="1">
        <f t="array" ref="BA14">AVERAGE(IFERROR(AR14:AT14,AI14))</f>
        <v>42.054313791842681</v>
      </c>
      <c r="BB14" s="36" cm="1">
        <f t="array" ref="BB14">AVERAGE(IFERROR(AQ14:AT14,""))</f>
        <v>35.559986280827125</v>
      </c>
      <c r="BC14" s="36" cm="1">
        <f t="array" ref="BC14">AVERAGE(IFERROR(AI14:AO14,""))</f>
        <v>29.175259739205526</v>
      </c>
      <c r="BD14" s="36" cm="1">
        <f t="array" ref="BD14">AVERAGE(IFERROR(AJ14:AM14,""))</f>
        <v>31.133116630014705</v>
      </c>
      <c r="BE14" s="36" cm="1">
        <f t="array" ref="BE14">AVERAGE(IFERROR(AN14:AO14,""))</f>
        <v>13.852550168264409</v>
      </c>
      <c r="BF14" s="36" cm="1">
        <f t="array" ref="BF14">AVERAGE(IFERROR(AP14:AT14,""))</f>
        <v>30.775793633399495</v>
      </c>
      <c r="BG14" s="36" cm="1">
        <f t="array" ref="BG14">AVERAGE(IFERROR(AI14:AN14,""))</f>
        <v>31.982057883121499</v>
      </c>
    </row>
    <row r="15" spans="1:59" x14ac:dyDescent="0.25">
      <c r="B15" s="23" t="s">
        <v>526</v>
      </c>
      <c r="C15" s="23">
        <v>46</v>
      </c>
      <c r="D15" s="23">
        <v>518</v>
      </c>
      <c r="E15" s="23">
        <v>2941.4091528534759</v>
      </c>
      <c r="F15" s="23">
        <v>2572.7678684577309</v>
      </c>
      <c r="G15" s="23">
        <v>2425.49386782389</v>
      </c>
      <c r="H15" s="23">
        <v>2682.540682337888</v>
      </c>
      <c r="I15" s="23">
        <v>3594.9714089632598</v>
      </c>
      <c r="J15" s="23">
        <v>4041.5682171208291</v>
      </c>
      <c r="K15" s="23">
        <v>3135.5339000220952</v>
      </c>
      <c r="L15" s="23">
        <v>2105.5386511263509</v>
      </c>
      <c r="M15" s="23">
        <v>1910.9863819046191</v>
      </c>
      <c r="N15" s="23">
        <v>2676.7740210944312</v>
      </c>
      <c r="O15" s="23">
        <v>3568.5841864222971</v>
      </c>
      <c r="P15" s="23">
        <v>3053.7347297408078</v>
      </c>
      <c r="Q15" s="39">
        <v>2892.491922322306</v>
      </c>
      <c r="R15" s="39">
        <v>2718.7815298071159</v>
      </c>
      <c r="S15" s="39">
        <v>3053.7347297408078</v>
      </c>
      <c r="T15" s="39">
        <v>3075.4793241209486</v>
      </c>
      <c r="U15" s="39">
        <v>2679.4834281139583</v>
      </c>
      <c r="V15" s="39">
        <v>3063.4684089407192</v>
      </c>
      <c r="W15" s="39">
        <v>3099.6976457525125</v>
      </c>
      <c r="X15" s="39">
        <v>2802.519829790539</v>
      </c>
      <c r="Y15" s="39">
        <v>3056.3264425113098</v>
      </c>
      <c r="Z15" s="39">
        <v>2818.9434568956922</v>
      </c>
      <c r="AA15" s="39">
        <v>3588.5510585714619</v>
      </c>
      <c r="AB15" s="39">
        <v>2663.1235940577012</v>
      </c>
      <c r="AC15" s="39">
        <v>3043.1251995928455</v>
      </c>
      <c r="AE15" s="28" t="s">
        <v>27</v>
      </c>
      <c r="AF15" s="3">
        <v>17110004014459</v>
      </c>
      <c r="AG15">
        <v>0.99609559774398804</v>
      </c>
      <c r="AH15" s="29">
        <v>519</v>
      </c>
      <c r="AI15" s="36">
        <f t="shared" si="3"/>
        <v>14.39495621233473</v>
      </c>
      <c r="AJ15" s="36">
        <f t="shared" si="0"/>
        <v>16.29522187783499</v>
      </c>
      <c r="AK15" s="36">
        <f t="shared" si="0"/>
        <v>16.575098039961624</v>
      </c>
      <c r="AL15" s="36">
        <f t="shared" si="0"/>
        <v>16.300619441152683</v>
      </c>
      <c r="AM15" s="36">
        <f t="shared" si="0"/>
        <v>29.905071719386616</v>
      </c>
      <c r="AN15" s="36">
        <f t="shared" si="0"/>
        <v>33.389580383764446</v>
      </c>
      <c r="AO15" s="36">
        <f t="shared" si="0"/>
        <v>23.608245392552202</v>
      </c>
      <c r="AP15" s="36">
        <f t="shared" si="0"/>
        <v>12.794800483930038</v>
      </c>
      <c r="AQ15" s="36">
        <f t="shared" si="0"/>
        <v>11.023999167086295</v>
      </c>
      <c r="AR15" s="36">
        <f t="shared" si="0"/>
        <v>16.466184361510276</v>
      </c>
      <c r="AS15" s="36">
        <f t="shared" si="0"/>
        <v>19.007082485066977</v>
      </c>
      <c r="AT15" s="36">
        <f t="shared" si="0"/>
        <v>15.230829354097377</v>
      </c>
      <c r="AU15" s="36">
        <f t="shared" si="1"/>
        <v>18.749307409889852</v>
      </c>
      <c r="AV15" s="36" cm="1">
        <f t="array" ref="AV15">AVERAGE(IFERROR(AQ15:AS15, ""))</f>
        <v>15.499088671221182</v>
      </c>
      <c r="AW15" s="36">
        <f t="shared" si="2"/>
        <v>15.230829354097377</v>
      </c>
      <c r="AX15" s="36" cm="1">
        <f t="array" ref="AX15">AVERAGE(IFERROR(AJ15:AO15, ""))</f>
        <v>22.678972809108757</v>
      </c>
      <c r="AY15" s="36" cm="1">
        <f t="array" ref="AY15">AVERAGE(IFERROR(AO15:AS15,""))</f>
        <v>16.580062378029158</v>
      </c>
      <c r="AZ15" s="36" cm="1">
        <f t="array" ref="AZ15">AVERAGE(IFERROR(AJ15:AN15,""))</f>
        <v>22.493118292420071</v>
      </c>
      <c r="BA15" s="36" cm="1">
        <f t="array" ref="BA15">AVERAGE(IFERROR(AR15:AT15,AI15))</f>
        <v>16.901365400224876</v>
      </c>
      <c r="BB15" s="36" cm="1">
        <f t="array" ref="BB15">AVERAGE(IFERROR(AQ15:AT15,""))</f>
        <v>15.432023841940232</v>
      </c>
      <c r="BC15" s="36" cm="1">
        <f t="array" ref="BC15">AVERAGE(IFERROR(AI15:AO15,""))</f>
        <v>21.495541866712468</v>
      </c>
      <c r="BD15" s="36" cm="1">
        <f t="array" ref="BD15">AVERAGE(IFERROR(AJ15:AM15,""))</f>
        <v>19.769002769583977</v>
      </c>
      <c r="BE15" s="36" cm="1">
        <f t="array" ref="BE15">AVERAGE(IFERROR(AN15:AO15,""))</f>
        <v>28.498912888158323</v>
      </c>
      <c r="BF15" s="36" cm="1">
        <f t="array" ref="BF15">AVERAGE(IFERROR(AP15:AT15,""))</f>
        <v>14.904579170338192</v>
      </c>
      <c r="BG15" s="36" cm="1">
        <f t="array" ref="BG15">AVERAGE(IFERROR(AI15:AN15,""))</f>
        <v>21.143424612405848</v>
      </c>
    </row>
    <row r="16" spans="1:59" x14ac:dyDescent="0.25">
      <c r="B16" s="23" t="s">
        <v>526</v>
      </c>
      <c r="C16" s="23">
        <v>46</v>
      </c>
      <c r="D16" s="23">
        <v>42</v>
      </c>
      <c r="E16" s="23">
        <v>2941.116173739706</v>
      </c>
      <c r="F16" s="23">
        <v>2572.5342449578561</v>
      </c>
      <c r="G16" s="23">
        <v>2425.303006224055</v>
      </c>
      <c r="H16" s="23">
        <v>2682.3936244703268</v>
      </c>
      <c r="I16" s="23">
        <v>3594.850035589704</v>
      </c>
      <c r="J16" s="23">
        <v>4041.4702055438788</v>
      </c>
      <c r="K16" s="23">
        <v>3135.452469104272</v>
      </c>
      <c r="L16" s="23">
        <v>2105.4672863375922</v>
      </c>
      <c r="M16" s="23">
        <v>1910.901540504882</v>
      </c>
      <c r="N16" s="23">
        <v>2676.6194681499501</v>
      </c>
      <c r="O16" s="23">
        <v>3568.3447056739519</v>
      </c>
      <c r="P16" s="23">
        <v>3053.4751806251202</v>
      </c>
      <c r="Q16" s="39">
        <v>2892.3273284101083</v>
      </c>
      <c r="R16" s="39">
        <v>2718.6219047762611</v>
      </c>
      <c r="S16" s="39">
        <v>3053.4751806251202</v>
      </c>
      <c r="T16" s="39">
        <v>3075.333930981682</v>
      </c>
      <c r="U16" s="39">
        <v>2679.3570939541296</v>
      </c>
      <c r="V16" s="39">
        <v>3063.310223357164</v>
      </c>
      <c r="W16" s="39">
        <v>3099.4797848163412</v>
      </c>
      <c r="X16" s="39">
        <v>2802.3352237384761</v>
      </c>
      <c r="Y16" s="39">
        <v>3056.1599656613994</v>
      </c>
      <c r="Z16" s="39">
        <v>2818.7702278104853</v>
      </c>
      <c r="AA16" s="39">
        <v>3588.4613373240754</v>
      </c>
      <c r="AB16" s="39">
        <v>2662.9616362582992</v>
      </c>
      <c r="AC16" s="39">
        <v>3042.9445484209209</v>
      </c>
      <c r="AE16" s="28" t="s">
        <v>28</v>
      </c>
      <c r="AF16" s="3">
        <v>17110004001557</v>
      </c>
      <c r="AG16">
        <v>0.91417461633682251</v>
      </c>
      <c r="AH16" s="29">
        <v>584</v>
      </c>
      <c r="AI16" s="36">
        <f t="shared" si="3"/>
        <v>47.647891329514714</v>
      </c>
      <c r="AJ16" s="36">
        <f t="shared" si="0"/>
        <v>44.586914595539412</v>
      </c>
      <c r="AK16" s="36">
        <f t="shared" si="0"/>
        <v>37.425296393844079</v>
      </c>
      <c r="AL16" s="36">
        <f t="shared" si="0"/>
        <v>29.73952677829076</v>
      </c>
      <c r="AM16" s="36">
        <f t="shared" si="0"/>
        <v>22.088052768583815</v>
      </c>
      <c r="AN16" s="36">
        <f t="shared" si="0"/>
        <v>19.012731589127814</v>
      </c>
      <c r="AO16" s="36">
        <f t="shared" si="0"/>
        <v>15.257210299751689</v>
      </c>
      <c r="AP16" s="36">
        <f t="shared" si="0"/>
        <v>13.966825618980621</v>
      </c>
      <c r="AQ16" s="36">
        <f t="shared" si="0"/>
        <v>17.787008592039697</v>
      </c>
      <c r="AR16" s="36">
        <f t="shared" si="0"/>
        <v>28.14016306370462</v>
      </c>
      <c r="AS16" s="36">
        <f t="shared" si="0"/>
        <v>40.979042286933058</v>
      </c>
      <c r="AT16" s="36">
        <f t="shared" si="0"/>
        <v>44.100038545584539</v>
      </c>
      <c r="AU16" s="36">
        <f t="shared" si="1"/>
        <v>30.060891821824569</v>
      </c>
      <c r="AV16" s="36" cm="1">
        <f t="array" ref="AV16">AVERAGE(IFERROR(AQ16:AS16, ""))</f>
        <v>28.968737980892456</v>
      </c>
      <c r="AW16" s="36">
        <f t="shared" si="2"/>
        <v>44.100038545584539</v>
      </c>
      <c r="AX16" s="36" cm="1">
        <f t="array" ref="AX16">AVERAGE(IFERROR(AJ16:AO16, ""))</f>
        <v>28.018288737522926</v>
      </c>
      <c r="AY16" s="36" cm="1">
        <f t="array" ref="AY16">AVERAGE(IFERROR(AO16:AS16,""))</f>
        <v>23.226049972281935</v>
      </c>
      <c r="AZ16" s="36" cm="1">
        <f t="array" ref="AZ16">AVERAGE(IFERROR(AJ16:AN16,""))</f>
        <v>30.570504425077178</v>
      </c>
      <c r="BA16" s="36" cm="1">
        <f t="array" ref="BA16">AVERAGE(IFERROR(AR16:AT16,AI16))</f>
        <v>37.73974796540741</v>
      </c>
      <c r="BB16" s="36" cm="1">
        <f t="array" ref="BB16">AVERAGE(IFERROR(AQ16:AT16,""))</f>
        <v>32.751563122065477</v>
      </c>
      <c r="BC16" s="36" cm="1">
        <f t="array" ref="BC16">AVERAGE(IFERROR(AI16:AO16,""))</f>
        <v>30.822517679236039</v>
      </c>
      <c r="BD16" s="36" cm="1">
        <f t="array" ref="BD16">AVERAGE(IFERROR(AJ16:AM16,""))</f>
        <v>33.45994763406452</v>
      </c>
      <c r="BE16" s="36" cm="1">
        <f t="array" ref="BE16">AVERAGE(IFERROR(AN16:AO16,""))</f>
        <v>17.13497094443975</v>
      </c>
      <c r="BF16" s="36" cm="1">
        <f t="array" ref="BF16">AVERAGE(IFERROR(AP16:AT16,""))</f>
        <v>28.99461562144851</v>
      </c>
      <c r="BG16" s="36" cm="1">
        <f t="array" ref="BG16">AVERAGE(IFERROR(AI16:AN16,""))</f>
        <v>33.416735575816766</v>
      </c>
    </row>
    <row r="17" spans="2:59" x14ac:dyDescent="0.25">
      <c r="B17" s="23" t="s">
        <v>526</v>
      </c>
      <c r="C17" s="23">
        <v>46</v>
      </c>
      <c r="D17" s="23">
        <v>667</v>
      </c>
      <c r="E17" s="23">
        <v>2912.712427297</v>
      </c>
      <c r="F17" s="23">
        <v>2549.129616993604</v>
      </c>
      <c r="G17" s="23">
        <v>2405.765441539761</v>
      </c>
      <c r="H17" s="23">
        <v>2668.5469201337842</v>
      </c>
      <c r="I17" s="23">
        <v>3586.4111872112599</v>
      </c>
      <c r="J17" s="23">
        <v>4035.9812469843318</v>
      </c>
      <c r="K17" s="23">
        <v>3132.5132995950471</v>
      </c>
      <c r="L17" s="23">
        <v>2102.5490511484909</v>
      </c>
      <c r="M17" s="23">
        <v>1904.698344540247</v>
      </c>
      <c r="N17" s="23">
        <v>2662.364000331178</v>
      </c>
      <c r="O17" s="23">
        <v>3542.6175721368659</v>
      </c>
      <c r="P17" s="23">
        <v>3026.039427822971</v>
      </c>
      <c r="Q17" s="39">
        <v>2877.4440446445446</v>
      </c>
      <c r="R17" s="39">
        <v>2703.2266390027635</v>
      </c>
      <c r="S17" s="39">
        <v>3026.039427822971</v>
      </c>
      <c r="T17" s="39">
        <v>3063.0579520762981</v>
      </c>
      <c r="U17" s="39">
        <v>2668.9484535503657</v>
      </c>
      <c r="V17" s="39">
        <v>3049.1668825725478</v>
      </c>
      <c r="W17" s="39">
        <v>3077.0070000970049</v>
      </c>
      <c r="X17" s="39">
        <v>2783.9298362078152</v>
      </c>
      <c r="Y17" s="39">
        <v>3041.5800199649698</v>
      </c>
      <c r="Z17" s="39">
        <v>2802.4632914696022</v>
      </c>
      <c r="AA17" s="39">
        <v>3584.2472732896895</v>
      </c>
      <c r="AB17" s="39">
        <v>2647.6536791959506</v>
      </c>
      <c r="AC17" s="39">
        <v>3026.4244733599567</v>
      </c>
      <c r="AE17" s="28" t="s">
        <v>29</v>
      </c>
      <c r="AF17" s="3">
        <v>17110004000396</v>
      </c>
      <c r="AG17">
        <v>0.86924535036087036</v>
      </c>
      <c r="AH17" s="29">
        <v>515</v>
      </c>
      <c r="AI17" s="36">
        <f t="shared" si="3"/>
        <v>94.80067724621496</v>
      </c>
      <c r="AJ17" s="36">
        <f t="shared" si="0"/>
        <v>86.779262970432413</v>
      </c>
      <c r="AK17" s="36">
        <f t="shared" si="0"/>
        <v>77.886425129132121</v>
      </c>
      <c r="AL17" s="36">
        <f t="shared" si="0"/>
        <v>62.274670977681126</v>
      </c>
      <c r="AM17" s="36">
        <f t="shared" si="0"/>
        <v>43.302351934424443</v>
      </c>
      <c r="AN17" s="36">
        <f t="shared" si="0"/>
        <v>30.603254286755654</v>
      </c>
      <c r="AO17" s="36">
        <f t="shared" si="0"/>
        <v>20.209442106397933</v>
      </c>
      <c r="AP17" s="36">
        <f t="shared" si="0"/>
        <v>16.12904010492398</v>
      </c>
      <c r="AQ17" s="36">
        <f t="shared" si="0"/>
        <v>23.831030988803239</v>
      </c>
      <c r="AR17" s="36">
        <f t="shared" si="0"/>
        <v>45.149167320261036</v>
      </c>
      <c r="AS17" s="36">
        <f t="shared" si="0"/>
        <v>75.447035131119421</v>
      </c>
      <c r="AT17" s="36">
        <f t="shared" si="0"/>
        <v>83.414511211765202</v>
      </c>
      <c r="AU17" s="36">
        <f t="shared" si="1"/>
        <v>54.985572450659298</v>
      </c>
      <c r="AV17" s="36" cm="1">
        <f t="array" ref="AV17">AVERAGE(IFERROR(AQ17:AS17, ""))</f>
        <v>48.142411146727902</v>
      </c>
      <c r="AW17" s="36">
        <f t="shared" si="2"/>
        <v>83.414511211765202</v>
      </c>
      <c r="AX17" s="36" cm="1">
        <f t="array" ref="AX17">AVERAGE(IFERROR(AJ17:AO17, ""))</f>
        <v>53.509234567470621</v>
      </c>
      <c r="AY17" s="36" cm="1">
        <f t="array" ref="AY17">AVERAGE(IFERROR(AO17:AS17,""))</f>
        <v>36.153143130301125</v>
      </c>
      <c r="AZ17" s="36" cm="1">
        <f t="array" ref="AZ17">AVERAGE(IFERROR(AJ17:AN17,""))</f>
        <v>60.169193059685156</v>
      </c>
      <c r="BA17" s="36" cm="1">
        <f t="array" ref="BA17">AVERAGE(IFERROR(AR17:AT17,AI17))</f>
        <v>68.00357122104856</v>
      </c>
      <c r="BB17" s="36" cm="1">
        <f t="array" ref="BB17">AVERAGE(IFERROR(AQ17:AT17,""))</f>
        <v>56.960436162987222</v>
      </c>
      <c r="BC17" s="36" cm="1">
        <f t="array" ref="BC17">AVERAGE(IFERROR(AI17:AO17,""))</f>
        <v>59.408012093005524</v>
      </c>
      <c r="BD17" s="36" cm="1">
        <f t="array" ref="BD17">AVERAGE(IFERROR(AJ17:AM17,""))</f>
        <v>67.560677752917528</v>
      </c>
      <c r="BE17" s="36" cm="1">
        <f t="array" ref="BE17">AVERAGE(IFERROR(AN17:AO17,""))</f>
        <v>25.406348196576793</v>
      </c>
      <c r="BF17" s="36" cm="1">
        <f t="array" ref="BF17">AVERAGE(IFERROR(AP17:AT17,""))</f>
        <v>48.794156951374575</v>
      </c>
      <c r="BG17" s="36" cm="1">
        <f t="array" ref="BG17">AVERAGE(IFERROR(AI17:AN17,""))</f>
        <v>65.941107090773457</v>
      </c>
    </row>
    <row r="18" spans="2:59" x14ac:dyDescent="0.25">
      <c r="B18" s="23" t="s">
        <v>526</v>
      </c>
      <c r="C18" s="23">
        <v>46</v>
      </c>
      <c r="D18" s="23">
        <v>577</v>
      </c>
      <c r="E18" s="23">
        <v>2885.875541981668</v>
      </c>
      <c r="F18" s="23">
        <v>2525.761494774566</v>
      </c>
      <c r="G18" s="23">
        <v>2385.126111669731</v>
      </c>
      <c r="H18" s="23">
        <v>2652.337374873754</v>
      </c>
      <c r="I18" s="23">
        <v>3574.854412604052</v>
      </c>
      <c r="J18" s="23">
        <v>4027.1844494776228</v>
      </c>
      <c r="K18" s="23">
        <v>3126.4600987040972</v>
      </c>
      <c r="L18" s="23">
        <v>2097.3364963790841</v>
      </c>
      <c r="M18" s="23">
        <v>1897.0553339655239</v>
      </c>
      <c r="N18" s="23">
        <v>2648.3992012087838</v>
      </c>
      <c r="O18" s="23">
        <v>3519.6103663029448</v>
      </c>
      <c r="P18" s="23">
        <v>3001.2889789716369</v>
      </c>
      <c r="Q18" s="39">
        <v>2861.774155076122</v>
      </c>
      <c r="R18" s="39">
        <v>2688.354967159084</v>
      </c>
      <c r="S18" s="39">
        <v>3001.2889789716369</v>
      </c>
      <c r="T18" s="39">
        <v>3048.620657017304</v>
      </c>
      <c r="U18" s="39">
        <v>2657.7722993120869</v>
      </c>
      <c r="V18" s="39">
        <v>3033.0527686799455</v>
      </c>
      <c r="W18" s="39">
        <v>3056.4328488277883</v>
      </c>
      <c r="X18" s="39">
        <v>2766.5884701122222</v>
      </c>
      <c r="Y18" s="39">
        <v>3025.3713548693559</v>
      </c>
      <c r="Z18" s="39">
        <v>2784.519848480526</v>
      </c>
      <c r="AA18" s="39">
        <v>3576.82227409086</v>
      </c>
      <c r="AB18" s="39">
        <v>2632.7380753655948</v>
      </c>
      <c r="AC18" s="39">
        <v>3008.5232308968989</v>
      </c>
      <c r="AE18" s="28" t="s">
        <v>30</v>
      </c>
      <c r="AF18" s="3">
        <v>17110004000056</v>
      </c>
      <c r="AG18">
        <v>5.3201843053102493E-2</v>
      </c>
      <c r="AH18" s="29">
        <v>516</v>
      </c>
      <c r="AI18" s="36">
        <f t="shared" si="3"/>
        <v>162.21615597180744</v>
      </c>
      <c r="AJ18" s="36">
        <f t="shared" si="3"/>
        <v>141.90300812844222</v>
      </c>
      <c r="AK18" s="36">
        <f t="shared" si="3"/>
        <v>133.36579366465568</v>
      </c>
      <c r="AL18" s="36">
        <f t="shared" si="3"/>
        <v>146.21216055963009</v>
      </c>
      <c r="AM18" s="36">
        <f t="shared" si="3"/>
        <v>193.79670201934277</v>
      </c>
      <c r="AN18" s="36">
        <f t="shared" si="3"/>
        <v>216.88961526803448</v>
      </c>
      <c r="AO18" s="36">
        <f t="shared" si="3"/>
        <v>168.11113052507179</v>
      </c>
      <c r="AP18" s="36">
        <f t="shared" si="3"/>
        <v>113.07545233654513</v>
      </c>
      <c r="AQ18" s="36">
        <f t="shared" si="3"/>
        <v>103.22244965599508</v>
      </c>
      <c r="AR18" s="36">
        <f t="shared" si="3"/>
        <v>145.29374843348594</v>
      </c>
      <c r="AS18" s="36">
        <f t="shared" si="3"/>
        <v>194.71222295379661</v>
      </c>
      <c r="AT18" s="36">
        <f t="shared" si="3"/>
        <v>167.74224965817925</v>
      </c>
      <c r="AU18" s="36">
        <f t="shared" si="1"/>
        <v>157.21172409791552</v>
      </c>
      <c r="AV18" s="36" cm="1">
        <f t="array" ref="AV18">AVERAGE(IFERROR(AQ18:AS18, ""))</f>
        <v>147.74280701442589</v>
      </c>
      <c r="AW18" s="36">
        <f t="shared" si="2"/>
        <v>167.74224965817925</v>
      </c>
      <c r="AX18" s="36" cm="1">
        <f t="array" ref="AX18">AVERAGE(IFERROR(AJ18:AO18, ""))</f>
        <v>166.71306836086285</v>
      </c>
      <c r="AY18" s="36" cm="1">
        <f t="array" ref="AY18">AVERAGE(IFERROR(AO18:AS18,""))</f>
        <v>144.8830007809789</v>
      </c>
      <c r="AZ18" s="36" cm="1">
        <f t="array" ref="AZ18">AVERAGE(IFERROR(AJ18:AN18,""))</f>
        <v>166.43345592802106</v>
      </c>
      <c r="BA18" s="36" cm="1">
        <f t="array" ref="BA18">AVERAGE(IFERROR(AR18:AT18,AI18))</f>
        <v>169.24940701515393</v>
      </c>
      <c r="BB18" s="36" cm="1">
        <f t="array" ref="BB18">AVERAGE(IFERROR(AQ18:AT18,""))</f>
        <v>152.74266767536423</v>
      </c>
      <c r="BC18" s="36" cm="1">
        <f t="array" ref="BC18">AVERAGE(IFERROR(AI18:AO18,""))</f>
        <v>166.07065230528352</v>
      </c>
      <c r="BD18" s="36" cm="1">
        <f t="array" ref="BD18">AVERAGE(IFERROR(AJ18:AM18,""))</f>
        <v>153.81941609301771</v>
      </c>
      <c r="BE18" s="36" cm="1">
        <f t="array" ref="BE18">AVERAGE(IFERROR(AN18:AO18,""))</f>
        <v>192.50037289655313</v>
      </c>
      <c r="BF18" s="36" cm="1">
        <f t="array" ref="BF18">AVERAGE(IFERROR(AP18:AT18,""))</f>
        <v>144.80922460760041</v>
      </c>
      <c r="BG18" s="36" cm="1">
        <f t="array" ref="BG18">AVERAGE(IFERROR(AI18:AN18,""))</f>
        <v>165.73057260198547</v>
      </c>
    </row>
    <row r="19" spans="2:59" x14ac:dyDescent="0.25">
      <c r="B19" s="23" t="s">
        <v>526</v>
      </c>
      <c r="C19" s="23">
        <v>46</v>
      </c>
      <c r="D19" s="23">
        <v>87</v>
      </c>
      <c r="E19" s="23">
        <v>2885.4124322730022</v>
      </c>
      <c r="F19" s="23">
        <v>2525.3921753971199</v>
      </c>
      <c r="G19" s="23">
        <v>2384.8243840174268</v>
      </c>
      <c r="H19" s="23">
        <v>2652.1048602932242</v>
      </c>
      <c r="I19" s="23">
        <v>3574.6625340421251</v>
      </c>
      <c r="J19" s="23">
        <v>4027.0295040685428</v>
      </c>
      <c r="K19" s="23">
        <v>3126.3313069328592</v>
      </c>
      <c r="L19" s="23">
        <v>2097.2236593471098</v>
      </c>
      <c r="M19" s="23">
        <v>1896.921205257541</v>
      </c>
      <c r="N19" s="23">
        <v>2648.1548719628449</v>
      </c>
      <c r="O19" s="23">
        <v>3519.231763112859</v>
      </c>
      <c r="P19" s="23">
        <v>3000.8786250163012</v>
      </c>
      <c r="Q19" s="39">
        <v>2861.5139434767461</v>
      </c>
      <c r="R19" s="39">
        <v>2688.1026134444151</v>
      </c>
      <c r="S19" s="39">
        <v>3000.8786250163012</v>
      </c>
      <c r="T19" s="39">
        <v>3048.3907941252164</v>
      </c>
      <c r="U19" s="39">
        <v>2657.5725613226432</v>
      </c>
      <c r="V19" s="39">
        <v>3032.8026915636879</v>
      </c>
      <c r="W19" s="39">
        <v>3056.0884200306682</v>
      </c>
      <c r="X19" s="39">
        <v>2766.2966163373867</v>
      </c>
      <c r="Y19" s="39">
        <v>3025.1081710034709</v>
      </c>
      <c r="Z19" s="39">
        <v>2784.2459884374739</v>
      </c>
      <c r="AA19" s="39">
        <v>3576.680405500701</v>
      </c>
      <c r="AB19" s="39">
        <v>2632.4820249393315</v>
      </c>
      <c r="AC19" s="39">
        <v>3008.2376483485732</v>
      </c>
      <c r="AE19" s="28" t="s">
        <v>31</v>
      </c>
      <c r="AF19" s="3">
        <v>17110004000389</v>
      </c>
      <c r="AG19">
        <v>0</v>
      </c>
      <c r="AH19" s="29">
        <v>90</v>
      </c>
      <c r="AI19" s="36">
        <f t="shared" si="3"/>
        <v>0</v>
      </c>
      <c r="AJ19" s="36">
        <f t="shared" si="3"/>
        <v>0</v>
      </c>
      <c r="AK19" s="36">
        <f t="shared" si="3"/>
        <v>0</v>
      </c>
      <c r="AL19" s="36">
        <f t="shared" si="3"/>
        <v>0</v>
      </c>
      <c r="AM19" s="36">
        <f t="shared" si="3"/>
        <v>0</v>
      </c>
      <c r="AN19" s="36">
        <f t="shared" si="3"/>
        <v>0</v>
      </c>
      <c r="AO19" s="36">
        <f t="shared" si="3"/>
        <v>0</v>
      </c>
      <c r="AP19" s="36">
        <f t="shared" si="3"/>
        <v>0</v>
      </c>
      <c r="AQ19" s="36">
        <f t="shared" si="3"/>
        <v>0</v>
      </c>
      <c r="AR19" s="36">
        <f t="shared" si="3"/>
        <v>0</v>
      </c>
      <c r="AS19" s="36">
        <f t="shared" si="3"/>
        <v>0</v>
      </c>
      <c r="AT19" s="36">
        <f t="shared" si="3"/>
        <v>0</v>
      </c>
      <c r="AU19" s="36">
        <f t="shared" si="1"/>
        <v>0</v>
      </c>
      <c r="AV19" s="36" cm="1">
        <f t="array" ref="AV19">AVERAGE(IFERROR(AQ19:AS19, ""))</f>
        <v>0</v>
      </c>
      <c r="AW19" s="36">
        <f t="shared" si="2"/>
        <v>0</v>
      </c>
      <c r="AX19" s="36" cm="1">
        <f t="array" ref="AX19">AVERAGE(IFERROR(AJ19:AO19, ""))</f>
        <v>0</v>
      </c>
      <c r="AY19" s="36" cm="1">
        <f t="array" ref="AY19">AVERAGE(IFERROR(AO19:AS19,""))</f>
        <v>0</v>
      </c>
      <c r="AZ19" s="36" cm="1">
        <f t="array" ref="AZ19">AVERAGE(IFERROR(AJ19:AN19,""))</f>
        <v>0</v>
      </c>
      <c r="BA19" s="36" cm="1">
        <f t="array" ref="BA19">AVERAGE(IFERROR(AR19:AT19,AI19))</f>
        <v>0</v>
      </c>
      <c r="BB19" s="36" cm="1">
        <f t="array" ref="BB19">AVERAGE(IFERROR(AQ19:AT19,""))</f>
        <v>0</v>
      </c>
      <c r="BC19" s="36" cm="1">
        <f t="array" ref="BC19">AVERAGE(IFERROR(AI19:AO19,""))</f>
        <v>0</v>
      </c>
      <c r="BD19" s="36" cm="1">
        <f t="array" ref="BD19">AVERAGE(IFERROR(AJ19:AM19,""))</f>
        <v>0</v>
      </c>
      <c r="BE19" s="36" cm="1">
        <f t="array" ref="BE19">AVERAGE(IFERROR(AN19:AO19,""))</f>
        <v>0</v>
      </c>
      <c r="BF19" s="36" cm="1">
        <f t="array" ref="BF19">AVERAGE(IFERROR(AP19:AT19,""))</f>
        <v>0</v>
      </c>
      <c r="BG19" s="36" cm="1">
        <f t="array" ref="BG19">AVERAGE(IFERROR(AI19:AN19,""))</f>
        <v>0</v>
      </c>
    </row>
    <row r="20" spans="2:59" x14ac:dyDescent="0.25">
      <c r="B20" s="23" t="s">
        <v>534</v>
      </c>
      <c r="C20" s="23">
        <v>54</v>
      </c>
      <c r="D20" s="23">
        <v>678</v>
      </c>
      <c r="E20" s="23">
        <v>2884.6972283387981</v>
      </c>
      <c r="F20" s="23">
        <v>2524.821818039884</v>
      </c>
      <c r="G20" s="23">
        <v>2384.3584124496092</v>
      </c>
      <c r="H20" s="23">
        <v>2651.745800680455</v>
      </c>
      <c r="I20" s="23">
        <v>3574.3662381683689</v>
      </c>
      <c r="J20" s="23">
        <v>4026.790203684388</v>
      </c>
      <c r="K20" s="23">
        <v>3126.1324252923041</v>
      </c>
      <c r="L20" s="23">
        <v>2097.0494151434418</v>
      </c>
      <c r="M20" s="23">
        <v>1896.714076338239</v>
      </c>
      <c r="N20" s="23">
        <v>2647.7775981412819</v>
      </c>
      <c r="O20" s="23">
        <v>3518.6470491433629</v>
      </c>
      <c r="P20" s="23">
        <v>3000.24497943394</v>
      </c>
      <c r="Q20" s="39">
        <v>2861.1121037378393</v>
      </c>
      <c r="R20" s="39">
        <v>2687.7129078742946</v>
      </c>
      <c r="S20" s="39">
        <v>3000.24497943394</v>
      </c>
      <c r="T20" s="39">
        <v>3048.035816385835</v>
      </c>
      <c r="U20" s="39">
        <v>2657.2641128117257</v>
      </c>
      <c r="V20" s="39">
        <v>3032.4164946045412</v>
      </c>
      <c r="W20" s="39">
        <v>3055.556542239528</v>
      </c>
      <c r="X20" s="39">
        <v>2765.8459257642062</v>
      </c>
      <c r="Y20" s="39">
        <v>3024.7017323791151</v>
      </c>
      <c r="Z20" s="39">
        <v>2783.8230673345797</v>
      </c>
      <c r="AA20" s="39">
        <v>3576.461314488346</v>
      </c>
      <c r="AB20" s="39">
        <v>2632.0866236400529</v>
      </c>
      <c r="AC20" s="39">
        <v>3007.7966168935836</v>
      </c>
      <c r="AE20" s="28" t="s">
        <v>32</v>
      </c>
      <c r="AF20" s="3">
        <v>17110004000440</v>
      </c>
      <c r="AG20">
        <v>1</v>
      </c>
      <c r="AH20" s="29">
        <v>667</v>
      </c>
      <c r="AI20" s="36">
        <f t="shared" si="3"/>
        <v>2912.712427297</v>
      </c>
      <c r="AJ20" s="36">
        <f t="shared" si="3"/>
        <v>2549.129616993604</v>
      </c>
      <c r="AK20" s="36">
        <f t="shared" si="3"/>
        <v>2405.765441539761</v>
      </c>
      <c r="AL20" s="36">
        <f t="shared" si="3"/>
        <v>2668.5469201337842</v>
      </c>
      <c r="AM20" s="36">
        <f t="shared" si="3"/>
        <v>3586.4111872112599</v>
      </c>
      <c r="AN20" s="36">
        <f t="shared" si="3"/>
        <v>4035.9812469843318</v>
      </c>
      <c r="AO20" s="36">
        <f t="shared" si="3"/>
        <v>3132.5132995950471</v>
      </c>
      <c r="AP20" s="36">
        <f t="shared" si="3"/>
        <v>2102.5490511484909</v>
      </c>
      <c r="AQ20" s="36">
        <f t="shared" si="3"/>
        <v>1904.698344540247</v>
      </c>
      <c r="AR20" s="36">
        <f t="shared" si="3"/>
        <v>2662.364000331178</v>
      </c>
      <c r="AS20" s="36">
        <f t="shared" si="3"/>
        <v>3542.6175721368659</v>
      </c>
      <c r="AT20" s="36">
        <f t="shared" si="3"/>
        <v>3026.039427822971</v>
      </c>
      <c r="AU20" s="36">
        <f t="shared" si="1"/>
        <v>2877.4440446445446</v>
      </c>
      <c r="AV20" s="36" cm="1">
        <f t="array" ref="AV20">AVERAGE(IFERROR(AQ20:AS20, ""))</f>
        <v>2703.2266390027635</v>
      </c>
      <c r="AW20" s="36">
        <f t="shared" si="2"/>
        <v>3026.039427822971</v>
      </c>
      <c r="AX20" s="36" cm="1">
        <f t="array" ref="AX20">AVERAGE(IFERROR(AJ20:AO20, ""))</f>
        <v>3063.0579520762981</v>
      </c>
      <c r="AY20" s="36" cm="1">
        <f t="array" ref="AY20">AVERAGE(IFERROR(AO20:AS20,""))</f>
        <v>2668.9484535503657</v>
      </c>
      <c r="AZ20" s="36" cm="1">
        <f t="array" ref="AZ20">AVERAGE(IFERROR(AJ20:AN20,""))</f>
        <v>3049.1668825725478</v>
      </c>
      <c r="BA20" s="36" cm="1">
        <f t="array" ref="BA20">AVERAGE(IFERROR(AR20:AT20,AI20))</f>
        <v>3077.0070000970049</v>
      </c>
      <c r="BB20" s="36" cm="1">
        <f t="array" ref="BB20">AVERAGE(IFERROR(AQ20:AT20,""))</f>
        <v>2783.9298362078152</v>
      </c>
      <c r="BC20" s="36" cm="1">
        <f t="array" ref="BC20">AVERAGE(IFERROR(AI20:AO20,""))</f>
        <v>3041.5800199649698</v>
      </c>
      <c r="BD20" s="36" cm="1">
        <f t="array" ref="BD20">AVERAGE(IFERROR(AJ20:AM20,""))</f>
        <v>2802.4632914696022</v>
      </c>
      <c r="BE20" s="36" cm="1">
        <f t="array" ref="BE20">AVERAGE(IFERROR(AN20:AO20,""))</f>
        <v>3584.2472732896895</v>
      </c>
      <c r="BF20" s="36" cm="1">
        <f t="array" ref="BF20">AVERAGE(IFERROR(AP20:AT20,""))</f>
        <v>2647.6536791959506</v>
      </c>
      <c r="BG20" s="36" cm="1">
        <f t="array" ref="BG20">AVERAGE(IFERROR(AI20:AN20,""))</f>
        <v>3026.4244733599567</v>
      </c>
    </row>
    <row r="21" spans="2:59" x14ac:dyDescent="0.25">
      <c r="B21" s="23" t="s">
        <v>534</v>
      </c>
      <c r="C21" s="23">
        <v>54</v>
      </c>
      <c r="D21" s="23">
        <v>84</v>
      </c>
      <c r="E21" s="23">
        <v>2878.0496867649581</v>
      </c>
      <c r="F21" s="23">
        <v>2518.340000077048</v>
      </c>
      <c r="G21" s="23">
        <v>2378.705602104475</v>
      </c>
      <c r="H21" s="23">
        <v>2647.1080769024838</v>
      </c>
      <c r="I21" s="23">
        <v>3571.1217848253641</v>
      </c>
      <c r="J21" s="23">
        <v>4024.5244683270239</v>
      </c>
      <c r="K21" s="23">
        <v>3124.823055800447</v>
      </c>
      <c r="L21" s="23">
        <v>2095.8175483192099</v>
      </c>
      <c r="M21" s="23">
        <v>1894.4699052755809</v>
      </c>
      <c r="N21" s="23">
        <v>2643.8416677269652</v>
      </c>
      <c r="O21" s="23">
        <v>3513.098590951367</v>
      </c>
      <c r="P21" s="23">
        <v>2994.218980299901</v>
      </c>
      <c r="Q21" s="39">
        <v>2857.0099472812349</v>
      </c>
      <c r="R21" s="39">
        <v>2683.8033879846375</v>
      </c>
      <c r="S21" s="39">
        <v>2994.218980299901</v>
      </c>
      <c r="T21" s="39">
        <v>3044.1038313394733</v>
      </c>
      <c r="U21" s="39">
        <v>2654.4101536147141</v>
      </c>
      <c r="V21" s="39">
        <v>3027.9599864472789</v>
      </c>
      <c r="W21" s="39">
        <v>3050.3864129927447</v>
      </c>
      <c r="X21" s="39">
        <v>2761.4072860634533</v>
      </c>
      <c r="Y21" s="39">
        <v>3020.3818106859712</v>
      </c>
      <c r="Z21" s="39">
        <v>2778.8188659773427</v>
      </c>
      <c r="AA21" s="39">
        <v>3574.6737620637355</v>
      </c>
      <c r="AB21" s="39">
        <v>2628.2893385146044</v>
      </c>
      <c r="AC21" s="39">
        <v>3002.9749365002249</v>
      </c>
      <c r="AE21" s="28" t="s">
        <v>33</v>
      </c>
      <c r="AF21" s="3">
        <v>17110004000465</v>
      </c>
      <c r="AG21">
        <v>7.1070902049541473E-3</v>
      </c>
      <c r="AH21" s="29">
        <v>561</v>
      </c>
      <c r="AI21" s="36">
        <f t="shared" si="3"/>
        <v>22.447248203723635</v>
      </c>
      <c r="AJ21" s="36">
        <f t="shared" si="3"/>
        <v>19.667654631713752</v>
      </c>
      <c r="AK21" s="36">
        <f t="shared" si="3"/>
        <v>18.454172004772804</v>
      </c>
      <c r="AL21" s="36">
        <f t="shared" si="3"/>
        <v>20.042321374298886</v>
      </c>
      <c r="AM21" s="36">
        <f t="shared" si="3"/>
        <v>26.243704517855647</v>
      </c>
      <c r="AN21" s="36">
        <f t="shared" si="3"/>
        <v>29.224624942958897</v>
      </c>
      <c r="AO21" s="36">
        <f t="shared" si="3"/>
        <v>22.623337633703908</v>
      </c>
      <c r="AP21" s="36">
        <f t="shared" si="3"/>
        <v>15.237835050687943</v>
      </c>
      <c r="AQ21" s="36">
        <f t="shared" si="3"/>
        <v>13.984669559326269</v>
      </c>
      <c r="AR21" s="36">
        <f t="shared" si="3"/>
        <v>19.77966663268688</v>
      </c>
      <c r="AS21" s="36">
        <f t="shared" si="3"/>
        <v>26.629683602972161</v>
      </c>
      <c r="AT21" s="36">
        <f t="shared" si="3"/>
        <v>23.092126526150963</v>
      </c>
      <c r="AU21" s="36">
        <f t="shared" si="1"/>
        <v>21.452253723404311</v>
      </c>
      <c r="AV21" s="36" cm="1">
        <f t="array" ref="AV21">AVERAGE(IFERROR(AQ21:AS21, ""))</f>
        <v>20.13133993166177</v>
      </c>
      <c r="AW21" s="36">
        <f t="shared" si="2"/>
        <v>23.092126526150963</v>
      </c>
      <c r="AX21" s="36" cm="1">
        <f t="array" ref="AX21">AVERAGE(IFERROR(AJ21:AO21, ""))</f>
        <v>22.70930251755065</v>
      </c>
      <c r="AY21" s="36" cm="1">
        <f t="array" ref="AY21">AVERAGE(IFERROR(AO21:AS21,""))</f>
        <v>19.651038495875433</v>
      </c>
      <c r="AZ21" s="36" cm="1">
        <f t="array" ref="AZ21">AVERAGE(IFERROR(AJ21:AN21,""))</f>
        <v>22.726495494319998</v>
      </c>
      <c r="BA21" s="36" cm="1">
        <f t="array" ref="BA21">AVERAGE(IFERROR(AR21:AT21,AI21))</f>
        <v>23.167158920603338</v>
      </c>
      <c r="BB21" s="36" cm="1">
        <f t="array" ref="BB21">AVERAGE(IFERROR(AQ21:AT21,""))</f>
        <v>20.871536580284069</v>
      </c>
      <c r="BC21" s="36" cm="1">
        <f t="array" ref="BC21">AVERAGE(IFERROR(AI21:AO21,""))</f>
        <v>22.671866187003932</v>
      </c>
      <c r="BD21" s="36" cm="1">
        <f t="array" ref="BD21">AVERAGE(IFERROR(AJ21:AM21,""))</f>
        <v>21.101963132160272</v>
      </c>
      <c r="BE21" s="36" cm="1">
        <f t="array" ref="BE21">AVERAGE(IFERROR(AN21:AO21,""))</f>
        <v>25.923981288331404</v>
      </c>
      <c r="BF21" s="36" cm="1">
        <f t="array" ref="BF21">AVERAGE(IFERROR(AP21:AT21,""))</f>
        <v>19.744796274364845</v>
      </c>
      <c r="BG21" s="36" cm="1">
        <f t="array" ref="BG21">AVERAGE(IFERROR(AI21:AN21,""))</f>
        <v>22.679954279220606</v>
      </c>
    </row>
    <row r="22" spans="2:59" x14ac:dyDescent="0.25">
      <c r="B22" s="23" t="s">
        <v>534</v>
      </c>
      <c r="C22" s="23">
        <v>54</v>
      </c>
      <c r="D22" s="23">
        <v>583</v>
      </c>
      <c r="E22" s="23">
        <v>2819.4793824802332</v>
      </c>
      <c r="F22" s="23">
        <v>2463.265920505301</v>
      </c>
      <c r="G22" s="23">
        <v>2332.2448337062069</v>
      </c>
      <c r="H22" s="23">
        <v>2609.913482918244</v>
      </c>
      <c r="I22" s="23">
        <v>3542.9833724235941</v>
      </c>
      <c r="J22" s="23">
        <v>4000.1194821166928</v>
      </c>
      <c r="K22" s="23">
        <v>3104.9293885261418</v>
      </c>
      <c r="L22" s="23">
        <v>2077.6078040281691</v>
      </c>
      <c r="M22" s="23">
        <v>1871.920284589514</v>
      </c>
      <c r="N22" s="23">
        <v>2609.0114151760499</v>
      </c>
      <c r="O22" s="23">
        <v>3462.8784221547812</v>
      </c>
      <c r="P22" s="23">
        <v>2940.1334290321252</v>
      </c>
      <c r="Q22" s="39">
        <v>2819.5406014714208</v>
      </c>
      <c r="R22" s="39">
        <v>2647.936707306782</v>
      </c>
      <c r="S22" s="39">
        <v>2940.1334290321252</v>
      </c>
      <c r="T22" s="39">
        <v>3008.9094133660305</v>
      </c>
      <c r="U22" s="39">
        <v>2625.2694628949312</v>
      </c>
      <c r="V22" s="39">
        <v>2989.7054183340078</v>
      </c>
      <c r="W22" s="39">
        <v>3004.0077554543186</v>
      </c>
      <c r="X22" s="39">
        <v>2720.9858877381175</v>
      </c>
      <c r="Y22" s="39">
        <v>2981.8479803823452</v>
      </c>
      <c r="Z22" s="39">
        <v>2737.1019023883364</v>
      </c>
      <c r="AA22" s="39">
        <v>3552.5244353214175</v>
      </c>
      <c r="AB22" s="39">
        <v>2592.3102709961277</v>
      </c>
      <c r="AC22" s="39">
        <v>2961.3344123583788</v>
      </c>
      <c r="AE22" s="28" t="s">
        <v>35</v>
      </c>
      <c r="AF22" s="3">
        <v>17110004000032</v>
      </c>
      <c r="AG22">
        <v>0.99964737892150879</v>
      </c>
      <c r="AH22" s="29">
        <v>556</v>
      </c>
      <c r="AI22" s="36">
        <f t="shared" si="3"/>
        <v>3263.7496272459107</v>
      </c>
      <c r="AJ22" s="36">
        <f t="shared" si="3"/>
        <v>2850.181014455462</v>
      </c>
      <c r="AK22" s="36">
        <f t="shared" si="3"/>
        <v>2663.0061400978689</v>
      </c>
      <c r="AL22" s="36">
        <f t="shared" si="3"/>
        <v>2865.3401683091784</v>
      </c>
      <c r="AM22" s="36">
        <f t="shared" si="3"/>
        <v>3718.2486932848319</v>
      </c>
      <c r="AN22" s="36">
        <f t="shared" si="3"/>
        <v>4125.2408945318248</v>
      </c>
      <c r="AO22" s="36">
        <f t="shared" si="3"/>
        <v>3186.2495429793457</v>
      </c>
      <c r="AP22" s="36">
        <f t="shared" si="3"/>
        <v>2144.7612627043482</v>
      </c>
      <c r="AQ22" s="36">
        <f t="shared" si="3"/>
        <v>1980.3953137328201</v>
      </c>
      <c r="AR22" s="36">
        <f t="shared" si="3"/>
        <v>2828.7182524759337</v>
      </c>
      <c r="AS22" s="36">
        <f t="shared" si="3"/>
        <v>3838.9589835793663</v>
      </c>
      <c r="AT22" s="36">
        <f t="shared" si="3"/>
        <v>3348.8214478529435</v>
      </c>
      <c r="AU22" s="36">
        <f t="shared" si="1"/>
        <v>3067.8059451041522</v>
      </c>
      <c r="AV22" s="36" cm="1">
        <f t="array" ref="AV22">AVERAGE(IFERROR(AQ22:AS22, ""))</f>
        <v>2882.6908499293731</v>
      </c>
      <c r="AW22" s="36">
        <f t="shared" si="2"/>
        <v>3348.8214478529435</v>
      </c>
      <c r="AX22" s="36" cm="1">
        <f t="array" ref="AX22">AVERAGE(IFERROR(AJ22:AO22, ""))</f>
        <v>3234.7110756097518</v>
      </c>
      <c r="AY22" s="36" cm="1">
        <f t="array" ref="AY22">AVERAGE(IFERROR(AO22:AS22,""))</f>
        <v>2795.8166710943633</v>
      </c>
      <c r="AZ22" s="36" cm="1">
        <f t="array" ref="AZ22">AVERAGE(IFERROR(AJ22:AN22,""))</f>
        <v>3244.403382135833</v>
      </c>
      <c r="BA22" s="36" cm="1">
        <f t="array" ref="BA22">AVERAGE(IFERROR(AR22:AT22,AI22))</f>
        <v>3338.8328946360816</v>
      </c>
      <c r="BB22" s="36" cm="1">
        <f t="array" ref="BB22">AVERAGE(IFERROR(AQ22:AT22,""))</f>
        <v>2999.2234994102655</v>
      </c>
      <c r="BC22" s="36" cm="1">
        <f t="array" ref="BC22">AVERAGE(IFERROR(AI22:AO22,""))</f>
        <v>3238.859440129203</v>
      </c>
      <c r="BD22" s="36" cm="1">
        <f t="array" ref="BD22">AVERAGE(IFERROR(AJ22:AM22,""))</f>
        <v>3024.1940040368349</v>
      </c>
      <c r="BE22" s="36" cm="1">
        <f t="array" ref="BE22">AVERAGE(IFERROR(AN22:AO22,""))</f>
        <v>3655.7452187555855</v>
      </c>
      <c r="BF22" s="36" cm="1">
        <f t="array" ref="BF22">AVERAGE(IFERROR(AP22:AT22,""))</f>
        <v>2828.331052069082</v>
      </c>
      <c r="BG22" s="36" cm="1">
        <f t="array" ref="BG22">AVERAGE(IFERROR(AI22:AN22,""))</f>
        <v>3247.6277563208459</v>
      </c>
    </row>
    <row r="23" spans="2:59" x14ac:dyDescent="0.25">
      <c r="B23" s="23" t="s">
        <v>534</v>
      </c>
      <c r="C23" s="23">
        <v>54</v>
      </c>
      <c r="D23" s="23">
        <v>540</v>
      </c>
      <c r="E23" s="23">
        <v>2771.4179421991062</v>
      </c>
      <c r="F23" s="23">
        <v>2414.96139502695</v>
      </c>
      <c r="G23" s="23">
        <v>2288.9970685141338</v>
      </c>
      <c r="H23" s="23">
        <v>2572.5606456933951</v>
      </c>
      <c r="I23" s="23">
        <v>3511.4974675852231</v>
      </c>
      <c r="J23" s="23">
        <v>3972.824155567208</v>
      </c>
      <c r="K23" s="23">
        <v>3081.5555993491862</v>
      </c>
      <c r="L23" s="23">
        <v>2055.972121428073</v>
      </c>
      <c r="M23" s="23">
        <v>1848.038352336305</v>
      </c>
      <c r="N23" s="23">
        <v>2577.265290648731</v>
      </c>
      <c r="O23" s="23">
        <v>3421.7120774177361</v>
      </c>
      <c r="P23" s="23">
        <v>2895.431698827696</v>
      </c>
      <c r="Q23" s="39">
        <v>2784.3528178828115</v>
      </c>
      <c r="R23" s="39">
        <v>2615.6719068009243</v>
      </c>
      <c r="S23" s="39">
        <v>2895.431698827696</v>
      </c>
      <c r="T23" s="39">
        <v>2973.7327219560161</v>
      </c>
      <c r="U23" s="39">
        <v>2596.9086882360066</v>
      </c>
      <c r="V23" s="39">
        <v>2952.1681464773819</v>
      </c>
      <c r="W23" s="39">
        <v>2964.8030222980547</v>
      </c>
      <c r="X23" s="39">
        <v>2685.6118548076174</v>
      </c>
      <c r="Y23" s="39">
        <v>2944.8306105621714</v>
      </c>
      <c r="Z23" s="39">
        <v>2697.0041442049255</v>
      </c>
      <c r="AA23" s="39">
        <v>3527.1898774581969</v>
      </c>
      <c r="AB23" s="39">
        <v>2559.6839081317084</v>
      </c>
      <c r="AC23" s="39">
        <v>2922.0431124310021</v>
      </c>
      <c r="AE23" s="28" t="s">
        <v>36</v>
      </c>
      <c r="AF23" s="3">
        <v>17110004000032</v>
      </c>
      <c r="AG23">
        <v>0.99964475631713867</v>
      </c>
      <c r="AH23" s="29">
        <v>556</v>
      </c>
      <c r="AI23" s="36">
        <f t="shared" si="3"/>
        <v>3263.7410647025422</v>
      </c>
      <c r="AJ23" s="36">
        <f t="shared" si="3"/>
        <v>2850.1735369215417</v>
      </c>
      <c r="AK23" s="36">
        <f t="shared" si="3"/>
        <v>2662.9991536227499</v>
      </c>
      <c r="AL23" s="36">
        <f t="shared" si="3"/>
        <v>2865.3326510047709</v>
      </c>
      <c r="AM23" s="36">
        <f t="shared" si="3"/>
        <v>3718.2389383497639</v>
      </c>
      <c r="AN23" s="36">
        <f t="shared" si="3"/>
        <v>4125.2300718407178</v>
      </c>
      <c r="AO23" s="36">
        <f t="shared" si="3"/>
        <v>3186.2411837597333</v>
      </c>
      <c r="AP23" s="36">
        <f t="shared" si="3"/>
        <v>2144.7556358599436</v>
      </c>
      <c r="AQ23" s="36">
        <f t="shared" si="3"/>
        <v>1980.3901181073286</v>
      </c>
      <c r="AR23" s="36">
        <f t="shared" si="3"/>
        <v>2828.7108312502023</v>
      </c>
      <c r="AS23" s="36">
        <f t="shared" si="3"/>
        <v>3838.9489119572931</v>
      </c>
      <c r="AT23" s="36">
        <f t="shared" si="3"/>
        <v>3348.8126621211454</v>
      </c>
      <c r="AU23" s="36">
        <f t="shared" si="1"/>
        <v>3067.7978966248106</v>
      </c>
      <c r="AV23" s="36" cm="1">
        <f t="array" ref="AV23">AVERAGE(IFERROR(AQ23:AS23, ""))</f>
        <v>2882.6832871049414</v>
      </c>
      <c r="AW23" s="36">
        <f t="shared" si="2"/>
        <v>3348.8126621211454</v>
      </c>
      <c r="AX23" s="36" cm="1">
        <f t="array" ref="AX23">AVERAGE(IFERROR(AJ23:AO23, ""))</f>
        <v>3234.7025892498791</v>
      </c>
      <c r="AY23" s="36" cm="1">
        <f t="array" ref="AY23">AVERAGE(IFERROR(AO23:AS23,""))</f>
        <v>2795.8093361869005</v>
      </c>
      <c r="AZ23" s="36" cm="1">
        <f t="array" ref="AZ23">AVERAGE(IFERROR(AJ23:AN23,""))</f>
        <v>3244.3948703479086</v>
      </c>
      <c r="BA23" s="36" cm="1">
        <f t="array" ref="BA23">AVERAGE(IFERROR(AR23:AT23,AI23))</f>
        <v>3338.8241351095471</v>
      </c>
      <c r="BB23" s="36" cm="1">
        <f t="array" ref="BB23">AVERAGE(IFERROR(AQ23:AT23,""))</f>
        <v>2999.2156308589924</v>
      </c>
      <c r="BC23" s="36" cm="1">
        <f t="array" ref="BC23">AVERAGE(IFERROR(AI23:AO23,""))</f>
        <v>3238.8509428859738</v>
      </c>
      <c r="BD23" s="36" cm="1">
        <f t="array" ref="BD23">AVERAGE(IFERROR(AJ23:AM23,""))</f>
        <v>3024.1860699747067</v>
      </c>
      <c r="BE23" s="36" cm="1">
        <f t="array" ref="BE23">AVERAGE(IFERROR(AN23:AO23,""))</f>
        <v>3655.7356278002253</v>
      </c>
      <c r="BF23" s="36" cm="1">
        <f t="array" ref="BF23">AVERAGE(IFERROR(AP23:AT23,""))</f>
        <v>2828.3236318591826</v>
      </c>
      <c r="BG23" s="36" cm="1">
        <f t="array" ref="BG23">AVERAGE(IFERROR(AI23:AN23,""))</f>
        <v>3247.6192360736809</v>
      </c>
    </row>
    <row r="24" spans="2:59" x14ac:dyDescent="0.25">
      <c r="B24" s="23" t="s">
        <v>534</v>
      </c>
      <c r="C24" s="23">
        <v>54</v>
      </c>
      <c r="D24" s="23">
        <v>23</v>
      </c>
      <c r="E24" s="23">
        <v>2734.5661259819758</v>
      </c>
      <c r="F24" s="23">
        <v>2378.9544597754848</v>
      </c>
      <c r="G24" s="23">
        <v>2257.4434994937019</v>
      </c>
      <c r="H24" s="23">
        <v>2545.914671728654</v>
      </c>
      <c r="I24" s="23">
        <v>3488.7736426891761</v>
      </c>
      <c r="J24" s="23">
        <v>3952.2112785732688</v>
      </c>
      <c r="K24" s="23">
        <v>3063.2466584864051</v>
      </c>
      <c r="L24" s="23">
        <v>2039.219673969757</v>
      </c>
      <c r="M24" s="23">
        <v>1830.365652262569</v>
      </c>
      <c r="N24" s="23">
        <v>2554.1327665087861</v>
      </c>
      <c r="O24" s="23">
        <v>3390.8898602105451</v>
      </c>
      <c r="P24" s="23">
        <v>2862.0299623292408</v>
      </c>
      <c r="Q24" s="39">
        <v>2758.1456876674633</v>
      </c>
      <c r="R24" s="39">
        <v>2591.7960929939668</v>
      </c>
      <c r="S24" s="39">
        <v>2862.0299623292408</v>
      </c>
      <c r="T24" s="39">
        <v>2947.7573684577819</v>
      </c>
      <c r="U24" s="39">
        <v>2575.5709222876126</v>
      </c>
      <c r="V24" s="39">
        <v>2924.6595104520575</v>
      </c>
      <c r="W24" s="39">
        <v>2935.684196349524</v>
      </c>
      <c r="X24" s="39">
        <v>2659.3545603277853</v>
      </c>
      <c r="Y24" s="39">
        <v>2917.3014766755232</v>
      </c>
      <c r="Z24" s="39">
        <v>2667.7715684217542</v>
      </c>
      <c r="AA24" s="39">
        <v>3507.7289685298369</v>
      </c>
      <c r="AB24" s="39">
        <v>2535.3275830561797</v>
      </c>
      <c r="AC24" s="39">
        <v>2892.9772797070432</v>
      </c>
      <c r="AE24" s="28" t="s">
        <v>37</v>
      </c>
      <c r="AF24" s="3">
        <v>17110004000033</v>
      </c>
      <c r="AG24">
        <v>0.99999159574508667</v>
      </c>
      <c r="AH24" s="29">
        <v>38</v>
      </c>
      <c r="AI24" s="36">
        <f t="shared" si="3"/>
        <v>3271.8189535467818</v>
      </c>
      <c r="AJ24" s="36">
        <f t="shared" si="3"/>
        <v>2860.9938844898152</v>
      </c>
      <c r="AK24" s="36">
        <f t="shared" si="3"/>
        <v>2675.3055450651736</v>
      </c>
      <c r="AL24" s="36">
        <f t="shared" si="3"/>
        <v>2879.3587719134275</v>
      </c>
      <c r="AM24" s="36">
        <f t="shared" si="3"/>
        <v>3733.3981944491061</v>
      </c>
      <c r="AN24" s="36">
        <f t="shared" si="3"/>
        <v>4144.047597943204</v>
      </c>
      <c r="AO24" s="36">
        <f t="shared" si="3"/>
        <v>3207.1109323072269</v>
      </c>
      <c r="AP24" s="36">
        <f t="shared" si="3"/>
        <v>2166.0527361783538</v>
      </c>
      <c r="AQ24" s="36">
        <f t="shared" si="3"/>
        <v>2000.0158852268896</v>
      </c>
      <c r="AR24" s="36">
        <f t="shared" si="3"/>
        <v>2843.5120578034321</v>
      </c>
      <c r="AS24" s="36">
        <f t="shared" si="3"/>
        <v>3848.5233299101783</v>
      </c>
      <c r="AT24" s="36">
        <f t="shared" si="3"/>
        <v>3357.1733993170997</v>
      </c>
      <c r="AU24" s="36">
        <f t="shared" si="1"/>
        <v>3082.2759406792243</v>
      </c>
      <c r="AV24" s="36" cm="1">
        <f t="array" ref="AV24">AVERAGE(IFERROR(AQ24:AS24, ""))</f>
        <v>2897.3504243134998</v>
      </c>
      <c r="AW24" s="36">
        <f t="shared" si="2"/>
        <v>3357.1733993170997</v>
      </c>
      <c r="AX24" s="36" cm="1">
        <f t="array" ref="AX24">AVERAGE(IFERROR(AJ24:AO24, ""))</f>
        <v>3250.0358210279924</v>
      </c>
      <c r="AY24" s="36" cm="1">
        <f t="array" ref="AY24">AVERAGE(IFERROR(AO24:AS24,""))</f>
        <v>2813.0429882852159</v>
      </c>
      <c r="AZ24" s="36" cm="1">
        <f t="array" ref="AZ24">AVERAGE(IFERROR(AJ24:AN24,""))</f>
        <v>3258.6207987721455</v>
      </c>
      <c r="BA24" s="36" cm="1">
        <f t="array" ref="BA24">AVERAGE(IFERROR(AR24:AT24,AI24))</f>
        <v>3349.7362623435697</v>
      </c>
      <c r="BB24" s="36" cm="1">
        <f t="array" ref="BB24">AVERAGE(IFERROR(AQ24:AT24,""))</f>
        <v>3012.3061680644</v>
      </c>
      <c r="BC24" s="36" cm="1">
        <f t="array" ref="BC24">AVERAGE(IFERROR(AI24:AO24,""))</f>
        <v>3253.1476971021048</v>
      </c>
      <c r="BD24" s="36" cm="1">
        <f t="array" ref="BD24">AVERAGE(IFERROR(AJ24:AM24,""))</f>
        <v>3037.2640989793808</v>
      </c>
      <c r="BE24" s="36" cm="1">
        <f t="array" ref="BE24">AVERAGE(IFERROR(AN24:AO24,""))</f>
        <v>3675.5792651252154</v>
      </c>
      <c r="BF24" s="36" cm="1">
        <f t="array" ref="BF24">AVERAGE(IFERROR(AP24:AT24,""))</f>
        <v>2843.0554816871909</v>
      </c>
      <c r="BG24" s="36" cm="1">
        <f t="array" ref="BG24">AVERAGE(IFERROR(AI24:AN24,""))</f>
        <v>3260.8204912345846</v>
      </c>
    </row>
    <row r="25" spans="2:59" x14ac:dyDescent="0.25">
      <c r="B25" s="23" t="s">
        <v>534</v>
      </c>
      <c r="C25" s="23">
        <v>54</v>
      </c>
      <c r="D25" s="23">
        <v>658</v>
      </c>
      <c r="E25" s="23">
        <v>1627.7440974900401</v>
      </c>
      <c r="F25" s="23">
        <v>1464.5595834074529</v>
      </c>
      <c r="G25" s="23">
        <v>1375.4718802234411</v>
      </c>
      <c r="H25" s="23">
        <v>1609.4574151992381</v>
      </c>
      <c r="I25" s="23">
        <v>2392.4783938793489</v>
      </c>
      <c r="J25" s="23">
        <v>2886.6711275818789</v>
      </c>
      <c r="K25" s="23">
        <v>2427.5296440518532</v>
      </c>
      <c r="L25" s="23">
        <v>1653.8193102489729</v>
      </c>
      <c r="M25" s="23">
        <v>1383.661916909359</v>
      </c>
      <c r="N25" s="23">
        <v>1714.3846157370001</v>
      </c>
      <c r="O25" s="23">
        <v>2170.5294734848048</v>
      </c>
      <c r="P25" s="23">
        <v>1775.0512789618911</v>
      </c>
      <c r="Q25" s="39">
        <v>1873.4465614312737</v>
      </c>
      <c r="R25" s="39">
        <v>1756.1920020437212</v>
      </c>
      <c r="S25" s="39">
        <v>1775.0512789618911</v>
      </c>
      <c r="T25" s="39">
        <v>2026.0280073905353</v>
      </c>
      <c r="U25" s="39">
        <v>1869.9849920863981</v>
      </c>
      <c r="V25" s="39">
        <v>1945.727680058272</v>
      </c>
      <c r="W25" s="39">
        <v>1886.6551227278985</v>
      </c>
      <c r="X25" s="39">
        <v>1760.9068212732636</v>
      </c>
      <c r="Y25" s="39">
        <v>1969.1303059761792</v>
      </c>
      <c r="Z25" s="39">
        <v>1710.4918181773703</v>
      </c>
      <c r="AA25" s="39">
        <v>2657.100385816866</v>
      </c>
      <c r="AB25" s="39">
        <v>1739.4893190684056</v>
      </c>
      <c r="AC25" s="39">
        <v>1892.7304162969001</v>
      </c>
      <c r="AE25" s="28" t="s">
        <v>38</v>
      </c>
      <c r="AF25" s="3">
        <v>17110004000033</v>
      </c>
      <c r="AG25">
        <v>0.99999159574508667</v>
      </c>
      <c r="AH25" s="29">
        <v>38</v>
      </c>
      <c r="AI25" s="36">
        <f t="shared" si="3"/>
        <v>3271.8189535467818</v>
      </c>
      <c r="AJ25" s="36">
        <f t="shared" si="3"/>
        <v>2860.9938844898152</v>
      </c>
      <c r="AK25" s="36">
        <f t="shared" si="3"/>
        <v>2675.3055450651736</v>
      </c>
      <c r="AL25" s="36">
        <f t="shared" si="3"/>
        <v>2879.3587719134275</v>
      </c>
      <c r="AM25" s="36">
        <f t="shared" si="3"/>
        <v>3733.3981944491061</v>
      </c>
      <c r="AN25" s="36">
        <f t="shared" si="3"/>
        <v>4144.047597943204</v>
      </c>
      <c r="AO25" s="36">
        <f t="shared" si="3"/>
        <v>3207.1109323072269</v>
      </c>
      <c r="AP25" s="36">
        <f t="shared" si="3"/>
        <v>2166.0527361783538</v>
      </c>
      <c r="AQ25" s="36">
        <f t="shared" si="3"/>
        <v>2000.0158852268896</v>
      </c>
      <c r="AR25" s="36">
        <f t="shared" si="3"/>
        <v>2843.5120578034321</v>
      </c>
      <c r="AS25" s="36">
        <f t="shared" si="3"/>
        <v>3848.5233299101783</v>
      </c>
      <c r="AT25" s="36">
        <f t="shared" si="3"/>
        <v>3357.1733993170997</v>
      </c>
      <c r="AU25" s="36">
        <f t="shared" si="1"/>
        <v>3082.2759406792243</v>
      </c>
      <c r="AV25" s="36" cm="1">
        <f t="array" ref="AV25">AVERAGE(IFERROR(AQ25:AS25, ""))</f>
        <v>2897.3504243134998</v>
      </c>
      <c r="AW25" s="36">
        <f t="shared" si="2"/>
        <v>3357.1733993170997</v>
      </c>
      <c r="AX25" s="36" cm="1">
        <f t="array" ref="AX25">AVERAGE(IFERROR(AJ25:AO25, ""))</f>
        <v>3250.0358210279924</v>
      </c>
      <c r="AY25" s="36" cm="1">
        <f t="array" ref="AY25">AVERAGE(IFERROR(AO25:AS25,""))</f>
        <v>2813.0429882852159</v>
      </c>
      <c r="AZ25" s="36" cm="1">
        <f t="array" ref="AZ25">AVERAGE(IFERROR(AJ25:AN25,""))</f>
        <v>3258.6207987721455</v>
      </c>
      <c r="BA25" s="36" cm="1">
        <f t="array" ref="BA25">AVERAGE(IFERROR(AR25:AT25,AI25))</f>
        <v>3349.7362623435697</v>
      </c>
      <c r="BB25" s="36" cm="1">
        <f t="array" ref="BB25">AVERAGE(IFERROR(AQ25:AT25,""))</f>
        <v>3012.3061680644</v>
      </c>
      <c r="BC25" s="36" cm="1">
        <f t="array" ref="BC25">AVERAGE(IFERROR(AI25:AO25,""))</f>
        <v>3253.1476971021048</v>
      </c>
      <c r="BD25" s="36" cm="1">
        <f t="array" ref="BD25">AVERAGE(IFERROR(AJ25:AM25,""))</f>
        <v>3037.2640989793808</v>
      </c>
      <c r="BE25" s="36" cm="1">
        <f t="array" ref="BE25">AVERAGE(IFERROR(AN25:AO25,""))</f>
        <v>3675.5792651252154</v>
      </c>
      <c r="BF25" s="36" cm="1">
        <f t="array" ref="BF25">AVERAGE(IFERROR(AP25:AT25,""))</f>
        <v>2843.0554816871909</v>
      </c>
      <c r="BG25" s="36" cm="1">
        <f t="array" ref="BG25">AVERAGE(IFERROR(AI25:AN25,""))</f>
        <v>3260.8204912345846</v>
      </c>
    </row>
    <row r="26" spans="2:59" x14ac:dyDescent="0.25">
      <c r="B26" s="23" t="s">
        <v>554</v>
      </c>
      <c r="C26" s="23">
        <v>74</v>
      </c>
      <c r="D26" s="23">
        <v>152</v>
      </c>
      <c r="E26" s="23">
        <v>1080.780672828133</v>
      </c>
      <c r="F26" s="23">
        <v>1000.2863832649469</v>
      </c>
      <c r="G26" s="23">
        <v>952.72831393330375</v>
      </c>
      <c r="H26" s="23">
        <v>1065.303175788953</v>
      </c>
      <c r="I26" s="23">
        <v>1638.9477912381569</v>
      </c>
      <c r="J26" s="23">
        <v>2090.1252070079399</v>
      </c>
      <c r="K26" s="23">
        <v>1829.359976852224</v>
      </c>
      <c r="L26" s="23">
        <v>1245.0510824539031</v>
      </c>
      <c r="M26" s="23">
        <v>983.33107004494445</v>
      </c>
      <c r="N26" s="23">
        <v>1124.2707418375589</v>
      </c>
      <c r="O26" s="23">
        <v>1335.355187314985</v>
      </c>
      <c r="P26" s="23">
        <v>1152.5923078187079</v>
      </c>
      <c r="Q26" s="39">
        <v>1291.5109925319796</v>
      </c>
      <c r="R26" s="39">
        <v>1147.6523330658295</v>
      </c>
      <c r="S26" s="39">
        <v>1152.5923078187079</v>
      </c>
      <c r="T26" s="39">
        <v>1429.4584746809207</v>
      </c>
      <c r="U26" s="39">
        <v>1303.4736117007228</v>
      </c>
      <c r="V26" s="39">
        <v>1349.47817424666</v>
      </c>
      <c r="W26" s="39">
        <v>1204.0727456570839</v>
      </c>
      <c r="X26" s="39">
        <v>1148.8873267540489</v>
      </c>
      <c r="Y26" s="39">
        <v>1379.6473601305224</v>
      </c>
      <c r="Z26" s="39">
        <v>1164.3164160563401</v>
      </c>
      <c r="AA26" s="39">
        <v>1959.742591930082</v>
      </c>
      <c r="AB26" s="39">
        <v>1168.1200778940197</v>
      </c>
      <c r="AC26" s="39">
        <v>1304.6952573435722</v>
      </c>
      <c r="AE26" s="28" t="s">
        <v>39</v>
      </c>
      <c r="AF26" s="3">
        <v>17110004001209</v>
      </c>
      <c r="AG26">
        <v>0.99107497930526733</v>
      </c>
      <c r="AH26" s="29">
        <v>561</v>
      </c>
      <c r="AI26" s="36">
        <f t="shared" si="3"/>
        <v>3130.2411264539637</v>
      </c>
      <c r="AJ26" s="36">
        <f t="shared" si="3"/>
        <v>2742.6302248874595</v>
      </c>
      <c r="AK26" s="36">
        <f t="shared" si="3"/>
        <v>2573.4115665194445</v>
      </c>
      <c r="AL26" s="36">
        <f t="shared" si="3"/>
        <v>2794.8770408762439</v>
      </c>
      <c r="AM26" s="36">
        <f t="shared" si="3"/>
        <v>3659.6522855157909</v>
      </c>
      <c r="AN26" s="36">
        <f t="shared" si="3"/>
        <v>4075.3379688859673</v>
      </c>
      <c r="AO26" s="36">
        <f t="shared" si="3"/>
        <v>3154.7965806751472</v>
      </c>
      <c r="AP26" s="36">
        <f t="shared" si="3"/>
        <v>2124.897338011916</v>
      </c>
      <c r="AQ26" s="36">
        <f t="shared" si="3"/>
        <v>1950.1449530553275</v>
      </c>
      <c r="AR26" s="36">
        <f t="shared" si="3"/>
        <v>2758.2501605214547</v>
      </c>
      <c r="AS26" s="36">
        <f t="shared" si="3"/>
        <v>3713.4765937435745</v>
      </c>
      <c r="AT26" s="36">
        <f t="shared" si="3"/>
        <v>3220.1686145852618</v>
      </c>
      <c r="AU26" s="36">
        <f t="shared" si="1"/>
        <v>2991.4903711442953</v>
      </c>
      <c r="AV26" s="36" cm="1">
        <f t="array" ref="AV26">AVERAGE(IFERROR(AQ26:AS26, ""))</f>
        <v>2807.2905691067858</v>
      </c>
      <c r="AW26" s="36">
        <f t="shared" si="2"/>
        <v>3220.1686145852618</v>
      </c>
      <c r="AX26" s="36" cm="1">
        <f t="array" ref="AX26">AVERAGE(IFERROR(AJ26:AO26, ""))</f>
        <v>3166.7842778933423</v>
      </c>
      <c r="AY26" s="36" cm="1">
        <f t="array" ref="AY26">AVERAGE(IFERROR(AO26:AS26,""))</f>
        <v>2740.3131252014837</v>
      </c>
      <c r="AZ26" s="36" cm="1">
        <f t="array" ref="AZ26">AVERAGE(IFERROR(AJ26:AN26,""))</f>
        <v>3169.1818173369816</v>
      </c>
      <c r="BA26" s="36" cm="1">
        <f t="array" ref="BA26">AVERAGE(IFERROR(AR26:AT26,AI26))</f>
        <v>3230.6317896167639</v>
      </c>
      <c r="BB26" s="36" cm="1">
        <f t="array" ref="BB26">AVERAGE(IFERROR(AQ26:AT26,""))</f>
        <v>2910.5100804764047</v>
      </c>
      <c r="BC26" s="36" cm="1">
        <f t="array" ref="BC26">AVERAGE(IFERROR(AI26:AO26,""))</f>
        <v>3161.5638276877166</v>
      </c>
      <c r="BD26" s="36" cm="1">
        <f t="array" ref="BD26">AVERAGE(IFERROR(AJ26:AM26,""))</f>
        <v>2942.6427794497349</v>
      </c>
      <c r="BE26" s="36" cm="1">
        <f t="array" ref="BE26">AVERAGE(IFERROR(AN26:AO26,""))</f>
        <v>3615.0672747805575</v>
      </c>
      <c r="BF26" s="36" cm="1">
        <f t="array" ref="BF26">AVERAGE(IFERROR(AP26:AT26,""))</f>
        <v>2753.387531983507</v>
      </c>
      <c r="BG26" s="36" cm="1">
        <f t="array" ref="BG26">AVERAGE(IFERROR(AI26:AN26,""))</f>
        <v>3162.6917021898116</v>
      </c>
    </row>
    <row r="27" spans="2:59" x14ac:dyDescent="0.25">
      <c r="B27" s="23" t="s">
        <v>554</v>
      </c>
      <c r="C27" s="23">
        <v>74</v>
      </c>
      <c r="D27" s="23">
        <v>662</v>
      </c>
      <c r="E27" s="23">
        <v>1021.693188020253</v>
      </c>
      <c r="F27" s="23">
        <v>937.05794838639861</v>
      </c>
      <c r="G27" s="23">
        <v>890.27376203176277</v>
      </c>
      <c r="H27" s="23">
        <v>1008.284054739528</v>
      </c>
      <c r="I27" s="23">
        <v>1590.2187264448939</v>
      </c>
      <c r="J27" s="23">
        <v>2049.2455345913631</v>
      </c>
      <c r="K27" s="23">
        <v>1794.7637864199789</v>
      </c>
      <c r="L27" s="23">
        <v>1214.8899755055361</v>
      </c>
      <c r="M27" s="23">
        <v>954.00047766005321</v>
      </c>
      <c r="N27" s="23">
        <v>1087.185005416917</v>
      </c>
      <c r="O27" s="23">
        <v>1289.2755296993801</v>
      </c>
      <c r="P27" s="23">
        <v>1098.1364979721541</v>
      </c>
      <c r="Q27" s="39">
        <v>1244.5853739073516</v>
      </c>
      <c r="R27" s="39">
        <v>1110.1536709254501</v>
      </c>
      <c r="S27" s="39">
        <v>1098.1364979721541</v>
      </c>
      <c r="T27" s="39">
        <v>1378.307302102321</v>
      </c>
      <c r="U27" s="39">
        <v>1268.022954940373</v>
      </c>
      <c r="V27" s="39">
        <v>1295.0160052387894</v>
      </c>
      <c r="W27" s="39">
        <v>1158.1990110294837</v>
      </c>
      <c r="X27" s="39">
        <v>1107.1493776871262</v>
      </c>
      <c r="Y27" s="39">
        <v>1327.3624286620254</v>
      </c>
      <c r="Z27" s="39">
        <v>1106.4586229006459</v>
      </c>
      <c r="AA27" s="39">
        <v>1922.0046605056709</v>
      </c>
      <c r="AB27" s="39">
        <v>1128.6974972508081</v>
      </c>
      <c r="AC27" s="39">
        <v>1249.4622023690333</v>
      </c>
      <c r="AE27" s="28" t="s">
        <v>40</v>
      </c>
      <c r="AF27" s="3">
        <v>17110004001209</v>
      </c>
      <c r="AG27">
        <v>0.99107122421264648</v>
      </c>
      <c r="AH27" s="29">
        <v>561</v>
      </c>
      <c r="AI27" s="36">
        <f t="shared" si="3"/>
        <v>3130.2292662560967</v>
      </c>
      <c r="AJ27" s="36">
        <f t="shared" si="3"/>
        <v>2742.6198333119132</v>
      </c>
      <c r="AK27" s="36">
        <f t="shared" si="3"/>
        <v>2573.4018160979472</v>
      </c>
      <c r="AL27" s="36">
        <f t="shared" si="3"/>
        <v>2794.8664513422818</v>
      </c>
      <c r="AM27" s="36">
        <f t="shared" si="3"/>
        <v>3659.6384194273728</v>
      </c>
      <c r="AN27" s="36">
        <f t="shared" si="3"/>
        <v>4075.3225278024429</v>
      </c>
      <c r="AO27" s="36">
        <f t="shared" si="3"/>
        <v>3154.7846274389058</v>
      </c>
      <c r="AP27" s="36">
        <f t="shared" si="3"/>
        <v>2124.8892869698852</v>
      </c>
      <c r="AQ27" s="36">
        <f t="shared" si="3"/>
        <v>1950.1375641341301</v>
      </c>
      <c r="AR27" s="36">
        <f t="shared" si="3"/>
        <v>2758.2397097633989</v>
      </c>
      <c r="AS27" s="36">
        <f t="shared" si="3"/>
        <v>3713.4625237197661</v>
      </c>
      <c r="AT27" s="36">
        <f t="shared" si="3"/>
        <v>3220.156413660352</v>
      </c>
      <c r="AU27" s="36">
        <f t="shared" si="1"/>
        <v>2991.4790366603738</v>
      </c>
      <c r="AV27" s="36" cm="1">
        <f t="array" ref="AV27">AVERAGE(IFERROR(AQ27:AS27, ""))</f>
        <v>2807.2799325390988</v>
      </c>
      <c r="AW27" s="36">
        <f t="shared" si="2"/>
        <v>3220.156413660352</v>
      </c>
      <c r="AX27" s="36" cm="1">
        <f t="array" ref="AX27">AVERAGE(IFERROR(AJ27:AO27, ""))</f>
        <v>3166.7722792368108</v>
      </c>
      <c r="AY27" s="36" cm="1">
        <f t="array" ref="AY27">AVERAGE(IFERROR(AO27:AS27,""))</f>
        <v>2740.3027424052175</v>
      </c>
      <c r="AZ27" s="36" cm="1">
        <f t="array" ref="AZ27">AVERAGE(IFERROR(AJ27:AN27,""))</f>
        <v>3169.169809596392</v>
      </c>
      <c r="BA27" s="36" cm="1">
        <f t="array" ref="BA27">AVERAGE(IFERROR(AR27:AT27,AI27))</f>
        <v>3230.619549047839</v>
      </c>
      <c r="BB27" s="36" cm="1">
        <f t="array" ref="BB27">AVERAGE(IFERROR(AQ27:AT27,""))</f>
        <v>2910.4990528194121</v>
      </c>
      <c r="BC27" s="36" cm="1">
        <f t="array" ref="BC27">AVERAGE(IFERROR(AI27:AO27,""))</f>
        <v>3161.5518488109942</v>
      </c>
      <c r="BD27" s="36" cm="1">
        <f t="array" ref="BD27">AVERAGE(IFERROR(AJ27:AM27,""))</f>
        <v>2942.6316300448789</v>
      </c>
      <c r="BE27" s="36" cm="1">
        <f t="array" ref="BE27">AVERAGE(IFERROR(AN27:AO27,""))</f>
        <v>3615.0535776206743</v>
      </c>
      <c r="BF27" s="36" cm="1">
        <f t="array" ref="BF27">AVERAGE(IFERROR(AP27:AT27,""))</f>
        <v>2753.3770996495064</v>
      </c>
      <c r="BG27" s="36" cm="1">
        <f t="array" ref="BG27">AVERAGE(IFERROR(AI27:AN27,""))</f>
        <v>3162.6797190396755</v>
      </c>
    </row>
    <row r="28" spans="2:59" x14ac:dyDescent="0.25">
      <c r="B28" s="23" t="s">
        <v>554</v>
      </c>
      <c r="C28" s="23">
        <v>74</v>
      </c>
      <c r="D28" s="23">
        <v>14</v>
      </c>
      <c r="E28" s="23">
        <v>1015.227117008556</v>
      </c>
      <c r="F28" s="23">
        <v>930.73613212089663</v>
      </c>
      <c r="G28" s="23">
        <v>884.64761841373763</v>
      </c>
      <c r="H28" s="23">
        <v>1003.444384519957</v>
      </c>
      <c r="I28" s="23">
        <v>1585.8687636729551</v>
      </c>
      <c r="J28" s="23">
        <v>2045.274281037189</v>
      </c>
      <c r="K28" s="23">
        <v>1791.1341875015489</v>
      </c>
      <c r="L28" s="23">
        <v>1211.502052695371</v>
      </c>
      <c r="M28" s="23">
        <v>950.45337264581644</v>
      </c>
      <c r="N28" s="23">
        <v>1082.6251841082819</v>
      </c>
      <c r="O28" s="23">
        <v>1283.7246511556241</v>
      </c>
      <c r="P28" s="23">
        <v>1092.133521724588</v>
      </c>
      <c r="Q28" s="39">
        <v>1239.73093888371</v>
      </c>
      <c r="R28" s="39">
        <v>1105.6010693032408</v>
      </c>
      <c r="S28" s="39">
        <v>1092.133521724588</v>
      </c>
      <c r="T28" s="39">
        <v>1373.5175612110477</v>
      </c>
      <c r="U28" s="39">
        <v>1263.8878896213287</v>
      </c>
      <c r="V28" s="39">
        <v>1289.9942359529473</v>
      </c>
      <c r="W28" s="39">
        <v>1152.8277856628313</v>
      </c>
      <c r="X28" s="39">
        <v>1102.2341824085777</v>
      </c>
      <c r="Y28" s="39">
        <v>1322.3332120392629</v>
      </c>
      <c r="Z28" s="39">
        <v>1101.1742246818867</v>
      </c>
      <c r="AA28" s="39">
        <v>1918.204234269369</v>
      </c>
      <c r="AB28" s="39">
        <v>1124.0877564659363</v>
      </c>
      <c r="AC28" s="39">
        <v>1244.1997161288818</v>
      </c>
      <c r="AE28" s="28" t="s">
        <v>41</v>
      </c>
      <c r="AF28" s="3">
        <v>17110004000058</v>
      </c>
      <c r="AG28">
        <v>0.99869048595428467</v>
      </c>
      <c r="AH28" s="29">
        <v>667</v>
      </c>
      <c r="AI28" s="36">
        <f t="shared" si="3"/>
        <v>2908.8981894623248</v>
      </c>
      <c r="AJ28" s="36">
        <f t="shared" si="3"/>
        <v>2545.791495955802</v>
      </c>
      <c r="AK28" s="36">
        <f t="shared" si="3"/>
        <v>2402.6150579033683</v>
      </c>
      <c r="AL28" s="36">
        <f t="shared" si="3"/>
        <v>2665.0524204602184</v>
      </c>
      <c r="AM28" s="36">
        <f t="shared" si="3"/>
        <v>3581.7147313878963</v>
      </c>
      <c r="AN28" s="36">
        <f t="shared" si="3"/>
        <v>4030.6960728531621</v>
      </c>
      <c r="AO28" s="36">
        <f t="shared" si="3"/>
        <v>3128.4112294308375</v>
      </c>
      <c r="AP28" s="36">
        <f t="shared" si="3"/>
        <v>2099.7957336342065</v>
      </c>
      <c r="AQ28" s="36">
        <f t="shared" si="3"/>
        <v>1902.2041153052207</v>
      </c>
      <c r="AR28" s="36">
        <f t="shared" si="3"/>
        <v>2658.8775972779376</v>
      </c>
      <c r="AS28" s="36">
        <f t="shared" si="3"/>
        <v>3537.9784646675548</v>
      </c>
      <c r="AT28" s="36">
        <f t="shared" si="3"/>
        <v>3022.0767866893484</v>
      </c>
      <c r="AU28" s="36">
        <f t="shared" si="1"/>
        <v>2873.675991252323</v>
      </c>
      <c r="AV28" s="36" cm="1">
        <f t="array" ref="AV28">AVERAGE(IFERROR(AQ28:AS28, ""))</f>
        <v>2699.6867257502377</v>
      </c>
      <c r="AW28" s="36">
        <f t="shared" si="2"/>
        <v>3022.0767866893484</v>
      </c>
      <c r="AX28" s="36" cm="1">
        <f t="array" ref="AX28">AVERAGE(IFERROR(AJ28:AO28, ""))</f>
        <v>3059.0468346652137</v>
      </c>
      <c r="AY28" s="36" cm="1">
        <f t="array" ref="AY28">AVERAGE(IFERROR(AO28:AS28,""))</f>
        <v>2665.4534280631515</v>
      </c>
      <c r="AZ28" s="36" cm="1">
        <f t="array" ref="AZ28">AVERAGE(IFERROR(AJ28:AN28,""))</f>
        <v>3045.1739557120891</v>
      </c>
      <c r="BA28" s="36" cm="1">
        <f t="array" ref="BA28">AVERAGE(IFERROR(AR28:AT28,AI28))</f>
        <v>3072.9776162116141</v>
      </c>
      <c r="BB28" s="36" cm="1">
        <f t="array" ref="BB28">AVERAGE(IFERROR(AQ28:AT28,""))</f>
        <v>2780.2842409850155</v>
      </c>
      <c r="BC28" s="36" cm="1">
        <f t="array" ref="BC28">AVERAGE(IFERROR(AI28:AO28,""))</f>
        <v>3037.5970282076582</v>
      </c>
      <c r="BD28" s="36" cm="1">
        <f t="array" ref="BD28">AVERAGE(IFERROR(AJ28:AM28,""))</f>
        <v>2798.793426426821</v>
      </c>
      <c r="BE28" s="36" cm="1">
        <f t="array" ref="BE28">AVERAGE(IFERROR(AN28:AO28,""))</f>
        <v>3579.5536511419996</v>
      </c>
      <c r="BF28" s="36" cm="1">
        <f t="array" ref="BF28">AVERAGE(IFERROR(AP28:AT28,""))</f>
        <v>2644.1865395148538</v>
      </c>
      <c r="BG28" s="36" cm="1">
        <f t="array" ref="BG28">AVERAGE(IFERROR(AI28:AN28,""))</f>
        <v>3022.4613280037952</v>
      </c>
    </row>
    <row r="29" spans="2:59" x14ac:dyDescent="0.25">
      <c r="B29" s="23" t="s">
        <v>554</v>
      </c>
      <c r="C29" s="23">
        <v>74</v>
      </c>
      <c r="D29" s="23">
        <v>605</v>
      </c>
      <c r="E29" s="23">
        <v>993.6665227806584</v>
      </c>
      <c r="F29" s="23">
        <v>908.55445327727477</v>
      </c>
      <c r="G29" s="23">
        <v>864.20529902807243</v>
      </c>
      <c r="H29" s="23">
        <v>985.78398552341912</v>
      </c>
      <c r="I29" s="23">
        <v>1570.55256403662</v>
      </c>
      <c r="J29" s="23">
        <v>2031.9417503151301</v>
      </c>
      <c r="K29" s="23">
        <v>1779.398924365491</v>
      </c>
      <c r="L29" s="23">
        <v>1200.8775888516359</v>
      </c>
      <c r="M29" s="23">
        <v>939.49267891027046</v>
      </c>
      <c r="N29" s="23">
        <v>1068.740900695751</v>
      </c>
      <c r="O29" s="23">
        <v>1265.572506153303</v>
      </c>
      <c r="P29" s="23">
        <v>1072.0664667576939</v>
      </c>
      <c r="Q29" s="39">
        <v>1223.4044700579434</v>
      </c>
      <c r="R29" s="39">
        <v>1091.2686952531083</v>
      </c>
      <c r="S29" s="39">
        <v>1072.0664667576939</v>
      </c>
      <c r="T29" s="39">
        <v>1356.7394960910012</v>
      </c>
      <c r="U29" s="39">
        <v>1250.8165197952903</v>
      </c>
      <c r="V29" s="39">
        <v>1272.2076104361033</v>
      </c>
      <c r="W29" s="39">
        <v>1135.459957868916</v>
      </c>
      <c r="X29" s="39">
        <v>1086.4681381292546</v>
      </c>
      <c r="Y29" s="39">
        <v>1304.8719284752381</v>
      </c>
      <c r="Z29" s="39">
        <v>1082.2740754663466</v>
      </c>
      <c r="AA29" s="39">
        <v>1905.6703373403107</v>
      </c>
      <c r="AB29" s="39">
        <v>1109.3500282737309</v>
      </c>
      <c r="AC29" s="39">
        <v>1225.7840958268623</v>
      </c>
      <c r="AE29" s="28" t="s">
        <v>42</v>
      </c>
      <c r="AF29" s="3">
        <v>17110004001514</v>
      </c>
      <c r="AG29">
        <v>0.99765503406524658</v>
      </c>
      <c r="AH29" s="29">
        <v>87</v>
      </c>
      <c r="AI29" s="36">
        <f t="shared" si="3"/>
        <v>2878.646238411608</v>
      </c>
      <c r="AJ29" s="36">
        <f t="shared" si="3"/>
        <v>2519.470216773921</v>
      </c>
      <c r="AK29" s="36">
        <f t="shared" si="3"/>
        <v>2379.2320520765365</v>
      </c>
      <c r="AL29" s="36">
        <f t="shared" si="3"/>
        <v>2645.8857647404425</v>
      </c>
      <c r="AM29" s="36">
        <f t="shared" si="3"/>
        <v>3566.2800721715571</v>
      </c>
      <c r="AN29" s="36">
        <f t="shared" si="3"/>
        <v>4017.5862570632553</v>
      </c>
      <c r="AO29" s="36">
        <f t="shared" si="3"/>
        <v>3119.0001665173486</v>
      </c>
      <c r="AP29" s="36">
        <f t="shared" si="3"/>
        <v>2092.305741308382</v>
      </c>
      <c r="AQ29" s="36">
        <f t="shared" si="3"/>
        <v>1892.4729896503006</v>
      </c>
      <c r="AR29" s="36">
        <f t="shared" si="3"/>
        <v>2641.9450389981407</v>
      </c>
      <c r="AS29" s="36">
        <f t="shared" si="3"/>
        <v>3510.9792845118573</v>
      </c>
      <c r="AT29" s="36">
        <f t="shared" si="3"/>
        <v>2993.8416668663081</v>
      </c>
      <c r="AU29" s="36">
        <f t="shared" si="1"/>
        <v>2854.8037907574712</v>
      </c>
      <c r="AV29" s="36" cm="1">
        <f t="array" ref="AV29">AVERAGE(IFERROR(AQ29:AS29, ""))</f>
        <v>2681.7991043867664</v>
      </c>
      <c r="AW29" s="36">
        <f t="shared" si="2"/>
        <v>2993.8416668663081</v>
      </c>
      <c r="AX29" s="36" cm="1">
        <f t="array" ref="AX29">AVERAGE(IFERROR(AJ29:AO29, ""))</f>
        <v>3041.2424215571768</v>
      </c>
      <c r="AY29" s="36" cm="1">
        <f t="array" ref="AY29">AVERAGE(IFERROR(AO29:AS29,""))</f>
        <v>2651.3406441972056</v>
      </c>
      <c r="AZ29" s="36" cm="1">
        <f t="array" ref="AZ29">AVERAGE(IFERROR(AJ29:AN29,""))</f>
        <v>3025.6908725651424</v>
      </c>
      <c r="BA29" s="36" cm="1">
        <f t="array" ref="BA29">AVERAGE(IFERROR(AR29:AT29,AI29))</f>
        <v>3048.9219967921022</v>
      </c>
      <c r="BB29" s="36" cm="1">
        <f t="array" ref="BB29">AVERAGE(IFERROR(AQ29:AT29,""))</f>
        <v>2759.8097450066516</v>
      </c>
      <c r="BC29" s="36" cm="1">
        <f t="array" ref="BC29">AVERAGE(IFERROR(AI29:AO29,""))</f>
        <v>3018.0143953935244</v>
      </c>
      <c r="BD29" s="36" cm="1">
        <f t="array" ref="BD29">AVERAGE(IFERROR(AJ29:AM29,""))</f>
        <v>2777.7170264406145</v>
      </c>
      <c r="BE29" s="36" cm="1">
        <f t="array" ref="BE29">AVERAGE(IFERROR(AN29:AO29,""))</f>
        <v>3568.2932117903019</v>
      </c>
      <c r="BF29" s="36" cm="1">
        <f t="array" ref="BF29">AVERAGE(IFERROR(AP29:AT29,""))</f>
        <v>2626.308944266998</v>
      </c>
      <c r="BG29" s="36" cm="1">
        <f t="array" ref="BG29">AVERAGE(IFERROR(AI29:AN29,""))</f>
        <v>3001.1834335395538</v>
      </c>
    </row>
    <row r="30" spans="2:59" x14ac:dyDescent="0.25">
      <c r="B30" s="23" t="s">
        <v>518</v>
      </c>
      <c r="C30" s="23">
        <v>38</v>
      </c>
      <c r="D30" s="23">
        <v>119</v>
      </c>
      <c r="E30" s="23">
        <v>882.71561867825608</v>
      </c>
      <c r="F30" s="23">
        <v>793.08241361256853</v>
      </c>
      <c r="G30" s="23">
        <v>753.03999114573139</v>
      </c>
      <c r="H30" s="23">
        <v>885.2415981108046</v>
      </c>
      <c r="I30" s="23">
        <v>1480.4562178312869</v>
      </c>
      <c r="J30" s="23">
        <v>1951.7300226113921</v>
      </c>
      <c r="K30" s="23">
        <v>1708.016801683538</v>
      </c>
      <c r="L30" s="23">
        <v>1136.463992607019</v>
      </c>
      <c r="M30" s="23">
        <v>873.72923994893506</v>
      </c>
      <c r="N30" s="23">
        <v>987.21141263930929</v>
      </c>
      <c r="O30" s="23">
        <v>1167.2389869647591</v>
      </c>
      <c r="P30" s="23">
        <v>965.16026848975207</v>
      </c>
      <c r="Q30" s="39">
        <v>1132.0072136936126</v>
      </c>
      <c r="R30" s="39">
        <v>1009.3932131843345</v>
      </c>
      <c r="S30" s="39">
        <v>965.16026848975207</v>
      </c>
      <c r="T30" s="39">
        <v>1261.9278408325536</v>
      </c>
      <c r="U30" s="39">
        <v>1174.5320867687121</v>
      </c>
      <c r="V30" s="39">
        <v>1172.7100486623567</v>
      </c>
      <c r="W30" s="39">
        <v>1039.8702226979401</v>
      </c>
      <c r="X30" s="39">
        <v>998.33497701068893</v>
      </c>
      <c r="Y30" s="39">
        <v>1207.7546662390826</v>
      </c>
      <c r="Z30" s="39">
        <v>977.95505517509787</v>
      </c>
      <c r="AA30" s="39">
        <v>1829.8734121474649</v>
      </c>
      <c r="AB30" s="39">
        <v>1025.9607801299549</v>
      </c>
      <c r="AC30" s="39">
        <v>1124.3776436650066</v>
      </c>
      <c r="AE30" s="28" t="s">
        <v>43</v>
      </c>
      <c r="AF30" s="3">
        <v>17110004000932</v>
      </c>
      <c r="AG30">
        <v>4.0693225855648052E-6</v>
      </c>
      <c r="AH30" s="29">
        <v>540</v>
      </c>
      <c r="AI30" s="36">
        <f t="shared" si="3"/>
        <v>1.1277793626230359E-2</v>
      </c>
      <c r="AJ30" s="36">
        <f t="shared" si="3"/>
        <v>9.8272569480502576E-3</v>
      </c>
      <c r="AK30" s="36">
        <f t="shared" si="3"/>
        <v>9.3146674691961945E-3</v>
      </c>
      <c r="AL30" s="36">
        <f t="shared" si="3"/>
        <v>1.0468579138255312E-2</v>
      </c>
      <c r="AM30" s="36">
        <f t="shared" si="3"/>
        <v>1.4289415953998167E-2</v>
      </c>
      <c r="AN30" s="36">
        <f t="shared" si="3"/>
        <v>1.6166703064727065E-2</v>
      </c>
      <c r="AO30" s="36">
        <f t="shared" si="3"/>
        <v>1.2539843799105334E-2</v>
      </c>
      <c r="AP30" s="36">
        <f t="shared" si="3"/>
        <v>8.3664137890188429E-3</v>
      </c>
      <c r="AQ30" s="36">
        <f t="shared" si="3"/>
        <v>7.520264206152095E-3</v>
      </c>
      <c r="AR30" s="36">
        <f t="shared" si="3"/>
        <v>1.0487723856229123E-2</v>
      </c>
      <c r="AS30" s="36">
        <f t="shared" si="3"/>
        <v>1.3924050237935862E-2</v>
      </c>
      <c r="AT30" s="36">
        <f t="shared" si="3"/>
        <v>1.1782445606999816E-2</v>
      </c>
      <c r="AU30" s="36">
        <f t="shared" si="1"/>
        <v>1.1330429807991536E-2</v>
      </c>
      <c r="AV30" s="36" cm="1">
        <f t="array" ref="AV30">AVERAGE(IFERROR(AQ30:AS30, ""))</f>
        <v>1.064401276677236E-2</v>
      </c>
      <c r="AW30" s="36">
        <f t="shared" si="2"/>
        <v>1.1782445606999816E-2</v>
      </c>
      <c r="AX30" s="36" cm="1">
        <f t="array" ref="AX30">AVERAGE(IFERROR(AJ30:AO30, ""))</f>
        <v>1.2101077728888722E-2</v>
      </c>
      <c r="AY30" s="36" cm="1">
        <f t="array" ref="AY30">AVERAGE(IFERROR(AO30:AS30,""))</f>
        <v>1.0567659177688251E-2</v>
      </c>
      <c r="AZ30" s="36" cm="1">
        <f t="array" ref="AZ30">AVERAGE(IFERROR(AJ30:AN30,""))</f>
        <v>1.20133245148454E-2</v>
      </c>
      <c r="BA30" s="36" cm="1">
        <f t="array" ref="BA30">AVERAGE(IFERROR(AR30:AT30,AI30))</f>
        <v>1.2064739900388267E-2</v>
      </c>
      <c r="BB30" s="36" cm="1">
        <f t="array" ref="BB30">AVERAGE(IFERROR(AQ30:AT30,""))</f>
        <v>1.0928620976829223E-2</v>
      </c>
      <c r="BC30" s="36" cm="1">
        <f t="array" ref="BC30">AVERAGE(IFERROR(AI30:AO30,""))</f>
        <v>1.198346571422324E-2</v>
      </c>
      <c r="BD30" s="36" cm="1">
        <f t="array" ref="BD30">AVERAGE(IFERROR(AJ30:AM30,""))</f>
        <v>1.0974979877374983E-2</v>
      </c>
      <c r="BE30" s="36" cm="1">
        <f t="array" ref="BE30">AVERAGE(IFERROR(AN30:AO30,""))</f>
        <v>1.43532734319162E-2</v>
      </c>
      <c r="BF30" s="36" cm="1">
        <f t="array" ref="BF30">AVERAGE(IFERROR(AP30:AT30,""))</f>
        <v>1.0416179539267148E-2</v>
      </c>
      <c r="BG30" s="36" cm="1">
        <f t="array" ref="BG30">AVERAGE(IFERROR(AI30:AN30,""))</f>
        <v>1.1890736033409559E-2</v>
      </c>
    </row>
    <row r="31" spans="2:59" x14ac:dyDescent="0.25">
      <c r="B31" s="23" t="s">
        <v>518</v>
      </c>
      <c r="C31" s="23">
        <v>38</v>
      </c>
      <c r="D31" s="23">
        <v>408</v>
      </c>
      <c r="E31" s="23">
        <v>875.43503339679125</v>
      </c>
      <c r="F31" s="23">
        <v>785.22712124577811</v>
      </c>
      <c r="G31" s="23">
        <v>745.32177527487954</v>
      </c>
      <c r="H31" s="23">
        <v>878.17558515042379</v>
      </c>
      <c r="I31" s="23">
        <v>1474.089448543705</v>
      </c>
      <c r="J31" s="23">
        <v>1946.07639892828</v>
      </c>
      <c r="K31" s="23">
        <v>1702.8929064301781</v>
      </c>
      <c r="L31" s="23">
        <v>1131.78556053991</v>
      </c>
      <c r="M31" s="23">
        <v>869.08883504929508</v>
      </c>
      <c r="N31" s="23">
        <v>981.62774940275176</v>
      </c>
      <c r="O31" s="23">
        <v>1160.986500120508</v>
      </c>
      <c r="P31" s="23">
        <v>958.27167598736276</v>
      </c>
      <c r="Q31" s="39">
        <v>1125.7482158391549</v>
      </c>
      <c r="R31" s="39">
        <v>1003.9010281908517</v>
      </c>
      <c r="S31" s="39">
        <v>958.27167598736276</v>
      </c>
      <c r="T31" s="39">
        <v>1255.2972059288743</v>
      </c>
      <c r="U31" s="39">
        <v>1169.2763103085285</v>
      </c>
      <c r="V31" s="39">
        <v>1165.7780658286133</v>
      </c>
      <c r="W31" s="39">
        <v>1033.6286418368743</v>
      </c>
      <c r="X31" s="39">
        <v>992.49369013997944</v>
      </c>
      <c r="Y31" s="39">
        <v>1201.0311812814336</v>
      </c>
      <c r="Z31" s="39">
        <v>970.70348255369663</v>
      </c>
      <c r="AA31" s="39">
        <v>1824.4846526792289</v>
      </c>
      <c r="AB31" s="39">
        <v>1020.3520642199655</v>
      </c>
      <c r="AC31" s="39">
        <v>1117.3875604233097</v>
      </c>
      <c r="AE31" s="28" t="s">
        <v>44</v>
      </c>
      <c r="AF31" s="3">
        <v>17110004000451</v>
      </c>
      <c r="AG31">
        <v>1</v>
      </c>
      <c r="AH31" s="29">
        <v>128</v>
      </c>
      <c r="AI31" s="36">
        <f t="shared" si="3"/>
        <v>28.400786483495079</v>
      </c>
      <c r="AJ31" s="36">
        <f t="shared" si="3"/>
        <v>23.40230498694492</v>
      </c>
      <c r="AK31" s="36">
        <f t="shared" si="3"/>
        <v>19.53564027593789</v>
      </c>
      <c r="AL31" s="36">
        <f t="shared" si="3"/>
        <v>13.84519703649592</v>
      </c>
      <c r="AM31" s="36">
        <f t="shared" si="3"/>
        <v>8.4376052157188219</v>
      </c>
      <c r="AN31" s="36">
        <f t="shared" si="3"/>
        <v>5.4879762105655754</v>
      </c>
      <c r="AO31" s="36">
        <f t="shared" si="3"/>
        <v>2.93831609720581</v>
      </c>
      <c r="AP31" s="36">
        <f t="shared" si="3"/>
        <v>2.9175069416657609</v>
      </c>
      <c r="AQ31" s="36">
        <f t="shared" si="3"/>
        <v>6.2023258093112164</v>
      </c>
      <c r="AR31" s="36">
        <f t="shared" si="3"/>
        <v>14.253914786732309</v>
      </c>
      <c r="AS31" s="36">
        <f t="shared" si="3"/>
        <v>25.724697951374409</v>
      </c>
      <c r="AT31" s="36">
        <f t="shared" si="3"/>
        <v>27.433135647208481</v>
      </c>
      <c r="AU31" s="36">
        <f t="shared" si="1"/>
        <v>14.881617286888016</v>
      </c>
      <c r="AV31" s="36" cm="1">
        <f t="array" ref="AV31">AVERAGE(IFERROR(AQ31:AS31, ""))</f>
        <v>15.393646182472645</v>
      </c>
      <c r="AW31" s="36">
        <f t="shared" si="2"/>
        <v>27.433135647208481</v>
      </c>
      <c r="AX31" s="36" cm="1">
        <f t="array" ref="AX31">AVERAGE(IFERROR(AJ31:AO31, ""))</f>
        <v>12.274506637144823</v>
      </c>
      <c r="AY31" s="36" cm="1">
        <f t="array" ref="AY31">AVERAGE(IFERROR(AO31:AS31,""))</f>
        <v>10.407352317257901</v>
      </c>
      <c r="AZ31" s="36" cm="1">
        <f t="array" ref="AZ31">AVERAGE(IFERROR(AJ31:AN31,""))</f>
        <v>14.141744745132623</v>
      </c>
      <c r="BA31" s="36" cm="1">
        <f t="array" ref="BA31">AVERAGE(IFERROR(AR31:AT31,AI31))</f>
        <v>22.47058279510507</v>
      </c>
      <c r="BB31" s="36" cm="1">
        <f t="array" ref="BB31">AVERAGE(IFERROR(AQ31:AT31,""))</f>
        <v>18.403518548656606</v>
      </c>
      <c r="BC31" s="36" cm="1">
        <f t="array" ref="BC31">AVERAGE(IFERROR(AI31:AO31,""))</f>
        <v>14.578260900909145</v>
      </c>
      <c r="BD31" s="36" cm="1">
        <f t="array" ref="BD31">AVERAGE(IFERROR(AJ31:AM31,""))</f>
        <v>16.305186878774386</v>
      </c>
      <c r="BE31" s="36" cm="1">
        <f t="array" ref="BE31">AVERAGE(IFERROR(AN31:AO31,""))</f>
        <v>4.2131461538856927</v>
      </c>
      <c r="BF31" s="36" cm="1">
        <f t="array" ref="BF31">AVERAGE(IFERROR(AP31:AT31,""))</f>
        <v>15.306316227258435</v>
      </c>
      <c r="BG31" s="36" cm="1">
        <f t="array" ref="BG31">AVERAGE(IFERROR(AI31:AN31,""))</f>
        <v>16.518251701526367</v>
      </c>
    </row>
    <row r="32" spans="2:59" x14ac:dyDescent="0.25">
      <c r="B32" s="23" t="s">
        <v>518</v>
      </c>
      <c r="C32" s="23">
        <v>38</v>
      </c>
      <c r="D32" s="23">
        <v>637</v>
      </c>
      <c r="E32" s="23">
        <v>833.85335108170386</v>
      </c>
      <c r="F32" s="23">
        <v>741.26638587803438</v>
      </c>
      <c r="G32" s="23">
        <v>702.18420832308732</v>
      </c>
      <c r="H32" s="23">
        <v>838.12699546833574</v>
      </c>
      <c r="I32" s="23">
        <v>1437.454493555734</v>
      </c>
      <c r="J32" s="23">
        <v>1912.7856655382261</v>
      </c>
      <c r="K32" s="23">
        <v>1671.9600783667961</v>
      </c>
      <c r="L32" s="23">
        <v>1102.9813621513611</v>
      </c>
      <c r="M32" s="23">
        <v>840.33432588816629</v>
      </c>
      <c r="N32" s="23">
        <v>947.53597365558267</v>
      </c>
      <c r="O32" s="23">
        <v>1122.8668574095791</v>
      </c>
      <c r="P32" s="23">
        <v>917.77688286703324</v>
      </c>
      <c r="Q32" s="39">
        <v>1089.0938816819698</v>
      </c>
      <c r="R32" s="39">
        <v>970.24571898444265</v>
      </c>
      <c r="S32" s="39">
        <v>917.77688286703324</v>
      </c>
      <c r="T32" s="39">
        <v>1217.2963045217023</v>
      </c>
      <c r="U32" s="39">
        <v>1137.1357194942971</v>
      </c>
      <c r="V32" s="39">
        <v>1126.3635497526836</v>
      </c>
      <c r="W32" s="39">
        <v>996.05990464406511</v>
      </c>
      <c r="X32" s="39">
        <v>957.12850995509029</v>
      </c>
      <c r="Y32" s="39">
        <v>1162.5187397445595</v>
      </c>
      <c r="Z32" s="39">
        <v>929.75802080629796</v>
      </c>
      <c r="AA32" s="39">
        <v>1792.3728719525111</v>
      </c>
      <c r="AB32" s="39">
        <v>986.29908039434451</v>
      </c>
      <c r="AC32" s="39">
        <v>1077.611849974187</v>
      </c>
      <c r="AE32" s="28" t="s">
        <v>46</v>
      </c>
      <c r="AF32" s="3">
        <v>17110004001427</v>
      </c>
      <c r="AG32">
        <v>0.99380427598953247</v>
      </c>
      <c r="AH32" s="29">
        <v>165</v>
      </c>
      <c r="AI32" s="36">
        <f t="shared" si="3"/>
        <v>29.020775432692929</v>
      </c>
      <c r="AJ32" s="36">
        <f t="shared" si="3"/>
        <v>22.751454194518697</v>
      </c>
      <c r="AK32" s="36">
        <f t="shared" si="3"/>
        <v>19.447771753593216</v>
      </c>
      <c r="AL32" s="36">
        <f t="shared" si="3"/>
        <v>15.302518305988656</v>
      </c>
      <c r="AM32" s="36">
        <f t="shared" si="3"/>
        <v>12.587245559515138</v>
      </c>
      <c r="AN32" s="36">
        <f t="shared" si="3"/>
        <v>10.700231210104432</v>
      </c>
      <c r="AO32" s="36">
        <f t="shared" si="3"/>
        <v>9.1694925613148985</v>
      </c>
      <c r="AP32" s="36">
        <f t="shared" si="3"/>
        <v>8.7919420395550087</v>
      </c>
      <c r="AQ32" s="36">
        <f t="shared" si="3"/>
        <v>10.965013496154961</v>
      </c>
      <c r="AR32" s="36">
        <f t="shared" si="3"/>
        <v>18.013951654208949</v>
      </c>
      <c r="AS32" s="36">
        <f t="shared" si="3"/>
        <v>27.070021266985513</v>
      </c>
      <c r="AT32" s="36">
        <f t="shared" si="3"/>
        <v>27.044550248561627</v>
      </c>
      <c r="AU32" s="36">
        <f t="shared" si="1"/>
        <v>17.572080643599502</v>
      </c>
      <c r="AV32" s="36" cm="1">
        <f t="array" ref="AV32">AVERAGE(IFERROR(AQ32:AS32, ""))</f>
        <v>18.682995472449807</v>
      </c>
      <c r="AW32" s="36">
        <f t="shared" si="2"/>
        <v>27.044550248561627</v>
      </c>
      <c r="AX32" s="36" cm="1">
        <f t="array" ref="AX32">AVERAGE(IFERROR(AJ32:AO32, ""))</f>
        <v>14.993118930839174</v>
      </c>
      <c r="AY32" s="36" cm="1">
        <f t="array" ref="AY32">AVERAGE(IFERROR(AO32:AS32,""))</f>
        <v>14.802084203643863</v>
      </c>
      <c r="AZ32" s="36" cm="1">
        <f t="array" ref="AZ32">AVERAGE(IFERROR(AJ32:AN32,""))</f>
        <v>16.15784420474403</v>
      </c>
      <c r="BA32" s="36" cm="1">
        <f t="array" ref="BA32">AVERAGE(IFERROR(AR32:AT32,AI32))</f>
        <v>24.04284105658536</v>
      </c>
      <c r="BB32" s="36" cm="1">
        <f t="array" ref="BB32">AVERAGE(IFERROR(AQ32:AT32,""))</f>
        <v>20.773384166477761</v>
      </c>
      <c r="BC32" s="36" cm="1">
        <f t="array" ref="BC32">AVERAGE(IFERROR(AI32:AO32,""))</f>
        <v>16.997069859675424</v>
      </c>
      <c r="BD32" s="36" cm="1">
        <f t="array" ref="BD32">AVERAGE(IFERROR(AJ32:AM32,""))</f>
        <v>17.522247453403928</v>
      </c>
      <c r="BE32" s="36" cm="1">
        <f t="array" ref="BE32">AVERAGE(IFERROR(AN32:AO32,""))</f>
        <v>9.9348618857096653</v>
      </c>
      <c r="BF32" s="36" cm="1">
        <f t="array" ref="BF32">AVERAGE(IFERROR(AP32:AT32,""))</f>
        <v>18.377095741093211</v>
      </c>
      <c r="BG32" s="36" cm="1">
        <f t="array" ref="BG32">AVERAGE(IFERROR(AI32:AN32,""))</f>
        <v>18.301666076068845</v>
      </c>
    </row>
    <row r="33" spans="2:59" x14ac:dyDescent="0.25">
      <c r="B33" s="23" t="s">
        <v>518</v>
      </c>
      <c r="C33" s="23">
        <v>38</v>
      </c>
      <c r="D33" s="23">
        <v>582</v>
      </c>
      <c r="E33" s="23">
        <v>804.90287649171182</v>
      </c>
      <c r="F33" s="23">
        <v>710.82787497804748</v>
      </c>
      <c r="G33" s="23">
        <v>670.98633811990601</v>
      </c>
      <c r="H33" s="23">
        <v>806.74753942413713</v>
      </c>
      <c r="I33" s="23">
        <v>1407.5980120320451</v>
      </c>
      <c r="J33" s="23">
        <v>1885.8586496484261</v>
      </c>
      <c r="K33" s="23">
        <v>1647.0345133541689</v>
      </c>
      <c r="L33" s="23">
        <v>1079.6696719583599</v>
      </c>
      <c r="M33" s="23">
        <v>816.79011241307933</v>
      </c>
      <c r="N33" s="23">
        <v>919.2566939507193</v>
      </c>
      <c r="O33" s="23">
        <v>1092.9027881398681</v>
      </c>
      <c r="P33" s="23">
        <v>888.6700023453734</v>
      </c>
      <c r="Q33" s="39">
        <v>1060.9370894046535</v>
      </c>
      <c r="R33" s="39">
        <v>942.98319816788899</v>
      </c>
      <c r="S33" s="39">
        <v>888.6700023453734</v>
      </c>
      <c r="T33" s="39">
        <v>1188.1754879261218</v>
      </c>
      <c r="U33" s="39">
        <v>1111.1307559632392</v>
      </c>
      <c r="V33" s="39">
        <v>1096.4036828405124</v>
      </c>
      <c r="W33" s="39">
        <v>966.94316147865356</v>
      </c>
      <c r="X33" s="39">
        <v>929.40489921226003</v>
      </c>
      <c r="Y33" s="39">
        <v>1133.4222577212061</v>
      </c>
      <c r="Z33" s="39">
        <v>899.03994113853389</v>
      </c>
      <c r="AA33" s="39">
        <v>1766.4465815012975</v>
      </c>
      <c r="AB33" s="39">
        <v>959.45785376148001</v>
      </c>
      <c r="AC33" s="39">
        <v>1047.8202151157122</v>
      </c>
      <c r="AE33" s="28" t="s">
        <v>47</v>
      </c>
      <c r="AF33" s="3">
        <v>17110004000387</v>
      </c>
      <c r="AG33">
        <v>0.99598246812820435</v>
      </c>
      <c r="AH33" s="29">
        <v>148</v>
      </c>
      <c r="AI33" s="36">
        <f t="shared" si="3"/>
        <v>40.829337057676689</v>
      </c>
      <c r="AJ33" s="36">
        <f t="shared" si="3"/>
        <v>41.232810425324203</v>
      </c>
      <c r="AK33" s="36">
        <f t="shared" si="3"/>
        <v>37.047050632300973</v>
      </c>
      <c r="AL33" s="36">
        <f t="shared" si="3"/>
        <v>32.113182823330419</v>
      </c>
      <c r="AM33" s="36">
        <f t="shared" si="3"/>
        <v>27.018968689852102</v>
      </c>
      <c r="AN33" s="36">
        <f t="shared" si="3"/>
        <v>23.248458628181314</v>
      </c>
      <c r="AO33" s="36">
        <f t="shared" si="3"/>
        <v>19.782732513799413</v>
      </c>
      <c r="AP33" s="36">
        <f t="shared" si="3"/>
        <v>18.348902598048177</v>
      </c>
      <c r="AQ33" s="36">
        <f t="shared" si="3"/>
        <v>20.410350733343609</v>
      </c>
      <c r="AR33" s="36">
        <f t="shared" si="3"/>
        <v>27.200084339045862</v>
      </c>
      <c r="AS33" s="36">
        <f t="shared" si="3"/>
        <v>35.113677852180516</v>
      </c>
      <c r="AT33" s="36">
        <f t="shared" si="3"/>
        <v>38.14211875582518</v>
      </c>
      <c r="AU33" s="36">
        <f t="shared" si="1"/>
        <v>30.040639587409032</v>
      </c>
      <c r="AV33" s="36" cm="1">
        <f t="array" ref="AV33">AVERAGE(IFERROR(AQ33:AS33, ""))</f>
        <v>27.574704308189997</v>
      </c>
      <c r="AW33" s="36">
        <f t="shared" si="2"/>
        <v>38.14211875582518</v>
      </c>
      <c r="AX33" s="36" cm="1">
        <f t="array" ref="AX33">AVERAGE(IFERROR(AJ33:AO33, ""))</f>
        <v>30.073867285464733</v>
      </c>
      <c r="AY33" s="36" cm="1">
        <f t="array" ref="AY33">AVERAGE(IFERROR(AO33:AS33,""))</f>
        <v>24.171149607283514</v>
      </c>
      <c r="AZ33" s="36" cm="1">
        <f t="array" ref="AZ33">AVERAGE(IFERROR(AJ33:AN33,""))</f>
        <v>32.132094239797802</v>
      </c>
      <c r="BA33" s="36" cm="1">
        <f t="array" ref="BA33">AVERAGE(IFERROR(AR33:AT33,AI33))</f>
        <v>33.485293649017187</v>
      </c>
      <c r="BB33" s="36" cm="1">
        <f t="array" ref="BB33">AVERAGE(IFERROR(AQ33:AT33,""))</f>
        <v>30.216557920098793</v>
      </c>
      <c r="BC33" s="36" cm="1">
        <f t="array" ref="BC33">AVERAGE(IFERROR(AI33:AO33,""))</f>
        <v>31.610362967209301</v>
      </c>
      <c r="BD33" s="36" cm="1">
        <f t="array" ref="BD33">AVERAGE(IFERROR(AJ33:AM33,""))</f>
        <v>34.353003142701922</v>
      </c>
      <c r="BE33" s="36" cm="1">
        <f t="array" ref="BE33">AVERAGE(IFERROR(AN33:AO33,""))</f>
        <v>21.515595570990364</v>
      </c>
      <c r="BF33" s="36" cm="1">
        <f t="array" ref="BF33">AVERAGE(IFERROR(AP33:AT33,""))</f>
        <v>27.84302685568867</v>
      </c>
      <c r="BG33" s="36" cm="1">
        <f t="array" ref="BG33">AVERAGE(IFERROR(AI33:AN33,""))</f>
        <v>33.58163470944428</v>
      </c>
    </row>
    <row r="34" spans="2:59" x14ac:dyDescent="0.25">
      <c r="B34" s="23" t="s">
        <v>518</v>
      </c>
      <c r="C34" s="23">
        <v>38</v>
      </c>
      <c r="D34" s="23">
        <v>17</v>
      </c>
      <c r="E34" s="23">
        <v>785.81096353809244</v>
      </c>
      <c r="F34" s="23">
        <v>690.30613716378684</v>
      </c>
      <c r="G34" s="23">
        <v>650.8052991376278</v>
      </c>
      <c r="H34" s="23">
        <v>788.18649445710832</v>
      </c>
      <c r="I34" s="23">
        <v>1390.7522330562031</v>
      </c>
      <c r="J34" s="23">
        <v>1870.71561280938</v>
      </c>
      <c r="K34" s="23">
        <v>1633.151016170923</v>
      </c>
      <c r="L34" s="23">
        <v>1066.9068818693861</v>
      </c>
      <c r="M34" s="23">
        <v>804.19460152746046</v>
      </c>
      <c r="N34" s="23">
        <v>904.37159203736871</v>
      </c>
      <c r="O34" s="23">
        <v>1076.3679334173819</v>
      </c>
      <c r="P34" s="23">
        <v>870.55334250432452</v>
      </c>
      <c r="Q34" s="39">
        <v>1044.3435089740869</v>
      </c>
      <c r="R34" s="39">
        <v>928.31137566073687</v>
      </c>
      <c r="S34" s="39">
        <v>870.55334250432452</v>
      </c>
      <c r="T34" s="39">
        <v>1170.6527987991715</v>
      </c>
      <c r="U34" s="39">
        <v>1096.9984050045041</v>
      </c>
      <c r="V34" s="39">
        <v>1078.1531553248212</v>
      </c>
      <c r="W34" s="39">
        <v>950.4309559863583</v>
      </c>
      <c r="X34" s="39">
        <v>913.87186737163381</v>
      </c>
      <c r="Y34" s="39">
        <v>1115.6753937618746</v>
      </c>
      <c r="Z34" s="39">
        <v>880.01254095368154</v>
      </c>
      <c r="AA34" s="39">
        <v>1751.9333144901516</v>
      </c>
      <c r="AB34" s="39">
        <v>944.47887027118452</v>
      </c>
      <c r="AC34" s="39">
        <v>1029.4294566936999</v>
      </c>
      <c r="AE34" s="28" t="s">
        <v>48</v>
      </c>
      <c r="AF34" s="3">
        <v>17110004001218</v>
      </c>
      <c r="AG34">
        <v>1</v>
      </c>
      <c r="AH34" s="29">
        <v>150</v>
      </c>
      <c r="AI34" s="36">
        <f t="shared" si="3"/>
        <v>69.518796691728838</v>
      </c>
      <c r="AJ34" s="36">
        <f t="shared" si="3"/>
        <v>56.931266887601097</v>
      </c>
      <c r="AK34" s="36">
        <f t="shared" si="3"/>
        <v>48.061985229542458</v>
      </c>
      <c r="AL34" s="36">
        <f t="shared" si="3"/>
        <v>35.914937791165329</v>
      </c>
      <c r="AM34" s="36">
        <f t="shared" si="3"/>
        <v>24.64588109399201</v>
      </c>
      <c r="AN34" s="36">
        <f t="shared" si="3"/>
        <v>20.284695588889669</v>
      </c>
      <c r="AO34" s="36">
        <f t="shared" si="3"/>
        <v>16.31163559061585</v>
      </c>
      <c r="AP34" s="36">
        <f t="shared" si="3"/>
        <v>15.538318555655589</v>
      </c>
      <c r="AQ34" s="36">
        <f t="shared" si="3"/>
        <v>21.496444167523158</v>
      </c>
      <c r="AR34" s="36">
        <f t="shared" si="3"/>
        <v>39.058451153569372</v>
      </c>
      <c r="AS34" s="36">
        <f t="shared" si="3"/>
        <v>63.936587888278368</v>
      </c>
      <c r="AT34" s="36">
        <f t="shared" si="3"/>
        <v>66.288499055592084</v>
      </c>
      <c r="AU34" s="36">
        <f t="shared" si="1"/>
        <v>39.832291641179488</v>
      </c>
      <c r="AV34" s="36" cm="1">
        <f t="array" ref="AV34">AVERAGE(IFERROR(AQ34:AS34, ""))</f>
        <v>41.497161069790302</v>
      </c>
      <c r="AW34" s="36">
        <f t="shared" si="2"/>
        <v>66.288499055592084</v>
      </c>
      <c r="AX34" s="36" cm="1">
        <f t="array" ref="AX34">AVERAGE(IFERROR(AJ34:AO34, ""))</f>
        <v>33.691733696967738</v>
      </c>
      <c r="AY34" s="36" cm="1">
        <f t="array" ref="AY34">AVERAGE(IFERROR(AO34:AS34,""))</f>
        <v>31.268287471128463</v>
      </c>
      <c r="AZ34" s="36" cm="1">
        <f t="array" ref="AZ34">AVERAGE(IFERROR(AJ34:AN34,""))</f>
        <v>37.167753318238113</v>
      </c>
      <c r="BA34" s="36" cm="1">
        <f t="array" ref="BA34">AVERAGE(IFERROR(AR34:AT34,AI34))</f>
        <v>56.427846032479941</v>
      </c>
      <c r="BB34" s="36" cm="1">
        <f t="array" ref="BB34">AVERAGE(IFERROR(AQ34:AT34,""))</f>
        <v>47.694995566240749</v>
      </c>
      <c r="BC34" s="36" cm="1">
        <f t="array" ref="BC34">AVERAGE(IFERROR(AI34:AO34,""))</f>
        <v>38.809885553362179</v>
      </c>
      <c r="BD34" s="36" cm="1">
        <f t="array" ref="BD34">AVERAGE(IFERROR(AJ34:AM34,""))</f>
        <v>41.388517750575225</v>
      </c>
      <c r="BE34" s="36" cm="1">
        <f t="array" ref="BE34">AVERAGE(IFERROR(AN34:AO34,""))</f>
        <v>18.29816558975276</v>
      </c>
      <c r="BF34" s="36" cm="1">
        <f t="array" ref="BF34">AVERAGE(IFERROR(AP34:AT34,""))</f>
        <v>41.263660164123714</v>
      </c>
      <c r="BG34" s="36" cm="1">
        <f t="array" ref="BG34">AVERAGE(IFERROR(AI34:AN34,""))</f>
        <v>42.559593880486567</v>
      </c>
    </row>
    <row r="35" spans="2:59" x14ac:dyDescent="0.25">
      <c r="B35" s="23" t="s">
        <v>528</v>
      </c>
      <c r="C35" s="23">
        <v>48</v>
      </c>
      <c r="D35" s="23">
        <v>129</v>
      </c>
      <c r="E35" s="23">
        <v>731.22737644956192</v>
      </c>
      <c r="F35" s="23">
        <v>635.20641231609534</v>
      </c>
      <c r="G35" s="23">
        <v>593.34455174076777</v>
      </c>
      <c r="H35" s="23">
        <v>725.42500222305591</v>
      </c>
      <c r="I35" s="23">
        <v>1324.6037906148119</v>
      </c>
      <c r="J35" s="23">
        <v>1809.5575021025511</v>
      </c>
      <c r="K35" s="23">
        <v>1576.2252330429039</v>
      </c>
      <c r="L35" s="23">
        <v>1013.470821831992</v>
      </c>
      <c r="M35" s="23">
        <v>750.01771934363865</v>
      </c>
      <c r="N35" s="23">
        <v>839.96746473896792</v>
      </c>
      <c r="O35" s="23">
        <v>1011.155989830845</v>
      </c>
      <c r="P35" s="23">
        <v>813.3858242815362</v>
      </c>
      <c r="Q35" s="39">
        <v>985.29897404306064</v>
      </c>
      <c r="R35" s="39">
        <v>867.04705797115048</v>
      </c>
      <c r="S35" s="39">
        <v>813.3858242815362</v>
      </c>
      <c r="T35" s="39">
        <v>1110.7270820066976</v>
      </c>
      <c r="U35" s="39">
        <v>1038.1674457576696</v>
      </c>
      <c r="V35" s="39">
        <v>1017.6274517994564</v>
      </c>
      <c r="W35" s="39">
        <v>888.16975961711648</v>
      </c>
      <c r="X35" s="39">
        <v>853.63174954874694</v>
      </c>
      <c r="Y35" s="39">
        <v>1056.5128383556782</v>
      </c>
      <c r="Z35" s="39">
        <v>819.64493922368274</v>
      </c>
      <c r="AA35" s="39">
        <v>1692.8913675727276</v>
      </c>
      <c r="AB35" s="39">
        <v>885.59956400539591</v>
      </c>
      <c r="AC35" s="39">
        <v>969.89410590780733</v>
      </c>
      <c r="AE35" s="28" t="s">
        <v>49</v>
      </c>
      <c r="AF35" s="3">
        <v>17110004001202</v>
      </c>
      <c r="AG35">
        <v>1</v>
      </c>
      <c r="AH35" s="29">
        <v>135</v>
      </c>
      <c r="AI35" s="36">
        <f t="shared" si="3"/>
        <v>24.543141873882551</v>
      </c>
      <c r="AJ35" s="36">
        <f t="shared" si="3"/>
        <v>19.942969704091439</v>
      </c>
      <c r="AK35" s="36">
        <f t="shared" si="3"/>
        <v>16.243372653056309</v>
      </c>
      <c r="AL35" s="36">
        <f t="shared" si="3"/>
        <v>12.216691355669379</v>
      </c>
      <c r="AM35" s="36">
        <f t="shared" si="3"/>
        <v>8.5206323872231362</v>
      </c>
      <c r="AN35" s="36">
        <f t="shared" si="3"/>
        <v>6.0512089511729181</v>
      </c>
      <c r="AO35" s="36">
        <f t="shared" si="3"/>
        <v>3.6966726301356441</v>
      </c>
      <c r="AP35" s="36">
        <f t="shared" si="3"/>
        <v>3.0935791901472931</v>
      </c>
      <c r="AQ35" s="36">
        <f t="shared" si="3"/>
        <v>5.3568067457873054</v>
      </c>
      <c r="AR35" s="36">
        <f t="shared" si="3"/>
        <v>11.30802015556918</v>
      </c>
      <c r="AS35" s="36">
        <f t="shared" si="3"/>
        <v>21.021799286497899</v>
      </c>
      <c r="AT35" s="36">
        <f t="shared" si="3"/>
        <v>23.188889558424549</v>
      </c>
      <c r="AU35" s="36">
        <f t="shared" si="1"/>
        <v>12.931982040971468</v>
      </c>
      <c r="AV35" s="36" cm="1">
        <f t="array" ref="AV35">AVERAGE(IFERROR(AQ35:AS35, ""))</f>
        <v>12.562208729284796</v>
      </c>
      <c r="AW35" s="36">
        <f t="shared" si="2"/>
        <v>23.188889558424549</v>
      </c>
      <c r="AX35" s="36" cm="1">
        <f t="array" ref="AX35">AVERAGE(IFERROR(AJ35:AO35, ""))</f>
        <v>11.111924613558138</v>
      </c>
      <c r="AY35" s="36" cm="1">
        <f t="array" ref="AY35">AVERAGE(IFERROR(AO35:AS35,""))</f>
        <v>8.8953756016274639</v>
      </c>
      <c r="AZ35" s="36" cm="1">
        <f t="array" ref="AZ35">AVERAGE(IFERROR(AJ35:AN35,""))</f>
        <v>12.594975010242639</v>
      </c>
      <c r="BA35" s="36" cm="1">
        <f t="array" ref="BA35">AVERAGE(IFERROR(AR35:AT35,AI35))</f>
        <v>18.50623633349721</v>
      </c>
      <c r="BB35" s="36" cm="1">
        <f t="array" ref="BB35">AVERAGE(IFERROR(AQ35:AT35,""))</f>
        <v>15.218878936569734</v>
      </c>
      <c r="BC35" s="36" cm="1">
        <f t="array" ref="BC35">AVERAGE(IFERROR(AI35:AO35,""))</f>
        <v>13.030669936461624</v>
      </c>
      <c r="BD35" s="36" cm="1">
        <f t="array" ref="BD35">AVERAGE(IFERROR(AJ35:AM35,""))</f>
        <v>14.230916525010068</v>
      </c>
      <c r="BE35" s="36" cm="1">
        <f t="array" ref="BE35">AVERAGE(IFERROR(AN35:AO35,""))</f>
        <v>4.8739407906542809</v>
      </c>
      <c r="BF35" s="36" cm="1">
        <f t="array" ref="BF35">AVERAGE(IFERROR(AP35:AT35,""))</f>
        <v>12.793818987285245</v>
      </c>
      <c r="BG35" s="36" cm="1">
        <f t="array" ref="BG35">AVERAGE(IFERROR(AI35:AN35,""))</f>
        <v>14.586336154182623</v>
      </c>
    </row>
    <row r="36" spans="2:59" x14ac:dyDescent="0.25">
      <c r="B36" s="23" t="s">
        <v>584</v>
      </c>
      <c r="C36" s="23">
        <v>104</v>
      </c>
      <c r="D36" s="23">
        <v>180</v>
      </c>
      <c r="E36" s="23">
        <v>1106.789984918064</v>
      </c>
      <c r="F36" s="23">
        <v>914.36355161982374</v>
      </c>
      <c r="G36" s="23">
        <v>881.94417579418416</v>
      </c>
      <c r="H36" s="23">
        <v>936.43408910830635</v>
      </c>
      <c r="I36" s="23">
        <v>1096.2755003211801</v>
      </c>
      <c r="J36" s="23">
        <v>1065.522197751377</v>
      </c>
      <c r="K36" s="23">
        <v>635.70110974210252</v>
      </c>
      <c r="L36" s="23">
        <v>385.3858055425257</v>
      </c>
      <c r="M36" s="23">
        <v>446.68837219484578</v>
      </c>
      <c r="N36" s="23">
        <v>839.72803239624272</v>
      </c>
      <c r="O36" s="23">
        <v>1220.333581055645</v>
      </c>
      <c r="P36" s="23">
        <v>1086.9496677416339</v>
      </c>
      <c r="Q36" s="39">
        <v>884.67633901549436</v>
      </c>
      <c r="R36" s="39">
        <v>835.58332854891114</v>
      </c>
      <c r="S36" s="39">
        <v>1086.9496677416339</v>
      </c>
      <c r="T36" s="39">
        <v>921.70677072282899</v>
      </c>
      <c r="U36" s="39">
        <v>705.56738018627243</v>
      </c>
      <c r="V36" s="39">
        <v>978.90790291897429</v>
      </c>
      <c r="W36" s="39">
        <v>1049.0037603978406</v>
      </c>
      <c r="X36" s="39">
        <v>898.42491334709189</v>
      </c>
      <c r="Y36" s="39">
        <v>948.14722989357699</v>
      </c>
      <c r="Z36" s="39">
        <v>957.25432921087361</v>
      </c>
      <c r="AA36" s="39">
        <v>850.61165374673976</v>
      </c>
      <c r="AB36" s="39">
        <v>795.81709178617859</v>
      </c>
      <c r="AC36" s="39">
        <v>1000.2215832521561</v>
      </c>
      <c r="AE36" s="28" t="s">
        <v>50</v>
      </c>
      <c r="AF36" s="3">
        <v>17110004000057</v>
      </c>
      <c r="AG36">
        <v>0.98137581348419189</v>
      </c>
      <c r="AH36" s="29">
        <v>518</v>
      </c>
      <c r="AI36" s="36">
        <f t="shared" si="3"/>
        <v>2886.6278001714277</v>
      </c>
      <c r="AJ36" s="36">
        <f t="shared" si="3"/>
        <v>2524.8521598136958</v>
      </c>
      <c r="AK36" s="36">
        <f t="shared" si="3"/>
        <v>2380.3210176365892</v>
      </c>
      <c r="AL36" s="36">
        <f t="shared" si="3"/>
        <v>2632.580544333784</v>
      </c>
      <c r="AM36" s="36">
        <f t="shared" si="3"/>
        <v>3528.0179909237304</v>
      </c>
      <c r="AN36" s="36">
        <f t="shared" si="3"/>
        <v>3966.2972968288086</v>
      </c>
      <c r="AO36" s="36">
        <f t="shared" si="3"/>
        <v>3077.1371318414444</v>
      </c>
      <c r="AP36" s="36">
        <f t="shared" si="3"/>
        <v>2066.3247065715309</v>
      </c>
      <c r="AQ36" s="36">
        <f t="shared" si="3"/>
        <v>1875.3958150988581</v>
      </c>
      <c r="AR36" s="36">
        <f t="shared" si="3"/>
        <v>2626.9212824648989</v>
      </c>
      <c r="AS36" s="36">
        <f t="shared" si="3"/>
        <v>3502.1222089370049</v>
      </c>
      <c r="AT36" s="36">
        <f t="shared" si="3"/>
        <v>2996.8614045643139</v>
      </c>
      <c r="AU36" s="36">
        <f t="shared" si="1"/>
        <v>2838.6216132655077</v>
      </c>
      <c r="AV36" s="36" cm="1">
        <f t="array" ref="AV36">AVERAGE(IFERROR(AQ36:AS36, ""))</f>
        <v>2668.146435500254</v>
      </c>
      <c r="AW36" s="36">
        <f t="shared" si="2"/>
        <v>2996.8614045643139</v>
      </c>
      <c r="AX36" s="36" cm="1">
        <f t="array" ref="AX36">AVERAGE(IFERROR(AJ36:AO36, ""))</f>
        <v>3018.2010235630091</v>
      </c>
      <c r="AY36" s="36" cm="1">
        <f t="array" ref="AY36">AVERAGE(IFERROR(AO36:AS36,""))</f>
        <v>2629.580228982747</v>
      </c>
      <c r="AZ36" s="36" cm="1">
        <f t="array" ref="AZ36">AVERAGE(IFERROR(AJ36:AN36,""))</f>
        <v>3006.4138019073216</v>
      </c>
      <c r="BA36" s="36" cm="1">
        <f t="array" ref="BA36">AVERAGE(IFERROR(AR36:AT36,AI36))</f>
        <v>3041.9682986554058</v>
      </c>
      <c r="BB36" s="36" cm="1">
        <f t="array" ref="BB36">AVERAGE(IFERROR(AQ36:AT36,""))</f>
        <v>2750.325177766269</v>
      </c>
      <c r="BC36" s="36" cm="1">
        <f t="array" ref="BC36">AVERAGE(IFERROR(AI36:AO36,""))</f>
        <v>2999.404848792783</v>
      </c>
      <c r="BD36" s="36" cm="1">
        <f t="array" ref="BD36">AVERAGE(IFERROR(AJ36:AM36,""))</f>
        <v>2766.4429281769499</v>
      </c>
      <c r="BE36" s="36" cm="1">
        <f t="array" ref="BE36">AVERAGE(IFERROR(AN36:AO36,""))</f>
        <v>3521.7172143351263</v>
      </c>
      <c r="BF36" s="36" cm="1">
        <f t="array" ref="BF36">AVERAGE(IFERROR(AP36:AT36,""))</f>
        <v>2613.5250835273214</v>
      </c>
      <c r="BG36" s="36" cm="1">
        <f t="array" ref="BG36">AVERAGE(IFERROR(AI36:AN36,""))</f>
        <v>2986.4494682846725</v>
      </c>
    </row>
    <row r="37" spans="2:59" x14ac:dyDescent="0.25">
      <c r="B37" s="23" t="s">
        <v>528</v>
      </c>
      <c r="C37" s="23">
        <v>48</v>
      </c>
      <c r="D37" s="23">
        <v>598</v>
      </c>
      <c r="E37" s="23">
        <v>711.58148352268461</v>
      </c>
      <c r="F37" s="23">
        <v>614.78515525183604</v>
      </c>
      <c r="G37" s="23">
        <v>572.27743573314376</v>
      </c>
      <c r="H37" s="23">
        <v>704.7610742424049</v>
      </c>
      <c r="I37" s="23">
        <v>1304.913469612633</v>
      </c>
      <c r="J37" s="23">
        <v>1791.212348462426</v>
      </c>
      <c r="K37" s="23">
        <v>1558.8762910736821</v>
      </c>
      <c r="L37" s="23">
        <v>997.02979261084761</v>
      </c>
      <c r="M37" s="23">
        <v>733.66596029142408</v>
      </c>
      <c r="N37" s="23">
        <v>820.64098896682992</v>
      </c>
      <c r="O37" s="23">
        <v>991.03936904479337</v>
      </c>
      <c r="P37" s="23">
        <v>793.43462425451617</v>
      </c>
      <c r="Q37" s="39">
        <v>966.18483275560175</v>
      </c>
      <c r="R37" s="39">
        <v>848.44877276768239</v>
      </c>
      <c r="S37" s="39">
        <v>793.43462425451617</v>
      </c>
      <c r="T37" s="39">
        <v>1091.1376290626877</v>
      </c>
      <c r="U37" s="39">
        <v>1020.2504803975155</v>
      </c>
      <c r="V37" s="39">
        <v>997.58989666048876</v>
      </c>
      <c r="W37" s="39">
        <v>868.37166075537982</v>
      </c>
      <c r="X37" s="39">
        <v>834.69523563939083</v>
      </c>
      <c r="Y37" s="39">
        <v>1036.915322556973</v>
      </c>
      <c r="Z37" s="39">
        <v>799.18428371000437</v>
      </c>
      <c r="AA37" s="39">
        <v>1675.044319768054</v>
      </c>
      <c r="AB37" s="39">
        <v>867.16214703368223</v>
      </c>
      <c r="AC37" s="39">
        <v>949.92182780418807</v>
      </c>
      <c r="AE37" s="28" t="s">
        <v>51</v>
      </c>
      <c r="AF37" s="3">
        <v>17110004014411</v>
      </c>
      <c r="AG37">
        <v>0.99920076131820679</v>
      </c>
      <c r="AH37" s="29">
        <v>400</v>
      </c>
      <c r="AI37" s="36">
        <f t="shared" si="3"/>
        <v>194.30026901146891</v>
      </c>
      <c r="AJ37" s="36">
        <f t="shared" si="3"/>
        <v>183.93407658573346</v>
      </c>
      <c r="AK37" s="36">
        <f t="shared" si="3"/>
        <v>154.94308055818277</v>
      </c>
      <c r="AL37" s="36">
        <f t="shared" si="3"/>
        <v>129.96668308714297</v>
      </c>
      <c r="AM37" s="36">
        <f t="shared" si="3"/>
        <v>118.58869670233864</v>
      </c>
      <c r="AN37" s="36">
        <f t="shared" si="3"/>
        <v>108.85500051829786</v>
      </c>
      <c r="AO37" s="36">
        <f t="shared" si="3"/>
        <v>84.748606746119151</v>
      </c>
      <c r="AP37" s="36">
        <f t="shared" si="3"/>
        <v>71.316852331956198</v>
      </c>
      <c r="AQ37" s="36">
        <f t="shared" si="3"/>
        <v>83.535092132234638</v>
      </c>
      <c r="AR37" s="36">
        <f t="shared" si="3"/>
        <v>135.42178941652736</v>
      </c>
      <c r="AS37" s="36">
        <f t="shared" si="3"/>
        <v>187.77903566705243</v>
      </c>
      <c r="AT37" s="36">
        <f t="shared" si="3"/>
        <v>189.56018561865059</v>
      </c>
      <c r="AU37" s="36">
        <f t="shared" si="1"/>
        <v>136.91244736464211</v>
      </c>
      <c r="AV37" s="36" cm="1">
        <f t="array" ref="AV37">AVERAGE(IFERROR(AQ37:AS37, ""))</f>
        <v>135.57863907193814</v>
      </c>
      <c r="AW37" s="36">
        <f t="shared" si="2"/>
        <v>189.56018561865059</v>
      </c>
      <c r="AX37" s="36" cm="1">
        <f t="array" ref="AX37">AVERAGE(IFERROR(AJ37:AO37, ""))</f>
        <v>130.17269069963581</v>
      </c>
      <c r="AY37" s="36" cm="1">
        <f t="array" ref="AY37">AVERAGE(IFERROR(AO37:AS37,""))</f>
        <v>112.56027525877796</v>
      </c>
      <c r="AZ37" s="36" cm="1">
        <f t="array" ref="AZ37">AVERAGE(IFERROR(AJ37:AN37,""))</f>
        <v>139.25750749033915</v>
      </c>
      <c r="BA37" s="36" cm="1">
        <f t="array" ref="BA37">AVERAGE(IFERROR(AR37:AT37,AI37))</f>
        <v>170.92033690074345</v>
      </c>
      <c r="BB37" s="36" cm="1">
        <f t="array" ref="BB37">AVERAGE(IFERROR(AQ37:AT37,""))</f>
        <v>149.07402570861626</v>
      </c>
      <c r="BC37" s="36" cm="1">
        <f t="array" ref="BC37">AVERAGE(IFERROR(AI37:AO37,""))</f>
        <v>139.33377331561198</v>
      </c>
      <c r="BD37" s="36" cm="1">
        <f t="array" ref="BD37">AVERAGE(IFERROR(AJ37:AM37,""))</f>
        <v>146.85813423334946</v>
      </c>
      <c r="BE37" s="36" cm="1">
        <f t="array" ref="BE37">AVERAGE(IFERROR(AN37:AO37,""))</f>
        <v>96.801803632208504</v>
      </c>
      <c r="BF37" s="36" cm="1">
        <f t="array" ref="BF37">AVERAGE(IFERROR(AP37:AT37,""))</f>
        <v>133.52259103328424</v>
      </c>
      <c r="BG37" s="36" cm="1">
        <f t="array" ref="BG37">AVERAGE(IFERROR(AI37:AN37,""))</f>
        <v>148.43130107719409</v>
      </c>
    </row>
    <row r="38" spans="2:59" x14ac:dyDescent="0.25">
      <c r="B38" s="23" t="s">
        <v>584</v>
      </c>
      <c r="C38" s="23">
        <v>104</v>
      </c>
      <c r="D38" s="23">
        <v>514</v>
      </c>
      <c r="E38" s="23">
        <v>1066.072895024932</v>
      </c>
      <c r="F38" s="23">
        <v>873.94368513645031</v>
      </c>
      <c r="G38" s="23">
        <v>845.81045539463651</v>
      </c>
      <c r="H38" s="23">
        <v>908.20255770841004</v>
      </c>
      <c r="I38" s="23">
        <v>1075.7415177223891</v>
      </c>
      <c r="J38" s="23">
        <v>1048.820108992529</v>
      </c>
      <c r="K38" s="23">
        <v>623.39498569920556</v>
      </c>
      <c r="L38" s="23">
        <v>374.44031489791797</v>
      </c>
      <c r="M38" s="23">
        <v>431.85680918896031</v>
      </c>
      <c r="N38" s="23">
        <v>814.54793059546807</v>
      </c>
      <c r="O38" s="23">
        <v>1185.0420536168231</v>
      </c>
      <c r="P38" s="23">
        <v>1048.823364160691</v>
      </c>
      <c r="Q38" s="39">
        <v>858.05805651153435</v>
      </c>
      <c r="R38" s="39">
        <v>810.48226446708384</v>
      </c>
      <c r="S38" s="39">
        <v>1048.823364160691</v>
      </c>
      <c r="T38" s="39">
        <v>895.98555177560331</v>
      </c>
      <c r="U38" s="39">
        <v>685.856418799675</v>
      </c>
      <c r="V38" s="39">
        <v>950.50366499088284</v>
      </c>
      <c r="W38" s="39">
        <v>1016.137782790994</v>
      </c>
      <c r="X38" s="39">
        <v>870.06753939048554</v>
      </c>
      <c r="Y38" s="39">
        <v>920.28374366836465</v>
      </c>
      <c r="Z38" s="39">
        <v>925.9245539904714</v>
      </c>
      <c r="AA38" s="39">
        <v>836.10754734586726</v>
      </c>
      <c r="AB38" s="39">
        <v>770.94209449197206</v>
      </c>
      <c r="AC38" s="39">
        <v>969.76520332989105</v>
      </c>
      <c r="AE38" s="28" t="s">
        <v>52</v>
      </c>
      <c r="AF38" s="3">
        <v>17110002001075</v>
      </c>
      <c r="AG38">
        <v>0.95476168394088745</v>
      </c>
      <c r="AH38" s="29">
        <v>240</v>
      </c>
      <c r="AI38" s="36">
        <f t="shared" ref="AI38:AT59" si="4">VLOOKUP($AH38,$D$2:$AC$338,AI$1+1,FALSE)*$AG38</f>
        <v>16.181665376955692</v>
      </c>
      <c r="AJ38" s="36">
        <f t="shared" si="4"/>
        <v>13.074254892825856</v>
      </c>
      <c r="AK38" s="36">
        <f t="shared" si="4"/>
        <v>11.053330921221015</v>
      </c>
      <c r="AL38" s="36">
        <f t="shared" si="4"/>
        <v>9.1630388406781371</v>
      </c>
      <c r="AM38" s="36">
        <f t="shared" si="4"/>
        <v>7.2765107716017541</v>
      </c>
      <c r="AN38" s="36">
        <f t="shared" si="4"/>
        <v>6.1690768062599517</v>
      </c>
      <c r="AO38" s="36">
        <f t="shared" si="4"/>
        <v>4.9222118628249474</v>
      </c>
      <c r="AP38" s="36">
        <f t="shared" si="4"/>
        <v>4.8416002183614069</v>
      </c>
      <c r="AQ38" s="36">
        <f t="shared" si="4"/>
        <v>6.4754081560441845</v>
      </c>
      <c r="AR38" s="36">
        <f t="shared" si="4"/>
        <v>10.038758446407829</v>
      </c>
      <c r="AS38" s="36">
        <f t="shared" si="4"/>
        <v>15.107397068735009</v>
      </c>
      <c r="AT38" s="36">
        <f t="shared" si="4"/>
        <v>15.240186533978944</v>
      </c>
      <c r="AU38" s="36">
        <f t="shared" si="1"/>
        <v>9.9619533246578928</v>
      </c>
      <c r="AV38" s="36" cm="1">
        <f t="array" ref="AV38">AVERAGE(IFERROR(AQ38:AS38, ""))</f>
        <v>10.540521223729009</v>
      </c>
      <c r="AW38" s="36">
        <f t="shared" si="2"/>
        <v>15.240186533978944</v>
      </c>
      <c r="AX38" s="36" cm="1">
        <f t="array" ref="AX38">AVERAGE(IFERROR(AJ38:AO38, ""))</f>
        <v>8.6097373492352762</v>
      </c>
      <c r="AY38" s="36" cm="1">
        <f t="array" ref="AY38">AVERAGE(IFERROR(AO38:AS38,""))</f>
        <v>8.2770751504746762</v>
      </c>
      <c r="AZ38" s="36" cm="1">
        <f t="array" ref="AZ38">AVERAGE(IFERROR(AJ38:AN38,""))</f>
        <v>9.3472424465173436</v>
      </c>
      <c r="BA38" s="36" cm="1">
        <f t="array" ref="BA38">AVERAGE(IFERROR(AR38:AT38,AI38))</f>
        <v>13.462114016373926</v>
      </c>
      <c r="BB38" s="36" cm="1">
        <f t="array" ref="BB38">AVERAGE(IFERROR(AQ38:AT38,""))</f>
        <v>11.715437551291492</v>
      </c>
      <c r="BC38" s="36" cm="1">
        <f t="array" ref="BC38">AVERAGE(IFERROR(AI38:AO38,""))</f>
        <v>9.6914413531953354</v>
      </c>
      <c r="BD38" s="36" cm="1">
        <f t="array" ref="BD38">AVERAGE(IFERROR(AJ38:AM38,""))</f>
        <v>10.141783856581691</v>
      </c>
      <c r="BE38" s="36" cm="1">
        <f t="array" ref="BE38">AVERAGE(IFERROR(AN38:AO38,""))</f>
        <v>5.54564433454245</v>
      </c>
      <c r="BF38" s="36" cm="1">
        <f t="array" ref="BF38">AVERAGE(IFERROR(AP38:AT38,""))</f>
        <v>10.340670084705476</v>
      </c>
      <c r="BG38" s="36" cm="1">
        <f t="array" ref="BG38">AVERAGE(IFERROR(AI38:AN38,""))</f>
        <v>10.486312934923735</v>
      </c>
    </row>
    <row r="39" spans="2:59" x14ac:dyDescent="0.25">
      <c r="B39" s="23" t="s">
        <v>584</v>
      </c>
      <c r="C39" s="23">
        <v>104</v>
      </c>
      <c r="D39" s="23">
        <v>82</v>
      </c>
      <c r="E39" s="23">
        <v>1063.7464452735439</v>
      </c>
      <c r="F39" s="23">
        <v>871.51926783811439</v>
      </c>
      <c r="G39" s="23">
        <v>843.53761661400858</v>
      </c>
      <c r="H39" s="23">
        <v>906.26165893610516</v>
      </c>
      <c r="I39" s="23">
        <v>1074.1300374845339</v>
      </c>
      <c r="J39" s="23">
        <v>1047.393267076827</v>
      </c>
      <c r="K39" s="23">
        <v>622.16506542962406</v>
      </c>
      <c r="L39" s="23">
        <v>373.34735412860061</v>
      </c>
      <c r="M39" s="23">
        <v>430.72687348581519</v>
      </c>
      <c r="N39" s="23">
        <v>813.04622325789114</v>
      </c>
      <c r="O39" s="23">
        <v>1183.046050112775</v>
      </c>
      <c r="P39" s="23">
        <v>1046.6783195167011</v>
      </c>
      <c r="Q39" s="39">
        <v>856.2998482628783</v>
      </c>
      <c r="R39" s="39">
        <v>808.93971561882711</v>
      </c>
      <c r="S39" s="39">
        <v>1046.6783195167011</v>
      </c>
      <c r="T39" s="39">
        <v>894.16781889653555</v>
      </c>
      <c r="U39" s="39">
        <v>684.4663132829412</v>
      </c>
      <c r="V39" s="39">
        <v>948.56836958991789</v>
      </c>
      <c r="W39" s="39">
        <v>1014.2568642957891</v>
      </c>
      <c r="X39" s="39">
        <v>868.37436659329569</v>
      </c>
      <c r="Y39" s="39">
        <v>918.39333695039386</v>
      </c>
      <c r="Z39" s="39">
        <v>923.86214521819056</v>
      </c>
      <c r="AA39" s="39">
        <v>834.77916625322553</v>
      </c>
      <c r="AB39" s="39">
        <v>769.36896410035661</v>
      </c>
      <c r="AC39" s="39">
        <v>967.76471553718886</v>
      </c>
      <c r="AE39" s="28" t="s">
        <v>53</v>
      </c>
      <c r="AF39" s="3">
        <v>17110002000397</v>
      </c>
      <c r="AG39">
        <v>9.8734407220035791E-4</v>
      </c>
      <c r="AH39" s="29">
        <v>240</v>
      </c>
      <c r="AI39" s="36">
        <f t="shared" si="4"/>
        <v>1.6733884127315014E-2</v>
      </c>
      <c r="AJ39" s="36">
        <f t="shared" si="4"/>
        <v>1.3520429531258149E-2</v>
      </c>
      <c r="AK39" s="36">
        <f t="shared" si="4"/>
        <v>1.1430539103842147E-2</v>
      </c>
      <c r="AL39" s="36">
        <f t="shared" si="4"/>
        <v>9.475738537539944E-3</v>
      </c>
      <c r="AM39" s="36">
        <f t="shared" si="4"/>
        <v>7.5248304341126622E-3</v>
      </c>
      <c r="AN39" s="36">
        <f t="shared" si="4"/>
        <v>6.3796039556888989E-3</v>
      </c>
      <c r="AO39" s="36">
        <f t="shared" si="4"/>
        <v>5.0901882497155033E-3</v>
      </c>
      <c r="AP39" s="36">
        <f t="shared" si="4"/>
        <v>5.006825636143835E-3</v>
      </c>
      <c r="AQ39" s="36">
        <f t="shared" si="4"/>
        <v>6.6963892304081158E-3</v>
      </c>
      <c r="AR39" s="36">
        <f t="shared" si="4"/>
        <v>1.0381343125752953E-2</v>
      </c>
      <c r="AS39" s="36">
        <f t="shared" si="4"/>
        <v>1.5622955123863231E-2</v>
      </c>
      <c r="AT39" s="36">
        <f t="shared" si="4"/>
        <v>1.5760276188967234E-2</v>
      </c>
      <c r="AU39" s="36">
        <f t="shared" si="1"/>
        <v>1.0301916937050641E-2</v>
      </c>
      <c r="AV39" s="36" cm="1">
        <f t="array" ref="AV39">AVERAGE(IFERROR(AQ39:AS39, ""))</f>
        <v>1.09002291600081E-2</v>
      </c>
      <c r="AW39" s="36">
        <f t="shared" si="2"/>
        <v>1.5760276188967234E-2</v>
      </c>
      <c r="AX39" s="36" cm="1">
        <f t="array" ref="AX39">AVERAGE(IFERROR(AJ39:AO39, ""))</f>
        <v>8.9035549686928821E-3</v>
      </c>
      <c r="AY39" s="36" cm="1">
        <f t="array" ref="AY39">AVERAGE(IFERROR(AO39:AS39,""))</f>
        <v>8.5595402731767287E-3</v>
      </c>
      <c r="AZ39" s="36" cm="1">
        <f t="array" ref="AZ39">AVERAGE(IFERROR(AJ39:AN39,""))</f>
        <v>9.6662283124883588E-3</v>
      </c>
      <c r="BA39" s="36" cm="1">
        <f t="array" ref="BA39">AVERAGE(IFERROR(AR39:AT39,AI39))</f>
        <v>1.3921524812861139E-2</v>
      </c>
      <c r="BB39" s="36" cm="1">
        <f t="array" ref="BB39">AVERAGE(IFERROR(AQ39:AT39,""))</f>
        <v>1.2115240917247883E-2</v>
      </c>
      <c r="BC39" s="36" cm="1">
        <f t="array" ref="BC39">AVERAGE(IFERROR(AI39:AO39,""))</f>
        <v>1.0022173419924616E-2</v>
      </c>
      <c r="BD39" s="36" cm="1">
        <f t="array" ref="BD39">AVERAGE(IFERROR(AJ39:AM39,""))</f>
        <v>1.0487884401688224E-2</v>
      </c>
      <c r="BE39" s="36" cm="1">
        <f t="array" ref="BE39">AVERAGE(IFERROR(AN39:AO39,""))</f>
        <v>5.7348961027022007E-3</v>
      </c>
      <c r="BF39" s="36" cm="1">
        <f t="array" ref="BF39">AVERAGE(IFERROR(AP39:AT39,""))</f>
        <v>1.0693557861027074E-2</v>
      </c>
      <c r="BG39" s="36" cm="1">
        <f t="array" ref="BG39">AVERAGE(IFERROR(AI39:AN39,""))</f>
        <v>1.08441709482928E-2</v>
      </c>
    </row>
    <row r="40" spans="2:59" x14ac:dyDescent="0.25">
      <c r="B40" s="23" t="s">
        <v>630</v>
      </c>
      <c r="C40" s="23">
        <v>151</v>
      </c>
      <c r="D40" s="23">
        <v>217</v>
      </c>
      <c r="E40" s="23">
        <v>1017.959411365953</v>
      </c>
      <c r="F40" s="23">
        <v>823.80404258229896</v>
      </c>
      <c r="G40" s="23">
        <v>798.80552602671787</v>
      </c>
      <c r="H40" s="23">
        <v>868.06242398202608</v>
      </c>
      <c r="I40" s="23">
        <v>1042.414211862817</v>
      </c>
      <c r="J40" s="23">
        <v>1019.31129563874</v>
      </c>
      <c r="K40" s="23">
        <v>597.95879681750966</v>
      </c>
      <c r="L40" s="23">
        <v>351.83658745195862</v>
      </c>
      <c r="M40" s="23">
        <v>408.48830066217192</v>
      </c>
      <c r="N40" s="23">
        <v>783.49061988429878</v>
      </c>
      <c r="O40" s="23">
        <v>1143.762771288204</v>
      </c>
      <c r="P40" s="23">
        <v>1004.461255832747</v>
      </c>
      <c r="Q40" s="39">
        <v>821.69627028295361</v>
      </c>
      <c r="R40" s="39">
        <v>778.58056394489165</v>
      </c>
      <c r="S40" s="39">
        <v>1004.461255832747</v>
      </c>
      <c r="T40" s="39">
        <v>858.39271615168491</v>
      </c>
      <c r="U40" s="39">
        <v>657.10741522082867</v>
      </c>
      <c r="V40" s="39">
        <v>910.47950001852007</v>
      </c>
      <c r="W40" s="39">
        <v>977.23821566841661</v>
      </c>
      <c r="X40" s="39">
        <v>835.0507369168555</v>
      </c>
      <c r="Y40" s="39">
        <v>881.18795832515184</v>
      </c>
      <c r="Z40" s="39">
        <v>883.27155111346497</v>
      </c>
      <c r="AA40" s="39">
        <v>808.63504622812479</v>
      </c>
      <c r="AB40" s="39">
        <v>738.40790702387608</v>
      </c>
      <c r="AC40" s="39">
        <v>928.39281857642561</v>
      </c>
      <c r="AE40" s="28" t="s">
        <v>54</v>
      </c>
      <c r="AG40">
        <v>0</v>
      </c>
      <c r="AH40" s="29">
        <v>240</v>
      </c>
      <c r="AI40" s="36">
        <f t="shared" si="4"/>
        <v>0</v>
      </c>
      <c r="AJ40" s="36">
        <f t="shared" si="4"/>
        <v>0</v>
      </c>
      <c r="AK40" s="36">
        <f t="shared" si="4"/>
        <v>0</v>
      </c>
      <c r="AL40" s="36">
        <f t="shared" si="4"/>
        <v>0</v>
      </c>
      <c r="AM40" s="36">
        <f t="shared" si="4"/>
        <v>0</v>
      </c>
      <c r="AN40" s="36">
        <f t="shared" si="4"/>
        <v>0</v>
      </c>
      <c r="AO40" s="36">
        <f t="shared" si="4"/>
        <v>0</v>
      </c>
      <c r="AP40" s="36">
        <f t="shared" si="4"/>
        <v>0</v>
      </c>
      <c r="AQ40" s="36">
        <f t="shared" si="4"/>
        <v>0</v>
      </c>
      <c r="AR40" s="36">
        <f t="shared" si="4"/>
        <v>0</v>
      </c>
      <c r="AS40" s="36">
        <f t="shared" si="4"/>
        <v>0</v>
      </c>
      <c r="AT40" s="36">
        <f t="shared" si="4"/>
        <v>0</v>
      </c>
      <c r="AU40" s="36">
        <f t="shared" si="1"/>
        <v>0</v>
      </c>
      <c r="AV40" s="36" cm="1">
        <f t="array" ref="AV40">AVERAGE(IFERROR(AQ40:AS40, ""))</f>
        <v>0</v>
      </c>
      <c r="AW40" s="36">
        <f t="shared" si="2"/>
        <v>0</v>
      </c>
      <c r="AX40" s="36" cm="1">
        <f t="array" ref="AX40">AVERAGE(IFERROR(AJ40:AO40, ""))</f>
        <v>0</v>
      </c>
      <c r="AY40" s="36" cm="1">
        <f t="array" ref="AY40">AVERAGE(IFERROR(AO40:AS40,""))</f>
        <v>0</v>
      </c>
      <c r="AZ40" s="36" cm="1">
        <f t="array" ref="AZ40">AVERAGE(IFERROR(AJ40:AN40,""))</f>
        <v>0</v>
      </c>
      <c r="BA40" s="36" cm="1">
        <f t="array" ref="BA40">AVERAGE(IFERROR(AR40:AT40,AI40))</f>
        <v>0</v>
      </c>
      <c r="BB40" s="36" cm="1">
        <f t="array" ref="BB40">AVERAGE(IFERROR(AQ40:AT40,""))</f>
        <v>0</v>
      </c>
      <c r="BC40" s="36" cm="1">
        <f t="array" ref="BC40">AVERAGE(IFERROR(AI40:AO40,""))</f>
        <v>0</v>
      </c>
      <c r="BD40" s="36" cm="1">
        <f t="array" ref="BD40">AVERAGE(IFERROR(AJ40:AM40,""))</f>
        <v>0</v>
      </c>
      <c r="BE40" s="36" cm="1">
        <f t="array" ref="BE40">AVERAGE(IFERROR(AN40:AO40,""))</f>
        <v>0</v>
      </c>
      <c r="BF40" s="36" cm="1">
        <f t="array" ref="BF40">AVERAGE(IFERROR(AP40:AT40,""))</f>
        <v>0</v>
      </c>
      <c r="BG40" s="36" cm="1">
        <f t="array" ref="BG40">AVERAGE(IFERROR(AI40:AN40,""))</f>
        <v>0</v>
      </c>
    </row>
    <row r="41" spans="2:59" x14ac:dyDescent="0.25">
      <c r="B41" s="23" t="s">
        <v>630</v>
      </c>
      <c r="C41" s="23">
        <v>151</v>
      </c>
      <c r="D41" s="23">
        <v>650</v>
      </c>
      <c r="E41" s="23">
        <v>934.03724484306213</v>
      </c>
      <c r="F41" s="23">
        <v>734.76004501408113</v>
      </c>
      <c r="G41" s="23">
        <v>712.64269642298018</v>
      </c>
      <c r="H41" s="23">
        <v>790.97577348830396</v>
      </c>
      <c r="I41" s="23">
        <v>976.08678834078046</v>
      </c>
      <c r="J41" s="23">
        <v>960.30082087010214</v>
      </c>
      <c r="K41" s="23">
        <v>545.97946556604268</v>
      </c>
      <c r="L41" s="23">
        <v>304.55799918406922</v>
      </c>
      <c r="M41" s="23">
        <v>360.98909532607462</v>
      </c>
      <c r="N41" s="23">
        <v>726.06800524493508</v>
      </c>
      <c r="O41" s="23">
        <v>1072.722709744932</v>
      </c>
      <c r="P41" s="23">
        <v>925.97814540238983</v>
      </c>
      <c r="Q41" s="39">
        <v>753.75823245397953</v>
      </c>
      <c r="R41" s="39">
        <v>719.92660343864725</v>
      </c>
      <c r="S41" s="39">
        <v>925.97814540238983</v>
      </c>
      <c r="T41" s="39">
        <v>786.79093161704839</v>
      </c>
      <c r="U41" s="39">
        <v>602.06345501321061</v>
      </c>
      <c r="V41" s="39">
        <v>834.95322482724953</v>
      </c>
      <c r="W41" s="39">
        <v>908.25628679741897</v>
      </c>
      <c r="X41" s="39">
        <v>771.43948892958292</v>
      </c>
      <c r="Y41" s="39">
        <v>807.82611922076478</v>
      </c>
      <c r="Z41" s="39">
        <v>803.61632581653646</v>
      </c>
      <c r="AA41" s="39">
        <v>753.14014321807235</v>
      </c>
      <c r="AB41" s="39">
        <v>678.06319098048004</v>
      </c>
      <c r="AC41" s="39">
        <v>851.46722816321846</v>
      </c>
      <c r="AE41" s="28" t="s">
        <v>67</v>
      </c>
      <c r="AF41" s="3">
        <v>17110002000118</v>
      </c>
      <c r="AG41">
        <v>0.99977761507034302</v>
      </c>
      <c r="AH41" s="29">
        <v>264</v>
      </c>
      <c r="AI41" s="36">
        <f t="shared" si="4"/>
        <v>31.449584399203044</v>
      </c>
      <c r="AJ41" s="36">
        <f t="shared" si="4"/>
        <v>24.859133333292913</v>
      </c>
      <c r="AK41" s="36">
        <f t="shared" si="4"/>
        <v>20.403166906502069</v>
      </c>
      <c r="AL41" s="36">
        <f t="shared" si="4"/>
        <v>15.945572247879552</v>
      </c>
      <c r="AM41" s="36">
        <f t="shared" si="4"/>
        <v>13.895029938851199</v>
      </c>
      <c r="AN41" s="36">
        <f t="shared" si="4"/>
        <v>13.080403259842265</v>
      </c>
      <c r="AO41" s="36">
        <f t="shared" si="4"/>
        <v>11.498786046926062</v>
      </c>
      <c r="AP41" s="36">
        <f t="shared" si="4"/>
        <v>10.325882235017476</v>
      </c>
      <c r="AQ41" s="36">
        <f t="shared" si="4"/>
        <v>12.031028047434514</v>
      </c>
      <c r="AR41" s="36">
        <f t="shared" si="4"/>
        <v>18.940237771134992</v>
      </c>
      <c r="AS41" s="36">
        <f t="shared" si="4"/>
        <v>28.501398542508909</v>
      </c>
      <c r="AT41" s="36">
        <f t="shared" si="4"/>
        <v>30.224117763951522</v>
      </c>
      <c r="AU41" s="36">
        <f t="shared" si="1"/>
        <v>19.262861707712045</v>
      </c>
      <c r="AV41" s="36" cm="1">
        <f t="array" ref="AV41">AVERAGE(IFERROR(AQ41:AS41, ""))</f>
        <v>19.824221453692804</v>
      </c>
      <c r="AW41" s="36">
        <f t="shared" si="2"/>
        <v>30.224117763951522</v>
      </c>
      <c r="AX41" s="36" cm="1">
        <f t="array" ref="AX41">AVERAGE(IFERROR(AJ41:AO41, ""))</f>
        <v>16.613681955549009</v>
      </c>
      <c r="AY41" s="36" cm="1">
        <f t="array" ref="AY41">AVERAGE(IFERROR(AO41:AS41,""))</f>
        <v>16.259466528604388</v>
      </c>
      <c r="AZ41" s="36" cm="1">
        <f t="array" ref="AZ41">AVERAGE(IFERROR(AJ41:AN41,""))</f>
        <v>17.636661137273599</v>
      </c>
      <c r="BA41" s="36" cm="1">
        <f t="array" ref="BA41">AVERAGE(IFERROR(AR41:AT41,AI41))</f>
        <v>25.888584692531808</v>
      </c>
      <c r="BB41" s="36" cm="1">
        <f t="array" ref="BB41">AVERAGE(IFERROR(AQ41:AT41,""))</f>
        <v>22.424195531257485</v>
      </c>
      <c r="BC41" s="36" cm="1">
        <f t="array" ref="BC41">AVERAGE(IFERROR(AI41:AO41,""))</f>
        <v>18.73309659035673</v>
      </c>
      <c r="BD41" s="36" cm="1">
        <f t="array" ref="BD41">AVERAGE(IFERROR(AJ41:AM41,""))</f>
        <v>18.775725606631433</v>
      </c>
      <c r="BE41" s="36" cm="1">
        <f t="array" ref="BE41">AVERAGE(IFERROR(AN41:AO41,""))</f>
        <v>12.289594653384164</v>
      </c>
      <c r="BF41" s="36" cm="1">
        <f t="array" ref="BF41">AVERAGE(IFERROR(AP41:AT41,""))</f>
        <v>20.004532872009484</v>
      </c>
      <c r="BG41" s="36" cm="1">
        <f t="array" ref="BG41">AVERAGE(IFERROR(AI41:AN41,""))</f>
        <v>19.938815014261841</v>
      </c>
    </row>
    <row r="42" spans="2:59" x14ac:dyDescent="0.25">
      <c r="B42" s="23" t="s">
        <v>630</v>
      </c>
      <c r="C42" s="23">
        <v>151</v>
      </c>
      <c r="D42" s="23">
        <v>644</v>
      </c>
      <c r="E42" s="23">
        <v>920.40842207670471</v>
      </c>
      <c r="F42" s="23">
        <v>721.01826271417133</v>
      </c>
      <c r="G42" s="23">
        <v>700.15800661849369</v>
      </c>
      <c r="H42" s="23">
        <v>780.18624580827566</v>
      </c>
      <c r="I42" s="23">
        <v>966.75413450778433</v>
      </c>
      <c r="J42" s="23">
        <v>951.55353419155233</v>
      </c>
      <c r="K42" s="23">
        <v>537.98351713508248</v>
      </c>
      <c r="L42" s="23">
        <v>297.02298775035592</v>
      </c>
      <c r="M42" s="23">
        <v>352.99106649355241</v>
      </c>
      <c r="N42" s="23">
        <v>715.77690935662849</v>
      </c>
      <c r="O42" s="23">
        <v>1059.8898331005701</v>
      </c>
      <c r="P42" s="23">
        <v>912.7361192157224</v>
      </c>
      <c r="Q42" s="39">
        <v>743.03991991407463</v>
      </c>
      <c r="R42" s="39">
        <v>709.55260298358371</v>
      </c>
      <c r="S42" s="39">
        <v>912.7361192157224</v>
      </c>
      <c r="T42" s="39">
        <v>776.27561682922658</v>
      </c>
      <c r="U42" s="39">
        <v>592.73286276723798</v>
      </c>
      <c r="V42" s="39">
        <v>823.93403676805542</v>
      </c>
      <c r="W42" s="39">
        <v>896.13428722430706</v>
      </c>
      <c r="X42" s="39">
        <v>760.34848204161835</v>
      </c>
      <c r="Y42" s="39">
        <v>796.86601757886638</v>
      </c>
      <c r="Z42" s="39">
        <v>792.02916241218122</v>
      </c>
      <c r="AA42" s="39">
        <v>744.7685256633174</v>
      </c>
      <c r="AB42" s="39">
        <v>667.68338318336578</v>
      </c>
      <c r="AC42" s="39">
        <v>840.01310098616375</v>
      </c>
      <c r="AE42" s="28" t="s">
        <v>68</v>
      </c>
      <c r="AF42" s="3">
        <v>17110002000121</v>
      </c>
      <c r="AG42">
        <v>0.9964640736579895</v>
      </c>
      <c r="AH42" s="29">
        <v>6</v>
      </c>
      <c r="AI42" s="36">
        <f t="shared" si="4"/>
        <v>20.330174364176816</v>
      </c>
      <c r="AJ42" s="36">
        <f t="shared" si="4"/>
        <v>16.069863076337914</v>
      </c>
      <c r="AK42" s="36">
        <f t="shared" si="4"/>
        <v>13.189361542825884</v>
      </c>
      <c r="AL42" s="36">
        <f t="shared" si="4"/>
        <v>10.30780745765952</v>
      </c>
      <c r="AM42" s="36">
        <f t="shared" si="4"/>
        <v>8.9822611566339354</v>
      </c>
      <c r="AN42" s="36">
        <f t="shared" si="4"/>
        <v>8.4556563202605197</v>
      </c>
      <c r="AO42" s="36">
        <f t="shared" si="4"/>
        <v>7.4332404949221544</v>
      </c>
      <c r="AP42" s="36">
        <f t="shared" si="4"/>
        <v>6.6750321527821219</v>
      </c>
      <c r="AQ42" s="36">
        <f t="shared" si="4"/>
        <v>7.7773013597389493</v>
      </c>
      <c r="AR42" s="36">
        <f t="shared" si="4"/>
        <v>12.243670045325363</v>
      </c>
      <c r="AS42" s="36">
        <f t="shared" si="4"/>
        <v>18.424357836534384</v>
      </c>
      <c r="AT42" s="36">
        <f t="shared" si="4"/>
        <v>19.537987125442523</v>
      </c>
      <c r="AU42" s="36">
        <f t="shared" si="1"/>
        <v>12.452226077720006</v>
      </c>
      <c r="AV42" s="36" cm="1">
        <f t="array" ref="AV42">AVERAGE(IFERROR(AQ42:AS42, ""))</f>
        <v>12.815109747199566</v>
      </c>
      <c r="AW42" s="36">
        <f t="shared" si="2"/>
        <v>19.537987125442523</v>
      </c>
      <c r="AX42" s="36" cm="1">
        <f t="array" ref="AX42">AVERAGE(IFERROR(AJ42:AO42, ""))</f>
        <v>10.739698341439988</v>
      </c>
      <c r="AY42" s="36" cm="1">
        <f t="array" ref="AY42">AVERAGE(IFERROR(AO42:AS42,""))</f>
        <v>10.510720377860594</v>
      </c>
      <c r="AZ42" s="36" cm="1">
        <f t="array" ref="AZ42">AVERAGE(IFERROR(AJ42:AN42,""))</f>
        <v>11.400989910743553</v>
      </c>
      <c r="BA42" s="36" cm="1">
        <f t="array" ref="BA42">AVERAGE(IFERROR(AR42:AT42,AI42))</f>
        <v>16.735338335767423</v>
      </c>
      <c r="BB42" s="36" cm="1">
        <f t="array" ref="BB42">AVERAGE(IFERROR(AQ42:AT42,""))</f>
        <v>14.495829091760307</v>
      </c>
      <c r="BC42" s="36" cm="1">
        <f t="array" ref="BC42">AVERAGE(IFERROR(AI42:AO42,""))</f>
        <v>12.109766344688108</v>
      </c>
      <c r="BD42" s="36" cm="1">
        <f t="array" ref="BD42">AVERAGE(IFERROR(AJ42:AM42,""))</f>
        <v>12.137323308364312</v>
      </c>
      <c r="BE42" s="36" cm="1">
        <f t="array" ref="BE42">AVERAGE(IFERROR(AN42:AO42,""))</f>
        <v>7.9444484075913371</v>
      </c>
      <c r="BF42" s="36" cm="1">
        <f t="array" ref="BF42">AVERAGE(IFERROR(AP42:AT42,""))</f>
        <v>12.931669703964669</v>
      </c>
      <c r="BG42" s="36" cm="1">
        <f t="array" ref="BG42">AVERAGE(IFERROR(AI42:AN42,""))</f>
        <v>12.889187319649098</v>
      </c>
    </row>
    <row r="43" spans="2:59" x14ac:dyDescent="0.25">
      <c r="B43" s="23" t="s">
        <v>630</v>
      </c>
      <c r="C43" s="23">
        <v>151</v>
      </c>
      <c r="D43" s="23">
        <v>24</v>
      </c>
      <c r="E43" s="23">
        <v>917.76325914699544</v>
      </c>
      <c r="F43" s="23">
        <v>718.35739006521715</v>
      </c>
      <c r="G43" s="23">
        <v>697.76800478777943</v>
      </c>
      <c r="H43" s="23">
        <v>778.15044103509115</v>
      </c>
      <c r="I43" s="23">
        <v>965.02130091896049</v>
      </c>
      <c r="J43" s="23">
        <v>949.9354592277316</v>
      </c>
      <c r="K43" s="23">
        <v>536.51599887756447</v>
      </c>
      <c r="L43" s="23">
        <v>295.64594195089819</v>
      </c>
      <c r="M43" s="23">
        <v>351.50806060552549</v>
      </c>
      <c r="N43" s="23">
        <v>713.81398468626946</v>
      </c>
      <c r="O43" s="23">
        <v>1057.39644750907</v>
      </c>
      <c r="P43" s="23">
        <v>910.16352401330187</v>
      </c>
      <c r="Q43" s="39">
        <v>741.00331773536709</v>
      </c>
      <c r="R43" s="39">
        <v>707.5728309336215</v>
      </c>
      <c r="S43" s="39">
        <v>910.16352401330187</v>
      </c>
      <c r="T43" s="39">
        <v>774.2914324853906</v>
      </c>
      <c r="U43" s="39">
        <v>590.97608672586557</v>
      </c>
      <c r="V43" s="39">
        <v>821.84651920695592</v>
      </c>
      <c r="W43" s="39">
        <v>893.79131873621373</v>
      </c>
      <c r="X43" s="39">
        <v>758.22050420354162</v>
      </c>
      <c r="Y43" s="39">
        <v>794.78740772276274</v>
      </c>
      <c r="Z43" s="39">
        <v>789.82428420176211</v>
      </c>
      <c r="AA43" s="39">
        <v>743.22572905264803</v>
      </c>
      <c r="AB43" s="39">
        <v>665.70559175301298</v>
      </c>
      <c r="AC43" s="39">
        <v>837.83264253029586</v>
      </c>
      <c r="AE43" s="28" t="s">
        <v>69</v>
      </c>
      <c r="AF43" s="3">
        <v>17110002000123</v>
      </c>
      <c r="AG43">
        <v>0.52204948663711548</v>
      </c>
      <c r="AH43" s="29">
        <v>6</v>
      </c>
      <c r="AI43" s="36">
        <f t="shared" si="4"/>
        <v>10.651018306259893</v>
      </c>
      <c r="AJ43" s="36">
        <f t="shared" si="4"/>
        <v>8.4190328493572402</v>
      </c>
      <c r="AK43" s="36">
        <f t="shared" si="4"/>
        <v>6.9099324346206545</v>
      </c>
      <c r="AL43" s="36">
        <f t="shared" si="4"/>
        <v>5.4002805860036815</v>
      </c>
      <c r="AM43" s="36">
        <f t="shared" si="4"/>
        <v>4.7058242736713964</v>
      </c>
      <c r="AN43" s="36">
        <f t="shared" si="4"/>
        <v>4.4299349649076962</v>
      </c>
      <c r="AO43" s="36">
        <f t="shared" si="4"/>
        <v>3.8942893045597313</v>
      </c>
      <c r="AP43" s="36">
        <f t="shared" si="4"/>
        <v>3.49706246393202</v>
      </c>
      <c r="AQ43" s="36">
        <f t="shared" si="4"/>
        <v>4.0745434678535091</v>
      </c>
      <c r="AR43" s="36">
        <f t="shared" si="4"/>
        <v>6.4144828004207151</v>
      </c>
      <c r="AS43" s="36">
        <f t="shared" si="4"/>
        <v>9.6525572817415668</v>
      </c>
      <c r="AT43" s="36">
        <f t="shared" si="4"/>
        <v>10.235989854924421</v>
      </c>
      <c r="AU43" s="36">
        <f t="shared" si="1"/>
        <v>6.5237457156877108</v>
      </c>
      <c r="AV43" s="36" cm="1">
        <f t="array" ref="AV43">AVERAGE(IFERROR(AQ43:AS43, ""))</f>
        <v>6.7138611833385964</v>
      </c>
      <c r="AW43" s="36">
        <f t="shared" si="2"/>
        <v>10.235989854924421</v>
      </c>
      <c r="AX43" s="36" cm="1">
        <f t="array" ref="AX43">AVERAGE(IFERROR(AJ43:AO43, ""))</f>
        <v>5.6265490688534001</v>
      </c>
      <c r="AY43" s="36" cm="1">
        <f t="array" ref="AY43">AVERAGE(IFERROR(AO43:AS43,""))</f>
        <v>5.5065870637015077</v>
      </c>
      <c r="AZ43" s="36" cm="1">
        <f t="array" ref="AZ43">AVERAGE(IFERROR(AJ43:AN43,""))</f>
        <v>5.9730010217121334</v>
      </c>
      <c r="BA43" s="36" cm="1">
        <f t="array" ref="BA43">AVERAGE(IFERROR(AR43:AT43,AI43))</f>
        <v>8.7676766456955679</v>
      </c>
      <c r="BB43" s="36" cm="1">
        <f t="array" ref="BB43">AVERAGE(IFERROR(AQ43:AT43,""))</f>
        <v>7.5943933512350519</v>
      </c>
      <c r="BC43" s="36" cm="1">
        <f t="array" ref="BC43">AVERAGE(IFERROR(AI43:AO43,""))</f>
        <v>6.3443303884828994</v>
      </c>
      <c r="BD43" s="36" cm="1">
        <f t="array" ref="BD43">AVERAGE(IFERROR(AJ43:AM43,""))</f>
        <v>6.358767535913243</v>
      </c>
      <c r="BE43" s="36" cm="1">
        <f t="array" ref="BE43">AVERAGE(IFERROR(AN43:AO43,""))</f>
        <v>4.1621121347337136</v>
      </c>
      <c r="BF43" s="36" cm="1">
        <f t="array" ref="BF43">AVERAGE(IFERROR(AP43:AT43,""))</f>
        <v>6.7749271737744463</v>
      </c>
      <c r="BG43" s="36" cm="1">
        <f t="array" ref="BG43">AVERAGE(IFERROR(AI43:AN43,""))</f>
        <v>6.7526705691367601</v>
      </c>
    </row>
    <row r="44" spans="2:59" x14ac:dyDescent="0.25">
      <c r="B44" s="23" t="s">
        <v>528</v>
      </c>
      <c r="C44" s="23">
        <v>48</v>
      </c>
      <c r="D44" s="23">
        <v>563</v>
      </c>
      <c r="E44" s="23">
        <v>592.87434735544571</v>
      </c>
      <c r="F44" s="23">
        <v>504.72242229507202</v>
      </c>
      <c r="G44" s="23">
        <v>464.64578096210232</v>
      </c>
      <c r="H44" s="23">
        <v>581.84990883780893</v>
      </c>
      <c r="I44" s="23">
        <v>1119.106548954408</v>
      </c>
      <c r="J44" s="23">
        <v>1555.207122894551</v>
      </c>
      <c r="K44" s="23">
        <v>1345.789406571238</v>
      </c>
      <c r="L44" s="23">
        <v>843.38158609137793</v>
      </c>
      <c r="M44" s="23">
        <v>611.16531541580537</v>
      </c>
      <c r="N44" s="23">
        <v>684.08538057541898</v>
      </c>
      <c r="O44" s="23">
        <v>835.44926041606789</v>
      </c>
      <c r="P44" s="23">
        <v>663.41688343318924</v>
      </c>
      <c r="Q44" s="39">
        <v>816.80783031687372</v>
      </c>
      <c r="R44" s="39">
        <v>710.23331880243074</v>
      </c>
      <c r="S44" s="39">
        <v>663.41688343318924</v>
      </c>
      <c r="T44" s="39">
        <v>928.55353175253015</v>
      </c>
      <c r="U44" s="39">
        <v>863.97418981398164</v>
      </c>
      <c r="V44" s="39">
        <v>845.10635678878862</v>
      </c>
      <c r="W44" s="39">
        <v>727.65050814155859</v>
      </c>
      <c r="X44" s="39">
        <v>698.5292099601204</v>
      </c>
      <c r="Y44" s="39">
        <v>880.59936255294656</v>
      </c>
      <c r="Z44" s="39">
        <v>667.58116526234789</v>
      </c>
      <c r="AA44" s="39">
        <v>1450.4982647328945</v>
      </c>
      <c r="AB44" s="39">
        <v>727.49968518637183</v>
      </c>
      <c r="AC44" s="39">
        <v>803.06768854989798</v>
      </c>
      <c r="AE44" s="28" t="s">
        <v>71</v>
      </c>
      <c r="AF44" s="3">
        <v>17110002000131</v>
      </c>
      <c r="AG44">
        <v>0.99910169839859009</v>
      </c>
      <c r="AH44" s="29">
        <v>102</v>
      </c>
      <c r="AI44" s="36">
        <f t="shared" si="4"/>
        <v>64.411423432422794</v>
      </c>
      <c r="AJ44" s="36">
        <f t="shared" si="4"/>
        <v>52.963713819410287</v>
      </c>
      <c r="AK44" s="36">
        <f t="shared" si="4"/>
        <v>44.880893685983949</v>
      </c>
      <c r="AL44" s="36">
        <f t="shared" si="4"/>
        <v>35.602902505672425</v>
      </c>
      <c r="AM44" s="36">
        <f t="shared" si="4"/>
        <v>28.56887898692943</v>
      </c>
      <c r="AN44" s="36">
        <f t="shared" si="4"/>
        <v>22.085746660406109</v>
      </c>
      <c r="AO44" s="36">
        <f t="shared" si="4"/>
        <v>16.219583614203554</v>
      </c>
      <c r="AP44" s="36">
        <f t="shared" si="4"/>
        <v>14.503781353321568</v>
      </c>
      <c r="AQ44" s="36">
        <f t="shared" si="4"/>
        <v>19.949006561403309</v>
      </c>
      <c r="AR44" s="36">
        <f t="shared" si="4"/>
        <v>35.270824943042584</v>
      </c>
      <c r="AS44" s="36">
        <f t="shared" si="4"/>
        <v>54.04307197673284</v>
      </c>
      <c r="AT44" s="36">
        <f t="shared" si="4"/>
        <v>58.625656639383806</v>
      </c>
      <c r="AU44" s="36">
        <f t="shared" si="1"/>
        <v>37.260457014909392</v>
      </c>
      <c r="AV44" s="36" cm="1">
        <f t="array" ref="AV44">AVERAGE(IFERROR(AQ44:AS44, ""))</f>
        <v>36.420967827059577</v>
      </c>
      <c r="AW44" s="36">
        <f t="shared" si="2"/>
        <v>58.625656639383806</v>
      </c>
      <c r="AX44" s="36" cm="1">
        <f t="array" ref="AX44">AVERAGE(IFERROR(AJ44:AO44, ""))</f>
        <v>33.386953212100956</v>
      </c>
      <c r="AY44" s="36" cm="1">
        <f t="array" ref="AY44">AVERAGE(IFERROR(AO44:AS44,""))</f>
        <v>27.997253689740774</v>
      </c>
      <c r="AZ44" s="36" cm="1">
        <f t="array" ref="AZ44">AVERAGE(IFERROR(AJ44:AN44,""))</f>
        <v>36.820427131680439</v>
      </c>
      <c r="BA44" s="36" cm="1">
        <f t="array" ref="BA44">AVERAGE(IFERROR(AR44:AT44,AI44))</f>
        <v>49.313184519719748</v>
      </c>
      <c r="BB44" s="36" cm="1">
        <f t="array" ref="BB44">AVERAGE(IFERROR(AQ44:AT44,""))</f>
        <v>41.972140030140636</v>
      </c>
      <c r="BC44" s="36" cm="1">
        <f t="array" ref="BC44">AVERAGE(IFERROR(AI44:AO44,""))</f>
        <v>37.819020386432655</v>
      </c>
      <c r="BD44" s="36" cm="1">
        <f t="array" ref="BD44">AVERAGE(IFERROR(AJ44:AM44,""))</f>
        <v>40.504097249499026</v>
      </c>
      <c r="BE44" s="36" cm="1">
        <f t="array" ref="BE44">AVERAGE(IFERROR(AN44:AO44,""))</f>
        <v>19.15266513730483</v>
      </c>
      <c r="BF44" s="36" cm="1">
        <f t="array" ref="BF44">AVERAGE(IFERROR(AP44:AT44,""))</f>
        <v>36.478468294776818</v>
      </c>
      <c r="BG44" s="36" cm="1">
        <f t="array" ref="BG44">AVERAGE(IFERROR(AI44:AN44,""))</f>
        <v>41.4189265151375</v>
      </c>
    </row>
    <row r="45" spans="2:59" x14ac:dyDescent="0.25">
      <c r="B45" s="23" t="s">
        <v>528</v>
      </c>
      <c r="C45" s="23">
        <v>48</v>
      </c>
      <c r="D45" s="23">
        <v>8</v>
      </c>
      <c r="E45" s="23">
        <v>564.44387861667406</v>
      </c>
      <c r="F45" s="23">
        <v>474.79667253929398</v>
      </c>
      <c r="G45" s="23">
        <v>434.06391659603833</v>
      </c>
      <c r="H45" s="23">
        <v>552.96728168514608</v>
      </c>
      <c r="I45" s="23">
        <v>1091.846578407311</v>
      </c>
      <c r="J45" s="23">
        <v>1530.1951968186299</v>
      </c>
      <c r="K45" s="23">
        <v>1322.059819680509</v>
      </c>
      <c r="L45" s="23">
        <v>821.09016507840045</v>
      </c>
      <c r="M45" s="23">
        <v>588.75655417440146</v>
      </c>
      <c r="N45" s="23">
        <v>657.04506831836466</v>
      </c>
      <c r="O45" s="23">
        <v>806.45758347781691</v>
      </c>
      <c r="P45" s="23">
        <v>634.73370480809967</v>
      </c>
      <c r="Q45" s="39">
        <v>789.8713683500572</v>
      </c>
      <c r="R45" s="39">
        <v>684.0864019901943</v>
      </c>
      <c r="S45" s="39">
        <v>634.73370480809967</v>
      </c>
      <c r="T45" s="39">
        <v>900.98824428782143</v>
      </c>
      <c r="U45" s="39">
        <v>839.08183814589847</v>
      </c>
      <c r="V45" s="39">
        <v>816.77392920928389</v>
      </c>
      <c r="W45" s="39">
        <v>699.41211886809378</v>
      </c>
      <c r="X45" s="39">
        <v>671.74822769467073</v>
      </c>
      <c r="Y45" s="39">
        <v>852.91047776337189</v>
      </c>
      <c r="Z45" s="39">
        <v>638.41861230694735</v>
      </c>
      <c r="AA45" s="39">
        <v>1426.1275082495695</v>
      </c>
      <c r="AB45" s="39">
        <v>701.6166151714167</v>
      </c>
      <c r="AC45" s="39">
        <v>774.71892077718223</v>
      </c>
      <c r="AE45" s="28" t="s">
        <v>72</v>
      </c>
      <c r="AF45" s="3">
        <v>17110002000133</v>
      </c>
      <c r="AG45">
        <v>1</v>
      </c>
      <c r="AH45" s="29">
        <v>67</v>
      </c>
      <c r="AI45" s="36">
        <f t="shared" si="4"/>
        <v>41.928506563490153</v>
      </c>
      <c r="AJ45" s="36">
        <f t="shared" si="4"/>
        <v>35.408902982875553</v>
      </c>
      <c r="AK45" s="36">
        <f t="shared" si="4"/>
        <v>30.997746109896859</v>
      </c>
      <c r="AL45" s="36">
        <f t="shared" si="4"/>
        <v>24.799506993115539</v>
      </c>
      <c r="AM45" s="36">
        <f t="shared" si="4"/>
        <v>19.743599024144181</v>
      </c>
      <c r="AN45" s="36">
        <f t="shared" si="4"/>
        <v>14.94205317271453</v>
      </c>
      <c r="AO45" s="36">
        <f t="shared" si="4"/>
        <v>10.658518969592549</v>
      </c>
      <c r="AP45" s="36">
        <f t="shared" si="4"/>
        <v>9.0062520308367446</v>
      </c>
      <c r="AQ45" s="36">
        <f t="shared" si="4"/>
        <v>12.18913895268758</v>
      </c>
      <c r="AR45" s="36">
        <f t="shared" si="4"/>
        <v>21.271596058099369</v>
      </c>
      <c r="AS45" s="36">
        <f t="shared" si="4"/>
        <v>33.069210873659209</v>
      </c>
      <c r="AT45" s="36">
        <f t="shared" si="4"/>
        <v>36.690197021503003</v>
      </c>
      <c r="AU45" s="36">
        <f t="shared" si="1"/>
        <v>24.225435729384611</v>
      </c>
      <c r="AV45" s="36" cm="1">
        <f t="array" ref="AV45">AVERAGE(IFERROR(AQ45:AS45, ""))</f>
        <v>22.176648628148723</v>
      </c>
      <c r="AW45" s="36">
        <f t="shared" si="2"/>
        <v>36.690197021503003</v>
      </c>
      <c r="AX45" s="36" cm="1">
        <f t="array" ref="AX45">AVERAGE(IFERROR(AJ45:AO45, ""))</f>
        <v>22.758387875389872</v>
      </c>
      <c r="AY45" s="36" cm="1">
        <f t="array" ref="AY45">AVERAGE(IFERROR(AO45:AS45,""))</f>
        <v>17.23894337697509</v>
      </c>
      <c r="AZ45" s="36" cm="1">
        <f t="array" ref="AZ45">AVERAGE(IFERROR(AJ45:AN45,""))</f>
        <v>25.178361656549335</v>
      </c>
      <c r="BA45" s="36" cm="1">
        <f t="array" ref="BA45">AVERAGE(IFERROR(AR45:AT45,AI45))</f>
        <v>30.343667984420524</v>
      </c>
      <c r="BB45" s="36" cm="1">
        <f t="array" ref="BB45">AVERAGE(IFERROR(AQ45:AT45,""))</f>
        <v>25.80503572648729</v>
      </c>
      <c r="BC45" s="36" cm="1">
        <f t="array" ref="BC45">AVERAGE(IFERROR(AI45:AO45,""))</f>
        <v>25.496976259404196</v>
      </c>
      <c r="BD45" s="36" cm="1">
        <f t="array" ref="BD45">AVERAGE(IFERROR(AJ45:AM45,""))</f>
        <v>27.737438777508032</v>
      </c>
      <c r="BE45" s="36" cm="1">
        <f t="array" ref="BE45">AVERAGE(IFERROR(AN45:AO45,""))</f>
        <v>12.80028607115354</v>
      </c>
      <c r="BF45" s="36" cm="1">
        <f t="array" ref="BF45">AVERAGE(IFERROR(AP45:AT45,""))</f>
        <v>22.445278987357181</v>
      </c>
      <c r="BG45" s="36" cm="1">
        <f t="array" ref="BG45">AVERAGE(IFERROR(AI45:AN45,""))</f>
        <v>27.970052474372803</v>
      </c>
    </row>
    <row r="46" spans="2:59" x14ac:dyDescent="0.25">
      <c r="B46" s="23" t="s">
        <v>644</v>
      </c>
      <c r="C46" s="23">
        <v>168</v>
      </c>
      <c r="D46" s="23">
        <v>630</v>
      </c>
      <c r="E46" s="23">
        <v>836.76028219747275</v>
      </c>
      <c r="F46" s="23">
        <v>637.85507215165205</v>
      </c>
      <c r="G46" s="23">
        <v>617.49696955515913</v>
      </c>
      <c r="H46" s="23">
        <v>694.86246581530452</v>
      </c>
      <c r="I46" s="23">
        <v>877.84346176197187</v>
      </c>
      <c r="J46" s="23">
        <v>862.85689018993287</v>
      </c>
      <c r="K46" s="23">
        <v>456.64108632889929</v>
      </c>
      <c r="L46" s="23">
        <v>221.80480788116159</v>
      </c>
      <c r="M46" s="23">
        <v>277.96965535094188</v>
      </c>
      <c r="N46" s="23">
        <v>626.99284572691943</v>
      </c>
      <c r="O46" s="23">
        <v>966.90088303634172</v>
      </c>
      <c r="P46" s="23">
        <v>825.23018435763117</v>
      </c>
      <c r="Q46" s="39">
        <v>658.60121702944912</v>
      </c>
      <c r="R46" s="39">
        <v>623.95446137140107</v>
      </c>
      <c r="S46" s="39">
        <v>825.23018435763117</v>
      </c>
      <c r="T46" s="39">
        <v>691.2593243004867</v>
      </c>
      <c r="U46" s="39">
        <v>510.06185566485283</v>
      </c>
      <c r="V46" s="39">
        <v>738.18297189480404</v>
      </c>
      <c r="W46" s="39">
        <v>806.37463770696411</v>
      </c>
      <c r="X46" s="39">
        <v>674.27339211795856</v>
      </c>
      <c r="Y46" s="39">
        <v>712.04517542862754</v>
      </c>
      <c r="Z46" s="39">
        <v>707.01449232102186</v>
      </c>
      <c r="AA46" s="39">
        <v>659.74898825941614</v>
      </c>
      <c r="AB46" s="39">
        <v>583.77967527059923</v>
      </c>
      <c r="AC46" s="39">
        <v>754.61252361191555</v>
      </c>
      <c r="AE46" s="28" t="s">
        <v>73</v>
      </c>
      <c r="AF46" s="3">
        <v>17110002000134</v>
      </c>
      <c r="AG46">
        <v>0.87108761072158813</v>
      </c>
      <c r="AH46" s="29">
        <v>67</v>
      </c>
      <c r="AI46" s="36">
        <f t="shared" si="4"/>
        <v>36.523402603515066</v>
      </c>
      <c r="AJ46" s="36">
        <f t="shared" si="4"/>
        <v>30.844256697625582</v>
      </c>
      <c r="AK46" s="36">
        <f t="shared" si="4"/>
        <v>27.001752596624456</v>
      </c>
      <c r="AL46" s="36">
        <f t="shared" si="4"/>
        <v>21.602543293706333</v>
      </c>
      <c r="AM46" s="36">
        <f t="shared" si="4"/>
        <v>17.198404500986832</v>
      </c>
      <c r="AN46" s="36">
        <f t="shared" si="4"/>
        <v>13.015837397494826</v>
      </c>
      <c r="AO46" s="36">
        <f t="shared" si="4"/>
        <v>9.2845038230530967</v>
      </c>
      <c r="AP46" s="36">
        <f t="shared" si="4"/>
        <v>7.8452345630980309</v>
      </c>
      <c r="AQ46" s="36">
        <f t="shared" si="4"/>
        <v>10.617807927050066</v>
      </c>
      <c r="AR46" s="36">
        <f t="shared" si="4"/>
        <v>18.529423786484532</v>
      </c>
      <c r="AS46" s="36">
        <f t="shared" si="4"/>
        <v>28.806179888384161</v>
      </c>
      <c r="AT46" s="36">
        <f t="shared" si="4"/>
        <v>31.96037606036538</v>
      </c>
      <c r="AU46" s="36">
        <f t="shared" si="1"/>
        <v>21.102476928199028</v>
      </c>
      <c r="AV46" s="36" cm="1">
        <f t="array" ref="AV46">AVERAGE(IFERROR(AQ46:AS46, ""))</f>
        <v>19.317803867306253</v>
      </c>
      <c r="AW46" s="36">
        <f t="shared" si="2"/>
        <v>31.96037606036538</v>
      </c>
      <c r="AX46" s="36" cm="1">
        <f t="array" ref="AX46">AVERAGE(IFERROR(AJ46:AO46, ""))</f>
        <v>19.82454971824852</v>
      </c>
      <c r="AY46" s="36" cm="1">
        <f t="array" ref="AY46">AVERAGE(IFERROR(AO46:AS46,""))</f>
        <v>15.016629997613979</v>
      </c>
      <c r="AZ46" s="36" cm="1">
        <f t="array" ref="AZ46">AVERAGE(IFERROR(AJ46:AN46,""))</f>
        <v>21.932558897287603</v>
      </c>
      <c r="BA46" s="36" cm="1">
        <f t="array" ref="BA46">AVERAGE(IFERROR(AR46:AT46,AI46))</f>
        <v>26.431993245078022</v>
      </c>
      <c r="BB46" s="36" cm="1">
        <f t="array" ref="BB46">AVERAGE(IFERROR(AQ46:AT46,""))</f>
        <v>22.478446915571034</v>
      </c>
      <c r="BC46" s="36" cm="1">
        <f t="array" ref="BC46">AVERAGE(IFERROR(AI46:AO46,""))</f>
        <v>22.210100130429456</v>
      </c>
      <c r="BD46" s="36" cm="1">
        <f t="array" ref="BD46">AVERAGE(IFERROR(AJ46:AM46,""))</f>
        <v>24.161739272235799</v>
      </c>
      <c r="BE46" s="36" cm="1">
        <f t="array" ref="BE46">AVERAGE(IFERROR(AN46:AO46,""))</f>
        <v>11.15017061027396</v>
      </c>
      <c r="BF46" s="36" cm="1">
        <f t="array" ref="BF46">AVERAGE(IFERROR(AP46:AT46,""))</f>
        <v>19.551804445076435</v>
      </c>
      <c r="BG46" s="36" cm="1">
        <f t="array" ref="BG46">AVERAGE(IFERROR(AI46:AN46,""))</f>
        <v>24.364366181658852</v>
      </c>
    </row>
    <row r="47" spans="2:59" x14ac:dyDescent="0.25">
      <c r="B47" s="23" t="s">
        <v>644</v>
      </c>
      <c r="C47" s="23">
        <v>168</v>
      </c>
      <c r="D47" s="23">
        <v>25</v>
      </c>
      <c r="E47" s="23">
        <v>831.64934269749824</v>
      </c>
      <c r="F47" s="23">
        <v>634.12036574944796</v>
      </c>
      <c r="G47" s="23">
        <v>614.19162487792482</v>
      </c>
      <c r="H47" s="23">
        <v>691.52625238872349</v>
      </c>
      <c r="I47" s="23">
        <v>873.83526210559512</v>
      </c>
      <c r="J47" s="23">
        <v>858.83520024401651</v>
      </c>
      <c r="K47" s="23">
        <v>454.39407668632458</v>
      </c>
      <c r="L47" s="23">
        <v>220.66377341955439</v>
      </c>
      <c r="M47" s="23">
        <v>276.54476621678032</v>
      </c>
      <c r="N47" s="23">
        <v>623.91314385368162</v>
      </c>
      <c r="O47" s="23">
        <v>962.07065845350257</v>
      </c>
      <c r="P47" s="23">
        <v>820.54218531665106</v>
      </c>
      <c r="Q47" s="39">
        <v>655.19055433414167</v>
      </c>
      <c r="R47" s="39">
        <v>620.84285617465491</v>
      </c>
      <c r="S47" s="39">
        <v>820.54218531665106</v>
      </c>
      <c r="T47" s="39">
        <v>687.81713034200538</v>
      </c>
      <c r="U47" s="39">
        <v>507.51728372596864</v>
      </c>
      <c r="V47" s="39">
        <v>734.5017410731416</v>
      </c>
      <c r="W47" s="39">
        <v>802.17532920794508</v>
      </c>
      <c r="X47" s="39">
        <v>670.76768846015398</v>
      </c>
      <c r="Y47" s="39">
        <v>708.36458924993281</v>
      </c>
      <c r="Z47" s="39">
        <v>703.41837628042288</v>
      </c>
      <c r="AA47" s="39">
        <v>656.61463846517051</v>
      </c>
      <c r="AB47" s="39">
        <v>580.74690545203396</v>
      </c>
      <c r="AC47" s="39">
        <v>750.6930080105343</v>
      </c>
      <c r="AE47" s="28" t="s">
        <v>75</v>
      </c>
      <c r="AF47" s="3">
        <v>17110002000154</v>
      </c>
      <c r="AG47">
        <v>0.9967760443687439</v>
      </c>
      <c r="AH47" s="29">
        <v>98</v>
      </c>
      <c r="AI47" s="36">
        <f t="shared" si="4"/>
        <v>13.049817316660983</v>
      </c>
      <c r="AJ47" s="36">
        <f t="shared" si="4"/>
        <v>10.257532181093008</v>
      </c>
      <c r="AK47" s="36">
        <f t="shared" si="4"/>
        <v>8.1413401840869906</v>
      </c>
      <c r="AL47" s="36">
        <f t="shared" si="4"/>
        <v>6.3572636692170139</v>
      </c>
      <c r="AM47" s="36">
        <f t="shared" si="4"/>
        <v>4.9782435091213069</v>
      </c>
      <c r="AN47" s="36">
        <f t="shared" si="4"/>
        <v>3.9417194754508018</v>
      </c>
      <c r="AO47" s="36">
        <f t="shared" si="4"/>
        <v>3.0075596911152847</v>
      </c>
      <c r="AP47" s="36">
        <f t="shared" si="4"/>
        <v>2.9312608334845685</v>
      </c>
      <c r="AQ47" s="36">
        <f t="shared" si="4"/>
        <v>4.3761242768517663</v>
      </c>
      <c r="AR47" s="36">
        <f t="shared" si="4"/>
        <v>7.9700396322949709</v>
      </c>
      <c r="AS47" s="36">
        <f t="shared" si="4"/>
        <v>12.173357902738942</v>
      </c>
      <c r="AT47" s="36">
        <f t="shared" si="4"/>
        <v>12.455617936950587</v>
      </c>
      <c r="AU47" s="36">
        <f t="shared" si="1"/>
        <v>7.4699897174221848</v>
      </c>
      <c r="AV47" s="36" cm="1">
        <f t="array" ref="AV47">AVERAGE(IFERROR(AQ47:AS47, ""))</f>
        <v>8.1731739372952266</v>
      </c>
      <c r="AW47" s="36">
        <f t="shared" si="2"/>
        <v>12.455617936950587</v>
      </c>
      <c r="AX47" s="36" cm="1">
        <f t="array" ref="AX47">AVERAGE(IFERROR(AJ47:AO47, ""))</f>
        <v>6.1139431183474002</v>
      </c>
      <c r="AY47" s="36" cm="1">
        <f t="array" ref="AY47">AVERAGE(IFERROR(AO47:AS47,""))</f>
        <v>6.0916684672971062</v>
      </c>
      <c r="AZ47" s="36" cm="1">
        <f t="array" ref="AZ47">AVERAGE(IFERROR(AJ47:AN47,""))</f>
        <v>6.7352198037938233</v>
      </c>
      <c r="BA47" s="36" cm="1">
        <f t="array" ref="BA47">AVERAGE(IFERROR(AR47:AT47,AI47))</f>
        <v>10.8663384906615</v>
      </c>
      <c r="BB47" s="36" cm="1">
        <f t="array" ref="BB47">AVERAGE(IFERROR(AQ47:AT47,""))</f>
        <v>9.2437849372090675</v>
      </c>
      <c r="BC47" s="36" cm="1">
        <f t="array" ref="BC47">AVERAGE(IFERROR(AI47:AO47,""))</f>
        <v>7.1047822895350548</v>
      </c>
      <c r="BD47" s="36" cm="1">
        <f t="array" ref="BD47">AVERAGE(IFERROR(AJ47:AM47,""))</f>
        <v>7.4335948858795788</v>
      </c>
      <c r="BE47" s="36" cm="1">
        <f t="array" ref="BE47">AVERAGE(IFERROR(AN47:AO47,""))</f>
        <v>3.474639583283043</v>
      </c>
      <c r="BF47" s="36" cm="1">
        <f t="array" ref="BF47">AVERAGE(IFERROR(AP47:AT47,""))</f>
        <v>7.9812801164641671</v>
      </c>
      <c r="BG47" s="36" cm="1">
        <f t="array" ref="BG47">AVERAGE(IFERROR(AI47:AN47,""))</f>
        <v>7.7876527226050172</v>
      </c>
    </row>
    <row r="48" spans="2:59" x14ac:dyDescent="0.25">
      <c r="B48" s="23" t="s">
        <v>528</v>
      </c>
      <c r="C48" s="23">
        <v>48</v>
      </c>
      <c r="D48" s="23">
        <v>551</v>
      </c>
      <c r="E48" s="23">
        <v>525.91280628177935</v>
      </c>
      <c r="F48" s="23">
        <v>441.77794877769418</v>
      </c>
      <c r="G48" s="23">
        <v>403.55214123042282</v>
      </c>
      <c r="H48" s="23">
        <v>515.11600456879205</v>
      </c>
      <c r="I48" s="23">
        <v>1020.1283623037961</v>
      </c>
      <c r="J48" s="23">
        <v>1431.020283810029</v>
      </c>
      <c r="K48" s="23">
        <v>1236.1551879091469</v>
      </c>
      <c r="L48" s="23">
        <v>766.96261731157688</v>
      </c>
      <c r="M48" s="23">
        <v>549.28829834538101</v>
      </c>
      <c r="N48" s="23">
        <v>612.80465521210886</v>
      </c>
      <c r="O48" s="23">
        <v>752.58857077626294</v>
      </c>
      <c r="P48" s="23">
        <v>591.73900759193896</v>
      </c>
      <c r="Q48" s="39">
        <v>737.25382367657733</v>
      </c>
      <c r="R48" s="39">
        <v>638.22717477791764</v>
      </c>
      <c r="S48" s="39">
        <v>591.73900759193896</v>
      </c>
      <c r="T48" s="39">
        <v>841.29165476664684</v>
      </c>
      <c r="U48" s="39">
        <v>783.55986591089527</v>
      </c>
      <c r="V48" s="39">
        <v>762.31894813814677</v>
      </c>
      <c r="W48" s="39">
        <v>652.37741119343684</v>
      </c>
      <c r="X48" s="39">
        <v>626.60513298142291</v>
      </c>
      <c r="Y48" s="39">
        <v>796.23753355452288</v>
      </c>
      <c r="Z48" s="39">
        <v>595.14361422017623</v>
      </c>
      <c r="AA48" s="39">
        <v>1333.5877358595881</v>
      </c>
      <c r="AB48" s="39">
        <v>654.6766298474538</v>
      </c>
      <c r="AC48" s="39">
        <v>722.9179244954189</v>
      </c>
      <c r="AE48" s="28" t="s">
        <v>76</v>
      </c>
      <c r="AF48" s="3">
        <v>17110002000154</v>
      </c>
      <c r="AG48">
        <v>0.84759247303009033</v>
      </c>
      <c r="AH48" s="29">
        <v>98</v>
      </c>
      <c r="AI48" s="36">
        <f t="shared" si="4"/>
        <v>11.096702207590111</v>
      </c>
      <c r="AJ48" s="36">
        <f t="shared" si="4"/>
        <v>8.7223274653077976</v>
      </c>
      <c r="AK48" s="36">
        <f t="shared" si="4"/>
        <v>6.9228576463027256</v>
      </c>
      <c r="AL48" s="36">
        <f t="shared" si="4"/>
        <v>5.4057968844028927</v>
      </c>
      <c r="AM48" s="36">
        <f t="shared" si="4"/>
        <v>4.2331692771713199</v>
      </c>
      <c r="AN48" s="36">
        <f t="shared" si="4"/>
        <v>3.3517777409107432</v>
      </c>
      <c r="AO48" s="36">
        <f t="shared" si="4"/>
        <v>2.5574299972190966</v>
      </c>
      <c r="AP48" s="36">
        <f t="shared" si="4"/>
        <v>2.492550491141535</v>
      </c>
      <c r="AQ48" s="36">
        <f t="shared" si="4"/>
        <v>3.7211668750053217</v>
      </c>
      <c r="AR48" s="36">
        <f t="shared" si="4"/>
        <v>6.7771949779981639</v>
      </c>
      <c r="AS48" s="36">
        <f t="shared" si="4"/>
        <v>10.351419045586404</v>
      </c>
      <c r="AT48" s="36">
        <f t="shared" si="4"/>
        <v>10.591434324631875</v>
      </c>
      <c r="AU48" s="36">
        <f t="shared" si="1"/>
        <v>6.3519855777723322</v>
      </c>
      <c r="AV48" s="36" cm="1">
        <f t="array" ref="AV48">AVERAGE(IFERROR(AQ48:AS48, ""))</f>
        <v>6.9499269661966308</v>
      </c>
      <c r="AW48" s="36">
        <f t="shared" si="2"/>
        <v>10.591434324631875</v>
      </c>
      <c r="AX48" s="36" cm="1">
        <f t="array" ref="AX48">AVERAGE(IFERROR(AJ48:AO48, ""))</f>
        <v>5.1988931685524298</v>
      </c>
      <c r="AY48" s="36" cm="1">
        <f t="array" ref="AY48">AVERAGE(IFERROR(AO48:AS48,""))</f>
        <v>5.1799522773901048</v>
      </c>
      <c r="AZ48" s="36" cm="1">
        <f t="array" ref="AZ48">AVERAGE(IFERROR(AJ48:AN48,""))</f>
        <v>5.7271858028190961</v>
      </c>
      <c r="BA48" s="36" cm="1">
        <f t="array" ref="BA48">AVERAGE(IFERROR(AR48:AT48,AI48))</f>
        <v>9.2400161160721481</v>
      </c>
      <c r="BB48" s="36" cm="1">
        <f t="array" ref="BB48">AVERAGE(IFERROR(AQ48:AT48,""))</f>
        <v>7.860303805805442</v>
      </c>
      <c r="BC48" s="36" cm="1">
        <f t="array" ref="BC48">AVERAGE(IFERROR(AI48:AO48,""))</f>
        <v>6.041437316986384</v>
      </c>
      <c r="BD48" s="36" cm="1">
        <f t="array" ref="BD48">AVERAGE(IFERROR(AJ48:AM48,""))</f>
        <v>6.3210378182961842</v>
      </c>
      <c r="BE48" s="36" cm="1">
        <f t="array" ref="BE48">AVERAGE(IFERROR(AN48:AO48,""))</f>
        <v>2.9546038690649201</v>
      </c>
      <c r="BF48" s="36" cm="1">
        <f t="array" ref="BF48">AVERAGE(IFERROR(AP48:AT48,""))</f>
        <v>6.7867531428726595</v>
      </c>
      <c r="BG48" s="36" cm="1">
        <f t="array" ref="BG48">AVERAGE(IFERROR(AI48:AN48,""))</f>
        <v>6.6221052036142654</v>
      </c>
    </row>
    <row r="49" spans="2:59" x14ac:dyDescent="0.25">
      <c r="B49" s="23" t="s">
        <v>528</v>
      </c>
      <c r="C49" s="23">
        <v>48</v>
      </c>
      <c r="D49" s="23">
        <v>9</v>
      </c>
      <c r="E49" s="23">
        <v>522.91894817338414</v>
      </c>
      <c r="F49" s="23">
        <v>438.62663474625691</v>
      </c>
      <c r="G49" s="23">
        <v>400.33173246649011</v>
      </c>
      <c r="H49" s="23">
        <v>512.07452687923615</v>
      </c>
      <c r="I49" s="23">
        <v>1017.257767338236</v>
      </c>
      <c r="J49" s="23">
        <v>1428.3864119721161</v>
      </c>
      <c r="K49" s="23">
        <v>1233.6563490844869</v>
      </c>
      <c r="L49" s="23">
        <v>764.61523047899459</v>
      </c>
      <c r="M49" s="23">
        <v>546.92855681290905</v>
      </c>
      <c r="N49" s="23">
        <v>609.95718901910845</v>
      </c>
      <c r="O49" s="23">
        <v>749.53560314956985</v>
      </c>
      <c r="P49" s="23">
        <v>588.71853365280924</v>
      </c>
      <c r="Q49" s="39">
        <v>734.41729031446641</v>
      </c>
      <c r="R49" s="39">
        <v>635.47378299386253</v>
      </c>
      <c r="S49" s="39">
        <v>588.71853365280924</v>
      </c>
      <c r="T49" s="39">
        <v>838.38890374780374</v>
      </c>
      <c r="U49" s="39">
        <v>780.93858570901386</v>
      </c>
      <c r="V49" s="39">
        <v>759.33541468046701</v>
      </c>
      <c r="W49" s="39">
        <v>649.40377527382918</v>
      </c>
      <c r="X49" s="39">
        <v>623.78497065859915</v>
      </c>
      <c r="Y49" s="39">
        <v>793.32176723717225</v>
      </c>
      <c r="Z49" s="39">
        <v>592.0726653575548</v>
      </c>
      <c r="AA49" s="39">
        <v>1331.0213805283015</v>
      </c>
      <c r="AB49" s="39">
        <v>651.95102262267824</v>
      </c>
      <c r="AC49" s="39">
        <v>719.93267026261992</v>
      </c>
      <c r="AE49" s="28" t="s">
        <v>77</v>
      </c>
      <c r="AF49" s="3">
        <v>17110002000136</v>
      </c>
      <c r="AG49">
        <v>0.99970817565917969</v>
      </c>
      <c r="AH49" s="29">
        <v>114</v>
      </c>
      <c r="AI49" s="36">
        <f t="shared" si="4"/>
        <v>18.541364005659453</v>
      </c>
      <c r="AJ49" s="36">
        <f t="shared" si="4"/>
        <v>16.366216814927878</v>
      </c>
      <c r="AK49" s="36">
        <f t="shared" si="4"/>
        <v>15.435989679483665</v>
      </c>
      <c r="AL49" s="36">
        <f t="shared" si="4"/>
        <v>12.257923380157557</v>
      </c>
      <c r="AM49" s="36">
        <f t="shared" si="4"/>
        <v>9.3870131257309062</v>
      </c>
      <c r="AN49" s="36">
        <f t="shared" si="4"/>
        <v>6.3473133214810797</v>
      </c>
      <c r="AO49" s="36">
        <f t="shared" si="4"/>
        <v>3.7132900780616698</v>
      </c>
      <c r="AP49" s="36">
        <f t="shared" si="4"/>
        <v>2.473123481619663</v>
      </c>
      <c r="AQ49" s="36">
        <f t="shared" si="4"/>
        <v>3.7116232447305211</v>
      </c>
      <c r="AR49" s="36">
        <f t="shared" si="4"/>
        <v>7.0350895905991102</v>
      </c>
      <c r="AS49" s="36">
        <f t="shared" si="4"/>
        <v>11.973658222130252</v>
      </c>
      <c r="AT49" s="36">
        <f t="shared" si="4"/>
        <v>14.697479656495913</v>
      </c>
      <c r="AU49" s="36">
        <f t="shared" si="1"/>
        <v>10.161673716756473</v>
      </c>
      <c r="AV49" s="36" cm="1">
        <f t="array" ref="AV49">AVERAGE(IFERROR(AQ49:AS49, ""))</f>
        <v>7.5734570191532953</v>
      </c>
      <c r="AW49" s="36">
        <f t="shared" si="2"/>
        <v>14.697479656495913</v>
      </c>
      <c r="AX49" s="36" cm="1">
        <f t="array" ref="AX49">AVERAGE(IFERROR(AJ49:AO49, ""))</f>
        <v>10.584624399973793</v>
      </c>
      <c r="AY49" s="36" cm="1">
        <f t="array" ref="AY49">AVERAGE(IFERROR(AO49:AS49,""))</f>
        <v>5.7813569234282438</v>
      </c>
      <c r="AZ49" s="36" cm="1">
        <f t="array" ref="AZ49">AVERAGE(IFERROR(AJ49:AN49,""))</f>
        <v>11.958891264356216</v>
      </c>
      <c r="BA49" s="36" cm="1">
        <f t="array" ref="BA49">AVERAGE(IFERROR(AR49:AT49,AI49))</f>
        <v>11.235409156408425</v>
      </c>
      <c r="BB49" s="36" cm="1">
        <f t="array" ref="BB49">AVERAGE(IFERROR(AQ49:AT49,""))</f>
        <v>9.3544626784889502</v>
      </c>
      <c r="BC49" s="36" cm="1">
        <f t="array" ref="BC49">AVERAGE(IFERROR(AI49:AO49,""))</f>
        <v>11.721301486500318</v>
      </c>
      <c r="BD49" s="36" cm="1">
        <f t="array" ref="BD49">AVERAGE(IFERROR(AJ49:AM49,""))</f>
        <v>13.361785750075001</v>
      </c>
      <c r="BE49" s="36" cm="1">
        <f t="array" ref="BE49">AVERAGE(IFERROR(AN49:AO49,""))</f>
        <v>5.0303016997713748</v>
      </c>
      <c r="BF49" s="36" cm="1">
        <f t="array" ref="BF49">AVERAGE(IFERROR(AP49:AT49,""))</f>
        <v>7.9781948391150923</v>
      </c>
      <c r="BG49" s="36" cm="1">
        <f t="array" ref="BG49">AVERAGE(IFERROR(AI49:AN49,""))</f>
        <v>13.055970054573423</v>
      </c>
    </row>
    <row r="50" spans="2:59" x14ac:dyDescent="0.25">
      <c r="B50" s="23" t="s">
        <v>644</v>
      </c>
      <c r="C50" s="23">
        <v>168</v>
      </c>
      <c r="D50" s="23">
        <v>226</v>
      </c>
      <c r="E50" s="23">
        <v>802.24919525426526</v>
      </c>
      <c r="F50" s="23">
        <v>611.64435271883315</v>
      </c>
      <c r="G50" s="23">
        <v>592.96267394046367</v>
      </c>
      <c r="H50" s="23">
        <v>670.24641447663987</v>
      </c>
      <c r="I50" s="23">
        <v>849.2695156783011</v>
      </c>
      <c r="J50" s="23">
        <v>834.6512752088081</v>
      </c>
      <c r="K50" s="23">
        <v>441.14548631537849</v>
      </c>
      <c r="L50" s="23">
        <v>213.87917798635081</v>
      </c>
      <c r="M50" s="23">
        <v>267.64342525594111</v>
      </c>
      <c r="N50" s="23">
        <v>603.00403583574291</v>
      </c>
      <c r="O50" s="23">
        <v>930.42587906381425</v>
      </c>
      <c r="P50" s="23">
        <v>791.47875730494718</v>
      </c>
      <c r="Q50" s="39">
        <v>634.0500157532905</v>
      </c>
      <c r="R50" s="39">
        <v>600.35778005183272</v>
      </c>
      <c r="S50" s="39">
        <v>791.47875730494718</v>
      </c>
      <c r="T50" s="39">
        <v>666.65328638973745</v>
      </c>
      <c r="U50" s="39">
        <v>491.21960089144551</v>
      </c>
      <c r="V50" s="39">
        <v>711.75484640460922</v>
      </c>
      <c r="W50" s="39">
        <v>774.96955740150145</v>
      </c>
      <c r="X50" s="39">
        <v>648.13802436511139</v>
      </c>
      <c r="Y50" s="39">
        <v>686.0241305132414</v>
      </c>
      <c r="Z50" s="39">
        <v>681.03073920355951</v>
      </c>
      <c r="AA50" s="39">
        <v>637.89838076209332</v>
      </c>
      <c r="AB50" s="39">
        <v>561.2862550893592</v>
      </c>
      <c r="AC50" s="39">
        <v>726.83723787955194</v>
      </c>
      <c r="AE50" s="28" t="s">
        <v>78</v>
      </c>
      <c r="AF50" s="3">
        <v>17110002000137</v>
      </c>
      <c r="AG50">
        <v>0.99895405769348145</v>
      </c>
      <c r="AH50" s="29">
        <v>648</v>
      </c>
      <c r="AI50" s="36">
        <f t="shared" si="4"/>
        <v>9.7092174235638051</v>
      </c>
      <c r="AJ50" s="36">
        <f t="shared" si="4"/>
        <v>8.5802948329651194</v>
      </c>
      <c r="AK50" s="36">
        <f t="shared" si="4"/>
        <v>8.0973591027869976</v>
      </c>
      <c r="AL50" s="36">
        <f t="shared" si="4"/>
        <v>6.4708682454235893</v>
      </c>
      <c r="AM50" s="36">
        <f t="shared" si="4"/>
        <v>5.2813184433643352</v>
      </c>
      <c r="AN50" s="36">
        <f t="shared" si="4"/>
        <v>4.2759900465452958</v>
      </c>
      <c r="AO50" s="36">
        <f t="shared" si="4"/>
        <v>3.1386421188724878</v>
      </c>
      <c r="AP50" s="36">
        <f t="shared" si="4"/>
        <v>2.2211844958942164</v>
      </c>
      <c r="AQ50" s="36">
        <f t="shared" si="4"/>
        <v>2.364337556495625</v>
      </c>
      <c r="AR50" s="36">
        <f t="shared" si="4"/>
        <v>3.7842192279905644</v>
      </c>
      <c r="AS50" s="36">
        <f t="shared" si="4"/>
        <v>6.2929290592265019</v>
      </c>
      <c r="AT50" s="36">
        <f t="shared" si="4"/>
        <v>7.7084051759070169</v>
      </c>
      <c r="AU50" s="36">
        <f t="shared" si="1"/>
        <v>5.6603971440862955</v>
      </c>
      <c r="AV50" s="36" cm="1">
        <f t="array" ref="AV50">AVERAGE(IFERROR(AQ50:AS50, ""))</f>
        <v>4.1471619479042303</v>
      </c>
      <c r="AW50" s="36">
        <f t="shared" si="2"/>
        <v>7.7084051759070169</v>
      </c>
      <c r="AX50" s="36" cm="1">
        <f t="array" ref="AX50">AVERAGE(IFERROR(AJ50:AO50, ""))</f>
        <v>5.9740787983263042</v>
      </c>
      <c r="AY50" s="36" cm="1">
        <f t="array" ref="AY50">AVERAGE(IFERROR(AO50:AS50,""))</f>
        <v>3.5602624916958789</v>
      </c>
      <c r="AZ50" s="36" cm="1">
        <f t="array" ref="AZ50">AVERAGE(IFERROR(AJ50:AN50,""))</f>
        <v>6.5411661342170673</v>
      </c>
      <c r="BA50" s="36" cm="1">
        <f t="array" ref="BA50">AVERAGE(IFERROR(AR50:AT50,AI50))</f>
        <v>5.9285178210413614</v>
      </c>
      <c r="BB50" s="36" cm="1">
        <f t="array" ref="BB50">AVERAGE(IFERROR(AQ50:AT50,""))</f>
        <v>5.0374727549049272</v>
      </c>
      <c r="BC50" s="36" cm="1">
        <f t="array" ref="BC50">AVERAGE(IFERROR(AI50:AO50,""))</f>
        <v>6.5076700305030899</v>
      </c>
      <c r="BD50" s="36" cm="1">
        <f t="array" ref="BD50">AVERAGE(IFERROR(AJ50:AM50,""))</f>
        <v>7.1074601561350104</v>
      </c>
      <c r="BE50" s="36" cm="1">
        <f t="array" ref="BE50">AVERAGE(IFERROR(AN50:AO50,""))</f>
        <v>3.7073160827088918</v>
      </c>
      <c r="BF50" s="36" cm="1">
        <f t="array" ref="BF50">AVERAGE(IFERROR(AP50:AT50,""))</f>
        <v>4.474215103102785</v>
      </c>
      <c r="BG50" s="36" cm="1">
        <f t="array" ref="BG50">AVERAGE(IFERROR(AI50:AN50,""))</f>
        <v>7.0691746824415231</v>
      </c>
    </row>
    <row r="51" spans="2:59" x14ac:dyDescent="0.25">
      <c r="B51" s="23" t="s">
        <v>572</v>
      </c>
      <c r="C51" s="23">
        <v>92</v>
      </c>
      <c r="D51" s="23">
        <v>657</v>
      </c>
      <c r="E51" s="23">
        <v>525.96245048251262</v>
      </c>
      <c r="F51" s="23">
        <v>443.7537017573818</v>
      </c>
      <c r="G51" s="23">
        <v>404.76195470937239</v>
      </c>
      <c r="H51" s="23">
        <v>528.96934554936888</v>
      </c>
      <c r="I51" s="23">
        <v>740.58084197640073</v>
      </c>
      <c r="J51" s="23">
        <v>784.79914496937965</v>
      </c>
      <c r="K51" s="23">
        <v>587.73585094380928</v>
      </c>
      <c r="L51" s="23">
        <v>399.22141612979289</v>
      </c>
      <c r="M51" s="23">
        <v>390.25960273287399</v>
      </c>
      <c r="N51" s="23">
        <v>576.93121781304603</v>
      </c>
      <c r="O51" s="23">
        <v>817.60944817150823</v>
      </c>
      <c r="P51" s="23">
        <v>603.42412086521176</v>
      </c>
      <c r="Q51" s="39">
        <v>567.00075800838806</v>
      </c>
      <c r="R51" s="39">
        <v>594.93342290580938</v>
      </c>
      <c r="S51" s="39">
        <v>603.42412086521176</v>
      </c>
      <c r="T51" s="39">
        <v>581.76680665095216</v>
      </c>
      <c r="U51" s="39">
        <v>554.35150715820612</v>
      </c>
      <c r="V51" s="39">
        <v>580.57299779238065</v>
      </c>
      <c r="W51" s="39">
        <v>665.98826228325538</v>
      </c>
      <c r="X51" s="39">
        <v>597.05609739566</v>
      </c>
      <c r="Y51" s="39">
        <v>573.79475576974642</v>
      </c>
      <c r="Z51" s="39">
        <v>529.51646099813092</v>
      </c>
      <c r="AA51" s="39">
        <v>686.26749795659453</v>
      </c>
      <c r="AB51" s="39">
        <v>557.48916114248664</v>
      </c>
      <c r="AC51" s="39">
        <v>571.47123990740272</v>
      </c>
      <c r="AE51" s="28" t="s">
        <v>81</v>
      </c>
      <c r="AF51" s="3">
        <v>17110002000168</v>
      </c>
      <c r="AG51">
        <v>7.5069427490234375E-2</v>
      </c>
      <c r="AH51" s="29">
        <v>121</v>
      </c>
      <c r="AI51" s="36">
        <f t="shared" si="4"/>
        <v>2.4854798872618105</v>
      </c>
      <c r="AJ51" s="36">
        <f t="shared" si="4"/>
        <v>1.9174927263961856</v>
      </c>
      <c r="AK51" s="36">
        <f t="shared" si="4"/>
        <v>1.5335238269236038</v>
      </c>
      <c r="AL51" s="36">
        <f t="shared" si="4"/>
        <v>1.1409343624066426</v>
      </c>
      <c r="AM51" s="36">
        <f t="shared" si="4"/>
        <v>0.86177463402781374</v>
      </c>
      <c r="AN51" s="36">
        <f t="shared" si="4"/>
        <v>0.64917021175169864</v>
      </c>
      <c r="AO51" s="36">
        <f t="shared" si="4"/>
        <v>0.44930066555461134</v>
      </c>
      <c r="AP51" s="36">
        <f t="shared" si="4"/>
        <v>0.39176442537897926</v>
      </c>
      <c r="AQ51" s="36">
        <f t="shared" si="4"/>
        <v>0.65849177013125171</v>
      </c>
      <c r="AR51" s="36">
        <f t="shared" si="4"/>
        <v>1.3712929986364149</v>
      </c>
      <c r="AS51" s="36">
        <f t="shared" si="4"/>
        <v>2.230820412501517</v>
      </c>
      <c r="AT51" s="36">
        <f t="shared" si="4"/>
        <v>2.3800474429677121</v>
      </c>
      <c r="AU51" s="36">
        <f t="shared" si="1"/>
        <v>1.3391744469948534</v>
      </c>
      <c r="AV51" s="36" cm="1">
        <f t="array" ref="AV51">AVERAGE(IFERROR(AQ51:AS51, ""))</f>
        <v>1.4202017270897278</v>
      </c>
      <c r="AW51" s="36">
        <f t="shared" si="2"/>
        <v>2.3800474429677121</v>
      </c>
      <c r="AX51" s="36" cm="1">
        <f t="array" ref="AX51">AVERAGE(IFERROR(AJ51:AO51, ""))</f>
        <v>1.092032737843426</v>
      </c>
      <c r="AY51" s="36" cm="1">
        <f t="array" ref="AY51">AVERAGE(IFERROR(AO51:AS51,""))</f>
        <v>1.0203340544405548</v>
      </c>
      <c r="AZ51" s="36" cm="1">
        <f t="array" ref="AZ51">AVERAGE(IFERROR(AJ51:AN51,""))</f>
        <v>1.2205791523011889</v>
      </c>
      <c r="BA51" s="36" cm="1">
        <f t="array" ref="BA51">AVERAGE(IFERROR(AR51:AT51,AI51))</f>
        <v>1.9940536180352144</v>
      </c>
      <c r="BB51" s="36" cm="1">
        <f t="array" ref="BB51">AVERAGE(IFERROR(AQ51:AT51,""))</f>
        <v>1.660163156059224</v>
      </c>
      <c r="BC51" s="36" cm="1">
        <f t="array" ref="BC51">AVERAGE(IFERROR(AI51:AO51,""))</f>
        <v>1.2910966163317668</v>
      </c>
      <c r="BD51" s="36" cm="1">
        <f t="array" ref="BD51">AVERAGE(IFERROR(AJ51:AM51,""))</f>
        <v>1.3634313874385615</v>
      </c>
      <c r="BE51" s="36" cm="1">
        <f t="array" ref="BE51">AVERAGE(IFERROR(AN51:AO51,""))</f>
        <v>0.54923543865315505</v>
      </c>
      <c r="BF51" s="36" cm="1">
        <f t="array" ref="BF51">AVERAGE(IFERROR(AP51:AT51,""))</f>
        <v>1.4064834099231749</v>
      </c>
      <c r="BG51" s="36" cm="1">
        <f t="array" ref="BG51">AVERAGE(IFERROR(AI51:AN51,""))</f>
        <v>1.4313959414612925</v>
      </c>
    </row>
    <row r="52" spans="2:59" x14ac:dyDescent="0.25">
      <c r="B52" s="23" t="s">
        <v>572</v>
      </c>
      <c r="C52" s="23">
        <v>92</v>
      </c>
      <c r="D52" s="23">
        <v>407</v>
      </c>
      <c r="E52" s="23">
        <v>513.76403710990849</v>
      </c>
      <c r="F52" s="23">
        <v>430.8203373294246</v>
      </c>
      <c r="G52" s="23">
        <v>392.44765195109233</v>
      </c>
      <c r="H52" s="23">
        <v>517.94632247871789</v>
      </c>
      <c r="I52" s="23">
        <v>730.66649466910599</v>
      </c>
      <c r="J52" s="23">
        <v>775.76572383074313</v>
      </c>
      <c r="K52" s="23">
        <v>579.50865112525662</v>
      </c>
      <c r="L52" s="23">
        <v>391.62651337135839</v>
      </c>
      <c r="M52" s="23">
        <v>382.86252603395673</v>
      </c>
      <c r="N52" s="23">
        <v>568.53822347727441</v>
      </c>
      <c r="O52" s="23">
        <v>808.10734048905749</v>
      </c>
      <c r="P52" s="23">
        <v>592.56692490850071</v>
      </c>
      <c r="Q52" s="39">
        <v>557.05172889786638</v>
      </c>
      <c r="R52" s="39">
        <v>586.50269666676286</v>
      </c>
      <c r="S52" s="39">
        <v>592.56692490850071</v>
      </c>
      <c r="T52" s="39">
        <v>571.19253023072349</v>
      </c>
      <c r="U52" s="39">
        <v>546.12865089938077</v>
      </c>
      <c r="V52" s="39">
        <v>569.52930605181677</v>
      </c>
      <c r="W52" s="39">
        <v>656.40416295827754</v>
      </c>
      <c r="X52" s="39">
        <v>588.01875372719735</v>
      </c>
      <c r="Y52" s="39">
        <v>562.9884597848926</v>
      </c>
      <c r="Z52" s="39">
        <v>517.9702016070853</v>
      </c>
      <c r="AA52" s="39">
        <v>677.63718747799987</v>
      </c>
      <c r="AB52" s="39">
        <v>548.74030565602959</v>
      </c>
      <c r="AC52" s="39">
        <v>560.23509456149861</v>
      </c>
      <c r="AE52" s="28" t="s">
        <v>82</v>
      </c>
      <c r="AF52" s="3">
        <v>17110002000178</v>
      </c>
      <c r="AG52">
        <v>8.0405160784721375E-2</v>
      </c>
      <c r="AH52" s="29">
        <v>264</v>
      </c>
      <c r="AI52" s="36">
        <f t="shared" si="4"/>
        <v>2.5292713620645215</v>
      </c>
      <c r="AJ52" s="36">
        <f t="shared" si="4"/>
        <v>1.9992472150835365</v>
      </c>
      <c r="AK52" s="36">
        <f t="shared" si="4"/>
        <v>1.6408848236908968</v>
      </c>
      <c r="AL52" s="36">
        <f t="shared" si="4"/>
        <v>1.2823914849353164</v>
      </c>
      <c r="AM52" s="36">
        <f t="shared" si="4"/>
        <v>1.1174806271925191</v>
      </c>
      <c r="AN52" s="36">
        <f t="shared" si="4"/>
        <v>1.0519658685922995</v>
      </c>
      <c r="AO52" s="36">
        <f t="shared" si="4"/>
        <v>0.92476739526434559</v>
      </c>
      <c r="AP52" s="36">
        <f t="shared" si="4"/>
        <v>0.83043889844669372</v>
      </c>
      <c r="AQ52" s="36">
        <f t="shared" si="4"/>
        <v>0.96757191797238096</v>
      </c>
      <c r="AR52" s="36">
        <f t="shared" si="4"/>
        <v>1.5232316070427454</v>
      </c>
      <c r="AS52" s="36">
        <f t="shared" si="4"/>
        <v>2.2921692763031247</v>
      </c>
      <c r="AT52" s="36">
        <f t="shared" si="4"/>
        <v>2.4307156029052437</v>
      </c>
      <c r="AU52" s="36">
        <f t="shared" si="1"/>
        <v>1.5491780066244687</v>
      </c>
      <c r="AV52" s="36" cm="1">
        <f t="array" ref="AV52">AVERAGE(IFERROR(AQ52:AS52, ""))</f>
        <v>1.5943242671060835</v>
      </c>
      <c r="AW52" s="36">
        <f t="shared" si="2"/>
        <v>2.4307156029052437</v>
      </c>
      <c r="AX52" s="36" cm="1">
        <f t="array" ref="AX52">AVERAGE(IFERROR(AJ52:AO52, ""))</f>
        <v>1.3361229024598187</v>
      </c>
      <c r="AY52" s="36" cm="1">
        <f t="array" ref="AY52">AVERAGE(IFERROR(AO52:AS52,""))</f>
        <v>1.3076358190058579</v>
      </c>
      <c r="AZ52" s="36" cm="1">
        <f t="array" ref="AZ52">AVERAGE(IFERROR(AJ52:AN52,""))</f>
        <v>1.4183940038989136</v>
      </c>
      <c r="BA52" s="36" cm="1">
        <f t="array" ref="BA52">AVERAGE(IFERROR(AR52:AT52,AI52))</f>
        <v>2.0820388287503713</v>
      </c>
      <c r="BB52" s="36" cm="1">
        <f t="array" ref="BB52">AVERAGE(IFERROR(AQ52:AT52,""))</f>
        <v>1.8034221010558737</v>
      </c>
      <c r="BC52" s="36" cm="1">
        <f t="array" ref="BC52">AVERAGE(IFERROR(AI52:AO52,""))</f>
        <v>1.5065726824033479</v>
      </c>
      <c r="BD52" s="36" cm="1">
        <f t="array" ref="BD52">AVERAGE(IFERROR(AJ52:AM52,""))</f>
        <v>1.510001037725567</v>
      </c>
      <c r="BE52" s="36" cm="1">
        <f t="array" ref="BE52">AVERAGE(IFERROR(AN52:AO52,""))</f>
        <v>0.98836663192832253</v>
      </c>
      <c r="BF52" s="36" cm="1">
        <f t="array" ref="BF52">AVERAGE(IFERROR(AP52:AT52,""))</f>
        <v>1.6088254605340377</v>
      </c>
      <c r="BG52" s="36" cm="1">
        <f t="array" ref="BG52">AVERAGE(IFERROR(AI52:AN52,""))</f>
        <v>1.6035402302598483</v>
      </c>
    </row>
    <row r="53" spans="2:59" x14ac:dyDescent="0.25">
      <c r="B53" s="23" t="s">
        <v>572</v>
      </c>
      <c r="C53" s="23">
        <v>92</v>
      </c>
      <c r="D53" s="23">
        <v>558</v>
      </c>
      <c r="E53" s="23">
        <v>494.87744907326908</v>
      </c>
      <c r="F53" s="23">
        <v>410.48766166715899</v>
      </c>
      <c r="G53" s="23">
        <v>372.1794264934922</v>
      </c>
      <c r="H53" s="23">
        <v>499.33771665186731</v>
      </c>
      <c r="I53" s="23">
        <v>714.30962828085251</v>
      </c>
      <c r="J53" s="23">
        <v>761.42061603466539</v>
      </c>
      <c r="K53" s="23">
        <v>566.87318094459306</v>
      </c>
      <c r="L53" s="23">
        <v>380.30024502958378</v>
      </c>
      <c r="M53" s="23">
        <v>371.97356844406238</v>
      </c>
      <c r="N53" s="23">
        <v>555.14627641827622</v>
      </c>
      <c r="O53" s="23">
        <v>793.09659032884542</v>
      </c>
      <c r="P53" s="23">
        <v>575.23279218186394</v>
      </c>
      <c r="Q53" s="39">
        <v>541.26959596237748</v>
      </c>
      <c r="R53" s="39">
        <v>573.4054783970613</v>
      </c>
      <c r="S53" s="39">
        <v>575.23279218186394</v>
      </c>
      <c r="T53" s="39">
        <v>554.10137167877156</v>
      </c>
      <c r="U53" s="39">
        <v>533.47797223307202</v>
      </c>
      <c r="V53" s="39">
        <v>551.54700982560723</v>
      </c>
      <c r="W53" s="39">
        <v>641.15855297632856</v>
      </c>
      <c r="X53" s="39">
        <v>573.86230684326199</v>
      </c>
      <c r="Y53" s="39">
        <v>545.64081130655688</v>
      </c>
      <c r="Z53" s="39">
        <v>499.07860827334275</v>
      </c>
      <c r="AA53" s="39">
        <v>664.14689848962917</v>
      </c>
      <c r="AB53" s="39">
        <v>535.14989448052643</v>
      </c>
      <c r="AC53" s="39">
        <v>542.10208303355091</v>
      </c>
      <c r="AE53" s="28" t="s">
        <v>83</v>
      </c>
      <c r="AF53" s="3">
        <v>17110002000837</v>
      </c>
      <c r="AG53">
        <v>3.5125758498907089E-2</v>
      </c>
      <c r="AH53" s="29">
        <v>6</v>
      </c>
      <c r="AI53" s="36">
        <f t="shared" si="4"/>
        <v>0.71664680527343072</v>
      </c>
      <c r="AJ53" s="36">
        <f t="shared" si="4"/>
        <v>0.56646912262256643</v>
      </c>
      <c r="AK53" s="36">
        <f t="shared" si="4"/>
        <v>0.46493028755905319</v>
      </c>
      <c r="AL53" s="36">
        <f t="shared" si="4"/>
        <v>0.36335434962731306</v>
      </c>
      <c r="AM53" s="36">
        <f t="shared" si="4"/>
        <v>0.31662831054592311</v>
      </c>
      <c r="AN53" s="36">
        <f t="shared" si="4"/>
        <v>0.29806527872591404</v>
      </c>
      <c r="AO53" s="36">
        <f t="shared" si="4"/>
        <v>0.26202471056527765</v>
      </c>
      <c r="AP53" s="36">
        <f t="shared" si="4"/>
        <v>0.23529756221952758</v>
      </c>
      <c r="AQ53" s="36">
        <f t="shared" si="4"/>
        <v>0.27415299412909416</v>
      </c>
      <c r="AR53" s="36">
        <f t="shared" si="4"/>
        <v>0.43159428274582357</v>
      </c>
      <c r="AS53" s="36">
        <f t="shared" si="4"/>
        <v>0.64946600782887565</v>
      </c>
      <c r="AT53" s="36">
        <f t="shared" si="4"/>
        <v>0.68872188718627114</v>
      </c>
      <c r="AU53" s="36">
        <f t="shared" si="1"/>
        <v>0.43894596658575585</v>
      </c>
      <c r="AV53" s="36" cm="1">
        <f t="array" ref="AV53">AVERAGE(IFERROR(AQ53:AS53, ""))</f>
        <v>0.45173776156793116</v>
      </c>
      <c r="AW53" s="36">
        <f t="shared" si="2"/>
        <v>0.68872188718627114</v>
      </c>
      <c r="AX53" s="36" cm="1">
        <f t="array" ref="AX53">AVERAGE(IFERROR(AJ53:AO53, ""))</f>
        <v>0.37857867660767458</v>
      </c>
      <c r="AY53" s="36" cm="1">
        <f t="array" ref="AY53">AVERAGE(IFERROR(AO53:AS53,""))</f>
        <v>0.3705071114977197</v>
      </c>
      <c r="AZ53" s="36" cm="1">
        <f t="array" ref="AZ53">AVERAGE(IFERROR(AJ53:AN53,""))</f>
        <v>0.40188946981615398</v>
      </c>
      <c r="BA53" s="36" cm="1">
        <f t="array" ref="BA53">AVERAGE(IFERROR(AR53:AT53,AI53))</f>
        <v>0.58992739258699023</v>
      </c>
      <c r="BB53" s="36" cm="1">
        <f t="array" ref="BB53">AVERAGE(IFERROR(AQ53:AT53,""))</f>
        <v>0.51098379297251617</v>
      </c>
      <c r="BC53" s="36" cm="1">
        <f t="array" ref="BC53">AVERAGE(IFERROR(AI53:AO53,""))</f>
        <v>0.42687412355992549</v>
      </c>
      <c r="BD53" s="36" cm="1">
        <f t="array" ref="BD53">AVERAGE(IFERROR(AJ53:AM53,""))</f>
        <v>0.42784551758871397</v>
      </c>
      <c r="BE53" s="36" cm="1">
        <f t="array" ref="BE53">AVERAGE(IFERROR(AN53:AO53,""))</f>
        <v>0.28004499464559585</v>
      </c>
      <c r="BF53" s="36" cm="1">
        <f t="array" ref="BF53">AVERAGE(IFERROR(AP53:AT53,""))</f>
        <v>0.45584654682191844</v>
      </c>
      <c r="BG53" s="36" cm="1">
        <f t="array" ref="BG53">AVERAGE(IFERROR(AI53:AN53,""))</f>
        <v>0.45434902572570013</v>
      </c>
    </row>
    <row r="54" spans="2:59" x14ac:dyDescent="0.25">
      <c r="B54" s="23" t="s">
        <v>572</v>
      </c>
      <c r="C54" s="23">
        <v>92</v>
      </c>
      <c r="D54" s="23">
        <v>546</v>
      </c>
      <c r="E54" s="23">
        <v>480.87003854406458</v>
      </c>
      <c r="F54" s="23">
        <v>395.62114714821581</v>
      </c>
      <c r="G54" s="23">
        <v>358.03889151361318</v>
      </c>
      <c r="H54" s="23">
        <v>486.69335344694952</v>
      </c>
      <c r="I54" s="23">
        <v>702.92893041713194</v>
      </c>
      <c r="J54" s="23">
        <v>751.04525100324656</v>
      </c>
      <c r="K54" s="23">
        <v>557.41950821700584</v>
      </c>
      <c r="L54" s="23">
        <v>371.57276985322898</v>
      </c>
      <c r="M54" s="23">
        <v>363.47322725697552</v>
      </c>
      <c r="N54" s="23">
        <v>545.51141676578004</v>
      </c>
      <c r="O54" s="23">
        <v>782.24520860527616</v>
      </c>
      <c r="P54" s="23">
        <v>562.75125936213328</v>
      </c>
      <c r="Q54" s="39">
        <v>529.8475835111351</v>
      </c>
      <c r="R54" s="39">
        <v>563.74328420934387</v>
      </c>
      <c r="S54" s="39">
        <v>562.75125936213328</v>
      </c>
      <c r="T54" s="39">
        <v>541.95784695769373</v>
      </c>
      <c r="U54" s="39">
        <v>524.0444261396533</v>
      </c>
      <c r="V54" s="39">
        <v>538.8655147058314</v>
      </c>
      <c r="W54" s="39">
        <v>630.16929491106305</v>
      </c>
      <c r="X54" s="39">
        <v>563.49527799754128</v>
      </c>
      <c r="Y54" s="39">
        <v>533.23101718431815</v>
      </c>
      <c r="Z54" s="39">
        <v>485.82058063147758</v>
      </c>
      <c r="AA54" s="39">
        <v>654.23237961012615</v>
      </c>
      <c r="AB54" s="39">
        <v>525.11077636867878</v>
      </c>
      <c r="AC54" s="39">
        <v>529.19960201220363</v>
      </c>
      <c r="AE54" s="28" t="s">
        <v>84</v>
      </c>
      <c r="AF54" s="3">
        <v>17110002000390</v>
      </c>
      <c r="AG54">
        <v>0.32480484247207642</v>
      </c>
      <c r="AH54" s="29">
        <v>6</v>
      </c>
      <c r="AI54" s="36">
        <f t="shared" si="4"/>
        <v>6.6267708554164306</v>
      </c>
      <c r="AJ54" s="36">
        <f t="shared" si="4"/>
        <v>5.2380908484707254</v>
      </c>
      <c r="AK54" s="36">
        <f t="shared" si="4"/>
        <v>4.299170046842236</v>
      </c>
      <c r="AL54" s="36">
        <f t="shared" si="4"/>
        <v>3.3599061582090899</v>
      </c>
      <c r="AM54" s="36">
        <f t="shared" si="4"/>
        <v>2.9278345272534998</v>
      </c>
      <c r="AN54" s="36">
        <f t="shared" si="4"/>
        <v>2.7561837819382129</v>
      </c>
      <c r="AO54" s="36">
        <f t="shared" si="4"/>
        <v>2.4229197738632307</v>
      </c>
      <c r="AP54" s="36">
        <f t="shared" si="4"/>
        <v>2.1757761510873905</v>
      </c>
      <c r="AQ54" s="36">
        <f t="shared" si="4"/>
        <v>2.5350689601227865</v>
      </c>
      <c r="AR54" s="36">
        <f t="shared" si="4"/>
        <v>3.9909149014808536</v>
      </c>
      <c r="AS54" s="36">
        <f t="shared" si="4"/>
        <v>6.005555847865601</v>
      </c>
      <c r="AT54" s="36">
        <f t="shared" si="4"/>
        <v>6.3685515597212863</v>
      </c>
      <c r="AU54" s="36">
        <f t="shared" si="1"/>
        <v>4.0588952843559456</v>
      </c>
      <c r="AV54" s="36" cm="1">
        <f t="array" ref="AV54">AVERAGE(IFERROR(AQ54:AS54, ""))</f>
        <v>4.1771799031564134</v>
      </c>
      <c r="AW54" s="36">
        <f t="shared" si="2"/>
        <v>6.3685515597212863</v>
      </c>
      <c r="AX54" s="36" cm="1">
        <f t="array" ref="AX54">AVERAGE(IFERROR(AJ54:AO54, ""))</f>
        <v>3.5006841894294993</v>
      </c>
      <c r="AY54" s="36" cm="1">
        <f t="array" ref="AY54">AVERAGE(IFERROR(AO54:AS54,""))</f>
        <v>3.4260471268839723</v>
      </c>
      <c r="AZ54" s="36" cm="1">
        <f t="array" ref="AZ54">AVERAGE(IFERROR(AJ54:AN54,""))</f>
        <v>3.7162370725427527</v>
      </c>
      <c r="BA54" s="36" cm="1">
        <f t="array" ref="BA54">AVERAGE(IFERROR(AR54:AT54,AI54))</f>
        <v>5.4550074363559133</v>
      </c>
      <c r="BB54" s="36" cm="1">
        <f t="array" ref="BB54">AVERAGE(IFERROR(AQ54:AT54,""))</f>
        <v>4.7250228172976314</v>
      </c>
      <c r="BC54" s="36" cm="1">
        <f t="array" ref="BC54">AVERAGE(IFERROR(AI54:AO54,""))</f>
        <v>3.9472679988562036</v>
      </c>
      <c r="BD54" s="36" cm="1">
        <f t="array" ref="BD54">AVERAGE(IFERROR(AJ54:AM54,""))</f>
        <v>3.9562503951938877</v>
      </c>
      <c r="BE54" s="36" cm="1">
        <f t="array" ref="BE54">AVERAGE(IFERROR(AN54:AO54,""))</f>
        <v>2.5895517779007218</v>
      </c>
      <c r="BF54" s="36" cm="1">
        <f t="array" ref="BF54">AVERAGE(IFERROR(AP54:AT54,""))</f>
        <v>4.2151734840555832</v>
      </c>
      <c r="BG54" s="36" cm="1">
        <f t="array" ref="BG54">AVERAGE(IFERROR(AI54:AN54,""))</f>
        <v>4.2013260363550318</v>
      </c>
    </row>
    <row r="55" spans="2:59" x14ac:dyDescent="0.25">
      <c r="B55" s="23" t="s">
        <v>572</v>
      </c>
      <c r="C55" s="23">
        <v>92</v>
      </c>
      <c r="D55" s="23">
        <v>21</v>
      </c>
      <c r="E55" s="23">
        <v>480.64447503878318</v>
      </c>
      <c r="F55" s="23">
        <v>395.38201154980709</v>
      </c>
      <c r="G55" s="23">
        <v>357.81119151906739</v>
      </c>
      <c r="H55" s="23">
        <v>486.48949939466371</v>
      </c>
      <c r="I55" s="23">
        <v>702.7455307742448</v>
      </c>
      <c r="J55" s="23">
        <v>750.87807720134151</v>
      </c>
      <c r="K55" s="23">
        <v>557.26720668410564</v>
      </c>
      <c r="L55" s="23">
        <v>371.43215104647322</v>
      </c>
      <c r="M55" s="23">
        <v>363.33629673894029</v>
      </c>
      <c r="N55" s="23">
        <v>545.35612721404914</v>
      </c>
      <c r="O55" s="23">
        <v>782.06945110396032</v>
      </c>
      <c r="P55" s="23">
        <v>562.55046709945987</v>
      </c>
      <c r="Q55" s="39">
        <v>529.66354044707452</v>
      </c>
      <c r="R55" s="39">
        <v>563.58729168564992</v>
      </c>
      <c r="S55" s="39">
        <v>562.55046709945987</v>
      </c>
      <c r="T55" s="39">
        <v>541.7622528538717</v>
      </c>
      <c r="U55" s="39">
        <v>523.8922465575057</v>
      </c>
      <c r="V55" s="39">
        <v>538.66126208782487</v>
      </c>
      <c r="W55" s="39">
        <v>629.99201513915648</v>
      </c>
      <c r="X55" s="39">
        <v>563.3280855391024</v>
      </c>
      <c r="Y55" s="39">
        <v>533.0311417374304</v>
      </c>
      <c r="Z55" s="39">
        <v>485.60705830944573</v>
      </c>
      <c r="AA55" s="39">
        <v>654.07264194272352</v>
      </c>
      <c r="AB55" s="39">
        <v>524.94889864057654</v>
      </c>
      <c r="AC55" s="39">
        <v>528.99179757965123</v>
      </c>
      <c r="AE55" s="28" t="s">
        <v>85</v>
      </c>
      <c r="AF55" s="3">
        <v>17110002003884</v>
      </c>
      <c r="AG55">
        <v>5.996746476739645E-3</v>
      </c>
      <c r="AH55" s="29">
        <v>102</v>
      </c>
      <c r="AI55" s="36">
        <f t="shared" si="4"/>
        <v>0.38660626555763233</v>
      </c>
      <c r="AJ55" s="36">
        <f t="shared" si="4"/>
        <v>0.31789553030555001</v>
      </c>
      <c r="AK55" s="36">
        <f t="shared" si="4"/>
        <v>0.26938132676157067</v>
      </c>
      <c r="AL55" s="36">
        <f t="shared" si="4"/>
        <v>0.21369354141305852</v>
      </c>
      <c r="AM55" s="36">
        <f t="shared" si="4"/>
        <v>0.17147436010155029</v>
      </c>
      <c r="AN55" s="36">
        <f t="shared" si="4"/>
        <v>0.13256170386282032</v>
      </c>
      <c r="AO55" s="36">
        <f t="shared" si="4"/>
        <v>9.7352182514112415E-2</v>
      </c>
      <c r="AP55" s="36">
        <f t="shared" si="4"/>
        <v>8.7053700208238993E-2</v>
      </c>
      <c r="AQ55" s="36">
        <f t="shared" si="4"/>
        <v>0.11973669447594663</v>
      </c>
      <c r="AR55" s="36">
        <f t="shared" si="4"/>
        <v>0.2117003659866763</v>
      </c>
      <c r="AS55" s="36">
        <f t="shared" si="4"/>
        <v>0.32437398714076399</v>
      </c>
      <c r="AT55" s="36">
        <f t="shared" si="4"/>
        <v>0.35187929363174542</v>
      </c>
      <c r="AU55" s="36">
        <f t="shared" si="1"/>
        <v>0.22364241266330545</v>
      </c>
      <c r="AV55" s="36" cm="1">
        <f t="array" ref="AV55">AVERAGE(IFERROR(AQ55:AS55, ""))</f>
        <v>0.2186036825344623</v>
      </c>
      <c r="AW55" s="36">
        <f t="shared" si="2"/>
        <v>0.35187929363174542</v>
      </c>
      <c r="AX55" s="36" cm="1">
        <f t="array" ref="AX55">AVERAGE(IFERROR(AJ55:AO55, ""))</f>
        <v>0.20039310749311037</v>
      </c>
      <c r="AY55" s="36" cm="1">
        <f t="array" ref="AY55">AVERAGE(IFERROR(AO55:AS55,""))</f>
        <v>0.16804338606514765</v>
      </c>
      <c r="AZ55" s="36" cm="1">
        <f t="array" ref="AZ55">AVERAGE(IFERROR(AJ55:AN55,""))</f>
        <v>0.22100129248890998</v>
      </c>
      <c r="BA55" s="36" cm="1">
        <f t="array" ref="BA55">AVERAGE(IFERROR(AR55:AT55,AI55))</f>
        <v>0.29598454891972859</v>
      </c>
      <c r="BB55" s="36" cm="1">
        <f t="array" ref="BB55">AVERAGE(IFERROR(AQ55:AT55,""))</f>
        <v>0.25192258530878309</v>
      </c>
      <c r="BC55" s="36" cm="1">
        <f t="array" ref="BC55">AVERAGE(IFERROR(AI55:AO55,""))</f>
        <v>0.22699498721661349</v>
      </c>
      <c r="BD55" s="36" cm="1">
        <f t="array" ref="BD55">AVERAGE(IFERROR(AJ55:AM55,""))</f>
        <v>0.24311118964543238</v>
      </c>
      <c r="BE55" s="36" cm="1">
        <f t="array" ref="BE55">AVERAGE(IFERROR(AN55:AO55,""))</f>
        <v>0.11495694318846636</v>
      </c>
      <c r="BF55" s="36" cm="1">
        <f t="array" ref="BF55">AVERAGE(IFERROR(AP55:AT55,""))</f>
        <v>0.21894880828867427</v>
      </c>
      <c r="BG55" s="36" cm="1">
        <f t="array" ref="BG55">AVERAGE(IFERROR(AI55:AN55,""))</f>
        <v>0.248602121333697</v>
      </c>
    </row>
    <row r="56" spans="2:59" x14ac:dyDescent="0.25">
      <c r="B56" s="23" t="s">
        <v>589</v>
      </c>
      <c r="C56" s="23">
        <v>109</v>
      </c>
      <c r="D56" s="23">
        <v>185</v>
      </c>
      <c r="E56" s="23">
        <v>478.84911388222628</v>
      </c>
      <c r="F56" s="23">
        <v>393.47861419547979</v>
      </c>
      <c r="G56" s="23">
        <v>355.99879048395201</v>
      </c>
      <c r="H56" s="23">
        <v>484.86688334336498</v>
      </c>
      <c r="I56" s="23">
        <v>701.2856568394792</v>
      </c>
      <c r="J56" s="23">
        <v>749.54746770153417</v>
      </c>
      <c r="K56" s="23">
        <v>556.05491635120984</v>
      </c>
      <c r="L56" s="23">
        <v>370.31287596303508</v>
      </c>
      <c r="M56" s="23">
        <v>362.24639484305561</v>
      </c>
      <c r="N56" s="23">
        <v>544.12006008729543</v>
      </c>
      <c r="O56" s="23">
        <v>780.67041705676502</v>
      </c>
      <c r="P56" s="23">
        <v>560.95224942204527</v>
      </c>
      <c r="Q56" s="39">
        <v>528.19862001412014</v>
      </c>
      <c r="R56" s="39">
        <v>562.3456239957053</v>
      </c>
      <c r="S56" s="39">
        <v>560.95224942204527</v>
      </c>
      <c r="T56" s="39">
        <v>540.20538815250336</v>
      </c>
      <c r="U56" s="39">
        <v>522.68093286027226</v>
      </c>
      <c r="V56" s="39">
        <v>537.03548251276197</v>
      </c>
      <c r="W56" s="39">
        <v>628.58090885536853</v>
      </c>
      <c r="X56" s="39">
        <v>561.99728035229032</v>
      </c>
      <c r="Y56" s="39">
        <v>531.44020611389237</v>
      </c>
      <c r="Z56" s="39">
        <v>483.90748621556895</v>
      </c>
      <c r="AA56" s="39">
        <v>652.80119202637206</v>
      </c>
      <c r="AB56" s="39">
        <v>523.66039947443937</v>
      </c>
      <c r="AC56" s="39">
        <v>527.33775440767272</v>
      </c>
      <c r="AE56" s="28" t="s">
        <v>86</v>
      </c>
      <c r="AF56" s="3">
        <v>17110002000159</v>
      </c>
      <c r="AG56">
        <v>5.5755175650119781E-2</v>
      </c>
      <c r="AH56" s="29">
        <v>102</v>
      </c>
      <c r="AI56" s="36">
        <f t="shared" si="4"/>
        <v>3.5944991717111887</v>
      </c>
      <c r="AJ56" s="36">
        <f t="shared" si="4"/>
        <v>2.955656237815544</v>
      </c>
      <c r="AK56" s="36">
        <f t="shared" si="4"/>
        <v>2.5045919897916953</v>
      </c>
      <c r="AL56" s="36">
        <f t="shared" si="4"/>
        <v>1.9868308561977088</v>
      </c>
      <c r="AM56" s="36">
        <f t="shared" si="4"/>
        <v>1.5942950238162803</v>
      </c>
      <c r="AN56" s="36">
        <f t="shared" si="4"/>
        <v>1.2325018427941115</v>
      </c>
      <c r="AO56" s="36">
        <f t="shared" si="4"/>
        <v>0.9051388210341571</v>
      </c>
      <c r="AP56" s="36">
        <f t="shared" si="4"/>
        <v>0.80938795143831499</v>
      </c>
      <c r="AQ56" s="36">
        <f t="shared" si="4"/>
        <v>1.1132604084841611</v>
      </c>
      <c r="AR56" s="36">
        <f t="shared" si="4"/>
        <v>1.9682991663171217</v>
      </c>
      <c r="AS56" s="36">
        <f t="shared" si="4"/>
        <v>3.0158901496859452</v>
      </c>
      <c r="AT56" s="36">
        <f t="shared" si="4"/>
        <v>3.2716226874317842</v>
      </c>
      <c r="AU56" s="36">
        <f t="shared" si="1"/>
        <v>2.0793311922098341</v>
      </c>
      <c r="AV56" s="36" cm="1">
        <f t="array" ref="AV56">AVERAGE(IFERROR(AQ56:AS56, ""))</f>
        <v>2.0324832414957426</v>
      </c>
      <c r="AW56" s="36">
        <f t="shared" si="2"/>
        <v>3.2716226874317842</v>
      </c>
      <c r="AX56" s="36" cm="1">
        <f t="array" ref="AX56">AVERAGE(IFERROR(AJ56:AO56, ""))</f>
        <v>1.8631691285749161</v>
      </c>
      <c r="AY56" s="36" cm="1">
        <f t="array" ref="AY56">AVERAGE(IFERROR(AO56:AS56,""))</f>
        <v>1.5623952993919399</v>
      </c>
      <c r="AZ56" s="36" cm="1">
        <f t="array" ref="AZ56">AVERAGE(IFERROR(AJ56:AN56,""))</f>
        <v>2.0547751900830677</v>
      </c>
      <c r="BA56" s="36" cm="1">
        <f t="array" ref="BA56">AVERAGE(IFERROR(AR56:AT56,AI56))</f>
        <v>2.7519373344782836</v>
      </c>
      <c r="BB56" s="36" cm="1">
        <f t="array" ref="BB56">AVERAGE(IFERROR(AQ56:AT56,""))</f>
        <v>2.342268102979753</v>
      </c>
      <c r="BC56" s="36" cm="1">
        <f t="array" ref="BC56">AVERAGE(IFERROR(AI56:AO56,""))</f>
        <v>2.1105019918800982</v>
      </c>
      <c r="BD56" s="36" cm="1">
        <f t="array" ref="BD56">AVERAGE(IFERROR(AJ56:AM56,""))</f>
        <v>2.2603435269053072</v>
      </c>
      <c r="BE56" s="36" cm="1">
        <f t="array" ref="BE56">AVERAGE(IFERROR(AN56:AO56,""))</f>
        <v>1.0688203319141343</v>
      </c>
      <c r="BF56" s="36" cm="1">
        <f t="array" ref="BF56">AVERAGE(IFERROR(AP56:AT56,""))</f>
        <v>2.0356920726714653</v>
      </c>
      <c r="BG56" s="36" cm="1">
        <f t="array" ref="BG56">AVERAGE(IFERROR(AI56:AN56,""))</f>
        <v>2.3113958536877548</v>
      </c>
    </row>
    <row r="57" spans="2:59" x14ac:dyDescent="0.25">
      <c r="B57" s="23" t="s">
        <v>589</v>
      </c>
      <c r="C57" s="23">
        <v>109</v>
      </c>
      <c r="D57" s="23">
        <v>83</v>
      </c>
      <c r="E57" s="23">
        <v>471.71796586098742</v>
      </c>
      <c r="F57" s="23">
        <v>387.04226456977932</v>
      </c>
      <c r="G57" s="23">
        <v>350.21897215423172</v>
      </c>
      <c r="H57" s="23">
        <v>477.42732588968829</v>
      </c>
      <c r="I57" s="23">
        <v>691.95366886854401</v>
      </c>
      <c r="J57" s="23">
        <v>741.20238600462142</v>
      </c>
      <c r="K57" s="23">
        <v>550.60567412924433</v>
      </c>
      <c r="L57" s="23">
        <v>367.13452297427813</v>
      </c>
      <c r="M57" s="23">
        <v>359.45322998110061</v>
      </c>
      <c r="N57" s="23">
        <v>539.63207354794577</v>
      </c>
      <c r="O57" s="23">
        <v>772.63109092991613</v>
      </c>
      <c r="P57" s="23">
        <v>553.70632698556994</v>
      </c>
      <c r="Q57" s="39">
        <v>521.89379182465893</v>
      </c>
      <c r="R57" s="39">
        <v>557.23879815298744</v>
      </c>
      <c r="S57" s="39">
        <v>553.70632698556994</v>
      </c>
      <c r="T57" s="39">
        <v>533.07504860268489</v>
      </c>
      <c r="U57" s="39">
        <v>517.89131831249699</v>
      </c>
      <c r="V57" s="39">
        <v>529.56892349737302</v>
      </c>
      <c r="W57" s="39">
        <v>621.98983048781065</v>
      </c>
      <c r="X57" s="39">
        <v>556.35568036113307</v>
      </c>
      <c r="Y57" s="39">
        <v>524.30975106815663</v>
      </c>
      <c r="Z57" s="39">
        <v>476.66055787056087</v>
      </c>
      <c r="AA57" s="39">
        <v>645.90403006693282</v>
      </c>
      <c r="AB57" s="39">
        <v>518.51144888376211</v>
      </c>
      <c r="AC57" s="39">
        <v>519.92709722464213</v>
      </c>
      <c r="AE57" s="28" t="s">
        <v>87</v>
      </c>
      <c r="AF57" s="3">
        <v>17110002000161</v>
      </c>
      <c r="AG57">
        <v>7.1052297949790955E-2</v>
      </c>
      <c r="AH57" s="29">
        <v>592</v>
      </c>
      <c r="AI57" s="36">
        <f t="shared" si="4"/>
        <v>0.2195043760773823</v>
      </c>
      <c r="AJ57" s="36">
        <f t="shared" si="4"/>
        <v>0.19535464402136085</v>
      </c>
      <c r="AK57" s="36">
        <f t="shared" si="4"/>
        <v>0.1717185502154725</v>
      </c>
      <c r="AL57" s="36">
        <f t="shared" si="4"/>
        <v>0.14768061265480598</v>
      </c>
      <c r="AM57" s="36">
        <f t="shared" si="4"/>
        <v>0.13403775622265193</v>
      </c>
      <c r="AN57" s="36">
        <f t="shared" si="4"/>
        <v>0.12016827162927188</v>
      </c>
      <c r="AO57" s="36">
        <f t="shared" si="4"/>
        <v>0.10597297930756189</v>
      </c>
      <c r="AP57" s="36">
        <f t="shared" si="4"/>
        <v>9.5463652644650246E-2</v>
      </c>
      <c r="AQ57" s="36">
        <f t="shared" si="4"/>
        <v>9.84404731813215E-2</v>
      </c>
      <c r="AR57" s="36">
        <f t="shared" si="4"/>
        <v>0.13464030103596752</v>
      </c>
      <c r="AS57" s="36">
        <f t="shared" si="4"/>
        <v>0.18216562803718095</v>
      </c>
      <c r="AT57" s="36">
        <f t="shared" si="4"/>
        <v>0.19807508126118267</v>
      </c>
      <c r="AU57" s="36">
        <f t="shared" si="1"/>
        <v>0.15026852719073419</v>
      </c>
      <c r="AV57" s="36" cm="1">
        <f t="array" ref="AV57">AVERAGE(IFERROR(AQ57:AS57, ""))</f>
        <v>0.13841546741815666</v>
      </c>
      <c r="AW57" s="36">
        <f t="shared" si="2"/>
        <v>0.19807508126118267</v>
      </c>
      <c r="AX57" s="36" cm="1">
        <f t="array" ref="AX57">AVERAGE(IFERROR(AJ57:AO57, ""))</f>
        <v>0.14582213567518751</v>
      </c>
      <c r="AY57" s="36" cm="1">
        <f t="array" ref="AY57">AVERAGE(IFERROR(AO57:AS57,""))</f>
        <v>0.1233366068413364</v>
      </c>
      <c r="AZ57" s="36" cm="1">
        <f t="array" ref="AZ57">AVERAGE(IFERROR(AJ57:AN57,""))</f>
        <v>0.15379196694871261</v>
      </c>
      <c r="BA57" s="36" cm="1">
        <f t="array" ref="BA57">AVERAGE(IFERROR(AR57:AT57,AI57))</f>
        <v>0.17162700344477702</v>
      </c>
      <c r="BB57" s="36" cm="1">
        <f t="array" ref="BB57">AVERAGE(IFERROR(AQ57:AT57,""))</f>
        <v>0.15333037087891316</v>
      </c>
      <c r="BC57" s="36" cm="1">
        <f t="array" ref="BC57">AVERAGE(IFERROR(AI57:AO57,""))</f>
        <v>0.15634817001835818</v>
      </c>
      <c r="BD57" s="36" cm="1">
        <f t="array" ref="BD57">AVERAGE(IFERROR(AJ57:AM57,""))</f>
        <v>0.1621978907785728</v>
      </c>
      <c r="BE57" s="36" cm="1">
        <f t="array" ref="BE57">AVERAGE(IFERROR(AN57:AO57,""))</f>
        <v>0.11307062546841688</v>
      </c>
      <c r="BF57" s="36" cm="1">
        <f t="array" ref="BF57">AVERAGE(IFERROR(AP57:AT57,""))</f>
        <v>0.14175702723206057</v>
      </c>
      <c r="BG57" s="36" cm="1">
        <f t="array" ref="BG57">AVERAGE(IFERROR(AI57:AN57,""))</f>
        <v>0.16474403513682423</v>
      </c>
    </row>
    <row r="58" spans="2:59" x14ac:dyDescent="0.25">
      <c r="B58" s="23" t="s">
        <v>589</v>
      </c>
      <c r="C58" s="23">
        <v>109</v>
      </c>
      <c r="D58" s="23">
        <v>591</v>
      </c>
      <c r="E58" s="23">
        <v>457.88626124227261</v>
      </c>
      <c r="F58" s="23">
        <v>374.50110967862491</v>
      </c>
      <c r="G58" s="23">
        <v>339.33026145552219</v>
      </c>
      <c r="H58" s="23">
        <v>464.66900725258012</v>
      </c>
      <c r="I58" s="23">
        <v>677.29197400654721</v>
      </c>
      <c r="J58" s="23">
        <v>728.81207877028419</v>
      </c>
      <c r="K58" s="23">
        <v>542.84843993100048</v>
      </c>
      <c r="L58" s="23">
        <v>362.70303552397053</v>
      </c>
      <c r="M58" s="23">
        <v>355.61629387885142</v>
      </c>
      <c r="N58" s="23">
        <v>533.33094876767689</v>
      </c>
      <c r="O58" s="23">
        <v>760.20267228328089</v>
      </c>
      <c r="P58" s="23">
        <v>540.67729313122391</v>
      </c>
      <c r="Q58" s="39">
        <v>511.48911466015289</v>
      </c>
      <c r="R58" s="39">
        <v>549.71663830993646</v>
      </c>
      <c r="S58" s="39">
        <v>540.67729313122391</v>
      </c>
      <c r="T58" s="39">
        <v>521.2421451824265</v>
      </c>
      <c r="U58" s="39">
        <v>510.94027807695602</v>
      </c>
      <c r="V58" s="39">
        <v>516.92088623271172</v>
      </c>
      <c r="W58" s="39">
        <v>611.40363806072719</v>
      </c>
      <c r="X58" s="39">
        <v>547.45680201525829</v>
      </c>
      <c r="Y58" s="39">
        <v>512.1913046195474</v>
      </c>
      <c r="Z58" s="39">
        <v>463.94808809831858</v>
      </c>
      <c r="AA58" s="39">
        <v>635.83025935064234</v>
      </c>
      <c r="AB58" s="39">
        <v>510.50604871700068</v>
      </c>
      <c r="AC58" s="39">
        <v>507.08178206763847</v>
      </c>
      <c r="AE58" s="28" t="s">
        <v>88</v>
      </c>
      <c r="AF58" s="3">
        <v>17110002001756</v>
      </c>
      <c r="AG58">
        <v>4.7314818948507309E-2</v>
      </c>
      <c r="AH58" s="29">
        <v>595</v>
      </c>
      <c r="AI58" s="36">
        <f t="shared" si="4"/>
        <v>7.8279380983559313E-2</v>
      </c>
      <c r="AJ58" s="36">
        <f t="shared" si="4"/>
        <v>6.966713304903209E-2</v>
      </c>
      <c r="AK58" s="36">
        <f t="shared" si="4"/>
        <v>6.1238058567004879E-2</v>
      </c>
      <c r="AL58" s="36">
        <f t="shared" si="4"/>
        <v>5.266567877590058E-2</v>
      </c>
      <c r="AM58" s="36">
        <f t="shared" si="4"/>
        <v>4.7800379946230515E-2</v>
      </c>
      <c r="AN58" s="36">
        <f t="shared" si="4"/>
        <v>4.2854261496255985E-2</v>
      </c>
      <c r="AO58" s="36">
        <f t="shared" si="4"/>
        <v>3.7791954051484181E-2</v>
      </c>
      <c r="AP58" s="36">
        <f t="shared" si="4"/>
        <v>3.4044130741497869E-2</v>
      </c>
      <c r="AQ58" s="36">
        <f t="shared" si="4"/>
        <v>3.5105720242444752E-2</v>
      </c>
      <c r="AR58" s="36">
        <f t="shared" si="4"/>
        <v>4.8015258753233855E-2</v>
      </c>
      <c r="AS58" s="36">
        <f t="shared" si="4"/>
        <v>6.4963682720687907E-2</v>
      </c>
      <c r="AT58" s="36">
        <f t="shared" si="4"/>
        <v>7.0637292656609257E-2</v>
      </c>
      <c r="AU58" s="36">
        <f t="shared" si="1"/>
        <v>5.3588577665328423E-2</v>
      </c>
      <c r="AV58" s="36" cm="1">
        <f t="array" ref="AV58">AVERAGE(IFERROR(AQ58:AS58, ""))</f>
        <v>4.9361553905455512E-2</v>
      </c>
      <c r="AW58" s="36">
        <f t="shared" si="2"/>
        <v>7.0637292656609257E-2</v>
      </c>
      <c r="AX58" s="36" cm="1">
        <f t="array" ref="AX58">AVERAGE(IFERROR(AJ58:AO58, ""))</f>
        <v>5.2002910980984703E-2</v>
      </c>
      <c r="AY58" s="36" cm="1">
        <f t="array" ref="AY58">AVERAGE(IFERROR(AO58:AS58,""))</f>
        <v>4.398414930186971E-2</v>
      </c>
      <c r="AZ58" s="36" cm="1">
        <f t="array" ref="AZ58">AVERAGE(IFERROR(AJ58:AN58,""))</f>
        <v>5.4845102366884814E-2</v>
      </c>
      <c r="BA58" s="36" cm="1">
        <f t="array" ref="BA58">AVERAGE(IFERROR(AR58:AT58,AI58))</f>
        <v>6.1205411376843676E-2</v>
      </c>
      <c r="BB58" s="36" cm="1">
        <f t="array" ref="BB58">AVERAGE(IFERROR(AQ58:AT58,""))</f>
        <v>5.4680488593243946E-2</v>
      </c>
      <c r="BC58" s="36" cm="1">
        <f t="array" ref="BC58">AVERAGE(IFERROR(AI58:AO58,""))</f>
        <v>5.5756692409923925E-2</v>
      </c>
      <c r="BD58" s="36" cm="1">
        <f t="array" ref="BD58">AVERAGE(IFERROR(AJ58:AM58,""))</f>
        <v>5.7842812584542019E-2</v>
      </c>
      <c r="BE58" s="36" cm="1">
        <f t="array" ref="BE58">AVERAGE(IFERROR(AN58:AO58,""))</f>
        <v>4.0323107773870083E-2</v>
      </c>
      <c r="BF58" s="36" cm="1">
        <f t="array" ref="BF58">AVERAGE(IFERROR(AP58:AT58,""))</f>
        <v>5.0553217022894725E-2</v>
      </c>
      <c r="BG58" s="36" cm="1">
        <f t="array" ref="BG58">AVERAGE(IFERROR(AI58:AN58,""))</f>
        <v>5.8750815469663882E-2</v>
      </c>
    </row>
    <row r="59" spans="2:59" x14ac:dyDescent="0.25">
      <c r="B59" s="23" t="s">
        <v>644</v>
      </c>
      <c r="C59" s="23">
        <v>168</v>
      </c>
      <c r="D59" s="23">
        <v>232</v>
      </c>
      <c r="E59" s="23">
        <v>704.90382106470645</v>
      </c>
      <c r="F59" s="23">
        <v>534.95099212411321</v>
      </c>
      <c r="G59" s="23">
        <v>516.84056641668553</v>
      </c>
      <c r="H59" s="23">
        <v>590.08918018176939</v>
      </c>
      <c r="I59" s="23">
        <v>758.08137555518385</v>
      </c>
      <c r="J59" s="23">
        <v>749.14972767134088</v>
      </c>
      <c r="K59" s="23">
        <v>396.33066542735241</v>
      </c>
      <c r="L59" s="23">
        <v>191.75349665534731</v>
      </c>
      <c r="M59" s="23">
        <v>237.9394840250165</v>
      </c>
      <c r="N59" s="23">
        <v>528.32694795815041</v>
      </c>
      <c r="O59" s="23">
        <v>813.00923591533672</v>
      </c>
      <c r="P59" s="23">
        <v>692.62769657331398</v>
      </c>
      <c r="Q59" s="39">
        <v>559.5002657973597</v>
      </c>
      <c r="R59" s="39">
        <v>526.42522263283456</v>
      </c>
      <c r="S59" s="39">
        <v>692.62769657331398</v>
      </c>
      <c r="T59" s="39">
        <v>590.90708456274081</v>
      </c>
      <c r="U59" s="39">
        <v>433.47196599624067</v>
      </c>
      <c r="V59" s="39">
        <v>629.82236838981851</v>
      </c>
      <c r="W59" s="39">
        <v>677.98796014893378</v>
      </c>
      <c r="X59" s="39">
        <v>567.97584111795447</v>
      </c>
      <c r="Y59" s="39">
        <v>607.19233263445028</v>
      </c>
      <c r="Z59" s="39">
        <v>599.99052856943797</v>
      </c>
      <c r="AA59" s="39">
        <v>572.74019654934659</v>
      </c>
      <c r="AB59" s="39">
        <v>492.73137222543301</v>
      </c>
      <c r="AC59" s="39">
        <v>642.3359438356332</v>
      </c>
      <c r="AE59" s="28" t="s">
        <v>89</v>
      </c>
      <c r="AF59" s="3">
        <v>17110002000163</v>
      </c>
      <c r="AG59">
        <v>0.99318182468414307</v>
      </c>
      <c r="AH59" s="29">
        <v>456</v>
      </c>
      <c r="AI59" s="36">
        <f t="shared" si="4"/>
        <v>3.3379372328977874</v>
      </c>
      <c r="AJ59" s="36">
        <f t="shared" si="4"/>
        <v>2.7163554217606172</v>
      </c>
      <c r="AK59" s="36">
        <f t="shared" si="4"/>
        <v>2.2052767722831423</v>
      </c>
      <c r="AL59" s="36">
        <f t="shared" ref="AL59:AT59" si="5">VLOOKUP($AH59,$D$2:$AC$338,AL$1+1,FALSE)*$AG59</f>
        <v>1.798407058406527</v>
      </c>
      <c r="AM59" s="36">
        <f t="shared" si="5"/>
        <v>1.6277652166677208</v>
      </c>
      <c r="AN59" s="36">
        <f t="shared" si="5"/>
        <v>1.4722061387082652</v>
      </c>
      <c r="AO59" s="36">
        <f t="shared" si="5"/>
        <v>1.3081143263088859</v>
      </c>
      <c r="AP59" s="36">
        <f t="shared" si="5"/>
        <v>1.2116855428636337</v>
      </c>
      <c r="AQ59" s="36">
        <f t="shared" si="5"/>
        <v>1.3439709194231853</v>
      </c>
      <c r="AR59" s="36">
        <f t="shared" si="5"/>
        <v>2.0507952217493486</v>
      </c>
      <c r="AS59" s="36">
        <f t="shared" si="5"/>
        <v>2.9854506073465901</v>
      </c>
      <c r="AT59" s="36">
        <f t="shared" si="5"/>
        <v>3.1429681941473762</v>
      </c>
      <c r="AU59" s="36">
        <f t="shared" si="1"/>
        <v>2.1000777210469228</v>
      </c>
      <c r="AV59" s="36" cm="1">
        <f t="array" ref="AV59">AVERAGE(IFERROR(AQ59:AS59, ""))</f>
        <v>2.1267389161730414</v>
      </c>
      <c r="AW59" s="36">
        <f t="shared" si="2"/>
        <v>3.1429681941473762</v>
      </c>
      <c r="AX59" s="36" cm="1">
        <f t="array" ref="AX59">AVERAGE(IFERROR(AJ59:AO59, ""))</f>
        <v>1.8546874890225264</v>
      </c>
      <c r="AY59" s="36" cm="1">
        <f t="array" ref="AY59">AVERAGE(IFERROR(AO59:AS59,""))</f>
        <v>1.7800033235383288</v>
      </c>
      <c r="AZ59" s="36" cm="1">
        <f t="array" ref="AZ59">AVERAGE(IFERROR(AJ59:AN59,""))</f>
        <v>1.9640021215652546</v>
      </c>
      <c r="BA59" s="36" cm="1">
        <f t="array" ref="BA59">AVERAGE(IFERROR(AR59:AT59,AI59))</f>
        <v>2.7264046744144381</v>
      </c>
      <c r="BB59" s="36" cm="1">
        <f t="array" ref="BB59">AVERAGE(IFERROR(AQ59:AT59,""))</f>
        <v>2.380796235666625</v>
      </c>
      <c r="BC59" s="36" cm="1">
        <f t="array" ref="BC59">AVERAGE(IFERROR(AI59:AO59,""))</f>
        <v>2.066580309576135</v>
      </c>
      <c r="BD59" s="36" cm="1">
        <f t="array" ref="BD59">AVERAGE(IFERROR(AJ59:AM59,""))</f>
        <v>2.0869511172795017</v>
      </c>
      <c r="BE59" s="36" cm="1">
        <f t="array" ref="BE59">AVERAGE(IFERROR(AN59:AO59,""))</f>
        <v>1.3901602325085756</v>
      </c>
      <c r="BF59" s="36" cm="1">
        <f t="array" ref="BF59">AVERAGE(IFERROR(AP59:AT59,""))</f>
        <v>2.1469740971060269</v>
      </c>
      <c r="BG59" s="36" cm="1">
        <f t="array" ref="BG59">AVERAGE(IFERROR(AI59:AN59,""))</f>
        <v>2.1929913067873432</v>
      </c>
    </row>
    <row r="60" spans="2:59" x14ac:dyDescent="0.25">
      <c r="B60" s="23" t="s">
        <v>524</v>
      </c>
      <c r="C60" s="23">
        <v>44</v>
      </c>
      <c r="D60" s="23">
        <v>125</v>
      </c>
      <c r="E60" s="23">
        <v>386.61644021494499</v>
      </c>
      <c r="F60" s="23">
        <v>324.11134183817029</v>
      </c>
      <c r="G60" s="23">
        <v>295.71514561314888</v>
      </c>
      <c r="H60" s="23">
        <v>378.56894549084518</v>
      </c>
      <c r="I60" s="23">
        <v>753.00531227494878</v>
      </c>
      <c r="J60" s="23">
        <v>1057.7510484153061</v>
      </c>
      <c r="K60" s="23">
        <v>913.46371384928239</v>
      </c>
      <c r="L60" s="23">
        <v>565.88413991518121</v>
      </c>
      <c r="M60" s="23">
        <v>404.55069157367291</v>
      </c>
      <c r="N60" s="23">
        <v>451.15414132340499</v>
      </c>
      <c r="O60" s="23">
        <v>554.55221291338944</v>
      </c>
      <c r="P60" s="23">
        <v>435.37556918420762</v>
      </c>
      <c r="Q60" s="39">
        <v>543.39572521720868</v>
      </c>
      <c r="R60" s="39">
        <v>470.08568193682248</v>
      </c>
      <c r="S60" s="39">
        <v>435.37556918420762</v>
      </c>
      <c r="T60" s="39">
        <v>620.43591791361689</v>
      </c>
      <c r="U60" s="39">
        <v>577.92097991498611</v>
      </c>
      <c r="V60" s="39">
        <v>561.83035872648384</v>
      </c>
      <c r="W60" s="39">
        <v>480.36064114033405</v>
      </c>
      <c r="X60" s="39">
        <v>461.40815374866872</v>
      </c>
      <c r="Y60" s="39">
        <v>587.03313538523525</v>
      </c>
      <c r="Z60" s="39">
        <v>437.85018630427828</v>
      </c>
      <c r="AA60" s="39">
        <v>985.60738113229422</v>
      </c>
      <c r="AB60" s="39">
        <v>482.30335098197122</v>
      </c>
      <c r="AC60" s="39">
        <v>532.6280389745607</v>
      </c>
      <c r="AE60" s="28" t="s">
        <v>90</v>
      </c>
      <c r="AF60" s="3">
        <v>17110002000841</v>
      </c>
      <c r="AG60">
        <v>4.9700349569320679E-2</v>
      </c>
      <c r="AH60" s="29">
        <v>98</v>
      </c>
      <c r="AI60" s="36">
        <f t="shared" ref="AI60:AT81" si="6">VLOOKUP($AH60,$D$2:$AC$338,AI$1+1,FALSE)*$AG60</f>
        <v>0.65067824023055232</v>
      </c>
      <c r="AJ60" s="36">
        <f t="shared" si="6"/>
        <v>0.51145183313643539</v>
      </c>
      <c r="AK60" s="36">
        <f t="shared" si="6"/>
        <v>0.40593617332379883</v>
      </c>
      <c r="AL60" s="36">
        <f t="shared" si="6"/>
        <v>0.31698015662537665</v>
      </c>
      <c r="AM60" s="36">
        <f t="shared" si="6"/>
        <v>0.24822069515246167</v>
      </c>
      <c r="AN60" s="36">
        <f t="shared" si="6"/>
        <v>0.19653846713197273</v>
      </c>
      <c r="AO60" s="36">
        <f t="shared" si="6"/>
        <v>0.14996023313711465</v>
      </c>
      <c r="AP60" s="36">
        <f t="shared" si="6"/>
        <v>0.14615588820185094</v>
      </c>
      <c r="AQ60" s="36">
        <f t="shared" si="6"/>
        <v>0.2181983681761358</v>
      </c>
      <c r="AR60" s="36">
        <f t="shared" si="6"/>
        <v>0.3973949394593026</v>
      </c>
      <c r="AS60" s="36">
        <f t="shared" si="6"/>
        <v>0.60697701014848904</v>
      </c>
      <c r="AT60" s="36">
        <f t="shared" si="6"/>
        <v>0.62105080581103567</v>
      </c>
      <c r="AU60" s="36">
        <f t="shared" si="1"/>
        <v>0.37246190087787717</v>
      </c>
      <c r="AV60" s="36" cm="1">
        <f t="array" ref="AV60">AVERAGE(IFERROR(AQ60:AS60, ""))</f>
        <v>0.40752343926130913</v>
      </c>
      <c r="AW60" s="36">
        <f t="shared" si="2"/>
        <v>0.62105080581103567</v>
      </c>
      <c r="AX60" s="36" cm="1">
        <f t="array" ref="AX60">AVERAGE(IFERROR(AJ60:AO60, ""))</f>
        <v>0.30484792641786002</v>
      </c>
      <c r="AY60" s="36" cm="1">
        <f t="array" ref="AY60">AVERAGE(IFERROR(AO60:AS60,""))</f>
        <v>0.30373728782457859</v>
      </c>
      <c r="AZ60" s="36" cm="1">
        <f t="array" ref="AZ60">AVERAGE(IFERROR(AJ60:AN60,""))</f>
        <v>0.33582546507400907</v>
      </c>
      <c r="BA60" s="36" cm="1">
        <f t="array" ref="BA60">AVERAGE(IFERROR(AR60:AT60,AI60))</f>
        <v>0.54180758513960914</v>
      </c>
      <c r="BB60" s="36" cm="1">
        <f t="array" ref="BB60">AVERAGE(IFERROR(AQ60:AT60,""))</f>
        <v>0.46090528089874072</v>
      </c>
      <c r="BC60" s="36" cm="1">
        <f t="array" ref="BC60">AVERAGE(IFERROR(AI60:AO60,""))</f>
        <v>0.35425225696253027</v>
      </c>
      <c r="BD60" s="36" cm="1">
        <f t="array" ref="BD60">AVERAGE(IFERROR(AJ60:AM60,""))</f>
        <v>0.37064721455951816</v>
      </c>
      <c r="BE60" s="36" cm="1">
        <f t="array" ref="BE60">AVERAGE(IFERROR(AN60:AO60,""))</f>
        <v>0.17324935013454368</v>
      </c>
      <c r="BF60" s="36" cm="1">
        <f t="array" ref="BF60">AVERAGE(IFERROR(AP60:AT60,""))</f>
        <v>0.39795540235936278</v>
      </c>
      <c r="BG60" s="36" cm="1">
        <f t="array" ref="BG60">AVERAGE(IFERROR(AI60:AN60,""))</f>
        <v>0.38830092760009954</v>
      </c>
    </row>
    <row r="61" spans="2:59" x14ac:dyDescent="0.25">
      <c r="B61" s="23" t="s">
        <v>651</v>
      </c>
      <c r="C61" s="23">
        <v>176</v>
      </c>
      <c r="D61" s="23">
        <v>236</v>
      </c>
      <c r="E61" s="23">
        <v>559.86187243540155</v>
      </c>
      <c r="F61" s="23">
        <v>426.71469907261661</v>
      </c>
      <c r="G61" s="23">
        <v>418.22687454275979</v>
      </c>
      <c r="H61" s="23">
        <v>488.85496132507359</v>
      </c>
      <c r="I61" s="23">
        <v>637.31081542261779</v>
      </c>
      <c r="J61" s="23">
        <v>629.29384023102398</v>
      </c>
      <c r="K61" s="23">
        <v>330.26564077392419</v>
      </c>
      <c r="L61" s="23">
        <v>158.73191506855841</v>
      </c>
      <c r="M61" s="23">
        <v>197.34503898030201</v>
      </c>
      <c r="N61" s="23">
        <v>442.47276534574598</v>
      </c>
      <c r="O61" s="23">
        <v>675.13523884620349</v>
      </c>
      <c r="P61" s="23">
        <v>560.48678824678507</v>
      </c>
      <c r="Q61" s="39">
        <v>460.39170419091778</v>
      </c>
      <c r="R61" s="39">
        <v>438.31768105741713</v>
      </c>
      <c r="S61" s="39">
        <v>560.48678824678507</v>
      </c>
      <c r="T61" s="39">
        <v>488.44447189466928</v>
      </c>
      <c r="U61" s="39">
        <v>360.79011980294683</v>
      </c>
      <c r="V61" s="39">
        <v>520.08023811881833</v>
      </c>
      <c r="W61" s="39">
        <v>559.36493081291155</v>
      </c>
      <c r="X61" s="39">
        <v>468.85995785475916</v>
      </c>
      <c r="Y61" s="39">
        <v>498.64695768620248</v>
      </c>
      <c r="Z61" s="39">
        <v>492.77683759076695</v>
      </c>
      <c r="AA61" s="39">
        <v>479.77974050247406</v>
      </c>
      <c r="AB61" s="39">
        <v>406.834349297519</v>
      </c>
      <c r="AC61" s="39">
        <v>526.71051050491553</v>
      </c>
      <c r="AE61" s="28" t="s">
        <v>91</v>
      </c>
      <c r="AF61" s="3">
        <v>17110002000848</v>
      </c>
      <c r="AG61">
        <v>6.592271476984024E-2</v>
      </c>
      <c r="AH61" s="29">
        <v>98</v>
      </c>
      <c r="AI61" s="36">
        <f t="shared" si="6"/>
        <v>0.86306185790166834</v>
      </c>
      <c r="AJ61" s="36">
        <f t="shared" si="6"/>
        <v>0.67839147222372342</v>
      </c>
      <c r="AK61" s="36">
        <f t="shared" si="6"/>
        <v>0.53843513779436369</v>
      </c>
      <c r="AL61" s="36">
        <f t="shared" si="6"/>
        <v>0.42044357100081475</v>
      </c>
      <c r="AM61" s="36">
        <f t="shared" si="6"/>
        <v>0.3292407845881245</v>
      </c>
      <c r="AN61" s="36">
        <f t="shared" si="6"/>
        <v>0.2606892994177335</v>
      </c>
      <c r="AO61" s="36">
        <f t="shared" si="6"/>
        <v>0.19890776949422323</v>
      </c>
      <c r="AP61" s="36">
        <f t="shared" si="6"/>
        <v>0.19386167327504719</v>
      </c>
      <c r="AQ61" s="36">
        <f t="shared" si="6"/>
        <v>0.28941906673025025</v>
      </c>
      <c r="AR61" s="36">
        <f t="shared" si="6"/>
        <v>0.52710601579198535</v>
      </c>
      <c r="AS61" s="36">
        <f t="shared" si="6"/>
        <v>0.80509639587261739</v>
      </c>
      <c r="AT61" s="36">
        <f t="shared" si="6"/>
        <v>0.82376392689062417</v>
      </c>
      <c r="AU61" s="36">
        <f t="shared" si="1"/>
        <v>0.49403474758176463</v>
      </c>
      <c r="AV61" s="36" cm="1">
        <f t="array" ref="AV61">AVERAGE(IFERROR(AQ61:AS61, ""))</f>
        <v>0.54054049279828431</v>
      </c>
      <c r="AW61" s="36">
        <f t="shared" si="2"/>
        <v>0.82376392689062417</v>
      </c>
      <c r="AX61" s="36" cm="1">
        <f t="array" ref="AX61">AVERAGE(IFERROR(AJ61:AO61, ""))</f>
        <v>0.40435133908649717</v>
      </c>
      <c r="AY61" s="36" cm="1">
        <f t="array" ref="AY61">AVERAGE(IFERROR(AO61:AS61,""))</f>
        <v>0.40287818423282468</v>
      </c>
      <c r="AZ61" s="36" cm="1">
        <f t="array" ref="AZ61">AVERAGE(IFERROR(AJ61:AN61,""))</f>
        <v>0.44544005300495193</v>
      </c>
      <c r="BA61" s="36" cm="1">
        <f t="array" ref="BA61">AVERAGE(IFERROR(AR61:AT61,AI61))</f>
        <v>0.7186554461850756</v>
      </c>
      <c r="BB61" s="36" cm="1">
        <f t="array" ref="BB61">AVERAGE(IFERROR(AQ61:AT61,""))</f>
        <v>0.61134635132136927</v>
      </c>
      <c r="BC61" s="36" cm="1">
        <f t="array" ref="BC61">AVERAGE(IFERROR(AI61:AO61,""))</f>
        <v>0.46988141320295018</v>
      </c>
      <c r="BD61" s="36" cm="1">
        <f t="array" ref="BD61">AVERAGE(IFERROR(AJ61:AM61,""))</f>
        <v>0.49162774140175658</v>
      </c>
      <c r="BE61" s="36" cm="1">
        <f t="array" ref="BE61">AVERAGE(IFERROR(AN61:AO61,""))</f>
        <v>0.22979853445597836</v>
      </c>
      <c r="BF61" s="36" cm="1">
        <f t="array" ref="BF61">AVERAGE(IFERROR(AP61:AT61,""))</f>
        <v>0.52784941571210486</v>
      </c>
      <c r="BG61" s="36" cm="1">
        <f t="array" ref="BG61">AVERAGE(IFERROR(AI61:AN61,""))</f>
        <v>0.51504368715440474</v>
      </c>
    </row>
    <row r="62" spans="2:59" x14ac:dyDescent="0.25">
      <c r="B62" s="23" t="s">
        <v>589</v>
      </c>
      <c r="C62" s="23">
        <v>109</v>
      </c>
      <c r="D62" s="23">
        <v>674</v>
      </c>
      <c r="E62" s="23">
        <v>337.62274180445638</v>
      </c>
      <c r="F62" s="23">
        <v>271.97826045898859</v>
      </c>
      <c r="G62" s="23">
        <v>246.588267298879</v>
      </c>
      <c r="H62" s="23">
        <v>342.49853568701872</v>
      </c>
      <c r="I62" s="23">
        <v>525.66247126357553</v>
      </c>
      <c r="J62" s="23">
        <v>589.39410958437747</v>
      </c>
      <c r="K62" s="23">
        <v>442.42193150982263</v>
      </c>
      <c r="L62" s="23">
        <v>293.4455877178986</v>
      </c>
      <c r="M62" s="23">
        <v>287.39974670474049</v>
      </c>
      <c r="N62" s="23">
        <v>423.90939159216049</v>
      </c>
      <c r="O62" s="23">
        <v>587.80266742833464</v>
      </c>
      <c r="P62" s="23">
        <v>405.28547078858958</v>
      </c>
      <c r="Q62" s="39">
        <v>396.16743181990347</v>
      </c>
      <c r="R62" s="39">
        <v>433.03726857507854</v>
      </c>
      <c r="S62" s="39">
        <v>405.28547078858958</v>
      </c>
      <c r="T62" s="39">
        <v>403.09059596711035</v>
      </c>
      <c r="U62" s="39">
        <v>406.99586499059137</v>
      </c>
      <c r="V62" s="39">
        <v>395.2243288585679</v>
      </c>
      <c r="W62" s="39">
        <v>472.33250993636165</v>
      </c>
      <c r="X62" s="39">
        <v>426.09931912845627</v>
      </c>
      <c r="Y62" s="39">
        <v>393.73804537244547</v>
      </c>
      <c r="Z62" s="39">
        <v>346.68188367711548</v>
      </c>
      <c r="AA62" s="39">
        <v>515.90802054710002</v>
      </c>
      <c r="AB62" s="39">
        <v>399.56857284634481</v>
      </c>
      <c r="AC62" s="39">
        <v>385.62406434954931</v>
      </c>
      <c r="AE62" s="28" t="s">
        <v>92</v>
      </c>
      <c r="AF62" s="3">
        <v>17110002000850</v>
      </c>
      <c r="AG62">
        <v>0.11678009480237961</v>
      </c>
      <c r="AH62" s="29">
        <v>613</v>
      </c>
      <c r="AI62" s="36">
        <f t="shared" si="6"/>
        <v>1.7351349386217623</v>
      </c>
      <c r="AJ62" s="36">
        <f t="shared" si="6"/>
        <v>1.5333850901345434</v>
      </c>
      <c r="AK62" s="36">
        <f t="shared" si="6"/>
        <v>1.4470796236488486</v>
      </c>
      <c r="AL62" s="36">
        <f t="shared" si="6"/>
        <v>1.1564093243395963</v>
      </c>
      <c r="AM62" s="36">
        <f t="shared" si="6"/>
        <v>0.94382479453427082</v>
      </c>
      <c r="AN62" s="36">
        <f t="shared" si="6"/>
        <v>0.76416248187702107</v>
      </c>
      <c r="AO62" s="36">
        <f t="shared" si="6"/>
        <v>0.56090695424062587</v>
      </c>
      <c r="AP62" s="36">
        <f t="shared" si="6"/>
        <v>0.39694803927520173</v>
      </c>
      <c r="AQ62" s="36">
        <f t="shared" si="6"/>
        <v>0.42253093497510952</v>
      </c>
      <c r="AR62" s="36">
        <f t="shared" si="6"/>
        <v>0.67627808831684266</v>
      </c>
      <c r="AS62" s="36">
        <f t="shared" si="6"/>
        <v>1.1246097940602386</v>
      </c>
      <c r="AT62" s="36">
        <f t="shared" si="6"/>
        <v>1.377569634128412</v>
      </c>
      <c r="AU62" s="36">
        <f t="shared" si="1"/>
        <v>1.0115699748460392</v>
      </c>
      <c r="AV62" s="36" cm="1">
        <f t="array" ref="AV62">AVERAGE(IFERROR(AQ62:AS62, ""))</f>
        <v>0.74113960578406368</v>
      </c>
      <c r="AW62" s="36">
        <f t="shared" si="2"/>
        <v>1.377569634128412</v>
      </c>
      <c r="AX62" s="36" cm="1">
        <f t="array" ref="AX62">AVERAGE(IFERROR(AJ62:AO62, ""))</f>
        <v>1.0676280447958175</v>
      </c>
      <c r="AY62" s="36" cm="1">
        <f t="array" ref="AY62">AVERAGE(IFERROR(AO62:AS62,""))</f>
        <v>0.63625476217360366</v>
      </c>
      <c r="AZ62" s="36" cm="1">
        <f t="array" ref="AZ62">AVERAGE(IFERROR(AJ62:AN62,""))</f>
        <v>1.168972262906856</v>
      </c>
      <c r="BA62" s="36" cm="1">
        <f t="array" ref="BA62">AVERAGE(IFERROR(AR62:AT62,AI62))</f>
        <v>1.0594858388351645</v>
      </c>
      <c r="BB62" s="36" cm="1">
        <f t="array" ref="BB62">AVERAGE(IFERROR(AQ62:AT62,""))</f>
        <v>0.9002471128701508</v>
      </c>
      <c r="BC62" s="36" cm="1">
        <f t="array" ref="BC62">AVERAGE(IFERROR(AI62:AO62,""))</f>
        <v>1.1629861724852382</v>
      </c>
      <c r="BD62" s="36" cm="1">
        <f t="array" ref="BD62">AVERAGE(IFERROR(AJ62:AM62,""))</f>
        <v>1.2701747081643147</v>
      </c>
      <c r="BE62" s="36" cm="1">
        <f t="array" ref="BE62">AVERAGE(IFERROR(AN62:AO62,""))</f>
        <v>0.66253471805882347</v>
      </c>
      <c r="BF62" s="36" cm="1">
        <f t="array" ref="BF62">AVERAGE(IFERROR(AP62:AT62,""))</f>
        <v>0.79958729815116103</v>
      </c>
      <c r="BG62" s="36" cm="1">
        <f t="array" ref="BG62">AVERAGE(IFERROR(AI62:AN62,""))</f>
        <v>1.2633327088593402</v>
      </c>
    </row>
    <row r="63" spans="2:59" x14ac:dyDescent="0.25">
      <c r="B63" s="23" t="s">
        <v>589</v>
      </c>
      <c r="C63" s="23">
        <v>109</v>
      </c>
      <c r="D63" s="23">
        <v>603</v>
      </c>
      <c r="E63" s="23">
        <v>301.15624024452512</v>
      </c>
      <c r="F63" s="23">
        <v>240.19985942741459</v>
      </c>
      <c r="G63" s="23">
        <v>217.5721453053454</v>
      </c>
      <c r="H63" s="23">
        <v>303.39688956764712</v>
      </c>
      <c r="I63" s="23">
        <v>472.69789261622981</v>
      </c>
      <c r="J63" s="23">
        <v>539.28263642908883</v>
      </c>
      <c r="K63" s="23">
        <v>409.01365554156558</v>
      </c>
      <c r="L63" s="23">
        <v>272.8787469329194</v>
      </c>
      <c r="M63" s="23">
        <v>267.68693211135758</v>
      </c>
      <c r="N63" s="23">
        <v>391.04066996959261</v>
      </c>
      <c r="O63" s="23">
        <v>535.49478392729941</v>
      </c>
      <c r="P63" s="23">
        <v>364.41184978882723</v>
      </c>
      <c r="Q63" s="39">
        <v>359.56935848848451</v>
      </c>
      <c r="R63" s="39">
        <v>398.0741286694165</v>
      </c>
      <c r="S63" s="39">
        <v>364.41184978882723</v>
      </c>
      <c r="T63" s="39">
        <v>363.69384648121519</v>
      </c>
      <c r="U63" s="39">
        <v>375.22295769654693</v>
      </c>
      <c r="V63" s="39">
        <v>354.62988466914516</v>
      </c>
      <c r="W63" s="39">
        <v>430.31576789523979</v>
      </c>
      <c r="X63" s="39">
        <v>389.65855894926915</v>
      </c>
      <c r="Y63" s="39">
        <v>354.75990273311669</v>
      </c>
      <c r="Z63" s="39">
        <v>308.46669672915925</v>
      </c>
      <c r="AA63" s="39">
        <v>474.14814598532723</v>
      </c>
      <c r="AB63" s="39">
        <v>366.30259654599922</v>
      </c>
      <c r="AC63" s="39">
        <v>345.71761059837519</v>
      </c>
      <c r="AE63" s="28" t="s">
        <v>93</v>
      </c>
      <c r="AF63" s="3">
        <v>17110002000169</v>
      </c>
      <c r="AG63">
        <v>0.26029106974601746</v>
      </c>
      <c r="AH63" s="29">
        <v>649</v>
      </c>
      <c r="AI63" s="36">
        <f t="shared" si="6"/>
        <v>0.86746899491434126</v>
      </c>
      <c r="AJ63" s="36">
        <f t="shared" si="6"/>
        <v>0.76660552473986265</v>
      </c>
      <c r="AK63" s="36">
        <f t="shared" si="6"/>
        <v>0.72345768537353516</v>
      </c>
      <c r="AL63" s="36">
        <f t="shared" si="6"/>
        <v>0.57813902937603023</v>
      </c>
      <c r="AM63" s="36">
        <f t="shared" si="6"/>
        <v>0.4718588328212846</v>
      </c>
      <c r="AN63" s="36">
        <f t="shared" si="6"/>
        <v>0.38203787301773845</v>
      </c>
      <c r="AO63" s="36">
        <f t="shared" si="6"/>
        <v>0.28042164649077972</v>
      </c>
      <c r="AP63" s="36">
        <f t="shared" si="6"/>
        <v>0.19845149092471168</v>
      </c>
      <c r="AQ63" s="36">
        <f t="shared" si="6"/>
        <v>0.2112414856825863</v>
      </c>
      <c r="AR63" s="36">
        <f t="shared" si="6"/>
        <v>0.33810066417149953</v>
      </c>
      <c r="AS63" s="36">
        <f t="shared" si="6"/>
        <v>0.56224107627638498</v>
      </c>
      <c r="AT63" s="36">
        <f t="shared" si="6"/>
        <v>0.68870664160199457</v>
      </c>
      <c r="AU63" s="36">
        <f t="shared" si="1"/>
        <v>0.50572757878256247</v>
      </c>
      <c r="AV63" s="36" cm="1">
        <f t="array" ref="AV63">AVERAGE(IFERROR(AQ63:AS63, ""))</f>
        <v>0.37052774204349026</v>
      </c>
      <c r="AW63" s="36">
        <f t="shared" si="2"/>
        <v>0.68870664160199457</v>
      </c>
      <c r="AX63" s="36" cm="1">
        <f t="array" ref="AX63">AVERAGE(IFERROR(AJ63:AO63, ""))</f>
        <v>0.53375343196987179</v>
      </c>
      <c r="AY63" s="36" cm="1">
        <f t="array" ref="AY63">AVERAGE(IFERROR(AO63:AS63,""))</f>
        <v>0.31809127270919246</v>
      </c>
      <c r="AZ63" s="36" cm="1">
        <f t="array" ref="AZ63">AVERAGE(IFERROR(AJ63:AN63,""))</f>
        <v>0.58441978906569025</v>
      </c>
      <c r="BA63" s="36" cm="1">
        <f t="array" ref="BA63">AVERAGE(IFERROR(AR63:AT63,AI63))</f>
        <v>0.52968279401662632</v>
      </c>
      <c r="BB63" s="36" cm="1">
        <f t="array" ref="BB63">AVERAGE(IFERROR(AQ63:AT63,""))</f>
        <v>0.45007246693311631</v>
      </c>
      <c r="BC63" s="36" cm="1">
        <f t="array" ref="BC63">AVERAGE(IFERROR(AI63:AO63,""))</f>
        <v>0.58142708381908181</v>
      </c>
      <c r="BD63" s="36" cm="1">
        <f t="array" ref="BD63">AVERAGE(IFERROR(AJ63:AM63,""))</f>
        <v>0.63501526807767816</v>
      </c>
      <c r="BE63" s="36" cm="1">
        <f t="array" ref="BE63">AVERAGE(IFERROR(AN63:AO63,""))</f>
        <v>0.33122975975425906</v>
      </c>
      <c r="BF63" s="36" cm="1">
        <f t="array" ref="BF63">AVERAGE(IFERROR(AP63:AT63,""))</f>
        <v>0.39974827173143546</v>
      </c>
      <c r="BG63" s="36" cm="1">
        <f t="array" ref="BG63">AVERAGE(IFERROR(AI63:AN63,""))</f>
        <v>0.63159465670713211</v>
      </c>
    </row>
    <row r="64" spans="2:59" x14ac:dyDescent="0.25">
      <c r="B64" s="23" t="s">
        <v>524</v>
      </c>
      <c r="C64" s="23">
        <v>44</v>
      </c>
      <c r="D64" s="23">
        <v>569</v>
      </c>
      <c r="E64" s="23">
        <v>328.91359129258461</v>
      </c>
      <c r="F64" s="23">
        <v>272.2798926790241</v>
      </c>
      <c r="G64" s="23">
        <v>246.42991282381749</v>
      </c>
      <c r="H64" s="23">
        <v>321.71465003724001</v>
      </c>
      <c r="I64" s="23">
        <v>655.17734162983015</v>
      </c>
      <c r="J64" s="23">
        <v>932.53117227373662</v>
      </c>
      <c r="K64" s="23">
        <v>802.8653952351807</v>
      </c>
      <c r="L64" s="23">
        <v>497.361475643267</v>
      </c>
      <c r="M64" s="23">
        <v>355.53860433824673</v>
      </c>
      <c r="N64" s="23">
        <v>390.99837880833587</v>
      </c>
      <c r="O64" s="23">
        <v>467.53525825821851</v>
      </c>
      <c r="P64" s="23">
        <v>368.92580686006733</v>
      </c>
      <c r="Q64" s="39">
        <v>470.0226233232957</v>
      </c>
      <c r="R64" s="39">
        <v>404.69074713493364</v>
      </c>
      <c r="S64" s="39">
        <v>368.92580686006733</v>
      </c>
      <c r="T64" s="39">
        <v>538.49972744647152</v>
      </c>
      <c r="U64" s="39">
        <v>502.85982245664979</v>
      </c>
      <c r="V64" s="39">
        <v>485.6265938887297</v>
      </c>
      <c r="W64" s="39">
        <v>409.15314797554055</v>
      </c>
      <c r="X64" s="39">
        <v>395.74951206621705</v>
      </c>
      <c r="Y64" s="39">
        <v>508.55885085305908</v>
      </c>
      <c r="Z64" s="39">
        <v>373.90044929247796</v>
      </c>
      <c r="AA64" s="39">
        <v>867.69828375445866</v>
      </c>
      <c r="AB64" s="39">
        <v>416.0719047816271</v>
      </c>
      <c r="AC64" s="39">
        <v>459.50776012270552</v>
      </c>
      <c r="AE64" s="28">
        <v>1.0000000000000001E+50</v>
      </c>
      <c r="AF64" s="3">
        <v>0</v>
      </c>
      <c r="AG64" t="e">
        <v>#N/A</v>
      </c>
      <c r="AH64" s="29">
        <v>195</v>
      </c>
      <c r="AI64" s="36" t="e">
        <f t="shared" si="6"/>
        <v>#N/A</v>
      </c>
      <c r="AJ64" s="36" t="e">
        <f t="shared" si="6"/>
        <v>#N/A</v>
      </c>
      <c r="AK64" s="36" t="e">
        <f t="shared" si="6"/>
        <v>#N/A</v>
      </c>
      <c r="AL64" s="36" t="e">
        <f t="shared" si="6"/>
        <v>#N/A</v>
      </c>
      <c r="AM64" s="36" t="e">
        <f t="shared" si="6"/>
        <v>#N/A</v>
      </c>
      <c r="AN64" s="36" t="e">
        <f t="shared" si="6"/>
        <v>#N/A</v>
      </c>
      <c r="AO64" s="36" t="e">
        <f t="shared" si="6"/>
        <v>#N/A</v>
      </c>
      <c r="AP64" s="36" t="e">
        <f t="shared" si="6"/>
        <v>#N/A</v>
      </c>
      <c r="AQ64" s="36" t="e">
        <f t="shared" si="6"/>
        <v>#N/A</v>
      </c>
      <c r="AR64" s="36" t="e">
        <f t="shared" si="6"/>
        <v>#N/A</v>
      </c>
      <c r="AS64" s="36" t="e">
        <f t="shared" si="6"/>
        <v>#N/A</v>
      </c>
      <c r="AT64" s="36" t="e">
        <f t="shared" si="6"/>
        <v>#N/A</v>
      </c>
      <c r="AU64" s="36" t="e">
        <f t="shared" si="1"/>
        <v>#DIV/0!</v>
      </c>
      <c r="AV64" s="36" t="e" cm="1">
        <f t="array" ref="AV64">AVERAGE(IFERROR(AQ64:AS64, ""))</f>
        <v>#DIV/0!</v>
      </c>
      <c r="AW64" s="36" t="e">
        <f t="shared" si="2"/>
        <v>#N/A</v>
      </c>
      <c r="AX64" s="36" t="e" cm="1">
        <f t="array" ref="AX64">AVERAGE(IFERROR(AJ64:AO64, ""))</f>
        <v>#DIV/0!</v>
      </c>
      <c r="AY64" s="36" t="e" cm="1">
        <f t="array" ref="AY64">AVERAGE(IFERROR(AO64:AS64,""))</f>
        <v>#DIV/0!</v>
      </c>
      <c r="AZ64" s="36" t="e" cm="1">
        <f t="array" ref="AZ64">AVERAGE(IFERROR(AJ64:AN64,""))</f>
        <v>#DIV/0!</v>
      </c>
      <c r="BA64" s="36" t="e" cm="1">
        <f t="array" ref="BA64">AVERAGE(IFERROR(AR64:AT64,AI64))</f>
        <v>#N/A</v>
      </c>
      <c r="BB64" s="36" t="e" cm="1">
        <f t="array" ref="BB64">AVERAGE(IFERROR(AQ64:AT64,""))</f>
        <v>#DIV/0!</v>
      </c>
      <c r="BC64" s="36" t="e" cm="1">
        <f t="array" ref="BC64">AVERAGE(IFERROR(AI64:AO64,""))</f>
        <v>#DIV/0!</v>
      </c>
      <c r="BD64" s="36" t="e" cm="1">
        <f t="array" ref="BD64">AVERAGE(IFERROR(AJ64:AM64,""))</f>
        <v>#DIV/0!</v>
      </c>
      <c r="BE64" s="36" t="e" cm="1">
        <f t="array" ref="BE64">AVERAGE(IFERROR(AN64:AO64,""))</f>
        <v>#DIV/0!</v>
      </c>
      <c r="BF64" s="36" t="e" cm="1">
        <f t="array" ref="BF64">AVERAGE(IFERROR(AP64:AT64,""))</f>
        <v>#DIV/0!</v>
      </c>
      <c r="BG64" s="36" t="e" cm="1">
        <f t="array" ref="BG64">AVERAGE(IFERROR(AI64:AN64,""))</f>
        <v>#DIV/0!</v>
      </c>
    </row>
    <row r="65" spans="2:59" x14ac:dyDescent="0.25">
      <c r="B65" s="23" t="s">
        <v>524</v>
      </c>
      <c r="C65" s="23">
        <v>44</v>
      </c>
      <c r="D65" s="23">
        <v>567</v>
      </c>
      <c r="E65" s="23">
        <v>297.89591410619158</v>
      </c>
      <c r="F65" s="23">
        <v>245.71476634665771</v>
      </c>
      <c r="G65" s="23">
        <v>221.42862649738649</v>
      </c>
      <c r="H65" s="23">
        <v>289.94823916282508</v>
      </c>
      <c r="I65" s="23">
        <v>595.52411320194574</v>
      </c>
      <c r="J65" s="23">
        <v>853.08021469916878</v>
      </c>
      <c r="K65" s="23">
        <v>734.2588108535673</v>
      </c>
      <c r="L65" s="23">
        <v>454.62893748805908</v>
      </c>
      <c r="M65" s="23">
        <v>325.07055755744949</v>
      </c>
      <c r="N65" s="23">
        <v>354.75965602034438</v>
      </c>
      <c r="O65" s="23">
        <v>420.17589039614762</v>
      </c>
      <c r="P65" s="23">
        <v>333.41016644077268</v>
      </c>
      <c r="Q65" s="39">
        <v>427.15799106420963</v>
      </c>
      <c r="R65" s="39">
        <v>366.66870132464715</v>
      </c>
      <c r="S65" s="39">
        <v>333.41016644077268</v>
      </c>
      <c r="T65" s="39">
        <v>489.99246179359187</v>
      </c>
      <c r="U65" s="39">
        <v>457.77877046311357</v>
      </c>
      <c r="V65" s="39">
        <v>441.13919198159675</v>
      </c>
      <c r="W65" s="39">
        <v>369.44857095242156</v>
      </c>
      <c r="X65" s="39">
        <v>358.35406760367852</v>
      </c>
      <c r="Y65" s="39">
        <v>462.55009783824897</v>
      </c>
      <c r="Z65" s="39">
        <v>338.15393630220376</v>
      </c>
      <c r="AA65" s="39">
        <v>793.66951277636804</v>
      </c>
      <c r="AB65" s="39">
        <v>377.60904158055462</v>
      </c>
      <c r="AC65" s="39">
        <v>417.26531233569591</v>
      </c>
      <c r="AE65" s="28" t="s">
        <v>96</v>
      </c>
      <c r="AF65" s="3">
        <v>17110004000033</v>
      </c>
      <c r="AG65">
        <v>0.99969750642776489</v>
      </c>
      <c r="AH65" s="29">
        <v>38</v>
      </c>
      <c r="AI65" s="36">
        <f t="shared" si="6"/>
        <v>3270.8567384576318</v>
      </c>
      <c r="AJ65" s="36">
        <f t="shared" si="6"/>
        <v>2860.1524896801675</v>
      </c>
      <c r="AK65" s="36">
        <f t="shared" si="6"/>
        <v>2674.5187596714536</v>
      </c>
      <c r="AL65" s="36">
        <f t="shared" si="6"/>
        <v>2878.5119761411834</v>
      </c>
      <c r="AM65" s="36">
        <f t="shared" si="6"/>
        <v>3732.3002326952601</v>
      </c>
      <c r="AN65" s="36">
        <f t="shared" si="6"/>
        <v>4142.8288675716558</v>
      </c>
      <c r="AO65" s="36">
        <f t="shared" si="6"/>
        <v>3206.167747315802</v>
      </c>
      <c r="AP65" s="36">
        <f t="shared" si="6"/>
        <v>2165.4157178542237</v>
      </c>
      <c r="AQ65" s="36">
        <f t="shared" si="6"/>
        <v>1999.4276969772866</v>
      </c>
      <c r="AR65" s="36">
        <f t="shared" si="6"/>
        <v>2842.6758042554684</v>
      </c>
      <c r="AS65" s="36">
        <f t="shared" si="6"/>
        <v>3847.3915107992916</v>
      </c>
      <c r="AT65" s="36">
        <f t="shared" si="6"/>
        <v>3356.1860821862988</v>
      </c>
      <c r="AU65" s="36">
        <f t="shared" si="1"/>
        <v>3081.3694686338099</v>
      </c>
      <c r="AV65" s="36" cm="1">
        <f t="array" ref="AV65">AVERAGE(IFERROR(AQ65:AS65, ""))</f>
        <v>2896.4983373440155</v>
      </c>
      <c r="AW65" s="36">
        <f t="shared" si="2"/>
        <v>3356.1860821862988</v>
      </c>
      <c r="AX65" s="36" cm="1">
        <f t="array" ref="AX65">AVERAGE(IFERROR(AJ65:AO65, ""))</f>
        <v>3249.080012179254</v>
      </c>
      <c r="AY65" s="36" cm="1">
        <f t="array" ref="AY65">AVERAGE(IFERROR(AO65:AS65,""))</f>
        <v>2812.215695440414</v>
      </c>
      <c r="AZ65" s="36" cm="1">
        <f t="array" ref="AZ65">AVERAGE(IFERROR(AJ65:AN65,""))</f>
        <v>3257.6624651519442</v>
      </c>
      <c r="BA65" s="36" cm="1">
        <f t="array" ref="BA65">AVERAGE(IFERROR(AR65:AT65,AI65))</f>
        <v>3348.7511324136863</v>
      </c>
      <c r="BB65" s="36" cm="1">
        <f t="array" ref="BB65">AVERAGE(IFERROR(AQ65:AT65,""))</f>
        <v>3011.4202735545864</v>
      </c>
      <c r="BC65" s="36" cm="1">
        <f t="array" ref="BC65">AVERAGE(IFERROR(AI65:AO65,""))</f>
        <v>3252.1909730761645</v>
      </c>
      <c r="BD65" s="36" cm="1">
        <f t="array" ref="BD65">AVERAGE(IFERROR(AJ65:AM65,""))</f>
        <v>3036.370864547016</v>
      </c>
      <c r="BE65" s="36" cm="1">
        <f t="array" ref="BE65">AVERAGE(IFERROR(AN65:AO65,""))</f>
        <v>3674.4983074437287</v>
      </c>
      <c r="BF65" s="36" cm="1">
        <f t="array" ref="BF65">AVERAGE(IFERROR(AP65:AT65,""))</f>
        <v>2842.2193624145139</v>
      </c>
      <c r="BG65" s="36" cm="1">
        <f t="array" ref="BG65">AVERAGE(IFERROR(AI65:AN65,""))</f>
        <v>3259.8615107028913</v>
      </c>
    </row>
    <row r="66" spans="2:59" x14ac:dyDescent="0.25">
      <c r="B66" s="23" t="s">
        <v>606</v>
      </c>
      <c r="C66" s="23">
        <v>126</v>
      </c>
      <c r="D66" s="23">
        <v>197</v>
      </c>
      <c r="E66" s="23">
        <v>236.86059849248969</v>
      </c>
      <c r="F66" s="23">
        <v>185.12163544809269</v>
      </c>
      <c r="G66" s="23">
        <v>167.62610423720039</v>
      </c>
      <c r="H66" s="23">
        <v>235.56477767168661</v>
      </c>
      <c r="I66" s="23">
        <v>377.0052877889168</v>
      </c>
      <c r="J66" s="23">
        <v>444.12903188816068</v>
      </c>
      <c r="K66" s="23">
        <v>344.26470014634702</v>
      </c>
      <c r="L66" s="23">
        <v>233.55835582960921</v>
      </c>
      <c r="M66" s="23">
        <v>231.05285789648599</v>
      </c>
      <c r="N66" s="23">
        <v>334.62957408530929</v>
      </c>
      <c r="O66" s="23">
        <v>447.11154088237708</v>
      </c>
      <c r="P66" s="23">
        <v>294.10066053903381</v>
      </c>
      <c r="Q66" s="39">
        <v>294.25209374214245</v>
      </c>
      <c r="R66" s="39">
        <v>337.59799095472414</v>
      </c>
      <c r="S66" s="39">
        <v>294.10066053903381</v>
      </c>
      <c r="T66" s="39">
        <v>292.285256196734</v>
      </c>
      <c r="U66" s="39">
        <v>318.12340576802569</v>
      </c>
      <c r="V66" s="39">
        <v>281.8893674068114</v>
      </c>
      <c r="W66" s="39">
        <v>358.61392516890675</v>
      </c>
      <c r="X66" s="39">
        <v>326.72365835080154</v>
      </c>
      <c r="Y66" s="39">
        <v>284.36744795327053</v>
      </c>
      <c r="Z66" s="39">
        <v>241.32945128647413</v>
      </c>
      <c r="AA66" s="39">
        <v>394.19686601725385</v>
      </c>
      <c r="AB66" s="39">
        <v>308.09059784656313</v>
      </c>
      <c r="AC66" s="39">
        <v>274.38457258775782</v>
      </c>
      <c r="AE66" s="28" t="s">
        <v>97</v>
      </c>
      <c r="AF66" s="3">
        <v>17110004000045</v>
      </c>
      <c r="AG66">
        <v>4.291147633921355E-4</v>
      </c>
      <c r="AH66" s="29">
        <v>531</v>
      </c>
      <c r="AI66" s="36">
        <f t="shared" si="6"/>
        <v>1.3659933507656921</v>
      </c>
      <c r="AJ66" s="36">
        <f t="shared" si="6"/>
        <v>1.1961651086539178</v>
      </c>
      <c r="AK66" s="36">
        <f t="shared" si="6"/>
        <v>1.1212900604220646</v>
      </c>
      <c r="AL66" s="36">
        <f t="shared" si="6"/>
        <v>1.2154322729323217</v>
      </c>
      <c r="AM66" s="36">
        <f t="shared" si="6"/>
        <v>1.5882642174534096</v>
      </c>
      <c r="AN66" s="36">
        <f t="shared" si="6"/>
        <v>1.7671772215088533</v>
      </c>
      <c r="AO66" s="36">
        <f t="shared" si="6"/>
        <v>1.3675841657041754</v>
      </c>
      <c r="AP66" s="36">
        <f t="shared" si="6"/>
        <v>0.92139594661097002</v>
      </c>
      <c r="AQ66" s="36">
        <f t="shared" si="6"/>
        <v>0.84670909676350892</v>
      </c>
      <c r="AR66" s="36">
        <f t="shared" si="6"/>
        <v>1.1991870473682815</v>
      </c>
      <c r="AS66" s="36">
        <f t="shared" si="6"/>
        <v>1.6169868955480324</v>
      </c>
      <c r="AT66" s="36">
        <f t="shared" si="6"/>
        <v>1.4043338579372888</v>
      </c>
      <c r="AU66" s="36">
        <f t="shared" si="1"/>
        <v>1.3008766034723764</v>
      </c>
      <c r="AV66" s="36" cm="1">
        <f t="array" ref="AV66">AVERAGE(IFERROR(AQ66:AS66, ""))</f>
        <v>1.2209610132266075</v>
      </c>
      <c r="AW66" s="36">
        <f t="shared" ref="AW66:AW129" si="7">AVERAGE(IFERROR(AT66,AI66))</f>
        <v>1.4043338579372888</v>
      </c>
      <c r="AX66" s="36" cm="1">
        <f t="array" ref="AX66">AVERAGE(IFERROR(AJ66:AO66, ""))</f>
        <v>1.3759855077791237</v>
      </c>
      <c r="AY66" s="36" cm="1">
        <f t="array" ref="AY66">AVERAGE(IFERROR(AO66:AS66,""))</f>
        <v>1.1903726303989939</v>
      </c>
      <c r="AZ66" s="36" cm="1">
        <f t="array" ref="AZ66">AVERAGE(IFERROR(AJ66:AN66,""))</f>
        <v>1.3776657761941133</v>
      </c>
      <c r="BA66" s="36" cm="1">
        <f t="array" ref="BA66">AVERAGE(IFERROR(AR66:AT66,AI66))</f>
        <v>1.4068359336178675</v>
      </c>
      <c r="BB66" s="36" cm="1">
        <f t="array" ref="BB66">AVERAGE(IFERROR(AQ66:AT66,""))</f>
        <v>1.2668042244042779</v>
      </c>
      <c r="BC66" s="36" cm="1">
        <f t="array" ref="BC66">AVERAGE(IFERROR(AI66:AO66,""))</f>
        <v>1.3745580567772051</v>
      </c>
      <c r="BD66" s="36" cm="1">
        <f t="array" ref="BD66">AVERAGE(IFERROR(AJ66:AM66,""))</f>
        <v>1.2802879148654285</v>
      </c>
      <c r="BE66" s="36" cm="1">
        <f t="array" ref="BE66">AVERAGE(IFERROR(AN66:AO66,""))</f>
        <v>1.5673806936065144</v>
      </c>
      <c r="BF66" s="36" cm="1">
        <f t="array" ref="BF66">AVERAGE(IFERROR(AP66:AT66,""))</f>
        <v>1.1977225688456161</v>
      </c>
      <c r="BG66" s="36" cm="1">
        <f t="array" ref="BG66">AVERAGE(IFERROR(AI66:AN66,""))</f>
        <v>1.3757203719560434</v>
      </c>
    </row>
    <row r="67" spans="2:59" x14ac:dyDescent="0.25">
      <c r="B67" s="23" t="s">
        <v>650</v>
      </c>
      <c r="C67" s="23">
        <v>175</v>
      </c>
      <c r="D67" s="23">
        <v>550</v>
      </c>
      <c r="E67" s="23">
        <v>350.75226481697348</v>
      </c>
      <c r="F67" s="23">
        <v>268.74188591511432</v>
      </c>
      <c r="G67" s="23">
        <v>273.24514702197291</v>
      </c>
      <c r="H67" s="23">
        <v>343.66967644736098</v>
      </c>
      <c r="I67" s="23">
        <v>464.44601714989221</v>
      </c>
      <c r="J67" s="23">
        <v>461.91040062837442</v>
      </c>
      <c r="K67" s="23">
        <v>241.18402563989409</v>
      </c>
      <c r="L67" s="23">
        <v>115.3949582191396</v>
      </c>
      <c r="M67" s="23">
        <v>142.46176793514101</v>
      </c>
      <c r="N67" s="23">
        <v>314.86709518751121</v>
      </c>
      <c r="O67" s="23">
        <v>462.25551800942748</v>
      </c>
      <c r="P67" s="23">
        <v>361.76372029168078</v>
      </c>
      <c r="Q67" s="39">
        <v>316.72437310520684</v>
      </c>
      <c r="R67" s="39">
        <v>306.52812704402658</v>
      </c>
      <c r="S67" s="39">
        <v>361.76372029168078</v>
      </c>
      <c r="T67" s="39">
        <v>342.19952546710147</v>
      </c>
      <c r="U67" s="39">
        <v>255.23267299822268</v>
      </c>
      <c r="V67" s="39">
        <v>362.402625432543</v>
      </c>
      <c r="W67" s="39">
        <v>379.62877782953984</v>
      </c>
      <c r="X67" s="39">
        <v>320.33702535594011</v>
      </c>
      <c r="Y67" s="39">
        <v>343.42134537422606</v>
      </c>
      <c r="Z67" s="39">
        <v>337.52568163358512</v>
      </c>
      <c r="AA67" s="39">
        <v>351.54721313413427</v>
      </c>
      <c r="AB67" s="39">
        <v>279.34861192858</v>
      </c>
      <c r="AC67" s="39">
        <v>360.4608986632814</v>
      </c>
      <c r="AE67" s="28" t="s">
        <v>98</v>
      </c>
      <c r="AF67" s="3">
        <v>17110004000396</v>
      </c>
      <c r="AG67">
        <v>0.86924535036087036</v>
      </c>
      <c r="AH67" s="29">
        <v>515</v>
      </c>
      <c r="AI67" s="36">
        <f t="shared" si="6"/>
        <v>94.80067724621496</v>
      </c>
      <c r="AJ67" s="36">
        <f t="shared" si="6"/>
        <v>86.779262970432413</v>
      </c>
      <c r="AK67" s="36">
        <f t="shared" si="6"/>
        <v>77.886425129132121</v>
      </c>
      <c r="AL67" s="36">
        <f t="shared" si="6"/>
        <v>62.274670977681126</v>
      </c>
      <c r="AM67" s="36">
        <f t="shared" si="6"/>
        <v>43.302351934424443</v>
      </c>
      <c r="AN67" s="36">
        <f t="shared" si="6"/>
        <v>30.603254286755654</v>
      </c>
      <c r="AO67" s="36">
        <f t="shared" si="6"/>
        <v>20.209442106397933</v>
      </c>
      <c r="AP67" s="36">
        <f t="shared" si="6"/>
        <v>16.12904010492398</v>
      </c>
      <c r="AQ67" s="36">
        <f t="shared" si="6"/>
        <v>23.831030988803239</v>
      </c>
      <c r="AR67" s="36">
        <f t="shared" si="6"/>
        <v>45.149167320261036</v>
      </c>
      <c r="AS67" s="36">
        <f t="shared" si="6"/>
        <v>75.447035131119421</v>
      </c>
      <c r="AT67" s="36">
        <f t="shared" si="6"/>
        <v>83.414511211765202</v>
      </c>
      <c r="AU67" s="36">
        <f t="shared" ref="AU67:AU130" si="8">AVERAGEIF(AI67:AT67,"&gt;=0")</f>
        <v>54.985572450659298</v>
      </c>
      <c r="AV67" s="36" cm="1">
        <f t="array" ref="AV67">AVERAGE(IFERROR(AQ67:AS67, ""))</f>
        <v>48.142411146727902</v>
      </c>
      <c r="AW67" s="36">
        <f t="shared" si="7"/>
        <v>83.414511211765202</v>
      </c>
      <c r="AX67" s="36" cm="1">
        <f t="array" ref="AX67">AVERAGE(IFERROR(AJ67:AO67, ""))</f>
        <v>53.509234567470621</v>
      </c>
      <c r="AY67" s="36" cm="1">
        <f t="array" ref="AY67">AVERAGE(IFERROR(AO67:AS67,""))</f>
        <v>36.153143130301125</v>
      </c>
      <c r="AZ67" s="36" cm="1">
        <f t="array" ref="AZ67">AVERAGE(IFERROR(AJ67:AN67,""))</f>
        <v>60.169193059685156</v>
      </c>
      <c r="BA67" s="36" cm="1">
        <f t="array" ref="BA67">AVERAGE(IFERROR(AR67:AT67,AI67))</f>
        <v>68.00357122104856</v>
      </c>
      <c r="BB67" s="36" cm="1">
        <f t="array" ref="BB67">AVERAGE(IFERROR(AQ67:AT67,""))</f>
        <v>56.960436162987222</v>
      </c>
      <c r="BC67" s="36" cm="1">
        <f t="array" ref="BC67">AVERAGE(IFERROR(AI67:AO67,""))</f>
        <v>59.408012093005524</v>
      </c>
      <c r="BD67" s="36" cm="1">
        <f t="array" ref="BD67">AVERAGE(IFERROR(AJ67:AM67,""))</f>
        <v>67.560677752917528</v>
      </c>
      <c r="BE67" s="36" cm="1">
        <f t="array" ref="BE67">AVERAGE(IFERROR(AN67:AO67,""))</f>
        <v>25.406348196576793</v>
      </c>
      <c r="BF67" s="36" cm="1">
        <f t="array" ref="BF67">AVERAGE(IFERROR(AP67:AT67,""))</f>
        <v>48.794156951374575</v>
      </c>
      <c r="BG67" s="36" cm="1">
        <f t="array" ref="BG67">AVERAGE(IFERROR(AI67:AN67,""))</f>
        <v>65.941107090773457</v>
      </c>
    </row>
    <row r="68" spans="2:59" x14ac:dyDescent="0.25">
      <c r="B68" s="23" t="s">
        <v>524</v>
      </c>
      <c r="C68" s="23">
        <v>44</v>
      </c>
      <c r="D68" s="23">
        <v>505</v>
      </c>
      <c r="E68" s="23">
        <v>249.41793296738101</v>
      </c>
      <c r="F68" s="23">
        <v>204.38194272513789</v>
      </c>
      <c r="G68" s="23">
        <v>183.12572342316111</v>
      </c>
      <c r="H68" s="23">
        <v>241.978626081811</v>
      </c>
      <c r="I68" s="23">
        <v>504.49248391186433</v>
      </c>
      <c r="J68" s="23">
        <v>731.10819489931009</v>
      </c>
      <c r="K68" s="23">
        <v>626.54940352837275</v>
      </c>
      <c r="L68" s="23">
        <v>387.2465999748548</v>
      </c>
      <c r="M68" s="23">
        <v>277.45124188112021</v>
      </c>
      <c r="N68" s="23">
        <v>301.42432803808629</v>
      </c>
      <c r="O68" s="23">
        <v>350.73657247400979</v>
      </c>
      <c r="P68" s="23">
        <v>279.02131697363421</v>
      </c>
      <c r="Q68" s="39">
        <v>361.41119723989522</v>
      </c>
      <c r="R68" s="39">
        <v>309.87071413107213</v>
      </c>
      <c r="S68" s="39">
        <v>279.02131697363421</v>
      </c>
      <c r="T68" s="39">
        <v>415.27272909494286</v>
      </c>
      <c r="U68" s="39">
        <v>388.68162917928873</v>
      </c>
      <c r="V68" s="39">
        <v>373.01739420825686</v>
      </c>
      <c r="W68" s="39">
        <v>310.39407249524339</v>
      </c>
      <c r="X68" s="39">
        <v>302.15836484171263</v>
      </c>
      <c r="Y68" s="39">
        <v>391.57918679100538</v>
      </c>
      <c r="Z68" s="39">
        <v>283.49469403549358</v>
      </c>
      <c r="AA68" s="39">
        <v>678.82879921384142</v>
      </c>
      <c r="AB68" s="39">
        <v>319.17601186834105</v>
      </c>
      <c r="AC68" s="39">
        <v>352.41748400144417</v>
      </c>
      <c r="AE68" s="28" t="s">
        <v>99</v>
      </c>
      <c r="AF68" s="3">
        <v>17110004000400</v>
      </c>
      <c r="AG68">
        <v>0.99950325489044189</v>
      </c>
      <c r="AH68" s="29">
        <v>57</v>
      </c>
      <c r="AI68" s="36">
        <f t="shared" si="6"/>
        <v>54.789646291129294</v>
      </c>
      <c r="AJ68" s="36">
        <f t="shared" si="6"/>
        <v>50.248221687490883</v>
      </c>
      <c r="AK68" s="36">
        <f t="shared" si="6"/>
        <v>45.160347949918474</v>
      </c>
      <c r="AL68" s="36">
        <f t="shared" si="6"/>
        <v>36.60898260347097</v>
      </c>
      <c r="AM68" s="36">
        <f t="shared" si="6"/>
        <v>27.17847189814988</v>
      </c>
      <c r="AN68" s="36">
        <f t="shared" si="6"/>
        <v>20.988888288522467</v>
      </c>
      <c r="AO68" s="36">
        <f t="shared" si="6"/>
        <v>16.181020603615206</v>
      </c>
      <c r="AP68" s="36">
        <f t="shared" si="6"/>
        <v>13.461787512322166</v>
      </c>
      <c r="AQ68" s="36">
        <f t="shared" si="6"/>
        <v>15.950457717003859</v>
      </c>
      <c r="AR68" s="36">
        <f t="shared" si="6"/>
        <v>26.713280836697233</v>
      </c>
      <c r="AS68" s="36">
        <f t="shared" si="6"/>
        <v>43.643766849785443</v>
      </c>
      <c r="AT68" s="36">
        <f t="shared" si="6"/>
        <v>48.198748663473324</v>
      </c>
      <c r="AU68" s="36">
        <f t="shared" si="8"/>
        <v>33.260301741798266</v>
      </c>
      <c r="AV68" s="36" cm="1">
        <f t="array" ref="AV68">AVERAGE(IFERROR(AQ68:AS68, ""))</f>
        <v>28.769168467828848</v>
      </c>
      <c r="AW68" s="36">
        <f t="shared" si="7"/>
        <v>48.198748663473324</v>
      </c>
      <c r="AX68" s="36" cm="1">
        <f t="array" ref="AX68">AVERAGE(IFERROR(AJ68:AO68, ""))</f>
        <v>32.727655505194647</v>
      </c>
      <c r="AY68" s="36" cm="1">
        <f t="array" ref="AY68">AVERAGE(IFERROR(AO68:AS68,""))</f>
        <v>23.190062703884781</v>
      </c>
      <c r="AZ68" s="36" cm="1">
        <f t="array" ref="AZ68">AVERAGE(IFERROR(AJ68:AN68,""))</f>
        <v>36.036982485510535</v>
      </c>
      <c r="BA68" s="36" cm="1">
        <f t="array" ref="BA68">AVERAGE(IFERROR(AR68:AT68,AI68))</f>
        <v>39.518598783318666</v>
      </c>
      <c r="BB68" s="36" cm="1">
        <f t="array" ref="BB68">AVERAGE(IFERROR(AQ68:AT68,""))</f>
        <v>33.626563516739964</v>
      </c>
      <c r="BC68" s="36" cm="1">
        <f t="array" ref="BC68">AVERAGE(IFERROR(AI68:AO68,""))</f>
        <v>35.879368474613877</v>
      </c>
      <c r="BD68" s="36" cm="1">
        <f t="array" ref="BD68">AVERAGE(IFERROR(AJ68:AM68,""))</f>
        <v>39.799006034757554</v>
      </c>
      <c r="BE68" s="36" cm="1">
        <f t="array" ref="BE68">AVERAGE(IFERROR(AN68:AO68,""))</f>
        <v>18.584954446068835</v>
      </c>
      <c r="BF68" s="36" cm="1">
        <f t="array" ref="BF68">AVERAGE(IFERROR(AP68:AT68,""))</f>
        <v>29.593608315856407</v>
      </c>
      <c r="BG68" s="36" cm="1">
        <f t="array" ref="BG68">AVERAGE(IFERROR(AI68:AN68,""))</f>
        <v>39.16242645311366</v>
      </c>
    </row>
    <row r="69" spans="2:59" x14ac:dyDescent="0.25">
      <c r="B69" s="23" t="s">
        <v>606</v>
      </c>
      <c r="C69" s="23">
        <v>126</v>
      </c>
      <c r="D69" s="23">
        <v>672</v>
      </c>
      <c r="E69" s="23">
        <v>207.8630195583174</v>
      </c>
      <c r="F69" s="23">
        <v>161.21326865277129</v>
      </c>
      <c r="G69" s="23">
        <v>145.42467219954341</v>
      </c>
      <c r="H69" s="23">
        <v>203.21467695320561</v>
      </c>
      <c r="I69" s="23">
        <v>326.8730940010467</v>
      </c>
      <c r="J69" s="23">
        <v>392.87494841509778</v>
      </c>
      <c r="K69" s="23">
        <v>308.85019513016891</v>
      </c>
      <c r="L69" s="23">
        <v>211.1410711316187</v>
      </c>
      <c r="M69" s="23">
        <v>208.8702666518804</v>
      </c>
      <c r="N69" s="23">
        <v>298.5748823641876</v>
      </c>
      <c r="O69" s="23">
        <v>396.82529550506581</v>
      </c>
      <c r="P69" s="23">
        <v>259.59624665895859</v>
      </c>
      <c r="Q69" s="39">
        <v>260.1101364351552</v>
      </c>
      <c r="R69" s="39">
        <v>301.42348150704464</v>
      </c>
      <c r="S69" s="39">
        <v>259.59624665895859</v>
      </c>
      <c r="T69" s="39">
        <v>256.40847589197227</v>
      </c>
      <c r="U69" s="39">
        <v>284.85234215658431</v>
      </c>
      <c r="V69" s="39">
        <v>245.92013204433297</v>
      </c>
      <c r="W69" s="39">
        <v>318.33214150940398</v>
      </c>
      <c r="X69" s="39">
        <v>290.9666727950231</v>
      </c>
      <c r="Y69" s="39">
        <v>249.47341070145018</v>
      </c>
      <c r="Z69" s="39">
        <v>209.18142795164175</v>
      </c>
      <c r="AA69" s="39">
        <v>350.86257177263337</v>
      </c>
      <c r="AB69" s="39">
        <v>275.0015524623422</v>
      </c>
      <c r="AC69" s="39">
        <v>239.5772799633304</v>
      </c>
      <c r="AE69" s="28" t="s">
        <v>100</v>
      </c>
      <c r="AF69" s="3">
        <v>17110004000400</v>
      </c>
      <c r="AG69">
        <v>0.99950325489044189</v>
      </c>
      <c r="AH69" s="29">
        <v>57</v>
      </c>
      <c r="AI69" s="36">
        <f t="shared" si="6"/>
        <v>54.789646291129294</v>
      </c>
      <c r="AJ69" s="36">
        <f t="shared" si="6"/>
        <v>50.248221687490883</v>
      </c>
      <c r="AK69" s="36">
        <f t="shared" si="6"/>
        <v>45.160347949918474</v>
      </c>
      <c r="AL69" s="36">
        <f t="shared" si="6"/>
        <v>36.60898260347097</v>
      </c>
      <c r="AM69" s="36">
        <f t="shared" si="6"/>
        <v>27.17847189814988</v>
      </c>
      <c r="AN69" s="36">
        <f t="shared" si="6"/>
        <v>20.988888288522467</v>
      </c>
      <c r="AO69" s="36">
        <f t="shared" si="6"/>
        <v>16.181020603615206</v>
      </c>
      <c r="AP69" s="36">
        <f t="shared" si="6"/>
        <v>13.461787512322166</v>
      </c>
      <c r="AQ69" s="36">
        <f t="shared" si="6"/>
        <v>15.950457717003859</v>
      </c>
      <c r="AR69" s="36">
        <f t="shared" si="6"/>
        <v>26.713280836697233</v>
      </c>
      <c r="AS69" s="36">
        <f t="shared" si="6"/>
        <v>43.643766849785443</v>
      </c>
      <c r="AT69" s="36">
        <f t="shared" si="6"/>
        <v>48.198748663473324</v>
      </c>
      <c r="AU69" s="36">
        <f t="shared" si="8"/>
        <v>33.260301741798266</v>
      </c>
      <c r="AV69" s="36" cm="1">
        <f t="array" ref="AV69">AVERAGE(IFERROR(AQ69:AS69, ""))</f>
        <v>28.769168467828848</v>
      </c>
      <c r="AW69" s="36">
        <f t="shared" si="7"/>
        <v>48.198748663473324</v>
      </c>
      <c r="AX69" s="36" cm="1">
        <f t="array" ref="AX69">AVERAGE(IFERROR(AJ69:AO69, ""))</f>
        <v>32.727655505194647</v>
      </c>
      <c r="AY69" s="36" cm="1">
        <f t="array" ref="AY69">AVERAGE(IFERROR(AO69:AS69,""))</f>
        <v>23.190062703884781</v>
      </c>
      <c r="AZ69" s="36" cm="1">
        <f t="array" ref="AZ69">AVERAGE(IFERROR(AJ69:AN69,""))</f>
        <v>36.036982485510535</v>
      </c>
      <c r="BA69" s="36" cm="1">
        <f t="array" ref="BA69">AVERAGE(IFERROR(AR69:AT69,AI69))</f>
        <v>39.518598783318666</v>
      </c>
      <c r="BB69" s="36" cm="1">
        <f t="array" ref="BB69">AVERAGE(IFERROR(AQ69:AT69,""))</f>
        <v>33.626563516739964</v>
      </c>
      <c r="BC69" s="36" cm="1">
        <f t="array" ref="BC69">AVERAGE(IFERROR(AI69:AO69,""))</f>
        <v>35.879368474613877</v>
      </c>
      <c r="BD69" s="36" cm="1">
        <f t="array" ref="BD69">AVERAGE(IFERROR(AJ69:AM69,""))</f>
        <v>39.799006034757554</v>
      </c>
      <c r="BE69" s="36" cm="1">
        <f t="array" ref="BE69">AVERAGE(IFERROR(AN69:AO69,""))</f>
        <v>18.584954446068835</v>
      </c>
      <c r="BF69" s="36" cm="1">
        <f t="array" ref="BF69">AVERAGE(IFERROR(AP69:AT69,""))</f>
        <v>29.593608315856407</v>
      </c>
      <c r="BG69" s="36" cm="1">
        <f t="array" ref="BG69">AVERAGE(IFERROR(AI69:AN69,""))</f>
        <v>39.16242645311366</v>
      </c>
    </row>
    <row r="70" spans="2:59" x14ac:dyDescent="0.25">
      <c r="B70" s="23" t="s">
        <v>542</v>
      </c>
      <c r="C70" s="23">
        <v>62</v>
      </c>
      <c r="D70" s="23">
        <v>141</v>
      </c>
      <c r="E70" s="23">
        <v>198.56891142696571</v>
      </c>
      <c r="F70" s="23">
        <v>161.02065582056071</v>
      </c>
      <c r="G70" s="23">
        <v>142.7139984581847</v>
      </c>
      <c r="H70" s="23">
        <v>189.74073928938799</v>
      </c>
      <c r="I70" s="23">
        <v>402.59111239967018</v>
      </c>
      <c r="J70" s="23">
        <v>593.12261727961629</v>
      </c>
      <c r="K70" s="23">
        <v>510.48905283484459</v>
      </c>
      <c r="L70" s="23">
        <v>316.14927865669802</v>
      </c>
      <c r="M70" s="23">
        <v>226.1666917040321</v>
      </c>
      <c r="N70" s="23">
        <v>240.46039696541661</v>
      </c>
      <c r="O70" s="23">
        <v>274.46202976350179</v>
      </c>
      <c r="P70" s="23">
        <v>221.2476976649838</v>
      </c>
      <c r="Q70" s="39">
        <v>289.72776518865521</v>
      </c>
      <c r="R70" s="39">
        <v>247.02970614431683</v>
      </c>
      <c r="S70" s="39">
        <v>221.2476976649838</v>
      </c>
      <c r="T70" s="39">
        <v>333.27969601371075</v>
      </c>
      <c r="U70" s="39">
        <v>313.54548998489861</v>
      </c>
      <c r="V70" s="39">
        <v>297.83782464948399</v>
      </c>
      <c r="W70" s="39">
        <v>245.39004146463404</v>
      </c>
      <c r="X70" s="39">
        <v>240.58420402448357</v>
      </c>
      <c r="Y70" s="39">
        <v>314.03529821560431</v>
      </c>
      <c r="Z70" s="39">
        <v>224.01662649195089</v>
      </c>
      <c r="AA70" s="39">
        <v>551.80583505723041</v>
      </c>
      <c r="AB70" s="39">
        <v>255.69721895092647</v>
      </c>
      <c r="AC70" s="39">
        <v>281.29300577906429</v>
      </c>
      <c r="AE70" s="28" t="s">
        <v>101</v>
      </c>
      <c r="AF70" s="3">
        <v>17110004001001</v>
      </c>
      <c r="AG70">
        <v>4.0877357125282288E-2</v>
      </c>
      <c r="AH70" s="29">
        <v>62</v>
      </c>
      <c r="AI70" s="36">
        <f t="shared" si="6"/>
        <v>3.612197483325823</v>
      </c>
      <c r="AJ70" s="36">
        <f t="shared" si="6"/>
        <v>3.1735342638438886</v>
      </c>
      <c r="AK70" s="36">
        <f t="shared" si="6"/>
        <v>2.7339861209499645</v>
      </c>
      <c r="AL70" s="36">
        <f t="shared" si="6"/>
        <v>2.2188981000798167</v>
      </c>
      <c r="AM70" s="36">
        <f t="shared" si="6"/>
        <v>1.6457756254196978</v>
      </c>
      <c r="AN70" s="36">
        <f t="shared" si="6"/>
        <v>1.2551903747133364</v>
      </c>
      <c r="AO70" s="36">
        <f t="shared" si="6"/>
        <v>0.92090606149740051</v>
      </c>
      <c r="AP70" s="36">
        <f t="shared" si="6"/>
        <v>0.765609335208433</v>
      </c>
      <c r="AQ70" s="36">
        <f t="shared" si="6"/>
        <v>1.0313924532827021</v>
      </c>
      <c r="AR70" s="36">
        <f t="shared" si="6"/>
        <v>1.8342182085543164</v>
      </c>
      <c r="AS70" s="36">
        <f t="shared" si="6"/>
        <v>3.0640531298490252</v>
      </c>
      <c r="AT70" s="36">
        <f t="shared" si="6"/>
        <v>3.3282969382668548</v>
      </c>
      <c r="AU70" s="36">
        <f t="shared" si="8"/>
        <v>2.1320048412492718</v>
      </c>
      <c r="AV70" s="36" cm="1">
        <f t="array" ref="AV70">AVERAGE(IFERROR(AQ70:AS70, ""))</f>
        <v>1.9765545972286811</v>
      </c>
      <c r="AW70" s="36">
        <f t="shared" si="7"/>
        <v>3.3282969382668548</v>
      </c>
      <c r="AX70" s="36" cm="1">
        <f t="array" ref="AX70">AVERAGE(IFERROR(AJ70:AO70, ""))</f>
        <v>1.9913817577506847</v>
      </c>
      <c r="AY70" s="36" cm="1">
        <f t="array" ref="AY70">AVERAGE(IFERROR(AO70:AS70,""))</f>
        <v>1.5232358376783754</v>
      </c>
      <c r="AZ70" s="36" cm="1">
        <f t="array" ref="AZ70">AVERAGE(IFERROR(AJ70:AN70,""))</f>
        <v>2.2054768970013412</v>
      </c>
      <c r="BA70" s="36" cm="1">
        <f t="array" ref="BA70">AVERAGE(IFERROR(AR70:AT70,AI70))</f>
        <v>2.7421894255567323</v>
      </c>
      <c r="BB70" s="36" cm="1">
        <f t="array" ref="BB70">AVERAGE(IFERROR(AQ70:AT70,""))</f>
        <v>2.3144901824882247</v>
      </c>
      <c r="BC70" s="36" cm="1">
        <f t="array" ref="BC70">AVERAGE(IFERROR(AI70:AO70,""))</f>
        <v>2.2229268614042756</v>
      </c>
      <c r="BD70" s="36" cm="1">
        <f t="array" ref="BD70">AVERAGE(IFERROR(AJ70:AM70,""))</f>
        <v>2.4430485275733425</v>
      </c>
      <c r="BE70" s="36" cm="1">
        <f t="array" ref="BE70">AVERAGE(IFERROR(AN70:AO70,""))</f>
        <v>1.0880482181053686</v>
      </c>
      <c r="BF70" s="36" cm="1">
        <f t="array" ref="BF70">AVERAGE(IFERROR(AP70:AT70,""))</f>
        <v>2.0047140130322663</v>
      </c>
      <c r="BG70" s="36" cm="1">
        <f t="array" ref="BG70">AVERAGE(IFERROR(AI70:AN70,""))</f>
        <v>2.4399303280554214</v>
      </c>
    </row>
    <row r="71" spans="2:59" x14ac:dyDescent="0.25">
      <c r="B71" s="23" t="s">
        <v>606</v>
      </c>
      <c r="C71" s="23">
        <v>126</v>
      </c>
      <c r="D71" s="23">
        <v>608</v>
      </c>
      <c r="E71" s="23">
        <v>146.95594159025799</v>
      </c>
      <c r="F71" s="23">
        <v>113.1684757531054</v>
      </c>
      <c r="G71" s="23">
        <v>101.27917655228801</v>
      </c>
      <c r="H71" s="23">
        <v>137.4672299708306</v>
      </c>
      <c r="I71" s="23">
        <v>214.63400797306301</v>
      </c>
      <c r="J71" s="23">
        <v>264.18059389327749</v>
      </c>
      <c r="K71" s="23">
        <v>218.1813210458632</v>
      </c>
      <c r="L71" s="23">
        <v>155.45173304945439</v>
      </c>
      <c r="M71" s="23">
        <v>152.01720712194211</v>
      </c>
      <c r="N71" s="23">
        <v>209.8222024395503</v>
      </c>
      <c r="O71" s="23">
        <v>280.37525589936058</v>
      </c>
      <c r="P71" s="23">
        <v>184.51535053430661</v>
      </c>
      <c r="Q71" s="39">
        <v>181.5040413186083</v>
      </c>
      <c r="R71" s="39">
        <v>214.07155515361765</v>
      </c>
      <c r="S71" s="39">
        <v>184.51535053430661</v>
      </c>
      <c r="T71" s="39">
        <v>174.81846753140462</v>
      </c>
      <c r="U71" s="39">
        <v>203.16954391123411</v>
      </c>
      <c r="V71" s="39">
        <v>166.14589682851292</v>
      </c>
      <c r="W71" s="39">
        <v>224.90426962440583</v>
      </c>
      <c r="X71" s="39">
        <v>206.68250399878991</v>
      </c>
      <c r="Y71" s="39">
        <v>170.83810668266938</v>
      </c>
      <c r="Z71" s="39">
        <v>141.63722256232177</v>
      </c>
      <c r="AA71" s="39">
        <v>241.18095746957033</v>
      </c>
      <c r="AB71" s="39">
        <v>196.43634980892278</v>
      </c>
      <c r="AC71" s="39">
        <v>162.94757095547041</v>
      </c>
      <c r="AE71" s="28" t="s">
        <v>102</v>
      </c>
      <c r="AF71" s="3">
        <v>17110004001001</v>
      </c>
      <c r="AG71">
        <v>3.5922907292842865E-2</v>
      </c>
      <c r="AH71" s="29">
        <v>62</v>
      </c>
      <c r="AI71" s="36">
        <f t="shared" si="6"/>
        <v>3.1743890613881698</v>
      </c>
      <c r="AJ71" s="36">
        <f t="shared" si="6"/>
        <v>2.788893049061989</v>
      </c>
      <c r="AK71" s="36">
        <f t="shared" si="6"/>
        <v>2.4026193685124748</v>
      </c>
      <c r="AL71" s="36">
        <f t="shared" si="6"/>
        <v>1.9499614541404131</v>
      </c>
      <c r="AM71" s="36">
        <f t="shared" si="6"/>
        <v>1.4463030238372834</v>
      </c>
      <c r="AN71" s="36">
        <f t="shared" si="6"/>
        <v>1.1030577962147179</v>
      </c>
      <c r="AO71" s="36">
        <f t="shared" si="6"/>
        <v>0.80928967523997475</v>
      </c>
      <c r="AP71" s="36">
        <f t="shared" si="6"/>
        <v>0.672815345838914</v>
      </c>
      <c r="AQ71" s="36">
        <f t="shared" si="6"/>
        <v>0.90638480781079633</v>
      </c>
      <c r="AR71" s="36">
        <f t="shared" si="6"/>
        <v>1.6119058396754413</v>
      </c>
      <c r="AS71" s="36">
        <f t="shared" si="6"/>
        <v>2.6926813342302505</v>
      </c>
      <c r="AT71" s="36">
        <f t="shared" si="6"/>
        <v>2.9248980551745323</v>
      </c>
      <c r="AU71" s="36">
        <f t="shared" si="8"/>
        <v>1.8735999009270798</v>
      </c>
      <c r="AV71" s="36" cm="1">
        <f t="array" ref="AV71">AVERAGE(IFERROR(AQ71:AS71, ""))</f>
        <v>1.7369906605721628</v>
      </c>
      <c r="AW71" s="36">
        <f t="shared" si="7"/>
        <v>2.9248980551745323</v>
      </c>
      <c r="AX71" s="36" cm="1">
        <f t="array" ref="AX71">AVERAGE(IFERROR(AJ71:AO71, ""))</f>
        <v>1.7500207278344753</v>
      </c>
      <c r="AY71" s="36" cm="1">
        <f t="array" ref="AY71">AVERAGE(IFERROR(AO71:AS71,""))</f>
        <v>1.3386154005590754</v>
      </c>
      <c r="AZ71" s="36" cm="1">
        <f t="array" ref="AZ71">AVERAGE(IFERROR(AJ71:AN71,""))</f>
        <v>1.9381669383533755</v>
      </c>
      <c r="BA71" s="36" cm="1">
        <f t="array" ref="BA71">AVERAGE(IFERROR(AR71:AT71,AI71))</f>
        <v>2.4098284096934077</v>
      </c>
      <c r="BB71" s="36" cm="1">
        <f t="array" ref="BB71">AVERAGE(IFERROR(AQ71:AT71,""))</f>
        <v>2.0339675092227552</v>
      </c>
      <c r="BC71" s="36" cm="1">
        <f t="array" ref="BC71">AVERAGE(IFERROR(AI71:AO71,""))</f>
        <v>1.9535019183421458</v>
      </c>
      <c r="BD71" s="36" cm="1">
        <f t="array" ref="BD71">AVERAGE(IFERROR(AJ71:AM71,""))</f>
        <v>2.1469442238880401</v>
      </c>
      <c r="BE71" s="36" cm="1">
        <f t="array" ref="BE71">AVERAGE(IFERROR(AN71:AO71,""))</f>
        <v>0.95617373572734632</v>
      </c>
      <c r="BF71" s="36" cm="1">
        <f t="array" ref="BF71">AVERAGE(IFERROR(AP71:AT71,""))</f>
        <v>1.7617370765459868</v>
      </c>
      <c r="BG71" s="36" cm="1">
        <f t="array" ref="BG71">AVERAGE(IFERROR(AI71:AN71,""))</f>
        <v>2.1442039588591744</v>
      </c>
    </row>
    <row r="72" spans="2:59" x14ac:dyDescent="0.25">
      <c r="B72" s="23" t="s">
        <v>494</v>
      </c>
      <c r="C72" s="23">
        <v>14</v>
      </c>
      <c r="D72" s="23">
        <v>96</v>
      </c>
      <c r="E72" s="23">
        <v>159.4060609780357</v>
      </c>
      <c r="F72" s="23">
        <v>152.49116301263641</v>
      </c>
      <c r="G72" s="23">
        <v>152.25146119692201</v>
      </c>
      <c r="H72" s="23">
        <v>179.47434774790881</v>
      </c>
      <c r="I72" s="23">
        <v>208.7101556241677</v>
      </c>
      <c r="J72" s="23">
        <v>209.23042741795871</v>
      </c>
      <c r="K72" s="23">
        <v>188.75291537908009</v>
      </c>
      <c r="L72" s="23">
        <v>177.67430609556149</v>
      </c>
      <c r="M72" s="23">
        <v>180.92791939718899</v>
      </c>
      <c r="N72" s="23">
        <v>203.19375580898659</v>
      </c>
      <c r="O72" s="23">
        <v>195.59464335974749</v>
      </c>
      <c r="P72" s="23">
        <v>168.5872924763267</v>
      </c>
      <c r="Q72" s="39">
        <v>181.35787070787674</v>
      </c>
      <c r="R72" s="39">
        <v>193.2387728553077</v>
      </c>
      <c r="S72" s="39">
        <v>168.5872924763267</v>
      </c>
      <c r="T72" s="39">
        <v>181.81841172977894</v>
      </c>
      <c r="U72" s="39">
        <v>189.22870800811293</v>
      </c>
      <c r="V72" s="39">
        <v>180.43151099991871</v>
      </c>
      <c r="W72" s="39">
        <v>189.12523054835358</v>
      </c>
      <c r="X72" s="39">
        <v>187.07590276056243</v>
      </c>
      <c r="Y72" s="39">
        <v>178.61664733667277</v>
      </c>
      <c r="Z72" s="39">
        <v>173.23178189540872</v>
      </c>
      <c r="AA72" s="39">
        <v>198.9916713985194</v>
      </c>
      <c r="AB72" s="39">
        <v>185.19558342756221</v>
      </c>
      <c r="AC72" s="39">
        <v>176.92726932960488</v>
      </c>
      <c r="AE72" s="28" t="s">
        <v>103</v>
      </c>
      <c r="AF72" s="3">
        <v>17110004000046</v>
      </c>
      <c r="AG72">
        <v>0.99976599216461182</v>
      </c>
      <c r="AH72" s="29">
        <v>76</v>
      </c>
      <c r="AI72" s="36">
        <f t="shared" si="6"/>
        <v>3182.4827286532045</v>
      </c>
      <c r="AJ72" s="36">
        <f t="shared" si="6"/>
        <v>2786.8221974857552</v>
      </c>
      <c r="AK72" s="36">
        <f t="shared" si="6"/>
        <v>2612.3837691101567</v>
      </c>
      <c r="AL72" s="36">
        <f t="shared" si="6"/>
        <v>2831.7275926860425</v>
      </c>
      <c r="AM72" s="36">
        <f t="shared" si="6"/>
        <v>3700.3687599388713</v>
      </c>
      <c r="AN72" s="36">
        <f t="shared" si="6"/>
        <v>4117.2106537022528</v>
      </c>
      <c r="AO72" s="36">
        <f t="shared" si="6"/>
        <v>3186.2283711836708</v>
      </c>
      <c r="AP72" s="36">
        <f t="shared" si="6"/>
        <v>2146.6859560374519</v>
      </c>
      <c r="AQ72" s="36">
        <f t="shared" si="6"/>
        <v>1972.6755166684607</v>
      </c>
      <c r="AR72" s="36">
        <f t="shared" si="6"/>
        <v>2793.8775074523719</v>
      </c>
      <c r="AS72" s="36">
        <f t="shared" si="6"/>
        <v>3767.2658603169057</v>
      </c>
      <c r="AT72" s="36">
        <f t="shared" si="6"/>
        <v>3271.8159111790019</v>
      </c>
      <c r="AU72" s="36">
        <f t="shared" si="8"/>
        <v>3030.7954020345119</v>
      </c>
      <c r="AV72" s="36" cm="1">
        <f t="array" ref="AV72">AVERAGE(IFERROR(AQ72:AS72, ""))</f>
        <v>2844.6062948125796</v>
      </c>
      <c r="AW72" s="36">
        <f t="shared" si="7"/>
        <v>3271.8159111790019</v>
      </c>
      <c r="AX72" s="36" cm="1">
        <f t="array" ref="AX72">AVERAGE(IFERROR(AJ72:AO72, ""))</f>
        <v>3205.7902240177914</v>
      </c>
      <c r="AY72" s="36" cm="1">
        <f t="array" ref="AY72">AVERAGE(IFERROR(AO72:AS72,""))</f>
        <v>2773.3466423317723</v>
      </c>
      <c r="AZ72" s="36" cm="1">
        <f t="array" ref="AZ72">AVERAGE(IFERROR(AJ72:AN72,""))</f>
        <v>3209.7025945846153</v>
      </c>
      <c r="BA72" s="36" cm="1">
        <f t="array" ref="BA72">AVERAGE(IFERROR(AR72:AT72,AI72))</f>
        <v>3277.65309298276</v>
      </c>
      <c r="BB72" s="36" cm="1">
        <f t="array" ref="BB72">AVERAGE(IFERROR(AQ72:AT72,""))</f>
        <v>2951.4086989041853</v>
      </c>
      <c r="BC72" s="36" cm="1">
        <f t="array" ref="BC72">AVERAGE(IFERROR(AI72:AO72,""))</f>
        <v>3202.4605818228506</v>
      </c>
      <c r="BD72" s="36" cm="1">
        <f t="array" ref="BD72">AVERAGE(IFERROR(AJ72:AM72,""))</f>
        <v>2982.825579805206</v>
      </c>
      <c r="BE72" s="36" cm="1">
        <f t="array" ref="BE72">AVERAGE(IFERROR(AN72:AO72,""))</f>
        <v>3651.7195124429618</v>
      </c>
      <c r="BF72" s="36" cm="1">
        <f t="array" ref="BF72">AVERAGE(IFERROR(AP72:AT72,""))</f>
        <v>2790.4641503308385</v>
      </c>
      <c r="BG72" s="36" cm="1">
        <f t="array" ref="BG72">AVERAGE(IFERROR(AI72:AN72,""))</f>
        <v>3205.1659502627135</v>
      </c>
    </row>
    <row r="73" spans="2:59" x14ac:dyDescent="0.25">
      <c r="B73" s="23" t="s">
        <v>606</v>
      </c>
      <c r="C73" s="23">
        <v>126</v>
      </c>
      <c r="D73" s="23">
        <v>587</v>
      </c>
      <c r="E73" s="23">
        <v>108.1557214675571</v>
      </c>
      <c r="F73" s="23">
        <v>81.147005791712104</v>
      </c>
      <c r="G73" s="23">
        <v>71.377612936808063</v>
      </c>
      <c r="H73" s="23">
        <v>94.116740710423429</v>
      </c>
      <c r="I73" s="23">
        <v>147.87499206007101</v>
      </c>
      <c r="J73" s="23">
        <v>195.20059688490389</v>
      </c>
      <c r="K73" s="23">
        <v>171.029708788205</v>
      </c>
      <c r="L73" s="23">
        <v>125.9111067065727</v>
      </c>
      <c r="M73" s="23">
        <v>123.07099379105441</v>
      </c>
      <c r="N73" s="23">
        <v>163.8565982464614</v>
      </c>
      <c r="O73" s="23">
        <v>212.74422952921071</v>
      </c>
      <c r="P73" s="23">
        <v>137.94520789957551</v>
      </c>
      <c r="Q73" s="39">
        <v>136.0358762343796</v>
      </c>
      <c r="R73" s="39">
        <v>166.55727385557552</v>
      </c>
      <c r="S73" s="39">
        <v>137.94520789957551</v>
      </c>
      <c r="T73" s="39">
        <v>126.79110952868724</v>
      </c>
      <c r="U73" s="39">
        <v>159.32252741230087</v>
      </c>
      <c r="V73" s="39">
        <v>117.94338967678371</v>
      </c>
      <c r="W73" s="39">
        <v>171.51534522508254</v>
      </c>
      <c r="X73" s="39">
        <v>159.40425736657551</v>
      </c>
      <c r="Y73" s="39">
        <v>124.12891123424008</v>
      </c>
      <c r="Z73" s="39">
        <v>98.629087874753651</v>
      </c>
      <c r="AA73" s="39">
        <v>183.11515283655444</v>
      </c>
      <c r="AB73" s="39">
        <v>152.70562723457493</v>
      </c>
      <c r="AC73" s="39">
        <v>116.31211164191261</v>
      </c>
      <c r="AE73" s="28" t="s">
        <v>104</v>
      </c>
      <c r="AF73" s="3">
        <v>17110004001557</v>
      </c>
      <c r="AG73">
        <v>0.90776830911636353</v>
      </c>
      <c r="AH73" s="29">
        <v>584</v>
      </c>
      <c r="AI73" s="36">
        <f t="shared" si="6"/>
        <v>47.313986816297025</v>
      </c>
      <c r="AJ73" s="36">
        <f t="shared" si="6"/>
        <v>44.274460642206108</v>
      </c>
      <c r="AK73" s="36">
        <f t="shared" si="6"/>
        <v>37.163029270877537</v>
      </c>
      <c r="AL73" s="36">
        <f t="shared" si="6"/>
        <v>29.531119607791727</v>
      </c>
      <c r="AM73" s="36">
        <f t="shared" si="6"/>
        <v>21.933265215518436</v>
      </c>
      <c r="AN73" s="36">
        <f t="shared" si="6"/>
        <v>18.879495118235472</v>
      </c>
      <c r="AO73" s="36">
        <f t="shared" si="6"/>
        <v>15.150291583391983</v>
      </c>
      <c r="AP73" s="36">
        <f t="shared" si="6"/>
        <v>13.868949595942153</v>
      </c>
      <c r="AQ73" s="36">
        <f t="shared" si="6"/>
        <v>17.66236168155103</v>
      </c>
      <c r="AR73" s="36">
        <f t="shared" si="6"/>
        <v>27.942963834368896</v>
      </c>
      <c r="AS73" s="36">
        <f t="shared" si="6"/>
        <v>40.691871400978869</v>
      </c>
      <c r="AT73" s="36">
        <f t="shared" si="6"/>
        <v>43.790996497918442</v>
      </c>
      <c r="AU73" s="36">
        <f t="shared" si="8"/>
        <v>29.850232605423145</v>
      </c>
      <c r="AV73" s="36" cm="1">
        <f t="array" ref="AV73">AVERAGE(IFERROR(AQ73:AS73, ""))</f>
        <v>28.765732305632934</v>
      </c>
      <c r="AW73" s="36">
        <f t="shared" si="7"/>
        <v>43.790996497918442</v>
      </c>
      <c r="AX73" s="36" cm="1">
        <f t="array" ref="AX73">AVERAGE(IFERROR(AJ73:AO73, ""))</f>
        <v>27.821943573003541</v>
      </c>
      <c r="AY73" s="36" cm="1">
        <f t="array" ref="AY73">AVERAGE(IFERROR(AO73:AS73,""))</f>
        <v>23.063287619246587</v>
      </c>
      <c r="AZ73" s="36" cm="1">
        <f t="array" ref="AZ73">AVERAGE(IFERROR(AJ73:AN73,""))</f>
        <v>30.356273970925855</v>
      </c>
      <c r="BA73" s="36" cm="1">
        <f t="array" ref="BA73">AVERAGE(IFERROR(AR73:AT73,AI73))</f>
        <v>37.475277244422067</v>
      </c>
      <c r="BB73" s="36" cm="1">
        <f t="array" ref="BB73">AVERAGE(IFERROR(AQ73:AT73,""))</f>
        <v>32.522048353704307</v>
      </c>
      <c r="BC73" s="36" cm="1">
        <f t="array" ref="BC73">AVERAGE(IFERROR(AI73:AO73,""))</f>
        <v>30.606521179188327</v>
      </c>
      <c r="BD73" s="36" cm="1">
        <f t="array" ref="BD73">AVERAGE(IFERROR(AJ73:AM73,""))</f>
        <v>33.225468684098452</v>
      </c>
      <c r="BE73" s="36" cm="1">
        <f t="array" ref="BE73">AVERAGE(IFERROR(AN73:AO73,""))</f>
        <v>17.014893350813729</v>
      </c>
      <c r="BF73" s="36" cm="1">
        <f t="array" ref="BF73">AVERAGE(IFERROR(AP73:AT73,""))</f>
        <v>28.791428602151882</v>
      </c>
      <c r="BG73" s="36" cm="1">
        <f t="array" ref="BG73">AVERAGE(IFERROR(AI73:AN73,""))</f>
        <v>33.182559445154389</v>
      </c>
    </row>
    <row r="74" spans="2:59" x14ac:dyDescent="0.25">
      <c r="B74" s="23" t="s">
        <v>538</v>
      </c>
      <c r="C74" s="23">
        <v>58</v>
      </c>
      <c r="D74" s="23">
        <v>137</v>
      </c>
      <c r="E74" s="23">
        <v>135.40816965205019</v>
      </c>
      <c r="F74" s="23">
        <v>113.5739189558756</v>
      </c>
      <c r="G74" s="23">
        <v>103.654574324636</v>
      </c>
      <c r="H74" s="23">
        <v>132.59702189914771</v>
      </c>
      <c r="I74" s="23">
        <v>263.39493829942649</v>
      </c>
      <c r="J74" s="23">
        <v>369.84856168751583</v>
      </c>
      <c r="K74" s="23">
        <v>319.44618476899791</v>
      </c>
      <c r="L74" s="23">
        <v>198.02986957842589</v>
      </c>
      <c r="M74" s="23">
        <v>141.67295284235121</v>
      </c>
      <c r="N74" s="23">
        <v>157.9524437253975</v>
      </c>
      <c r="O74" s="23">
        <v>194.07140637117519</v>
      </c>
      <c r="P74" s="23">
        <v>152.44068252784101</v>
      </c>
      <c r="Q74" s="39">
        <v>190.17422705273671</v>
      </c>
      <c r="R74" s="39">
        <v>164.56560097964129</v>
      </c>
      <c r="S74" s="39">
        <v>152.44068252784101</v>
      </c>
      <c r="T74" s="39">
        <v>217.08586665593324</v>
      </c>
      <c r="U74" s="39">
        <v>202.23457145726951</v>
      </c>
      <c r="V74" s="39">
        <v>196.61380303332032</v>
      </c>
      <c r="W74" s="39">
        <v>168.15484420813789</v>
      </c>
      <c r="X74" s="39">
        <v>161.5343713666912</v>
      </c>
      <c r="Y74" s="39">
        <v>205.41762422680713</v>
      </c>
      <c r="Z74" s="39">
        <v>153.30511336977145</v>
      </c>
      <c r="AA74" s="39">
        <v>344.64737322825687</v>
      </c>
      <c r="AB74" s="39">
        <v>168.83347100903816</v>
      </c>
      <c r="AC74" s="39">
        <v>186.41286413644198</v>
      </c>
      <c r="AE74" s="28" t="s">
        <v>105</v>
      </c>
      <c r="AF74" s="3">
        <v>17110004013611</v>
      </c>
      <c r="AG74">
        <v>0.33969360589981079</v>
      </c>
      <c r="AH74" s="29">
        <v>420</v>
      </c>
      <c r="AI74" s="36">
        <f t="shared" si="6"/>
        <v>8.8062795496431665</v>
      </c>
      <c r="AJ74" s="36">
        <f t="shared" si="6"/>
        <v>8.4525163744192682</v>
      </c>
      <c r="AK74" s="36">
        <f t="shared" si="6"/>
        <v>6.9796758113383017</v>
      </c>
      <c r="AL74" s="36">
        <f t="shared" si="6"/>
        <v>5.8782099618863324</v>
      </c>
      <c r="AM74" s="36">
        <f t="shared" si="6"/>
        <v>4.9833166862870488</v>
      </c>
      <c r="AN74" s="36">
        <f t="shared" si="6"/>
        <v>4.7537781947732789</v>
      </c>
      <c r="AO74" s="36">
        <f t="shared" si="6"/>
        <v>4.4618015967764491</v>
      </c>
      <c r="AP74" s="36">
        <f t="shared" si="6"/>
        <v>4.2942741482449964</v>
      </c>
      <c r="AQ74" s="36">
        <f t="shared" si="6"/>
        <v>4.7836669852071809</v>
      </c>
      <c r="AR74" s="36">
        <f t="shared" si="6"/>
        <v>6.4562559271798659</v>
      </c>
      <c r="AS74" s="36">
        <f t="shared" si="6"/>
        <v>8.8015792583712233</v>
      </c>
      <c r="AT74" s="36">
        <f t="shared" si="6"/>
        <v>8.7292244384421753</v>
      </c>
      <c r="AU74" s="36">
        <f t="shared" si="8"/>
        <v>6.4483815777141062</v>
      </c>
      <c r="AV74" s="36" cm="1">
        <f t="array" ref="AV74">AVERAGE(IFERROR(AQ74:AS74, ""))</f>
        <v>6.68050072358609</v>
      </c>
      <c r="AW74" s="36">
        <f t="shared" si="7"/>
        <v>8.7292244384421753</v>
      </c>
      <c r="AX74" s="36" cm="1">
        <f t="array" ref="AX74">AVERAGE(IFERROR(AJ74:AO74, ""))</f>
        <v>5.9182164375801136</v>
      </c>
      <c r="AY74" s="36" cm="1">
        <f t="array" ref="AY74">AVERAGE(IFERROR(AO74:AS74,""))</f>
        <v>5.7595155831559435</v>
      </c>
      <c r="AZ74" s="36" cm="1">
        <f t="array" ref="AZ74">AVERAGE(IFERROR(AJ74:AN74,""))</f>
        <v>6.2094994057408464</v>
      </c>
      <c r="BA74" s="36" cm="1">
        <f t="array" ref="BA74">AVERAGE(IFERROR(AR74:AT74,AI74))</f>
        <v>7.9956865413310885</v>
      </c>
      <c r="BB74" s="36" cm="1">
        <f t="array" ref="BB74">AVERAGE(IFERROR(AQ74:AT74,""))</f>
        <v>7.1926816523001111</v>
      </c>
      <c r="BC74" s="36" cm="1">
        <f t="array" ref="BC74">AVERAGE(IFERROR(AI74:AO74,""))</f>
        <v>6.3307968821605485</v>
      </c>
      <c r="BD74" s="36" cm="1">
        <f t="array" ref="BD74">AVERAGE(IFERROR(AJ74:AM74,""))</f>
        <v>6.5734297084827382</v>
      </c>
      <c r="BE74" s="36" cm="1">
        <f t="array" ref="BE74">AVERAGE(IFERROR(AN74:AO74,""))</f>
        <v>4.6077898957748644</v>
      </c>
      <c r="BF74" s="36" cm="1">
        <f t="array" ref="BF74">AVERAGE(IFERROR(AP74:AT74,""))</f>
        <v>6.6130001514890875</v>
      </c>
      <c r="BG74" s="36" cm="1">
        <f t="array" ref="BG74">AVERAGE(IFERROR(AI74:AN74,""))</f>
        <v>6.6422960963912319</v>
      </c>
    </row>
    <row r="75" spans="2:59" x14ac:dyDescent="0.25">
      <c r="B75" s="23" t="s">
        <v>606</v>
      </c>
      <c r="C75" s="23">
        <v>126</v>
      </c>
      <c r="D75" s="23">
        <v>618</v>
      </c>
      <c r="E75" s="23">
        <v>97.924509908616727</v>
      </c>
      <c r="F75" s="23">
        <v>72.636802782862958</v>
      </c>
      <c r="G75" s="23">
        <v>63.497626225776763</v>
      </c>
      <c r="H75" s="23">
        <v>82.736307678988396</v>
      </c>
      <c r="I75" s="23">
        <v>130.46483146358031</v>
      </c>
      <c r="J75" s="23">
        <v>177.27584002999279</v>
      </c>
      <c r="K75" s="23">
        <v>158.88138468930211</v>
      </c>
      <c r="L75" s="23">
        <v>118.32506273640639</v>
      </c>
      <c r="M75" s="23">
        <v>115.536668508636</v>
      </c>
      <c r="N75" s="23">
        <v>151.33064546279789</v>
      </c>
      <c r="O75" s="23">
        <v>194.0275892155297</v>
      </c>
      <c r="P75" s="23">
        <v>125.48552371395979</v>
      </c>
      <c r="Q75" s="39">
        <v>124.01023270137081</v>
      </c>
      <c r="R75" s="39">
        <v>153.63163439565452</v>
      </c>
      <c r="S75" s="39">
        <v>125.48552371395979</v>
      </c>
      <c r="T75" s="39">
        <v>114.24879881175055</v>
      </c>
      <c r="U75" s="39">
        <v>147.62027012253444</v>
      </c>
      <c r="V75" s="39">
        <v>105.32228163624025</v>
      </c>
      <c r="W75" s="39">
        <v>156.94791946409578</v>
      </c>
      <c r="X75" s="39">
        <v>146.59510672523083</v>
      </c>
      <c r="Y75" s="39">
        <v>111.9167575398743</v>
      </c>
      <c r="Z75" s="39">
        <v>87.333892037802116</v>
      </c>
      <c r="AA75" s="39">
        <v>168.07861235964745</v>
      </c>
      <c r="AB75" s="39">
        <v>140.94109792746593</v>
      </c>
      <c r="AC75" s="39">
        <v>104.08931968163633</v>
      </c>
      <c r="AE75" s="28" t="s">
        <v>106</v>
      </c>
      <c r="AF75" s="3">
        <v>17110004013604</v>
      </c>
      <c r="AG75">
        <v>0.83437204360961914</v>
      </c>
      <c r="AH75" s="29">
        <v>219</v>
      </c>
      <c r="AI75" s="36">
        <f t="shared" si="6"/>
        <v>15.935251746409072</v>
      </c>
      <c r="AJ75" s="36">
        <f t="shared" si="6"/>
        <v>14.458613302655616</v>
      </c>
      <c r="AK75" s="36">
        <f t="shared" si="6"/>
        <v>11.707399922029087</v>
      </c>
      <c r="AL75" s="36">
        <f t="shared" si="6"/>
        <v>9.9938784623806658</v>
      </c>
      <c r="AM75" s="36">
        <f t="shared" si="6"/>
        <v>8.7132225719810066</v>
      </c>
      <c r="AN75" s="36">
        <f t="shared" si="6"/>
        <v>8.2766358547559982</v>
      </c>
      <c r="AO75" s="36">
        <f t="shared" si="6"/>
        <v>7.8243087453003621</v>
      </c>
      <c r="AP75" s="36">
        <f t="shared" si="6"/>
        <v>7.5546040933615091</v>
      </c>
      <c r="AQ75" s="36">
        <f t="shared" si="6"/>
        <v>8.3246434775359592</v>
      </c>
      <c r="AR75" s="36">
        <f t="shared" si="6"/>
        <v>11.243679120025334</v>
      </c>
      <c r="AS75" s="36">
        <f t="shared" si="6"/>
        <v>15.570127783070218</v>
      </c>
      <c r="AT75" s="36">
        <f t="shared" si="6"/>
        <v>15.259589144541351</v>
      </c>
      <c r="AU75" s="36">
        <f t="shared" si="8"/>
        <v>11.238496185337178</v>
      </c>
      <c r="AV75" s="36" cm="1">
        <f t="array" ref="AV75">AVERAGE(IFERROR(AQ75:AS75, ""))</f>
        <v>11.712816793543837</v>
      </c>
      <c r="AW75" s="36">
        <f t="shared" si="7"/>
        <v>15.259589144541351</v>
      </c>
      <c r="AX75" s="36" cm="1">
        <f t="array" ref="AX75">AVERAGE(IFERROR(AJ75:AO75, ""))</f>
        <v>10.162343143183788</v>
      </c>
      <c r="AY75" s="36" cm="1">
        <f t="array" ref="AY75">AVERAGE(IFERROR(AO75:AS75,""))</f>
        <v>10.103472643858677</v>
      </c>
      <c r="AZ75" s="36" cm="1">
        <f t="array" ref="AZ75">AVERAGE(IFERROR(AJ75:AN75,""))</f>
        <v>10.629950022760474</v>
      </c>
      <c r="BA75" s="36" cm="1">
        <f t="array" ref="BA75">AVERAGE(IFERROR(AR75:AT75,AI75))</f>
        <v>14.024465349212301</v>
      </c>
      <c r="BB75" s="36" cm="1">
        <f t="array" ref="BB75">AVERAGE(IFERROR(AQ75:AT75,""))</f>
        <v>12.599509881293216</v>
      </c>
      <c r="BC75" s="36" cm="1">
        <f t="array" ref="BC75">AVERAGE(IFERROR(AI75:AO75,""))</f>
        <v>10.987044372215971</v>
      </c>
      <c r="BD75" s="36" cm="1">
        <f t="array" ref="BD75">AVERAGE(IFERROR(AJ75:AM75,""))</f>
        <v>11.218278564761594</v>
      </c>
      <c r="BE75" s="36" cm="1">
        <f t="array" ref="BE75">AVERAGE(IFERROR(AN75:AO75,""))</f>
        <v>8.0504723000281793</v>
      </c>
      <c r="BF75" s="36" cm="1">
        <f t="array" ref="BF75">AVERAGE(IFERROR(AP75:AT75,""))</f>
        <v>11.590528723706875</v>
      </c>
      <c r="BG75" s="36" cm="1">
        <f t="array" ref="BG75">AVERAGE(IFERROR(AI75:AN75,""))</f>
        <v>11.514166976701906</v>
      </c>
    </row>
    <row r="76" spans="2:59" x14ac:dyDescent="0.25">
      <c r="B76" s="23" t="s">
        <v>604</v>
      </c>
      <c r="C76" s="23">
        <v>124</v>
      </c>
      <c r="D76" s="23">
        <v>195</v>
      </c>
      <c r="E76" s="23">
        <v>221.41301079053909</v>
      </c>
      <c r="F76" s="23">
        <v>204.39155403864379</v>
      </c>
      <c r="G76" s="23">
        <v>168.6517437957443</v>
      </c>
      <c r="H76" s="23">
        <v>139.50833497718739</v>
      </c>
      <c r="I76" s="23">
        <v>124.996494288684</v>
      </c>
      <c r="J76" s="23">
        <v>114.3331557260437</v>
      </c>
      <c r="K76" s="23">
        <v>89.242041068389739</v>
      </c>
      <c r="L76" s="23">
        <v>75.564174966217294</v>
      </c>
      <c r="M76" s="23">
        <v>90.886033463760839</v>
      </c>
      <c r="N76" s="23">
        <v>151.2512935943206</v>
      </c>
      <c r="O76" s="23">
        <v>214.70098647578479</v>
      </c>
      <c r="P76" s="23">
        <v>216.64193295539619</v>
      </c>
      <c r="Q76" s="39">
        <v>150.96506301172596</v>
      </c>
      <c r="R76" s="39">
        <v>152.27943784462207</v>
      </c>
      <c r="S76" s="39">
        <v>216.64193295539619</v>
      </c>
      <c r="T76" s="39">
        <v>140.18722064911552</v>
      </c>
      <c r="U76" s="39">
        <v>124.32890591369464</v>
      </c>
      <c r="V76" s="39">
        <v>150.37625656526066</v>
      </c>
      <c r="W76" s="39">
        <v>194.19807100850053</v>
      </c>
      <c r="X76" s="39">
        <v>168.3700616223156</v>
      </c>
      <c r="Y76" s="39">
        <v>151.79090495503311</v>
      </c>
      <c r="Z76" s="39">
        <v>159.38703177506488</v>
      </c>
      <c r="AA76" s="39">
        <v>101.78759839721673</v>
      </c>
      <c r="AB76" s="39">
        <v>149.80888429109595</v>
      </c>
      <c r="AC76" s="39">
        <v>162.21571560280702</v>
      </c>
      <c r="AE76" s="28" t="s">
        <v>107</v>
      </c>
      <c r="AF76" s="3">
        <v>17110004013545</v>
      </c>
      <c r="AG76">
        <v>0.91288721561431885</v>
      </c>
      <c r="AH76" s="29">
        <v>219</v>
      </c>
      <c r="AI76" s="36">
        <f t="shared" si="6"/>
        <v>17.43477350218938</v>
      </c>
      <c r="AJ76" s="36">
        <f t="shared" si="6"/>
        <v>15.819182031080778</v>
      </c>
      <c r="AK76" s="36">
        <f t="shared" si="6"/>
        <v>12.809076956448035</v>
      </c>
      <c r="AL76" s="36">
        <f t="shared" si="6"/>
        <v>10.934311561113548</v>
      </c>
      <c r="AM76" s="36">
        <f t="shared" si="6"/>
        <v>9.5331447807773539</v>
      </c>
      <c r="AN76" s="36">
        <f t="shared" si="6"/>
        <v>9.0554748543767438</v>
      </c>
      <c r="AO76" s="36">
        <f t="shared" si="6"/>
        <v>8.5605833504482813</v>
      </c>
      <c r="AP76" s="36">
        <f t="shared" si="6"/>
        <v>8.2654992442244577</v>
      </c>
      <c r="AQ76" s="36">
        <f t="shared" si="6"/>
        <v>9.1080000383441551</v>
      </c>
      <c r="AR76" s="36">
        <f t="shared" si="6"/>
        <v>12.301719603087681</v>
      </c>
      <c r="AS76" s="36">
        <f t="shared" si="6"/>
        <v>17.035291040139846</v>
      </c>
      <c r="AT76" s="36">
        <f t="shared" si="6"/>
        <v>16.695530431861467</v>
      </c>
      <c r="AU76" s="36">
        <f t="shared" si="8"/>
        <v>12.296048949507643</v>
      </c>
      <c r="AV76" s="36" cm="1">
        <f t="array" ref="AV76">AVERAGE(IFERROR(AQ76:AS76, ""))</f>
        <v>12.815003560523893</v>
      </c>
      <c r="AW76" s="36">
        <f t="shared" si="7"/>
        <v>16.695530431861467</v>
      </c>
      <c r="AX76" s="36" cm="1">
        <f t="array" ref="AX76">AVERAGE(IFERROR(AJ76:AO76, ""))</f>
        <v>11.118628922374123</v>
      </c>
      <c r="AY76" s="36" cm="1">
        <f t="array" ref="AY76">AVERAGE(IFERROR(AO76:AS76,""))</f>
        <v>11.054218655248885</v>
      </c>
      <c r="AZ76" s="36" cm="1">
        <f t="array" ref="AZ76">AVERAGE(IFERROR(AJ76:AN76,""))</f>
        <v>11.630238036759291</v>
      </c>
      <c r="BA76" s="36" cm="1">
        <f t="array" ref="BA76">AVERAGE(IFERROR(AR76:AT76,AI76))</f>
        <v>15.344180358362999</v>
      </c>
      <c r="BB76" s="36" cm="1">
        <f t="array" ref="BB76">AVERAGE(IFERROR(AQ76:AT76,""))</f>
        <v>13.785135278358286</v>
      </c>
      <c r="BC76" s="36" cm="1">
        <f t="array" ref="BC76">AVERAGE(IFERROR(AI76:AO76,""))</f>
        <v>12.020935290919159</v>
      </c>
      <c r="BD76" s="36" cm="1">
        <f t="array" ref="BD76">AVERAGE(IFERROR(AJ76:AM76,""))</f>
        <v>12.27392883235493</v>
      </c>
      <c r="BE76" s="36" cm="1">
        <f t="array" ref="BE76">AVERAGE(IFERROR(AN76:AO76,""))</f>
        <v>8.8080291024125117</v>
      </c>
      <c r="BF76" s="36" cm="1">
        <f t="array" ref="BF76">AVERAGE(IFERROR(AP76:AT76,""))</f>
        <v>12.68120807153152</v>
      </c>
      <c r="BG76" s="36" cm="1">
        <f t="array" ref="BG76">AVERAGE(IFERROR(AI76:AN76,""))</f>
        <v>12.597660614330971</v>
      </c>
    </row>
    <row r="77" spans="2:59" x14ac:dyDescent="0.25">
      <c r="B77" s="23" t="s">
        <v>538</v>
      </c>
      <c r="C77" s="23">
        <v>58</v>
      </c>
      <c r="D77" s="23">
        <v>10</v>
      </c>
      <c r="E77" s="23">
        <v>121.5162506131728</v>
      </c>
      <c r="F77" s="23">
        <v>100.6760385896297</v>
      </c>
      <c r="G77" s="23">
        <v>91.265644059290281</v>
      </c>
      <c r="H77" s="23">
        <v>117.63819429968289</v>
      </c>
      <c r="I77" s="23">
        <v>239.1828815762137</v>
      </c>
      <c r="J77" s="23">
        <v>342.40774859372021</v>
      </c>
      <c r="K77" s="23">
        <v>297.63374730265662</v>
      </c>
      <c r="L77" s="23">
        <v>184.93848637089229</v>
      </c>
      <c r="M77" s="23">
        <v>132.09369677172199</v>
      </c>
      <c r="N77" s="23">
        <v>145.2057182276742</v>
      </c>
      <c r="O77" s="23">
        <v>175.31351447671099</v>
      </c>
      <c r="P77" s="23">
        <v>137.22143500840409</v>
      </c>
      <c r="Q77" s="39">
        <v>173.75777965748082</v>
      </c>
      <c r="R77" s="39">
        <v>150.87097649203574</v>
      </c>
      <c r="S77" s="39">
        <v>137.22143500840409</v>
      </c>
      <c r="T77" s="39">
        <v>198.13404240353225</v>
      </c>
      <c r="U77" s="39">
        <v>187.03703262993122</v>
      </c>
      <c r="V77" s="39">
        <v>178.23410142370736</v>
      </c>
      <c r="W77" s="39">
        <v>152.58022257092978</v>
      </c>
      <c r="X77" s="39">
        <v>147.45859112112782</v>
      </c>
      <c r="Y77" s="39">
        <v>187.18864357633805</v>
      </c>
      <c r="Z77" s="39">
        <v>137.19068963120415</v>
      </c>
      <c r="AA77" s="39">
        <v>320.02074794818839</v>
      </c>
      <c r="AB77" s="39">
        <v>154.95457017108072</v>
      </c>
      <c r="AC77" s="39">
        <v>168.78112628861825</v>
      </c>
      <c r="AE77" s="28" t="s">
        <v>109</v>
      </c>
      <c r="AF77" s="3">
        <v>17110004000264</v>
      </c>
      <c r="AG77">
        <v>0.43804353475570679</v>
      </c>
      <c r="AH77" s="29">
        <v>13</v>
      </c>
      <c r="AI77" s="36">
        <f t="shared" si="6"/>
        <v>12.113956031775722</v>
      </c>
      <c r="AJ77" s="36">
        <f t="shared" si="6"/>
        <v>13.261256073159025</v>
      </c>
      <c r="AK77" s="36">
        <f t="shared" si="6"/>
        <v>13.577225092887231</v>
      </c>
      <c r="AL77" s="36">
        <f t="shared" si="6"/>
        <v>13.328351796654173</v>
      </c>
      <c r="AM77" s="36">
        <f t="shared" si="6"/>
        <v>12.214887932421989</v>
      </c>
      <c r="AN77" s="36">
        <f t="shared" si="6"/>
        <v>10.648157867273726</v>
      </c>
      <c r="AO77" s="36">
        <f t="shared" si="6"/>
        <v>9.4136436340095297</v>
      </c>
      <c r="AP77" s="36">
        <f t="shared" si="6"/>
        <v>8.3775836178662182</v>
      </c>
      <c r="AQ77" s="36">
        <f t="shared" si="6"/>
        <v>8.2365458041194781</v>
      </c>
      <c r="AR77" s="36">
        <f t="shared" si="6"/>
        <v>10.26597239491983</v>
      </c>
      <c r="AS77" s="36">
        <f t="shared" si="6"/>
        <v>11.783389419905387</v>
      </c>
      <c r="AT77" s="36">
        <f t="shared" si="6"/>
        <v>12.193518391309697</v>
      </c>
      <c r="AU77" s="36">
        <f t="shared" si="8"/>
        <v>11.284540671358501</v>
      </c>
      <c r="AV77" s="36" cm="1">
        <f t="array" ref="AV77">AVERAGE(IFERROR(AQ77:AS77, ""))</f>
        <v>10.095302539648232</v>
      </c>
      <c r="AW77" s="36">
        <f t="shared" si="7"/>
        <v>12.193518391309697</v>
      </c>
      <c r="AX77" s="36" cm="1">
        <f t="array" ref="AX77">AVERAGE(IFERROR(AJ77:AO77, ""))</f>
        <v>12.073920399400945</v>
      </c>
      <c r="AY77" s="36" cm="1">
        <f t="array" ref="AY77">AVERAGE(IFERROR(AO77:AS77,""))</f>
        <v>9.6154269741640892</v>
      </c>
      <c r="AZ77" s="36" cm="1">
        <f t="array" ref="AZ77">AVERAGE(IFERROR(AJ77:AN77,""))</f>
        <v>12.605975752479228</v>
      </c>
      <c r="BA77" s="36" cm="1">
        <f t="array" ref="BA77">AVERAGE(IFERROR(AR77:AT77,AI77))</f>
        <v>11.41429340204497</v>
      </c>
      <c r="BB77" s="36" cm="1">
        <f t="array" ref="BB77">AVERAGE(IFERROR(AQ77:AT77,""))</f>
        <v>10.619856502563598</v>
      </c>
      <c r="BC77" s="36" cm="1">
        <f t="array" ref="BC77">AVERAGE(IFERROR(AI77:AO77,""))</f>
        <v>12.079639775454485</v>
      </c>
      <c r="BD77" s="36" cm="1">
        <f t="array" ref="BD77">AVERAGE(IFERROR(AJ77:AM77,""))</f>
        <v>13.095430223780605</v>
      </c>
      <c r="BE77" s="36" cm="1">
        <f t="array" ref="BE77">AVERAGE(IFERROR(AN77:AO77,""))</f>
        <v>10.030900750641628</v>
      </c>
      <c r="BF77" s="36" cm="1">
        <f t="array" ref="BF77">AVERAGE(IFERROR(AP77:AT77,""))</f>
        <v>10.171401925624121</v>
      </c>
      <c r="BG77" s="36" cm="1">
        <f t="array" ref="BG77">AVERAGE(IFERROR(AI77:AN77,""))</f>
        <v>12.52397246569531</v>
      </c>
    </row>
    <row r="78" spans="2:59" x14ac:dyDescent="0.25">
      <c r="B78" s="23" t="s">
        <v>640</v>
      </c>
      <c r="C78" s="23">
        <v>164</v>
      </c>
      <c r="D78" s="23">
        <v>227</v>
      </c>
      <c r="E78" s="23">
        <v>149.33142557751279</v>
      </c>
      <c r="F78" s="23">
        <v>111.5480441830163</v>
      </c>
      <c r="G78" s="23">
        <v>112.1078891133978</v>
      </c>
      <c r="H78" s="23">
        <v>147.31774821709499</v>
      </c>
      <c r="I78" s="23">
        <v>211.93336928810629</v>
      </c>
      <c r="J78" s="23">
        <v>217.3675759588275</v>
      </c>
      <c r="K78" s="23">
        <v>113.0250617174275</v>
      </c>
      <c r="L78" s="23">
        <v>53.608802243850207</v>
      </c>
      <c r="M78" s="23">
        <v>65.902193831232367</v>
      </c>
      <c r="N78" s="23">
        <v>144.01220344013129</v>
      </c>
      <c r="O78" s="23">
        <v>196.58466906410621</v>
      </c>
      <c r="P78" s="23">
        <v>154.06001467267481</v>
      </c>
      <c r="Q78" s="39">
        <v>139.73324977561484</v>
      </c>
      <c r="R78" s="39">
        <v>135.49968877848997</v>
      </c>
      <c r="S78" s="39">
        <v>154.06001467267481</v>
      </c>
      <c r="T78" s="39">
        <v>152.21661474631173</v>
      </c>
      <c r="U78" s="39">
        <v>114.62658605934953</v>
      </c>
      <c r="V78" s="39">
        <v>160.05492535208856</v>
      </c>
      <c r="W78" s="39">
        <v>164.88562905897075</v>
      </c>
      <c r="X78" s="39">
        <v>140.13977025203616</v>
      </c>
      <c r="Y78" s="39">
        <v>151.80444486505476</v>
      </c>
      <c r="Z78" s="39">
        <v>145.72676270040384</v>
      </c>
      <c r="AA78" s="39">
        <v>165.1963188381275</v>
      </c>
      <c r="AB78" s="39">
        <v>122.83357665039898</v>
      </c>
      <c r="AC78" s="39">
        <v>158.26767538965927</v>
      </c>
      <c r="AE78" s="28" t="s">
        <v>110</v>
      </c>
      <c r="AF78" s="3">
        <v>17110004000723</v>
      </c>
      <c r="AG78">
        <v>3.8403025828301907E-3</v>
      </c>
      <c r="AH78" s="29">
        <v>191</v>
      </c>
      <c r="AI78" s="36">
        <f t="shared" si="6"/>
        <v>0.10122730461571837</v>
      </c>
      <c r="AJ78" s="36">
        <f t="shared" si="6"/>
        <v>9.7807594264546535E-2</v>
      </c>
      <c r="AK78" s="36">
        <f t="shared" si="6"/>
        <v>8.5018893423557507E-2</v>
      </c>
      <c r="AL78" s="36">
        <f t="shared" si="6"/>
        <v>6.3226306658950834E-2</v>
      </c>
      <c r="AM78" s="36">
        <f t="shared" si="6"/>
        <v>4.4390598508149158E-2</v>
      </c>
      <c r="AN78" s="36">
        <f t="shared" si="6"/>
        <v>3.7157273037590192E-2</v>
      </c>
      <c r="AO78" s="36">
        <f t="shared" si="6"/>
        <v>2.7735556582150822E-2</v>
      </c>
      <c r="AP78" s="36">
        <f t="shared" si="6"/>
        <v>2.4893441690083635E-2</v>
      </c>
      <c r="AQ78" s="36">
        <f t="shared" si="6"/>
        <v>3.5018736663397283E-2</v>
      </c>
      <c r="AR78" s="36">
        <f t="shared" si="6"/>
        <v>6.2419990262657973E-2</v>
      </c>
      <c r="AS78" s="36">
        <f t="shared" si="6"/>
        <v>8.8353728717543822E-2</v>
      </c>
      <c r="AT78" s="36">
        <f t="shared" si="6"/>
        <v>9.5582774676119697E-2</v>
      </c>
      <c r="AU78" s="36">
        <f t="shared" si="8"/>
        <v>6.3569349925038821E-2</v>
      </c>
      <c r="AV78" s="36" cm="1">
        <f t="array" ref="AV78">AVERAGE(IFERROR(AQ78:AS78, ""))</f>
        <v>6.1930818547866362E-2</v>
      </c>
      <c r="AW78" s="36">
        <f t="shared" si="7"/>
        <v>9.5582774676119697E-2</v>
      </c>
      <c r="AX78" s="36" cm="1">
        <f t="array" ref="AX78">AVERAGE(IFERROR(AJ78:AO78, ""))</f>
        <v>5.9222703745824175E-2</v>
      </c>
      <c r="AY78" s="36" cm="1">
        <f t="array" ref="AY78">AVERAGE(IFERROR(AO78:AS78,""))</f>
        <v>4.7684290783166702E-2</v>
      </c>
      <c r="AZ78" s="36" cm="1">
        <f t="array" ref="AZ78">AVERAGE(IFERROR(AJ78:AN78,""))</f>
        <v>6.5520133178558843E-2</v>
      </c>
      <c r="BA78" s="36" cm="1">
        <f t="array" ref="BA78">AVERAGE(IFERROR(AR78:AT78,AI78))</f>
        <v>8.2118831218773836E-2</v>
      </c>
      <c r="BB78" s="36" cm="1">
        <f t="array" ref="BB78">AVERAGE(IFERROR(AQ78:AT78,""))</f>
        <v>7.0343807579929696E-2</v>
      </c>
      <c r="BC78" s="36" cm="1">
        <f t="array" ref="BC78">AVERAGE(IFERROR(AI78:AO78,""))</f>
        <v>6.5223361012951925E-2</v>
      </c>
      <c r="BD78" s="36" cm="1">
        <f t="array" ref="BD78">AVERAGE(IFERROR(AJ78:AM78,""))</f>
        <v>7.261084821380101E-2</v>
      </c>
      <c r="BE78" s="36" cm="1">
        <f t="array" ref="BE78">AVERAGE(IFERROR(AN78:AO78,""))</f>
        <v>3.2446414809870511E-2</v>
      </c>
      <c r="BF78" s="36" cm="1">
        <f t="array" ref="BF78">AVERAGE(IFERROR(AP78:AT78,""))</f>
        <v>6.1253734401960483E-2</v>
      </c>
      <c r="BG78" s="36" cm="1">
        <f t="array" ref="BG78">AVERAGE(IFERROR(AI78:AN78,""))</f>
        <v>7.1471328418085442E-2</v>
      </c>
    </row>
    <row r="79" spans="2:59" x14ac:dyDescent="0.25">
      <c r="B79" s="23" t="s">
        <v>607</v>
      </c>
      <c r="C79" s="23">
        <v>127</v>
      </c>
      <c r="D79" s="23">
        <v>81</v>
      </c>
      <c r="E79" s="23">
        <v>187.3863382843393</v>
      </c>
      <c r="F79" s="23">
        <v>181.69104045750521</v>
      </c>
      <c r="G79" s="23">
        <v>158.4082949660762</v>
      </c>
      <c r="H79" s="23">
        <v>137.39128677058511</v>
      </c>
      <c r="I79" s="23">
        <v>130.88854879897519</v>
      </c>
      <c r="J79" s="23">
        <v>127.3167051633086</v>
      </c>
      <c r="K79" s="23">
        <v>108.8318444328247</v>
      </c>
      <c r="L79" s="23">
        <v>93.115679204513583</v>
      </c>
      <c r="M79" s="23">
        <v>99.934858969191055</v>
      </c>
      <c r="N79" s="23">
        <v>138.25135564912219</v>
      </c>
      <c r="O79" s="23">
        <v>181.94973045934111</v>
      </c>
      <c r="P79" s="23">
        <v>183.2218177295407</v>
      </c>
      <c r="Q79" s="39">
        <v>144.03229174044358</v>
      </c>
      <c r="R79" s="39">
        <v>140.04531502588478</v>
      </c>
      <c r="S79" s="39">
        <v>183.2218177295407</v>
      </c>
      <c r="T79" s="39">
        <v>140.75462009821251</v>
      </c>
      <c r="U79" s="39">
        <v>124.41669374299855</v>
      </c>
      <c r="V79" s="39">
        <v>147.13917523129007</v>
      </c>
      <c r="W79" s="39">
        <v>167.80763461266801</v>
      </c>
      <c r="X79" s="39">
        <v>150.83944070179876</v>
      </c>
      <c r="Y79" s="39">
        <v>147.41629412480205</v>
      </c>
      <c r="Z79" s="39">
        <v>152.09479274828544</v>
      </c>
      <c r="AA79" s="39">
        <v>118.07427479806665</v>
      </c>
      <c r="AB79" s="39">
        <v>139.29468840234173</v>
      </c>
      <c r="AC79" s="39">
        <v>153.84703574013162</v>
      </c>
      <c r="AE79" s="28" t="s">
        <v>111</v>
      </c>
      <c r="AF79" s="3">
        <v>17110004000402</v>
      </c>
      <c r="AG79">
        <v>1.2225556187331676E-2</v>
      </c>
      <c r="AH79" s="29">
        <v>191</v>
      </c>
      <c r="AI79" s="36">
        <f t="shared" si="6"/>
        <v>0.32225588311834497</v>
      </c>
      <c r="AJ79" s="36">
        <f t="shared" si="6"/>
        <v>0.31136927714370849</v>
      </c>
      <c r="AK79" s="36">
        <f t="shared" si="6"/>
        <v>0.27065660481587783</v>
      </c>
      <c r="AL79" s="36">
        <f t="shared" si="6"/>
        <v>0.20128017204488222</v>
      </c>
      <c r="AM79" s="36">
        <f t="shared" si="6"/>
        <v>0.14131692608729424</v>
      </c>
      <c r="AN79" s="36">
        <f t="shared" si="6"/>
        <v>0.11828972313798795</v>
      </c>
      <c r="AO79" s="36">
        <f t="shared" si="6"/>
        <v>8.829580431969708E-2</v>
      </c>
      <c r="AP79" s="36">
        <f t="shared" si="6"/>
        <v>7.9247966407348935E-2</v>
      </c>
      <c r="AQ79" s="36">
        <f t="shared" si="6"/>
        <v>0.11148171881087057</v>
      </c>
      <c r="AR79" s="36">
        <f t="shared" si="6"/>
        <v>0.19871327368335251</v>
      </c>
      <c r="AS79" s="36">
        <f t="shared" si="6"/>
        <v>0.28127301208659866</v>
      </c>
      <c r="AT79" s="36">
        <f t="shared" si="6"/>
        <v>0.30428659126197694</v>
      </c>
      <c r="AU79" s="36">
        <f t="shared" si="8"/>
        <v>0.20237224607649504</v>
      </c>
      <c r="AV79" s="36" cm="1">
        <f t="array" ref="AV79">AVERAGE(IFERROR(AQ79:AS79, ""))</f>
        <v>0.1971560015269406</v>
      </c>
      <c r="AW79" s="36">
        <f t="shared" si="7"/>
        <v>0.30428659126197694</v>
      </c>
      <c r="AX79" s="36" cm="1">
        <f t="array" ref="AX79">AVERAGE(IFERROR(AJ79:AO79, ""))</f>
        <v>0.18853475125824129</v>
      </c>
      <c r="AY79" s="36" cm="1">
        <f t="array" ref="AY79">AVERAGE(IFERROR(AO79:AS79,""))</f>
        <v>0.15180235506157355</v>
      </c>
      <c r="AZ79" s="36" cm="1">
        <f t="array" ref="AZ79">AVERAGE(IFERROR(AJ79:AN79,""))</f>
        <v>0.20858254064595014</v>
      </c>
      <c r="BA79" s="36" cm="1">
        <f t="array" ref="BA79">AVERAGE(IFERROR(AR79:AT79,AI79))</f>
        <v>0.26142429234397602</v>
      </c>
      <c r="BB79" s="36" cm="1">
        <f t="array" ref="BB79">AVERAGE(IFERROR(AQ79:AT79,""))</f>
        <v>0.2239386489606997</v>
      </c>
      <c r="BC79" s="36" cm="1">
        <f t="array" ref="BC79">AVERAGE(IFERROR(AI79:AO79,""))</f>
        <v>0.20763777009539899</v>
      </c>
      <c r="BD79" s="36" cm="1">
        <f t="array" ref="BD79">AVERAGE(IFERROR(AJ79:AM79,""))</f>
        <v>0.23115574502294067</v>
      </c>
      <c r="BE79" s="36" cm="1">
        <f t="array" ref="BE79">AVERAGE(IFERROR(AN79:AO79,""))</f>
        <v>0.10329276372884252</v>
      </c>
      <c r="BF79" s="36" cm="1">
        <f t="array" ref="BF79">AVERAGE(IFERROR(AP79:AT79,""))</f>
        <v>0.19500051245002953</v>
      </c>
      <c r="BG79" s="36" cm="1">
        <f t="array" ref="BG79">AVERAGE(IFERROR(AI79:AN79,""))</f>
        <v>0.22752809772468263</v>
      </c>
    </row>
    <row r="80" spans="2:59" x14ac:dyDescent="0.25">
      <c r="B80" s="23" t="s">
        <v>485</v>
      </c>
      <c r="C80" s="23">
        <v>3</v>
      </c>
      <c r="D80" s="23">
        <v>255</v>
      </c>
      <c r="E80" s="23">
        <v>111.6505711071526</v>
      </c>
      <c r="F80" s="23">
        <v>108.2693931779679</v>
      </c>
      <c r="G80" s="23">
        <v>109.3638909646276</v>
      </c>
      <c r="H80" s="23">
        <v>123.1196977129225</v>
      </c>
      <c r="I80" s="23">
        <v>136.6797420823741</v>
      </c>
      <c r="J80" s="23">
        <v>133.3230764706974</v>
      </c>
      <c r="K80" s="23">
        <v>124.2530288292307</v>
      </c>
      <c r="L80" s="23">
        <v>118.4625577684842</v>
      </c>
      <c r="M80" s="23">
        <v>119.8445895790711</v>
      </c>
      <c r="N80" s="23">
        <v>135.60510507005509</v>
      </c>
      <c r="O80" s="23">
        <v>131.41248003956389</v>
      </c>
      <c r="P80" s="23">
        <v>116.80560629202709</v>
      </c>
      <c r="Q80" s="39">
        <v>122.39914492451452</v>
      </c>
      <c r="R80" s="39">
        <v>128.95405822956334</v>
      </c>
      <c r="S80" s="39">
        <v>116.80560629202709</v>
      </c>
      <c r="T80" s="39">
        <v>122.50147153963671</v>
      </c>
      <c r="U80" s="39">
        <v>125.91555225728101</v>
      </c>
      <c r="V80" s="39">
        <v>122.1511600817179</v>
      </c>
      <c r="W80" s="39">
        <v>127.94106380054869</v>
      </c>
      <c r="X80" s="39">
        <v>125.91694524517929</v>
      </c>
      <c r="Y80" s="39">
        <v>120.95134290642468</v>
      </c>
      <c r="Z80" s="39">
        <v>119.35818098447302</v>
      </c>
      <c r="AA80" s="39">
        <v>128.78805264996404</v>
      </c>
      <c r="AB80" s="39">
        <v>124.42606774984026</v>
      </c>
      <c r="AC80" s="39">
        <v>120.40106191929034</v>
      </c>
      <c r="AE80" s="28" t="s">
        <v>115</v>
      </c>
      <c r="AF80" s="3">
        <v>17110004001003</v>
      </c>
      <c r="AG80">
        <v>5.643761157989502E-2</v>
      </c>
      <c r="AH80" s="29">
        <v>62</v>
      </c>
      <c r="AI80" s="36">
        <f t="shared" si="6"/>
        <v>4.9872059460451066</v>
      </c>
      <c r="AJ80" s="36">
        <f t="shared" si="6"/>
        <v>4.3815624764922374</v>
      </c>
      <c r="AK80" s="36">
        <f t="shared" si="6"/>
        <v>3.774697231185844</v>
      </c>
      <c r="AL80" s="36">
        <f t="shared" si="6"/>
        <v>3.06353732027892</v>
      </c>
      <c r="AM80" s="36">
        <f t="shared" si="6"/>
        <v>2.2722517312071524</v>
      </c>
      <c r="AN80" s="36">
        <f t="shared" si="6"/>
        <v>1.7329874485226999</v>
      </c>
      <c r="AO80" s="36">
        <f t="shared" si="6"/>
        <v>1.2714554524909807</v>
      </c>
      <c r="AP80" s="36">
        <f t="shared" si="6"/>
        <v>1.057043931436328</v>
      </c>
      <c r="AQ80" s="36">
        <f t="shared" si="6"/>
        <v>1.4239992689938901</v>
      </c>
      <c r="AR80" s="36">
        <f t="shared" si="6"/>
        <v>2.5324263134206846</v>
      </c>
      <c r="AS80" s="36">
        <f t="shared" si="6"/>
        <v>4.2304065762516379</v>
      </c>
      <c r="AT80" s="36">
        <f t="shared" si="6"/>
        <v>4.5952366550693773</v>
      </c>
      <c r="AU80" s="36">
        <f t="shared" si="8"/>
        <v>2.9435675292829049</v>
      </c>
      <c r="AV80" s="36" cm="1">
        <f t="array" ref="AV80">AVERAGE(IFERROR(AQ80:AS80, ""))</f>
        <v>2.7289440528887376</v>
      </c>
      <c r="AW80" s="36">
        <f t="shared" si="7"/>
        <v>4.5952366550693773</v>
      </c>
      <c r="AX80" s="36" cm="1">
        <f t="array" ref="AX80">AVERAGE(IFERROR(AJ80:AO80, ""))</f>
        <v>2.7494152766963058</v>
      </c>
      <c r="AY80" s="36" cm="1">
        <f t="array" ref="AY80">AVERAGE(IFERROR(AO80:AS80,""))</f>
        <v>2.1030663085187045</v>
      </c>
      <c r="AZ80" s="36" cm="1">
        <f t="array" ref="AZ80">AVERAGE(IFERROR(AJ80:AN80,""))</f>
        <v>3.0450072415373706</v>
      </c>
      <c r="BA80" s="36" cm="1">
        <f t="array" ref="BA80">AVERAGE(IFERROR(AR80:AT80,AI80))</f>
        <v>3.7860231815805663</v>
      </c>
      <c r="BB80" s="36" cm="1">
        <f t="array" ref="BB80">AVERAGE(IFERROR(AQ80:AT80,""))</f>
        <v>3.1955172034338979</v>
      </c>
      <c r="BC80" s="36" cm="1">
        <f t="array" ref="BC80">AVERAGE(IFERROR(AI80:AO80,""))</f>
        <v>3.0690996580318486</v>
      </c>
      <c r="BD80" s="36" cm="1">
        <f t="array" ref="BD80">AVERAGE(IFERROR(AJ80:AM80,""))</f>
        <v>3.3730121897910386</v>
      </c>
      <c r="BE80" s="36" cm="1">
        <f t="array" ref="BE80">AVERAGE(IFERROR(AN80:AO80,""))</f>
        <v>1.5022214505068403</v>
      </c>
      <c r="BF80" s="36" cm="1">
        <f t="array" ref="BF80">AVERAGE(IFERROR(AP80:AT80,""))</f>
        <v>2.7678225490343835</v>
      </c>
      <c r="BG80" s="36" cm="1">
        <f t="array" ref="BG80">AVERAGE(IFERROR(AI80:AN80,""))</f>
        <v>3.3687070256219935</v>
      </c>
    </row>
    <row r="81" spans="2:59" x14ac:dyDescent="0.25">
      <c r="B81" s="23" t="s">
        <v>604</v>
      </c>
      <c r="C81" s="23">
        <v>124</v>
      </c>
      <c r="D81" s="23">
        <v>400</v>
      </c>
      <c r="E81" s="23">
        <v>194.45568551722889</v>
      </c>
      <c r="F81" s="23">
        <v>184.08120140248531</v>
      </c>
      <c r="G81" s="23">
        <v>155.06701611573271</v>
      </c>
      <c r="H81" s="23">
        <v>130.07064057445569</v>
      </c>
      <c r="I81" s="23">
        <v>118.6835531889399</v>
      </c>
      <c r="J81" s="23">
        <v>108.94207123570411</v>
      </c>
      <c r="K81" s="23">
        <v>84.816395290085254</v>
      </c>
      <c r="L81" s="23">
        <v>71.373897111397952</v>
      </c>
      <c r="M81" s="23">
        <v>83.60191001258849</v>
      </c>
      <c r="N81" s="23">
        <v>135.5301103232454</v>
      </c>
      <c r="O81" s="23">
        <v>187.92923598188901</v>
      </c>
      <c r="P81" s="23">
        <v>189.71181063610399</v>
      </c>
      <c r="Q81" s="39">
        <v>137.0219606158214</v>
      </c>
      <c r="R81" s="39">
        <v>135.68708543924097</v>
      </c>
      <c r="S81" s="39">
        <v>189.71181063610399</v>
      </c>
      <c r="T81" s="39">
        <v>130.2768129679005</v>
      </c>
      <c r="U81" s="39">
        <v>112.65030974384122</v>
      </c>
      <c r="V81" s="39">
        <v>139.36889650346353</v>
      </c>
      <c r="W81" s="39">
        <v>171.05705231374614</v>
      </c>
      <c r="X81" s="39">
        <v>149.19326673845671</v>
      </c>
      <c r="Y81" s="39">
        <v>139.44522333209028</v>
      </c>
      <c r="Z81" s="39">
        <v>146.9756028204034</v>
      </c>
      <c r="AA81" s="39">
        <v>96.879233262894672</v>
      </c>
      <c r="AB81" s="39">
        <v>133.62939281304494</v>
      </c>
      <c r="AC81" s="39">
        <v>148.55002800575778</v>
      </c>
      <c r="AE81" s="28" t="s">
        <v>116</v>
      </c>
      <c r="AF81" s="3">
        <v>17110004001003</v>
      </c>
      <c r="AG81">
        <v>1.2392452917993069E-2</v>
      </c>
      <c r="AH81" s="29">
        <v>62</v>
      </c>
      <c r="AI81" s="36">
        <f t="shared" si="6"/>
        <v>1.0950802691429917</v>
      </c>
      <c r="AJ81" s="36">
        <f t="shared" si="6"/>
        <v>0.96209434058541998</v>
      </c>
      <c r="AK81" s="36">
        <f t="shared" si="6"/>
        <v>0.82884013705876214</v>
      </c>
      <c r="AL81" s="36">
        <f t="shared" ref="AL81:AT81" si="9">VLOOKUP($AH81,$D$2:$AC$338,AL$1+1,FALSE)*$AG81</f>
        <v>0.6726851286101464</v>
      </c>
      <c r="AM81" s="36">
        <f t="shared" si="9"/>
        <v>0.49893629103971476</v>
      </c>
      <c r="AN81" s="36">
        <f t="shared" si="9"/>
        <v>0.38052576574556812</v>
      </c>
      <c r="AO81" s="36">
        <f t="shared" si="9"/>
        <v>0.27918353366202747</v>
      </c>
      <c r="AP81" s="36">
        <f t="shared" si="9"/>
        <v>0.23210349952586273</v>
      </c>
      <c r="AQ81" s="36">
        <f t="shared" si="9"/>
        <v>0.3126787864026076</v>
      </c>
      <c r="AR81" s="36">
        <f t="shared" si="9"/>
        <v>0.55606488259918263</v>
      </c>
      <c r="AS81" s="36">
        <f t="shared" si="9"/>
        <v>0.92890384359997025</v>
      </c>
      <c r="AT81" s="36">
        <f t="shared" si="9"/>
        <v>1.009012470599826</v>
      </c>
      <c r="AU81" s="36">
        <f t="shared" si="8"/>
        <v>0.64634241238100665</v>
      </c>
      <c r="AV81" s="36" cm="1">
        <f t="array" ref="AV81">AVERAGE(IFERROR(AQ81:AS81, ""))</f>
        <v>0.59921583753392016</v>
      </c>
      <c r="AW81" s="36">
        <f t="shared" si="7"/>
        <v>1.009012470599826</v>
      </c>
      <c r="AX81" s="36" cm="1">
        <f t="array" ref="AX81">AVERAGE(IFERROR(AJ81:AO81, ""))</f>
        <v>0.6037108661169398</v>
      </c>
      <c r="AY81" s="36" cm="1">
        <f t="array" ref="AY81">AVERAGE(IFERROR(AO81:AS81,""))</f>
        <v>0.46178690915793014</v>
      </c>
      <c r="AZ81" s="36" cm="1">
        <f t="array" ref="AZ81">AVERAGE(IFERROR(AJ81:AN81,""))</f>
        <v>0.6686163326079223</v>
      </c>
      <c r="BA81" s="36" cm="1">
        <f t="array" ref="BA81">AVERAGE(IFERROR(AR81:AT81,AI81))</f>
        <v>0.83132706559965952</v>
      </c>
      <c r="BB81" s="36" cm="1">
        <f t="array" ref="BB81">AVERAGE(IFERROR(AQ81:AT81,""))</f>
        <v>0.70166499580039665</v>
      </c>
      <c r="BC81" s="36" cm="1">
        <f t="array" ref="BC81">AVERAGE(IFERROR(AI81:AO81,""))</f>
        <v>0.67390649512066148</v>
      </c>
      <c r="BD81" s="36" cm="1">
        <f t="array" ref="BD81">AVERAGE(IFERROR(AJ81:AM81,""))</f>
        <v>0.74063897432351078</v>
      </c>
      <c r="BE81" s="36" cm="1">
        <f t="array" ref="BE81">AVERAGE(IFERROR(AN81:AO81,""))</f>
        <v>0.3298546497037978</v>
      </c>
      <c r="BF81" s="36" cm="1">
        <f t="array" ref="BF81">AVERAGE(IFERROR(AP81:AT81,""))</f>
        <v>0.60775269654548991</v>
      </c>
      <c r="BG81" s="36" cm="1">
        <f t="array" ref="BG81">AVERAGE(IFERROR(AI81:AN81,""))</f>
        <v>0.73969365536376719</v>
      </c>
    </row>
    <row r="82" spans="2:59" x14ac:dyDescent="0.25">
      <c r="B82" s="23" t="s">
        <v>604</v>
      </c>
      <c r="C82" s="23">
        <v>124</v>
      </c>
      <c r="D82" s="23">
        <v>31</v>
      </c>
      <c r="E82" s="23">
        <v>190.7663303348304</v>
      </c>
      <c r="F82" s="23">
        <v>181.25698098061611</v>
      </c>
      <c r="G82" s="23">
        <v>153.11816784580421</v>
      </c>
      <c r="H82" s="23">
        <v>128.6615492683766</v>
      </c>
      <c r="I82" s="23">
        <v>117.68038495926329</v>
      </c>
      <c r="J82" s="23">
        <v>108.05290117624131</v>
      </c>
      <c r="K82" s="23">
        <v>84.046762084942074</v>
      </c>
      <c r="L82" s="23">
        <v>70.635850258449096</v>
      </c>
      <c r="M82" s="23">
        <v>82.466376208003098</v>
      </c>
      <c r="N82" s="23">
        <v>133.3014252099963</v>
      </c>
      <c r="O82" s="23">
        <v>184.2640002840227</v>
      </c>
      <c r="P82" s="23">
        <v>186.02599643964061</v>
      </c>
      <c r="Q82" s="39">
        <v>135.02306042084879</v>
      </c>
      <c r="R82" s="39">
        <v>133.34393390067405</v>
      </c>
      <c r="S82" s="39">
        <v>186.02599643964061</v>
      </c>
      <c r="T82" s="39">
        <v>128.80279105254058</v>
      </c>
      <c r="U82" s="39">
        <v>110.94288280908265</v>
      </c>
      <c r="V82" s="39">
        <v>137.75399684606029</v>
      </c>
      <c r="W82" s="39">
        <v>167.86380731121986</v>
      </c>
      <c r="X82" s="39">
        <v>146.51444953541568</v>
      </c>
      <c r="Y82" s="39">
        <v>137.65472523572484</v>
      </c>
      <c r="Z82" s="39">
        <v>145.17927076351504</v>
      </c>
      <c r="AA82" s="39">
        <v>96.049831630591683</v>
      </c>
      <c r="AB82" s="39">
        <v>131.33872968002237</v>
      </c>
      <c r="AC82" s="39">
        <v>146.58938576085532</v>
      </c>
      <c r="AE82" s="28" t="s">
        <v>117</v>
      </c>
      <c r="AF82" s="3">
        <v>17110004001683</v>
      </c>
      <c r="AG82">
        <v>4.7411144805664662E-6</v>
      </c>
      <c r="AH82" s="29">
        <v>180</v>
      </c>
      <c r="AI82" s="36">
        <f t="shared" ref="AI82:AT103" si="10">VLOOKUP($AH82,$D$2:$AC$338,AI$1+1,FALSE)*$AG82</f>
        <v>5.2474180244409738E-3</v>
      </c>
      <c r="AJ82" s="36">
        <f t="shared" si="10"/>
        <v>4.3351022750869302E-3</v>
      </c>
      <c r="AK82" s="36">
        <f t="shared" si="10"/>
        <v>4.1813983029090635E-3</v>
      </c>
      <c r="AL82" s="36">
        <f t="shared" si="10"/>
        <v>4.4397412199674597E-3</v>
      </c>
      <c r="AM82" s="36">
        <f t="shared" si="10"/>
        <v>5.1975676492629942E-3</v>
      </c>
      <c r="AN82" s="36">
        <f t="shared" si="10"/>
        <v>5.0517627211240593E-3</v>
      </c>
      <c r="AO82" s="36">
        <f t="shared" si="10"/>
        <v>3.0139317367104544E-3</v>
      </c>
      <c r="AP82" s="36">
        <f t="shared" si="10"/>
        <v>1.8271582232624408E-3</v>
      </c>
      <c r="AQ82" s="36">
        <f t="shared" si="10"/>
        <v>2.1178007097136468E-3</v>
      </c>
      <c r="AR82" s="36">
        <f t="shared" si="10"/>
        <v>3.9812467341314127E-3</v>
      </c>
      <c r="AS82" s="36">
        <f t="shared" si="10"/>
        <v>5.7857412122644504E-3</v>
      </c>
      <c r="AT82" s="36">
        <f t="shared" si="10"/>
        <v>5.1533528093767695E-3</v>
      </c>
      <c r="AU82" s="36">
        <f t="shared" si="8"/>
        <v>4.1943518015208877E-3</v>
      </c>
      <c r="AV82" s="36" cm="1">
        <f t="array" ref="AV82">AVERAGE(IFERROR(AQ82:AS82, ""))</f>
        <v>3.9615962187031705E-3</v>
      </c>
      <c r="AW82" s="36">
        <f t="shared" si="7"/>
        <v>5.1533528093767695E-3</v>
      </c>
      <c r="AX82" s="36" cm="1">
        <f t="array" ref="AX82">AVERAGE(IFERROR(AJ82:AO82, ""))</f>
        <v>4.3699173175101606E-3</v>
      </c>
      <c r="AY82" s="36" cm="1">
        <f t="array" ref="AY82">AVERAGE(IFERROR(AO82:AS82,""))</f>
        <v>3.3451757232164808E-3</v>
      </c>
      <c r="AZ82" s="36" cm="1">
        <f t="array" ref="AZ82">AVERAGE(IFERROR(AJ82:AN82,""))</f>
        <v>4.6411144336701016E-3</v>
      </c>
      <c r="BA82" s="36" cm="1">
        <f t="array" ref="BA82">AVERAGE(IFERROR(AR82:AT82,AI82))</f>
        <v>4.9734469185908773E-3</v>
      </c>
      <c r="BB82" s="36" cm="1">
        <f t="array" ref="BB82">AVERAGE(IFERROR(AQ82:AT82,""))</f>
        <v>4.2595353663715703E-3</v>
      </c>
      <c r="BC82" s="36" cm="1">
        <f t="array" ref="BC82">AVERAGE(IFERROR(AI82:AO82,""))</f>
        <v>4.4952745613574194E-3</v>
      </c>
      <c r="BD82" s="36" cm="1">
        <f t="array" ref="BD82">AVERAGE(IFERROR(AJ82:AM82,""))</f>
        <v>4.5384523618066126E-3</v>
      </c>
      <c r="BE82" s="36" cm="1">
        <f t="array" ref="BE82">AVERAGE(IFERROR(AN82:AO82,""))</f>
        <v>4.0328472289172567E-3</v>
      </c>
      <c r="BF82" s="36" cm="1">
        <f t="array" ref="BF82">AVERAGE(IFERROR(AP82:AT82,""))</f>
        <v>3.7730599377497438E-3</v>
      </c>
      <c r="BG82" s="36" cm="1">
        <f t="array" ref="BG82">AVERAGE(IFERROR(AI82:AN82,""))</f>
        <v>4.7421650321319139E-3</v>
      </c>
    </row>
    <row r="83" spans="2:59" x14ac:dyDescent="0.25">
      <c r="B83" s="23" t="s">
        <v>607</v>
      </c>
      <c r="C83" s="23">
        <v>127</v>
      </c>
      <c r="D83" s="23">
        <v>246</v>
      </c>
      <c r="E83" s="23">
        <v>190.12821577655649</v>
      </c>
      <c r="F83" s="23">
        <v>180.768501364087</v>
      </c>
      <c r="G83" s="23">
        <v>152.78109146386271</v>
      </c>
      <c r="H83" s="23">
        <v>128.41783024088539</v>
      </c>
      <c r="I83" s="23">
        <v>117.50687487208999</v>
      </c>
      <c r="J83" s="23">
        <v>107.89911013788171</v>
      </c>
      <c r="K83" s="23">
        <v>83.913645608547853</v>
      </c>
      <c r="L83" s="23">
        <v>70.508197224095198</v>
      </c>
      <c r="M83" s="23">
        <v>82.269972485661725</v>
      </c>
      <c r="N83" s="23">
        <v>132.9159500052412</v>
      </c>
      <c r="O83" s="23">
        <v>183.63005566936769</v>
      </c>
      <c r="P83" s="23">
        <v>185.3884922517046</v>
      </c>
      <c r="Q83" s="39">
        <v>134.67732809166515</v>
      </c>
      <c r="R83" s="39">
        <v>132.93865938675688</v>
      </c>
      <c r="S83" s="39">
        <v>185.3884922517046</v>
      </c>
      <c r="T83" s="39">
        <v>128.5478422812258</v>
      </c>
      <c r="U83" s="39">
        <v>110.64756419858274</v>
      </c>
      <c r="V83" s="39">
        <v>137.47468161576137</v>
      </c>
      <c r="W83" s="39">
        <v>167.31149930877118</v>
      </c>
      <c r="X83" s="39">
        <v>146.0511176029938</v>
      </c>
      <c r="Y83" s="39">
        <v>137.34503849484446</v>
      </c>
      <c r="Z83" s="39">
        <v>144.86857448523128</v>
      </c>
      <c r="AA83" s="39">
        <v>95.90637787321478</v>
      </c>
      <c r="AB83" s="39">
        <v>130.9425335272141</v>
      </c>
      <c r="AC83" s="39">
        <v>146.25027064256057</v>
      </c>
      <c r="AE83" s="28" t="s">
        <v>118</v>
      </c>
      <c r="AF83" s="3">
        <v>17110002001075</v>
      </c>
      <c r="AG83">
        <v>0.9551207423210144</v>
      </c>
      <c r="AH83" s="29">
        <v>240</v>
      </c>
      <c r="AI83" s="36">
        <f t="shared" si="10"/>
        <v>16.187750835406458</v>
      </c>
      <c r="AJ83" s="36">
        <f t="shared" si="10"/>
        <v>13.079171743661142</v>
      </c>
      <c r="AK83" s="36">
        <f t="shared" si="10"/>
        <v>11.0574877607364</v>
      </c>
      <c r="AL83" s="36">
        <f t="shared" si="10"/>
        <v>9.1664847957667348</v>
      </c>
      <c r="AM83" s="36">
        <f t="shared" si="10"/>
        <v>7.2792472577999048</v>
      </c>
      <c r="AN83" s="36">
        <f t="shared" si="10"/>
        <v>6.1713968184286347</v>
      </c>
      <c r="AO83" s="36">
        <f t="shared" si="10"/>
        <v>4.924062964987753</v>
      </c>
      <c r="AP83" s="36">
        <f t="shared" si="10"/>
        <v>4.8434210048056761</v>
      </c>
      <c r="AQ83" s="36">
        <f t="shared" si="10"/>
        <v>6.4778433706137237</v>
      </c>
      <c r="AR83" s="36">
        <f t="shared" si="10"/>
        <v>10.042533734426694</v>
      </c>
      <c r="AS83" s="36">
        <f t="shared" si="10"/>
        <v>15.113078525805056</v>
      </c>
      <c r="AT83" s="36">
        <f t="shared" si="10"/>
        <v>15.245917929343634</v>
      </c>
      <c r="AU83" s="36">
        <f t="shared" si="8"/>
        <v>9.9656997284818178</v>
      </c>
      <c r="AV83" s="36" cm="1">
        <f t="array" ref="AV83">AVERAGE(IFERROR(AQ83:AS83, ""))</f>
        <v>10.544485210281826</v>
      </c>
      <c r="AW83" s="36">
        <f t="shared" si="7"/>
        <v>15.245917929343634</v>
      </c>
      <c r="AX83" s="36" cm="1">
        <f t="array" ref="AX83">AVERAGE(IFERROR(AJ83:AO83, ""))</f>
        <v>8.6129752235634278</v>
      </c>
      <c r="AY83" s="36" cm="1">
        <f t="array" ref="AY83">AVERAGE(IFERROR(AO83:AS83,""))</f>
        <v>8.2801879201277799</v>
      </c>
      <c r="AZ83" s="36" cm="1">
        <f t="array" ref="AZ83">AVERAGE(IFERROR(AJ83:AN83,""))</f>
        <v>9.3507576752785617</v>
      </c>
      <c r="BA83" s="36" cm="1">
        <f t="array" ref="BA83">AVERAGE(IFERROR(AR83:AT83,AI83))</f>
        <v>13.46717672985846</v>
      </c>
      <c r="BB83" s="36" cm="1">
        <f t="array" ref="BB83">AVERAGE(IFERROR(AQ83:AT83,""))</f>
        <v>11.719843390047277</v>
      </c>
      <c r="BC83" s="36" cm="1">
        <f t="array" ref="BC83">AVERAGE(IFERROR(AI83:AO83,""))</f>
        <v>9.6950860252552893</v>
      </c>
      <c r="BD83" s="36" cm="1">
        <f t="array" ref="BD83">AVERAGE(IFERROR(AJ83:AM83,""))</f>
        <v>10.145597889491045</v>
      </c>
      <c r="BE83" s="36" cm="1">
        <f t="array" ref="BE83">AVERAGE(IFERROR(AN83:AO83,""))</f>
        <v>5.5477298917081939</v>
      </c>
      <c r="BF83" s="36" cm="1">
        <f t="array" ref="BF83">AVERAGE(IFERROR(AP83:AT83,""))</f>
        <v>10.344558912998957</v>
      </c>
      <c r="BG83" s="36" cm="1">
        <f t="array" ref="BG83">AVERAGE(IFERROR(AI83:AN83,""))</f>
        <v>10.49025653529988</v>
      </c>
    </row>
    <row r="84" spans="2:59" x14ac:dyDescent="0.25">
      <c r="B84" s="23" t="s">
        <v>547</v>
      </c>
      <c r="C84" s="23">
        <v>67</v>
      </c>
      <c r="D84" s="23">
        <v>145</v>
      </c>
      <c r="E84" s="23">
        <v>107.897113214613</v>
      </c>
      <c r="F84" s="23">
        <v>98.729967473492053</v>
      </c>
      <c r="G84" s="23">
        <v>95.836834496324656</v>
      </c>
      <c r="H84" s="23">
        <v>111.40010935645979</v>
      </c>
      <c r="I84" s="23">
        <v>174.86366346858679</v>
      </c>
      <c r="J84" s="23">
        <v>225.96963512716761</v>
      </c>
      <c r="K84" s="23">
        <v>203.58493229593321</v>
      </c>
      <c r="L84" s="23">
        <v>144.67640501271279</v>
      </c>
      <c r="M84" s="23">
        <v>113.4389236777446</v>
      </c>
      <c r="N84" s="23">
        <v>125.5341164063954</v>
      </c>
      <c r="O84" s="23">
        <v>144.06344636950729</v>
      </c>
      <c r="P84" s="23">
        <v>118.9424781096305</v>
      </c>
      <c r="Q84" s="39">
        <v>138.74480208404734</v>
      </c>
      <c r="R84" s="39">
        <v>127.67882881788243</v>
      </c>
      <c r="S84" s="39">
        <v>118.9424781096305</v>
      </c>
      <c r="T84" s="39">
        <v>151.73085703632736</v>
      </c>
      <c r="U84" s="39">
        <v>146.25956475245866</v>
      </c>
      <c r="V84" s="39">
        <v>141.36004198440619</v>
      </c>
      <c r="W84" s="39">
        <v>129.51334696184441</v>
      </c>
      <c r="X84" s="39">
        <v>125.49474114081944</v>
      </c>
      <c r="Y84" s="39">
        <v>145.46889363322529</v>
      </c>
      <c r="Z84" s="39">
        <v>120.20764369871583</v>
      </c>
      <c r="AA84" s="39">
        <v>214.77728371155041</v>
      </c>
      <c r="AB84" s="39">
        <v>129.33107391519815</v>
      </c>
      <c r="AC84" s="39">
        <v>135.78288718944066</v>
      </c>
      <c r="AE84" s="28" t="s">
        <v>119</v>
      </c>
      <c r="AF84" s="3">
        <v>17110004013719</v>
      </c>
      <c r="AG84">
        <v>9.9229509942233562E-4</v>
      </c>
      <c r="AH84" s="29">
        <v>215</v>
      </c>
      <c r="AI84" s="36">
        <f t="shared" si="10"/>
        <v>1.738698263256537E-2</v>
      </c>
      <c r="AJ84" s="36">
        <f t="shared" si="10"/>
        <v>1.3957534568734421E-2</v>
      </c>
      <c r="AK84" s="36">
        <f t="shared" si="10"/>
        <v>1.0357397947772134E-2</v>
      </c>
      <c r="AL84" s="36">
        <f t="shared" si="10"/>
        <v>8.0394626001609095E-3</v>
      </c>
      <c r="AM84" s="36">
        <f t="shared" si="10"/>
        <v>6.3485513053186749E-3</v>
      </c>
      <c r="AN84" s="36">
        <f t="shared" si="10"/>
        <v>5.7893185624709785E-3</v>
      </c>
      <c r="AO84" s="36">
        <f t="shared" si="10"/>
        <v>5.2292750379478127E-3</v>
      </c>
      <c r="AP84" s="36">
        <f t="shared" si="10"/>
        <v>5.1392300153766772E-3</v>
      </c>
      <c r="AQ84" s="36">
        <f t="shared" si="10"/>
        <v>6.7765013337439143E-3</v>
      </c>
      <c r="AR84" s="36">
        <f t="shared" si="10"/>
        <v>1.1569340038484617E-2</v>
      </c>
      <c r="AS84" s="36">
        <f t="shared" si="10"/>
        <v>1.7573733408208569E-2</v>
      </c>
      <c r="AT84" s="36">
        <f t="shared" si="10"/>
        <v>1.7429483253379927E-2</v>
      </c>
      <c r="AU84" s="36">
        <f t="shared" si="8"/>
        <v>1.0466400892013667E-2</v>
      </c>
      <c r="AV84" s="36" cm="1">
        <f t="array" ref="AV84">AVERAGE(IFERROR(AQ84:AS84, ""))</f>
        <v>1.1973191593479033E-2</v>
      </c>
      <c r="AW84" s="36">
        <f t="shared" si="7"/>
        <v>1.7429483253379927E-2</v>
      </c>
      <c r="AX84" s="36" cm="1">
        <f t="array" ref="AX84">AVERAGE(IFERROR(AJ84:AO84, ""))</f>
        <v>8.2869233370674884E-3</v>
      </c>
      <c r="AY84" s="36" cm="1">
        <f t="array" ref="AY84">AVERAGE(IFERROR(AO84:AS84,""))</f>
        <v>9.2576159667523191E-3</v>
      </c>
      <c r="AZ84" s="36" cm="1">
        <f t="array" ref="AZ84">AVERAGE(IFERROR(AJ84:AN84,""))</f>
        <v>8.8984529968914247E-3</v>
      </c>
      <c r="BA84" s="36" cm="1">
        <f t="array" ref="BA84">AVERAGE(IFERROR(AR84:AT84,AI84))</f>
        <v>1.5524185566691037E-2</v>
      </c>
      <c r="BB84" s="36" cm="1">
        <f t="array" ref="BB84">AVERAGE(IFERROR(AQ84:AT84,""))</f>
        <v>1.3337264508454256E-2</v>
      </c>
      <c r="BC84" s="36" cm="1">
        <f t="array" ref="BC84">AVERAGE(IFERROR(AI84:AO84,""))</f>
        <v>9.5869318078529008E-3</v>
      </c>
      <c r="BD84" s="36" cm="1">
        <f t="array" ref="BD84">AVERAGE(IFERROR(AJ84:AM84,""))</f>
        <v>9.6757366054965356E-3</v>
      </c>
      <c r="BE84" s="36" cm="1">
        <f t="array" ref="BE84">AVERAGE(IFERROR(AN84:AO84,""))</f>
        <v>5.5092968002093956E-3</v>
      </c>
      <c r="BF84" s="36" cm="1">
        <f t="array" ref="BF84">AVERAGE(IFERROR(AP84:AT84,""))</f>
        <v>1.169765760983874E-2</v>
      </c>
      <c r="BG84" s="36" cm="1">
        <f t="array" ref="BG84">AVERAGE(IFERROR(AI84:AN84,""))</f>
        <v>1.0313207936170415E-2</v>
      </c>
    </row>
    <row r="85" spans="2:59" x14ac:dyDescent="0.25">
      <c r="B85" s="23" t="s">
        <v>542</v>
      </c>
      <c r="C85" s="23">
        <v>62</v>
      </c>
      <c r="D85" s="23">
        <v>510</v>
      </c>
      <c r="E85" s="23">
        <v>93.563237425355055</v>
      </c>
      <c r="F85" s="23">
        <v>75.865296317596062</v>
      </c>
      <c r="G85" s="23">
        <v>67.838011709413408</v>
      </c>
      <c r="H85" s="23">
        <v>93.860368197249798</v>
      </c>
      <c r="I85" s="23">
        <v>202.78954374861931</v>
      </c>
      <c r="J85" s="23">
        <v>297.15761238520332</v>
      </c>
      <c r="K85" s="23">
        <v>249.4902461934856</v>
      </c>
      <c r="L85" s="23">
        <v>152.62004015670561</v>
      </c>
      <c r="M85" s="23">
        <v>109.84253627736911</v>
      </c>
      <c r="N85" s="23">
        <v>118.2182265299415</v>
      </c>
      <c r="O85" s="23">
        <v>133.50327492943299</v>
      </c>
      <c r="P85" s="23">
        <v>104.853602211009</v>
      </c>
      <c r="Q85" s="39">
        <v>141.63349967344843</v>
      </c>
      <c r="R85" s="39">
        <v>120.52134591224785</v>
      </c>
      <c r="S85" s="39">
        <v>104.853602211009</v>
      </c>
      <c r="T85" s="39">
        <v>164.50017975859458</v>
      </c>
      <c r="U85" s="39">
        <v>152.73486481738698</v>
      </c>
      <c r="V85" s="39">
        <v>147.50216647161636</v>
      </c>
      <c r="W85" s="39">
        <v>118.85836789012784</v>
      </c>
      <c r="X85" s="39">
        <v>116.60440998693814</v>
      </c>
      <c r="Y85" s="39">
        <v>154.36633085384605</v>
      </c>
      <c r="Z85" s="39">
        <v>110.08830499321965</v>
      </c>
      <c r="AA85" s="39">
        <v>273.32392928934445</v>
      </c>
      <c r="AB85" s="39">
        <v>123.80753602089165</v>
      </c>
      <c r="AC85" s="39">
        <v>138.51234496390614</v>
      </c>
      <c r="AE85" s="28" t="s">
        <v>120</v>
      </c>
      <c r="AF85" s="3">
        <v>17110004015058</v>
      </c>
      <c r="AG85">
        <v>0.5224725604057312</v>
      </c>
      <c r="AH85" s="29">
        <v>215</v>
      </c>
      <c r="AI85" s="36">
        <f t="shared" si="10"/>
        <v>9.1547578326798007</v>
      </c>
      <c r="AJ85" s="36">
        <f t="shared" si="10"/>
        <v>7.3490525422562927</v>
      </c>
      <c r="AK85" s="36">
        <f t="shared" si="10"/>
        <v>5.4534747053208772</v>
      </c>
      <c r="AL85" s="36">
        <f t="shared" si="10"/>
        <v>4.2330135575973813</v>
      </c>
      <c r="AM85" s="36">
        <f t="shared" si="10"/>
        <v>3.3426990189591317</v>
      </c>
      <c r="AN85" s="36">
        <f t="shared" si="10"/>
        <v>3.0482465287790927</v>
      </c>
      <c r="AO85" s="36">
        <f t="shared" si="10"/>
        <v>2.7533671381959794</v>
      </c>
      <c r="AP85" s="36">
        <f t="shared" si="10"/>
        <v>2.7059557849383435</v>
      </c>
      <c r="AQ85" s="36">
        <f t="shared" si="10"/>
        <v>3.5680272980237002</v>
      </c>
      <c r="AR85" s="36">
        <f t="shared" si="10"/>
        <v>6.0915978680439897</v>
      </c>
      <c r="AS85" s="36">
        <f t="shared" si="10"/>
        <v>9.2530876097439627</v>
      </c>
      <c r="AT85" s="36">
        <f t="shared" si="10"/>
        <v>9.1771356597886342</v>
      </c>
      <c r="AU85" s="36">
        <f t="shared" si="8"/>
        <v>5.510867962027266</v>
      </c>
      <c r="AV85" s="36" cm="1">
        <f t="array" ref="AV85">AVERAGE(IFERROR(AQ85:AS85, ""))</f>
        <v>6.3042375919372171</v>
      </c>
      <c r="AW85" s="36">
        <f t="shared" si="7"/>
        <v>9.1771356597886342</v>
      </c>
      <c r="AX85" s="36" cm="1">
        <f t="array" ref="AX85">AVERAGE(IFERROR(AJ85:AO85, ""))</f>
        <v>4.3633089151847928</v>
      </c>
      <c r="AY85" s="36" cm="1">
        <f t="array" ref="AY85">AVERAGE(IFERROR(AO85:AS85,""))</f>
        <v>4.8744071397891959</v>
      </c>
      <c r="AZ85" s="36" cm="1">
        <f t="array" ref="AZ85">AVERAGE(IFERROR(AJ85:AN85,""))</f>
        <v>4.6852972705825549</v>
      </c>
      <c r="BA85" s="36" cm="1">
        <f t="array" ref="BA85">AVERAGE(IFERROR(AR85:AT85,AI85))</f>
        <v>8.1739403791921958</v>
      </c>
      <c r="BB85" s="36" cm="1">
        <f t="array" ref="BB85">AVERAGE(IFERROR(AQ85:AT85,""))</f>
        <v>7.0224621089000721</v>
      </c>
      <c r="BC85" s="36" cm="1">
        <f t="array" ref="BC85">AVERAGE(IFERROR(AI85:AO85,""))</f>
        <v>5.0478016176840796</v>
      </c>
      <c r="BD85" s="36" cm="1">
        <f t="array" ref="BD85">AVERAGE(IFERROR(AJ85:AM85,""))</f>
        <v>5.0945599560334207</v>
      </c>
      <c r="BE85" s="36" cm="1">
        <f t="array" ref="BE85">AVERAGE(IFERROR(AN85:AO85,""))</f>
        <v>2.9008068334875361</v>
      </c>
      <c r="BF85" s="36" cm="1">
        <f t="array" ref="BF85">AVERAGE(IFERROR(AP85:AT85,""))</f>
        <v>6.1591608441077259</v>
      </c>
      <c r="BG85" s="36" cm="1">
        <f t="array" ref="BG85">AVERAGE(IFERROR(AI85:AN85,""))</f>
        <v>5.4302073642654305</v>
      </c>
    </row>
    <row r="86" spans="2:59" x14ac:dyDescent="0.25">
      <c r="B86" s="23" t="s">
        <v>489</v>
      </c>
      <c r="C86" s="23">
        <v>8</v>
      </c>
      <c r="D86" s="23">
        <v>47</v>
      </c>
      <c r="E86" s="23">
        <v>194.5969749937837</v>
      </c>
      <c r="F86" s="23">
        <v>177.4304444811456</v>
      </c>
      <c r="G86" s="23">
        <v>160.804331261019</v>
      </c>
      <c r="H86" s="23">
        <v>132.56650058707061</v>
      </c>
      <c r="I86" s="23">
        <v>109.44304384488321</v>
      </c>
      <c r="J86" s="23">
        <v>92.424100610573305</v>
      </c>
      <c r="K86" s="23">
        <v>72.511490839027203</v>
      </c>
      <c r="L86" s="23">
        <v>62.067350877165211</v>
      </c>
      <c r="M86" s="23">
        <v>73.65663578894609</v>
      </c>
      <c r="N86" s="23">
        <v>110.0237743813894</v>
      </c>
      <c r="O86" s="23">
        <v>156.19061777471089</v>
      </c>
      <c r="P86" s="23">
        <v>173.21217690352279</v>
      </c>
      <c r="Q86" s="39">
        <v>126.24395352860307</v>
      </c>
      <c r="R86" s="39">
        <v>113.29034264834881</v>
      </c>
      <c r="S86" s="39">
        <v>173.21217690352279</v>
      </c>
      <c r="T86" s="39">
        <v>124.19665193728649</v>
      </c>
      <c r="U86" s="39">
        <v>94.88997393224777</v>
      </c>
      <c r="V86" s="39">
        <v>134.53368415693836</v>
      </c>
      <c r="W86" s="39">
        <v>146.47552301987437</v>
      </c>
      <c r="X86" s="39">
        <v>128.27080121214232</v>
      </c>
      <c r="Y86" s="39">
        <v>134.25384094535752</v>
      </c>
      <c r="Z86" s="39">
        <v>145.06108004352961</v>
      </c>
      <c r="AA86" s="39">
        <v>82.467795724800254</v>
      </c>
      <c r="AB86" s="39">
        <v>115.03011114514689</v>
      </c>
      <c r="AC86" s="39">
        <v>144.54423262974589</v>
      </c>
      <c r="AE86" s="28" t="s">
        <v>121</v>
      </c>
      <c r="AF86" s="3">
        <v>17110004014907</v>
      </c>
      <c r="AG86">
        <v>0.99734383821487427</v>
      </c>
      <c r="AH86" s="29">
        <v>680</v>
      </c>
      <c r="AI86" s="36">
        <f t="shared" si="10"/>
        <v>43.730949343485278</v>
      </c>
      <c r="AJ86" s="36">
        <f t="shared" si="10"/>
        <v>33.731772828488296</v>
      </c>
      <c r="AK86" s="36">
        <f t="shared" si="10"/>
        <v>25.442171271759509</v>
      </c>
      <c r="AL86" s="36">
        <f t="shared" si="10"/>
        <v>19.1703835180254</v>
      </c>
      <c r="AM86" s="36">
        <f t="shared" si="10"/>
        <v>14.526846409708016</v>
      </c>
      <c r="AN86" s="36">
        <f t="shared" si="10"/>
        <v>12.863966179498124</v>
      </c>
      <c r="AO86" s="36">
        <f t="shared" si="10"/>
        <v>10.947636646666838</v>
      </c>
      <c r="AP86" s="36">
        <f t="shared" si="10"/>
        <v>10.616564880825541</v>
      </c>
      <c r="AQ86" s="36">
        <f t="shared" si="10"/>
        <v>15.126266550508047</v>
      </c>
      <c r="AR86" s="36">
        <f t="shared" si="10"/>
        <v>27.227683698257916</v>
      </c>
      <c r="AS86" s="36">
        <f t="shared" si="10"/>
        <v>42.064419983845248</v>
      </c>
      <c r="AT86" s="36">
        <f t="shared" si="10"/>
        <v>42.351477466521963</v>
      </c>
      <c r="AU86" s="36">
        <f t="shared" si="8"/>
        <v>24.816678231465847</v>
      </c>
      <c r="AV86" s="36" cm="1">
        <f t="array" ref="AV86">AVERAGE(IFERROR(AQ86:AS86, ""))</f>
        <v>28.139456744203738</v>
      </c>
      <c r="AW86" s="36">
        <f t="shared" si="7"/>
        <v>42.351477466521963</v>
      </c>
      <c r="AX86" s="36" cm="1">
        <f t="array" ref="AX86">AVERAGE(IFERROR(AJ86:AO86, ""))</f>
        <v>19.447129475691032</v>
      </c>
      <c r="AY86" s="36" cm="1">
        <f t="array" ref="AY86">AVERAGE(IFERROR(AO86:AS86,""))</f>
        <v>21.196514352020717</v>
      </c>
      <c r="AZ86" s="36" cm="1">
        <f t="array" ref="AZ86">AVERAGE(IFERROR(AJ86:AN86,""))</f>
        <v>21.147028041495869</v>
      </c>
      <c r="BA86" s="36" cm="1">
        <f t="array" ref="BA86">AVERAGE(IFERROR(AR86:AT86,AI86))</f>
        <v>37.214527049541708</v>
      </c>
      <c r="BB86" s="36" cm="1">
        <f t="array" ref="BB86">AVERAGE(IFERROR(AQ86:AT86,""))</f>
        <v>31.692461924783295</v>
      </c>
      <c r="BC86" s="36" cm="1">
        <f t="array" ref="BC86">AVERAGE(IFERROR(AI86:AO86,""))</f>
        <v>22.91624659966164</v>
      </c>
      <c r="BD86" s="36" cm="1">
        <f t="array" ref="BD86">AVERAGE(IFERROR(AJ86:AM86,""))</f>
        <v>23.217793506995307</v>
      </c>
      <c r="BE86" s="36" cm="1">
        <f t="array" ref="BE86">AVERAGE(IFERROR(AN86:AO86,""))</f>
        <v>11.905801413082482</v>
      </c>
      <c r="BF86" s="36" cm="1">
        <f t="array" ref="BF86">AVERAGE(IFERROR(AP86:AT86,""))</f>
        <v>27.477282515991742</v>
      </c>
      <c r="BG86" s="36" cm="1">
        <f t="array" ref="BG86">AVERAGE(IFERROR(AI86:AN86,""))</f>
        <v>24.911014925160774</v>
      </c>
    </row>
    <row r="87" spans="2:59" x14ac:dyDescent="0.25">
      <c r="B87" s="23" t="s">
        <v>561</v>
      </c>
      <c r="C87" s="23">
        <v>81</v>
      </c>
      <c r="D87" s="23">
        <v>544</v>
      </c>
      <c r="E87" s="23">
        <v>88.329748546282104</v>
      </c>
      <c r="F87" s="23">
        <v>72.049007671139108</v>
      </c>
      <c r="G87" s="23">
        <v>64.559790000110894</v>
      </c>
      <c r="H87" s="23">
        <v>82.343449802163605</v>
      </c>
      <c r="I87" s="23">
        <v>173.1734992690516</v>
      </c>
      <c r="J87" s="23">
        <v>258.59639474131711</v>
      </c>
      <c r="K87" s="23">
        <v>230.49741873161881</v>
      </c>
      <c r="L87" s="23">
        <v>144.74873291303791</v>
      </c>
      <c r="M87" s="23">
        <v>102.5787504927751</v>
      </c>
      <c r="N87" s="23">
        <v>109.681989648383</v>
      </c>
      <c r="O87" s="23">
        <v>130.07144834864999</v>
      </c>
      <c r="P87" s="23">
        <v>101.0096781413616</v>
      </c>
      <c r="Q87" s="39">
        <v>129.80332569215756</v>
      </c>
      <c r="R87" s="39">
        <v>114.1107294966027</v>
      </c>
      <c r="S87" s="39">
        <v>101.0096781413616</v>
      </c>
      <c r="T87" s="39">
        <v>146.86992670256686</v>
      </c>
      <c r="U87" s="39">
        <v>143.51566802689294</v>
      </c>
      <c r="V87" s="39">
        <v>130.14442829675644</v>
      </c>
      <c r="W87" s="39">
        <v>113.58770537946486</v>
      </c>
      <c r="X87" s="39">
        <v>110.83546665779244</v>
      </c>
      <c r="Y87" s="39">
        <v>138.5070441088119</v>
      </c>
      <c r="Z87" s="39">
        <v>98.031436685616299</v>
      </c>
      <c r="AA87" s="39">
        <v>244.54690673646797</v>
      </c>
      <c r="AB87" s="39">
        <v>117.61811990884152</v>
      </c>
      <c r="AC87" s="39">
        <v>123.17531500501075</v>
      </c>
      <c r="AE87" s="28" t="s">
        <v>122</v>
      </c>
      <c r="AF87" s="3">
        <v>17110004014419</v>
      </c>
      <c r="AG87">
        <v>0.99941021203994751</v>
      </c>
      <c r="AH87" s="29">
        <v>181</v>
      </c>
      <c r="AI87" s="36">
        <f t="shared" si="10"/>
        <v>58.852695749776416</v>
      </c>
      <c r="AJ87" s="36">
        <f t="shared" si="10"/>
        <v>44.273762838673612</v>
      </c>
      <c r="AK87" s="36">
        <f t="shared" si="10"/>
        <v>32.946790749277888</v>
      </c>
      <c r="AL87" s="36">
        <f t="shared" si="10"/>
        <v>24.213404174948526</v>
      </c>
      <c r="AM87" s="36">
        <f t="shared" si="10"/>
        <v>17.862604045157219</v>
      </c>
      <c r="AN87" s="36">
        <f t="shared" si="10"/>
        <v>15.180876699114142</v>
      </c>
      <c r="AO87" s="36">
        <f t="shared" si="10"/>
        <v>12.291251971629944</v>
      </c>
      <c r="AP87" s="36">
        <f t="shared" si="10"/>
        <v>11.909429708782252</v>
      </c>
      <c r="AQ87" s="36">
        <f t="shared" si="10"/>
        <v>18.434504262702482</v>
      </c>
      <c r="AR87" s="36">
        <f t="shared" si="10"/>
        <v>35.600306219261284</v>
      </c>
      <c r="AS87" s="36">
        <f t="shared" si="10"/>
        <v>56.659354155791355</v>
      </c>
      <c r="AT87" s="36">
        <f t="shared" si="10"/>
        <v>56.767204761582555</v>
      </c>
      <c r="AU87" s="36">
        <f t="shared" si="8"/>
        <v>32.08268211139147</v>
      </c>
      <c r="AV87" s="36" cm="1">
        <f t="array" ref="AV87">AVERAGE(IFERROR(AQ87:AS87, ""))</f>
        <v>36.89805487925171</v>
      </c>
      <c r="AW87" s="36">
        <f t="shared" si="7"/>
        <v>56.767204761582555</v>
      </c>
      <c r="AX87" s="36" cm="1">
        <f t="array" ref="AX87">AVERAGE(IFERROR(AJ87:AO87, ""))</f>
        <v>24.461448413133557</v>
      </c>
      <c r="AY87" s="36" cm="1">
        <f t="array" ref="AY87">AVERAGE(IFERROR(AO87:AS87,""))</f>
        <v>26.978969263633463</v>
      </c>
      <c r="AZ87" s="36" cm="1">
        <f t="array" ref="AZ87">AVERAGE(IFERROR(AJ87:AN87,""))</f>
        <v>26.895487701434281</v>
      </c>
      <c r="BA87" s="36" cm="1">
        <f t="array" ref="BA87">AVERAGE(IFERROR(AR87:AT87,AI87))</f>
        <v>49.675621712211729</v>
      </c>
      <c r="BB87" s="36" cm="1">
        <f t="array" ref="BB87">AVERAGE(IFERROR(AQ87:AT87,""))</f>
        <v>41.865342349834421</v>
      </c>
      <c r="BC87" s="36" cm="1">
        <f t="array" ref="BC87">AVERAGE(IFERROR(AI87:AO87,""))</f>
        <v>29.374483746939678</v>
      </c>
      <c r="BD87" s="36" cm="1">
        <f t="array" ref="BD87">AVERAGE(IFERROR(AJ87:AM87,""))</f>
        <v>29.824140452014312</v>
      </c>
      <c r="BE87" s="36" cm="1">
        <f t="array" ref="BE87">AVERAGE(IFERROR(AN87:AO87,""))</f>
        <v>13.736064335372042</v>
      </c>
      <c r="BF87" s="36" cm="1">
        <f t="array" ref="BF87">AVERAGE(IFERROR(AP87:AT87,""))</f>
        <v>35.874159821623984</v>
      </c>
      <c r="BG87" s="36" cm="1">
        <f t="array" ref="BG87">AVERAGE(IFERROR(AI87:AN87,""))</f>
        <v>32.221689042824629</v>
      </c>
    </row>
    <row r="88" spans="2:59" x14ac:dyDescent="0.25">
      <c r="B88" s="23" t="s">
        <v>547</v>
      </c>
      <c r="C88" s="23">
        <v>67</v>
      </c>
      <c r="D88" s="23">
        <v>636</v>
      </c>
      <c r="E88" s="23">
        <v>92.257698770041259</v>
      </c>
      <c r="F88" s="23">
        <v>82.660855525618572</v>
      </c>
      <c r="G88" s="23">
        <v>78.915661654185342</v>
      </c>
      <c r="H88" s="23">
        <v>93.724110154328955</v>
      </c>
      <c r="I88" s="23">
        <v>157.29967562574109</v>
      </c>
      <c r="J88" s="23">
        <v>209.7029545418703</v>
      </c>
      <c r="K88" s="23">
        <v>188.204716237735</v>
      </c>
      <c r="L88" s="23">
        <v>130.16162973949309</v>
      </c>
      <c r="M88" s="23">
        <v>98.925479030011132</v>
      </c>
      <c r="N88" s="23">
        <v>108.44618101381489</v>
      </c>
      <c r="O88" s="23">
        <v>126.2047885011818</v>
      </c>
      <c r="P88" s="23">
        <v>102.56732926458579</v>
      </c>
      <c r="Q88" s="39">
        <v>122.42259000488393</v>
      </c>
      <c r="R88" s="39">
        <v>111.1921495150026</v>
      </c>
      <c r="S88" s="39">
        <v>102.56732926458579</v>
      </c>
      <c r="T88" s="39">
        <v>135.08466228991321</v>
      </c>
      <c r="U88" s="39">
        <v>130.38855890444719</v>
      </c>
      <c r="V88" s="39">
        <v>124.46065150034886</v>
      </c>
      <c r="W88" s="39">
        <v>112.40609959319416</v>
      </c>
      <c r="X88" s="39">
        <v>109.0359444523984</v>
      </c>
      <c r="Y88" s="39">
        <v>128.96652464421723</v>
      </c>
      <c r="Z88" s="39">
        <v>103.15007573996849</v>
      </c>
      <c r="AA88" s="39">
        <v>198.95383538980263</v>
      </c>
      <c r="AB88" s="39">
        <v>113.26108150981733</v>
      </c>
      <c r="AC88" s="39">
        <v>119.09349271196425</v>
      </c>
      <c r="AE88" s="28" t="s">
        <v>123</v>
      </c>
      <c r="AF88" s="3">
        <v>17110004013543</v>
      </c>
      <c r="AG88">
        <v>0.97042065858840942</v>
      </c>
      <c r="AH88" s="29">
        <v>195</v>
      </c>
      <c r="AI88" s="36">
        <f t="shared" si="10"/>
        <v>214.86375975139754</v>
      </c>
      <c r="AJ88" s="36">
        <f t="shared" si="10"/>
        <v>198.34578648008917</v>
      </c>
      <c r="AK88" s="36">
        <f t="shared" si="10"/>
        <v>163.66313628634987</v>
      </c>
      <c r="AL88" s="36">
        <f t="shared" si="10"/>
        <v>135.38177030713462</v>
      </c>
      <c r="AM88" s="36">
        <f t="shared" si="10"/>
        <v>121.29918030886709</v>
      </c>
      <c r="AN88" s="36">
        <f t="shared" si="10"/>
        <v>110.9512562781585</v>
      </c>
      <c r="AO88" s="36">
        <f t="shared" si="10"/>
        <v>86.602320267360653</v>
      </c>
      <c r="AP88" s="36">
        <f t="shared" si="10"/>
        <v>73.329036436406383</v>
      </c>
      <c r="AQ88" s="36">
        <f t="shared" si="10"/>
        <v>88.197684450391009</v>
      </c>
      <c r="AR88" s="36">
        <f t="shared" si="10"/>
        <v>146.77737994214948</v>
      </c>
      <c r="AS88" s="36">
        <f t="shared" si="10"/>
        <v>208.35027269541226</v>
      </c>
      <c r="AT88" s="36">
        <f t="shared" si="10"/>
        <v>210.23380725644159</v>
      </c>
      <c r="AU88" s="36">
        <f t="shared" si="8"/>
        <v>146.49961587167988</v>
      </c>
      <c r="AV88" s="36" cm="1">
        <f t="array" ref="AV88">AVERAGE(IFERROR(AQ88:AS88, ""))</f>
        <v>147.77511236265093</v>
      </c>
      <c r="AW88" s="36">
        <f t="shared" si="7"/>
        <v>210.23380725644159</v>
      </c>
      <c r="AX88" s="36" cm="1">
        <f t="array" ref="AX88">AVERAGE(IFERROR(AJ88:AO88, ""))</f>
        <v>136.04057498799332</v>
      </c>
      <c r="AY88" s="36" cm="1">
        <f t="array" ref="AY88">AVERAGE(IFERROR(AO88:AS88,""))</f>
        <v>120.65133875834397</v>
      </c>
      <c r="AZ88" s="36" cm="1">
        <f t="array" ref="AZ88">AVERAGE(IFERROR(AJ88:AN88,""))</f>
        <v>145.92822593211986</v>
      </c>
      <c r="BA88" s="36" cm="1">
        <f t="array" ref="BA88">AVERAGE(IFERROR(AR88:AT88,AI88))</f>
        <v>188.45381996466776</v>
      </c>
      <c r="BB88" s="36" cm="1">
        <f t="array" ref="BB88">AVERAGE(IFERROR(AQ88:AT88,""))</f>
        <v>163.38978608609858</v>
      </c>
      <c r="BC88" s="36" cm="1">
        <f t="array" ref="BC88">AVERAGE(IFERROR(AI88:AO88,""))</f>
        <v>147.30102995419392</v>
      </c>
      <c r="BD88" s="36" cm="1">
        <f t="array" ref="BD88">AVERAGE(IFERROR(AJ88:AM88,""))</f>
        <v>154.67246834561018</v>
      </c>
      <c r="BE88" s="36" cm="1">
        <f t="array" ref="BE88">AVERAGE(IFERROR(AN88:AO88,""))</f>
        <v>98.776788272759575</v>
      </c>
      <c r="BF88" s="36" cm="1">
        <f t="array" ref="BF88">AVERAGE(IFERROR(AP88:AT88,""))</f>
        <v>145.37763615616012</v>
      </c>
      <c r="BG88" s="36" cm="1">
        <f t="array" ref="BG88">AVERAGE(IFERROR(AI88:AN88,""))</f>
        <v>157.41748156866615</v>
      </c>
    </row>
    <row r="89" spans="2:59" x14ac:dyDescent="0.25">
      <c r="B89" s="23" t="s">
        <v>603</v>
      </c>
      <c r="C89" s="23">
        <v>123</v>
      </c>
      <c r="D89" s="23">
        <v>194</v>
      </c>
      <c r="E89" s="23">
        <v>62.003740535390698</v>
      </c>
      <c r="F89" s="23">
        <v>43.529669118617662</v>
      </c>
      <c r="G89" s="23">
        <v>36.651025630406771</v>
      </c>
      <c r="H89" s="23">
        <v>43.863376383409637</v>
      </c>
      <c r="I89" s="23">
        <v>68.355057613973187</v>
      </c>
      <c r="J89" s="23">
        <v>109.6245233827584</v>
      </c>
      <c r="K89" s="23">
        <v>112.04440194046499</v>
      </c>
      <c r="L89" s="23">
        <v>89.022731443618056</v>
      </c>
      <c r="M89" s="23">
        <v>85.88738996555459</v>
      </c>
      <c r="N89" s="23">
        <v>104.55687177566151</v>
      </c>
      <c r="O89" s="23">
        <v>129.0241568821948</v>
      </c>
      <c r="P89" s="23">
        <v>82.11138015596795</v>
      </c>
      <c r="Q89" s="39">
        <v>80.556193735668188</v>
      </c>
      <c r="R89" s="39">
        <v>106.48947287447031</v>
      </c>
      <c r="S89" s="39">
        <v>82.11138015596795</v>
      </c>
      <c r="T89" s="39">
        <v>69.011342344938441</v>
      </c>
      <c r="U89" s="39">
        <v>104.10711040149879</v>
      </c>
      <c r="V89" s="39">
        <v>60.404730425833137</v>
      </c>
      <c r="W89" s="39">
        <v>105.23080293794142</v>
      </c>
      <c r="X89" s="39">
        <v>100.39494969484471</v>
      </c>
      <c r="Y89" s="39">
        <v>68.010256372145903</v>
      </c>
      <c r="Z89" s="39">
        <v>48.099782186601814</v>
      </c>
      <c r="AA89" s="39">
        <v>110.8344626616117</v>
      </c>
      <c r="AB89" s="39">
        <v>98.120506044599367</v>
      </c>
      <c r="AC89" s="39">
        <v>60.671232110759398</v>
      </c>
      <c r="AE89" s="28" t="s">
        <v>124</v>
      </c>
      <c r="AF89" s="3">
        <v>17110004014628</v>
      </c>
      <c r="AG89">
        <v>0.87311989068984985</v>
      </c>
      <c r="AH89" s="29">
        <v>195</v>
      </c>
      <c r="AI89" s="36">
        <f t="shared" si="10"/>
        <v>193.32010377874605</v>
      </c>
      <c r="AJ89" s="36">
        <f t="shared" si="10"/>
        <v>178.4583313201492</v>
      </c>
      <c r="AK89" s="36">
        <f t="shared" si="10"/>
        <v>147.25319210759281</v>
      </c>
      <c r="AL89" s="36">
        <f t="shared" si="10"/>
        <v>121.8075021856048</v>
      </c>
      <c r="AM89" s="36">
        <f t="shared" si="10"/>
        <v>109.13692542995022</v>
      </c>
      <c r="AN89" s="36">
        <f t="shared" si="10"/>
        <v>99.826552429748858</v>
      </c>
      <c r="AO89" s="36">
        <f t="shared" si="10"/>
        <v>77.919001142571545</v>
      </c>
      <c r="AP89" s="36">
        <f t="shared" si="10"/>
        <v>65.976584186572339</v>
      </c>
      <c r="AQ89" s="36">
        <f t="shared" si="10"/>
        <v>79.3544036031129</v>
      </c>
      <c r="AR89" s="36">
        <f t="shared" si="10"/>
        <v>132.06051292977159</v>
      </c>
      <c r="AS89" s="36">
        <f t="shared" si="10"/>
        <v>187.45970184274015</v>
      </c>
      <c r="AT89" s="36">
        <f t="shared" si="10"/>
        <v>189.15438082085331</v>
      </c>
      <c r="AU89" s="36">
        <f t="shared" si="8"/>
        <v>131.81059931478447</v>
      </c>
      <c r="AV89" s="36" cm="1">
        <f t="array" ref="AV89">AVERAGE(IFERROR(AQ89:AS89, ""))</f>
        <v>132.95820612520822</v>
      </c>
      <c r="AW89" s="36">
        <f t="shared" si="7"/>
        <v>189.15438082085331</v>
      </c>
      <c r="AX89" s="36" cm="1">
        <f t="array" ref="AX89">AVERAGE(IFERROR(AJ89:AO89, ""))</f>
        <v>122.40025076926958</v>
      </c>
      <c r="AY89" s="36" cm="1">
        <f t="array" ref="AY89">AVERAGE(IFERROR(AO89:AS89,""))</f>
        <v>108.5540407409537</v>
      </c>
      <c r="AZ89" s="36" cm="1">
        <f t="array" ref="AZ89">AVERAGE(IFERROR(AJ89:AN89,""))</f>
        <v>131.29650069460916</v>
      </c>
      <c r="BA89" s="36" cm="1">
        <f t="array" ref="BA89">AVERAGE(IFERROR(AR89:AT89,AI89))</f>
        <v>169.55819853112169</v>
      </c>
      <c r="BB89" s="36" cm="1">
        <f t="array" ref="BB89">AVERAGE(IFERROR(AQ89:AT89,""))</f>
        <v>147.00724979911951</v>
      </c>
      <c r="BC89" s="36" cm="1">
        <f t="array" ref="BC89">AVERAGE(IFERROR(AI89:AO89,""))</f>
        <v>132.53165834205191</v>
      </c>
      <c r="BD89" s="36" cm="1">
        <f t="array" ref="BD89">AVERAGE(IFERROR(AJ89:AM89,""))</f>
        <v>139.16398776082426</v>
      </c>
      <c r="BE89" s="36" cm="1">
        <f t="array" ref="BE89">AVERAGE(IFERROR(AN89:AO89,""))</f>
        <v>88.872776786160202</v>
      </c>
      <c r="BF89" s="36" cm="1">
        <f t="array" ref="BF89">AVERAGE(IFERROR(AP89:AT89,""))</f>
        <v>130.80111667661009</v>
      </c>
      <c r="BG89" s="36" cm="1">
        <f t="array" ref="BG89">AVERAGE(IFERROR(AI89:AN89,""))</f>
        <v>141.63376787529864</v>
      </c>
    </row>
    <row r="90" spans="2:59" x14ac:dyDescent="0.25">
      <c r="B90" s="23" t="s">
        <v>577</v>
      </c>
      <c r="C90" s="23">
        <v>97</v>
      </c>
      <c r="D90" s="23">
        <v>173</v>
      </c>
      <c r="E90" s="23">
        <v>108.31935824492319</v>
      </c>
      <c r="F90" s="23">
        <v>91.739883485154721</v>
      </c>
      <c r="G90" s="23">
        <v>83.056269236429443</v>
      </c>
      <c r="H90" s="23">
        <v>109.7108749594905</v>
      </c>
      <c r="I90" s="23">
        <v>136.0071153041913</v>
      </c>
      <c r="J90" s="23">
        <v>125.4449750105082</v>
      </c>
      <c r="K90" s="23">
        <v>91.293275110520042</v>
      </c>
      <c r="L90" s="23">
        <v>63.919500994611923</v>
      </c>
      <c r="M90" s="23">
        <v>63.522352573250792</v>
      </c>
      <c r="N90" s="23">
        <v>101.8948326071565</v>
      </c>
      <c r="O90" s="23">
        <v>158.93801303866061</v>
      </c>
      <c r="P90" s="23">
        <v>123.25583080421259</v>
      </c>
      <c r="Q90" s="39">
        <v>104.75852344742582</v>
      </c>
      <c r="R90" s="39">
        <v>108.11839940635598</v>
      </c>
      <c r="S90" s="39">
        <v>123.25583080421259</v>
      </c>
      <c r="T90" s="39">
        <v>106.20873218438237</v>
      </c>
      <c r="U90" s="39">
        <v>95.913594864839979</v>
      </c>
      <c r="V90" s="39">
        <v>109.19182359915483</v>
      </c>
      <c r="W90" s="39">
        <v>128.02955881667654</v>
      </c>
      <c r="X90" s="39">
        <v>111.90275725582012</v>
      </c>
      <c r="Y90" s="39">
        <v>106.51025019303107</v>
      </c>
      <c r="Z90" s="39">
        <v>105.12853574631649</v>
      </c>
      <c r="AA90" s="39">
        <v>108.36912506051412</v>
      </c>
      <c r="AB90" s="39">
        <v>102.30610600357848</v>
      </c>
      <c r="AC90" s="39">
        <v>109.0464127067829</v>
      </c>
      <c r="AE90" s="28" t="s">
        <v>125</v>
      </c>
      <c r="AF90" s="3">
        <v>17110004014411</v>
      </c>
      <c r="AG90">
        <v>6.2845654611010104E-5</v>
      </c>
      <c r="AH90" s="29">
        <v>195</v>
      </c>
      <c r="AI90" s="36">
        <f t="shared" si="10"/>
        <v>1.3914845602526073E-2</v>
      </c>
      <c r="AJ90" s="36">
        <f t="shared" si="10"/>
        <v>1.2845121010520214E-2</v>
      </c>
      <c r="AK90" s="36">
        <f t="shared" si="10"/>
        <v>1.0599029240131912E-2</v>
      </c>
      <c r="AL90" s="36">
        <f t="shared" si="10"/>
        <v>8.7674926353334195E-3</v>
      </c>
      <c r="AM90" s="36">
        <f t="shared" si="10"/>
        <v>7.8554865076537316E-3</v>
      </c>
      <c r="AN90" s="36">
        <f t="shared" si="10"/>
        <v>7.1853420153457749E-3</v>
      </c>
      <c r="AO90" s="36">
        <f t="shared" si="10"/>
        <v>5.6084744897656009E-3</v>
      </c>
      <c r="AP90" s="36">
        <f t="shared" si="10"/>
        <v>4.7488800408928278E-3</v>
      </c>
      <c r="AQ90" s="36">
        <f t="shared" si="10"/>
        <v>5.7117922680282197E-3</v>
      </c>
      <c r="AR90" s="36">
        <f t="shared" si="10"/>
        <v>9.5054865566971576E-3</v>
      </c>
      <c r="AS90" s="36">
        <f t="shared" si="10"/>
        <v>1.3493024040700323E-2</v>
      </c>
      <c r="AT90" s="36">
        <f t="shared" si="10"/>
        <v>1.3615004092776436E-2</v>
      </c>
      <c r="AU90" s="36">
        <f t="shared" si="8"/>
        <v>9.4874982083643072E-3</v>
      </c>
      <c r="AV90" s="36" cm="1">
        <f t="array" ref="AV90">AVERAGE(IFERROR(AQ90:AS90, ""))</f>
        <v>9.5701009551418994E-3</v>
      </c>
      <c r="AW90" s="36">
        <f t="shared" si="7"/>
        <v>1.3615004092776436E-2</v>
      </c>
      <c r="AX90" s="36" cm="1">
        <f t="array" ref="AX90">AVERAGE(IFERROR(AJ90:AO90, ""))</f>
        <v>8.8101576497917767E-3</v>
      </c>
      <c r="AY90" s="36" cm="1">
        <f t="array" ref="AY90">AVERAGE(IFERROR(AO90:AS90,""))</f>
        <v>7.8135314792168262E-3</v>
      </c>
      <c r="AZ90" s="36" cm="1">
        <f t="array" ref="AZ90">AVERAGE(IFERROR(AJ90:AN90,""))</f>
        <v>9.4504942817970113E-3</v>
      </c>
      <c r="BA90" s="36" cm="1">
        <f t="array" ref="BA90">AVERAGE(IFERROR(AR90:AT90,AI90))</f>
        <v>1.2204504896724639E-2</v>
      </c>
      <c r="BB90" s="36" cm="1">
        <f t="array" ref="BB90">AVERAGE(IFERROR(AQ90:AT90,""))</f>
        <v>1.0581326739550534E-2</v>
      </c>
      <c r="BC90" s="36" cm="1">
        <f t="array" ref="BC90">AVERAGE(IFERROR(AI90:AO90,""))</f>
        <v>9.5393987858966751E-3</v>
      </c>
      <c r="BD90" s="36" cm="1">
        <f t="array" ref="BD90">AVERAGE(IFERROR(AJ90:AM90,""))</f>
        <v>1.001678234840982E-2</v>
      </c>
      <c r="BE90" s="36" cm="1">
        <f t="array" ref="BE90">AVERAGE(IFERROR(AN90:AO90,""))</f>
        <v>6.3969082525556879E-3</v>
      </c>
      <c r="BF90" s="36" cm="1">
        <f t="array" ref="BF90">AVERAGE(IFERROR(AP90:AT90,""))</f>
        <v>9.4148373998189927E-3</v>
      </c>
      <c r="BG90" s="36" cm="1">
        <f t="array" ref="BG90">AVERAGE(IFERROR(AI90:AN90,""))</f>
        <v>1.0194552835251855E-2</v>
      </c>
    </row>
    <row r="91" spans="2:59" x14ac:dyDescent="0.25">
      <c r="B91" s="23" t="s">
        <v>555</v>
      </c>
      <c r="C91" s="23">
        <v>75</v>
      </c>
      <c r="D91" s="23">
        <v>153</v>
      </c>
      <c r="E91" s="23">
        <v>79.78193252699063</v>
      </c>
      <c r="F91" s="23">
        <v>64.197525371451306</v>
      </c>
      <c r="G91" s="23">
        <v>56.562761243387293</v>
      </c>
      <c r="H91" s="23">
        <v>78.555631356086039</v>
      </c>
      <c r="I91" s="23">
        <v>173.81665569832049</v>
      </c>
      <c r="J91" s="23">
        <v>259.48194770069301</v>
      </c>
      <c r="K91" s="23">
        <v>217.58440368571149</v>
      </c>
      <c r="L91" s="23">
        <v>132.4949787687062</v>
      </c>
      <c r="M91" s="23">
        <v>95.082536738374912</v>
      </c>
      <c r="N91" s="23">
        <v>100.5943068093938</v>
      </c>
      <c r="O91" s="23">
        <v>111.8095337899065</v>
      </c>
      <c r="P91" s="23">
        <v>89.292906641176486</v>
      </c>
      <c r="Q91" s="39">
        <v>121.60459336084985</v>
      </c>
      <c r="R91" s="39">
        <v>102.49545911255841</v>
      </c>
      <c r="S91" s="39">
        <v>89.292906641176486</v>
      </c>
      <c r="T91" s="39">
        <v>141.69982084260826</v>
      </c>
      <c r="U91" s="39">
        <v>131.51315195841858</v>
      </c>
      <c r="V91" s="39">
        <v>126.52290427398763</v>
      </c>
      <c r="W91" s="39">
        <v>100.56558241349227</v>
      </c>
      <c r="X91" s="39">
        <v>99.194820994712927</v>
      </c>
      <c r="Y91" s="39">
        <v>132.85440822609146</v>
      </c>
      <c r="Z91" s="39">
        <v>93.283143417311294</v>
      </c>
      <c r="AA91" s="39">
        <v>238.53317569320225</v>
      </c>
      <c r="AB91" s="39">
        <v>105.85485254951156</v>
      </c>
      <c r="AC91" s="39">
        <v>118.73274231615478</v>
      </c>
      <c r="AE91" s="28" t="s">
        <v>126</v>
      </c>
      <c r="AF91" s="3">
        <v>17110004013600</v>
      </c>
      <c r="AG91">
        <v>3.1422827305505052E-5</v>
      </c>
      <c r="AH91" s="29">
        <v>195</v>
      </c>
      <c r="AI91" s="36">
        <f t="shared" si="10"/>
        <v>6.9574228012630364E-3</v>
      </c>
      <c r="AJ91" s="36">
        <f t="shared" si="10"/>
        <v>6.4225605052601071E-3</v>
      </c>
      <c r="AK91" s="36">
        <f t="shared" si="10"/>
        <v>5.299514620065956E-3</v>
      </c>
      <c r="AL91" s="36">
        <f t="shared" si="10"/>
        <v>4.3837463176667098E-3</v>
      </c>
      <c r="AM91" s="36">
        <f t="shared" si="10"/>
        <v>3.9277432538268658E-3</v>
      </c>
      <c r="AN91" s="36">
        <f t="shared" si="10"/>
        <v>3.5926710076728875E-3</v>
      </c>
      <c r="AO91" s="36">
        <f t="shared" si="10"/>
        <v>2.8042372448828005E-3</v>
      </c>
      <c r="AP91" s="36">
        <f t="shared" si="10"/>
        <v>2.3744400204464139E-3</v>
      </c>
      <c r="AQ91" s="36">
        <f t="shared" si="10"/>
        <v>2.8558961340141098E-3</v>
      </c>
      <c r="AR91" s="36">
        <f t="shared" si="10"/>
        <v>4.7527432783485788E-3</v>
      </c>
      <c r="AS91" s="36">
        <f t="shared" si="10"/>
        <v>6.7465120203501613E-3</v>
      </c>
      <c r="AT91" s="36">
        <f t="shared" si="10"/>
        <v>6.8075020463882179E-3</v>
      </c>
      <c r="AU91" s="36">
        <f t="shared" si="8"/>
        <v>4.7437491041821536E-3</v>
      </c>
      <c r="AV91" s="36" cm="1">
        <f t="array" ref="AV91">AVERAGE(IFERROR(AQ91:AS91, ""))</f>
        <v>4.7850504775709497E-3</v>
      </c>
      <c r="AW91" s="36">
        <f t="shared" si="7"/>
        <v>6.8075020463882179E-3</v>
      </c>
      <c r="AX91" s="36" cm="1">
        <f t="array" ref="AX91">AVERAGE(IFERROR(AJ91:AO91, ""))</f>
        <v>4.4050788248958883E-3</v>
      </c>
      <c r="AY91" s="36" cm="1">
        <f t="array" ref="AY91">AVERAGE(IFERROR(AO91:AS91,""))</f>
        <v>3.9067657396084131E-3</v>
      </c>
      <c r="AZ91" s="36" cm="1">
        <f t="array" ref="AZ91">AVERAGE(IFERROR(AJ91:AN91,""))</f>
        <v>4.7252471408985057E-3</v>
      </c>
      <c r="BA91" s="36" cm="1">
        <f t="array" ref="BA91">AVERAGE(IFERROR(AR91:AT91,AI91))</f>
        <v>6.1022524483623193E-3</v>
      </c>
      <c r="BB91" s="36" cm="1">
        <f t="array" ref="BB91">AVERAGE(IFERROR(AQ91:AT91,""))</f>
        <v>5.290663369775267E-3</v>
      </c>
      <c r="BC91" s="36" cm="1">
        <f t="array" ref="BC91">AVERAGE(IFERROR(AI91:AO91,""))</f>
        <v>4.7696993929483376E-3</v>
      </c>
      <c r="BD91" s="36" cm="1">
        <f t="array" ref="BD91">AVERAGE(IFERROR(AJ91:AM91,""))</f>
        <v>5.0083911742049101E-3</v>
      </c>
      <c r="BE91" s="36" cm="1">
        <f t="array" ref="BE91">AVERAGE(IFERROR(AN91:AO91,""))</f>
        <v>3.198454126277844E-3</v>
      </c>
      <c r="BF91" s="36" cm="1">
        <f t="array" ref="BF91">AVERAGE(IFERROR(AP91:AT91,""))</f>
        <v>4.7074186999094964E-3</v>
      </c>
      <c r="BG91" s="36" cm="1">
        <f t="array" ref="BG91">AVERAGE(IFERROR(AI91:AN91,""))</f>
        <v>5.0972764176259273E-3</v>
      </c>
    </row>
    <row r="92" spans="2:59" x14ac:dyDescent="0.25">
      <c r="B92" s="23" t="s">
        <v>489</v>
      </c>
      <c r="C92" s="23">
        <v>8</v>
      </c>
      <c r="D92" s="23">
        <v>91</v>
      </c>
      <c r="E92" s="23">
        <v>173.61688362027661</v>
      </c>
      <c r="F92" s="23">
        <v>158.08355951747939</v>
      </c>
      <c r="G92" s="23">
        <v>143.30476452028171</v>
      </c>
      <c r="H92" s="23">
        <v>117.9787969695256</v>
      </c>
      <c r="I92" s="23">
        <v>95.948126357985871</v>
      </c>
      <c r="J92" s="23">
        <v>76.92040703983902</v>
      </c>
      <c r="K92" s="23">
        <v>56.503151935943833</v>
      </c>
      <c r="L92" s="23">
        <v>48.35958242089054</v>
      </c>
      <c r="M92" s="23">
        <v>62.825096011752123</v>
      </c>
      <c r="N92" s="23">
        <v>98.316666021419863</v>
      </c>
      <c r="O92" s="23">
        <v>140.17614087562501</v>
      </c>
      <c r="P92" s="23">
        <v>155.04161110126699</v>
      </c>
      <c r="Q92" s="39">
        <v>110.58956553269054</v>
      </c>
      <c r="R92" s="39">
        <v>100.439300969599</v>
      </c>
      <c r="S92" s="39">
        <v>155.04161110126699</v>
      </c>
      <c r="T92" s="39">
        <v>108.12313439017591</v>
      </c>
      <c r="U92" s="39">
        <v>81.236127453126272</v>
      </c>
      <c r="V92" s="39">
        <v>118.44713088102233</v>
      </c>
      <c r="W92" s="39">
        <v>131.17813933277063</v>
      </c>
      <c r="X92" s="39">
        <v>114.089878502516</v>
      </c>
      <c r="Y92" s="39">
        <v>117.47938428019029</v>
      </c>
      <c r="Z92" s="39">
        <v>128.82881184131816</v>
      </c>
      <c r="AA92" s="39">
        <v>66.71177948789142</v>
      </c>
      <c r="AB92" s="39">
        <v>100.94381928619092</v>
      </c>
      <c r="AC92" s="39">
        <v>127.64208967089803</v>
      </c>
      <c r="AE92" s="28" t="s">
        <v>127</v>
      </c>
      <c r="AF92" s="3">
        <v>17110004013600</v>
      </c>
      <c r="AG92">
        <v>2.5462962687015533E-2</v>
      </c>
      <c r="AH92" s="29">
        <v>195</v>
      </c>
      <c r="AI92" s="36">
        <f t="shared" si="10"/>
        <v>5.6378312321792645</v>
      </c>
      <c r="AJ92" s="36">
        <f t="shared" si="10"/>
        <v>5.2044145140271061</v>
      </c>
      <c r="AK92" s="36">
        <f t="shared" si="10"/>
        <v>4.2943730593711402</v>
      </c>
      <c r="AL92" s="36">
        <f t="shared" si="10"/>
        <v>3.5522955280517867</v>
      </c>
      <c r="AM92" s="36">
        <f t="shared" si="10"/>
        <v>3.182781070080511</v>
      </c>
      <c r="AN92" s="36">
        <f t="shared" si="10"/>
        <v>2.911260878140987</v>
      </c>
      <c r="AO92" s="36">
        <f t="shared" si="10"/>
        <v>2.2723667618375156</v>
      </c>
      <c r="AP92" s="36">
        <f t="shared" si="10"/>
        <v>1.9240877676399042</v>
      </c>
      <c r="AQ92" s="36">
        <f t="shared" si="10"/>
        <v>2.3142276788585874</v>
      </c>
      <c r="AR92" s="36">
        <f t="shared" si="10"/>
        <v>3.8513060451550172</v>
      </c>
      <c r="AS92" s="36">
        <f t="shared" si="10"/>
        <v>5.4669232074983345</v>
      </c>
      <c r="AT92" s="36">
        <f t="shared" si="10"/>
        <v>5.5163454552861735</v>
      </c>
      <c r="AU92" s="36">
        <f t="shared" si="8"/>
        <v>3.8440177665105271</v>
      </c>
      <c r="AV92" s="36" cm="1">
        <f t="array" ref="AV92">AVERAGE(IFERROR(AQ92:AS92, ""))</f>
        <v>3.8774856438373129</v>
      </c>
      <c r="AW92" s="36">
        <f t="shared" si="7"/>
        <v>5.5163454552861735</v>
      </c>
      <c r="AX92" s="36" cm="1">
        <f t="array" ref="AX92">AVERAGE(IFERROR(AJ92:AO92, ""))</f>
        <v>3.5695819685848407</v>
      </c>
      <c r="AY92" s="36" cm="1">
        <f t="array" ref="AY92">AVERAGE(IFERROR(AO92:AS92,""))</f>
        <v>3.1657822921978718</v>
      </c>
      <c r="AZ92" s="36" cm="1">
        <f t="array" ref="AZ92">AVERAGE(IFERROR(AJ92:AN92,""))</f>
        <v>3.8290250099343064</v>
      </c>
      <c r="BA92" s="36" cm="1">
        <f t="array" ref="BA92">AVERAGE(IFERROR(AR92:AT92,AI92))</f>
        <v>4.944858235979841</v>
      </c>
      <c r="BB92" s="36" cm="1">
        <f t="array" ref="BB92">AVERAGE(IFERROR(AQ92:AT92,""))</f>
        <v>4.2872005966995284</v>
      </c>
      <c r="BC92" s="36" cm="1">
        <f t="array" ref="BC92">AVERAGE(IFERROR(AI92:AO92,""))</f>
        <v>3.8650461490983301</v>
      </c>
      <c r="BD92" s="36" cm="1">
        <f t="array" ref="BD92">AVERAGE(IFERROR(AJ92:AM92,""))</f>
        <v>4.0584660428826362</v>
      </c>
      <c r="BE92" s="36" cm="1">
        <f t="array" ref="BE92">AVERAGE(IFERROR(AN92:AO92,""))</f>
        <v>2.5918138199892513</v>
      </c>
      <c r="BF92" s="36" cm="1">
        <f t="array" ref="BF92">AVERAGE(IFERROR(AP92:AT92,""))</f>
        <v>3.8145780308876036</v>
      </c>
      <c r="BG92" s="36" cm="1">
        <f t="array" ref="BG92">AVERAGE(IFERROR(AI92:AN92,""))</f>
        <v>4.1304927136417993</v>
      </c>
    </row>
    <row r="93" spans="2:59" x14ac:dyDescent="0.25">
      <c r="B93" s="23" t="s">
        <v>577</v>
      </c>
      <c r="C93" s="23">
        <v>97</v>
      </c>
      <c r="D93" s="23">
        <v>22</v>
      </c>
      <c r="E93" s="23">
        <v>95.541885329842685</v>
      </c>
      <c r="F93" s="23">
        <v>82.251012763603114</v>
      </c>
      <c r="G93" s="23">
        <v>75.845687238657504</v>
      </c>
      <c r="H93" s="23">
        <v>100.1648542729905</v>
      </c>
      <c r="I93" s="23">
        <v>136.59221467084831</v>
      </c>
      <c r="J93" s="23">
        <v>131.1690356325139</v>
      </c>
      <c r="K93" s="23">
        <v>93.280201895461204</v>
      </c>
      <c r="L93" s="23">
        <v>60.265722836036012</v>
      </c>
      <c r="M93" s="23">
        <v>58.423810647247556</v>
      </c>
      <c r="N93" s="23">
        <v>95.965195042425009</v>
      </c>
      <c r="O93" s="23">
        <v>146.038420957227</v>
      </c>
      <c r="P93" s="23">
        <v>110.44450177678929</v>
      </c>
      <c r="Q93" s="39">
        <v>98.831878588636854</v>
      </c>
      <c r="R93" s="39">
        <v>100.14247554896652</v>
      </c>
      <c r="S93" s="39">
        <v>110.44450177678929</v>
      </c>
      <c r="T93" s="39">
        <v>103.21716774567909</v>
      </c>
      <c r="U93" s="39">
        <v>90.794670275679351</v>
      </c>
      <c r="V93" s="39">
        <v>105.20456091572267</v>
      </c>
      <c r="W93" s="39">
        <v>117.48270592548045</v>
      </c>
      <c r="X93" s="39">
        <v>102.71798210592222</v>
      </c>
      <c r="Y93" s="39">
        <v>102.12069882913103</v>
      </c>
      <c r="Z93" s="39">
        <v>98.713442236524855</v>
      </c>
      <c r="AA93" s="39">
        <v>112.22461876398755</v>
      </c>
      <c r="AB93" s="39">
        <v>94.227530251944984</v>
      </c>
      <c r="AC93" s="39">
        <v>103.59411498474266</v>
      </c>
      <c r="AE93" s="28" t="s">
        <v>128</v>
      </c>
      <c r="AF93" s="3">
        <v>17110004013600</v>
      </c>
      <c r="AG93">
        <v>2.5400117039680481E-2</v>
      </c>
      <c r="AH93" s="29">
        <v>195</v>
      </c>
      <c r="AI93" s="36">
        <f t="shared" si="10"/>
        <v>5.6239163881877303</v>
      </c>
      <c r="AJ93" s="36">
        <f t="shared" si="10"/>
        <v>5.1915693945037296</v>
      </c>
      <c r="AK93" s="36">
        <f t="shared" si="10"/>
        <v>4.2837740313581119</v>
      </c>
      <c r="AL93" s="36">
        <f t="shared" si="10"/>
        <v>3.54352803643151</v>
      </c>
      <c r="AM93" s="36">
        <f t="shared" si="10"/>
        <v>3.1749255844823265</v>
      </c>
      <c r="AN93" s="36">
        <f t="shared" si="10"/>
        <v>2.9040755369575244</v>
      </c>
      <c r="AO93" s="36">
        <f t="shared" si="10"/>
        <v>2.2667582879970714</v>
      </c>
      <c r="AP93" s="36">
        <f t="shared" si="10"/>
        <v>1.9193388881488131</v>
      </c>
      <c r="AQ93" s="36">
        <f t="shared" si="10"/>
        <v>2.3085158872518421</v>
      </c>
      <c r="AR93" s="36">
        <f t="shared" si="10"/>
        <v>3.8418005596988181</v>
      </c>
      <c r="AS93" s="36">
        <f t="shared" si="10"/>
        <v>5.4534301850197897</v>
      </c>
      <c r="AT93" s="36">
        <f t="shared" si="10"/>
        <v>5.5027304527696748</v>
      </c>
      <c r="AU93" s="36">
        <f t="shared" si="8"/>
        <v>3.8345302694005787</v>
      </c>
      <c r="AV93" s="36" cm="1">
        <f t="array" ref="AV93">AVERAGE(IFERROR(AQ93:AS93, ""))</f>
        <v>3.8679155439901494</v>
      </c>
      <c r="AW93" s="36">
        <f t="shared" si="7"/>
        <v>5.5027304527696748</v>
      </c>
      <c r="AX93" s="36" cm="1">
        <f t="array" ref="AX93">AVERAGE(IFERROR(AJ93:AO93, ""))</f>
        <v>3.5607718119550458</v>
      </c>
      <c r="AY93" s="36" cm="1">
        <f t="array" ref="AY93">AVERAGE(IFERROR(AO93:AS93,""))</f>
        <v>3.157968761623267</v>
      </c>
      <c r="AZ93" s="36" cm="1">
        <f t="array" ref="AZ93">AVERAGE(IFERROR(AJ93:AN93,""))</f>
        <v>3.8195745167466404</v>
      </c>
      <c r="BA93" s="36" cm="1">
        <f t="array" ref="BA93">AVERAGE(IFERROR(AR93:AT93,AI93))</f>
        <v>4.9326537324960951</v>
      </c>
      <c r="BB93" s="36" cm="1">
        <f t="array" ref="BB93">AVERAGE(IFERROR(AQ93:AT93,""))</f>
        <v>4.276619271185031</v>
      </c>
      <c r="BC93" s="36" cm="1">
        <f t="array" ref="BC93">AVERAGE(IFERROR(AI93:AO93,""))</f>
        <v>3.8555067514168577</v>
      </c>
      <c r="BD93" s="36" cm="1">
        <f t="array" ref="BD93">AVERAGE(IFERROR(AJ93:AM93,""))</f>
        <v>4.0484492616939196</v>
      </c>
      <c r="BE93" s="36" cm="1">
        <f t="array" ref="BE93">AVERAGE(IFERROR(AN93:AO93,""))</f>
        <v>2.5854169124772977</v>
      </c>
      <c r="BF93" s="36" cm="1">
        <f t="array" ref="BF93">AVERAGE(IFERROR(AP93:AT93,""))</f>
        <v>3.805163194577788</v>
      </c>
      <c r="BG93" s="36" cm="1">
        <f t="array" ref="BG93">AVERAGE(IFERROR(AI93:AN93,""))</f>
        <v>4.1202981619868222</v>
      </c>
    </row>
    <row r="94" spans="2:59" x14ac:dyDescent="0.25">
      <c r="B94" s="23" t="s">
        <v>640</v>
      </c>
      <c r="C94" s="23">
        <v>164</v>
      </c>
      <c r="D94" s="23">
        <v>459</v>
      </c>
      <c r="E94" s="23">
        <v>93.862674186632631</v>
      </c>
      <c r="F94" s="23">
        <v>69.448442905852744</v>
      </c>
      <c r="G94" s="23">
        <v>68.602254507656113</v>
      </c>
      <c r="H94" s="23">
        <v>90.829705417882849</v>
      </c>
      <c r="I94" s="23">
        <v>134.49856859629369</v>
      </c>
      <c r="J94" s="23">
        <v>141.94246440594881</v>
      </c>
      <c r="K94" s="23">
        <v>74.220142330093566</v>
      </c>
      <c r="L94" s="23">
        <v>35.039910346206128</v>
      </c>
      <c r="M94" s="23">
        <v>42.724792171451277</v>
      </c>
      <c r="N94" s="23">
        <v>90.954656454493716</v>
      </c>
      <c r="O94" s="23">
        <v>119.81495403872481</v>
      </c>
      <c r="P94" s="23">
        <v>96.189822654888459</v>
      </c>
      <c r="Q94" s="39">
        <v>88.17736566801041</v>
      </c>
      <c r="R94" s="39">
        <v>84.498134221556597</v>
      </c>
      <c r="S94" s="39">
        <v>96.189822654888459</v>
      </c>
      <c r="T94" s="39">
        <v>96.590263027287975</v>
      </c>
      <c r="U94" s="39">
        <v>72.550891068193891</v>
      </c>
      <c r="V94" s="39">
        <v>101.06428716672686</v>
      </c>
      <c r="W94" s="39">
        <v>102.31981104936899</v>
      </c>
      <c r="X94" s="39">
        <v>87.421056329889566</v>
      </c>
      <c r="Y94" s="39">
        <v>96.200607478622928</v>
      </c>
      <c r="Z94" s="39">
        <v>90.844742856921357</v>
      </c>
      <c r="AA94" s="39">
        <v>108.0813033680212</v>
      </c>
      <c r="AB94" s="39">
        <v>76.944827133152884</v>
      </c>
      <c r="AC94" s="39">
        <v>99.86401833671114</v>
      </c>
      <c r="AE94" s="28" t="s">
        <v>129</v>
      </c>
      <c r="AF94" s="3">
        <v>17110004013600</v>
      </c>
      <c r="AG94">
        <v>2.492353692650795E-2</v>
      </c>
      <c r="AH94" s="29">
        <v>195</v>
      </c>
      <c r="AI94" s="36">
        <f t="shared" si="10"/>
        <v>5.518395350447304</v>
      </c>
      <c r="AJ94" s="36">
        <f t="shared" si="10"/>
        <v>5.0941604445484838</v>
      </c>
      <c r="AK94" s="36">
        <f t="shared" si="10"/>
        <v>4.2033979642131909</v>
      </c>
      <c r="AL94" s="36">
        <f t="shared" si="10"/>
        <v>3.4770411383595703</v>
      </c>
      <c r="AM94" s="36">
        <f t="shared" si="10"/>
        <v>3.1153547410880558</v>
      </c>
      <c r="AN94" s="36">
        <f t="shared" si="10"/>
        <v>2.8495866286622338</v>
      </c>
      <c r="AO94" s="36">
        <f t="shared" si="10"/>
        <v>2.2242273059649507</v>
      </c>
      <c r="AP94" s="36">
        <f t="shared" si="10"/>
        <v>1.8833265050916244</v>
      </c>
      <c r="AQ94" s="36">
        <f t="shared" si="10"/>
        <v>2.2652014111378804</v>
      </c>
      <c r="AR94" s="36">
        <f t="shared" si="10"/>
        <v>3.769717201080145</v>
      </c>
      <c r="AS94" s="36">
        <f t="shared" si="10"/>
        <v>5.3511079645869062</v>
      </c>
      <c r="AT94" s="36">
        <f t="shared" si="10"/>
        <v>5.3994832158438761</v>
      </c>
      <c r="AU94" s="36">
        <f t="shared" si="8"/>
        <v>3.762583322585352</v>
      </c>
      <c r="AV94" s="36" cm="1">
        <f t="array" ref="AV94">AVERAGE(IFERROR(AQ94:AS94, ""))</f>
        <v>3.7953421922683099</v>
      </c>
      <c r="AW94" s="36">
        <f t="shared" si="7"/>
        <v>5.3994832158438761</v>
      </c>
      <c r="AX94" s="36" cm="1">
        <f t="array" ref="AX94">AVERAGE(IFERROR(AJ94:AO94, ""))</f>
        <v>3.4939613704727477</v>
      </c>
      <c r="AY94" s="36" cm="1">
        <f t="array" ref="AY94">AVERAGE(IFERROR(AO94:AS94,""))</f>
        <v>3.0987160775723011</v>
      </c>
      <c r="AZ94" s="36" cm="1">
        <f t="array" ref="AZ94">AVERAGE(IFERROR(AJ94:AN94,""))</f>
        <v>3.7479081833743066</v>
      </c>
      <c r="BA94" s="36" cm="1">
        <f t="array" ref="BA94">AVERAGE(IFERROR(AR94:AT94,AI94))</f>
        <v>4.8401027938369756</v>
      </c>
      <c r="BB94" s="36" cm="1">
        <f t="array" ref="BB94">AVERAGE(IFERROR(AQ94:AT94,""))</f>
        <v>4.1963774481622016</v>
      </c>
      <c r="BC94" s="36" cm="1">
        <f t="array" ref="BC94">AVERAGE(IFERROR(AI94:AO94,""))</f>
        <v>3.7831662247548272</v>
      </c>
      <c r="BD94" s="36" cm="1">
        <f t="array" ref="BD94">AVERAGE(IFERROR(AJ94:AM94,""))</f>
        <v>3.9724885720523249</v>
      </c>
      <c r="BE94" s="36" cm="1">
        <f t="array" ref="BE94">AVERAGE(IFERROR(AN94:AO94,""))</f>
        <v>2.536906967313592</v>
      </c>
      <c r="BF94" s="36" cm="1">
        <f t="array" ref="BF94">AVERAGE(IFERROR(AP94:AT94,""))</f>
        <v>3.733767259548086</v>
      </c>
      <c r="BG94" s="36" cm="1">
        <f t="array" ref="BG94">AVERAGE(IFERROR(AI94:AN94,""))</f>
        <v>4.0429893778864736</v>
      </c>
    </row>
    <row r="95" spans="2:59" x14ac:dyDescent="0.25">
      <c r="B95" s="23" t="s">
        <v>561</v>
      </c>
      <c r="C95" s="23">
        <v>81</v>
      </c>
      <c r="D95" s="23">
        <v>670</v>
      </c>
      <c r="E95" s="23">
        <v>68.646425747413957</v>
      </c>
      <c r="F95" s="23">
        <v>55.502589562338109</v>
      </c>
      <c r="G95" s="23">
        <v>49.293770042259787</v>
      </c>
      <c r="H95" s="23">
        <v>61.66576138852065</v>
      </c>
      <c r="I95" s="23">
        <v>132.90906960309701</v>
      </c>
      <c r="J95" s="23">
        <v>205.4558131489411</v>
      </c>
      <c r="K95" s="23">
        <v>187.47149212912271</v>
      </c>
      <c r="L95" s="23">
        <v>118.8792087407455</v>
      </c>
      <c r="M95" s="23">
        <v>83.575305157269739</v>
      </c>
      <c r="N95" s="23">
        <v>87.575132193049825</v>
      </c>
      <c r="O95" s="23">
        <v>103.1303441461059</v>
      </c>
      <c r="P95" s="23">
        <v>79.471217194631222</v>
      </c>
      <c r="Q95" s="39">
        <v>102.79801075445796</v>
      </c>
      <c r="R95" s="39">
        <v>91.426927165475149</v>
      </c>
      <c r="S95" s="39">
        <v>79.471217194631222</v>
      </c>
      <c r="T95" s="39">
        <v>115.38308264571323</v>
      </c>
      <c r="U95" s="39">
        <v>116.12629647325873</v>
      </c>
      <c r="V95" s="39">
        <v>100.96540074903133</v>
      </c>
      <c r="W95" s="39">
        <v>90.058897844595649</v>
      </c>
      <c r="X95" s="39">
        <v>88.437999672764164</v>
      </c>
      <c r="Y95" s="39">
        <v>108.70641737452762</v>
      </c>
      <c r="Z95" s="39">
        <v>74.842797649053892</v>
      </c>
      <c r="AA95" s="39">
        <v>196.46365263903192</v>
      </c>
      <c r="AB95" s="39">
        <v>94.526241486360433</v>
      </c>
      <c r="AC95" s="39">
        <v>95.578904915428438</v>
      </c>
      <c r="AE95" s="28" t="s">
        <v>130</v>
      </c>
      <c r="AF95" s="3">
        <v>17110004013600</v>
      </c>
      <c r="AG95">
        <v>1.0474274859006982E-5</v>
      </c>
      <c r="AH95" s="29">
        <v>195</v>
      </c>
      <c r="AI95" s="36">
        <f t="shared" si="10"/>
        <v>2.3191407323803854E-3</v>
      </c>
      <c r="AJ95" s="36">
        <f t="shared" si="10"/>
        <v>2.1408533158603338E-3</v>
      </c>
      <c r="AK95" s="36">
        <f t="shared" si="10"/>
        <v>1.7665047199674512E-3</v>
      </c>
      <c r="AL95" s="36">
        <f t="shared" si="10"/>
        <v>1.4612486456734783E-3</v>
      </c>
      <c r="AM95" s="36">
        <f t="shared" si="10"/>
        <v>1.3092476375919726E-3</v>
      </c>
      <c r="AN95" s="36">
        <f t="shared" si="10"/>
        <v>1.1975568985722297E-3</v>
      </c>
      <c r="AO95" s="36">
        <f t="shared" si="10"/>
        <v>9.3474566712910322E-4</v>
      </c>
      <c r="AP95" s="36">
        <f t="shared" si="10"/>
        <v>7.9147993809025455E-4</v>
      </c>
      <c r="AQ95" s="36">
        <f t="shared" si="10"/>
        <v>9.5196529534433746E-4</v>
      </c>
      <c r="AR95" s="36">
        <f t="shared" si="10"/>
        <v>1.584247621887276E-3</v>
      </c>
      <c r="AS95" s="36">
        <f t="shared" si="10"/>
        <v>2.2488371448473109E-3</v>
      </c>
      <c r="AT95" s="36">
        <f t="shared" si="10"/>
        <v>2.2691671517613824E-3</v>
      </c>
      <c r="AU95" s="36">
        <f t="shared" si="8"/>
        <v>1.5812495640921262E-3</v>
      </c>
      <c r="AV95" s="36" cm="1">
        <f t="array" ref="AV95">AVERAGE(IFERROR(AQ95:AS95, ""))</f>
        <v>1.5950166873596415E-3</v>
      </c>
      <c r="AW95" s="36">
        <f t="shared" si="7"/>
        <v>2.2691671517613824E-3</v>
      </c>
      <c r="AX95" s="36" cm="1">
        <f t="array" ref="AX95">AVERAGE(IFERROR(AJ95:AO95, ""))</f>
        <v>1.4683594807990948E-3</v>
      </c>
      <c r="AY95" s="36" cm="1">
        <f t="array" ref="AY95">AVERAGE(IFERROR(AO95:AS95,""))</f>
        <v>1.3022551334596565E-3</v>
      </c>
      <c r="AZ95" s="36" cm="1">
        <f t="array" ref="AZ95">AVERAGE(IFERROR(AJ95:AN95,""))</f>
        <v>1.5750822435330932E-3</v>
      </c>
      <c r="BA95" s="36" cm="1">
        <f t="array" ref="BA95">AVERAGE(IFERROR(AR95:AT95,AI95))</f>
        <v>2.0340839728319898E-3</v>
      </c>
      <c r="BB95" s="36" cm="1">
        <f t="array" ref="BB95">AVERAGE(IFERROR(AQ95:AT95,""))</f>
        <v>1.7635543034600766E-3</v>
      </c>
      <c r="BC95" s="36" cm="1">
        <f t="array" ref="BC95">AVERAGE(IFERROR(AI95:AO95,""))</f>
        <v>1.5898996595964218E-3</v>
      </c>
      <c r="BD95" s="36" cm="1">
        <f t="array" ref="BD95">AVERAGE(IFERROR(AJ95:AM95,""))</f>
        <v>1.6694635797733089E-3</v>
      </c>
      <c r="BE95" s="36" cm="1">
        <f t="array" ref="BE95">AVERAGE(IFERROR(AN95:AO95,""))</f>
        <v>1.0661512828506665E-3</v>
      </c>
      <c r="BF95" s="36" cm="1">
        <f t="array" ref="BF95">AVERAGE(IFERROR(AP95:AT95,""))</f>
        <v>1.5691394303861122E-3</v>
      </c>
      <c r="BG95" s="36" cm="1">
        <f t="array" ref="BG95">AVERAGE(IFERROR(AI95:AN95,""))</f>
        <v>1.6990919916743084E-3</v>
      </c>
    </row>
    <row r="96" spans="2:59" x14ac:dyDescent="0.25">
      <c r="B96" s="23" t="s">
        <v>636</v>
      </c>
      <c r="C96" s="23">
        <v>159</v>
      </c>
      <c r="D96" s="23">
        <v>27</v>
      </c>
      <c r="E96" s="23">
        <v>74.252523677488867</v>
      </c>
      <c r="F96" s="23">
        <v>73.711743006619884</v>
      </c>
      <c r="G96" s="23">
        <v>74.171734235489581</v>
      </c>
      <c r="H96" s="23">
        <v>78.092595931606141</v>
      </c>
      <c r="I96" s="23">
        <v>82.755626489790885</v>
      </c>
      <c r="J96" s="23">
        <v>82.949231418404111</v>
      </c>
      <c r="K96" s="23">
        <v>76.129806932781975</v>
      </c>
      <c r="L96" s="23">
        <v>70.326916789647257</v>
      </c>
      <c r="M96" s="23">
        <v>69.753766986317828</v>
      </c>
      <c r="N96" s="23">
        <v>81.811742323115496</v>
      </c>
      <c r="O96" s="23">
        <v>84.132401093564624</v>
      </c>
      <c r="P96" s="23">
        <v>78.368005458996819</v>
      </c>
      <c r="Q96" s="39">
        <v>77.20467452865195</v>
      </c>
      <c r="R96" s="39">
        <v>78.565970134332645</v>
      </c>
      <c r="S96" s="39">
        <v>78.368005458996819</v>
      </c>
      <c r="T96" s="39">
        <v>77.968456335782093</v>
      </c>
      <c r="U96" s="39">
        <v>76.430926825085436</v>
      </c>
      <c r="V96" s="39">
        <v>78.336186216382117</v>
      </c>
      <c r="W96" s="39">
        <v>81.437382958558985</v>
      </c>
      <c r="X96" s="39">
        <v>78.516478965498692</v>
      </c>
      <c r="Y96" s="39">
        <v>77.437608813168779</v>
      </c>
      <c r="Z96" s="39">
        <v>77.182924915876612</v>
      </c>
      <c r="AA96" s="39">
        <v>79.539519175593043</v>
      </c>
      <c r="AB96" s="39">
        <v>76.878566530328413</v>
      </c>
      <c r="AC96" s="39">
        <v>77.65557579323324</v>
      </c>
      <c r="AE96" s="28" t="s">
        <v>131</v>
      </c>
      <c r="AF96" s="3">
        <v>17110004013600</v>
      </c>
      <c r="AG96">
        <v>2.480832114815712E-2</v>
      </c>
      <c r="AH96" s="29">
        <v>195</v>
      </c>
      <c r="AI96" s="36">
        <f t="shared" si="10"/>
        <v>5.4928850780720717</v>
      </c>
      <c r="AJ96" s="36">
        <f t="shared" si="10"/>
        <v>5.0706113125615859</v>
      </c>
      <c r="AK96" s="36">
        <f t="shared" si="10"/>
        <v>4.1839666222815399</v>
      </c>
      <c r="AL96" s="36">
        <f t="shared" si="10"/>
        <v>3.4609675769587454</v>
      </c>
      <c r="AM96" s="36">
        <f t="shared" si="10"/>
        <v>3.10095317270746</v>
      </c>
      <c r="AN96" s="36">
        <f t="shared" si="10"/>
        <v>2.836413645133951</v>
      </c>
      <c r="AO96" s="36">
        <f t="shared" si="10"/>
        <v>2.2139452147416394</v>
      </c>
      <c r="AP96" s="36">
        <f t="shared" si="10"/>
        <v>1.8746203198574534</v>
      </c>
      <c r="AQ96" s="36">
        <f t="shared" si="10"/>
        <v>2.2547299060511339</v>
      </c>
      <c r="AR96" s="36">
        <f t="shared" si="10"/>
        <v>3.7522906655621053</v>
      </c>
      <c r="AS96" s="36">
        <f t="shared" si="10"/>
        <v>5.3263710233174075</v>
      </c>
      <c r="AT96" s="36">
        <f t="shared" si="10"/>
        <v>5.3745226469149925</v>
      </c>
      <c r="AU96" s="36">
        <f t="shared" si="8"/>
        <v>3.7451897653466735</v>
      </c>
      <c r="AV96" s="36" cm="1">
        <f t="array" ref="AV96">AVERAGE(IFERROR(AQ96:AS96, ""))</f>
        <v>3.7777971983102154</v>
      </c>
      <c r="AW96" s="36">
        <f t="shared" si="7"/>
        <v>5.3745226469149925</v>
      </c>
      <c r="AX96" s="36" cm="1">
        <f t="array" ref="AX96">AVERAGE(IFERROR(AJ96:AO96, ""))</f>
        <v>3.47780959073082</v>
      </c>
      <c r="AY96" s="36" cm="1">
        <f t="array" ref="AY96">AVERAGE(IFERROR(AO96:AS96,""))</f>
        <v>3.0843914259059479</v>
      </c>
      <c r="AZ96" s="36" cm="1">
        <f t="array" ref="AZ96">AVERAGE(IFERROR(AJ96:AN96,""))</f>
        <v>3.7305824659286566</v>
      </c>
      <c r="BA96" s="36" cm="1">
        <f t="array" ref="BA96">AVERAGE(IFERROR(AR96:AT96,AI96))</f>
        <v>4.8177281119315021</v>
      </c>
      <c r="BB96" s="36" cm="1">
        <f t="array" ref="BB96">AVERAGE(IFERROR(AQ96:AT96,""))</f>
        <v>4.1769785604614098</v>
      </c>
      <c r="BC96" s="36" cm="1">
        <f t="array" ref="BC96">AVERAGE(IFERROR(AI96:AO96,""))</f>
        <v>3.7656775174938559</v>
      </c>
      <c r="BD96" s="36" cm="1">
        <f t="array" ref="BD96">AVERAGE(IFERROR(AJ96:AM96,""))</f>
        <v>3.954124671127333</v>
      </c>
      <c r="BE96" s="36" cm="1">
        <f t="array" ref="BE96">AVERAGE(IFERROR(AN96:AO96,""))</f>
        <v>2.5251794299377952</v>
      </c>
      <c r="BF96" s="36" cm="1">
        <f t="array" ref="BF96">AVERAGE(IFERROR(AP96:AT96,""))</f>
        <v>3.7165069123406185</v>
      </c>
      <c r="BG96" s="36" cm="1">
        <f t="array" ref="BG96">AVERAGE(IFERROR(AI96:AN96,""))</f>
        <v>4.0242995679525588</v>
      </c>
    </row>
    <row r="97" spans="2:59" x14ac:dyDescent="0.25">
      <c r="B97" s="23" t="s">
        <v>547</v>
      </c>
      <c r="C97" s="23">
        <v>67</v>
      </c>
      <c r="D97" s="23">
        <v>18</v>
      </c>
      <c r="E97" s="23">
        <v>67.500034658575544</v>
      </c>
      <c r="F97" s="23">
        <v>57.222122501169103</v>
      </c>
      <c r="G97" s="23">
        <v>52.126421478258059</v>
      </c>
      <c r="H97" s="23">
        <v>65.738477108069702</v>
      </c>
      <c r="I97" s="23">
        <v>129.49158106351589</v>
      </c>
      <c r="J97" s="23">
        <v>183.95105556492919</v>
      </c>
      <c r="K97" s="23">
        <v>163.85773542517509</v>
      </c>
      <c r="L97" s="23">
        <v>107.18629360924029</v>
      </c>
      <c r="M97" s="23">
        <v>75.952368209118688</v>
      </c>
      <c r="N97" s="23">
        <v>81.392609036553324</v>
      </c>
      <c r="O97" s="23">
        <v>97.929640716522059</v>
      </c>
      <c r="P97" s="23">
        <v>76.64353381443749</v>
      </c>
      <c r="Q97" s="39">
        <v>96.582656098797031</v>
      </c>
      <c r="R97" s="39">
        <v>85.091539320731343</v>
      </c>
      <c r="S97" s="39">
        <v>76.64353381443749</v>
      </c>
      <c r="T97" s="39">
        <v>108.73123219018618</v>
      </c>
      <c r="U97" s="39">
        <v>105.26372939932189</v>
      </c>
      <c r="V97" s="39">
        <v>97.705931543188399</v>
      </c>
      <c r="W97" s="39">
        <v>85.321927855837615</v>
      </c>
      <c r="X97" s="39">
        <v>82.979537944157883</v>
      </c>
      <c r="Y97" s="39">
        <v>102.8410611142418</v>
      </c>
      <c r="Z97" s="39">
        <v>76.144650537753193</v>
      </c>
      <c r="AA97" s="39">
        <v>173.90439549505214</v>
      </c>
      <c r="AB97" s="39">
        <v>87.820889077174371</v>
      </c>
      <c r="AC97" s="39">
        <v>92.671615395752909</v>
      </c>
      <c r="AE97" s="28" t="s">
        <v>133</v>
      </c>
      <c r="AF97" s="3">
        <v>17110004014411</v>
      </c>
      <c r="AG97">
        <v>0.99920076131820679</v>
      </c>
      <c r="AH97" s="29">
        <v>400</v>
      </c>
      <c r="AI97" s="36">
        <f t="shared" si="10"/>
        <v>194.30026901146891</v>
      </c>
      <c r="AJ97" s="36">
        <f t="shared" si="10"/>
        <v>183.93407658573346</v>
      </c>
      <c r="AK97" s="36">
        <f t="shared" si="10"/>
        <v>154.94308055818277</v>
      </c>
      <c r="AL97" s="36">
        <f t="shared" si="10"/>
        <v>129.96668308714297</v>
      </c>
      <c r="AM97" s="36">
        <f t="shared" si="10"/>
        <v>118.58869670233864</v>
      </c>
      <c r="AN97" s="36">
        <f t="shared" si="10"/>
        <v>108.85500051829786</v>
      </c>
      <c r="AO97" s="36">
        <f t="shared" si="10"/>
        <v>84.748606746119151</v>
      </c>
      <c r="AP97" s="36">
        <f t="shared" si="10"/>
        <v>71.316852331956198</v>
      </c>
      <c r="AQ97" s="36">
        <f t="shared" si="10"/>
        <v>83.535092132234638</v>
      </c>
      <c r="AR97" s="36">
        <f t="shared" si="10"/>
        <v>135.42178941652736</v>
      </c>
      <c r="AS97" s="36">
        <f t="shared" si="10"/>
        <v>187.77903566705243</v>
      </c>
      <c r="AT97" s="36">
        <f t="shared" si="10"/>
        <v>189.56018561865059</v>
      </c>
      <c r="AU97" s="36">
        <f t="shared" si="8"/>
        <v>136.91244736464211</v>
      </c>
      <c r="AV97" s="36" cm="1">
        <f t="array" ref="AV97">AVERAGE(IFERROR(AQ97:AS97, ""))</f>
        <v>135.57863907193814</v>
      </c>
      <c r="AW97" s="36">
        <f t="shared" si="7"/>
        <v>189.56018561865059</v>
      </c>
      <c r="AX97" s="36" cm="1">
        <f t="array" ref="AX97">AVERAGE(IFERROR(AJ97:AO97, ""))</f>
        <v>130.17269069963581</v>
      </c>
      <c r="AY97" s="36" cm="1">
        <f t="array" ref="AY97">AVERAGE(IFERROR(AO97:AS97,""))</f>
        <v>112.56027525877796</v>
      </c>
      <c r="AZ97" s="36" cm="1">
        <f t="array" ref="AZ97">AVERAGE(IFERROR(AJ97:AN97,""))</f>
        <v>139.25750749033915</v>
      </c>
      <c r="BA97" s="36" cm="1">
        <f t="array" ref="BA97">AVERAGE(IFERROR(AR97:AT97,AI97))</f>
        <v>170.92033690074345</v>
      </c>
      <c r="BB97" s="36" cm="1">
        <f t="array" ref="BB97">AVERAGE(IFERROR(AQ97:AT97,""))</f>
        <v>149.07402570861626</v>
      </c>
      <c r="BC97" s="36" cm="1">
        <f t="array" ref="BC97">AVERAGE(IFERROR(AI97:AO97,""))</f>
        <v>139.33377331561198</v>
      </c>
      <c r="BD97" s="36" cm="1">
        <f t="array" ref="BD97">AVERAGE(IFERROR(AJ97:AM97,""))</f>
        <v>146.85813423334946</v>
      </c>
      <c r="BE97" s="36" cm="1">
        <f t="array" ref="BE97">AVERAGE(IFERROR(AN97:AO97,""))</f>
        <v>96.801803632208504</v>
      </c>
      <c r="BF97" s="36" cm="1">
        <f t="array" ref="BF97">AVERAGE(IFERROR(AP97:AT97,""))</f>
        <v>133.52259103328424</v>
      </c>
      <c r="BG97" s="36" cm="1">
        <f t="array" ref="BG97">AVERAGE(IFERROR(AI97:AN97,""))</f>
        <v>148.43130107719409</v>
      </c>
    </row>
    <row r="98" spans="2:59" x14ac:dyDescent="0.25">
      <c r="B98" s="23" t="s">
        <v>529</v>
      </c>
      <c r="C98" s="23">
        <v>49</v>
      </c>
      <c r="D98" s="23">
        <v>130</v>
      </c>
      <c r="E98" s="23">
        <v>69.602670091067353</v>
      </c>
      <c r="F98" s="23">
        <v>56.505155566479999</v>
      </c>
      <c r="G98" s="23">
        <v>49.638102474804008</v>
      </c>
      <c r="H98" s="23">
        <v>63.307301577873211</v>
      </c>
      <c r="I98" s="23">
        <v>131.4623067406163</v>
      </c>
      <c r="J98" s="23">
        <v>194.12701106487191</v>
      </c>
      <c r="K98" s="23">
        <v>172.02119649287019</v>
      </c>
      <c r="L98" s="23">
        <v>108.18905507338781</v>
      </c>
      <c r="M98" s="23">
        <v>76.901075683736522</v>
      </c>
      <c r="N98" s="23">
        <v>80.084681087980556</v>
      </c>
      <c r="O98" s="23">
        <v>92.545301599496796</v>
      </c>
      <c r="P98" s="23">
        <v>76.963186140936898</v>
      </c>
      <c r="Q98" s="39">
        <v>97.612253632843462</v>
      </c>
      <c r="R98" s="39">
        <v>83.177019457071296</v>
      </c>
      <c r="S98" s="39">
        <v>76.963186140936898</v>
      </c>
      <c r="T98" s="39">
        <v>111.17684565291927</v>
      </c>
      <c r="U98" s="39">
        <v>105.94826198749438</v>
      </c>
      <c r="V98" s="39">
        <v>99.007975484929077</v>
      </c>
      <c r="W98" s="39">
        <v>83.197722942804759</v>
      </c>
      <c r="X98" s="39">
        <v>81.623561128037693</v>
      </c>
      <c r="Y98" s="39">
        <v>105.23767771551185</v>
      </c>
      <c r="Z98" s="39">
        <v>75.228216589943372</v>
      </c>
      <c r="AA98" s="39">
        <v>183.07410377887106</v>
      </c>
      <c r="AB98" s="39">
        <v>86.936659917107704</v>
      </c>
      <c r="AC98" s="39">
        <v>94.107091252618787</v>
      </c>
      <c r="AE98" s="28" t="s">
        <v>134</v>
      </c>
      <c r="AF98" s="3">
        <v>17110004014207</v>
      </c>
      <c r="AG98">
        <v>4.5563097228296101E-4</v>
      </c>
      <c r="AH98" s="29">
        <v>195</v>
      </c>
      <c r="AI98" s="36">
        <f t="shared" si="10"/>
        <v>0.10088262538259106</v>
      </c>
      <c r="AJ98" s="36">
        <f t="shared" si="10"/>
        <v>9.3127122493052633E-2</v>
      </c>
      <c r="AK98" s="36">
        <f t="shared" si="10"/>
        <v>7.6842958002871817E-2</v>
      </c>
      <c r="AL98" s="36">
        <f t="shared" si="10"/>
        <v>6.35643183072329E-2</v>
      </c>
      <c r="AM98" s="36">
        <f t="shared" si="10"/>
        <v>5.6952274224714675E-2</v>
      </c>
      <c r="AN98" s="36">
        <f t="shared" si="10"/>
        <v>5.209372690763648E-2</v>
      </c>
      <c r="AO98" s="36">
        <f t="shared" si="10"/>
        <v>4.0661437940506355E-2</v>
      </c>
      <c r="AP98" s="36">
        <f t="shared" si="10"/>
        <v>3.4429378509617366E-2</v>
      </c>
      <c r="AQ98" s="36">
        <f t="shared" si="10"/>
        <v>4.1410491794035081E-2</v>
      </c>
      <c r="AR98" s="36">
        <f t="shared" si="10"/>
        <v>6.891477395943589E-2</v>
      </c>
      <c r="AS98" s="36">
        <f t="shared" si="10"/>
        <v>9.7824419218072681E-2</v>
      </c>
      <c r="AT98" s="36">
        <f t="shared" si="10"/>
        <v>9.8708774549727221E-2</v>
      </c>
      <c r="AU98" s="36">
        <f t="shared" si="8"/>
        <v>6.8784358440791185E-2</v>
      </c>
      <c r="AV98" s="36" cm="1">
        <f t="array" ref="AV98">AVERAGE(IFERROR(AQ98:AS98, ""))</f>
        <v>6.9383228323847884E-2</v>
      </c>
      <c r="AW98" s="36">
        <f t="shared" si="7"/>
        <v>9.8708774549727221E-2</v>
      </c>
      <c r="AX98" s="36" cm="1">
        <f t="array" ref="AX98">AVERAGE(IFERROR(AJ98:AO98, ""))</f>
        <v>6.387363964600247E-2</v>
      </c>
      <c r="AY98" s="36" cm="1">
        <f t="array" ref="AY98">AVERAGE(IFERROR(AO98:AS98,""))</f>
        <v>5.6648100284333466E-2</v>
      </c>
      <c r="AZ98" s="36" cm="1">
        <f t="array" ref="AZ98">AVERAGE(IFERROR(AJ98:AN98,""))</f>
        <v>6.85160799871017E-2</v>
      </c>
      <c r="BA98" s="36" cm="1">
        <f t="array" ref="BA98">AVERAGE(IFERROR(AR98:AT98,AI98))</f>
        <v>8.8482655909078597E-2</v>
      </c>
      <c r="BB98" s="36" cm="1">
        <f t="array" ref="BB98">AVERAGE(IFERROR(AQ98:AT98,""))</f>
        <v>7.6714614880317722E-2</v>
      </c>
      <c r="BC98" s="36" cm="1">
        <f t="array" ref="BC98">AVERAGE(IFERROR(AI98:AO98,""))</f>
        <v>6.916063760837228E-2</v>
      </c>
      <c r="BD98" s="36" cm="1">
        <f t="array" ref="BD98">AVERAGE(IFERROR(AJ98:AM98,""))</f>
        <v>7.2621668256968003E-2</v>
      </c>
      <c r="BE98" s="36" cm="1">
        <f t="array" ref="BE98">AVERAGE(IFERROR(AN98:AO98,""))</f>
        <v>4.6377582424071417E-2</v>
      </c>
      <c r="BF98" s="36" cm="1">
        <f t="array" ref="BF98">AVERAGE(IFERROR(AP98:AT98,""))</f>
        <v>6.8257567606177641E-2</v>
      </c>
      <c r="BG98" s="36" cm="1">
        <f t="array" ref="BG98">AVERAGE(IFERROR(AI98:AN98,""))</f>
        <v>7.391050421968326E-2</v>
      </c>
    </row>
    <row r="99" spans="2:59" x14ac:dyDescent="0.25">
      <c r="B99" s="23" t="s">
        <v>600</v>
      </c>
      <c r="C99" s="23">
        <v>120</v>
      </c>
      <c r="D99" s="23">
        <v>193</v>
      </c>
      <c r="E99" s="23">
        <v>51.203579902353262</v>
      </c>
      <c r="F99" s="23">
        <v>39.579042600511912</v>
      </c>
      <c r="G99" s="23">
        <v>36.366124601622047</v>
      </c>
      <c r="H99" s="23">
        <v>55.49791461447429</v>
      </c>
      <c r="I99" s="23">
        <v>98.494480553670925</v>
      </c>
      <c r="J99" s="23">
        <v>115.6456481237752</v>
      </c>
      <c r="K99" s="23">
        <v>81.572597600903464</v>
      </c>
      <c r="L99" s="23">
        <v>49.87716291485858</v>
      </c>
      <c r="M99" s="23">
        <v>51.218326775124467</v>
      </c>
      <c r="N99" s="23">
        <v>79.309138058734305</v>
      </c>
      <c r="O99" s="23">
        <v>100.8191767491019</v>
      </c>
      <c r="P99" s="23">
        <v>63.572471577437398</v>
      </c>
      <c r="Q99" s="39">
        <v>68.596305339380649</v>
      </c>
      <c r="R99" s="39">
        <v>77.115547194320229</v>
      </c>
      <c r="S99" s="39">
        <v>63.572471577437398</v>
      </c>
      <c r="T99" s="39">
        <v>71.192634682492965</v>
      </c>
      <c r="U99" s="39">
        <v>72.559280419744553</v>
      </c>
      <c r="V99" s="39">
        <v>69.116642098810871</v>
      </c>
      <c r="W99" s="39">
        <v>81.233595461757872</v>
      </c>
      <c r="X99" s="39">
        <v>73.729778290099517</v>
      </c>
      <c r="Y99" s="39">
        <v>68.337055428187298</v>
      </c>
      <c r="Z99" s="39">
        <v>57.484390592569795</v>
      </c>
      <c r="AA99" s="39">
        <v>98.609122862339333</v>
      </c>
      <c r="AB99" s="39">
        <v>68.959255215051343</v>
      </c>
      <c r="AC99" s="39">
        <v>66.131131732734602</v>
      </c>
      <c r="AE99" s="28" t="s">
        <v>135</v>
      </c>
      <c r="AF99" s="3">
        <v>17110004014207</v>
      </c>
      <c r="AG99">
        <v>1.9513575360178947E-2</v>
      </c>
      <c r="AH99" s="29">
        <v>195</v>
      </c>
      <c r="AI99" s="36">
        <f t="shared" si="10"/>
        <v>4.3205594717852991</v>
      </c>
      <c r="AJ99" s="36">
        <f t="shared" si="10"/>
        <v>3.9884099927171635</v>
      </c>
      <c r="AK99" s="36">
        <f t="shared" si="10"/>
        <v>3.2909985121838488</v>
      </c>
      <c r="AL99" s="36">
        <f t="shared" si="10"/>
        <v>2.7223064079504344</v>
      </c>
      <c r="AM99" s="36">
        <f t="shared" si="10"/>
        <v>2.4391285110604128</v>
      </c>
      <c r="AN99" s="36">
        <f t="shared" si="10"/>
        <v>2.2310486504272289</v>
      </c>
      <c r="AO99" s="36">
        <f t="shared" si="10"/>
        <v>1.7414312936842078</v>
      </c>
      <c r="AP99" s="36">
        <f t="shared" si="10"/>
        <v>1.4745272227330286</v>
      </c>
      <c r="AQ99" s="36">
        <f t="shared" si="10"/>
        <v>1.7735114631828428</v>
      </c>
      <c r="AR99" s="36">
        <f t="shared" si="10"/>
        <v>2.9514535158773265</v>
      </c>
      <c r="AS99" s="36">
        <f t="shared" si="10"/>
        <v>4.1895838794999873</v>
      </c>
      <c r="AT99" s="36">
        <f t="shared" si="10"/>
        <v>4.2274586848999585</v>
      </c>
      <c r="AU99" s="36">
        <f t="shared" si="8"/>
        <v>2.9458681338334785</v>
      </c>
      <c r="AV99" s="36" cm="1">
        <f t="array" ref="AV99">AVERAGE(IFERROR(AQ99:AS99, ""))</f>
        <v>2.9715162861867186</v>
      </c>
      <c r="AW99" s="36">
        <f t="shared" si="7"/>
        <v>4.2274586848999585</v>
      </c>
      <c r="AX99" s="36" cm="1">
        <f t="array" ref="AX99">AVERAGE(IFERROR(AJ99:AO99, ""))</f>
        <v>2.7355538946705491</v>
      </c>
      <c r="AY99" s="36" cm="1">
        <f t="array" ref="AY99">AVERAGE(IFERROR(AO99:AS99,""))</f>
        <v>2.4261014749954786</v>
      </c>
      <c r="AZ99" s="36" cm="1">
        <f t="array" ref="AZ99">AVERAGE(IFERROR(AJ99:AN99,""))</f>
        <v>2.9343784148678176</v>
      </c>
      <c r="BA99" s="36" cm="1">
        <f t="array" ref="BA99">AVERAGE(IFERROR(AR99:AT99,AI99))</f>
        <v>3.7894986934257573</v>
      </c>
      <c r="BB99" s="36" cm="1">
        <f t="array" ref="BB99">AVERAGE(IFERROR(AQ99:AT99,""))</f>
        <v>3.2855018858650284</v>
      </c>
      <c r="BC99" s="36" cm="1">
        <f t="array" ref="BC99">AVERAGE(IFERROR(AI99:AO99,""))</f>
        <v>2.9619832628297997</v>
      </c>
      <c r="BD99" s="36" cm="1">
        <f t="array" ref="BD99">AVERAGE(IFERROR(AJ99:AM99,""))</f>
        <v>3.1102108559779644</v>
      </c>
      <c r="BE99" s="36" cm="1">
        <f t="array" ref="BE99">AVERAGE(IFERROR(AN99:AO99,""))</f>
        <v>1.9862399720557185</v>
      </c>
      <c r="BF99" s="36" cm="1">
        <f t="array" ref="BF99">AVERAGE(IFERROR(AP99:AT99,""))</f>
        <v>2.9233069532386287</v>
      </c>
      <c r="BG99" s="36" cm="1">
        <f t="array" ref="BG99">AVERAGE(IFERROR(AI99:AN99,""))</f>
        <v>3.1654085910207317</v>
      </c>
    </row>
    <row r="100" spans="2:59" x14ac:dyDescent="0.25">
      <c r="B100" s="23" t="s">
        <v>529</v>
      </c>
      <c r="C100" s="23">
        <v>49</v>
      </c>
      <c r="D100" s="23">
        <v>468</v>
      </c>
      <c r="E100" s="23">
        <v>67.214059202677774</v>
      </c>
      <c r="F100" s="23">
        <v>54.553398580739021</v>
      </c>
      <c r="G100" s="23">
        <v>47.880268204212271</v>
      </c>
      <c r="H100" s="23">
        <v>60.996647708045693</v>
      </c>
      <c r="I100" s="23">
        <v>126.786599888634</v>
      </c>
      <c r="J100" s="23">
        <v>187.52060803989889</v>
      </c>
      <c r="K100" s="23">
        <v>166.2498458834433</v>
      </c>
      <c r="L100" s="23">
        <v>104.5634036167995</v>
      </c>
      <c r="M100" s="23">
        <v>74.32204824460284</v>
      </c>
      <c r="N100" s="23">
        <v>77.298300691591919</v>
      </c>
      <c r="O100" s="23">
        <v>89.260856232979364</v>
      </c>
      <c r="P100" s="23">
        <v>74.313882377915519</v>
      </c>
      <c r="Q100" s="39">
        <v>94.246659889295003</v>
      </c>
      <c r="R100" s="39">
        <v>80.293735056391384</v>
      </c>
      <c r="S100" s="39">
        <v>74.313882377915519</v>
      </c>
      <c r="T100" s="39">
        <v>107.33122805082887</v>
      </c>
      <c r="U100" s="39">
        <v>102.33889093388339</v>
      </c>
      <c r="V100" s="39">
        <v>95.547504484305975</v>
      </c>
      <c r="W100" s="39">
        <v>80.291013100828934</v>
      </c>
      <c r="X100" s="39">
        <v>78.798771886772414</v>
      </c>
      <c r="Y100" s="39">
        <v>101.60020392966442</v>
      </c>
      <c r="Z100" s="39">
        <v>72.55422859540775</v>
      </c>
      <c r="AA100" s="39">
        <v>176.88522696167109</v>
      </c>
      <c r="AB100" s="39">
        <v>83.951698232777829</v>
      </c>
      <c r="AC100" s="39">
        <v>90.825263604034603</v>
      </c>
      <c r="AE100" s="28" t="s">
        <v>136</v>
      </c>
      <c r="AF100" s="3">
        <v>17110004014207</v>
      </c>
      <c r="AG100">
        <v>1.5109142288565636E-2</v>
      </c>
      <c r="AH100" s="29">
        <v>195</v>
      </c>
      <c r="AI100" s="36">
        <f t="shared" si="10"/>
        <v>3.3453606845739734</v>
      </c>
      <c r="AJ100" s="36">
        <f t="shared" si="10"/>
        <v>3.0881810725509213</v>
      </c>
      <c r="AK100" s="36">
        <f t="shared" si="10"/>
        <v>2.5481831942246171</v>
      </c>
      <c r="AL100" s="36">
        <f t="shared" si="10"/>
        <v>2.1078512836112022</v>
      </c>
      <c r="AM100" s="36">
        <f t="shared" si="10"/>
        <v>1.8885898177796085</v>
      </c>
      <c r="AN100" s="36">
        <f t="shared" si="10"/>
        <v>1.727475918165527</v>
      </c>
      <c r="AO100" s="36">
        <f t="shared" si="10"/>
        <v>1.3483706966243185</v>
      </c>
      <c r="AP100" s="36">
        <f t="shared" si="10"/>
        <v>1.1417098714826466</v>
      </c>
      <c r="AQ100" s="36">
        <f t="shared" si="10"/>
        <v>1.3732100116473005</v>
      </c>
      <c r="AR100" s="36">
        <f t="shared" si="10"/>
        <v>2.2852773162462059</v>
      </c>
      <c r="AS100" s="36">
        <f t="shared" si="10"/>
        <v>3.2439477541580386</v>
      </c>
      <c r="AT100" s="36">
        <f t="shared" si="10"/>
        <v>3.2732737906929779</v>
      </c>
      <c r="AU100" s="36">
        <f t="shared" si="8"/>
        <v>2.2809526176464452</v>
      </c>
      <c r="AV100" s="36" cm="1">
        <f t="array" ref="AV100">AVERAGE(IFERROR(AQ100:AS100, ""))</f>
        <v>2.3008116940171814</v>
      </c>
      <c r="AW100" s="36">
        <f t="shared" si="7"/>
        <v>3.2732737906929779</v>
      </c>
      <c r="AX100" s="36" cm="1">
        <f t="array" ref="AX100">AVERAGE(IFERROR(AJ100:AO100, ""))</f>
        <v>2.1181086638260327</v>
      </c>
      <c r="AY100" s="36" cm="1">
        <f t="array" ref="AY100">AVERAGE(IFERROR(AO100:AS100,""))</f>
        <v>1.8785031300317019</v>
      </c>
      <c r="AZ100" s="36" cm="1">
        <f t="array" ref="AZ100">AVERAGE(IFERROR(AJ100:AN100,""))</f>
        <v>2.2720562572663754</v>
      </c>
      <c r="BA100" s="36" cm="1">
        <f t="array" ref="BA100">AVERAGE(IFERROR(AR100:AT100,AI100))</f>
        <v>2.9341662870324074</v>
      </c>
      <c r="BB100" s="36" cm="1">
        <f t="array" ref="BB100">AVERAGE(IFERROR(AQ100:AT100,""))</f>
        <v>2.5439272181861305</v>
      </c>
      <c r="BC100" s="36" cm="1">
        <f t="array" ref="BC100">AVERAGE(IFERROR(AI100:AO100,""))</f>
        <v>2.2934303810757384</v>
      </c>
      <c r="BD100" s="36" cm="1">
        <f t="array" ref="BD100">AVERAGE(IFERROR(AJ100:AM100,""))</f>
        <v>2.4082013420415875</v>
      </c>
      <c r="BE100" s="36" cm="1">
        <f t="array" ref="BE100">AVERAGE(IFERROR(AN100:AO100,""))</f>
        <v>1.5379233073949228</v>
      </c>
      <c r="BF100" s="36" cm="1">
        <f t="array" ref="BF100">AVERAGE(IFERROR(AP100:AT100,""))</f>
        <v>2.2634837488454336</v>
      </c>
      <c r="BG100" s="36" cm="1">
        <f t="array" ref="BG100">AVERAGE(IFERROR(AI100:AN100,""))</f>
        <v>2.4509403284843083</v>
      </c>
    </row>
    <row r="101" spans="2:59" x14ac:dyDescent="0.25">
      <c r="B101" s="23" t="s">
        <v>489</v>
      </c>
      <c r="C101" s="23">
        <v>8</v>
      </c>
      <c r="D101" s="23">
        <v>621</v>
      </c>
      <c r="E101" s="23">
        <v>132.06651010608871</v>
      </c>
      <c r="F101" s="23">
        <v>122.1889231996346</v>
      </c>
      <c r="G101" s="23">
        <v>109.1529843603529</v>
      </c>
      <c r="H101" s="23">
        <v>90.711115082898132</v>
      </c>
      <c r="I101" s="23">
        <v>76.521121241551725</v>
      </c>
      <c r="J101" s="23">
        <v>67.166534834038018</v>
      </c>
      <c r="K101" s="23">
        <v>55.973046925147742</v>
      </c>
      <c r="L101" s="23">
        <v>48.808363187723117</v>
      </c>
      <c r="M101" s="23">
        <v>54.208819059506233</v>
      </c>
      <c r="N101" s="23">
        <v>76.617956005233481</v>
      </c>
      <c r="O101" s="23">
        <v>106.50777660411831</v>
      </c>
      <c r="P101" s="23">
        <v>118.4694461178772</v>
      </c>
      <c r="Q101" s="39">
        <v>88.1993830603475</v>
      </c>
      <c r="R101" s="39">
        <v>79.111517222952671</v>
      </c>
      <c r="S101" s="39">
        <v>118.4694461178772</v>
      </c>
      <c r="T101" s="39">
        <v>86.95228760727052</v>
      </c>
      <c r="U101" s="39">
        <v>68.423192356345766</v>
      </c>
      <c r="V101" s="39">
        <v>93.148135743695079</v>
      </c>
      <c r="W101" s="39">
        <v>100.53172624240966</v>
      </c>
      <c r="X101" s="39">
        <v>88.950999446683795</v>
      </c>
      <c r="Y101" s="39">
        <v>93.397176535673111</v>
      </c>
      <c r="Z101" s="39">
        <v>99.643535971109344</v>
      </c>
      <c r="AA101" s="39">
        <v>61.56979087959288</v>
      </c>
      <c r="AB101" s="39">
        <v>80.922472194891654</v>
      </c>
      <c r="AC101" s="39">
        <v>99.634531470760678</v>
      </c>
      <c r="AE101" s="28" t="s">
        <v>137</v>
      </c>
      <c r="AF101" s="3">
        <v>17110004013979</v>
      </c>
      <c r="AG101">
        <v>4.6932841651141644E-3</v>
      </c>
      <c r="AH101" s="29">
        <v>400</v>
      </c>
      <c r="AI101" s="36">
        <f t="shared" si="10"/>
        <v>0.91263578965443004</v>
      </c>
      <c r="AJ101" s="36">
        <f t="shared" si="10"/>
        <v>0.86394538763747564</v>
      </c>
      <c r="AK101" s="36">
        <f t="shared" si="10"/>
        <v>0.72777357126747122</v>
      </c>
      <c r="AL101" s="36">
        <f t="shared" si="10"/>
        <v>0.61045847775434881</v>
      </c>
      <c r="AM101" s="36">
        <f t="shared" si="10"/>
        <v>0.55701564084113631</v>
      </c>
      <c r="AN101" s="36">
        <f t="shared" si="10"/>
        <v>0.51129609784526941</v>
      </c>
      <c r="AO101" s="36">
        <f t="shared" si="10"/>
        <v>0.39806744495702073</v>
      </c>
      <c r="AP101" s="36">
        <f t="shared" si="10"/>
        <v>0.3349779811154116</v>
      </c>
      <c r="AQ101" s="36">
        <f t="shared" si="10"/>
        <v>0.39236752043538087</v>
      </c>
      <c r="AR101" s="36">
        <f t="shared" si="10"/>
        <v>0.63608132067626333</v>
      </c>
      <c r="AS101" s="36">
        <f t="shared" si="10"/>
        <v>0.88200530739580274</v>
      </c>
      <c r="AT101" s="36">
        <f t="shared" si="10"/>
        <v>0.89037143679356379</v>
      </c>
      <c r="AU101" s="36">
        <f t="shared" si="8"/>
        <v>0.64308299803113123</v>
      </c>
      <c r="AV101" s="36" cm="1">
        <f t="array" ref="AV101">AVERAGE(IFERROR(AQ101:AS101, ""))</f>
        <v>0.63681804950248233</v>
      </c>
      <c r="AW101" s="36">
        <f t="shared" si="7"/>
        <v>0.89037143679356379</v>
      </c>
      <c r="AX101" s="36" cm="1">
        <f t="array" ref="AX101">AVERAGE(IFERROR(AJ101:AO101, ""))</f>
        <v>0.611426103383787</v>
      </c>
      <c r="AY101" s="36" cm="1">
        <f t="array" ref="AY101">AVERAGE(IFERROR(AO101:AS101,""))</f>
        <v>0.52869991491597579</v>
      </c>
      <c r="AZ101" s="36" cm="1">
        <f t="array" ref="AZ101">AVERAGE(IFERROR(AJ101:AN101,""))</f>
        <v>0.65409783506914032</v>
      </c>
      <c r="BA101" s="36" cm="1">
        <f t="array" ref="BA101">AVERAGE(IFERROR(AR101:AT101,AI101))</f>
        <v>0.80281935495520995</v>
      </c>
      <c r="BB101" s="36" cm="1">
        <f t="array" ref="BB101">AVERAGE(IFERROR(AQ101:AT101,""))</f>
        <v>0.70020639632525272</v>
      </c>
      <c r="BC101" s="36" cm="1">
        <f t="array" ref="BC101">AVERAGE(IFERROR(AI101:AO101,""))</f>
        <v>0.65445605856530753</v>
      </c>
      <c r="BD101" s="36" cm="1">
        <f t="array" ref="BD101">AVERAGE(IFERROR(AJ101:AM101,""))</f>
        <v>0.68979826937510802</v>
      </c>
      <c r="BE101" s="36" cm="1">
        <f t="array" ref="BE101">AVERAGE(IFERROR(AN101:AO101,""))</f>
        <v>0.45468177140114507</v>
      </c>
      <c r="BF101" s="36" cm="1">
        <f t="array" ref="BF101">AVERAGE(IFERROR(AP101:AT101,""))</f>
        <v>0.62716071328328449</v>
      </c>
      <c r="BG101" s="36" cm="1">
        <f t="array" ref="BG101">AVERAGE(IFERROR(AI101:AN101,""))</f>
        <v>0.69718749416668857</v>
      </c>
    </row>
    <row r="102" spans="2:59" x14ac:dyDescent="0.25">
      <c r="B102" s="23" t="s">
        <v>489</v>
      </c>
      <c r="C102" s="23">
        <v>8</v>
      </c>
      <c r="D102" s="23">
        <v>16</v>
      </c>
      <c r="E102" s="23">
        <v>119.7925611064942</v>
      </c>
      <c r="F102" s="23">
        <v>110.8759740580153</v>
      </c>
      <c r="G102" s="23">
        <v>98.949392296693645</v>
      </c>
      <c r="H102" s="23">
        <v>82.323105212313791</v>
      </c>
      <c r="I102" s="23">
        <v>69.492397614676804</v>
      </c>
      <c r="J102" s="23">
        <v>61.042275061752512</v>
      </c>
      <c r="K102" s="23">
        <v>50.993886313549581</v>
      </c>
      <c r="L102" s="23">
        <v>44.639125338308432</v>
      </c>
      <c r="M102" s="23">
        <v>49.672155777454748</v>
      </c>
      <c r="N102" s="23">
        <v>70.087114307088527</v>
      </c>
      <c r="O102" s="23">
        <v>97.173361701578543</v>
      </c>
      <c r="P102" s="23">
        <v>107.8521796973733</v>
      </c>
      <c r="Q102" s="39">
        <v>80.241127373774972</v>
      </c>
      <c r="R102" s="39">
        <v>72.310877262040606</v>
      </c>
      <c r="S102" s="39">
        <v>107.8521796973733</v>
      </c>
      <c r="T102" s="39">
        <v>78.946171759500274</v>
      </c>
      <c r="U102" s="39">
        <v>62.513128687595966</v>
      </c>
      <c r="V102" s="39">
        <v>84.536628848690412</v>
      </c>
      <c r="W102" s="39">
        <v>91.704218568680119</v>
      </c>
      <c r="X102" s="39">
        <v>81.196202870873776</v>
      </c>
      <c r="Y102" s="39">
        <v>84.781370237642278</v>
      </c>
      <c r="Z102" s="39">
        <v>90.410217295424886</v>
      </c>
      <c r="AA102" s="39">
        <v>56.01808068765105</v>
      </c>
      <c r="AB102" s="39">
        <v>73.884787364360704</v>
      </c>
      <c r="AC102" s="39">
        <v>90.412617558324385</v>
      </c>
      <c r="AE102" s="28" t="s">
        <v>138</v>
      </c>
      <c r="AF102" s="3">
        <v>17110004013979</v>
      </c>
      <c r="AG102">
        <v>4.6632373705506325E-3</v>
      </c>
      <c r="AH102" s="29">
        <v>400</v>
      </c>
      <c r="AI102" s="36">
        <f t="shared" si="10"/>
        <v>0.90679301961998315</v>
      </c>
      <c r="AJ102" s="36">
        <f t="shared" si="10"/>
        <v>0.858414337595927</v>
      </c>
      <c r="AK102" s="36">
        <f t="shared" si="10"/>
        <v>0.72311430449066194</v>
      </c>
      <c r="AL102" s="36">
        <f t="shared" si="10"/>
        <v>0.60655027193826117</v>
      </c>
      <c r="AM102" s="36">
        <f t="shared" si="10"/>
        <v>0.55344958050039816</v>
      </c>
      <c r="AN102" s="36">
        <f t="shared" si="10"/>
        <v>0.50802273781152452</v>
      </c>
      <c r="AO102" s="36">
        <f t="shared" si="10"/>
        <v>0.39551898415212022</v>
      </c>
      <c r="AP102" s="36">
        <f t="shared" si="10"/>
        <v>0.33283342429170676</v>
      </c>
      <c r="AQ102" s="36">
        <f t="shared" si="10"/>
        <v>0.38985555102011377</v>
      </c>
      <c r="AR102" s="36">
        <f t="shared" si="10"/>
        <v>0.63200907529420802</v>
      </c>
      <c r="AS102" s="36">
        <f t="shared" si="10"/>
        <v>0.87635863624977339</v>
      </c>
      <c r="AT102" s="36">
        <f t="shared" si="10"/>
        <v>0.88467120499310503</v>
      </c>
      <c r="AU102" s="36">
        <f t="shared" si="8"/>
        <v>0.63896592732981528</v>
      </c>
      <c r="AV102" s="36" cm="1">
        <f t="array" ref="AV102">AVERAGE(IFERROR(AQ102:AS102, ""))</f>
        <v>0.63274108752136504</v>
      </c>
      <c r="AW102" s="36">
        <f t="shared" si="7"/>
        <v>0.88467120499310503</v>
      </c>
      <c r="AX102" s="36" cm="1">
        <f t="array" ref="AX102">AVERAGE(IFERROR(AJ102:AO102, ""))</f>
        <v>0.60751170274814881</v>
      </c>
      <c r="AY102" s="36" cm="1">
        <f t="array" ref="AY102">AVERAGE(IFERROR(AO102:AS102,""))</f>
        <v>0.52531513420158438</v>
      </c>
      <c r="AZ102" s="36" cm="1">
        <f t="array" ref="AZ102">AVERAGE(IFERROR(AJ102:AN102,""))</f>
        <v>0.64991024646735451</v>
      </c>
      <c r="BA102" s="36" cm="1">
        <f t="array" ref="BA102">AVERAGE(IFERROR(AR102:AT102,AI102))</f>
        <v>0.79767963884569548</v>
      </c>
      <c r="BB102" s="36" cm="1">
        <f t="array" ref="BB102">AVERAGE(IFERROR(AQ102:AT102,""))</f>
        <v>0.69572361688930007</v>
      </c>
      <c r="BC102" s="36" cm="1">
        <f t="array" ref="BC102">AVERAGE(IFERROR(AI102:AO102,""))</f>
        <v>0.65026617658698227</v>
      </c>
      <c r="BD102" s="36" cm="1">
        <f t="array" ref="BD102">AVERAGE(IFERROR(AJ102:AM102,""))</f>
        <v>0.68538212363131201</v>
      </c>
      <c r="BE102" s="36" cm="1">
        <f t="array" ref="BE102">AVERAGE(IFERROR(AN102:AO102,""))</f>
        <v>0.4517708609818224</v>
      </c>
      <c r="BF102" s="36" cm="1">
        <f t="array" ref="BF102">AVERAGE(IFERROR(AP102:AT102,""))</f>
        <v>0.62314557836978146</v>
      </c>
      <c r="BG102" s="36" cm="1">
        <f t="array" ref="BG102">AVERAGE(IFERROR(AI102:AN102,""))</f>
        <v>0.69272404199279258</v>
      </c>
    </row>
    <row r="103" spans="2:59" x14ac:dyDescent="0.25">
      <c r="B103" s="23" t="s">
        <v>502</v>
      </c>
      <c r="C103" s="23">
        <v>22</v>
      </c>
      <c r="D103" s="23">
        <v>104</v>
      </c>
      <c r="E103" s="23">
        <v>55.2325562255946</v>
      </c>
      <c r="F103" s="23">
        <v>53.114044397053277</v>
      </c>
      <c r="G103" s="23">
        <v>53.346891248663248</v>
      </c>
      <c r="H103" s="23">
        <v>62.009000641649678</v>
      </c>
      <c r="I103" s="23">
        <v>71.798073520125513</v>
      </c>
      <c r="J103" s="23">
        <v>70.496120894167504</v>
      </c>
      <c r="K103" s="23">
        <v>64.64310201783799</v>
      </c>
      <c r="L103" s="23">
        <v>61.16690436859011</v>
      </c>
      <c r="M103" s="23">
        <v>62.391508696503941</v>
      </c>
      <c r="N103" s="23">
        <v>69.612371978948232</v>
      </c>
      <c r="O103" s="23">
        <v>66.456295428677237</v>
      </c>
      <c r="P103" s="23">
        <v>58.187895084558427</v>
      </c>
      <c r="Q103" s="39">
        <v>62.371230375197484</v>
      </c>
      <c r="R103" s="39">
        <v>66.153392034709796</v>
      </c>
      <c r="S103" s="39">
        <v>58.187895084558427</v>
      </c>
      <c r="T103" s="39">
        <v>62.567872119916196</v>
      </c>
      <c r="U103" s="39">
        <v>64.854036498111512</v>
      </c>
      <c r="V103" s="39">
        <v>62.15282614033184</v>
      </c>
      <c r="W103" s="39">
        <v>64.75218749739463</v>
      </c>
      <c r="X103" s="39">
        <v>64.162017797171956</v>
      </c>
      <c r="Y103" s="39">
        <v>61.519969849298832</v>
      </c>
      <c r="Z103" s="39">
        <v>60.067002451872924</v>
      </c>
      <c r="AA103" s="39">
        <v>67.569611456002747</v>
      </c>
      <c r="AB103" s="39">
        <v>63.562995111455585</v>
      </c>
      <c r="AC103" s="39">
        <v>60.999447821208975</v>
      </c>
      <c r="AE103" s="28" t="s">
        <v>139</v>
      </c>
      <c r="AF103" s="3">
        <v>17110004013979</v>
      </c>
      <c r="AG103">
        <v>4.4108456932008266E-3</v>
      </c>
      <c r="AH103" s="29">
        <v>400</v>
      </c>
      <c r="AI103" s="36">
        <f t="shared" si="10"/>
        <v>0.85771402298208343</v>
      </c>
      <c r="AJ103" s="36">
        <f t="shared" si="10"/>
        <v>0.8119537744053863</v>
      </c>
      <c r="AK103" s="36">
        <f t="shared" si="10"/>
        <v>0.68397668019158286</v>
      </c>
      <c r="AL103" s="36">
        <f t="shared" ref="AL103:AT103" si="11">VLOOKUP($AH103,$D$2:$AC$338,AL$1+1,FALSE)*$AG103</f>
        <v>0.57372152478971061</v>
      </c>
      <c r="AM103" s="36">
        <f t="shared" si="11"/>
        <v>0.52349483943720676</v>
      </c>
      <c r="AN103" s="36">
        <f t="shared" si="11"/>
        <v>0.48052666571838309</v>
      </c>
      <c r="AO103" s="36">
        <f t="shared" si="11"/>
        <v>0.37411203187809144</v>
      </c>
      <c r="AP103" s="36">
        <f t="shared" si="11"/>
        <v>0.31481924668076855</v>
      </c>
      <c r="AQ103" s="36">
        <f t="shared" si="11"/>
        <v>0.36875512472238903</v>
      </c>
      <c r="AR103" s="36">
        <f t="shared" si="11"/>
        <v>0.59780240341831981</v>
      </c>
      <c r="AS103" s="36">
        <f t="shared" si="11"/>
        <v>0.8289268611572369</v>
      </c>
      <c r="AT103" s="36">
        <f t="shared" si="11"/>
        <v>0.8367895228935901</v>
      </c>
      <c r="AU103" s="36">
        <f t="shared" si="8"/>
        <v>0.60438272485622913</v>
      </c>
      <c r="AV103" s="36" cm="1">
        <f t="array" ref="AV103">AVERAGE(IFERROR(AQ103:AS103, ""))</f>
        <v>0.59849479643264858</v>
      </c>
      <c r="AW103" s="36">
        <f t="shared" si="7"/>
        <v>0.8367895228935901</v>
      </c>
      <c r="AX103" s="36" cm="1">
        <f t="array" ref="AX103">AVERAGE(IFERROR(AJ103:AO103, ""))</f>
        <v>0.5746309194033935</v>
      </c>
      <c r="AY103" s="36" cm="1">
        <f t="array" ref="AY103">AVERAGE(IFERROR(AO103:AS103,""))</f>
        <v>0.49688313357136116</v>
      </c>
      <c r="AZ103" s="36" cm="1">
        <f t="array" ref="AZ103">AVERAGE(IFERROR(AJ103:AN103,""))</f>
        <v>0.61473469690845395</v>
      </c>
      <c r="BA103" s="36" cm="1">
        <f t="array" ref="BA103">AVERAGE(IFERROR(AR103:AT103,AI103))</f>
        <v>0.75450626248971553</v>
      </c>
      <c r="BB103" s="36" cm="1">
        <f t="array" ref="BB103">AVERAGE(IFERROR(AQ103:AT103,""))</f>
        <v>0.65806847804788393</v>
      </c>
      <c r="BC103" s="36" cm="1">
        <f t="array" ref="BC103">AVERAGE(IFERROR(AI103:AO103,""))</f>
        <v>0.61507136277177776</v>
      </c>
      <c r="BD103" s="36" cm="1">
        <f t="array" ref="BD103">AVERAGE(IFERROR(AJ103:AM103,""))</f>
        <v>0.64828670470597161</v>
      </c>
      <c r="BE103" s="36" cm="1">
        <f t="array" ref="BE103">AVERAGE(IFERROR(AN103:AO103,""))</f>
        <v>0.4273193487982373</v>
      </c>
      <c r="BF103" s="36" cm="1">
        <f t="array" ref="BF103">AVERAGE(IFERROR(AP103:AT103,""))</f>
        <v>0.58941863177446085</v>
      </c>
      <c r="BG103" s="36" cm="1">
        <f t="array" ref="BG103">AVERAGE(IFERROR(AI103:AN103,""))</f>
        <v>0.6552312512540589</v>
      </c>
    </row>
    <row r="104" spans="2:59" x14ac:dyDescent="0.25">
      <c r="B104" s="23" t="s">
        <v>486</v>
      </c>
      <c r="C104" s="23">
        <v>5</v>
      </c>
      <c r="D104" s="23">
        <v>259</v>
      </c>
      <c r="E104" s="23">
        <v>59.539450199134478</v>
      </c>
      <c r="F104" s="23">
        <v>58.374618602902267</v>
      </c>
      <c r="G104" s="23">
        <v>59.351293540833552</v>
      </c>
      <c r="H104" s="23">
        <v>65.272213976621629</v>
      </c>
      <c r="I104" s="23">
        <v>69.57415162021762</v>
      </c>
      <c r="J104" s="23">
        <v>66.735700229480244</v>
      </c>
      <c r="K104" s="23">
        <v>62.987381689168323</v>
      </c>
      <c r="L104" s="23">
        <v>60.27988570237973</v>
      </c>
      <c r="M104" s="23">
        <v>60.405284123856127</v>
      </c>
      <c r="N104" s="23">
        <v>69.217217774234484</v>
      </c>
      <c r="O104" s="23">
        <v>69.512328867521077</v>
      </c>
      <c r="P104" s="23">
        <v>61.866444016553309</v>
      </c>
      <c r="Q104" s="39">
        <v>63.592997528575232</v>
      </c>
      <c r="R104" s="39">
        <v>66.378276921870565</v>
      </c>
      <c r="S104" s="39">
        <v>61.866444016553309</v>
      </c>
      <c r="T104" s="39">
        <v>63.71589327653728</v>
      </c>
      <c r="U104" s="39">
        <v>64.480419631431943</v>
      </c>
      <c r="V104" s="39">
        <v>63.861595594011064</v>
      </c>
      <c r="W104" s="39">
        <v>66.865330219436302</v>
      </c>
      <c r="X104" s="39">
        <v>65.250318695541253</v>
      </c>
      <c r="Y104" s="39">
        <v>63.119258551194022</v>
      </c>
      <c r="Z104" s="39">
        <v>63.143069435143772</v>
      </c>
      <c r="AA104" s="39">
        <v>64.861540959324287</v>
      </c>
      <c r="AB104" s="39">
        <v>64.256232096908946</v>
      </c>
      <c r="AC104" s="39">
        <v>63.141238028198302</v>
      </c>
      <c r="AE104" s="28" t="s">
        <v>140</v>
      </c>
      <c r="AF104" s="3">
        <v>17110004013979</v>
      </c>
      <c r="AG104">
        <v>4.4108456932008266E-3</v>
      </c>
      <c r="AH104" s="29">
        <v>400</v>
      </c>
      <c r="AI104" s="36">
        <f t="shared" ref="AI104:AT125" si="12">VLOOKUP($AH104,$D$2:$AC$338,AI$1+1,FALSE)*$AG104</f>
        <v>0.85771402298208343</v>
      </c>
      <c r="AJ104" s="36">
        <f t="shared" si="12"/>
        <v>0.8119537744053863</v>
      </c>
      <c r="AK104" s="36">
        <f t="shared" si="12"/>
        <v>0.68397668019158286</v>
      </c>
      <c r="AL104" s="36">
        <f t="shared" si="12"/>
        <v>0.57372152478971061</v>
      </c>
      <c r="AM104" s="36">
        <f t="shared" si="12"/>
        <v>0.52349483943720676</v>
      </c>
      <c r="AN104" s="36">
        <f t="shared" si="12"/>
        <v>0.48052666571838309</v>
      </c>
      <c r="AO104" s="36">
        <f t="shared" si="12"/>
        <v>0.37411203187809144</v>
      </c>
      <c r="AP104" s="36">
        <f t="shared" si="12"/>
        <v>0.31481924668076855</v>
      </c>
      <c r="AQ104" s="36">
        <f t="shared" si="12"/>
        <v>0.36875512472238903</v>
      </c>
      <c r="AR104" s="36">
        <f t="shared" si="12"/>
        <v>0.59780240341831981</v>
      </c>
      <c r="AS104" s="36">
        <f t="shared" si="12"/>
        <v>0.8289268611572369</v>
      </c>
      <c r="AT104" s="36">
        <f t="shared" si="12"/>
        <v>0.8367895228935901</v>
      </c>
      <c r="AU104" s="36">
        <f t="shared" si="8"/>
        <v>0.60438272485622913</v>
      </c>
      <c r="AV104" s="36" cm="1">
        <f t="array" ref="AV104">AVERAGE(IFERROR(AQ104:AS104, ""))</f>
        <v>0.59849479643264858</v>
      </c>
      <c r="AW104" s="36">
        <f t="shared" si="7"/>
        <v>0.8367895228935901</v>
      </c>
      <c r="AX104" s="36" cm="1">
        <f t="array" ref="AX104">AVERAGE(IFERROR(AJ104:AO104, ""))</f>
        <v>0.5746309194033935</v>
      </c>
      <c r="AY104" s="36" cm="1">
        <f t="array" ref="AY104">AVERAGE(IFERROR(AO104:AS104,""))</f>
        <v>0.49688313357136116</v>
      </c>
      <c r="AZ104" s="36" cm="1">
        <f t="array" ref="AZ104">AVERAGE(IFERROR(AJ104:AN104,""))</f>
        <v>0.61473469690845395</v>
      </c>
      <c r="BA104" s="36" cm="1">
        <f t="array" ref="BA104">AVERAGE(IFERROR(AR104:AT104,AI104))</f>
        <v>0.75450626248971553</v>
      </c>
      <c r="BB104" s="36" cm="1">
        <f t="array" ref="BB104">AVERAGE(IFERROR(AQ104:AT104,""))</f>
        <v>0.65806847804788393</v>
      </c>
      <c r="BC104" s="36" cm="1">
        <f t="array" ref="BC104">AVERAGE(IFERROR(AI104:AO104,""))</f>
        <v>0.61507136277177776</v>
      </c>
      <c r="BD104" s="36" cm="1">
        <f t="array" ref="BD104">AVERAGE(IFERROR(AJ104:AM104,""))</f>
        <v>0.64828670470597161</v>
      </c>
      <c r="BE104" s="36" cm="1">
        <f t="array" ref="BE104">AVERAGE(IFERROR(AN104:AO104,""))</f>
        <v>0.4273193487982373</v>
      </c>
      <c r="BF104" s="36" cm="1">
        <f t="array" ref="BF104">AVERAGE(IFERROR(AP104:AT104,""))</f>
        <v>0.58941863177446085</v>
      </c>
      <c r="BG104" s="36" cm="1">
        <f t="array" ref="BG104">AVERAGE(IFERROR(AI104:AN104,""))</f>
        <v>0.6552312512540589</v>
      </c>
    </row>
    <row r="105" spans="2:59" x14ac:dyDescent="0.25">
      <c r="B105" s="23" t="s">
        <v>569</v>
      </c>
      <c r="C105" s="23">
        <v>89</v>
      </c>
      <c r="D105" s="23">
        <v>166</v>
      </c>
      <c r="E105" s="23">
        <v>52.206926027990612</v>
      </c>
      <c r="F105" s="23">
        <v>41.377405486247561</v>
      </c>
      <c r="G105" s="23">
        <v>35.803659536496859</v>
      </c>
      <c r="H105" s="23">
        <v>42.614470738514562</v>
      </c>
      <c r="I105" s="23">
        <v>96.071604864314153</v>
      </c>
      <c r="J105" s="23">
        <v>158.96139554805751</v>
      </c>
      <c r="K105" s="23">
        <v>151.69188546070251</v>
      </c>
      <c r="L105" s="23">
        <v>97.68340399035749</v>
      </c>
      <c r="M105" s="23">
        <v>67.83458945948253</v>
      </c>
      <c r="N105" s="23">
        <v>68.043603475161376</v>
      </c>
      <c r="O105" s="23">
        <v>79.157285591219676</v>
      </c>
      <c r="P105" s="23">
        <v>61.330714149222793</v>
      </c>
      <c r="Q105" s="39">
        <v>79.398078693980651</v>
      </c>
      <c r="R105" s="39">
        <v>71.678492841954522</v>
      </c>
      <c r="S105" s="39">
        <v>61.330714149222793</v>
      </c>
      <c r="T105" s="39">
        <v>87.753403605722198</v>
      </c>
      <c r="U105" s="39">
        <v>92.882153595384722</v>
      </c>
      <c r="V105" s="39">
        <v>74.965707234726125</v>
      </c>
      <c r="W105" s="39">
        <v>69.510534405201284</v>
      </c>
      <c r="X105" s="39">
        <v>69.091548168771595</v>
      </c>
      <c r="Y105" s="39">
        <v>82.675335380331973</v>
      </c>
      <c r="Z105" s="39">
        <v>53.966785156393286</v>
      </c>
      <c r="AA105" s="39">
        <v>155.32664050438001</v>
      </c>
      <c r="AB105" s="39">
        <v>74.809919333088772</v>
      </c>
      <c r="AC105" s="39">
        <v>71.172577033603545</v>
      </c>
      <c r="AE105" s="28" t="s">
        <v>141</v>
      </c>
      <c r="AF105" s="3">
        <v>17110004013979</v>
      </c>
      <c r="AG105">
        <v>4.2185471393167973E-3</v>
      </c>
      <c r="AH105" s="29">
        <v>400</v>
      </c>
      <c r="AI105" s="36">
        <f t="shared" si="12"/>
        <v>0.82032047586259271</v>
      </c>
      <c r="AJ105" s="36">
        <f t="shared" si="12"/>
        <v>0.77655522557845358</v>
      </c>
      <c r="AK105" s="36">
        <f t="shared" si="12"/>
        <v>0.65415751723741589</v>
      </c>
      <c r="AL105" s="36">
        <f t="shared" si="12"/>
        <v>0.54870912870447341</v>
      </c>
      <c r="AM105" s="36">
        <f t="shared" si="12"/>
        <v>0.50067216378915536</v>
      </c>
      <c r="AN105" s="36">
        <f t="shared" si="12"/>
        <v>0.4595772629626263</v>
      </c>
      <c r="AO105" s="36">
        <f t="shared" si="12"/>
        <v>0.35780196171815182</v>
      </c>
      <c r="AP105" s="36">
        <f t="shared" si="12"/>
        <v>0.30109414948117924</v>
      </c>
      <c r="AQ105" s="36">
        <f t="shared" si="12"/>
        <v>0.35267859832502546</v>
      </c>
      <c r="AR105" s="36">
        <f t="shared" si="12"/>
        <v>0.57174015919541676</v>
      </c>
      <c r="AS105" s="36">
        <f t="shared" si="12"/>
        <v>0.79278834084538918</v>
      </c>
      <c r="AT105" s="36">
        <f t="shared" si="12"/>
        <v>0.80030821605354641</v>
      </c>
      <c r="AU105" s="36">
        <f t="shared" si="8"/>
        <v>0.57803359997945225</v>
      </c>
      <c r="AV105" s="36" cm="1">
        <f t="array" ref="AV105">AVERAGE(IFERROR(AQ105:AS105, ""))</f>
        <v>0.57240236612194384</v>
      </c>
      <c r="AW105" s="36">
        <f t="shared" si="7"/>
        <v>0.80030821605354641</v>
      </c>
      <c r="AX105" s="36" cm="1">
        <f t="array" ref="AX105">AVERAGE(IFERROR(AJ105:AO105, ""))</f>
        <v>0.54957887666504612</v>
      </c>
      <c r="AY105" s="36" cm="1">
        <f t="array" ref="AY105">AVERAGE(IFERROR(AO105:AS105,""))</f>
        <v>0.47522064191303254</v>
      </c>
      <c r="AZ105" s="36" cm="1">
        <f t="array" ref="AZ105">AVERAGE(IFERROR(AJ105:AN105,""))</f>
        <v>0.58793425965442492</v>
      </c>
      <c r="BA105" s="36" cm="1">
        <f t="array" ref="BA105">AVERAGE(IFERROR(AR105:AT105,AI105))</f>
        <v>0.72161223869811753</v>
      </c>
      <c r="BB105" s="36" cm="1">
        <f t="array" ref="BB105">AVERAGE(IFERROR(AQ105:AT105,""))</f>
        <v>0.62937882860484451</v>
      </c>
      <c r="BC105" s="36" cm="1">
        <f t="array" ref="BC105">AVERAGE(IFERROR(AI105:AO105,""))</f>
        <v>0.58825624797898135</v>
      </c>
      <c r="BD105" s="36" cm="1">
        <f t="array" ref="BD105">AVERAGE(IFERROR(AJ105:AM105,""))</f>
        <v>0.62002350882737456</v>
      </c>
      <c r="BE105" s="36" cm="1">
        <f t="array" ref="BE105">AVERAGE(IFERROR(AN105:AO105,""))</f>
        <v>0.40868961234038903</v>
      </c>
      <c r="BF105" s="36" cm="1">
        <f t="array" ref="BF105">AVERAGE(IFERROR(AP105:AT105,""))</f>
        <v>0.56372189278011142</v>
      </c>
      <c r="BG105" s="36" cm="1">
        <f t="array" ref="BG105">AVERAGE(IFERROR(AI105:AN105,""))</f>
        <v>0.62666529568911955</v>
      </c>
    </row>
    <row r="106" spans="2:59" x14ac:dyDescent="0.25">
      <c r="B106" s="23" t="s">
        <v>525</v>
      </c>
      <c r="C106" s="23">
        <v>45</v>
      </c>
      <c r="D106" s="23">
        <v>126</v>
      </c>
      <c r="E106" s="23">
        <v>54.479687120206179</v>
      </c>
      <c r="F106" s="23">
        <v>54.988037201258223</v>
      </c>
      <c r="G106" s="23">
        <v>57.350917460203533</v>
      </c>
      <c r="H106" s="23">
        <v>62.660478531068513</v>
      </c>
      <c r="I106" s="23">
        <v>66.056761522660949</v>
      </c>
      <c r="J106" s="23">
        <v>61.07569165403271</v>
      </c>
      <c r="K106" s="23">
        <v>56.850223732653177</v>
      </c>
      <c r="L106" s="23">
        <v>53.366602588362312</v>
      </c>
      <c r="M106" s="23">
        <v>54.108330713115578</v>
      </c>
      <c r="N106" s="23">
        <v>64.323118023063344</v>
      </c>
      <c r="O106" s="23">
        <v>65.121962166508737</v>
      </c>
      <c r="P106" s="23">
        <v>57.068908755023912</v>
      </c>
      <c r="Q106" s="39">
        <v>58.954226622346432</v>
      </c>
      <c r="R106" s="39">
        <v>61.184470300895889</v>
      </c>
      <c r="S106" s="39">
        <v>57.068908755023912</v>
      </c>
      <c r="T106" s="39">
        <v>59.830351683646178</v>
      </c>
      <c r="U106" s="39">
        <v>58.754047444740628</v>
      </c>
      <c r="V106" s="39">
        <v>60.426377273844786</v>
      </c>
      <c r="W106" s="39">
        <v>62.171329648198672</v>
      </c>
      <c r="X106" s="39">
        <v>60.155579914427889</v>
      </c>
      <c r="Y106" s="39">
        <v>59.065971031726185</v>
      </c>
      <c r="Z106" s="39">
        <v>60.264048678797806</v>
      </c>
      <c r="AA106" s="39">
        <v>58.962957693342943</v>
      </c>
      <c r="AB106" s="39">
        <v>58.797784449214781</v>
      </c>
      <c r="AC106" s="39">
        <v>59.435262248238352</v>
      </c>
      <c r="AE106" s="28" t="s">
        <v>142</v>
      </c>
      <c r="AF106" s="3">
        <v>17110004013979</v>
      </c>
      <c r="AG106">
        <v>4.1584540158510208E-3</v>
      </c>
      <c r="AH106" s="29">
        <v>400</v>
      </c>
      <c r="AI106" s="36">
        <f t="shared" si="12"/>
        <v>0.80863502634418361</v>
      </c>
      <c r="AJ106" s="36">
        <f t="shared" si="12"/>
        <v>0.76549321121484559</v>
      </c>
      <c r="AK106" s="36">
        <f t="shared" si="12"/>
        <v>0.64483905589250368</v>
      </c>
      <c r="AL106" s="36">
        <f t="shared" si="12"/>
        <v>0.54089277764116006</v>
      </c>
      <c r="AM106" s="36">
        <f t="shared" si="12"/>
        <v>0.49354009837401536</v>
      </c>
      <c r="AN106" s="36">
        <f t="shared" si="12"/>
        <v>0.45303059362524173</v>
      </c>
      <c r="AO106" s="36">
        <f t="shared" si="12"/>
        <v>0.35270507960406261</v>
      </c>
      <c r="AP106" s="36">
        <f t="shared" si="12"/>
        <v>0.2968050690698304</v>
      </c>
      <c r="AQ106" s="36">
        <f t="shared" si="12"/>
        <v>0.34765469842466429</v>
      </c>
      <c r="AR106" s="36">
        <f t="shared" si="12"/>
        <v>0.5635957315424317</v>
      </c>
      <c r="AS106" s="36">
        <f t="shared" si="12"/>
        <v>0.78149508606470053</v>
      </c>
      <c r="AT106" s="36">
        <f t="shared" si="12"/>
        <v>0.78890784079407505</v>
      </c>
      <c r="AU106" s="36">
        <f t="shared" si="8"/>
        <v>0.56979952238264298</v>
      </c>
      <c r="AV106" s="36" cm="1">
        <f t="array" ref="AV106">AVERAGE(IFERROR(AQ106:AS106, ""))</f>
        <v>0.56424850534393223</v>
      </c>
      <c r="AW106" s="36">
        <f t="shared" si="7"/>
        <v>0.78890784079407505</v>
      </c>
      <c r="AX106" s="36" cm="1">
        <f t="array" ref="AX106">AVERAGE(IFERROR(AJ106:AO106, ""))</f>
        <v>0.5417501360586382</v>
      </c>
      <c r="AY106" s="36" cm="1">
        <f t="array" ref="AY106">AVERAGE(IFERROR(AO106:AS106,""))</f>
        <v>0.46845113294113788</v>
      </c>
      <c r="AZ106" s="36" cm="1">
        <f t="array" ref="AZ106">AVERAGE(IFERROR(AJ106:AN106,""))</f>
        <v>0.57955914734955338</v>
      </c>
      <c r="BA106" s="36" cm="1">
        <f t="array" ref="BA106">AVERAGE(IFERROR(AR106:AT106,AI106))</f>
        <v>0.7113328861337358</v>
      </c>
      <c r="BB106" s="36" cm="1">
        <f t="array" ref="BB106">AVERAGE(IFERROR(AQ106:AT106,""))</f>
        <v>0.62041333920646791</v>
      </c>
      <c r="BC106" s="36" cm="1">
        <f t="array" ref="BC106">AVERAGE(IFERROR(AI106:AO106,""))</f>
        <v>0.57987654895657326</v>
      </c>
      <c r="BD106" s="36" cm="1">
        <f t="array" ref="BD106">AVERAGE(IFERROR(AJ106:AM106,""))</f>
        <v>0.6111912857806312</v>
      </c>
      <c r="BE106" s="36" cm="1">
        <f t="array" ref="BE106">AVERAGE(IFERROR(AN106:AO106,""))</f>
        <v>0.4028678366146522</v>
      </c>
      <c r="BF106" s="36" cm="1">
        <f t="array" ref="BF106">AVERAGE(IFERROR(AP106:AT106,""))</f>
        <v>0.55569168517914036</v>
      </c>
      <c r="BG106" s="36" cm="1">
        <f t="array" ref="BG106">AVERAGE(IFERROR(AI106:AN106,""))</f>
        <v>0.61773846051532511</v>
      </c>
    </row>
    <row r="107" spans="2:59" x14ac:dyDescent="0.25">
      <c r="B107" s="23" t="s">
        <v>647</v>
      </c>
      <c r="C107" s="23">
        <v>171</v>
      </c>
      <c r="D107" s="23">
        <v>615</v>
      </c>
      <c r="E107" s="23">
        <v>79.739373736915297</v>
      </c>
      <c r="F107" s="23">
        <v>63.82819114319139</v>
      </c>
      <c r="G107" s="23">
        <v>64.735957770104264</v>
      </c>
      <c r="H107" s="23">
        <v>68.664769411343968</v>
      </c>
      <c r="I107" s="23">
        <v>77.380823365623726</v>
      </c>
      <c r="J107" s="23">
        <v>71.647790446328514</v>
      </c>
      <c r="K107" s="23">
        <v>37.074404572485697</v>
      </c>
      <c r="L107" s="23">
        <v>18.195090042978869</v>
      </c>
      <c r="M107" s="23">
        <v>24.79553311111242</v>
      </c>
      <c r="N107" s="23">
        <v>64.068214703782289</v>
      </c>
      <c r="O107" s="23">
        <v>100.7776047784691</v>
      </c>
      <c r="P107" s="23">
        <v>82.70199057671816</v>
      </c>
      <c r="Q107" s="39">
        <v>62.800811971587798</v>
      </c>
      <c r="R107" s="39">
        <v>63.213784197787938</v>
      </c>
      <c r="S107" s="39">
        <v>82.70199057671816</v>
      </c>
      <c r="T107" s="39">
        <v>63.888656118179597</v>
      </c>
      <c r="U107" s="39">
        <v>48.982169441765677</v>
      </c>
      <c r="V107" s="39">
        <v>69.251506427318375</v>
      </c>
      <c r="W107" s="39">
        <v>82.515936686323187</v>
      </c>
      <c r="X107" s="39">
        <v>68.085835792520498</v>
      </c>
      <c r="Y107" s="39">
        <v>66.153044349427546</v>
      </c>
      <c r="Z107" s="39">
        <v>68.65243542256583</v>
      </c>
      <c r="AA107" s="39">
        <v>54.361097509407102</v>
      </c>
      <c r="AB107" s="39">
        <v>58.107686642612165</v>
      </c>
      <c r="AC107" s="39">
        <v>70.999484312251184</v>
      </c>
      <c r="AE107" s="28" t="s">
        <v>143</v>
      </c>
      <c r="AF107" s="3">
        <v>17110004013979</v>
      </c>
      <c r="AG107">
        <v>3.8339502643793821E-3</v>
      </c>
      <c r="AH107" s="29">
        <v>400</v>
      </c>
      <c r="AI107" s="36">
        <f t="shared" si="12"/>
        <v>0.74553342689885371</v>
      </c>
      <c r="AJ107" s="36">
        <f t="shared" si="12"/>
        <v>0.70575817078433278</v>
      </c>
      <c r="AK107" s="36">
        <f t="shared" si="12"/>
        <v>0.59451922743343533</v>
      </c>
      <c r="AL107" s="36">
        <f t="shared" si="12"/>
        <v>0.49868436681842998</v>
      </c>
      <c r="AM107" s="36">
        <f t="shared" si="12"/>
        <v>0.45502684012622058</v>
      </c>
      <c r="AN107" s="36">
        <f t="shared" si="12"/>
        <v>0.41767848281616526</v>
      </c>
      <c r="AO107" s="36">
        <f t="shared" si="12"/>
        <v>0.32518184114612853</v>
      </c>
      <c r="AP107" s="36">
        <f t="shared" si="12"/>
        <v>0.27364397170003102</v>
      </c>
      <c r="AQ107" s="36">
        <f t="shared" si="12"/>
        <v>0.32052556499538498</v>
      </c>
      <c r="AR107" s="36">
        <f t="shared" si="12"/>
        <v>0.51961570230517351</v>
      </c>
      <c r="AS107" s="36">
        <f t="shared" si="12"/>
        <v>0.7205113439773787</v>
      </c>
      <c r="AT107" s="36">
        <f t="shared" si="12"/>
        <v>0.72734564654418221</v>
      </c>
      <c r="AU107" s="36">
        <f t="shared" si="8"/>
        <v>0.5253353821288097</v>
      </c>
      <c r="AV107" s="36" cm="1">
        <f t="array" ref="AV107">AVERAGE(IFERROR(AQ107:AS107, ""))</f>
        <v>0.52021753709264573</v>
      </c>
      <c r="AW107" s="36">
        <f t="shared" si="7"/>
        <v>0.72734564654418221</v>
      </c>
      <c r="AX107" s="36" cm="1">
        <f t="array" ref="AX107">AVERAGE(IFERROR(AJ107:AO107, ""))</f>
        <v>0.49947482152078537</v>
      </c>
      <c r="AY107" s="36" cm="1">
        <f t="array" ref="AY107">AVERAGE(IFERROR(AO107:AS107,""))</f>
        <v>0.43189568482481933</v>
      </c>
      <c r="AZ107" s="36" cm="1">
        <f t="array" ref="AZ107">AVERAGE(IFERROR(AJ107:AN107,""))</f>
        <v>0.53433341759571673</v>
      </c>
      <c r="BA107" s="36" cm="1">
        <f t="array" ref="BA107">AVERAGE(IFERROR(AR107:AT107,AI107))</f>
        <v>0.65582423094224485</v>
      </c>
      <c r="BB107" s="36" cm="1">
        <f t="array" ref="BB107">AVERAGE(IFERROR(AQ107:AT107,""))</f>
        <v>0.57199956445552991</v>
      </c>
      <c r="BC107" s="36" cm="1">
        <f t="array" ref="BC107">AVERAGE(IFERROR(AI107:AO107,""))</f>
        <v>0.53462605086050941</v>
      </c>
      <c r="BD107" s="36" cm="1">
        <f t="array" ref="BD107">AVERAGE(IFERROR(AJ107:AM107,""))</f>
        <v>0.56349715129060463</v>
      </c>
      <c r="BE107" s="36" cm="1">
        <f t="array" ref="BE107">AVERAGE(IFERROR(AN107:AO107,""))</f>
        <v>0.37143016198114687</v>
      </c>
      <c r="BF107" s="36" cm="1">
        <f t="array" ref="BF107">AVERAGE(IFERROR(AP107:AT107,""))</f>
        <v>0.51232844590443016</v>
      </c>
      <c r="BG107" s="36" cm="1">
        <f t="array" ref="BG107">AVERAGE(IFERROR(AI107:AN107,""))</f>
        <v>0.56953341914623956</v>
      </c>
    </row>
    <row r="108" spans="2:59" x14ac:dyDescent="0.25">
      <c r="B108" s="23" t="s">
        <v>633</v>
      </c>
      <c r="C108" s="23">
        <v>154</v>
      </c>
      <c r="D108" s="23">
        <v>220</v>
      </c>
      <c r="E108" s="23">
        <v>60.783318512195713</v>
      </c>
      <c r="F108" s="23">
        <v>45.011242621967369</v>
      </c>
      <c r="G108" s="23">
        <v>44.712579577732207</v>
      </c>
      <c r="H108" s="23">
        <v>59.575979796244582</v>
      </c>
      <c r="I108" s="23">
        <v>88.853476554066532</v>
      </c>
      <c r="J108" s="23">
        <v>93.953699630719484</v>
      </c>
      <c r="K108" s="23">
        <v>48.815247733403751</v>
      </c>
      <c r="L108" s="23">
        <v>22.819242180235019</v>
      </c>
      <c r="M108" s="23">
        <v>27.702613649319211</v>
      </c>
      <c r="N108" s="23">
        <v>59.435021675043728</v>
      </c>
      <c r="O108" s="23">
        <v>78.457814526572491</v>
      </c>
      <c r="P108" s="23">
        <v>62.88109181358481</v>
      </c>
      <c r="Q108" s="39">
        <v>57.75011068925707</v>
      </c>
      <c r="R108" s="39">
        <v>55.198483283645146</v>
      </c>
      <c r="S108" s="39">
        <v>62.88109181358481</v>
      </c>
      <c r="T108" s="39">
        <v>63.487037652355646</v>
      </c>
      <c r="U108" s="39">
        <v>47.445987952914841</v>
      </c>
      <c r="V108" s="39">
        <v>66.42139563614603</v>
      </c>
      <c r="W108" s="39">
        <v>66.924642671733679</v>
      </c>
      <c r="X108" s="39">
        <v>57.119135416130064</v>
      </c>
      <c r="Y108" s="39">
        <v>63.100792060904226</v>
      </c>
      <c r="Z108" s="39">
        <v>59.538319637502674</v>
      </c>
      <c r="AA108" s="39">
        <v>71.384473682061611</v>
      </c>
      <c r="AB108" s="39">
        <v>50.259156768951051</v>
      </c>
      <c r="AC108" s="39">
        <v>65.481716115487643</v>
      </c>
      <c r="AE108" s="28" t="s">
        <v>144</v>
      </c>
      <c r="AF108" s="3">
        <v>17110004013979</v>
      </c>
      <c r="AG108">
        <v>3.8339502643793821E-3</v>
      </c>
      <c r="AH108" s="29">
        <v>400</v>
      </c>
      <c r="AI108" s="36">
        <f t="shared" si="12"/>
        <v>0.74553342689885371</v>
      </c>
      <c r="AJ108" s="36">
        <f t="shared" si="12"/>
        <v>0.70575817078433278</v>
      </c>
      <c r="AK108" s="36">
        <f t="shared" si="12"/>
        <v>0.59451922743343533</v>
      </c>
      <c r="AL108" s="36">
        <f t="shared" si="12"/>
        <v>0.49868436681842998</v>
      </c>
      <c r="AM108" s="36">
        <f t="shared" si="12"/>
        <v>0.45502684012622058</v>
      </c>
      <c r="AN108" s="36">
        <f t="shared" si="12"/>
        <v>0.41767848281616526</v>
      </c>
      <c r="AO108" s="36">
        <f t="shared" si="12"/>
        <v>0.32518184114612853</v>
      </c>
      <c r="AP108" s="36">
        <f t="shared" si="12"/>
        <v>0.27364397170003102</v>
      </c>
      <c r="AQ108" s="36">
        <f t="shared" si="12"/>
        <v>0.32052556499538498</v>
      </c>
      <c r="AR108" s="36">
        <f t="shared" si="12"/>
        <v>0.51961570230517351</v>
      </c>
      <c r="AS108" s="36">
        <f t="shared" si="12"/>
        <v>0.7205113439773787</v>
      </c>
      <c r="AT108" s="36">
        <f t="shared" si="12"/>
        <v>0.72734564654418221</v>
      </c>
      <c r="AU108" s="36">
        <f t="shared" si="8"/>
        <v>0.5253353821288097</v>
      </c>
      <c r="AV108" s="36" cm="1">
        <f t="array" ref="AV108">AVERAGE(IFERROR(AQ108:AS108, ""))</f>
        <v>0.52021753709264573</v>
      </c>
      <c r="AW108" s="36">
        <f t="shared" si="7"/>
        <v>0.72734564654418221</v>
      </c>
      <c r="AX108" s="36" cm="1">
        <f t="array" ref="AX108">AVERAGE(IFERROR(AJ108:AO108, ""))</f>
        <v>0.49947482152078537</v>
      </c>
      <c r="AY108" s="36" cm="1">
        <f t="array" ref="AY108">AVERAGE(IFERROR(AO108:AS108,""))</f>
        <v>0.43189568482481933</v>
      </c>
      <c r="AZ108" s="36" cm="1">
        <f t="array" ref="AZ108">AVERAGE(IFERROR(AJ108:AN108,""))</f>
        <v>0.53433341759571673</v>
      </c>
      <c r="BA108" s="36" cm="1">
        <f t="array" ref="BA108">AVERAGE(IFERROR(AR108:AT108,AI108))</f>
        <v>0.65582423094224485</v>
      </c>
      <c r="BB108" s="36" cm="1">
        <f t="array" ref="BB108">AVERAGE(IFERROR(AQ108:AT108,""))</f>
        <v>0.57199956445552991</v>
      </c>
      <c r="BC108" s="36" cm="1">
        <f t="array" ref="BC108">AVERAGE(IFERROR(AI108:AO108,""))</f>
        <v>0.53462605086050941</v>
      </c>
      <c r="BD108" s="36" cm="1">
        <f t="array" ref="BD108">AVERAGE(IFERROR(AJ108:AM108,""))</f>
        <v>0.56349715129060463</v>
      </c>
      <c r="BE108" s="36" cm="1">
        <f t="array" ref="BE108">AVERAGE(IFERROR(AN108:AO108,""))</f>
        <v>0.37143016198114687</v>
      </c>
      <c r="BF108" s="36" cm="1">
        <f t="array" ref="BF108">AVERAGE(IFERROR(AP108:AT108,""))</f>
        <v>0.51232844590443016</v>
      </c>
      <c r="BG108" s="36" cm="1">
        <f t="array" ref="BG108">AVERAGE(IFERROR(AI108:AN108,""))</f>
        <v>0.56953341914623956</v>
      </c>
    </row>
    <row r="109" spans="2:59" x14ac:dyDescent="0.25">
      <c r="B109" s="23" t="s">
        <v>515</v>
      </c>
      <c r="C109" s="23">
        <v>35</v>
      </c>
      <c r="D109" s="23">
        <v>116</v>
      </c>
      <c r="E109" s="23">
        <v>49.146424182825228</v>
      </c>
      <c r="F109" s="23">
        <v>49.431065912354917</v>
      </c>
      <c r="G109" s="23">
        <v>51.704040379307969</v>
      </c>
      <c r="H109" s="23">
        <v>57.200896170508983</v>
      </c>
      <c r="I109" s="23">
        <v>60.868641627973602</v>
      </c>
      <c r="J109" s="23">
        <v>56.161821142867382</v>
      </c>
      <c r="K109" s="23">
        <v>52.160570459078741</v>
      </c>
      <c r="L109" s="23">
        <v>48.876988027279047</v>
      </c>
      <c r="M109" s="23">
        <v>49.635628152289563</v>
      </c>
      <c r="N109" s="23">
        <v>59.172143055967958</v>
      </c>
      <c r="O109" s="23">
        <v>59.824560319019909</v>
      </c>
      <c r="P109" s="23">
        <v>51.700647108709859</v>
      </c>
      <c r="Q109" s="39">
        <v>53.823618878181925</v>
      </c>
      <c r="R109" s="39">
        <v>56.210777175759141</v>
      </c>
      <c r="S109" s="39">
        <v>51.700647108709859</v>
      </c>
      <c r="T109" s="39">
        <v>54.58783928201526</v>
      </c>
      <c r="U109" s="39">
        <v>53.933978002727045</v>
      </c>
      <c r="V109" s="39">
        <v>55.073293046602565</v>
      </c>
      <c r="W109" s="39">
        <v>56.899116827899242</v>
      </c>
      <c r="X109" s="39">
        <v>55.083244658996819</v>
      </c>
      <c r="Y109" s="39">
        <v>53.810494267845264</v>
      </c>
      <c r="Z109" s="39">
        <v>54.801161022536363</v>
      </c>
      <c r="AA109" s="39">
        <v>54.161195800973061</v>
      </c>
      <c r="AB109" s="39">
        <v>53.841993332653274</v>
      </c>
      <c r="AC109" s="39">
        <v>54.085481569306346</v>
      </c>
      <c r="AE109" s="28" t="s">
        <v>145</v>
      </c>
      <c r="AF109" s="3">
        <v>17110004014779</v>
      </c>
      <c r="AG109">
        <v>1.9650496542453766E-3</v>
      </c>
      <c r="AH109" s="29">
        <v>400</v>
      </c>
      <c r="AI109" s="36">
        <f t="shared" si="12"/>
        <v>0.38211507759167829</v>
      </c>
      <c r="AJ109" s="36">
        <f t="shared" si="12"/>
        <v>0.36172870116902728</v>
      </c>
      <c r="AK109" s="36">
        <f t="shared" si="12"/>
        <v>0.30471438640308279</v>
      </c>
      <c r="AL109" s="36">
        <f t="shared" si="12"/>
        <v>0.25559526728830884</v>
      </c>
      <c r="AM109" s="36">
        <f t="shared" si="12"/>
        <v>0.2332190751585391</v>
      </c>
      <c r="AN109" s="36">
        <f t="shared" si="12"/>
        <v>0.21407657941449554</v>
      </c>
      <c r="AO109" s="36">
        <f t="shared" si="12"/>
        <v>0.1666684282391212</v>
      </c>
      <c r="AP109" s="36">
        <f t="shared" si="12"/>
        <v>0.14025325184089762</v>
      </c>
      <c r="AQ109" s="36">
        <f t="shared" si="12"/>
        <v>0.16428190436449011</v>
      </c>
      <c r="AR109" s="36">
        <f t="shared" si="12"/>
        <v>0.2663233964305311</v>
      </c>
      <c r="AS109" s="36">
        <f t="shared" si="12"/>
        <v>0.36929028018880877</v>
      </c>
      <c r="AT109" s="36">
        <f t="shared" si="12"/>
        <v>0.37279312789674052</v>
      </c>
      <c r="AU109" s="36">
        <f t="shared" si="8"/>
        <v>0.26925495633214341</v>
      </c>
      <c r="AV109" s="36" cm="1">
        <f t="array" ref="AV109">AVERAGE(IFERROR(AQ109:AS109, ""))</f>
        <v>0.26663186032794334</v>
      </c>
      <c r="AW109" s="36">
        <f t="shared" si="7"/>
        <v>0.37279312789674052</v>
      </c>
      <c r="AX109" s="36" cm="1">
        <f t="array" ref="AX109">AVERAGE(IFERROR(AJ109:AO109, ""))</f>
        <v>0.25600040627876242</v>
      </c>
      <c r="AY109" s="36" cm="1">
        <f t="array" ref="AY109">AVERAGE(IFERROR(AO109:AS109,""))</f>
        <v>0.22136345221276973</v>
      </c>
      <c r="AZ109" s="36" cm="1">
        <f t="array" ref="AZ109">AVERAGE(IFERROR(AJ109:AN109,""))</f>
        <v>0.27386680188669066</v>
      </c>
      <c r="BA109" s="36" cm="1">
        <f t="array" ref="BA109">AVERAGE(IFERROR(AR109:AT109,AI109))</f>
        <v>0.33613560150536009</v>
      </c>
      <c r="BB109" s="36" cm="1">
        <f t="array" ref="BB109">AVERAGE(IFERROR(AQ109:AT109,""))</f>
        <v>0.2931721772201426</v>
      </c>
      <c r="BC109" s="36" cm="1">
        <f t="array" ref="BC109">AVERAGE(IFERROR(AI109:AO109,""))</f>
        <v>0.27401678789489325</v>
      </c>
      <c r="BD109" s="36" cm="1">
        <f t="array" ref="BD109">AVERAGE(IFERROR(AJ109:AM109,""))</f>
        <v>0.28881435750473949</v>
      </c>
      <c r="BE109" s="36" cm="1">
        <f t="array" ref="BE109">AVERAGE(IFERROR(AN109:AO109,""))</f>
        <v>0.19037250382680837</v>
      </c>
      <c r="BF109" s="36" cm="1">
        <f t="array" ref="BF109">AVERAGE(IFERROR(AP109:AT109,""))</f>
        <v>0.26258839214429364</v>
      </c>
      <c r="BG109" s="36" cm="1">
        <f t="array" ref="BG109">AVERAGE(IFERROR(AI109:AN109,""))</f>
        <v>0.29190818117085526</v>
      </c>
    </row>
    <row r="110" spans="2:59" x14ac:dyDescent="0.25">
      <c r="B110" s="23" t="s">
        <v>547</v>
      </c>
      <c r="C110" s="23">
        <v>67</v>
      </c>
      <c r="D110" s="23">
        <v>639</v>
      </c>
      <c r="E110" s="23">
        <v>48.178782654049108</v>
      </c>
      <c r="F110" s="23">
        <v>40.652653326570572</v>
      </c>
      <c r="G110" s="23">
        <v>36.877985478512237</v>
      </c>
      <c r="H110" s="23">
        <v>46.755923338768149</v>
      </c>
      <c r="I110" s="23">
        <v>93.267006734100676</v>
      </c>
      <c r="J110" s="23">
        <v>133.07929856547111</v>
      </c>
      <c r="K110" s="23">
        <v>118.4826350755179</v>
      </c>
      <c r="L110" s="23">
        <v>77.203330042404176</v>
      </c>
      <c r="M110" s="23">
        <v>54.42042766864008</v>
      </c>
      <c r="N110" s="23">
        <v>58.214359178061137</v>
      </c>
      <c r="O110" s="23">
        <v>70.224789162598682</v>
      </c>
      <c r="P110" s="23">
        <v>54.798508860727587</v>
      </c>
      <c r="Q110" s="39">
        <v>69.346308340451785</v>
      </c>
      <c r="R110" s="39">
        <v>60.953192003099964</v>
      </c>
      <c r="S110" s="39">
        <v>54.798508860727587</v>
      </c>
      <c r="T110" s="39">
        <v>78.185917086490107</v>
      </c>
      <c r="U110" s="39">
        <v>75.709108225444396</v>
      </c>
      <c r="V110" s="39">
        <v>70.126573488684556</v>
      </c>
      <c r="W110" s="39">
        <v>61.079219067129138</v>
      </c>
      <c r="X110" s="39">
        <v>59.414521217506874</v>
      </c>
      <c r="Y110" s="39">
        <v>73.899183596141384</v>
      </c>
      <c r="Z110" s="39">
        <v>54.388392219487912</v>
      </c>
      <c r="AA110" s="39">
        <v>125.78096682049451</v>
      </c>
      <c r="AB110" s="39">
        <v>62.972282982486334</v>
      </c>
      <c r="AC110" s="39">
        <v>66.468608349578645</v>
      </c>
      <c r="AE110" s="28" t="s">
        <v>146</v>
      </c>
      <c r="AF110" s="3">
        <v>17110004013979</v>
      </c>
      <c r="AG110">
        <v>3.7738571409136057E-3</v>
      </c>
      <c r="AH110" s="29">
        <v>400</v>
      </c>
      <c r="AI110" s="36">
        <f t="shared" si="12"/>
        <v>0.7338479773804446</v>
      </c>
      <c r="AJ110" s="36">
        <f t="shared" si="12"/>
        <v>0.6946961564207248</v>
      </c>
      <c r="AK110" s="36">
        <f t="shared" si="12"/>
        <v>0.58520076608852312</v>
      </c>
      <c r="AL110" s="36">
        <f t="shared" si="12"/>
        <v>0.49086801575511663</v>
      </c>
      <c r="AM110" s="36">
        <f t="shared" si="12"/>
        <v>0.44789477471108058</v>
      </c>
      <c r="AN110" s="36">
        <f t="shared" si="12"/>
        <v>0.41113181347878064</v>
      </c>
      <c r="AO110" s="36">
        <f t="shared" si="12"/>
        <v>0.32008495903203937</v>
      </c>
      <c r="AP110" s="36">
        <f t="shared" si="12"/>
        <v>0.26935489128868212</v>
      </c>
      <c r="AQ110" s="36">
        <f t="shared" si="12"/>
        <v>0.31550166509502375</v>
      </c>
      <c r="AR110" s="36">
        <f t="shared" si="12"/>
        <v>0.51147127465218845</v>
      </c>
      <c r="AS110" s="36">
        <f t="shared" si="12"/>
        <v>0.70921808919668994</v>
      </c>
      <c r="AT110" s="36">
        <f t="shared" si="12"/>
        <v>0.71594527128471075</v>
      </c>
      <c r="AU110" s="36">
        <f t="shared" si="8"/>
        <v>0.51710130453200043</v>
      </c>
      <c r="AV110" s="36" cm="1">
        <f t="array" ref="AV110">AVERAGE(IFERROR(AQ110:AS110, ""))</f>
        <v>0.51206367631463401</v>
      </c>
      <c r="AW110" s="36">
        <f t="shared" si="7"/>
        <v>0.71594527128471075</v>
      </c>
      <c r="AX110" s="36" cm="1">
        <f t="array" ref="AX110">AVERAGE(IFERROR(AJ110:AO110, ""))</f>
        <v>0.4916460809143775</v>
      </c>
      <c r="AY110" s="36" cm="1">
        <f t="array" ref="AY110">AVERAGE(IFERROR(AO110:AS110,""))</f>
        <v>0.42512617585292467</v>
      </c>
      <c r="AZ110" s="36" cm="1">
        <f t="array" ref="AZ110">AVERAGE(IFERROR(AJ110:AN110,""))</f>
        <v>0.52595830529084509</v>
      </c>
      <c r="BA110" s="36" cm="1">
        <f t="array" ref="BA110">AVERAGE(IFERROR(AR110:AT110,AI110))</f>
        <v>0.64554487837786301</v>
      </c>
      <c r="BB110" s="36" cm="1">
        <f t="array" ref="BB110">AVERAGE(IFERROR(AQ110:AT110,""))</f>
        <v>0.56303407505715319</v>
      </c>
      <c r="BC110" s="36" cm="1">
        <f t="array" ref="BC110">AVERAGE(IFERROR(AI110:AO110,""))</f>
        <v>0.52624635183810131</v>
      </c>
      <c r="BD110" s="36" cm="1">
        <f t="array" ref="BD110">AVERAGE(IFERROR(AJ110:AM110,""))</f>
        <v>0.55466492824386127</v>
      </c>
      <c r="BE110" s="36" cm="1">
        <f t="array" ref="BE110">AVERAGE(IFERROR(AN110:AO110,""))</f>
        <v>0.36560838625541003</v>
      </c>
      <c r="BF110" s="36" cm="1">
        <f t="array" ref="BF110">AVERAGE(IFERROR(AP110:AT110,""))</f>
        <v>0.50429823830345899</v>
      </c>
      <c r="BG110" s="36" cm="1">
        <f t="array" ref="BG110">AVERAGE(IFERROR(AI110:AN110,""))</f>
        <v>0.56060658397244501</v>
      </c>
    </row>
    <row r="111" spans="2:59" x14ac:dyDescent="0.25">
      <c r="B111" s="23" t="s">
        <v>607</v>
      </c>
      <c r="C111" s="23">
        <v>127</v>
      </c>
      <c r="D111" s="23">
        <v>79</v>
      </c>
      <c r="E111" s="23">
        <v>73.172508760318976</v>
      </c>
      <c r="F111" s="23">
        <v>73.451236801372332</v>
      </c>
      <c r="G111" s="23">
        <v>66.461331392654913</v>
      </c>
      <c r="H111" s="23">
        <v>59.140767996200488</v>
      </c>
      <c r="I111" s="23">
        <v>65.753396903141891</v>
      </c>
      <c r="J111" s="23">
        <v>66.588067850098966</v>
      </c>
      <c r="K111" s="23">
        <v>53.568634706814557</v>
      </c>
      <c r="L111" s="23">
        <v>40.860246878560282</v>
      </c>
      <c r="M111" s="23">
        <v>41.684557076851988</v>
      </c>
      <c r="N111" s="23">
        <v>57.401049976515317</v>
      </c>
      <c r="O111" s="23">
        <v>73.581556471321534</v>
      </c>
      <c r="P111" s="23">
        <v>72.403302320122791</v>
      </c>
      <c r="Q111" s="39">
        <v>62.005554761164497</v>
      </c>
      <c r="R111" s="39">
        <v>57.555721174896284</v>
      </c>
      <c r="S111" s="39">
        <v>72.403302320122791</v>
      </c>
      <c r="T111" s="39">
        <v>64.160572608380534</v>
      </c>
      <c r="U111" s="39">
        <v>53.41920902201273</v>
      </c>
      <c r="V111" s="39">
        <v>66.278960188693731</v>
      </c>
      <c r="W111" s="39">
        <v>67.795302922653207</v>
      </c>
      <c r="X111" s="39">
        <v>61.267616461202905</v>
      </c>
      <c r="Y111" s="39">
        <v>65.447992058657448</v>
      </c>
      <c r="Z111" s="39">
        <v>66.201683273342411</v>
      </c>
      <c r="AA111" s="39">
        <v>60.078351278456765</v>
      </c>
      <c r="AB111" s="39">
        <v>57.186142544674382</v>
      </c>
      <c r="AC111" s="39">
        <v>67.427884950631267</v>
      </c>
      <c r="AE111" s="28" t="s">
        <v>147</v>
      </c>
      <c r="AF111" s="3">
        <v>17110004013704</v>
      </c>
      <c r="AG111">
        <v>2.3902295157313347E-2</v>
      </c>
      <c r="AH111" s="29">
        <v>195</v>
      </c>
      <c r="AI111" s="36">
        <f t="shared" si="12"/>
        <v>5.2922791355848702</v>
      </c>
      <c r="AJ111" s="36">
        <f t="shared" si="12"/>
        <v>4.8854272522936251</v>
      </c>
      <c r="AK111" s="36">
        <f t="shared" si="12"/>
        <v>4.0311637590014699</v>
      </c>
      <c r="AL111" s="36">
        <f t="shared" si="12"/>
        <v>3.3345693995300745</v>
      </c>
      <c r="AM111" s="36">
        <f t="shared" si="12"/>
        <v>2.9877031001175571</v>
      </c>
      <c r="AN111" s="36">
        <f t="shared" si="12"/>
        <v>2.7328248344309669</v>
      </c>
      <c r="AO111" s="36">
        <f t="shared" si="12"/>
        <v>2.1330896060577307</v>
      </c>
      <c r="AP111" s="36">
        <f t="shared" si="12"/>
        <v>1.8061572133613941</v>
      </c>
      <c r="AQ111" s="36">
        <f t="shared" si="12"/>
        <v>2.1723847975282693</v>
      </c>
      <c r="AR111" s="36">
        <f t="shared" si="12"/>
        <v>3.6152530624169086</v>
      </c>
      <c r="AS111" s="36">
        <f t="shared" si="12"/>
        <v>5.1318463493105488</v>
      </c>
      <c r="AT111" s="36">
        <f t="shared" si="12"/>
        <v>5.1782394249507693</v>
      </c>
      <c r="AU111" s="36">
        <f t="shared" si="8"/>
        <v>3.6084114945486818</v>
      </c>
      <c r="AV111" s="36" cm="1">
        <f t="array" ref="AV111">AVERAGE(IFERROR(AQ111:AS111, ""))</f>
        <v>3.6398280697519092</v>
      </c>
      <c r="AW111" s="36">
        <f t="shared" si="7"/>
        <v>5.1782394249507693</v>
      </c>
      <c r="AX111" s="36" cm="1">
        <f t="array" ref="AX111">AVERAGE(IFERROR(AJ111:AO111, ""))</f>
        <v>3.3507963252385706</v>
      </c>
      <c r="AY111" s="36" cm="1">
        <f t="array" ref="AY111">AVERAGE(IFERROR(AO111:AS111,""))</f>
        <v>2.9717462057349699</v>
      </c>
      <c r="AZ111" s="36" cm="1">
        <f t="array" ref="AZ111">AVERAGE(IFERROR(AJ111:AN111,""))</f>
        <v>3.5943376690747386</v>
      </c>
      <c r="BA111" s="36" cm="1">
        <f t="array" ref="BA111">AVERAGE(IFERROR(AR111:AT111,AI111))</f>
        <v>4.6417796122260757</v>
      </c>
      <c r="BB111" s="36" cm="1">
        <f t="array" ref="BB111">AVERAGE(IFERROR(AQ111:AT111,""))</f>
        <v>4.0244309085516239</v>
      </c>
      <c r="BC111" s="36" cm="1">
        <f t="array" ref="BC111">AVERAGE(IFERROR(AI111:AO111,""))</f>
        <v>3.6281510124308989</v>
      </c>
      <c r="BD111" s="36" cm="1">
        <f t="array" ref="BD111">AVERAGE(IFERROR(AJ111:AM111,""))</f>
        <v>3.8097158777356817</v>
      </c>
      <c r="BE111" s="36" cm="1">
        <f t="array" ref="BE111">AVERAGE(IFERROR(AN111:AO111,""))</f>
        <v>2.432957220244349</v>
      </c>
      <c r="BF111" s="36" cm="1">
        <f t="array" ref="BF111">AVERAGE(IFERROR(AP111:AT111,""))</f>
        <v>3.580776169513578</v>
      </c>
      <c r="BG111" s="36" cm="1">
        <f t="array" ref="BG111">AVERAGE(IFERROR(AI111:AN111,""))</f>
        <v>3.8773279134930938</v>
      </c>
    </row>
    <row r="112" spans="2:59" x14ac:dyDescent="0.25">
      <c r="B112" s="23" t="s">
        <v>607</v>
      </c>
      <c r="C112" s="23">
        <v>127</v>
      </c>
      <c r="D112" s="23">
        <v>78</v>
      </c>
      <c r="E112" s="23">
        <v>72.730620837824858</v>
      </c>
      <c r="F112" s="23">
        <v>73.095090862060673</v>
      </c>
      <c r="G112" s="23">
        <v>66.208754029994225</v>
      </c>
      <c r="H112" s="23">
        <v>58.971807383723281</v>
      </c>
      <c r="I112" s="23">
        <v>65.6564127597576</v>
      </c>
      <c r="J112" s="23">
        <v>66.498286785956026</v>
      </c>
      <c r="K112" s="23">
        <v>53.500534488017017</v>
      </c>
      <c r="L112" s="23">
        <v>40.790315643359108</v>
      </c>
      <c r="M112" s="23">
        <v>41.54881999514491</v>
      </c>
      <c r="N112" s="23">
        <v>57.104593578373077</v>
      </c>
      <c r="O112" s="23">
        <v>73.147048113566512</v>
      </c>
      <c r="P112" s="23">
        <v>71.95469434223601</v>
      </c>
      <c r="Q112" s="39">
        <v>61.767248235001098</v>
      </c>
      <c r="R112" s="39">
        <v>57.266820562361495</v>
      </c>
      <c r="S112" s="39">
        <v>71.95469434223601</v>
      </c>
      <c r="T112" s="39">
        <v>63.988481051584792</v>
      </c>
      <c r="U112" s="39">
        <v>53.218262363692119</v>
      </c>
      <c r="V112" s="39">
        <v>66.086070364298351</v>
      </c>
      <c r="W112" s="39">
        <v>67.402112011391864</v>
      </c>
      <c r="X112" s="39">
        <v>60.938789007330129</v>
      </c>
      <c r="Y112" s="39">
        <v>65.237358163904801</v>
      </c>
      <c r="Z112" s="39">
        <v>65.983016258883936</v>
      </c>
      <c r="AA112" s="39">
        <v>59.999410636986525</v>
      </c>
      <c r="AB112" s="39">
        <v>56.909094334535929</v>
      </c>
      <c r="AC112" s="39">
        <v>67.193495443219433</v>
      </c>
      <c r="AE112" s="28" t="s">
        <v>148</v>
      </c>
      <c r="AF112" s="3">
        <v>17110004013704</v>
      </c>
      <c r="AG112">
        <v>2.2142617031931877E-2</v>
      </c>
      <c r="AH112" s="29">
        <v>195</v>
      </c>
      <c r="AI112" s="36">
        <f t="shared" si="12"/>
        <v>4.9026635038219073</v>
      </c>
      <c r="AJ112" s="36">
        <f t="shared" si="12"/>
        <v>4.5257639056390984</v>
      </c>
      <c r="AK112" s="36">
        <f t="shared" si="12"/>
        <v>3.7343909746366588</v>
      </c>
      <c r="AL112" s="36">
        <f t="shared" si="12"/>
        <v>3.089079634162327</v>
      </c>
      <c r="AM112" s="36">
        <f t="shared" si="12"/>
        <v>2.7677495033683899</v>
      </c>
      <c r="AN112" s="36">
        <f t="shared" si="12"/>
        <v>2.5316352812940148</v>
      </c>
      <c r="AO112" s="36">
        <f t="shared" si="12"/>
        <v>1.9760523385252906</v>
      </c>
      <c r="AP112" s="36">
        <f t="shared" si="12"/>
        <v>1.6731885876108434</v>
      </c>
      <c r="AQ112" s="36">
        <f t="shared" si="12"/>
        <v>2.0124546325394013</v>
      </c>
      <c r="AR112" s="36">
        <f t="shared" si="12"/>
        <v>3.349099469643332</v>
      </c>
      <c r="AS112" s="36">
        <f t="shared" si="12"/>
        <v>4.7540417199112879</v>
      </c>
      <c r="AT112" s="36">
        <f t="shared" si="12"/>
        <v>4.7970193544887998</v>
      </c>
      <c r="AU112" s="36">
        <f t="shared" si="8"/>
        <v>3.3427615754701123</v>
      </c>
      <c r="AV112" s="36" cm="1">
        <f t="array" ref="AV112">AVERAGE(IFERROR(AQ112:AS112, ""))</f>
        <v>3.3718652740313408</v>
      </c>
      <c r="AW112" s="36">
        <f t="shared" si="7"/>
        <v>4.7970193544887998</v>
      </c>
      <c r="AX112" s="36" cm="1">
        <f t="array" ref="AX112">AVERAGE(IFERROR(AJ112:AO112, ""))</f>
        <v>3.1041119396042967</v>
      </c>
      <c r="AY112" s="36" cm="1">
        <f t="array" ref="AY112">AVERAGE(IFERROR(AO112:AS112,""))</f>
        <v>2.7529673496460312</v>
      </c>
      <c r="AZ112" s="36" cm="1">
        <f t="array" ref="AZ112">AVERAGE(IFERROR(AJ112:AN112,""))</f>
        <v>3.3297238598200978</v>
      </c>
      <c r="BA112" s="36" cm="1">
        <f t="array" ref="BA112">AVERAGE(IFERROR(AR112:AT112,AI112))</f>
        <v>4.3000535146811396</v>
      </c>
      <c r="BB112" s="36" cm="1">
        <f t="array" ref="BB112">AVERAGE(IFERROR(AQ112:AT112,""))</f>
        <v>3.7281537941457055</v>
      </c>
      <c r="BC112" s="36" cm="1">
        <f t="array" ref="BC112">AVERAGE(IFERROR(AI112:AO112,""))</f>
        <v>3.3610478773496695</v>
      </c>
      <c r="BD112" s="36" cm="1">
        <f t="array" ref="BD112">AVERAGE(IFERROR(AJ112:AM112,""))</f>
        <v>3.5292460044516183</v>
      </c>
      <c r="BE112" s="36" cm="1">
        <f t="array" ref="BE112">AVERAGE(IFERROR(AN112:AO112,""))</f>
        <v>2.2538438099096529</v>
      </c>
      <c r="BF112" s="36" cm="1">
        <f t="array" ref="BF112">AVERAGE(IFERROR(AP112:AT112,""))</f>
        <v>3.3171607528387326</v>
      </c>
      <c r="BG112" s="36" cm="1">
        <f t="array" ref="BG112">AVERAGE(IFERROR(AI112:AN112,""))</f>
        <v>3.5918804671537323</v>
      </c>
    </row>
    <row r="113" spans="2:59" x14ac:dyDescent="0.25">
      <c r="B113" s="23" t="s">
        <v>607</v>
      </c>
      <c r="C113" s="23">
        <v>127</v>
      </c>
      <c r="D113" s="23">
        <v>77</v>
      </c>
      <c r="E113" s="23">
        <v>72.288732675909259</v>
      </c>
      <c r="F113" s="23">
        <v>72.738946061042981</v>
      </c>
      <c r="G113" s="23">
        <v>65.956177847063614</v>
      </c>
      <c r="H113" s="23">
        <v>58.802847268045653</v>
      </c>
      <c r="I113" s="23">
        <v>65.559430566499984</v>
      </c>
      <c r="J113" s="23">
        <v>66.408506280463243</v>
      </c>
      <c r="K113" s="23">
        <v>53.432434713307728</v>
      </c>
      <c r="L113" s="23">
        <v>40.720384977749383</v>
      </c>
      <c r="M113" s="23">
        <v>41.413083398266373</v>
      </c>
      <c r="N113" s="23">
        <v>56.808137863740598</v>
      </c>
      <c r="O113" s="23">
        <v>72.712541920580819</v>
      </c>
      <c r="P113" s="23">
        <v>71.506088306752616</v>
      </c>
      <c r="Q113" s="39">
        <v>61.528942656618533</v>
      </c>
      <c r="R113" s="39">
        <v>56.977921060862592</v>
      </c>
      <c r="S113" s="39">
        <v>71.506088306752616</v>
      </c>
      <c r="T113" s="39">
        <v>63.816390456070536</v>
      </c>
      <c r="U113" s="39">
        <v>53.01731657472898</v>
      </c>
      <c r="V113" s="39">
        <v>65.893181604623095</v>
      </c>
      <c r="W113" s="39">
        <v>67.008922697024687</v>
      </c>
      <c r="X113" s="39">
        <v>60.609962872335096</v>
      </c>
      <c r="Y113" s="39">
        <v>65.026725058904631</v>
      </c>
      <c r="Z113" s="39">
        <v>65.764350435663061</v>
      </c>
      <c r="AA113" s="39">
        <v>59.920470496885486</v>
      </c>
      <c r="AB113" s="39">
        <v>56.632047293417962</v>
      </c>
      <c r="AC113" s="39">
        <v>66.959106783170782</v>
      </c>
      <c r="AE113" s="28" t="s">
        <v>149</v>
      </c>
      <c r="AF113" s="3">
        <v>17110004013704</v>
      </c>
      <c r="AG113">
        <v>2.170269750058651E-2</v>
      </c>
      <c r="AH113" s="29">
        <v>195</v>
      </c>
      <c r="AI113" s="36">
        <f t="shared" si="12"/>
        <v>4.805259595881167</v>
      </c>
      <c r="AJ113" s="36">
        <f t="shared" si="12"/>
        <v>4.4358480689754671</v>
      </c>
      <c r="AK113" s="36">
        <f t="shared" si="12"/>
        <v>3.6601977785454562</v>
      </c>
      <c r="AL113" s="36">
        <f t="shared" si="12"/>
        <v>3.0277071928203902</v>
      </c>
      <c r="AM113" s="36">
        <f t="shared" si="12"/>
        <v>2.7127611041810984</v>
      </c>
      <c r="AN113" s="36">
        <f t="shared" si="12"/>
        <v>2.4813378930097767</v>
      </c>
      <c r="AO113" s="36">
        <f t="shared" si="12"/>
        <v>1.9367930216421807</v>
      </c>
      <c r="AP113" s="36">
        <f t="shared" si="12"/>
        <v>1.6399464311732057</v>
      </c>
      <c r="AQ113" s="36">
        <f t="shared" si="12"/>
        <v>1.9724720912921843</v>
      </c>
      <c r="AR113" s="36">
        <f t="shared" si="12"/>
        <v>3.2825610714499383</v>
      </c>
      <c r="AS113" s="36">
        <f t="shared" si="12"/>
        <v>4.6595905625614726</v>
      </c>
      <c r="AT113" s="36">
        <f t="shared" si="12"/>
        <v>4.701714336873307</v>
      </c>
      <c r="AU113" s="36">
        <f t="shared" si="8"/>
        <v>3.2763490957004699</v>
      </c>
      <c r="AV113" s="36" cm="1">
        <f t="array" ref="AV113">AVERAGE(IFERROR(AQ113:AS113, ""))</f>
        <v>3.3048745751011985</v>
      </c>
      <c r="AW113" s="36">
        <f t="shared" si="7"/>
        <v>4.701714336873307</v>
      </c>
      <c r="AX113" s="36" cm="1">
        <f t="array" ref="AX113">AVERAGE(IFERROR(AJ113:AO113, ""))</f>
        <v>3.0424408431957279</v>
      </c>
      <c r="AY113" s="36" cm="1">
        <f t="array" ref="AY113">AVERAGE(IFERROR(AO113:AS113,""))</f>
        <v>2.6982726356237965</v>
      </c>
      <c r="AZ113" s="36" cm="1">
        <f t="array" ref="AZ113">AVERAGE(IFERROR(AJ113:AN113,""))</f>
        <v>3.2635704075064376</v>
      </c>
      <c r="BA113" s="36" cm="1">
        <f t="array" ref="BA113">AVERAGE(IFERROR(AR113:AT113,AI113))</f>
        <v>4.2146219902949058</v>
      </c>
      <c r="BB113" s="36" cm="1">
        <f t="array" ref="BB113">AVERAGE(IFERROR(AQ113:AT113,""))</f>
        <v>3.6540845155442256</v>
      </c>
      <c r="BC113" s="36" cm="1">
        <f t="array" ref="BC113">AVERAGE(IFERROR(AI113:AO113,""))</f>
        <v>3.2942720935793623</v>
      </c>
      <c r="BD113" s="36" cm="1">
        <f t="array" ref="BD113">AVERAGE(IFERROR(AJ113:AM113,""))</f>
        <v>3.4591285361306028</v>
      </c>
      <c r="BE113" s="36" cm="1">
        <f t="array" ref="BE113">AVERAGE(IFERROR(AN113:AO113,""))</f>
        <v>2.2090654573259787</v>
      </c>
      <c r="BF113" s="36" cm="1">
        <f t="array" ref="BF113">AVERAGE(IFERROR(AP113:AT113,""))</f>
        <v>3.2512568986700217</v>
      </c>
      <c r="BG113" s="36" cm="1">
        <f t="array" ref="BG113">AVERAGE(IFERROR(AI113:AN113,""))</f>
        <v>3.5205186055688924</v>
      </c>
    </row>
    <row r="114" spans="2:59" x14ac:dyDescent="0.25">
      <c r="B114" s="23" t="s">
        <v>491</v>
      </c>
      <c r="C114" s="23">
        <v>11</v>
      </c>
      <c r="D114" s="23">
        <v>93</v>
      </c>
      <c r="E114" s="23">
        <v>80.418854486268103</v>
      </c>
      <c r="F114" s="23">
        <v>82.118545592269669</v>
      </c>
      <c r="G114" s="23">
        <v>77.102287274166031</v>
      </c>
      <c r="H114" s="23">
        <v>67.175555916610037</v>
      </c>
      <c r="I114" s="23">
        <v>59.5325584708091</v>
      </c>
      <c r="J114" s="23">
        <v>53.560096438597412</v>
      </c>
      <c r="K114" s="23">
        <v>47.817557206792671</v>
      </c>
      <c r="L114" s="23">
        <v>43.435195939859092</v>
      </c>
      <c r="M114" s="23">
        <v>45.117317974068349</v>
      </c>
      <c r="N114" s="23">
        <v>55.762105958096477</v>
      </c>
      <c r="O114" s="23">
        <v>68.712867435229001</v>
      </c>
      <c r="P114" s="23">
        <v>76.22511734616684</v>
      </c>
      <c r="Q114" s="39">
        <v>63.081505003244395</v>
      </c>
      <c r="R114" s="39">
        <v>56.530763789131278</v>
      </c>
      <c r="S114" s="39">
        <v>76.22511734616684</v>
      </c>
      <c r="T114" s="39">
        <v>64.551100149874159</v>
      </c>
      <c r="U114" s="39">
        <v>52.169008902809118</v>
      </c>
      <c r="V114" s="39">
        <v>67.897808738490454</v>
      </c>
      <c r="W114" s="39">
        <v>66.900030246497451</v>
      </c>
      <c r="X114" s="39">
        <v>61.454352178390167</v>
      </c>
      <c r="Y114" s="39">
        <v>66.817922197930429</v>
      </c>
      <c r="Z114" s="39">
        <v>71.4822368134637</v>
      </c>
      <c r="AA114" s="39">
        <v>50.688826822695042</v>
      </c>
      <c r="AB114" s="39">
        <v>57.850520930683942</v>
      </c>
      <c r="AC114" s="39">
        <v>69.984649696453388</v>
      </c>
      <c r="AE114" s="28" t="s">
        <v>150</v>
      </c>
      <c r="AF114" s="3">
        <v>17110004013704</v>
      </c>
      <c r="AG114">
        <v>2.1545583382248878E-2</v>
      </c>
      <c r="AH114" s="29">
        <v>195</v>
      </c>
      <c r="AI114" s="36">
        <f t="shared" si="12"/>
        <v>4.7704724859023306</v>
      </c>
      <c r="AJ114" s="36">
        <f t="shared" si="12"/>
        <v>4.4037352701670276</v>
      </c>
      <c r="AK114" s="36">
        <f t="shared" si="12"/>
        <v>3.6337002085128836</v>
      </c>
      <c r="AL114" s="36">
        <f t="shared" si="12"/>
        <v>3.0057884637696985</v>
      </c>
      <c r="AM114" s="36">
        <f t="shared" si="12"/>
        <v>2.6931223901856369</v>
      </c>
      <c r="AN114" s="36">
        <f t="shared" si="12"/>
        <v>2.4633745400511202</v>
      </c>
      <c r="AO114" s="36">
        <f t="shared" si="12"/>
        <v>1.9227718370410698</v>
      </c>
      <c r="AP114" s="36">
        <f t="shared" si="12"/>
        <v>1.628074232445478</v>
      </c>
      <c r="AQ114" s="36">
        <f t="shared" si="12"/>
        <v>1.958192612275321</v>
      </c>
      <c r="AR114" s="36">
        <f t="shared" si="12"/>
        <v>3.2587973578094402</v>
      </c>
      <c r="AS114" s="36">
        <f t="shared" si="12"/>
        <v>4.6258580063651102</v>
      </c>
      <c r="AT114" s="36">
        <f t="shared" si="12"/>
        <v>4.6676768305820593</v>
      </c>
      <c r="AU114" s="36">
        <f t="shared" si="8"/>
        <v>3.252630352925598</v>
      </c>
      <c r="AV114" s="36" cm="1">
        <f t="array" ref="AV114">AVERAGE(IFERROR(AQ114:AS114, ""))</f>
        <v>3.2809493254832902</v>
      </c>
      <c r="AW114" s="36">
        <f t="shared" si="7"/>
        <v>4.6676768305820593</v>
      </c>
      <c r="AX114" s="36" cm="1">
        <f t="array" ref="AX114">AVERAGE(IFERROR(AJ114:AO114, ""))</f>
        <v>3.0204154516212394</v>
      </c>
      <c r="AY114" s="36" cm="1">
        <f t="array" ref="AY114">AVERAGE(IFERROR(AO114:AS114,""))</f>
        <v>2.6787388091872839</v>
      </c>
      <c r="AZ114" s="36" cm="1">
        <f t="array" ref="AZ114">AVERAGE(IFERROR(AJ114:AN114,""))</f>
        <v>3.2399441745372735</v>
      </c>
      <c r="BA114" s="36" cm="1">
        <f t="array" ref="BA114">AVERAGE(IFERROR(AR114:AT114,AI114))</f>
        <v>4.1841107315855366</v>
      </c>
      <c r="BB114" s="36" cm="1">
        <f t="array" ref="BB114">AVERAGE(IFERROR(AQ114:AT114,""))</f>
        <v>3.6276312017579828</v>
      </c>
      <c r="BC114" s="36" cm="1">
        <f t="array" ref="BC114">AVERAGE(IFERROR(AI114:AO114,""))</f>
        <v>3.2704235993756812</v>
      </c>
      <c r="BD114" s="36" cm="1">
        <f t="array" ref="BD114">AVERAGE(IFERROR(AJ114:AM114,""))</f>
        <v>3.4340865831588117</v>
      </c>
      <c r="BE114" s="36" cm="1">
        <f t="array" ref="BE114">AVERAGE(IFERROR(AN114:AO114,""))</f>
        <v>2.1930731885460952</v>
      </c>
      <c r="BF114" s="36" cm="1">
        <f t="array" ref="BF114">AVERAGE(IFERROR(AP114:AT114,""))</f>
        <v>3.2277198078954816</v>
      </c>
      <c r="BG114" s="36" cm="1">
        <f t="array" ref="BG114">AVERAGE(IFERROR(AI114:AN114,""))</f>
        <v>3.4950322264314497</v>
      </c>
    </row>
    <row r="115" spans="2:59" x14ac:dyDescent="0.25">
      <c r="B115" s="23" t="s">
        <v>491</v>
      </c>
      <c r="C115" s="23">
        <v>11</v>
      </c>
      <c r="D115" s="23">
        <v>85</v>
      </c>
      <c r="E115" s="23">
        <v>78.248677169758622</v>
      </c>
      <c r="F115" s="23">
        <v>79.889055373203405</v>
      </c>
      <c r="G115" s="23">
        <v>75.061675504400455</v>
      </c>
      <c r="H115" s="23">
        <v>65.539133904327556</v>
      </c>
      <c r="I115" s="23">
        <v>58.588988602765887</v>
      </c>
      <c r="J115" s="23">
        <v>53.777780194498128</v>
      </c>
      <c r="K115" s="23">
        <v>48.928212297868932</v>
      </c>
      <c r="L115" s="23">
        <v>44.468299639105737</v>
      </c>
      <c r="M115" s="23">
        <v>45.114185321422667</v>
      </c>
      <c r="N115" s="23">
        <v>54.63451458459668</v>
      </c>
      <c r="O115" s="23">
        <v>66.954574399012728</v>
      </c>
      <c r="P115" s="23">
        <v>74.198892626217074</v>
      </c>
      <c r="Q115" s="39">
        <v>62.116999134764825</v>
      </c>
      <c r="R115" s="39">
        <v>55.567758101677356</v>
      </c>
      <c r="S115" s="39">
        <v>74.198892626217074</v>
      </c>
      <c r="T115" s="39">
        <v>63.630807646177395</v>
      </c>
      <c r="U115" s="39">
        <v>52.019957248401354</v>
      </c>
      <c r="V115" s="39">
        <v>66.571326715839092</v>
      </c>
      <c r="W115" s="39">
        <v>65.262660536608834</v>
      </c>
      <c r="X115" s="39">
        <v>60.225541732812289</v>
      </c>
      <c r="Y115" s="39">
        <v>65.719074720974703</v>
      </c>
      <c r="Z115" s="39">
        <v>69.769713346174328</v>
      </c>
      <c r="AA115" s="39">
        <v>51.35299624618353</v>
      </c>
      <c r="AB115" s="39">
        <v>57.074093314070979</v>
      </c>
      <c r="AC115" s="39">
        <v>68.517551791492338</v>
      </c>
      <c r="AE115" s="28" t="s">
        <v>151</v>
      </c>
      <c r="AF115" s="3">
        <v>17110004013704</v>
      </c>
      <c r="AG115">
        <v>2.14513149112463E-2</v>
      </c>
      <c r="AH115" s="29">
        <v>195</v>
      </c>
      <c r="AI115" s="36">
        <f t="shared" si="12"/>
        <v>4.7496002199150293</v>
      </c>
      <c r="AJ115" s="36">
        <f t="shared" si="12"/>
        <v>4.3844675908819637</v>
      </c>
      <c r="AK115" s="36">
        <f t="shared" si="12"/>
        <v>3.6178016664933401</v>
      </c>
      <c r="AL115" s="36">
        <f t="shared" si="12"/>
        <v>2.9926372263392835</v>
      </c>
      <c r="AM115" s="36">
        <f t="shared" si="12"/>
        <v>2.68133916178836</v>
      </c>
      <c r="AN115" s="36">
        <f t="shared" si="12"/>
        <v>2.4525965282759263</v>
      </c>
      <c r="AO115" s="36">
        <f t="shared" si="12"/>
        <v>1.9143591262804034</v>
      </c>
      <c r="AP115" s="36">
        <f t="shared" si="12"/>
        <v>1.6209509132088413</v>
      </c>
      <c r="AQ115" s="36">
        <f t="shared" si="12"/>
        <v>1.9496249248652031</v>
      </c>
      <c r="AR115" s="36">
        <f t="shared" si="12"/>
        <v>3.2445391296251413</v>
      </c>
      <c r="AS115" s="36">
        <f t="shared" si="12"/>
        <v>4.6056184726472926</v>
      </c>
      <c r="AT115" s="36">
        <f t="shared" si="12"/>
        <v>4.6472543268073112</v>
      </c>
      <c r="AU115" s="36">
        <f t="shared" si="8"/>
        <v>3.2383991072606744</v>
      </c>
      <c r="AV115" s="36" cm="1">
        <f t="array" ref="AV115">AVERAGE(IFERROR(AQ115:AS115, ""))</f>
        <v>3.2665941757125458</v>
      </c>
      <c r="AW115" s="36">
        <f t="shared" si="7"/>
        <v>4.6472543268073112</v>
      </c>
      <c r="AX115" s="36" cm="1">
        <f t="array" ref="AX115">AVERAGE(IFERROR(AJ115:AO115, ""))</f>
        <v>3.0072002166765461</v>
      </c>
      <c r="AY115" s="36" cm="1">
        <f t="array" ref="AY115">AVERAGE(IFERROR(AO115:AS115,""))</f>
        <v>2.6670185133253765</v>
      </c>
      <c r="AZ115" s="36" cm="1">
        <f t="array" ref="AZ115">AVERAGE(IFERROR(AJ115:AN115,""))</f>
        <v>3.2257684347557749</v>
      </c>
      <c r="BA115" s="36" cm="1">
        <f t="array" ref="BA115">AVERAGE(IFERROR(AR115:AT115,AI115))</f>
        <v>4.1658039763599151</v>
      </c>
      <c r="BB115" s="36" cm="1">
        <f t="array" ref="BB115">AVERAGE(IFERROR(AQ115:AT115,""))</f>
        <v>3.6117592134862369</v>
      </c>
      <c r="BC115" s="36" cm="1">
        <f t="array" ref="BC115">AVERAGE(IFERROR(AI115:AO115,""))</f>
        <v>3.2561145028534719</v>
      </c>
      <c r="BD115" s="36" cm="1">
        <f t="array" ref="BD115">AVERAGE(IFERROR(AJ115:AM115,""))</f>
        <v>3.4190614113757367</v>
      </c>
      <c r="BE115" s="36" cm="1">
        <f t="array" ref="BE115">AVERAGE(IFERROR(AN115:AO115,""))</f>
        <v>2.183477827278165</v>
      </c>
      <c r="BF115" s="36" cm="1">
        <f t="array" ref="BF115">AVERAGE(IFERROR(AP115:AT115,""))</f>
        <v>3.2135975534307577</v>
      </c>
      <c r="BG115" s="36" cm="1">
        <f t="array" ref="BG115">AVERAGE(IFERROR(AI115:AN115,""))</f>
        <v>3.4797403989489837</v>
      </c>
    </row>
    <row r="116" spans="2:59" x14ac:dyDescent="0.25">
      <c r="B116" s="23" t="s">
        <v>491</v>
      </c>
      <c r="C116" s="23">
        <v>11</v>
      </c>
      <c r="D116" s="23">
        <v>15</v>
      </c>
      <c r="E116" s="23">
        <v>77.863284719883552</v>
      </c>
      <c r="F116" s="23">
        <v>79.495584301424401</v>
      </c>
      <c r="G116" s="23">
        <v>74.691979913673492</v>
      </c>
      <c r="H116" s="23">
        <v>65.216338626904644</v>
      </c>
      <c r="I116" s="23">
        <v>58.300425212934783</v>
      </c>
      <c r="J116" s="23">
        <v>53.512912819258347</v>
      </c>
      <c r="K116" s="23">
        <v>48.687230185621452</v>
      </c>
      <c r="L116" s="23">
        <v>44.249283431164393</v>
      </c>
      <c r="M116" s="23">
        <v>44.891987712238652</v>
      </c>
      <c r="N116" s="23">
        <v>54.36542772569846</v>
      </c>
      <c r="O116" s="23">
        <v>66.624808163350977</v>
      </c>
      <c r="P116" s="23">
        <v>73.833446651115565</v>
      </c>
      <c r="Q116" s="39">
        <v>61.81105912193906</v>
      </c>
      <c r="R116" s="39">
        <v>55.294074533762704</v>
      </c>
      <c r="S116" s="39">
        <v>73.833446651115565</v>
      </c>
      <c r="T116" s="39">
        <v>63.317411843302857</v>
      </c>
      <c r="U116" s="39">
        <v>51.763747443614783</v>
      </c>
      <c r="V116" s="39">
        <v>66.243448174839131</v>
      </c>
      <c r="W116" s="39">
        <v>64.941227513388341</v>
      </c>
      <c r="X116" s="39">
        <v>59.928917563100917</v>
      </c>
      <c r="Y116" s="39">
        <v>65.395393682814387</v>
      </c>
      <c r="Z116" s="39">
        <v>69.42608201373433</v>
      </c>
      <c r="AA116" s="39">
        <v>51.100071502439903</v>
      </c>
      <c r="AB116" s="39">
        <v>56.792990736713612</v>
      </c>
      <c r="AC116" s="39">
        <v>68.180087599013206</v>
      </c>
      <c r="AE116" s="28" t="s">
        <v>152</v>
      </c>
      <c r="AF116" s="3">
        <v>17110004013704</v>
      </c>
      <c r="AG116">
        <v>2.14513149112463E-2</v>
      </c>
      <c r="AH116" s="29">
        <v>195</v>
      </c>
      <c r="AI116" s="36">
        <f t="shared" si="12"/>
        <v>4.7496002199150293</v>
      </c>
      <c r="AJ116" s="36">
        <f t="shared" si="12"/>
        <v>4.3844675908819637</v>
      </c>
      <c r="AK116" s="36">
        <f t="shared" si="12"/>
        <v>3.6178016664933401</v>
      </c>
      <c r="AL116" s="36">
        <f t="shared" si="12"/>
        <v>2.9926372263392835</v>
      </c>
      <c r="AM116" s="36">
        <f t="shared" si="12"/>
        <v>2.68133916178836</v>
      </c>
      <c r="AN116" s="36">
        <f t="shared" si="12"/>
        <v>2.4525965282759263</v>
      </c>
      <c r="AO116" s="36">
        <f t="shared" si="12"/>
        <v>1.9143591262804034</v>
      </c>
      <c r="AP116" s="36">
        <f t="shared" si="12"/>
        <v>1.6209509132088413</v>
      </c>
      <c r="AQ116" s="36">
        <f t="shared" si="12"/>
        <v>1.9496249248652031</v>
      </c>
      <c r="AR116" s="36">
        <f t="shared" si="12"/>
        <v>3.2445391296251413</v>
      </c>
      <c r="AS116" s="36">
        <f t="shared" si="12"/>
        <v>4.6056184726472926</v>
      </c>
      <c r="AT116" s="36">
        <f t="shared" si="12"/>
        <v>4.6472543268073112</v>
      </c>
      <c r="AU116" s="36">
        <f t="shared" si="8"/>
        <v>3.2383991072606744</v>
      </c>
      <c r="AV116" s="36" cm="1">
        <f t="array" ref="AV116">AVERAGE(IFERROR(AQ116:AS116, ""))</f>
        <v>3.2665941757125458</v>
      </c>
      <c r="AW116" s="36">
        <f t="shared" si="7"/>
        <v>4.6472543268073112</v>
      </c>
      <c r="AX116" s="36" cm="1">
        <f t="array" ref="AX116">AVERAGE(IFERROR(AJ116:AO116, ""))</f>
        <v>3.0072002166765461</v>
      </c>
      <c r="AY116" s="36" cm="1">
        <f t="array" ref="AY116">AVERAGE(IFERROR(AO116:AS116,""))</f>
        <v>2.6670185133253765</v>
      </c>
      <c r="AZ116" s="36" cm="1">
        <f t="array" ref="AZ116">AVERAGE(IFERROR(AJ116:AN116,""))</f>
        <v>3.2257684347557749</v>
      </c>
      <c r="BA116" s="36" cm="1">
        <f t="array" ref="BA116">AVERAGE(IFERROR(AR116:AT116,AI116))</f>
        <v>4.1658039763599151</v>
      </c>
      <c r="BB116" s="36" cm="1">
        <f t="array" ref="BB116">AVERAGE(IFERROR(AQ116:AT116,""))</f>
        <v>3.6117592134862369</v>
      </c>
      <c r="BC116" s="36" cm="1">
        <f t="array" ref="BC116">AVERAGE(IFERROR(AI116:AO116,""))</f>
        <v>3.2561145028534719</v>
      </c>
      <c r="BD116" s="36" cm="1">
        <f t="array" ref="BD116">AVERAGE(IFERROR(AJ116:AM116,""))</f>
        <v>3.4190614113757367</v>
      </c>
      <c r="BE116" s="36" cm="1">
        <f t="array" ref="BE116">AVERAGE(IFERROR(AN116:AO116,""))</f>
        <v>2.183477827278165</v>
      </c>
      <c r="BF116" s="36" cm="1">
        <f t="array" ref="BF116">AVERAGE(IFERROR(AP116:AT116,""))</f>
        <v>3.2135975534307577</v>
      </c>
      <c r="BG116" s="36" cm="1">
        <f t="array" ref="BG116">AVERAGE(IFERROR(AI116:AN116,""))</f>
        <v>3.4797403989489837</v>
      </c>
    </row>
    <row r="117" spans="2:59" x14ac:dyDescent="0.25">
      <c r="B117" s="23" t="s">
        <v>488</v>
      </c>
      <c r="C117" s="23">
        <v>7</v>
      </c>
      <c r="D117" s="23">
        <v>90</v>
      </c>
      <c r="E117" s="23">
        <v>107.54141908925141</v>
      </c>
      <c r="F117" s="23">
        <v>94.394016369614334</v>
      </c>
      <c r="G117" s="23">
        <v>81.217120335419409</v>
      </c>
      <c r="H117" s="23">
        <v>65.652886602379695</v>
      </c>
      <c r="I117" s="23">
        <v>47.647996220725858</v>
      </c>
      <c r="J117" s="23">
        <v>35.122960116048183</v>
      </c>
      <c r="K117" s="23">
        <v>24.30698078047638</v>
      </c>
      <c r="L117" s="23">
        <v>19.836977068022509</v>
      </c>
      <c r="M117" s="23">
        <v>29.18336280443631</v>
      </c>
      <c r="N117" s="23">
        <v>54.153715139093222</v>
      </c>
      <c r="O117" s="23">
        <v>91.195351519874123</v>
      </c>
      <c r="P117" s="23">
        <v>99.099775796993754</v>
      </c>
      <c r="Q117" s="39">
        <v>62.446046820194603</v>
      </c>
      <c r="R117" s="39">
        <v>58.177476487801222</v>
      </c>
      <c r="S117" s="39">
        <v>99.099775796993754</v>
      </c>
      <c r="T117" s="39">
        <v>58.056993404110642</v>
      </c>
      <c r="U117" s="39">
        <v>43.735277462380509</v>
      </c>
      <c r="V117" s="39">
        <v>64.806995928837495</v>
      </c>
      <c r="W117" s="39">
        <v>81.482947485320366</v>
      </c>
      <c r="X117" s="39">
        <v>68.408051315099357</v>
      </c>
      <c r="Y117" s="39">
        <v>65.126197073416478</v>
      </c>
      <c r="Z117" s="39">
        <v>72.228004882034824</v>
      </c>
      <c r="AA117" s="39">
        <v>29.714970448262282</v>
      </c>
      <c r="AB117" s="39">
        <v>58.693836465683987</v>
      </c>
      <c r="AC117" s="39">
        <v>71.92939978890648</v>
      </c>
      <c r="AE117" s="28" t="s">
        <v>153</v>
      </c>
      <c r="AF117" s="3">
        <v>17110004013704</v>
      </c>
      <c r="AG117">
        <v>2.0199639722704887E-2</v>
      </c>
      <c r="AH117" s="29">
        <v>195</v>
      </c>
      <c r="AI117" s="36">
        <f t="shared" si="12"/>
        <v>4.472463047888259</v>
      </c>
      <c r="AJ117" s="36">
        <f t="shared" si="12"/>
        <v>4.1286357539443719</v>
      </c>
      <c r="AK117" s="36">
        <f t="shared" si="12"/>
        <v>3.4067044632799641</v>
      </c>
      <c r="AL117" s="36">
        <f t="shared" si="12"/>
        <v>2.8180181048536141</v>
      </c>
      <c r="AM117" s="36">
        <f t="shared" si="12"/>
        <v>2.5248841512325559</v>
      </c>
      <c r="AN117" s="36">
        <f t="shared" si="12"/>
        <v>2.3094885540259962</v>
      </c>
      <c r="AO117" s="36">
        <f t="shared" si="12"/>
        <v>1.8026570777003064</v>
      </c>
      <c r="AP117" s="36">
        <f t="shared" si="12"/>
        <v>1.5263691102610251</v>
      </c>
      <c r="AQ117" s="36">
        <f t="shared" si="12"/>
        <v>1.8358651317936692</v>
      </c>
      <c r="AR117" s="36">
        <f t="shared" si="12"/>
        <v>3.0552216381983377</v>
      </c>
      <c r="AS117" s="36">
        <f t="shared" si="12"/>
        <v>4.3368825749201871</v>
      </c>
      <c r="AT117" s="36">
        <f t="shared" si="12"/>
        <v>4.3760889945293897</v>
      </c>
      <c r="AU117" s="36">
        <f t="shared" si="8"/>
        <v>3.0494398835523064</v>
      </c>
      <c r="AV117" s="36" cm="1">
        <f t="array" ref="AV117">AVERAGE(IFERROR(AQ117:AS117, ""))</f>
        <v>3.0759897816373978</v>
      </c>
      <c r="AW117" s="36">
        <f t="shared" si="7"/>
        <v>4.3760889945293897</v>
      </c>
      <c r="AX117" s="36" cm="1">
        <f t="array" ref="AX117">AVERAGE(IFERROR(AJ117:AO117, ""))</f>
        <v>2.8317313508394677</v>
      </c>
      <c r="AY117" s="36" cm="1">
        <f t="array" ref="AY117">AVERAGE(IFERROR(AO117:AS117,""))</f>
        <v>2.511399106574705</v>
      </c>
      <c r="AZ117" s="36" cm="1">
        <f t="array" ref="AZ117">AVERAGE(IFERROR(AJ117:AN117,""))</f>
        <v>3.0375462054673004</v>
      </c>
      <c r="BA117" s="36" cm="1">
        <f t="array" ref="BA117">AVERAGE(IFERROR(AR117:AT117,AI117))</f>
        <v>3.9227310692159718</v>
      </c>
      <c r="BB117" s="36" cm="1">
        <f t="array" ref="BB117">AVERAGE(IFERROR(AQ117:AT117,""))</f>
        <v>3.4010145848603957</v>
      </c>
      <c r="BC117" s="36" cm="1">
        <f t="array" ref="BC117">AVERAGE(IFERROR(AI117:AO117,""))</f>
        <v>3.0661215932750099</v>
      </c>
      <c r="BD117" s="36" cm="1">
        <f t="array" ref="BD117">AVERAGE(IFERROR(AJ117:AM117,""))</f>
        <v>3.2195606183276264</v>
      </c>
      <c r="BE117" s="36" cm="1">
        <f t="array" ref="BE117">AVERAGE(IFERROR(AN117:AO117,""))</f>
        <v>2.0560728158631512</v>
      </c>
      <c r="BF117" s="36" cm="1">
        <f t="array" ref="BF117">AVERAGE(IFERROR(AP117:AT117,""))</f>
        <v>3.0260854899405216</v>
      </c>
      <c r="BG117" s="36" cm="1">
        <f t="array" ref="BG117">AVERAGE(IFERROR(AI117:AN117,""))</f>
        <v>3.2766990125374602</v>
      </c>
    </row>
    <row r="118" spans="2:59" x14ac:dyDescent="0.25">
      <c r="B118" s="23" t="s">
        <v>648</v>
      </c>
      <c r="C118" s="23">
        <v>172</v>
      </c>
      <c r="D118" s="23">
        <v>548</v>
      </c>
      <c r="E118" s="23">
        <v>65.748009965922208</v>
      </c>
      <c r="F118" s="23">
        <v>51.027750764281492</v>
      </c>
      <c r="G118" s="23">
        <v>52.095639688470271</v>
      </c>
      <c r="H118" s="23">
        <v>62.284061807873947</v>
      </c>
      <c r="I118" s="23">
        <v>78.68949432017908</v>
      </c>
      <c r="J118" s="23">
        <v>75.328135681378271</v>
      </c>
      <c r="K118" s="23">
        <v>39.48959497870672</v>
      </c>
      <c r="L118" s="23">
        <v>18.776424734518219</v>
      </c>
      <c r="M118" s="23">
        <v>23.073108415076032</v>
      </c>
      <c r="N118" s="23">
        <v>54.103933991969953</v>
      </c>
      <c r="O118" s="23">
        <v>84.22504102988249</v>
      </c>
      <c r="P118" s="23">
        <v>67.369031540240471</v>
      </c>
      <c r="Q118" s="39">
        <v>56.01751890987493</v>
      </c>
      <c r="R118" s="39">
        <v>53.800694478976162</v>
      </c>
      <c r="S118" s="39">
        <v>67.369031540240471</v>
      </c>
      <c r="T118" s="39">
        <v>59.819112873481629</v>
      </c>
      <c r="U118" s="39">
        <v>43.933620630030681</v>
      </c>
      <c r="V118" s="39">
        <v>63.885016452436616</v>
      </c>
      <c r="W118" s="39">
        <v>68.566002187364305</v>
      </c>
      <c r="X118" s="39">
        <v>57.192778744292241</v>
      </c>
      <c r="Y118" s="39">
        <v>60.666098172401703</v>
      </c>
      <c r="Z118" s="39">
        <v>61.024236645201199</v>
      </c>
      <c r="AA118" s="39">
        <v>57.408865330042495</v>
      </c>
      <c r="AB118" s="39">
        <v>49.509507942337436</v>
      </c>
      <c r="AC118" s="39">
        <v>64.195515371350879</v>
      </c>
      <c r="AE118" s="28" t="s">
        <v>154</v>
      </c>
      <c r="AF118" s="3">
        <v>17110004013704</v>
      </c>
      <c r="AG118">
        <v>2.0199639722704887E-2</v>
      </c>
      <c r="AH118" s="29">
        <v>195</v>
      </c>
      <c r="AI118" s="36">
        <f t="shared" si="12"/>
        <v>4.472463047888259</v>
      </c>
      <c r="AJ118" s="36">
        <f t="shared" si="12"/>
        <v>4.1286357539443719</v>
      </c>
      <c r="AK118" s="36">
        <f t="shared" si="12"/>
        <v>3.4067044632799641</v>
      </c>
      <c r="AL118" s="36">
        <f t="shared" si="12"/>
        <v>2.8180181048536141</v>
      </c>
      <c r="AM118" s="36">
        <f t="shared" si="12"/>
        <v>2.5248841512325559</v>
      </c>
      <c r="AN118" s="36">
        <f t="shared" si="12"/>
        <v>2.3094885540259962</v>
      </c>
      <c r="AO118" s="36">
        <f t="shared" si="12"/>
        <v>1.8026570777003064</v>
      </c>
      <c r="AP118" s="36">
        <f t="shared" si="12"/>
        <v>1.5263691102610251</v>
      </c>
      <c r="AQ118" s="36">
        <f t="shared" si="12"/>
        <v>1.8358651317936692</v>
      </c>
      <c r="AR118" s="36">
        <f t="shared" si="12"/>
        <v>3.0552216381983377</v>
      </c>
      <c r="AS118" s="36">
        <f t="shared" si="12"/>
        <v>4.3368825749201871</v>
      </c>
      <c r="AT118" s="36">
        <f t="shared" si="12"/>
        <v>4.3760889945293897</v>
      </c>
      <c r="AU118" s="36">
        <f t="shared" si="8"/>
        <v>3.0494398835523064</v>
      </c>
      <c r="AV118" s="36" cm="1">
        <f t="array" ref="AV118">AVERAGE(IFERROR(AQ118:AS118, ""))</f>
        <v>3.0759897816373978</v>
      </c>
      <c r="AW118" s="36">
        <f t="shared" si="7"/>
        <v>4.3760889945293897</v>
      </c>
      <c r="AX118" s="36" cm="1">
        <f t="array" ref="AX118">AVERAGE(IFERROR(AJ118:AO118, ""))</f>
        <v>2.8317313508394677</v>
      </c>
      <c r="AY118" s="36" cm="1">
        <f t="array" ref="AY118">AVERAGE(IFERROR(AO118:AS118,""))</f>
        <v>2.511399106574705</v>
      </c>
      <c r="AZ118" s="36" cm="1">
        <f t="array" ref="AZ118">AVERAGE(IFERROR(AJ118:AN118,""))</f>
        <v>3.0375462054673004</v>
      </c>
      <c r="BA118" s="36" cm="1">
        <f t="array" ref="BA118">AVERAGE(IFERROR(AR118:AT118,AI118))</f>
        <v>3.9227310692159718</v>
      </c>
      <c r="BB118" s="36" cm="1">
        <f t="array" ref="BB118">AVERAGE(IFERROR(AQ118:AT118,""))</f>
        <v>3.4010145848603957</v>
      </c>
      <c r="BC118" s="36" cm="1">
        <f t="array" ref="BC118">AVERAGE(IFERROR(AI118:AO118,""))</f>
        <v>3.0661215932750099</v>
      </c>
      <c r="BD118" s="36" cm="1">
        <f t="array" ref="BD118">AVERAGE(IFERROR(AJ118:AM118,""))</f>
        <v>3.2195606183276264</v>
      </c>
      <c r="BE118" s="36" cm="1">
        <f t="array" ref="BE118">AVERAGE(IFERROR(AN118:AO118,""))</f>
        <v>2.0560728158631512</v>
      </c>
      <c r="BF118" s="36" cm="1">
        <f t="array" ref="BF118">AVERAGE(IFERROR(AP118:AT118,""))</f>
        <v>3.0260854899405216</v>
      </c>
      <c r="BG118" s="36" cm="1">
        <f t="array" ref="BG118">AVERAGE(IFERROR(AI118:AN118,""))</f>
        <v>3.2766990125374602</v>
      </c>
    </row>
    <row r="119" spans="2:59" x14ac:dyDescent="0.25">
      <c r="B119" s="23" t="s">
        <v>488</v>
      </c>
      <c r="C119" s="23">
        <v>7</v>
      </c>
      <c r="D119" s="23">
        <v>41</v>
      </c>
      <c r="E119" s="23">
        <v>105.48251159604089</v>
      </c>
      <c r="F119" s="23">
        <v>92.672774408488721</v>
      </c>
      <c r="G119" s="23">
        <v>79.837196077564045</v>
      </c>
      <c r="H119" s="23">
        <v>64.795721857234639</v>
      </c>
      <c r="I119" s="23">
        <v>48.059538957830178</v>
      </c>
      <c r="J119" s="23">
        <v>36.653763789419337</v>
      </c>
      <c r="K119" s="23">
        <v>26.892074326658129</v>
      </c>
      <c r="L119" s="23">
        <v>22.357137118901981</v>
      </c>
      <c r="M119" s="23">
        <v>30.118470948593959</v>
      </c>
      <c r="N119" s="23">
        <v>53.562392778071278</v>
      </c>
      <c r="O119" s="23">
        <v>89.475732654176383</v>
      </c>
      <c r="P119" s="23">
        <v>97.192116428460423</v>
      </c>
      <c r="Q119" s="39">
        <v>62.258285911786651</v>
      </c>
      <c r="R119" s="39">
        <v>57.71886546028054</v>
      </c>
      <c r="S119" s="39">
        <v>97.192116428460423</v>
      </c>
      <c r="T119" s="39">
        <v>58.15184490286584</v>
      </c>
      <c r="U119" s="39">
        <v>44.481161565280345</v>
      </c>
      <c r="V119" s="39">
        <v>64.403799018107378</v>
      </c>
      <c r="W119" s="39">
        <v>80.076747286902688</v>
      </c>
      <c r="X119" s="39">
        <v>67.587178202325504</v>
      </c>
      <c r="Y119" s="39">
        <v>64.913368716176564</v>
      </c>
      <c r="Z119" s="39">
        <v>71.341307825279401</v>
      </c>
      <c r="AA119" s="39">
        <v>31.772919058038731</v>
      </c>
      <c r="AB119" s="39">
        <v>58.541169985640792</v>
      </c>
      <c r="AC119" s="39">
        <v>71.250251114429631</v>
      </c>
      <c r="AE119" s="28" t="s">
        <v>155</v>
      </c>
      <c r="AF119" s="3">
        <v>17110004013947</v>
      </c>
      <c r="AG119">
        <v>1.8309032544493675E-2</v>
      </c>
      <c r="AH119" s="29">
        <v>195</v>
      </c>
      <c r="AI119" s="36">
        <f t="shared" si="12"/>
        <v>4.0538580203383097</v>
      </c>
      <c r="AJ119" s="36">
        <f t="shared" si="12"/>
        <v>3.7422116147131668</v>
      </c>
      <c r="AK119" s="36">
        <f t="shared" si="12"/>
        <v>3.0878502658418916</v>
      </c>
      <c r="AL119" s="36">
        <f t="shared" si="12"/>
        <v>2.5542626453254491</v>
      </c>
      <c r="AM119" s="36">
        <f t="shared" si="12"/>
        <v>2.2885648818791333</v>
      </c>
      <c r="AN119" s="36">
        <f t="shared" si="12"/>
        <v>2.0933294691027973</v>
      </c>
      <c r="AO119" s="36">
        <f t="shared" si="12"/>
        <v>1.6339354342581889</v>
      </c>
      <c r="AP119" s="36">
        <f t="shared" si="12"/>
        <v>1.3835069386542866</v>
      </c>
      <c r="AQ119" s="36">
        <f t="shared" si="12"/>
        <v>1.6640353445279383</v>
      </c>
      <c r="AR119" s="36">
        <f t="shared" si="12"/>
        <v>2.7692648568151834</v>
      </c>
      <c r="AS119" s="36">
        <f t="shared" si="12"/>
        <v>3.9309673487200403</v>
      </c>
      <c r="AT119" s="36">
        <f t="shared" si="12"/>
        <v>3.9665042009823654</v>
      </c>
      <c r="AU119" s="36">
        <f t="shared" si="8"/>
        <v>2.7640242517632294</v>
      </c>
      <c r="AV119" s="36" cm="1">
        <f t="array" ref="AV119">AVERAGE(IFERROR(AQ119:AS119, ""))</f>
        <v>2.788089183354387</v>
      </c>
      <c r="AW119" s="36">
        <f t="shared" si="7"/>
        <v>3.9665042009823654</v>
      </c>
      <c r="AX119" s="36" cm="1">
        <f t="array" ref="AX119">AVERAGE(IFERROR(AJ119:AO119, ""))</f>
        <v>2.5666923851867716</v>
      </c>
      <c r="AY119" s="36" cm="1">
        <f t="array" ref="AY119">AVERAGE(IFERROR(AO119:AS119,""))</f>
        <v>2.2763419845951276</v>
      </c>
      <c r="AZ119" s="36" cm="1">
        <f t="array" ref="AZ119">AVERAGE(IFERROR(AJ119:AN119,""))</f>
        <v>2.7532437753724879</v>
      </c>
      <c r="BA119" s="36" cm="1">
        <f t="array" ref="BA119">AVERAGE(IFERROR(AR119:AT119,AI119))</f>
        <v>3.5555788021725299</v>
      </c>
      <c r="BB119" s="36" cm="1">
        <f t="array" ref="BB119">AVERAGE(IFERROR(AQ119:AT119,""))</f>
        <v>3.0826929377613816</v>
      </c>
      <c r="BC119" s="36" cm="1">
        <f t="array" ref="BC119">AVERAGE(IFERROR(AI119:AO119,""))</f>
        <v>2.7791446187798483</v>
      </c>
      <c r="BD119" s="36" cm="1">
        <f t="array" ref="BD119">AVERAGE(IFERROR(AJ119:AM119,""))</f>
        <v>2.9182223519399102</v>
      </c>
      <c r="BE119" s="36" cm="1">
        <f t="array" ref="BE119">AVERAGE(IFERROR(AN119:AO119,""))</f>
        <v>1.863632451680493</v>
      </c>
      <c r="BF119" s="36" cm="1">
        <f t="array" ref="BF119">AVERAGE(IFERROR(AP119:AT119,""))</f>
        <v>2.742855737939963</v>
      </c>
      <c r="BG119" s="36" cm="1">
        <f t="array" ref="BG119">AVERAGE(IFERROR(AI119:AN119,""))</f>
        <v>2.9700128162001249</v>
      </c>
    </row>
    <row r="120" spans="2:59" x14ac:dyDescent="0.25">
      <c r="B120" s="23" t="s">
        <v>502</v>
      </c>
      <c r="C120" s="23">
        <v>22</v>
      </c>
      <c r="D120" s="23">
        <v>110</v>
      </c>
      <c r="E120" s="23">
        <v>41.775272568836499</v>
      </c>
      <c r="F120" s="23">
        <v>40.159226565677898</v>
      </c>
      <c r="G120" s="23">
        <v>40.373848222425792</v>
      </c>
      <c r="H120" s="23">
        <v>47.038367966509377</v>
      </c>
      <c r="I120" s="23">
        <v>54.452065307942831</v>
      </c>
      <c r="J120" s="23">
        <v>53.403746100213809</v>
      </c>
      <c r="K120" s="23">
        <v>48.925016020957052</v>
      </c>
      <c r="L120" s="23">
        <v>46.29018352426111</v>
      </c>
      <c r="M120" s="23">
        <v>47.290537511216087</v>
      </c>
      <c r="N120" s="23">
        <v>52.792477179140477</v>
      </c>
      <c r="O120" s="23">
        <v>50.424322861958302</v>
      </c>
      <c r="P120" s="23">
        <v>44.039282660725434</v>
      </c>
      <c r="Q120" s="39">
        <v>47.247028874155397</v>
      </c>
      <c r="R120" s="39">
        <v>50.169112517438293</v>
      </c>
      <c r="S120" s="39">
        <v>44.039282660725434</v>
      </c>
      <c r="T120" s="39">
        <v>47.392045030621127</v>
      </c>
      <c r="U120" s="39">
        <v>49.14450741950661</v>
      </c>
      <c r="V120" s="39">
        <v>47.085450832553946</v>
      </c>
      <c r="W120" s="39">
        <v>49.085360900608066</v>
      </c>
      <c r="X120" s="39">
        <v>48.636655053260078</v>
      </c>
      <c r="Y120" s="39">
        <v>46.589648964651893</v>
      </c>
      <c r="Z120" s="39">
        <v>45.505877015638973</v>
      </c>
      <c r="AA120" s="39">
        <v>51.164381060585427</v>
      </c>
      <c r="AB120" s="39">
        <v>48.167360747460279</v>
      </c>
      <c r="AC120" s="39">
        <v>46.200421121934369</v>
      </c>
      <c r="AE120" s="28" t="s">
        <v>156</v>
      </c>
      <c r="AF120" s="3">
        <v>17110004014651</v>
      </c>
      <c r="AG120">
        <v>1.5868527116253972E-3</v>
      </c>
      <c r="AH120" s="29">
        <v>195</v>
      </c>
      <c r="AI120" s="36">
        <f t="shared" si="12"/>
        <v>0.35134983656211027</v>
      </c>
      <c r="AJ120" s="36">
        <f t="shared" si="12"/>
        <v>0.32433929175955079</v>
      </c>
      <c r="AK120" s="36">
        <f t="shared" si="12"/>
        <v>0.26762547696262862</v>
      </c>
      <c r="AL120" s="36">
        <f t="shared" si="12"/>
        <v>0.22137917965289405</v>
      </c>
      <c r="AM120" s="36">
        <f t="shared" si="12"/>
        <v>0.19835102590566669</v>
      </c>
      <c r="AN120" s="36">
        <f t="shared" si="12"/>
        <v>0.18142987819256126</v>
      </c>
      <c r="AO120" s="36">
        <f t="shared" si="12"/>
        <v>0.14161397486035932</v>
      </c>
      <c r="AP120" s="36">
        <f t="shared" si="12"/>
        <v>0.11990921594687787</v>
      </c>
      <c r="AQ120" s="36">
        <f t="shared" si="12"/>
        <v>0.14422274865084547</v>
      </c>
      <c r="AR120" s="36">
        <f t="shared" si="12"/>
        <v>0.24001352537699672</v>
      </c>
      <c r="AS120" s="36">
        <f t="shared" si="12"/>
        <v>0.3406988425777468</v>
      </c>
      <c r="AT120" s="36">
        <f t="shared" si="12"/>
        <v>0.34377883876203796</v>
      </c>
      <c r="AU120" s="36">
        <f t="shared" si="8"/>
        <v>0.2395593196008563</v>
      </c>
      <c r="AV120" s="36" cm="1">
        <f t="array" ref="AV120">AVERAGE(IFERROR(AQ120:AS120, ""))</f>
        <v>0.2416450388685297</v>
      </c>
      <c r="AW120" s="36">
        <f t="shared" si="7"/>
        <v>0.34377883876203796</v>
      </c>
      <c r="AX120" s="36" cm="1">
        <f t="array" ref="AX120">AVERAGE(IFERROR(AJ120:AO120, ""))</f>
        <v>0.22245647122227677</v>
      </c>
      <c r="AY120" s="36" cm="1">
        <f t="array" ref="AY120">AVERAGE(IFERROR(AO120:AS120,""))</f>
        <v>0.19729166148256522</v>
      </c>
      <c r="AZ120" s="36" cm="1">
        <f t="array" ref="AZ120">AVERAGE(IFERROR(AJ120:AN120,""))</f>
        <v>0.23862497049466028</v>
      </c>
      <c r="BA120" s="36" cm="1">
        <f t="array" ref="BA120">AVERAGE(IFERROR(AR120:AT120,AI120))</f>
        <v>0.30816373557226046</v>
      </c>
      <c r="BB120" s="36" cm="1">
        <f t="array" ref="BB120">AVERAGE(IFERROR(AQ120:AT120,""))</f>
        <v>0.26717848884190676</v>
      </c>
      <c r="BC120" s="36" cm="1">
        <f t="array" ref="BC120">AVERAGE(IFERROR(AI120:AO120,""))</f>
        <v>0.24086980912796727</v>
      </c>
      <c r="BD120" s="36" cm="1">
        <f t="array" ref="BD120">AVERAGE(IFERROR(AJ120:AM120,""))</f>
        <v>0.25292374357018504</v>
      </c>
      <c r="BE120" s="36" cm="1">
        <f t="array" ref="BE120">AVERAGE(IFERROR(AN120:AO120,""))</f>
        <v>0.1615219265264603</v>
      </c>
      <c r="BF120" s="36" cm="1">
        <f t="array" ref="BF120">AVERAGE(IFERROR(AP120:AT120,""))</f>
        <v>0.23772463426290097</v>
      </c>
      <c r="BG120" s="36" cm="1">
        <f t="array" ref="BG120">AVERAGE(IFERROR(AI120:AN120,""))</f>
        <v>0.25741244817256859</v>
      </c>
    </row>
    <row r="121" spans="2:59" x14ac:dyDescent="0.25">
      <c r="B121" s="23" t="s">
        <v>529</v>
      </c>
      <c r="C121" s="23">
        <v>49</v>
      </c>
      <c r="D121" s="23">
        <v>2</v>
      </c>
      <c r="E121" s="23">
        <v>46.004368036674421</v>
      </c>
      <c r="F121" s="23">
        <v>37.221165646412992</v>
      </c>
      <c r="G121" s="23">
        <v>32.269275154729527</v>
      </c>
      <c r="H121" s="23">
        <v>40.478883425515662</v>
      </c>
      <c r="I121" s="23">
        <v>85.276906288920159</v>
      </c>
      <c r="J121" s="23">
        <v>128.87428294503641</v>
      </c>
      <c r="K121" s="23">
        <v>115.0153527102871</v>
      </c>
      <c r="L121" s="23">
        <v>72.373867612187269</v>
      </c>
      <c r="M121" s="23">
        <v>51.422232879637669</v>
      </c>
      <c r="N121" s="23">
        <v>52.558042671233153</v>
      </c>
      <c r="O121" s="23">
        <v>60.09982529079366</v>
      </c>
      <c r="P121" s="23">
        <v>50.790303056624843</v>
      </c>
      <c r="Q121" s="39">
        <v>64.365375476504397</v>
      </c>
      <c r="R121" s="39">
        <v>54.693366947221499</v>
      </c>
      <c r="S121" s="39">
        <v>50.790303056624843</v>
      </c>
      <c r="T121" s="39">
        <v>73.189311028483644</v>
      </c>
      <c r="U121" s="39">
        <v>70.293864232827772</v>
      </c>
      <c r="V121" s="39">
        <v>64.824102692122949</v>
      </c>
      <c r="W121" s="39">
        <v>54.482723672883886</v>
      </c>
      <c r="X121" s="39">
        <v>53.717600974572335</v>
      </c>
      <c r="Y121" s="39">
        <v>69.305747743939463</v>
      </c>
      <c r="Z121" s="39">
        <v>48.811557628894583</v>
      </c>
      <c r="AA121" s="39">
        <v>121.94481782766175</v>
      </c>
      <c r="AB121" s="39">
        <v>57.44885430209532</v>
      </c>
      <c r="AC121" s="39">
        <v>61.687480249548194</v>
      </c>
      <c r="AE121" s="28" t="s">
        <v>157</v>
      </c>
      <c r="AF121" s="3">
        <v>17110004014651</v>
      </c>
      <c r="AG121">
        <v>3.2732109539210796E-3</v>
      </c>
      <c r="AH121" s="29">
        <v>195</v>
      </c>
      <c r="AI121" s="36">
        <f t="shared" si="12"/>
        <v>0.72473149226023881</v>
      </c>
      <c r="AJ121" s="36">
        <f t="shared" si="12"/>
        <v>0.66901667356824113</v>
      </c>
      <c r="AK121" s="36">
        <f t="shared" si="12"/>
        <v>0.55203273519012175</v>
      </c>
      <c r="AL121" s="36">
        <f t="shared" si="12"/>
        <v>0.45664021021062107</v>
      </c>
      <c r="AM121" s="36">
        <f t="shared" si="12"/>
        <v>0.40913989430745418</v>
      </c>
      <c r="AN121" s="36">
        <f t="shared" si="12"/>
        <v>0.37423653771885085</v>
      </c>
      <c r="AO121" s="36">
        <f t="shared" si="12"/>
        <v>0.29210802637532812</v>
      </c>
      <c r="AP121" s="36">
        <f t="shared" si="12"/>
        <v>0.24733748522343146</v>
      </c>
      <c r="AQ121" s="36">
        <f t="shared" si="12"/>
        <v>0.29748916029201977</v>
      </c>
      <c r="AR121" s="36">
        <f t="shared" si="12"/>
        <v>0.4950773909876634</v>
      </c>
      <c r="AS121" s="36">
        <f t="shared" si="12"/>
        <v>0.70276162075020032</v>
      </c>
      <c r="AT121" s="36">
        <f t="shared" si="12"/>
        <v>0.70911474802823893</v>
      </c>
      <c r="AU121" s="36">
        <f t="shared" si="8"/>
        <v>0.49414049790936754</v>
      </c>
      <c r="AV121" s="36" cm="1">
        <f t="array" ref="AV121">AVERAGE(IFERROR(AQ121:AS121, ""))</f>
        <v>0.49844272400996115</v>
      </c>
      <c r="AW121" s="36">
        <f t="shared" si="7"/>
        <v>0.70911474802823893</v>
      </c>
      <c r="AX121" s="36" cm="1">
        <f t="array" ref="AX121">AVERAGE(IFERROR(AJ121:AO121, ""))</f>
        <v>0.45886234622843619</v>
      </c>
      <c r="AY121" s="36" cm="1">
        <f t="array" ref="AY121">AVERAGE(IFERROR(AO121:AS121,""))</f>
        <v>0.40695473672572857</v>
      </c>
      <c r="AZ121" s="36" cm="1">
        <f t="array" ref="AZ121">AVERAGE(IFERROR(AJ121:AN121,""))</f>
        <v>0.49221321019905784</v>
      </c>
      <c r="BA121" s="36" cm="1">
        <f t="array" ref="BA121">AVERAGE(IFERROR(AR121:AT121,AI121))</f>
        <v>0.63565125325536753</v>
      </c>
      <c r="BB121" s="36" cm="1">
        <f t="array" ref="BB121">AVERAGE(IFERROR(AQ121:AT121,""))</f>
        <v>0.55111073001453059</v>
      </c>
      <c r="BC121" s="36" cm="1">
        <f t="array" ref="BC121">AVERAGE(IFERROR(AI121:AO121,""))</f>
        <v>0.49684365280440795</v>
      </c>
      <c r="BD121" s="36" cm="1">
        <f t="array" ref="BD121">AVERAGE(IFERROR(AJ121:AM121,""))</f>
        <v>0.52170737831910952</v>
      </c>
      <c r="BE121" s="36" cm="1">
        <f t="array" ref="BE121">AVERAGE(IFERROR(AN121:AO121,""))</f>
        <v>0.33317228204708949</v>
      </c>
      <c r="BF121" s="36" cm="1">
        <f t="array" ref="BF121">AVERAGE(IFERROR(AP121:AT121,""))</f>
        <v>0.49035608105631079</v>
      </c>
      <c r="BG121" s="36" cm="1">
        <f t="array" ref="BG121">AVERAGE(IFERROR(AI121:AN121,""))</f>
        <v>0.53096625720925461</v>
      </c>
    </row>
    <row r="122" spans="2:59" x14ac:dyDescent="0.25">
      <c r="B122" s="23" t="s">
        <v>487</v>
      </c>
      <c r="C122" s="23">
        <v>6</v>
      </c>
      <c r="D122" s="23">
        <v>515</v>
      </c>
      <c r="E122" s="23">
        <v>109.0608965660364</v>
      </c>
      <c r="F122" s="23">
        <v>99.832875648291576</v>
      </c>
      <c r="G122" s="23">
        <v>89.602348861339649</v>
      </c>
      <c r="H122" s="23">
        <v>71.642225007965322</v>
      </c>
      <c r="I122" s="23">
        <v>49.816029405791262</v>
      </c>
      <c r="J122" s="23">
        <v>35.20669310920168</v>
      </c>
      <c r="K122" s="23">
        <v>23.249410650293282</v>
      </c>
      <c r="L122" s="23">
        <v>18.555221604841432</v>
      </c>
      <c r="M122" s="23">
        <v>27.41577044836616</v>
      </c>
      <c r="N122" s="23">
        <v>51.94064863449335</v>
      </c>
      <c r="O122" s="23">
        <v>86.79601806302135</v>
      </c>
      <c r="P122" s="23">
        <v>95.961987230803558</v>
      </c>
      <c r="Q122" s="39">
        <v>63.256677102537083</v>
      </c>
      <c r="R122" s="39">
        <v>55.38414571529362</v>
      </c>
      <c r="S122" s="39">
        <v>95.961987230803558</v>
      </c>
      <c r="T122" s="39">
        <v>61.558263780480452</v>
      </c>
      <c r="U122" s="39">
        <v>41.59141388020312</v>
      </c>
      <c r="V122" s="39">
        <v>69.220034406517897</v>
      </c>
      <c r="W122" s="39">
        <v>78.23288464277276</v>
      </c>
      <c r="X122" s="39">
        <v>65.52860609417111</v>
      </c>
      <c r="Y122" s="39">
        <v>68.344354178417035</v>
      </c>
      <c r="Z122" s="39">
        <v>77.72336973084694</v>
      </c>
      <c r="AA122" s="39">
        <v>29.228051879747483</v>
      </c>
      <c r="AB122" s="39">
        <v>56.133929196305175</v>
      </c>
      <c r="AC122" s="39">
        <v>75.860178099770991</v>
      </c>
      <c r="AE122" s="28" t="s">
        <v>158</v>
      </c>
      <c r="AF122" s="3">
        <v>17110004014651</v>
      </c>
      <c r="AG122">
        <v>7.3581784963607788E-3</v>
      </c>
      <c r="AH122" s="29">
        <v>195</v>
      </c>
      <c r="AI122" s="36">
        <f t="shared" si="12"/>
        <v>1.6291964548134419</v>
      </c>
      <c r="AJ122" s="36">
        <f t="shared" si="12"/>
        <v>1.5039495377649108</v>
      </c>
      <c r="AK122" s="36">
        <f t="shared" si="12"/>
        <v>1.240969634571593</v>
      </c>
      <c r="AL122" s="36">
        <f t="shared" si="12"/>
        <v>1.0265272304922366</v>
      </c>
      <c r="AM122" s="36">
        <f t="shared" si="12"/>
        <v>0.91974651639547755</v>
      </c>
      <c r="AN122" s="36">
        <f t="shared" si="12"/>
        <v>0.84128376788444303</v>
      </c>
      <c r="AO122" s="36">
        <f t="shared" si="12"/>
        <v>0.65665886756077085</v>
      </c>
      <c r="AP122" s="36">
        <f t="shared" si="12"/>
        <v>0.55601468733166359</v>
      </c>
      <c r="AQ122" s="36">
        <f t="shared" si="12"/>
        <v>0.66875565705257112</v>
      </c>
      <c r="AR122" s="36">
        <f t="shared" si="12"/>
        <v>1.1129340160724805</v>
      </c>
      <c r="AS122" s="36">
        <f t="shared" si="12"/>
        <v>1.5798081818335661</v>
      </c>
      <c r="AT122" s="36">
        <f t="shared" si="12"/>
        <v>1.5940900124824298</v>
      </c>
      <c r="AU122" s="36">
        <f t="shared" si="8"/>
        <v>1.1108278803546323</v>
      </c>
      <c r="AV122" s="36" cm="1">
        <f t="array" ref="AV122">AVERAGE(IFERROR(AQ122:AS122, ""))</f>
        <v>1.1204992849862059</v>
      </c>
      <c r="AW122" s="36">
        <f t="shared" si="7"/>
        <v>1.5940900124824298</v>
      </c>
      <c r="AX122" s="36" cm="1">
        <f t="array" ref="AX122">AVERAGE(IFERROR(AJ122:AO122, ""))</f>
        <v>1.0315225924449052</v>
      </c>
      <c r="AY122" s="36" cm="1">
        <f t="array" ref="AY122">AVERAGE(IFERROR(AO122:AS122,""))</f>
        <v>0.91483428197021033</v>
      </c>
      <c r="AZ122" s="36" cm="1">
        <f t="array" ref="AZ122">AVERAGE(IFERROR(AJ122:AN122,""))</f>
        <v>1.1064953374217321</v>
      </c>
      <c r="BA122" s="36" cm="1">
        <f t="array" ref="BA122">AVERAGE(IFERROR(AR122:AT122,AI122))</f>
        <v>1.4289440701294922</v>
      </c>
      <c r="BB122" s="36" cm="1">
        <f t="array" ref="BB122">AVERAGE(IFERROR(AQ122:AT122,""))</f>
        <v>1.2388969668602619</v>
      </c>
      <c r="BC122" s="36" cm="1">
        <f t="array" ref="BC122">AVERAGE(IFERROR(AI122:AO122,""))</f>
        <v>1.1169045727832676</v>
      </c>
      <c r="BD122" s="36" cm="1">
        <f t="array" ref="BD122">AVERAGE(IFERROR(AJ122:AM122,""))</f>
        <v>1.1727982298060544</v>
      </c>
      <c r="BE122" s="36" cm="1">
        <f t="array" ref="BE122">AVERAGE(IFERROR(AN122:AO122,""))</f>
        <v>0.74897131772260694</v>
      </c>
      <c r="BF122" s="36" cm="1">
        <f t="array" ref="BF122">AVERAGE(IFERROR(AP122:AT122,""))</f>
        <v>1.1023205109545422</v>
      </c>
      <c r="BG122" s="36" cm="1">
        <f t="array" ref="BG122">AVERAGE(IFERROR(AI122:AN122,""))</f>
        <v>1.1936121903203505</v>
      </c>
    </row>
    <row r="123" spans="2:59" x14ac:dyDescent="0.25">
      <c r="B123" s="23" t="s">
        <v>488</v>
      </c>
      <c r="C123" s="23">
        <v>7</v>
      </c>
      <c r="D123" s="23">
        <v>4</v>
      </c>
      <c r="E123" s="23">
        <v>101.077378242438</v>
      </c>
      <c r="F123" s="23">
        <v>88.802598545350804</v>
      </c>
      <c r="G123" s="23">
        <v>76.50305658301599</v>
      </c>
      <c r="H123" s="23">
        <v>62.089740054919282</v>
      </c>
      <c r="I123" s="23">
        <v>46.052489120903807</v>
      </c>
      <c r="J123" s="23">
        <v>35.12303873608046</v>
      </c>
      <c r="K123" s="23">
        <v>25.76901445476615</v>
      </c>
      <c r="L123" s="23">
        <v>21.423464230569699</v>
      </c>
      <c r="M123" s="23">
        <v>28.86067144172674</v>
      </c>
      <c r="N123" s="23">
        <v>51.325534348007437</v>
      </c>
      <c r="O123" s="23">
        <v>85.739070646010546</v>
      </c>
      <c r="P123" s="23">
        <v>93.133203994617404</v>
      </c>
      <c r="Q123" s="39">
        <v>59.658271699867193</v>
      </c>
      <c r="R123" s="39">
        <v>55.308425478581569</v>
      </c>
      <c r="S123" s="39">
        <v>93.133203994617404</v>
      </c>
      <c r="T123" s="39">
        <v>55.723322915839411</v>
      </c>
      <c r="U123" s="39">
        <v>42.623551024216113</v>
      </c>
      <c r="V123" s="39">
        <v>61.714184608054062</v>
      </c>
      <c r="W123" s="39">
        <v>76.73260299621181</v>
      </c>
      <c r="X123" s="39">
        <v>64.764620107590531</v>
      </c>
      <c r="Y123" s="39">
        <v>62.20247367678207</v>
      </c>
      <c r="Z123" s="39">
        <v>68.361971076047467</v>
      </c>
      <c r="AA123" s="39">
        <v>30.446026595423305</v>
      </c>
      <c r="AB123" s="39">
        <v>56.096388932186372</v>
      </c>
      <c r="AC123" s="39">
        <v>68.274716880451393</v>
      </c>
      <c r="AE123" s="28" t="s">
        <v>159</v>
      </c>
      <c r="AF123" s="3">
        <v>17110004014651</v>
      </c>
      <c r="AG123">
        <v>2.9223228339105844E-3</v>
      </c>
      <c r="AH123" s="29">
        <v>195</v>
      </c>
      <c r="AI123" s="36">
        <f t="shared" si="12"/>
        <v>0.64704029715808298</v>
      </c>
      <c r="AJ123" s="36">
        <f t="shared" si="12"/>
        <v>0.59729810542559791</v>
      </c>
      <c r="AK123" s="36">
        <f t="shared" si="12"/>
        <v>0.49285484187314127</v>
      </c>
      <c r="AL123" s="36">
        <f t="shared" si="12"/>
        <v>0.40768839282468133</v>
      </c>
      <c r="AM123" s="36">
        <f t="shared" si="12"/>
        <v>0.36528010941859523</v>
      </c>
      <c r="AN123" s="36">
        <f t="shared" si="12"/>
        <v>0.33411839165127216</v>
      </c>
      <c r="AO123" s="36">
        <f t="shared" si="12"/>
        <v>0.26079405435894149</v>
      </c>
      <c r="AP123" s="36">
        <f t="shared" si="12"/>
        <v>0.22082291392939135</v>
      </c>
      <c r="AQ123" s="36">
        <f t="shared" si="12"/>
        <v>0.2655983308747098</v>
      </c>
      <c r="AR123" s="36">
        <f t="shared" si="12"/>
        <v>0.44200510892919681</v>
      </c>
      <c r="AS123" s="36">
        <f t="shared" si="12"/>
        <v>0.62742559524131347</v>
      </c>
      <c r="AT123" s="36">
        <f t="shared" si="12"/>
        <v>0.63309766745808027</v>
      </c>
      <c r="AU123" s="36">
        <f t="shared" si="8"/>
        <v>0.44116865076191702</v>
      </c>
      <c r="AV123" s="36" cm="1">
        <f t="array" ref="AV123">AVERAGE(IFERROR(AQ123:AS123, ""))</f>
        <v>0.44500967834840671</v>
      </c>
      <c r="AW123" s="36">
        <f t="shared" si="7"/>
        <v>0.63309766745808027</v>
      </c>
      <c r="AX123" s="36" cm="1">
        <f t="array" ref="AX123">AVERAGE(IFERROR(AJ123:AO123, ""))</f>
        <v>0.40967231592537151</v>
      </c>
      <c r="AY123" s="36" cm="1">
        <f t="array" ref="AY123">AVERAGE(IFERROR(AO123:AS123,""))</f>
        <v>0.36332920066671059</v>
      </c>
      <c r="AZ123" s="36" cm="1">
        <f t="array" ref="AZ123">AVERAGE(IFERROR(AJ123:AN123,""))</f>
        <v>0.4394479682386575</v>
      </c>
      <c r="BA123" s="36" cm="1">
        <f t="array" ref="BA123">AVERAGE(IFERROR(AR123:AT123,AI123))</f>
        <v>0.56750945720953017</v>
      </c>
      <c r="BB123" s="36" cm="1">
        <f t="array" ref="BB123">AVERAGE(IFERROR(AQ123:AT123,""))</f>
        <v>0.49203167562582506</v>
      </c>
      <c r="BC123" s="36" cm="1">
        <f t="array" ref="BC123">AVERAGE(IFERROR(AI123:AO123,""))</f>
        <v>0.44358202753004466</v>
      </c>
      <c r="BD123" s="36" cm="1">
        <f t="array" ref="BD123">AVERAGE(IFERROR(AJ123:AM123,""))</f>
        <v>0.46578036238550391</v>
      </c>
      <c r="BE123" s="36" cm="1">
        <f t="array" ref="BE123">AVERAGE(IFERROR(AN123:AO123,""))</f>
        <v>0.29745622300510682</v>
      </c>
      <c r="BF123" s="36" cm="1">
        <f t="array" ref="BF123">AVERAGE(IFERROR(AP123:AT123,""))</f>
        <v>0.43778992328653832</v>
      </c>
      <c r="BG123" s="36" cm="1">
        <f t="array" ref="BG123">AVERAGE(IFERROR(AI123:AN123,""))</f>
        <v>0.47404668972522851</v>
      </c>
    </row>
    <row r="124" spans="2:59" x14ac:dyDescent="0.25">
      <c r="B124" s="23" t="s">
        <v>631</v>
      </c>
      <c r="C124" s="23">
        <v>152</v>
      </c>
      <c r="D124" s="23">
        <v>218</v>
      </c>
      <c r="E124" s="23">
        <v>38.903147786832363</v>
      </c>
      <c r="F124" s="23">
        <v>37.37473490378995</v>
      </c>
      <c r="G124" s="23">
        <v>37.128664259638228</v>
      </c>
      <c r="H124" s="23">
        <v>40.809762580057907</v>
      </c>
      <c r="I124" s="23">
        <v>47.07317150766692</v>
      </c>
      <c r="J124" s="23">
        <v>49.436339017900913</v>
      </c>
      <c r="K124" s="23">
        <v>44.979287766734757</v>
      </c>
      <c r="L124" s="23">
        <v>41.066632647068523</v>
      </c>
      <c r="M124" s="23">
        <v>41.226432895451843</v>
      </c>
      <c r="N124" s="23">
        <v>48.746170300341987</v>
      </c>
      <c r="O124" s="23">
        <v>47.680896516006143</v>
      </c>
      <c r="P124" s="23">
        <v>42.338311699119721</v>
      </c>
      <c r="Q124" s="39">
        <v>43.063629323384106</v>
      </c>
      <c r="R124" s="39">
        <v>45.884499903933317</v>
      </c>
      <c r="S124" s="39">
        <v>42.338311699119721</v>
      </c>
      <c r="T124" s="39">
        <v>42.800326672631449</v>
      </c>
      <c r="U124" s="39">
        <v>44.739884025120645</v>
      </c>
      <c r="V124" s="39">
        <v>42.364534453810784</v>
      </c>
      <c r="W124" s="39">
        <v>46.255126171822617</v>
      </c>
      <c r="X124" s="39">
        <v>44.997952852729917</v>
      </c>
      <c r="Y124" s="39">
        <v>42.243586831803</v>
      </c>
      <c r="Z124" s="39">
        <v>40.596583312788255</v>
      </c>
      <c r="AA124" s="39">
        <v>47.207813392317831</v>
      </c>
      <c r="AB124" s="39">
        <v>44.211688811597647</v>
      </c>
      <c r="AC124" s="39">
        <v>41.787636675981041</v>
      </c>
      <c r="AE124" s="28" t="s">
        <v>160</v>
      </c>
      <c r="AF124" s="3">
        <v>17110004014628</v>
      </c>
      <c r="AG124">
        <v>3.9011437445878983E-2</v>
      </c>
      <c r="AH124" s="29">
        <v>195</v>
      </c>
      <c r="AI124" s="36">
        <f t="shared" si="12"/>
        <v>8.637639820158844</v>
      </c>
      <c r="AJ124" s="36">
        <f t="shared" si="12"/>
        <v>7.9736083248445455</v>
      </c>
      <c r="AK124" s="36">
        <f t="shared" si="12"/>
        <v>6.5793469532260875</v>
      </c>
      <c r="AL124" s="36">
        <f t="shared" si="12"/>
        <v>5.4424206831412771</v>
      </c>
      <c r="AM124" s="36">
        <f t="shared" si="12"/>
        <v>4.8762929178971657</v>
      </c>
      <c r="AN124" s="36">
        <f t="shared" si="12"/>
        <v>4.4603007525964946</v>
      </c>
      <c r="AO124" s="36">
        <f t="shared" si="12"/>
        <v>3.4814603026820494</v>
      </c>
      <c r="AP124" s="36">
        <f t="shared" si="12"/>
        <v>2.9478670848440407</v>
      </c>
      <c r="AQ124" s="36">
        <f t="shared" si="12"/>
        <v>3.54559480917557</v>
      </c>
      <c r="AR124" s="36">
        <f t="shared" si="12"/>
        <v>5.9005303786631149</v>
      </c>
      <c r="AS124" s="36">
        <f t="shared" si="12"/>
        <v>8.3757941034685874</v>
      </c>
      <c r="AT124" s="36">
        <f t="shared" si="12"/>
        <v>8.4515132156437467</v>
      </c>
      <c r="AU124" s="36">
        <f t="shared" si="8"/>
        <v>5.8893641121951275</v>
      </c>
      <c r="AV124" s="36" cm="1">
        <f t="array" ref="AV124">AVERAGE(IFERROR(AQ124:AS124, ""))</f>
        <v>5.9406397637690915</v>
      </c>
      <c r="AW124" s="36">
        <f t="shared" si="7"/>
        <v>8.4515132156437467</v>
      </c>
      <c r="AX124" s="36" cm="1">
        <f t="array" ref="AX124">AVERAGE(IFERROR(AJ124:AO124, ""))</f>
        <v>5.4689049890646046</v>
      </c>
      <c r="AY124" s="36" cm="1">
        <f t="array" ref="AY124">AVERAGE(IFERROR(AO124:AS124,""))</f>
        <v>4.8502493357666721</v>
      </c>
      <c r="AZ124" s="36" cm="1">
        <f t="array" ref="AZ124">AVERAGE(IFERROR(AJ124:AN124,""))</f>
        <v>5.8663939263411153</v>
      </c>
      <c r="BA124" s="36" cm="1">
        <f t="array" ref="BA124">AVERAGE(IFERROR(AR124:AT124,AI124))</f>
        <v>7.5759458992584827</v>
      </c>
      <c r="BB124" s="36" cm="1">
        <f t="array" ref="BB124">AVERAGE(IFERROR(AQ124:AT124,""))</f>
        <v>6.5683581267377553</v>
      </c>
      <c r="BC124" s="36" cm="1">
        <f t="array" ref="BC124">AVERAGE(IFERROR(AI124:AO124,""))</f>
        <v>5.9215813935066395</v>
      </c>
      <c r="BD124" s="36" cm="1">
        <f t="array" ref="BD124">AVERAGE(IFERROR(AJ124:AM124,""))</f>
        <v>6.2179172197772701</v>
      </c>
      <c r="BE124" s="36" cm="1">
        <f t="array" ref="BE124">AVERAGE(IFERROR(AN124:AO124,""))</f>
        <v>3.970880527639272</v>
      </c>
      <c r="BF124" s="36" cm="1">
        <f t="array" ref="BF124">AVERAGE(IFERROR(AP124:AT124,""))</f>
        <v>5.844259918359012</v>
      </c>
      <c r="BG124" s="36" cm="1">
        <f t="array" ref="BG124">AVERAGE(IFERROR(AI124:AN124,""))</f>
        <v>6.3282682419774039</v>
      </c>
    </row>
    <row r="125" spans="2:59" x14ac:dyDescent="0.25">
      <c r="B125" s="23" t="s">
        <v>489</v>
      </c>
      <c r="C125" s="23">
        <v>8</v>
      </c>
      <c r="D125" s="23">
        <v>571</v>
      </c>
      <c r="E125" s="23">
        <v>78.901461343478829</v>
      </c>
      <c r="F125" s="23">
        <v>73.186473461410031</v>
      </c>
      <c r="G125" s="23">
        <v>64.955759411833469</v>
      </c>
      <c r="H125" s="23">
        <v>54.378150918948208</v>
      </c>
      <c r="I125" s="23">
        <v>46.075952998595568</v>
      </c>
      <c r="J125" s="23">
        <v>40.63908576041139</v>
      </c>
      <c r="K125" s="23">
        <v>34.40563629015319</v>
      </c>
      <c r="L125" s="23">
        <v>30.749158658121971</v>
      </c>
      <c r="M125" s="23">
        <v>34.558100221621302</v>
      </c>
      <c r="N125" s="23">
        <v>48.329381237873797</v>
      </c>
      <c r="O125" s="23">
        <v>66.07542502480571</v>
      </c>
      <c r="P125" s="23">
        <v>72.480373451748591</v>
      </c>
      <c r="Q125" s="39">
        <v>53.727913231583507</v>
      </c>
      <c r="R125" s="39">
        <v>49.654302161433598</v>
      </c>
      <c r="S125" s="39">
        <v>72.480373451748591</v>
      </c>
      <c r="T125" s="39">
        <v>52.27350980689198</v>
      </c>
      <c r="U125" s="39">
        <v>42.823540286515197</v>
      </c>
      <c r="V125" s="39">
        <v>55.847084510239732</v>
      </c>
      <c r="W125" s="39">
        <v>62.295059904809364</v>
      </c>
      <c r="X125" s="39">
        <v>55.360819984012345</v>
      </c>
      <c r="Y125" s="39">
        <v>56.07750288354724</v>
      </c>
      <c r="Z125" s="39">
        <v>59.649084197696816</v>
      </c>
      <c r="AA125" s="39">
        <v>37.522361025282294</v>
      </c>
      <c r="AB125" s="39">
        <v>50.438487718834274</v>
      </c>
      <c r="AC125" s="39">
        <v>59.689480649112909</v>
      </c>
      <c r="AE125" s="28" t="s">
        <v>161</v>
      </c>
      <c r="AF125" s="3">
        <v>17110004014628</v>
      </c>
      <c r="AG125">
        <v>3.6659963370766491E-5</v>
      </c>
      <c r="AH125" s="29">
        <v>195</v>
      </c>
      <c r="AI125" s="36">
        <f t="shared" si="12"/>
        <v>8.116992865392289E-3</v>
      </c>
      <c r="AJ125" s="36">
        <f t="shared" si="12"/>
        <v>7.4929868843507212E-3</v>
      </c>
      <c r="AK125" s="36">
        <f t="shared" si="12"/>
        <v>6.1827667499678805E-3</v>
      </c>
      <c r="AL125" s="36">
        <f t="shared" ref="AL125:AT125" si="13">VLOOKUP($AH125,$D$2:$AC$338,AL$1+1,FALSE)*$AG125</f>
        <v>5.1143704501803115E-3</v>
      </c>
      <c r="AM125" s="36">
        <f t="shared" si="13"/>
        <v>4.5823669020973786E-3</v>
      </c>
      <c r="AN125" s="36">
        <f t="shared" si="13"/>
        <v>4.1914493009809033E-3</v>
      </c>
      <c r="AO125" s="36">
        <f t="shared" si="13"/>
        <v>3.2716099566996067E-3</v>
      </c>
      <c r="AP125" s="36">
        <f t="shared" si="13"/>
        <v>2.7701798864037163E-3</v>
      </c>
      <c r="AQ125" s="36">
        <f t="shared" si="13"/>
        <v>3.3318786576957298E-3</v>
      </c>
      <c r="AR125" s="36">
        <f t="shared" si="13"/>
        <v>5.5448668829488415E-3</v>
      </c>
      <c r="AS125" s="36">
        <f t="shared" si="13"/>
        <v>7.8709302998697019E-3</v>
      </c>
      <c r="AT125" s="36">
        <f t="shared" si="13"/>
        <v>7.9420853267168738E-3</v>
      </c>
      <c r="AU125" s="36">
        <f t="shared" si="8"/>
        <v>5.5343736802753287E-3</v>
      </c>
      <c r="AV125" s="36" cm="1">
        <f t="array" ref="AV125">AVERAGE(IFERROR(AQ125:AS125, ""))</f>
        <v>5.5825586135047579E-3</v>
      </c>
      <c r="AW125" s="36">
        <f t="shared" si="7"/>
        <v>7.9420853267168738E-3</v>
      </c>
      <c r="AX125" s="36" cm="1">
        <f t="array" ref="AX125">AVERAGE(IFERROR(AJ125:AO125, ""))</f>
        <v>5.1392583740461342E-3</v>
      </c>
      <c r="AY125" s="36" cm="1">
        <f t="array" ref="AY125">AVERAGE(IFERROR(AO125:AS125,""))</f>
        <v>4.5578931367235192E-3</v>
      </c>
      <c r="AZ125" s="36" cm="1">
        <f t="array" ref="AZ125">AVERAGE(IFERROR(AJ125:AN125,""))</f>
        <v>5.5127880575154397E-3</v>
      </c>
      <c r="BA125" s="36" cm="1">
        <f t="array" ref="BA125">AVERAGE(IFERROR(AR125:AT125,AI125))</f>
        <v>7.1192941698451388E-3</v>
      </c>
      <c r="BB125" s="36" cm="1">
        <f t="array" ref="BB125">AVERAGE(IFERROR(AQ125:AT125,""))</f>
        <v>6.1724402918077867E-3</v>
      </c>
      <c r="BC125" s="36" cm="1">
        <f t="array" ref="BC125">AVERAGE(IFERROR(AI125:AO125,""))</f>
        <v>5.5646490156670125E-3</v>
      </c>
      <c r="BD125" s="36" cm="1">
        <f t="array" ref="BD125">AVERAGE(IFERROR(AJ125:AM125,""))</f>
        <v>5.8431227466490734E-3</v>
      </c>
      <c r="BE125" s="36" cm="1">
        <f t="array" ref="BE125">AVERAGE(IFERROR(AN125:AO125,""))</f>
        <v>3.731529628840255E-3</v>
      </c>
      <c r="BF125" s="36" cm="1">
        <f t="array" ref="BF125">AVERAGE(IFERROR(AP125:AT125,""))</f>
        <v>5.4919882107269729E-3</v>
      </c>
      <c r="BG125" s="36" cm="1">
        <f t="array" ref="BG125">AVERAGE(IFERROR(AI125:AN125,""))</f>
        <v>5.9468221921615801E-3</v>
      </c>
    </row>
    <row r="126" spans="2:59" x14ac:dyDescent="0.25">
      <c r="B126" s="23" t="s">
        <v>487</v>
      </c>
      <c r="C126" s="23">
        <v>6</v>
      </c>
      <c r="D126" s="23">
        <v>7</v>
      </c>
      <c r="E126" s="23">
        <v>97.822803433110963</v>
      </c>
      <c r="F126" s="23">
        <v>89.714430599657632</v>
      </c>
      <c r="G126" s="23">
        <v>80.630414108799386</v>
      </c>
      <c r="H126" s="23">
        <v>65.36259234750645</v>
      </c>
      <c r="I126" s="23">
        <v>48.525122226466259</v>
      </c>
      <c r="J126" s="23">
        <v>37.474085551391298</v>
      </c>
      <c r="K126" s="23">
        <v>28.8899985613029</v>
      </c>
      <c r="L126" s="23">
        <v>24.03501197546591</v>
      </c>
      <c r="M126" s="23">
        <v>28.47834582205866</v>
      </c>
      <c r="N126" s="23">
        <v>47.694558580296949</v>
      </c>
      <c r="O126" s="23">
        <v>77.92267138825224</v>
      </c>
      <c r="P126" s="23">
        <v>86.055250149937862</v>
      </c>
      <c r="Q126" s="39">
        <v>59.383773728687196</v>
      </c>
      <c r="R126" s="39">
        <v>51.36519193020262</v>
      </c>
      <c r="S126" s="39">
        <v>86.055250149937862</v>
      </c>
      <c r="T126" s="39">
        <v>58.43277389918731</v>
      </c>
      <c r="U126" s="39">
        <v>41.404117265475335</v>
      </c>
      <c r="V126" s="39">
        <v>64.341328966764195</v>
      </c>
      <c r="W126" s="39">
        <v>70.557493372829015</v>
      </c>
      <c r="X126" s="39">
        <v>60.037706485136425</v>
      </c>
      <c r="Y126" s="39">
        <v>64.05992097546212</v>
      </c>
      <c r="Z126" s="39">
        <v>71.058139820607423</v>
      </c>
      <c r="AA126" s="39">
        <v>33.1820420563471</v>
      </c>
      <c r="AB126" s="39">
        <v>52.837167583202323</v>
      </c>
      <c r="AC126" s="39">
        <v>69.921574711155316</v>
      </c>
      <c r="AE126" s="28" t="s">
        <v>162</v>
      </c>
      <c r="AF126" s="3">
        <v>17110004014628</v>
      </c>
      <c r="AG126">
        <v>3.6659963370766491E-5</v>
      </c>
      <c r="AH126" s="29">
        <v>195</v>
      </c>
      <c r="AI126" s="36">
        <f t="shared" ref="AI126:AT147" si="14">VLOOKUP($AH126,$D$2:$AC$338,AI$1+1,FALSE)*$AG126</f>
        <v>8.116992865392289E-3</v>
      </c>
      <c r="AJ126" s="36">
        <f t="shared" si="14"/>
        <v>7.4929868843507212E-3</v>
      </c>
      <c r="AK126" s="36">
        <f t="shared" si="14"/>
        <v>6.1827667499678805E-3</v>
      </c>
      <c r="AL126" s="36">
        <f t="shared" si="14"/>
        <v>5.1143704501803115E-3</v>
      </c>
      <c r="AM126" s="36">
        <f t="shared" si="14"/>
        <v>4.5823669020973786E-3</v>
      </c>
      <c r="AN126" s="36">
        <f t="shared" si="14"/>
        <v>4.1914493009809033E-3</v>
      </c>
      <c r="AO126" s="36">
        <f t="shared" si="14"/>
        <v>3.2716099566996067E-3</v>
      </c>
      <c r="AP126" s="36">
        <f t="shared" si="14"/>
        <v>2.7701798864037163E-3</v>
      </c>
      <c r="AQ126" s="36">
        <f t="shared" si="14"/>
        <v>3.3318786576957298E-3</v>
      </c>
      <c r="AR126" s="36">
        <f t="shared" si="14"/>
        <v>5.5448668829488415E-3</v>
      </c>
      <c r="AS126" s="36">
        <f t="shared" si="14"/>
        <v>7.8709302998697019E-3</v>
      </c>
      <c r="AT126" s="36">
        <f t="shared" si="14"/>
        <v>7.9420853267168738E-3</v>
      </c>
      <c r="AU126" s="36">
        <f t="shared" si="8"/>
        <v>5.5343736802753287E-3</v>
      </c>
      <c r="AV126" s="36" cm="1">
        <f t="array" ref="AV126">AVERAGE(IFERROR(AQ126:AS126, ""))</f>
        <v>5.5825586135047579E-3</v>
      </c>
      <c r="AW126" s="36">
        <f t="shared" si="7"/>
        <v>7.9420853267168738E-3</v>
      </c>
      <c r="AX126" s="36" cm="1">
        <f t="array" ref="AX126">AVERAGE(IFERROR(AJ126:AO126, ""))</f>
        <v>5.1392583740461342E-3</v>
      </c>
      <c r="AY126" s="36" cm="1">
        <f t="array" ref="AY126">AVERAGE(IFERROR(AO126:AS126,""))</f>
        <v>4.5578931367235192E-3</v>
      </c>
      <c r="AZ126" s="36" cm="1">
        <f t="array" ref="AZ126">AVERAGE(IFERROR(AJ126:AN126,""))</f>
        <v>5.5127880575154397E-3</v>
      </c>
      <c r="BA126" s="36" cm="1">
        <f t="array" ref="BA126">AVERAGE(IFERROR(AR126:AT126,AI126))</f>
        <v>7.1192941698451388E-3</v>
      </c>
      <c r="BB126" s="36" cm="1">
        <f t="array" ref="BB126">AVERAGE(IFERROR(AQ126:AT126,""))</f>
        <v>6.1724402918077867E-3</v>
      </c>
      <c r="BC126" s="36" cm="1">
        <f t="array" ref="BC126">AVERAGE(IFERROR(AI126:AO126,""))</f>
        <v>5.5646490156670125E-3</v>
      </c>
      <c r="BD126" s="36" cm="1">
        <f t="array" ref="BD126">AVERAGE(IFERROR(AJ126:AM126,""))</f>
        <v>5.8431227466490734E-3</v>
      </c>
      <c r="BE126" s="36" cm="1">
        <f t="array" ref="BE126">AVERAGE(IFERROR(AN126:AO126,""))</f>
        <v>3.731529628840255E-3</v>
      </c>
      <c r="BF126" s="36" cm="1">
        <f t="array" ref="BF126">AVERAGE(IFERROR(AP126:AT126,""))</f>
        <v>5.4919882107269729E-3</v>
      </c>
      <c r="BG126" s="36" cm="1">
        <f t="array" ref="BG126">AVERAGE(IFERROR(AI126:AN126,""))</f>
        <v>5.9468221921615801E-3</v>
      </c>
    </row>
    <row r="127" spans="2:59" x14ac:dyDescent="0.25">
      <c r="B127" s="23" t="s">
        <v>642</v>
      </c>
      <c r="C127" s="23">
        <v>166</v>
      </c>
      <c r="D127" s="23">
        <v>625</v>
      </c>
      <c r="E127" s="23">
        <v>48.662391648197101</v>
      </c>
      <c r="F127" s="23">
        <v>35.828624430299648</v>
      </c>
      <c r="G127" s="23">
        <v>34.998560198298009</v>
      </c>
      <c r="H127" s="23">
        <v>46.273480649601858</v>
      </c>
      <c r="I127" s="23">
        <v>67.575621212834307</v>
      </c>
      <c r="J127" s="23">
        <v>70.248963903744709</v>
      </c>
      <c r="K127" s="23">
        <v>37.012446601996587</v>
      </c>
      <c r="L127" s="23">
        <v>17.859042169425329</v>
      </c>
      <c r="M127" s="23">
        <v>21.737240987874149</v>
      </c>
      <c r="N127" s="23">
        <v>45.861746193035053</v>
      </c>
      <c r="O127" s="23">
        <v>62.175246066769731</v>
      </c>
      <c r="P127" s="23">
        <v>48.584444658692391</v>
      </c>
      <c r="Q127" s="39">
        <v>44.734817393397407</v>
      </c>
      <c r="R127" s="39">
        <v>43.25807774922631</v>
      </c>
      <c r="S127" s="39">
        <v>48.584444658692391</v>
      </c>
      <c r="T127" s="39">
        <v>48.656282832795853</v>
      </c>
      <c r="U127" s="39">
        <v>36.929144403820167</v>
      </c>
      <c r="V127" s="39">
        <v>50.985050078955702</v>
      </c>
      <c r="W127" s="39">
        <v>52.207145639499061</v>
      </c>
      <c r="X127" s="39">
        <v>44.589669476592832</v>
      </c>
      <c r="Y127" s="39">
        <v>48.657155520710319</v>
      </c>
      <c r="Z127" s="39">
        <v>46.169071622758452</v>
      </c>
      <c r="AA127" s="39">
        <v>53.630705252870648</v>
      </c>
      <c r="AB127" s="39">
        <v>39.24354401515933</v>
      </c>
      <c r="AC127" s="39">
        <v>50.597940340495938</v>
      </c>
      <c r="AE127" s="28" t="s">
        <v>163</v>
      </c>
      <c r="AF127" s="3">
        <v>17110004014628</v>
      </c>
      <c r="AG127">
        <v>3.1422827305505052E-5</v>
      </c>
      <c r="AH127" s="29">
        <v>195</v>
      </c>
      <c r="AI127" s="36">
        <f t="shared" si="14"/>
        <v>6.9574228012630364E-3</v>
      </c>
      <c r="AJ127" s="36">
        <f t="shared" si="14"/>
        <v>6.4225605052601071E-3</v>
      </c>
      <c r="AK127" s="36">
        <f t="shared" si="14"/>
        <v>5.299514620065956E-3</v>
      </c>
      <c r="AL127" s="36">
        <f t="shared" si="14"/>
        <v>4.3837463176667098E-3</v>
      </c>
      <c r="AM127" s="36">
        <f t="shared" si="14"/>
        <v>3.9277432538268658E-3</v>
      </c>
      <c r="AN127" s="36">
        <f t="shared" si="14"/>
        <v>3.5926710076728875E-3</v>
      </c>
      <c r="AO127" s="36">
        <f t="shared" si="14"/>
        <v>2.8042372448828005E-3</v>
      </c>
      <c r="AP127" s="36">
        <f t="shared" si="14"/>
        <v>2.3744400204464139E-3</v>
      </c>
      <c r="AQ127" s="36">
        <f t="shared" si="14"/>
        <v>2.8558961340141098E-3</v>
      </c>
      <c r="AR127" s="36">
        <f t="shared" si="14"/>
        <v>4.7527432783485788E-3</v>
      </c>
      <c r="AS127" s="36">
        <f t="shared" si="14"/>
        <v>6.7465120203501613E-3</v>
      </c>
      <c r="AT127" s="36">
        <f t="shared" si="14"/>
        <v>6.8075020463882179E-3</v>
      </c>
      <c r="AU127" s="36">
        <f t="shared" si="8"/>
        <v>4.7437491041821536E-3</v>
      </c>
      <c r="AV127" s="36" cm="1">
        <f t="array" ref="AV127">AVERAGE(IFERROR(AQ127:AS127, ""))</f>
        <v>4.7850504775709497E-3</v>
      </c>
      <c r="AW127" s="36">
        <f t="shared" si="7"/>
        <v>6.8075020463882179E-3</v>
      </c>
      <c r="AX127" s="36" cm="1">
        <f t="array" ref="AX127">AVERAGE(IFERROR(AJ127:AO127, ""))</f>
        <v>4.4050788248958883E-3</v>
      </c>
      <c r="AY127" s="36" cm="1">
        <f t="array" ref="AY127">AVERAGE(IFERROR(AO127:AS127,""))</f>
        <v>3.9067657396084131E-3</v>
      </c>
      <c r="AZ127" s="36" cm="1">
        <f t="array" ref="AZ127">AVERAGE(IFERROR(AJ127:AN127,""))</f>
        <v>4.7252471408985057E-3</v>
      </c>
      <c r="BA127" s="36" cm="1">
        <f t="array" ref="BA127">AVERAGE(IFERROR(AR127:AT127,AI127))</f>
        <v>6.1022524483623193E-3</v>
      </c>
      <c r="BB127" s="36" cm="1">
        <f t="array" ref="BB127">AVERAGE(IFERROR(AQ127:AT127,""))</f>
        <v>5.290663369775267E-3</v>
      </c>
      <c r="BC127" s="36" cm="1">
        <f t="array" ref="BC127">AVERAGE(IFERROR(AI127:AO127,""))</f>
        <v>4.7696993929483376E-3</v>
      </c>
      <c r="BD127" s="36" cm="1">
        <f t="array" ref="BD127">AVERAGE(IFERROR(AJ127:AM127,""))</f>
        <v>5.0083911742049101E-3</v>
      </c>
      <c r="BE127" s="36" cm="1">
        <f t="array" ref="BE127">AVERAGE(IFERROR(AN127:AO127,""))</f>
        <v>3.198454126277844E-3</v>
      </c>
      <c r="BF127" s="36" cm="1">
        <f t="array" ref="BF127">AVERAGE(IFERROR(AP127:AT127,""))</f>
        <v>4.7074186999094964E-3</v>
      </c>
      <c r="BG127" s="36" cm="1">
        <f t="array" ref="BG127">AVERAGE(IFERROR(AI127:AN127,""))</f>
        <v>5.0972764176259273E-3</v>
      </c>
    </row>
    <row r="128" spans="2:59" x14ac:dyDescent="0.25">
      <c r="B128" s="23" t="s">
        <v>491</v>
      </c>
      <c r="C128" s="23">
        <v>11</v>
      </c>
      <c r="D128" s="23">
        <v>11</v>
      </c>
      <c r="E128" s="23">
        <v>65.0407443447546</v>
      </c>
      <c r="F128" s="23">
        <v>66.404236519749787</v>
      </c>
      <c r="G128" s="23">
        <v>62.39169029834887</v>
      </c>
      <c r="H128" s="23">
        <v>54.476500578995967</v>
      </c>
      <c r="I128" s="23">
        <v>48.699500270609192</v>
      </c>
      <c r="J128" s="23">
        <v>44.700396553414123</v>
      </c>
      <c r="K128" s="23">
        <v>40.669407786277127</v>
      </c>
      <c r="L128" s="23">
        <v>36.962303363849777</v>
      </c>
      <c r="M128" s="23">
        <v>37.499166786198181</v>
      </c>
      <c r="N128" s="23">
        <v>45.412519076963633</v>
      </c>
      <c r="O128" s="23">
        <v>55.653022329379517</v>
      </c>
      <c r="P128" s="23">
        <v>61.674540577960407</v>
      </c>
      <c r="Q128" s="39">
        <v>51.632002373875103</v>
      </c>
      <c r="R128" s="39">
        <v>46.188236064180444</v>
      </c>
      <c r="S128" s="39">
        <v>61.674540577960407</v>
      </c>
      <c r="T128" s="39">
        <v>52.890288667899178</v>
      </c>
      <c r="U128" s="39">
        <v>43.239283868533647</v>
      </c>
      <c r="V128" s="39">
        <v>55.334464844223589</v>
      </c>
      <c r="W128" s="39">
        <v>54.24669399476786</v>
      </c>
      <c r="X128" s="39">
        <v>50.059812192625436</v>
      </c>
      <c r="Y128" s="39">
        <v>54.62606805030709</v>
      </c>
      <c r="Z128" s="39">
        <v>57.992981916925956</v>
      </c>
      <c r="AA128" s="39">
        <v>42.684902169845628</v>
      </c>
      <c r="AB128" s="39">
        <v>47.440310426870305</v>
      </c>
      <c r="AC128" s="39">
        <v>56.952178094312082</v>
      </c>
      <c r="AE128" s="28" t="s">
        <v>169</v>
      </c>
      <c r="AF128" s="3">
        <v>17110004014628</v>
      </c>
      <c r="AG128">
        <v>3.8911931216716766E-2</v>
      </c>
      <c r="AH128" s="29">
        <v>195</v>
      </c>
      <c r="AI128" s="36">
        <f t="shared" si="14"/>
        <v>8.6156078463676238</v>
      </c>
      <c r="AJ128" s="36">
        <f t="shared" si="14"/>
        <v>7.9532700920295554</v>
      </c>
      <c r="AK128" s="36">
        <f t="shared" si="14"/>
        <v>6.5625650541593403</v>
      </c>
      <c r="AL128" s="36">
        <f t="shared" si="14"/>
        <v>5.4285387347909975</v>
      </c>
      <c r="AM128" s="36">
        <f t="shared" si="14"/>
        <v>4.8638549880920019</v>
      </c>
      <c r="AN128" s="36">
        <f t="shared" si="14"/>
        <v>4.4489238914019795</v>
      </c>
      <c r="AO128" s="36">
        <f t="shared" si="14"/>
        <v>3.4725801636925944</v>
      </c>
      <c r="AP128" s="36">
        <f t="shared" si="14"/>
        <v>2.9403479787333984</v>
      </c>
      <c r="AQ128" s="36">
        <f t="shared" si="14"/>
        <v>3.5365510827020801</v>
      </c>
      <c r="AR128" s="36">
        <f t="shared" si="14"/>
        <v>5.8854799327816361</v>
      </c>
      <c r="AS128" s="36">
        <f t="shared" si="14"/>
        <v>8.3544300179069744</v>
      </c>
      <c r="AT128" s="36">
        <f t="shared" si="14"/>
        <v>8.4299559938169413</v>
      </c>
      <c r="AU128" s="36">
        <f t="shared" si="8"/>
        <v>5.8743421480395943</v>
      </c>
      <c r="AV128" s="36" cm="1">
        <f t="array" ref="AV128">AVERAGE(IFERROR(AQ128:AS128, ""))</f>
        <v>5.9254870111302296</v>
      </c>
      <c r="AW128" s="36">
        <f t="shared" si="7"/>
        <v>8.4299559938169413</v>
      </c>
      <c r="AX128" s="36" cm="1">
        <f t="array" ref="AX128">AVERAGE(IFERROR(AJ128:AO128, ""))</f>
        <v>5.4549554873610786</v>
      </c>
      <c r="AY128" s="36" cm="1">
        <f t="array" ref="AY128">AVERAGE(IFERROR(AO128:AS128,""))</f>
        <v>4.8378778351633365</v>
      </c>
      <c r="AZ128" s="36" cm="1">
        <f t="array" ref="AZ128">AVERAGE(IFERROR(AJ128:AN128,""))</f>
        <v>5.851430552094774</v>
      </c>
      <c r="BA128" s="36" cm="1">
        <f t="array" ref="BA128">AVERAGE(IFERROR(AR128:AT128,AI128))</f>
        <v>7.5566219815018512</v>
      </c>
      <c r="BB128" s="36" cm="1">
        <f t="array" ref="BB128">AVERAGE(IFERROR(AQ128:AT128,""))</f>
        <v>6.5516042568019071</v>
      </c>
      <c r="BC128" s="36" cm="1">
        <f t="array" ref="BC128">AVERAGE(IFERROR(AI128:AO128,""))</f>
        <v>5.9064772529334419</v>
      </c>
      <c r="BD128" s="36" cm="1">
        <f t="array" ref="BD128">AVERAGE(IFERROR(AJ128:AM128,""))</f>
        <v>6.2020572172679733</v>
      </c>
      <c r="BE128" s="36" cm="1">
        <f t="array" ref="BE128">AVERAGE(IFERROR(AN128:AO128,""))</f>
        <v>3.9607520275472869</v>
      </c>
      <c r="BF128" s="36" cm="1">
        <f t="array" ref="BF128">AVERAGE(IFERROR(AP128:AT128,""))</f>
        <v>5.8293530011882053</v>
      </c>
      <c r="BG128" s="36" cm="1">
        <f t="array" ref="BG128">AVERAGE(IFERROR(AI128:AN128,""))</f>
        <v>6.3121267678069168</v>
      </c>
    </row>
    <row r="129" spans="2:59" x14ac:dyDescent="0.25">
      <c r="B129" s="23" t="s">
        <v>488</v>
      </c>
      <c r="C129" s="23">
        <v>7</v>
      </c>
      <c r="D129" s="23">
        <v>534</v>
      </c>
      <c r="E129" s="23">
        <v>88.781437245456388</v>
      </c>
      <c r="F129" s="23">
        <v>77.999869322516759</v>
      </c>
      <c r="G129" s="23">
        <v>67.196551689537742</v>
      </c>
      <c r="H129" s="23">
        <v>54.536597621935712</v>
      </c>
      <c r="I129" s="23">
        <v>40.450258938829478</v>
      </c>
      <c r="J129" s="23">
        <v>30.850363138843889</v>
      </c>
      <c r="K129" s="23">
        <v>22.634244792778969</v>
      </c>
      <c r="L129" s="23">
        <v>18.817325486355919</v>
      </c>
      <c r="M129" s="23">
        <v>25.349805629564909</v>
      </c>
      <c r="N129" s="23">
        <v>45.081844702133161</v>
      </c>
      <c r="O129" s="23">
        <v>75.309015648660093</v>
      </c>
      <c r="P129" s="23">
        <v>81.803661484782651</v>
      </c>
      <c r="Q129" s="39">
        <v>52.400914641782975</v>
      </c>
      <c r="R129" s="39">
        <v>48.580221993452717</v>
      </c>
      <c r="S129" s="39">
        <v>81.803661484782651</v>
      </c>
      <c r="T129" s="39">
        <v>48.944647584073756</v>
      </c>
      <c r="U129" s="39">
        <v>37.438447251898609</v>
      </c>
      <c r="V129" s="39">
        <v>54.206728142332715</v>
      </c>
      <c r="W129" s="39">
        <v>67.398173945191971</v>
      </c>
      <c r="X129" s="39">
        <v>56.886081866285203</v>
      </c>
      <c r="Y129" s="39">
        <v>54.635617535699851</v>
      </c>
      <c r="Z129" s="39">
        <v>60.045819393204916</v>
      </c>
      <c r="AA129" s="39">
        <v>26.742303965811431</v>
      </c>
      <c r="AB129" s="39">
        <v>49.272330590299347</v>
      </c>
      <c r="AC129" s="39">
        <v>59.969179659519995</v>
      </c>
      <c r="AE129" s="28" t="s">
        <v>170</v>
      </c>
      <c r="AF129" s="3">
        <v>17110004013762</v>
      </c>
      <c r="AG129">
        <v>0.98745179176330566</v>
      </c>
      <c r="AH129" s="29">
        <v>195</v>
      </c>
      <c r="AI129" s="36">
        <f t="shared" si="14"/>
        <v>218.63467422482594</v>
      </c>
      <c r="AJ129" s="36">
        <f t="shared" si="14"/>
        <v>201.82680625674533</v>
      </c>
      <c r="AK129" s="36">
        <f t="shared" si="14"/>
        <v>166.53546659511366</v>
      </c>
      <c r="AL129" s="36">
        <f t="shared" si="14"/>
        <v>137.75775533913912</v>
      </c>
      <c r="AM129" s="36">
        <f t="shared" si="14"/>
        <v>123.42801224949282</v>
      </c>
      <c r="AN129" s="36">
        <f t="shared" si="14"/>
        <v>112.8984794796349</v>
      </c>
      <c r="AO129" s="36">
        <f t="shared" si="14"/>
        <v>88.122213353595953</v>
      </c>
      <c r="AP129" s="36">
        <f t="shared" si="14"/>
        <v>74.615979963507201</v>
      </c>
      <c r="AQ129" s="36">
        <f t="shared" si="14"/>
        <v>89.745576590050405</v>
      </c>
      <c r="AR129" s="36">
        <f t="shared" si="14"/>
        <v>149.35336086622968</v>
      </c>
      <c r="AS129" s="36">
        <f t="shared" si="14"/>
        <v>212.00687378886295</v>
      </c>
      <c r="AT129" s="36">
        <f t="shared" si="14"/>
        <v>213.9234648678719</v>
      </c>
      <c r="AU129" s="36">
        <f t="shared" si="8"/>
        <v>149.07072196458915</v>
      </c>
      <c r="AV129" s="36" cm="1">
        <f t="array" ref="AV129">AVERAGE(IFERROR(AQ129:AS129, ""))</f>
        <v>150.36860374838102</v>
      </c>
      <c r="AW129" s="36">
        <f t="shared" si="7"/>
        <v>213.9234648678719</v>
      </c>
      <c r="AX129" s="36" cm="1">
        <f t="array" ref="AX129">AVERAGE(IFERROR(AJ129:AO129, ""))</f>
        <v>138.42812221228698</v>
      </c>
      <c r="AY129" s="36" cm="1">
        <f t="array" ref="AY129">AVERAGE(IFERROR(AO129:AS129,""))</f>
        <v>122.76880091244925</v>
      </c>
      <c r="AZ129" s="36" cm="1">
        <f t="array" ref="AZ129">AVERAGE(IFERROR(AJ129:AN129,""))</f>
        <v>148.48930398402518</v>
      </c>
      <c r="BA129" s="36" cm="1">
        <f t="array" ref="BA129">AVERAGE(IFERROR(AR129:AT129,AI129))</f>
        <v>191.76123317432152</v>
      </c>
      <c r="BB129" s="36" cm="1">
        <f t="array" ref="BB129">AVERAGE(IFERROR(AQ129:AT129,""))</f>
        <v>166.25731902825373</v>
      </c>
      <c r="BC129" s="36" cm="1">
        <f t="array" ref="BC129">AVERAGE(IFERROR(AI129:AO129,""))</f>
        <v>149.88620107122111</v>
      </c>
      <c r="BD129" s="36" cm="1">
        <f t="array" ref="BD129">AVERAGE(IFERROR(AJ129:AM129,""))</f>
        <v>157.38701011012273</v>
      </c>
      <c r="BE129" s="36" cm="1">
        <f t="array" ref="BE129">AVERAGE(IFERROR(AN129:AO129,""))</f>
        <v>100.51034641661542</v>
      </c>
      <c r="BF129" s="36" cm="1">
        <f t="array" ref="BF129">AVERAGE(IFERROR(AP129:AT129,""))</f>
        <v>147.92905121530444</v>
      </c>
      <c r="BG129" s="36" cm="1">
        <f t="array" ref="BG129">AVERAGE(IFERROR(AI129:AN129,""))</f>
        <v>160.18019902415864</v>
      </c>
    </row>
    <row r="130" spans="2:59" x14ac:dyDescent="0.25">
      <c r="B130" s="23" t="s">
        <v>488</v>
      </c>
      <c r="C130" s="23">
        <v>7</v>
      </c>
      <c r="D130" s="23">
        <v>62</v>
      </c>
      <c r="E130" s="23">
        <v>88.366708059306276</v>
      </c>
      <c r="F130" s="23">
        <v>77.635505008739557</v>
      </c>
      <c r="G130" s="23">
        <v>66.882653704121637</v>
      </c>
      <c r="H130" s="23">
        <v>54.2818385562272</v>
      </c>
      <c r="I130" s="23">
        <v>40.26130212811141</v>
      </c>
      <c r="J130" s="23">
        <v>30.706250672380481</v>
      </c>
      <c r="K130" s="23">
        <v>22.5285127576858</v>
      </c>
      <c r="L130" s="23">
        <v>18.729423550107899</v>
      </c>
      <c r="M130" s="23">
        <v>25.231387883557542</v>
      </c>
      <c r="N130" s="23">
        <v>44.871252388767289</v>
      </c>
      <c r="O130" s="23">
        <v>74.957221927489414</v>
      </c>
      <c r="P130" s="23">
        <v>81.421529480640814</v>
      </c>
      <c r="Q130" s="39">
        <v>52.156132176427946</v>
      </c>
      <c r="R130" s="39">
        <v>48.353287399938075</v>
      </c>
      <c r="S130" s="39">
        <v>81.421529480640814</v>
      </c>
      <c r="T130" s="39">
        <v>48.716010471211007</v>
      </c>
      <c r="U130" s="39">
        <v>37.263559701521594</v>
      </c>
      <c r="V130" s="39">
        <v>53.953510013916045</v>
      </c>
      <c r="W130" s="39">
        <v>67.083334598965834</v>
      </c>
      <c r="X130" s="39">
        <v>56.620347920113758</v>
      </c>
      <c r="Y130" s="39">
        <v>54.380395840938903</v>
      </c>
      <c r="Z130" s="39">
        <v>59.765324849299944</v>
      </c>
      <c r="AA130" s="39">
        <v>26.61738171503314</v>
      </c>
      <c r="AB130" s="39">
        <v>49.042163046112591</v>
      </c>
      <c r="AC130" s="39">
        <v>59.689043021481091</v>
      </c>
      <c r="AE130" s="28" t="s">
        <v>171</v>
      </c>
      <c r="AF130" s="3">
        <v>17110004014628</v>
      </c>
      <c r="AG130">
        <v>3.9048098027706146E-2</v>
      </c>
      <c r="AH130" s="29">
        <v>195</v>
      </c>
      <c r="AI130" s="36">
        <f t="shared" si="14"/>
        <v>8.6457569499585283</v>
      </c>
      <c r="AJ130" s="36">
        <f t="shared" si="14"/>
        <v>7.9811014381361609</v>
      </c>
      <c r="AK130" s="36">
        <f t="shared" si="14"/>
        <v>6.5855298242798055</v>
      </c>
      <c r="AL130" s="36">
        <f t="shared" si="14"/>
        <v>5.4475351398712792</v>
      </c>
      <c r="AM130" s="36">
        <f t="shared" si="14"/>
        <v>4.8808753621041445</v>
      </c>
      <c r="AN130" s="36">
        <f t="shared" si="14"/>
        <v>4.4644922726075462</v>
      </c>
      <c r="AO130" s="36">
        <f t="shared" si="14"/>
        <v>3.4847319678310602</v>
      </c>
      <c r="AP130" s="36">
        <f t="shared" si="14"/>
        <v>2.9506373114635918</v>
      </c>
      <c r="AQ130" s="36">
        <f t="shared" si="14"/>
        <v>3.5489267440423142</v>
      </c>
      <c r="AR130" s="36">
        <f t="shared" si="14"/>
        <v>5.9060753390883933</v>
      </c>
      <c r="AS130" s="36">
        <f t="shared" si="14"/>
        <v>8.3836651665516566</v>
      </c>
      <c r="AT130" s="36">
        <f t="shared" si="14"/>
        <v>8.4594554349540534</v>
      </c>
      <c r="AU130" s="36">
        <f t="shared" si="8"/>
        <v>5.8948985792407109</v>
      </c>
      <c r="AV130" s="36" cm="1">
        <f t="array" ref="AV130">AVERAGE(IFERROR(AQ130:AS130, ""))</f>
        <v>5.9462224165607891</v>
      </c>
      <c r="AW130" s="36">
        <f t="shared" ref="AW130:AW193" si="15">AVERAGE(IFERROR(AT130,AI130))</f>
        <v>8.4594554349540534</v>
      </c>
      <c r="AX130" s="36" cm="1">
        <f t="array" ref="AX130">AVERAGE(IFERROR(AJ130:AO130, ""))</f>
        <v>5.4740443341383331</v>
      </c>
      <c r="AY130" s="36" cm="1">
        <f t="array" ref="AY130">AVERAGE(IFERROR(AO130:AS130,""))</f>
        <v>4.8548073057954024</v>
      </c>
      <c r="AZ130" s="36" cm="1">
        <f t="array" ref="AZ130">AVERAGE(IFERROR(AJ130:AN130,""))</f>
        <v>5.8719068073997871</v>
      </c>
      <c r="BA130" s="36" cm="1">
        <f t="array" ref="BA130">AVERAGE(IFERROR(AR130:AT130,AI130))</f>
        <v>7.5830653135313684</v>
      </c>
      <c r="BB130" s="36" cm="1">
        <f t="array" ref="BB130">AVERAGE(IFERROR(AQ130:AT130,""))</f>
        <v>6.5745306711591045</v>
      </c>
      <c r="BC130" s="36" cm="1">
        <f t="array" ref="BC130">AVERAGE(IFERROR(AI130:AO130,""))</f>
        <v>5.9271461363983606</v>
      </c>
      <c r="BD130" s="36" cm="1">
        <f t="array" ref="BD130">AVERAGE(IFERROR(AJ130:AM130,""))</f>
        <v>6.2237604410978475</v>
      </c>
      <c r="BE130" s="36" cm="1">
        <f t="array" ref="BE130">AVERAGE(IFERROR(AN130:AO130,""))</f>
        <v>3.9746121202193034</v>
      </c>
      <c r="BF130" s="36" cm="1">
        <f t="array" ref="BF130">AVERAGE(IFERROR(AP130:AT130,""))</f>
        <v>5.8497519992200013</v>
      </c>
      <c r="BG130" s="36" cm="1">
        <f t="array" ref="BG130">AVERAGE(IFERROR(AI130:AN130,""))</f>
        <v>6.3342151644929103</v>
      </c>
    </row>
    <row r="131" spans="2:59" x14ac:dyDescent="0.25">
      <c r="B131" s="23" t="s">
        <v>487</v>
      </c>
      <c r="C131" s="23">
        <v>6</v>
      </c>
      <c r="D131" s="23">
        <v>56</v>
      </c>
      <c r="E131" s="23">
        <v>90.397919784113128</v>
      </c>
      <c r="F131" s="23">
        <v>82.904983032808573</v>
      </c>
      <c r="G131" s="23">
        <v>74.510455497140768</v>
      </c>
      <c r="H131" s="23">
        <v>60.401482757008722</v>
      </c>
      <c r="I131" s="23">
        <v>44.841999681712487</v>
      </c>
      <c r="J131" s="23">
        <v>34.629751536248229</v>
      </c>
      <c r="K131" s="23">
        <v>26.697208209296338</v>
      </c>
      <c r="L131" s="23">
        <v>22.21072172282377</v>
      </c>
      <c r="M131" s="23">
        <v>26.316800684336322</v>
      </c>
      <c r="N131" s="23">
        <v>44.07447677814281</v>
      </c>
      <c r="O131" s="23">
        <v>72.008235679056895</v>
      </c>
      <c r="P131" s="23">
        <v>79.523539299646572</v>
      </c>
      <c r="Q131" s="39">
        <v>54.876464555194552</v>
      </c>
      <c r="R131" s="39">
        <v>47.466504380512013</v>
      </c>
      <c r="S131" s="39">
        <v>79.523539299646572</v>
      </c>
      <c r="T131" s="39">
        <v>53.997646785702521</v>
      </c>
      <c r="U131" s="39">
        <v>38.261488614731228</v>
      </c>
      <c r="V131" s="39">
        <v>59.457734500983761</v>
      </c>
      <c r="W131" s="39">
        <v>65.202083918948759</v>
      </c>
      <c r="X131" s="39">
        <v>55.480763110295655</v>
      </c>
      <c r="Y131" s="39">
        <v>59.197685785475464</v>
      </c>
      <c r="Z131" s="39">
        <v>65.664730242167636</v>
      </c>
      <c r="AA131" s="39">
        <v>30.663479872772285</v>
      </c>
      <c r="AB131" s="39">
        <v>48.826754832801271</v>
      </c>
      <c r="AC131" s="39">
        <v>64.614432048171992</v>
      </c>
      <c r="AE131" s="28" t="s">
        <v>172</v>
      </c>
      <c r="AF131" s="3">
        <v>17110004014207</v>
      </c>
      <c r="AG131">
        <v>1.8528992310166359E-2</v>
      </c>
      <c r="AH131" s="29">
        <v>195</v>
      </c>
      <c r="AI131" s="36">
        <f t="shared" si="14"/>
        <v>4.1025599743086802</v>
      </c>
      <c r="AJ131" s="36">
        <f t="shared" si="14"/>
        <v>3.7871695330449824</v>
      </c>
      <c r="AK131" s="36">
        <f t="shared" si="14"/>
        <v>3.1249468638874931</v>
      </c>
      <c r="AL131" s="36">
        <f t="shared" si="14"/>
        <v>2.5849488659964175</v>
      </c>
      <c r="AM131" s="36">
        <f t="shared" si="14"/>
        <v>2.3160590814727793</v>
      </c>
      <c r="AN131" s="36">
        <f t="shared" si="14"/>
        <v>2.1184781632449163</v>
      </c>
      <c r="AO131" s="36">
        <f t="shared" si="14"/>
        <v>1.6535650926997438</v>
      </c>
      <c r="AP131" s="36">
        <f t="shared" si="14"/>
        <v>1.4001280168731056</v>
      </c>
      <c r="AQ131" s="36">
        <f t="shared" si="14"/>
        <v>1.6840266151515471</v>
      </c>
      <c r="AR131" s="36">
        <f t="shared" si="14"/>
        <v>2.8025340559118805</v>
      </c>
      <c r="AS131" s="36">
        <f t="shared" si="14"/>
        <v>3.9781929273949479</v>
      </c>
      <c r="AT131" s="36">
        <f t="shared" si="14"/>
        <v>4.0141567097901119</v>
      </c>
      <c r="AU131" s="36">
        <f t="shared" ref="AU131:AU194" si="16">AVERAGEIF(AI131:AT131,"&gt;=0")</f>
        <v>2.7972304916480506</v>
      </c>
      <c r="AV131" s="36" cm="1">
        <f t="array" ref="AV131">AVERAGE(IFERROR(AQ131:AS131, ""))</f>
        <v>2.8215845328194589</v>
      </c>
      <c r="AW131" s="36">
        <f t="shared" si="15"/>
        <v>4.0141567097901119</v>
      </c>
      <c r="AX131" s="36" cm="1">
        <f t="array" ref="AX131">AVERAGE(IFERROR(AJ131:AO131, ""))</f>
        <v>2.597527933391055</v>
      </c>
      <c r="AY131" s="36" cm="1">
        <f t="array" ref="AY131">AVERAGE(IFERROR(AO131:AS131,""))</f>
        <v>2.3036893416062449</v>
      </c>
      <c r="AZ131" s="36" cm="1">
        <f t="array" ref="AZ131">AVERAGE(IFERROR(AJ131:AN131,""))</f>
        <v>2.7863205015293175</v>
      </c>
      <c r="BA131" s="36" cm="1">
        <f t="array" ref="BA131">AVERAGE(IFERROR(AR131:AT131,AI131))</f>
        <v>3.5982945643656468</v>
      </c>
      <c r="BB131" s="36" cm="1">
        <f t="array" ref="BB131">AVERAGE(IFERROR(AQ131:AT131,""))</f>
        <v>3.1197275770621218</v>
      </c>
      <c r="BC131" s="36" cm="1">
        <f t="array" ref="BC131">AVERAGE(IFERROR(AI131:AO131,""))</f>
        <v>2.8125325106650014</v>
      </c>
      <c r="BD131" s="36" cm="1">
        <f t="array" ref="BD131">AVERAGE(IFERROR(AJ131:AM131,""))</f>
        <v>2.953281086100418</v>
      </c>
      <c r="BE131" s="36" cm="1">
        <f t="array" ref="BE131">AVERAGE(IFERROR(AN131:AO131,""))</f>
        <v>1.8860216279723301</v>
      </c>
      <c r="BF131" s="36" cm="1">
        <f t="array" ref="BF131">AVERAGE(IFERROR(AP131:AT131,""))</f>
        <v>2.7758076650243191</v>
      </c>
      <c r="BG131" s="36" cm="1">
        <f t="array" ref="BG131">AVERAGE(IFERROR(AI131:AN131,""))</f>
        <v>3.0056937469925447</v>
      </c>
    </row>
    <row r="132" spans="2:59" x14ac:dyDescent="0.25">
      <c r="B132" s="23" t="s">
        <v>531</v>
      </c>
      <c r="C132" s="23">
        <v>51</v>
      </c>
      <c r="D132" s="23">
        <v>132</v>
      </c>
      <c r="E132" s="23">
        <v>38.078061223935919</v>
      </c>
      <c r="F132" s="23">
        <v>30.743910319863609</v>
      </c>
      <c r="G132" s="23">
        <v>26.435266618359751</v>
      </c>
      <c r="H132" s="23">
        <v>32.811158794780383</v>
      </c>
      <c r="I132" s="23">
        <v>69.764254949018294</v>
      </c>
      <c r="J132" s="23">
        <v>106.9574746892951</v>
      </c>
      <c r="K132" s="23">
        <v>95.868431257561397</v>
      </c>
      <c r="L132" s="23">
        <v>60.344267270979728</v>
      </c>
      <c r="M132" s="23">
        <v>42.864307438019843</v>
      </c>
      <c r="N132" s="23">
        <v>43.312322822357032</v>
      </c>
      <c r="O132" s="23">
        <v>49.202011408149708</v>
      </c>
      <c r="P132" s="23">
        <v>41.999270133990883</v>
      </c>
      <c r="Q132" s="39">
        <v>53.198394743859296</v>
      </c>
      <c r="R132" s="39">
        <v>45.126213889508854</v>
      </c>
      <c r="S132" s="39">
        <v>41.999270133990883</v>
      </c>
      <c r="T132" s="39">
        <v>60.430082771479753</v>
      </c>
      <c r="U132" s="39">
        <v>58.318268039413546</v>
      </c>
      <c r="V132" s="39">
        <v>53.342413074263426</v>
      </c>
      <c r="W132" s="39">
        <v>44.837868121499206</v>
      </c>
      <c r="X132" s="39">
        <v>44.344477950629361</v>
      </c>
      <c r="Y132" s="39">
        <v>57.236936836116342</v>
      </c>
      <c r="Z132" s="39">
        <v>39.93864767050551</v>
      </c>
      <c r="AA132" s="39">
        <v>101.41295297342825</v>
      </c>
      <c r="AB132" s="39">
        <v>47.54443581469944</v>
      </c>
      <c r="AC132" s="39">
        <v>50.798354432542169</v>
      </c>
      <c r="AE132" s="28" t="s">
        <v>174</v>
      </c>
      <c r="AF132" s="3">
        <v>17110004014411</v>
      </c>
      <c r="AG132">
        <v>0.99937504529953003</v>
      </c>
      <c r="AH132" s="29">
        <v>400</v>
      </c>
      <c r="AI132" s="36">
        <f t="shared" si="14"/>
        <v>194.33415952253179</v>
      </c>
      <c r="AJ132" s="36">
        <f t="shared" si="14"/>
        <v>183.96615899040066</v>
      </c>
      <c r="AK132" s="36">
        <f t="shared" si="14"/>
        <v>154.97010625512334</v>
      </c>
      <c r="AL132" s="36">
        <f t="shared" si="14"/>
        <v>129.98935231623554</v>
      </c>
      <c r="AM132" s="36">
        <f t="shared" si="14"/>
        <v>118.60938134450599</v>
      </c>
      <c r="AN132" s="36">
        <f t="shared" si="14"/>
        <v>108.87398737620641</v>
      </c>
      <c r="AO132" s="36">
        <f t="shared" si="14"/>
        <v>84.763388885171793</v>
      </c>
      <c r="AP132" s="36">
        <f t="shared" si="14"/>
        <v>71.329291658907323</v>
      </c>
      <c r="AQ132" s="36">
        <f t="shared" si="14"/>
        <v>83.549662605957849</v>
      </c>
      <c r="AR132" s="36">
        <f t="shared" si="14"/>
        <v>135.44541014374366</v>
      </c>
      <c r="AS132" s="36">
        <f t="shared" si="14"/>
        <v>187.81178872250641</v>
      </c>
      <c r="AT132" s="36">
        <f t="shared" si="14"/>
        <v>189.5932493483123</v>
      </c>
      <c r="AU132" s="36">
        <f t="shared" si="16"/>
        <v>136.93632809746694</v>
      </c>
      <c r="AV132" s="36" cm="1">
        <f t="array" ref="AV132">AVERAGE(IFERROR(AQ132:AS132, ""))</f>
        <v>135.60228715740263</v>
      </c>
      <c r="AW132" s="36">
        <f t="shared" si="15"/>
        <v>189.5932493483123</v>
      </c>
      <c r="AX132" s="36" cm="1">
        <f t="array" ref="AX132">AVERAGE(IFERROR(AJ132:AO132, ""))</f>
        <v>130.19539586127397</v>
      </c>
      <c r="AY132" s="36" cm="1">
        <f t="array" ref="AY132">AVERAGE(IFERROR(AO132:AS132,""))</f>
        <v>112.57990840325741</v>
      </c>
      <c r="AZ132" s="36" cm="1">
        <f t="array" ref="AZ132">AVERAGE(IFERROR(AJ132:AN132,""))</f>
        <v>139.28179725649437</v>
      </c>
      <c r="BA132" s="36" cm="1">
        <f t="array" ref="BA132">AVERAGE(IFERROR(AR132:AT132,AI132))</f>
        <v>170.9501494048541</v>
      </c>
      <c r="BB132" s="36" cm="1">
        <f t="array" ref="BB132">AVERAGE(IFERROR(AQ132:AT132,""))</f>
        <v>149.10002770513006</v>
      </c>
      <c r="BC132" s="36" cm="1">
        <f t="array" ref="BC132">AVERAGE(IFERROR(AI132:AO132,""))</f>
        <v>139.35807638431081</v>
      </c>
      <c r="BD132" s="36" cm="1">
        <f t="array" ref="BD132">AVERAGE(IFERROR(AJ132:AM132,""))</f>
        <v>146.88374972656638</v>
      </c>
      <c r="BE132" s="36" cm="1">
        <f t="array" ref="BE132">AVERAGE(IFERROR(AN132:AO132,""))</f>
        <v>96.818688130689111</v>
      </c>
      <c r="BF132" s="36" cm="1">
        <f t="array" ref="BF132">AVERAGE(IFERROR(AP132:AT132,""))</f>
        <v>133.54588049588551</v>
      </c>
      <c r="BG132" s="36" cm="1">
        <f t="array" ref="BG132">AVERAGE(IFERROR(AI132:AN132,""))</f>
        <v>148.45719096750062</v>
      </c>
    </row>
    <row r="133" spans="2:59" x14ac:dyDescent="0.25">
      <c r="B133" s="23" t="s">
        <v>507</v>
      </c>
      <c r="C133" s="23">
        <v>27</v>
      </c>
      <c r="D133" s="23">
        <v>623</v>
      </c>
      <c r="E133" s="23">
        <v>35.234186919038123</v>
      </c>
      <c r="F133" s="23">
        <v>35.235598792003167</v>
      </c>
      <c r="G133" s="23">
        <v>36.877900734889153</v>
      </c>
      <c r="H133" s="23">
        <v>41.389374234157593</v>
      </c>
      <c r="I133" s="23">
        <v>44.709270376901543</v>
      </c>
      <c r="J133" s="23">
        <v>41.031114775993942</v>
      </c>
      <c r="K133" s="23">
        <v>38.034341312997768</v>
      </c>
      <c r="L133" s="23">
        <v>35.549114509547067</v>
      </c>
      <c r="M133" s="23">
        <v>36.143606490407848</v>
      </c>
      <c r="N133" s="23">
        <v>42.937766170200767</v>
      </c>
      <c r="O133" s="23">
        <v>43.409346102015952</v>
      </c>
      <c r="P133" s="23">
        <v>37.063114487933248</v>
      </c>
      <c r="Q133" s="39">
        <v>38.967894575507181</v>
      </c>
      <c r="R133" s="39">
        <v>40.83023958754152</v>
      </c>
      <c r="S133" s="39">
        <v>37.063114487933248</v>
      </c>
      <c r="T133" s="39">
        <v>39.546266704490527</v>
      </c>
      <c r="U133" s="39">
        <v>39.214834917033883</v>
      </c>
      <c r="V133" s="39">
        <v>39.848651782789076</v>
      </c>
      <c r="W133" s="39">
        <v>41.136742253383325</v>
      </c>
      <c r="X133" s="39">
        <v>39.888458312639457</v>
      </c>
      <c r="Y133" s="39">
        <v>38.930255306568753</v>
      </c>
      <c r="Z133" s="39">
        <v>39.553036034487867</v>
      </c>
      <c r="AA133" s="39">
        <v>39.532728044495855</v>
      </c>
      <c r="AB133" s="39">
        <v>39.020589552020979</v>
      </c>
      <c r="AC133" s="39">
        <v>39.079574305497253</v>
      </c>
      <c r="AE133" s="28" t="s">
        <v>175</v>
      </c>
      <c r="AF133" s="3">
        <v>17110004014628</v>
      </c>
      <c r="AG133">
        <v>3.8980014622211456E-2</v>
      </c>
      <c r="AH133" s="29">
        <v>195</v>
      </c>
      <c r="AI133" s="36">
        <f t="shared" si="14"/>
        <v>8.630682398163076</v>
      </c>
      <c r="AJ133" s="36">
        <f t="shared" si="14"/>
        <v>7.9671857650828581</v>
      </c>
      <c r="AK133" s="36">
        <f t="shared" si="14"/>
        <v>6.5740474392195729</v>
      </c>
      <c r="AL133" s="36">
        <f t="shared" si="14"/>
        <v>5.4380369373311384</v>
      </c>
      <c r="AM133" s="36">
        <f t="shared" si="14"/>
        <v>4.8723651750980732</v>
      </c>
      <c r="AN133" s="36">
        <f t="shared" si="14"/>
        <v>4.4567080820047629</v>
      </c>
      <c r="AO133" s="36">
        <f t="shared" si="14"/>
        <v>3.4786560657618275</v>
      </c>
      <c r="AP133" s="36">
        <f t="shared" si="14"/>
        <v>2.9454926450984948</v>
      </c>
      <c r="AQ133" s="36">
        <f t="shared" si="14"/>
        <v>3.5427389133721974</v>
      </c>
      <c r="AR133" s="36">
        <f t="shared" si="14"/>
        <v>5.8957776359350147</v>
      </c>
      <c r="AS133" s="36">
        <f t="shared" si="14"/>
        <v>8.3690475922293146</v>
      </c>
      <c r="AT133" s="36">
        <f t="shared" si="14"/>
        <v>8.4447057143854973</v>
      </c>
      <c r="AU133" s="36">
        <f t="shared" si="16"/>
        <v>5.8846203636401526</v>
      </c>
      <c r="AV133" s="36" cm="1">
        <f t="array" ref="AV133">AVERAGE(IFERROR(AQ133:AS133, ""))</f>
        <v>5.9358547138455089</v>
      </c>
      <c r="AW133" s="36">
        <f t="shared" si="15"/>
        <v>8.4447057143854973</v>
      </c>
      <c r="AX133" s="36" cm="1">
        <f t="array" ref="AX133">AVERAGE(IFERROR(AJ133:AO133, ""))</f>
        <v>5.4644999107497059</v>
      </c>
      <c r="AY133" s="36" cm="1">
        <f t="array" ref="AY133">AVERAGE(IFERROR(AO133:AS133,""))</f>
        <v>4.8463425704793703</v>
      </c>
      <c r="AZ133" s="36" cm="1">
        <f t="array" ref="AZ133">AVERAGE(IFERROR(AJ133:AN133,""))</f>
        <v>5.8616686797472815</v>
      </c>
      <c r="BA133" s="36" cm="1">
        <f t="array" ref="BA133">AVERAGE(IFERROR(AR133:AT133,AI133))</f>
        <v>7.5698436475166089</v>
      </c>
      <c r="BB133" s="36" cm="1">
        <f t="array" ref="BB133">AVERAGE(IFERROR(AQ133:AT133,""))</f>
        <v>6.5630674639805058</v>
      </c>
      <c r="BC133" s="36" cm="1">
        <f t="array" ref="BC133">AVERAGE(IFERROR(AI133:AO133,""))</f>
        <v>5.9168116946659017</v>
      </c>
      <c r="BD133" s="36" cm="1">
        <f t="array" ref="BD133">AVERAGE(IFERROR(AJ133:AM133,""))</f>
        <v>6.2129088291829113</v>
      </c>
      <c r="BE133" s="36" cm="1">
        <f t="array" ref="BE133">AVERAGE(IFERROR(AN133:AO133,""))</f>
        <v>3.967682073883295</v>
      </c>
      <c r="BF133" s="36" cm="1">
        <f t="array" ref="BF133">AVERAGE(IFERROR(AP133:AT133,""))</f>
        <v>5.8395525002041042</v>
      </c>
      <c r="BG133" s="36" cm="1">
        <f t="array" ref="BG133">AVERAGE(IFERROR(AI133:AN133,""))</f>
        <v>6.323170966149914</v>
      </c>
    </row>
    <row r="134" spans="2:59" x14ac:dyDescent="0.25">
      <c r="B134" s="23" t="s">
        <v>539</v>
      </c>
      <c r="C134" s="23">
        <v>59</v>
      </c>
      <c r="D134" s="23">
        <v>554</v>
      </c>
      <c r="E134" s="23">
        <v>35.254981117734538</v>
      </c>
      <c r="F134" s="23">
        <v>29.57032050925234</v>
      </c>
      <c r="G134" s="23">
        <v>26.987767681202939</v>
      </c>
      <c r="H134" s="23">
        <v>34.523083936640653</v>
      </c>
      <c r="I134" s="23">
        <v>68.576999923258128</v>
      </c>
      <c r="J134" s="23">
        <v>96.292752744127924</v>
      </c>
      <c r="K134" s="23">
        <v>83.170231669124135</v>
      </c>
      <c r="L134" s="23">
        <v>51.558865188486671</v>
      </c>
      <c r="M134" s="23">
        <v>36.886049660575111</v>
      </c>
      <c r="N134" s="23">
        <v>41.124499562676561</v>
      </c>
      <c r="O134" s="23">
        <v>50.528258841913697</v>
      </c>
      <c r="P134" s="23">
        <v>39.689483734180641</v>
      </c>
      <c r="Q134" s="39">
        <v>49.513607880764447</v>
      </c>
      <c r="R134" s="39">
        <v>42.846269355055121</v>
      </c>
      <c r="S134" s="39">
        <v>39.689483734180641</v>
      </c>
      <c r="T134" s="39">
        <v>56.520192743934352</v>
      </c>
      <c r="U134" s="39">
        <v>52.653580984555241</v>
      </c>
      <c r="V134" s="39">
        <v>51.190184958896396</v>
      </c>
      <c r="W134" s="39">
        <v>43.780747379590302</v>
      </c>
      <c r="X134" s="39">
        <v>42.057072949836503</v>
      </c>
      <c r="Y134" s="39">
        <v>53.482305368762958</v>
      </c>
      <c r="Z134" s="39">
        <v>39.91454301258851</v>
      </c>
      <c r="AA134" s="39">
        <v>89.731492206626029</v>
      </c>
      <c r="AB134" s="39">
        <v>43.957431397566538</v>
      </c>
      <c r="AC134" s="39">
        <v>48.534317652036094</v>
      </c>
      <c r="AE134" s="28" t="s">
        <v>176</v>
      </c>
      <c r="AF134" s="3">
        <v>17110004014628</v>
      </c>
      <c r="AG134">
        <v>3.8943354040384293E-2</v>
      </c>
      <c r="AH134" s="29">
        <v>195</v>
      </c>
      <c r="AI134" s="36">
        <f t="shared" si="14"/>
        <v>8.6225652683633918</v>
      </c>
      <c r="AJ134" s="36">
        <f t="shared" si="14"/>
        <v>7.9596926517912427</v>
      </c>
      <c r="AK134" s="36">
        <f t="shared" si="14"/>
        <v>6.567864568165855</v>
      </c>
      <c r="AL134" s="36">
        <f t="shared" si="14"/>
        <v>5.4329224806011363</v>
      </c>
      <c r="AM134" s="36">
        <f t="shared" si="14"/>
        <v>4.8677827308910944</v>
      </c>
      <c r="AN134" s="36">
        <f t="shared" si="14"/>
        <v>4.4525165619937104</v>
      </c>
      <c r="AO134" s="36">
        <f t="shared" si="14"/>
        <v>3.4753844006128163</v>
      </c>
      <c r="AP134" s="36">
        <f t="shared" si="14"/>
        <v>2.9427224184789438</v>
      </c>
      <c r="AQ134" s="36">
        <f t="shared" si="14"/>
        <v>3.5394069785054527</v>
      </c>
      <c r="AR134" s="36">
        <f t="shared" si="14"/>
        <v>5.8902326755097363</v>
      </c>
      <c r="AS134" s="36">
        <f t="shared" si="14"/>
        <v>8.3611765291462472</v>
      </c>
      <c r="AT134" s="36">
        <f t="shared" si="14"/>
        <v>8.4367634950751906</v>
      </c>
      <c r="AU134" s="36">
        <f t="shared" si="16"/>
        <v>5.8790858965945683</v>
      </c>
      <c r="AV134" s="36" cm="1">
        <f t="array" ref="AV134">AVERAGE(IFERROR(AQ134:AS134, ""))</f>
        <v>5.9302720610538122</v>
      </c>
      <c r="AW134" s="36">
        <f t="shared" si="15"/>
        <v>8.4367634950751906</v>
      </c>
      <c r="AX134" s="36" cm="1">
        <f t="array" ref="AX134">AVERAGE(IFERROR(AJ134:AO134, ""))</f>
        <v>5.4593605656759756</v>
      </c>
      <c r="AY134" s="36" cm="1">
        <f t="array" ref="AY134">AVERAGE(IFERROR(AO134:AS134,""))</f>
        <v>4.8417846004506391</v>
      </c>
      <c r="AZ134" s="36" cm="1">
        <f t="array" ref="AZ134">AVERAGE(IFERROR(AJ134:AN134,""))</f>
        <v>5.8561557986886079</v>
      </c>
      <c r="BA134" s="36" cm="1">
        <f t="array" ref="BA134">AVERAGE(IFERROR(AR134:AT134,AI134))</f>
        <v>7.562724233243725</v>
      </c>
      <c r="BB134" s="36" cm="1">
        <f t="array" ref="BB134">AVERAGE(IFERROR(AQ134:AT134,""))</f>
        <v>6.5568949195591566</v>
      </c>
      <c r="BC134" s="36" cm="1">
        <f t="array" ref="BC134">AVERAGE(IFERROR(AI134:AO134,""))</f>
        <v>5.9112469517741788</v>
      </c>
      <c r="BD134" s="36" cm="1">
        <f t="array" ref="BD134">AVERAGE(IFERROR(AJ134:AM134,""))</f>
        <v>6.2070656078623321</v>
      </c>
      <c r="BE134" s="36" cm="1">
        <f t="array" ref="BE134">AVERAGE(IFERROR(AN134:AO134,""))</f>
        <v>3.9639504813032636</v>
      </c>
      <c r="BF134" s="36" cm="1">
        <f t="array" ref="BF134">AVERAGE(IFERROR(AP134:AT134,""))</f>
        <v>5.834060419343114</v>
      </c>
      <c r="BG134" s="36" cm="1">
        <f t="array" ref="BG134">AVERAGE(IFERROR(AI134:AN134,""))</f>
        <v>6.3172240436344049</v>
      </c>
    </row>
    <row r="135" spans="2:59" x14ac:dyDescent="0.25">
      <c r="B135" s="23" t="s">
        <v>548</v>
      </c>
      <c r="C135" s="23">
        <v>68</v>
      </c>
      <c r="D135" s="23">
        <v>146</v>
      </c>
      <c r="E135" s="23">
        <v>30.08075725027696</v>
      </c>
      <c r="F135" s="23">
        <v>24.505939129549109</v>
      </c>
      <c r="G135" s="23">
        <v>22.406175631532161</v>
      </c>
      <c r="H135" s="23">
        <v>31.759920105905088</v>
      </c>
      <c r="I135" s="23">
        <v>67.367418872375481</v>
      </c>
      <c r="J135" s="23">
        <v>94.338681755537138</v>
      </c>
      <c r="K135" s="23">
        <v>77.460295226746325</v>
      </c>
      <c r="L135" s="23">
        <v>47.159852905975072</v>
      </c>
      <c r="M135" s="23">
        <v>34.054313306003422</v>
      </c>
      <c r="N135" s="23">
        <v>39.621236404392278</v>
      </c>
      <c r="O135" s="23">
        <v>44.893290300824717</v>
      </c>
      <c r="P135" s="23">
        <v>33.834546343833651</v>
      </c>
      <c r="Q135" s="39">
        <v>45.623535602745953</v>
      </c>
      <c r="R135" s="39">
        <v>39.522946670406803</v>
      </c>
      <c r="S135" s="39">
        <v>33.834546343833651</v>
      </c>
      <c r="T135" s="39">
        <v>52.973071786940885</v>
      </c>
      <c r="U135" s="39">
        <v>48.637797628788363</v>
      </c>
      <c r="V135" s="39">
        <v>48.075627098979794</v>
      </c>
      <c r="W135" s="39">
        <v>39.449691016350215</v>
      </c>
      <c r="X135" s="39">
        <v>38.100846588763517</v>
      </c>
      <c r="Y135" s="39">
        <v>49.702741138846037</v>
      </c>
      <c r="Z135" s="39">
        <v>36.509863434840462</v>
      </c>
      <c r="AA135" s="39">
        <v>85.899488491141739</v>
      </c>
      <c r="AB135" s="39">
        <v>39.912647852205829</v>
      </c>
      <c r="AC135" s="39">
        <v>45.076482124195991</v>
      </c>
      <c r="AE135" s="28" t="s">
        <v>177</v>
      </c>
      <c r="AF135" s="3">
        <v>17110004014628</v>
      </c>
      <c r="AG135">
        <v>3.8943354040384293E-2</v>
      </c>
      <c r="AH135" s="29">
        <v>195</v>
      </c>
      <c r="AI135" s="36">
        <f t="shared" si="14"/>
        <v>8.6225652683633918</v>
      </c>
      <c r="AJ135" s="36">
        <f t="shared" si="14"/>
        <v>7.9596926517912427</v>
      </c>
      <c r="AK135" s="36">
        <f t="shared" si="14"/>
        <v>6.567864568165855</v>
      </c>
      <c r="AL135" s="36">
        <f t="shared" si="14"/>
        <v>5.4329224806011363</v>
      </c>
      <c r="AM135" s="36">
        <f t="shared" si="14"/>
        <v>4.8677827308910944</v>
      </c>
      <c r="AN135" s="36">
        <f t="shared" si="14"/>
        <v>4.4525165619937104</v>
      </c>
      <c r="AO135" s="36">
        <f t="shared" si="14"/>
        <v>3.4753844006128163</v>
      </c>
      <c r="AP135" s="36">
        <f t="shared" si="14"/>
        <v>2.9427224184789438</v>
      </c>
      <c r="AQ135" s="36">
        <f t="shared" si="14"/>
        <v>3.5394069785054527</v>
      </c>
      <c r="AR135" s="36">
        <f t="shared" si="14"/>
        <v>5.8902326755097363</v>
      </c>
      <c r="AS135" s="36">
        <f t="shared" si="14"/>
        <v>8.3611765291462472</v>
      </c>
      <c r="AT135" s="36">
        <f t="shared" si="14"/>
        <v>8.4367634950751906</v>
      </c>
      <c r="AU135" s="36">
        <f t="shared" si="16"/>
        <v>5.8790858965945683</v>
      </c>
      <c r="AV135" s="36" cm="1">
        <f t="array" ref="AV135">AVERAGE(IFERROR(AQ135:AS135, ""))</f>
        <v>5.9302720610538122</v>
      </c>
      <c r="AW135" s="36">
        <f t="shared" si="15"/>
        <v>8.4367634950751906</v>
      </c>
      <c r="AX135" s="36" cm="1">
        <f t="array" ref="AX135">AVERAGE(IFERROR(AJ135:AO135, ""))</f>
        <v>5.4593605656759756</v>
      </c>
      <c r="AY135" s="36" cm="1">
        <f t="array" ref="AY135">AVERAGE(IFERROR(AO135:AS135,""))</f>
        <v>4.8417846004506391</v>
      </c>
      <c r="AZ135" s="36" cm="1">
        <f t="array" ref="AZ135">AVERAGE(IFERROR(AJ135:AN135,""))</f>
        <v>5.8561557986886079</v>
      </c>
      <c r="BA135" s="36" cm="1">
        <f t="array" ref="BA135">AVERAGE(IFERROR(AR135:AT135,AI135))</f>
        <v>7.562724233243725</v>
      </c>
      <c r="BB135" s="36" cm="1">
        <f t="array" ref="BB135">AVERAGE(IFERROR(AQ135:AT135,""))</f>
        <v>6.5568949195591566</v>
      </c>
      <c r="BC135" s="36" cm="1">
        <f t="array" ref="BC135">AVERAGE(IFERROR(AI135:AO135,""))</f>
        <v>5.9112469517741788</v>
      </c>
      <c r="BD135" s="36" cm="1">
        <f t="array" ref="BD135">AVERAGE(IFERROR(AJ135:AM135,""))</f>
        <v>6.2070656078623321</v>
      </c>
      <c r="BE135" s="36" cm="1">
        <f t="array" ref="BE135">AVERAGE(IFERROR(AN135:AO135,""))</f>
        <v>3.9639504813032636</v>
      </c>
      <c r="BF135" s="36" cm="1">
        <f t="array" ref="BF135">AVERAGE(IFERROR(AP135:AT135,""))</f>
        <v>5.834060419343114</v>
      </c>
      <c r="BG135" s="36" cm="1">
        <f t="array" ref="BG135">AVERAGE(IFERROR(AI135:AN135,""))</f>
        <v>6.3172240436344049</v>
      </c>
    </row>
    <row r="136" spans="2:59" x14ac:dyDescent="0.25">
      <c r="B136" s="23" t="s">
        <v>552</v>
      </c>
      <c r="C136" s="23">
        <v>72</v>
      </c>
      <c r="D136" s="23">
        <v>150</v>
      </c>
      <c r="E136" s="23">
        <v>69.518796691728838</v>
      </c>
      <c r="F136" s="23">
        <v>56.931266887601097</v>
      </c>
      <c r="G136" s="23">
        <v>48.061985229542458</v>
      </c>
      <c r="H136" s="23">
        <v>35.914937791165329</v>
      </c>
      <c r="I136" s="23">
        <v>24.64588109399201</v>
      </c>
      <c r="J136" s="23">
        <v>20.284695588889669</v>
      </c>
      <c r="K136" s="23">
        <v>16.31163559061585</v>
      </c>
      <c r="L136" s="23">
        <v>15.538318555655589</v>
      </c>
      <c r="M136" s="23">
        <v>21.496444167523158</v>
      </c>
      <c r="N136" s="23">
        <v>39.058451153569372</v>
      </c>
      <c r="O136" s="23">
        <v>63.936587888278368</v>
      </c>
      <c r="P136" s="23">
        <v>66.288499055592084</v>
      </c>
      <c r="Q136" s="39">
        <v>39.832291641179488</v>
      </c>
      <c r="R136" s="39">
        <v>41.497161069790302</v>
      </c>
      <c r="S136" s="39">
        <v>66.288499055592084</v>
      </c>
      <c r="T136" s="39">
        <v>33.691733696967738</v>
      </c>
      <c r="U136" s="39">
        <v>31.268287471128463</v>
      </c>
      <c r="V136" s="39">
        <v>37.167753318238113</v>
      </c>
      <c r="W136" s="39">
        <v>56.427846032479941</v>
      </c>
      <c r="X136" s="39">
        <v>47.694995566240749</v>
      </c>
      <c r="Y136" s="39">
        <v>38.809885553362179</v>
      </c>
      <c r="Z136" s="39">
        <v>41.388517750575225</v>
      </c>
      <c r="AA136" s="39">
        <v>18.29816558975276</v>
      </c>
      <c r="AB136" s="39">
        <v>41.263660164123714</v>
      </c>
      <c r="AC136" s="39">
        <v>42.559593880486567</v>
      </c>
      <c r="AE136" s="28" t="s">
        <v>178</v>
      </c>
      <c r="AF136" s="3">
        <v>17110004014628</v>
      </c>
      <c r="AG136">
        <v>3.8911931216716766E-2</v>
      </c>
      <c r="AH136" s="29">
        <v>195</v>
      </c>
      <c r="AI136" s="36">
        <f t="shared" si="14"/>
        <v>8.6156078463676238</v>
      </c>
      <c r="AJ136" s="36">
        <f t="shared" si="14"/>
        <v>7.9532700920295554</v>
      </c>
      <c r="AK136" s="36">
        <f t="shared" si="14"/>
        <v>6.5625650541593403</v>
      </c>
      <c r="AL136" s="36">
        <f t="shared" si="14"/>
        <v>5.4285387347909975</v>
      </c>
      <c r="AM136" s="36">
        <f t="shared" si="14"/>
        <v>4.8638549880920019</v>
      </c>
      <c r="AN136" s="36">
        <f t="shared" si="14"/>
        <v>4.4489238914019795</v>
      </c>
      <c r="AO136" s="36">
        <f t="shared" si="14"/>
        <v>3.4725801636925944</v>
      </c>
      <c r="AP136" s="36">
        <f t="shared" si="14"/>
        <v>2.9403479787333984</v>
      </c>
      <c r="AQ136" s="36">
        <f t="shared" si="14"/>
        <v>3.5365510827020801</v>
      </c>
      <c r="AR136" s="36">
        <f t="shared" si="14"/>
        <v>5.8854799327816361</v>
      </c>
      <c r="AS136" s="36">
        <f t="shared" si="14"/>
        <v>8.3544300179069744</v>
      </c>
      <c r="AT136" s="36">
        <f t="shared" si="14"/>
        <v>8.4299559938169413</v>
      </c>
      <c r="AU136" s="36">
        <f t="shared" si="16"/>
        <v>5.8743421480395943</v>
      </c>
      <c r="AV136" s="36" cm="1">
        <f t="array" ref="AV136">AVERAGE(IFERROR(AQ136:AS136, ""))</f>
        <v>5.9254870111302296</v>
      </c>
      <c r="AW136" s="36">
        <f t="shared" si="15"/>
        <v>8.4299559938169413</v>
      </c>
      <c r="AX136" s="36" cm="1">
        <f t="array" ref="AX136">AVERAGE(IFERROR(AJ136:AO136, ""))</f>
        <v>5.4549554873610786</v>
      </c>
      <c r="AY136" s="36" cm="1">
        <f t="array" ref="AY136">AVERAGE(IFERROR(AO136:AS136,""))</f>
        <v>4.8378778351633365</v>
      </c>
      <c r="AZ136" s="36" cm="1">
        <f t="array" ref="AZ136">AVERAGE(IFERROR(AJ136:AN136,""))</f>
        <v>5.851430552094774</v>
      </c>
      <c r="BA136" s="36" cm="1">
        <f t="array" ref="BA136">AVERAGE(IFERROR(AR136:AT136,AI136))</f>
        <v>7.5566219815018512</v>
      </c>
      <c r="BB136" s="36" cm="1">
        <f t="array" ref="BB136">AVERAGE(IFERROR(AQ136:AT136,""))</f>
        <v>6.5516042568019071</v>
      </c>
      <c r="BC136" s="36" cm="1">
        <f t="array" ref="BC136">AVERAGE(IFERROR(AI136:AO136,""))</f>
        <v>5.9064772529334419</v>
      </c>
      <c r="BD136" s="36" cm="1">
        <f t="array" ref="BD136">AVERAGE(IFERROR(AJ136:AM136,""))</f>
        <v>6.2020572172679733</v>
      </c>
      <c r="BE136" s="36" cm="1">
        <f t="array" ref="BE136">AVERAGE(IFERROR(AN136:AO136,""))</f>
        <v>3.9607520275472869</v>
      </c>
      <c r="BF136" s="36" cm="1">
        <f t="array" ref="BF136">AVERAGE(IFERROR(AP136:AT136,""))</f>
        <v>5.8293530011882053</v>
      </c>
      <c r="BG136" s="36" cm="1">
        <f t="array" ref="BG136">AVERAGE(IFERROR(AI136:AN136,""))</f>
        <v>6.3121267678069168</v>
      </c>
    </row>
    <row r="137" spans="2:59" x14ac:dyDescent="0.25">
      <c r="B137" s="23" t="s">
        <v>570</v>
      </c>
      <c r="C137" s="23">
        <v>90</v>
      </c>
      <c r="D137" s="23">
        <v>167</v>
      </c>
      <c r="E137" s="23">
        <v>35.595765393283827</v>
      </c>
      <c r="F137" s="23">
        <v>30.39694872146783</v>
      </c>
      <c r="G137" s="23">
        <v>28.72813125936306</v>
      </c>
      <c r="H137" s="23">
        <v>39.126450379426018</v>
      </c>
      <c r="I137" s="23">
        <v>54.582407707917312</v>
      </c>
      <c r="J137" s="23">
        <v>52.568373996026978</v>
      </c>
      <c r="K137" s="23">
        <v>37.291527107032927</v>
      </c>
      <c r="L137" s="23">
        <v>24.123213393245109</v>
      </c>
      <c r="M137" s="23">
        <v>23.569741795611151</v>
      </c>
      <c r="N137" s="23">
        <v>38.599123188456183</v>
      </c>
      <c r="O137" s="23">
        <v>58.066070278819687</v>
      </c>
      <c r="P137" s="23">
        <v>41.758894870268421</v>
      </c>
      <c r="Q137" s="39">
        <v>38.70055400757655</v>
      </c>
      <c r="R137" s="39">
        <v>40.078311754295676</v>
      </c>
      <c r="S137" s="39">
        <v>41.758894870268421</v>
      </c>
      <c r="T137" s="39">
        <v>40.448973195205689</v>
      </c>
      <c r="U137" s="39">
        <v>36.329935152633013</v>
      </c>
      <c r="V137" s="39">
        <v>41.080462412840248</v>
      </c>
      <c r="W137" s="39">
        <v>46.141362779181428</v>
      </c>
      <c r="X137" s="39">
        <v>40.498457533288857</v>
      </c>
      <c r="Y137" s="39">
        <v>39.755657794931146</v>
      </c>
      <c r="Z137" s="39">
        <v>38.208484517043559</v>
      </c>
      <c r="AA137" s="39">
        <v>44.929950551529956</v>
      </c>
      <c r="AB137" s="39">
        <v>37.223408705280107</v>
      </c>
      <c r="AC137" s="39">
        <v>40.16634624291418</v>
      </c>
      <c r="AE137" s="28" t="s">
        <v>179</v>
      </c>
      <c r="AF137" s="3">
        <v>17110004013821</v>
      </c>
      <c r="AG137">
        <v>8.7041230872273445E-3</v>
      </c>
      <c r="AH137" s="29">
        <v>195</v>
      </c>
      <c r="AI137" s="36">
        <f t="shared" si="14"/>
        <v>1.9272060990344484</v>
      </c>
      <c r="AJ137" s="36">
        <f t="shared" si="14"/>
        <v>1.7790492443420347</v>
      </c>
      <c r="AK137" s="36">
        <f t="shared" si="14"/>
        <v>1.467965536873689</v>
      </c>
      <c r="AL137" s="36">
        <f t="shared" si="14"/>
        <v>1.2142977193355828</v>
      </c>
      <c r="AM137" s="36">
        <f t="shared" si="14"/>
        <v>1.0879848717606153</v>
      </c>
      <c r="AN137" s="36">
        <f t="shared" si="14"/>
        <v>0.99516986039061628</v>
      </c>
      <c r="AO137" s="36">
        <f t="shared" si="14"/>
        <v>0.776773710014662</v>
      </c>
      <c r="AP137" s="36">
        <f t="shared" si="14"/>
        <v>0.65771987989073855</v>
      </c>
      <c r="AQ137" s="36">
        <f t="shared" si="14"/>
        <v>0.79108322217843774</v>
      </c>
      <c r="AR137" s="36">
        <f t="shared" si="14"/>
        <v>1.3165098765473273</v>
      </c>
      <c r="AS137" s="36">
        <f t="shared" si="14"/>
        <v>1.8687838132343642</v>
      </c>
      <c r="AT137" s="36">
        <f t="shared" si="14"/>
        <v>1.8856780502986223</v>
      </c>
      <c r="AU137" s="36">
        <f t="shared" si="16"/>
        <v>1.3140184903250949</v>
      </c>
      <c r="AV137" s="36" cm="1">
        <f t="array" ref="AV137">AVERAGE(IFERROR(AQ137:AS137, ""))</f>
        <v>1.3254589706533764</v>
      </c>
      <c r="AW137" s="36">
        <f t="shared" si="15"/>
        <v>1.8856780502986223</v>
      </c>
      <c r="AX137" s="36" cm="1">
        <f t="array" ref="AX137">AVERAGE(IFERROR(AJ137:AO137, ""))</f>
        <v>1.2202068237862</v>
      </c>
      <c r="AY137" s="36" cm="1">
        <f t="array" ref="AY137">AVERAGE(IFERROR(AO137:AS137,""))</f>
        <v>1.082174100373106</v>
      </c>
      <c r="AZ137" s="36" cm="1">
        <f t="array" ref="AZ137">AVERAGE(IFERROR(AJ137:AN137,""))</f>
        <v>1.3088934465405075</v>
      </c>
      <c r="BA137" s="36" cm="1">
        <f t="array" ref="BA137">AVERAGE(IFERROR(AR137:AT137,AI137))</f>
        <v>1.6903239133601045</v>
      </c>
      <c r="BB137" s="36" cm="1">
        <f t="array" ref="BB137">AVERAGE(IFERROR(AQ137:AT137,""))</f>
        <v>1.4655137405646879</v>
      </c>
      <c r="BC137" s="36" cm="1">
        <f t="array" ref="BC137">AVERAGE(IFERROR(AI137:AO137,""))</f>
        <v>1.3212067202502358</v>
      </c>
      <c r="BD137" s="36" cm="1">
        <f t="array" ref="BD137">AVERAGE(IFERROR(AJ137:AM137,""))</f>
        <v>1.3873243430779805</v>
      </c>
      <c r="BE137" s="36" cm="1">
        <f t="array" ref="BE137">AVERAGE(IFERROR(AN137:AO137,""))</f>
        <v>0.88597178520263919</v>
      </c>
      <c r="BF137" s="36" cm="1">
        <f t="array" ref="BF137">AVERAGE(IFERROR(AP137:AT137,""))</f>
        <v>1.3039549684298981</v>
      </c>
      <c r="BG137" s="36" cm="1">
        <f t="array" ref="BG137">AVERAGE(IFERROR(AI137:AN137,""))</f>
        <v>1.4119455552894979</v>
      </c>
    </row>
    <row r="138" spans="2:59" x14ac:dyDescent="0.25">
      <c r="B138" s="23" t="s">
        <v>557</v>
      </c>
      <c r="C138" s="23">
        <v>77</v>
      </c>
      <c r="D138" s="23">
        <v>155</v>
      </c>
      <c r="E138" s="23">
        <v>32.43026971899311</v>
      </c>
      <c r="F138" s="23">
        <v>26.13397276104148</v>
      </c>
      <c r="G138" s="23">
        <v>22.806434622961088</v>
      </c>
      <c r="H138" s="23">
        <v>29.271289331453339</v>
      </c>
      <c r="I138" s="23">
        <v>62.085290551889898</v>
      </c>
      <c r="J138" s="23">
        <v>93.704300304399766</v>
      </c>
      <c r="K138" s="23">
        <v>82.090141878675212</v>
      </c>
      <c r="L138" s="23">
        <v>50.997264541140908</v>
      </c>
      <c r="M138" s="23">
        <v>36.238958359945769</v>
      </c>
      <c r="N138" s="23">
        <v>38.354787906779613</v>
      </c>
      <c r="O138" s="23">
        <v>43.731708214086026</v>
      </c>
      <c r="P138" s="23">
        <v>36.073842901417443</v>
      </c>
      <c r="Q138" s="39">
        <v>46.159855091065303</v>
      </c>
      <c r="R138" s="39">
        <v>39.441818160270472</v>
      </c>
      <c r="S138" s="39">
        <v>36.073842901417443</v>
      </c>
      <c r="T138" s="39">
        <v>52.68190490840346</v>
      </c>
      <c r="U138" s="39">
        <v>50.282572180125513</v>
      </c>
      <c r="V138" s="39">
        <v>46.800257514349113</v>
      </c>
      <c r="W138" s="39">
        <v>39.386779674094356</v>
      </c>
      <c r="X138" s="39">
        <v>38.599824345557217</v>
      </c>
      <c r="Y138" s="39">
        <v>49.788814167059122</v>
      </c>
      <c r="Z138" s="39">
        <v>35.07424681683645</v>
      </c>
      <c r="AA138" s="39">
        <v>87.897221091537489</v>
      </c>
      <c r="AB138" s="39">
        <v>41.079312384673948</v>
      </c>
      <c r="AC138" s="39">
        <v>44.405259548456449</v>
      </c>
      <c r="AE138" s="28" t="s">
        <v>180</v>
      </c>
      <c r="AF138" s="3">
        <v>17110004013821</v>
      </c>
      <c r="AG138">
        <v>8.5784317925572395E-3</v>
      </c>
      <c r="AH138" s="29">
        <v>195</v>
      </c>
      <c r="AI138" s="36">
        <f t="shared" si="14"/>
        <v>1.8993764110513798</v>
      </c>
      <c r="AJ138" s="36">
        <f t="shared" si="14"/>
        <v>1.753359005295283</v>
      </c>
      <c r="AK138" s="36">
        <f t="shared" si="14"/>
        <v>1.446767480847631</v>
      </c>
      <c r="AL138" s="36">
        <f t="shared" si="14"/>
        <v>1.1967627360950295</v>
      </c>
      <c r="AM138" s="36">
        <f t="shared" si="14"/>
        <v>1.0722739005642463</v>
      </c>
      <c r="AN138" s="36">
        <f t="shared" si="14"/>
        <v>0.9807991780236911</v>
      </c>
      <c r="AO138" s="36">
        <f t="shared" si="14"/>
        <v>0.76555676233377334</v>
      </c>
      <c r="AP138" s="36">
        <f t="shared" si="14"/>
        <v>0.64822212090855635</v>
      </c>
      <c r="AQ138" s="36">
        <f t="shared" si="14"/>
        <v>0.77965963896494717</v>
      </c>
      <c r="AR138" s="36">
        <f t="shared" si="14"/>
        <v>1.2974989056349291</v>
      </c>
      <c r="AS138" s="36">
        <f t="shared" si="14"/>
        <v>1.8417977682772741</v>
      </c>
      <c r="AT138" s="36">
        <f t="shared" si="14"/>
        <v>1.8584480452656247</v>
      </c>
      <c r="AU138" s="36">
        <f t="shared" si="16"/>
        <v>1.2950434961051973</v>
      </c>
      <c r="AV138" s="36" cm="1">
        <f t="array" ref="AV138">AVERAGE(IFERROR(AQ138:AS138, ""))</f>
        <v>1.3063187709590502</v>
      </c>
      <c r="AW138" s="36">
        <f t="shared" si="15"/>
        <v>1.8584480452656247</v>
      </c>
      <c r="AX138" s="36" cm="1">
        <f t="array" ref="AX138">AVERAGE(IFERROR(AJ138:AO138, ""))</f>
        <v>1.2025865105266089</v>
      </c>
      <c r="AY138" s="36" cm="1">
        <f t="array" ref="AY138">AVERAGE(IFERROR(AO138:AS138,""))</f>
        <v>1.066547039223896</v>
      </c>
      <c r="AZ138" s="36" cm="1">
        <f t="array" ref="AZ138">AVERAGE(IFERROR(AJ138:AN138,""))</f>
        <v>1.2899924601651762</v>
      </c>
      <c r="BA138" s="36" cm="1">
        <f t="array" ref="BA138">AVERAGE(IFERROR(AR138:AT138,AI138))</f>
        <v>1.6659149063926091</v>
      </c>
      <c r="BB138" s="36" cm="1">
        <f t="array" ref="BB138">AVERAGE(IFERROR(AQ138:AT138,""))</f>
        <v>1.4443510895356937</v>
      </c>
      <c r="BC138" s="36" cm="1">
        <f t="array" ref="BC138">AVERAGE(IFERROR(AI138:AO138,""))</f>
        <v>1.3021279248872906</v>
      </c>
      <c r="BD138" s="36" cm="1">
        <f t="array" ref="BD138">AVERAGE(IFERROR(AJ138:AM138,""))</f>
        <v>1.3672907807005474</v>
      </c>
      <c r="BE138" s="36" cm="1">
        <f t="array" ref="BE138">AVERAGE(IFERROR(AN138:AO138,""))</f>
        <v>0.87317797017873222</v>
      </c>
      <c r="BF138" s="36" cm="1">
        <f t="array" ref="BF138">AVERAGE(IFERROR(AP138:AT138,""))</f>
        <v>1.2851252958102664</v>
      </c>
      <c r="BG138" s="36" cm="1">
        <f t="array" ref="BG138">AVERAGE(IFERROR(AI138:AN138,""))</f>
        <v>1.3915564519795434</v>
      </c>
    </row>
    <row r="139" spans="2:59" x14ac:dyDescent="0.25">
      <c r="B139" s="23" t="s">
        <v>608</v>
      </c>
      <c r="C139" s="23">
        <v>128</v>
      </c>
      <c r="D139" s="23">
        <v>198</v>
      </c>
      <c r="E139" s="23">
        <v>57.869758884999989</v>
      </c>
      <c r="F139" s="23">
        <v>62.843131829213512</v>
      </c>
      <c r="G139" s="23">
        <v>62.655250704876487</v>
      </c>
      <c r="H139" s="23">
        <v>57.157768255467758</v>
      </c>
      <c r="I139" s="23">
        <v>49.756515903629982</v>
      </c>
      <c r="J139" s="23">
        <v>43.976120406698733</v>
      </c>
      <c r="K139" s="23">
        <v>38.793868027247591</v>
      </c>
      <c r="L139" s="23">
        <v>34.873549649291981</v>
      </c>
      <c r="M139" s="23">
        <v>33.534630455356549</v>
      </c>
      <c r="N139" s="23">
        <v>38.268829613507961</v>
      </c>
      <c r="O139" s="23">
        <v>46.4961132118192</v>
      </c>
      <c r="P139" s="23">
        <v>53.14529802842133</v>
      </c>
      <c r="Q139" s="39">
        <v>48.280902914210913</v>
      </c>
      <c r="R139" s="39">
        <v>39.433191093561241</v>
      </c>
      <c r="S139" s="39">
        <v>53.14529802842133</v>
      </c>
      <c r="T139" s="39">
        <v>52.530442521189009</v>
      </c>
      <c r="U139" s="39">
        <v>38.39339819144466</v>
      </c>
      <c r="V139" s="39">
        <v>55.277757419977299</v>
      </c>
      <c r="W139" s="39">
        <v>45.970080284582828</v>
      </c>
      <c r="X139" s="39">
        <v>42.861217827276263</v>
      </c>
      <c r="Y139" s="39">
        <v>53.293202001733434</v>
      </c>
      <c r="Z139" s="39">
        <v>58.103166673296933</v>
      </c>
      <c r="AA139" s="39">
        <v>41.384994216973162</v>
      </c>
      <c r="AB139" s="39">
        <v>41.263684191679403</v>
      </c>
      <c r="AC139" s="39">
        <v>55.709757664147737</v>
      </c>
      <c r="AE139" s="28" t="s">
        <v>181</v>
      </c>
      <c r="AF139" s="3">
        <v>17110004013821</v>
      </c>
      <c r="AG139">
        <v>8.5784317925572395E-3</v>
      </c>
      <c r="AH139" s="29">
        <v>195</v>
      </c>
      <c r="AI139" s="36">
        <f t="shared" si="14"/>
        <v>1.8993764110513798</v>
      </c>
      <c r="AJ139" s="36">
        <f t="shared" si="14"/>
        <v>1.753359005295283</v>
      </c>
      <c r="AK139" s="36">
        <f t="shared" si="14"/>
        <v>1.446767480847631</v>
      </c>
      <c r="AL139" s="36">
        <f t="shared" si="14"/>
        <v>1.1967627360950295</v>
      </c>
      <c r="AM139" s="36">
        <f t="shared" si="14"/>
        <v>1.0722739005642463</v>
      </c>
      <c r="AN139" s="36">
        <f t="shared" si="14"/>
        <v>0.9807991780236911</v>
      </c>
      <c r="AO139" s="36">
        <f t="shared" si="14"/>
        <v>0.76555676233377334</v>
      </c>
      <c r="AP139" s="36">
        <f t="shared" si="14"/>
        <v>0.64822212090855635</v>
      </c>
      <c r="AQ139" s="36">
        <f t="shared" si="14"/>
        <v>0.77965963896494717</v>
      </c>
      <c r="AR139" s="36">
        <f t="shared" si="14"/>
        <v>1.2974989056349291</v>
      </c>
      <c r="AS139" s="36">
        <f t="shared" si="14"/>
        <v>1.8417977682772741</v>
      </c>
      <c r="AT139" s="36">
        <f t="shared" si="14"/>
        <v>1.8584480452656247</v>
      </c>
      <c r="AU139" s="36">
        <f t="shared" si="16"/>
        <v>1.2950434961051973</v>
      </c>
      <c r="AV139" s="36" cm="1">
        <f t="array" ref="AV139">AVERAGE(IFERROR(AQ139:AS139, ""))</f>
        <v>1.3063187709590502</v>
      </c>
      <c r="AW139" s="36">
        <f t="shared" si="15"/>
        <v>1.8584480452656247</v>
      </c>
      <c r="AX139" s="36" cm="1">
        <f t="array" ref="AX139">AVERAGE(IFERROR(AJ139:AO139, ""))</f>
        <v>1.2025865105266089</v>
      </c>
      <c r="AY139" s="36" cm="1">
        <f t="array" ref="AY139">AVERAGE(IFERROR(AO139:AS139,""))</f>
        <v>1.066547039223896</v>
      </c>
      <c r="AZ139" s="36" cm="1">
        <f t="array" ref="AZ139">AVERAGE(IFERROR(AJ139:AN139,""))</f>
        <v>1.2899924601651762</v>
      </c>
      <c r="BA139" s="36" cm="1">
        <f t="array" ref="BA139">AVERAGE(IFERROR(AR139:AT139,AI139))</f>
        <v>1.6659149063926091</v>
      </c>
      <c r="BB139" s="36" cm="1">
        <f t="array" ref="BB139">AVERAGE(IFERROR(AQ139:AT139,""))</f>
        <v>1.4443510895356937</v>
      </c>
      <c r="BC139" s="36" cm="1">
        <f t="array" ref="BC139">AVERAGE(IFERROR(AI139:AO139,""))</f>
        <v>1.3021279248872906</v>
      </c>
      <c r="BD139" s="36" cm="1">
        <f t="array" ref="BD139">AVERAGE(IFERROR(AJ139:AM139,""))</f>
        <v>1.3672907807005474</v>
      </c>
      <c r="BE139" s="36" cm="1">
        <f t="array" ref="BE139">AVERAGE(IFERROR(AN139:AO139,""))</f>
        <v>0.87317797017873222</v>
      </c>
      <c r="BF139" s="36" cm="1">
        <f t="array" ref="BF139">AVERAGE(IFERROR(AP139:AT139,""))</f>
        <v>1.2851252958102664</v>
      </c>
      <c r="BG139" s="36" cm="1">
        <f t="array" ref="BG139">AVERAGE(IFERROR(AI139:AN139,""))</f>
        <v>1.3915564519795434</v>
      </c>
    </row>
    <row r="140" spans="2:59" x14ac:dyDescent="0.25">
      <c r="B140" s="23" t="s">
        <v>490</v>
      </c>
      <c r="C140" s="23">
        <v>9</v>
      </c>
      <c r="D140" s="23">
        <v>92</v>
      </c>
      <c r="E140" s="23">
        <v>53.522314062547352</v>
      </c>
      <c r="F140" s="23">
        <v>46.532209573990507</v>
      </c>
      <c r="G140" s="23">
        <v>41.526283526125937</v>
      </c>
      <c r="H140" s="23">
        <v>34.033786207145802</v>
      </c>
      <c r="I140" s="23">
        <v>29.025496808487262</v>
      </c>
      <c r="J140" s="23">
        <v>24.632438867866291</v>
      </c>
      <c r="K140" s="23">
        <v>19.918982570972862</v>
      </c>
      <c r="L140" s="23">
        <v>19.236351595115089</v>
      </c>
      <c r="M140" s="23">
        <v>25.21589788766742</v>
      </c>
      <c r="N140" s="23">
        <v>37.988757084829672</v>
      </c>
      <c r="O140" s="23">
        <v>50.129424723340193</v>
      </c>
      <c r="P140" s="23">
        <v>51.795635137194743</v>
      </c>
      <c r="Q140" s="39">
        <v>36.12979817044026</v>
      </c>
      <c r="R140" s="39">
        <v>37.778026565279099</v>
      </c>
      <c r="S140" s="39">
        <v>51.795635137194743</v>
      </c>
      <c r="T140" s="39">
        <v>32.611532925764777</v>
      </c>
      <c r="U140" s="39">
        <v>30.497882772385047</v>
      </c>
      <c r="V140" s="39">
        <v>35.150042996723158</v>
      </c>
      <c r="W140" s="39">
        <v>46.637938981788203</v>
      </c>
      <c r="X140" s="39">
        <v>41.28242870825801</v>
      </c>
      <c r="Y140" s="39">
        <v>35.598787373876576</v>
      </c>
      <c r="Z140" s="39">
        <v>37.779444028937377</v>
      </c>
      <c r="AA140" s="39">
        <v>22.275710719419578</v>
      </c>
      <c r="AB140" s="39">
        <v>36.873213285629426</v>
      </c>
      <c r="AC140" s="39">
        <v>38.212088174360524</v>
      </c>
      <c r="AE140" s="28" t="s">
        <v>182</v>
      </c>
      <c r="AF140" s="3">
        <v>17110004013821</v>
      </c>
      <c r="AG140">
        <v>7.0910844951868057E-3</v>
      </c>
      <c r="AH140" s="29">
        <v>195</v>
      </c>
      <c r="AI140" s="36">
        <f t="shared" si="14"/>
        <v>1.5700583678494207</v>
      </c>
      <c r="AJ140" s="36">
        <f t="shared" si="14"/>
        <v>1.449357779790563</v>
      </c>
      <c r="AK140" s="36">
        <f t="shared" si="14"/>
        <v>1.19592376551622</v>
      </c>
      <c r="AL140" s="36">
        <f t="shared" si="14"/>
        <v>0.9892653911060606</v>
      </c>
      <c r="AM140" s="36">
        <f t="shared" si="14"/>
        <v>0.88636070260319322</v>
      </c>
      <c r="AN140" s="36">
        <f t="shared" si="14"/>
        <v>0.81074606785472703</v>
      </c>
      <c r="AO140" s="36">
        <f t="shared" si="14"/>
        <v>0.63282285373888258</v>
      </c>
      <c r="AP140" s="36">
        <f t="shared" si="14"/>
        <v>0.53583194949452639</v>
      </c>
      <c r="AQ140" s="36">
        <f t="shared" si="14"/>
        <v>0.64448054272390365</v>
      </c>
      <c r="AR140" s="36">
        <f t="shared" si="14"/>
        <v>1.0725357028836342</v>
      </c>
      <c r="AS140" s="36">
        <f t="shared" si="14"/>
        <v>1.5224628362997497</v>
      </c>
      <c r="AT140" s="36">
        <f t="shared" si="14"/>
        <v>1.5362262517873093</v>
      </c>
      <c r="AU140" s="36">
        <f t="shared" si="16"/>
        <v>1.0705060176373491</v>
      </c>
      <c r="AV140" s="36" cm="1">
        <f t="array" ref="AV140">AVERAGE(IFERROR(AQ140:AS140, ""))</f>
        <v>1.0798263606357625</v>
      </c>
      <c r="AW140" s="36">
        <f t="shared" si="15"/>
        <v>1.5362262517873093</v>
      </c>
      <c r="AX140" s="36" cm="1">
        <f t="array" ref="AX140">AVERAGE(IFERROR(AJ140:AO140, ""))</f>
        <v>0.99407942676827432</v>
      </c>
      <c r="AY140" s="36" cm="1">
        <f t="array" ref="AY140">AVERAGE(IFERROR(AO140:AS140,""))</f>
        <v>0.88162677702813919</v>
      </c>
      <c r="AZ140" s="36" cm="1">
        <f t="array" ref="AZ140">AVERAGE(IFERROR(AJ140:AN140,""))</f>
        <v>1.0663307413741527</v>
      </c>
      <c r="BA140" s="36" cm="1">
        <f t="array" ref="BA140">AVERAGE(IFERROR(AR140:AT140,AI140))</f>
        <v>1.3770749303235643</v>
      </c>
      <c r="BB140" s="36" cm="1">
        <f t="array" ref="BB140">AVERAGE(IFERROR(AQ140:AT140,""))</f>
        <v>1.1939263334236492</v>
      </c>
      <c r="BC140" s="36" cm="1">
        <f t="array" ref="BC140">AVERAGE(IFERROR(AI140:AO140,""))</f>
        <v>1.0763621326370096</v>
      </c>
      <c r="BD140" s="36" cm="1">
        <f t="array" ref="BD140">AVERAGE(IFERROR(AJ140:AM140,""))</f>
        <v>1.1302269097540092</v>
      </c>
      <c r="BE140" s="36" cm="1">
        <f t="array" ref="BE140">AVERAGE(IFERROR(AN140:AO140,""))</f>
        <v>0.72178446079680481</v>
      </c>
      <c r="BF140" s="36" cm="1">
        <f t="array" ref="BF140">AVERAGE(IFERROR(AP140:AT140,""))</f>
        <v>1.0623074566378246</v>
      </c>
      <c r="BG140" s="36" cm="1">
        <f t="array" ref="BG140">AVERAGE(IFERROR(AI140:AN140,""))</f>
        <v>1.1502853457866975</v>
      </c>
    </row>
    <row r="141" spans="2:59" x14ac:dyDescent="0.25">
      <c r="B141" s="23" t="s">
        <v>519</v>
      </c>
      <c r="C141" s="23">
        <v>39</v>
      </c>
      <c r="D141" s="23">
        <v>120</v>
      </c>
      <c r="E141" s="23">
        <v>33.000853074537218</v>
      </c>
      <c r="F141" s="23">
        <v>27.28125338203203</v>
      </c>
      <c r="G141" s="23">
        <v>24.884631266963389</v>
      </c>
      <c r="H141" s="23">
        <v>32.70882018713214</v>
      </c>
      <c r="I141" s="23">
        <v>65.295898598997766</v>
      </c>
      <c r="J141" s="23">
        <v>89.445047286502913</v>
      </c>
      <c r="K141" s="23">
        <v>78.943493141750707</v>
      </c>
      <c r="L141" s="23">
        <v>49.543425786937412</v>
      </c>
      <c r="M141" s="23">
        <v>34.778830482324693</v>
      </c>
      <c r="N141" s="23">
        <v>37.430111842859553</v>
      </c>
      <c r="O141" s="23">
        <v>46.053074785067693</v>
      </c>
      <c r="P141" s="23">
        <v>36.548735740719891</v>
      </c>
      <c r="Q141" s="39">
        <v>46.32618129798545</v>
      </c>
      <c r="R141" s="39">
        <v>39.420672370083977</v>
      </c>
      <c r="S141" s="39">
        <v>36.548735740719891</v>
      </c>
      <c r="T141" s="39">
        <v>53.093190643896492</v>
      </c>
      <c r="U141" s="39">
        <v>49.349787207788005</v>
      </c>
      <c r="V141" s="39">
        <v>47.923130144325647</v>
      </c>
      <c r="W141" s="39">
        <v>40.010640789549043</v>
      </c>
      <c r="X141" s="39">
        <v>38.702688212742956</v>
      </c>
      <c r="Y141" s="39">
        <v>50.222856705416596</v>
      </c>
      <c r="Z141" s="39">
        <v>37.542650858781329</v>
      </c>
      <c r="AA141" s="39">
        <v>84.194270214126817</v>
      </c>
      <c r="AB141" s="39">
        <v>40.870835727581856</v>
      </c>
      <c r="AC141" s="39">
        <v>45.436083966027581</v>
      </c>
      <c r="AE141" s="28" t="s">
        <v>183</v>
      </c>
      <c r="AF141" s="3">
        <v>17110004013821</v>
      </c>
      <c r="AG141">
        <v>6.6092675551772118E-3</v>
      </c>
      <c r="AH141" s="29">
        <v>195</v>
      </c>
      <c r="AI141" s="36">
        <f t="shared" si="14"/>
        <v>1.4633778285120118</v>
      </c>
      <c r="AJ141" s="36">
        <f t="shared" si="14"/>
        <v>1.3508784666598581</v>
      </c>
      <c r="AK141" s="36">
        <f t="shared" si="14"/>
        <v>1.1146644983932723</v>
      </c>
      <c r="AL141" s="36">
        <f t="shared" si="14"/>
        <v>0.92204791204151881</v>
      </c>
      <c r="AM141" s="36">
        <f t="shared" si="14"/>
        <v>0.82613527421309285</v>
      </c>
      <c r="AN141" s="36">
        <f t="shared" si="14"/>
        <v>0.75565841662116429</v>
      </c>
      <c r="AO141" s="36">
        <f t="shared" si="14"/>
        <v>0.58982452659110063</v>
      </c>
      <c r="AP141" s="36">
        <f t="shared" si="14"/>
        <v>0.49942384993795402</v>
      </c>
      <c r="AQ141" s="36">
        <f t="shared" si="14"/>
        <v>0.60069011219078483</v>
      </c>
      <c r="AR141" s="36">
        <f t="shared" si="14"/>
        <v>0.99966026743152603</v>
      </c>
      <c r="AS141" s="36">
        <f t="shared" si="14"/>
        <v>1.4190162639789456</v>
      </c>
      <c r="AT141" s="36">
        <f t="shared" si="14"/>
        <v>1.4318444985729768</v>
      </c>
      <c r="AU141" s="36">
        <f t="shared" si="16"/>
        <v>0.99776849292868386</v>
      </c>
      <c r="AV141" s="36" cm="1">
        <f t="array" ref="AV141">AVERAGE(IFERROR(AQ141:AS141, ""))</f>
        <v>1.0064555478670856</v>
      </c>
      <c r="AW141" s="36">
        <f t="shared" si="15"/>
        <v>1.4318444985729768</v>
      </c>
      <c r="AX141" s="36" cm="1">
        <f t="array" ref="AX141">AVERAGE(IFERROR(AJ141:AO141, ""))</f>
        <v>0.92653484908666783</v>
      </c>
      <c r="AY141" s="36" cm="1">
        <f t="array" ref="AY141">AVERAGE(IFERROR(AO141:AS141,""))</f>
        <v>0.82172300402606224</v>
      </c>
      <c r="AZ141" s="36" cm="1">
        <f t="array" ref="AZ141">AVERAGE(IFERROR(AJ141:AN141,""))</f>
        <v>0.99387691358578123</v>
      </c>
      <c r="BA141" s="36" cm="1">
        <f t="array" ref="BA141">AVERAGE(IFERROR(AR141:AT141,AI141))</f>
        <v>1.2835070099944828</v>
      </c>
      <c r="BB141" s="36" cm="1">
        <f t="array" ref="BB141">AVERAGE(IFERROR(AQ141:AT141,""))</f>
        <v>1.1128027855435583</v>
      </c>
      <c r="BC141" s="36" cm="1">
        <f t="array" ref="BC141">AVERAGE(IFERROR(AI141:AO141,""))</f>
        <v>1.0032267032902884</v>
      </c>
      <c r="BD141" s="36" cm="1">
        <f t="array" ref="BD141">AVERAGE(IFERROR(AJ141:AM141,""))</f>
        <v>1.0534315378269354</v>
      </c>
      <c r="BE141" s="36" cm="1">
        <f t="array" ref="BE141">AVERAGE(IFERROR(AN141:AO141,""))</f>
        <v>0.6727414716061324</v>
      </c>
      <c r="BF141" s="36" cm="1">
        <f t="array" ref="BF141">AVERAGE(IFERROR(AP141:AT141,""))</f>
        <v>0.99012699842243745</v>
      </c>
      <c r="BG141" s="36" cm="1">
        <f t="array" ref="BG141">AVERAGE(IFERROR(AI141:AN141,""))</f>
        <v>1.0721270660734865</v>
      </c>
    </row>
    <row r="142" spans="2:59" x14ac:dyDescent="0.25">
      <c r="B142" s="23" t="s">
        <v>608</v>
      </c>
      <c r="C142" s="23">
        <v>128</v>
      </c>
      <c r="D142" s="23">
        <v>272</v>
      </c>
      <c r="E142" s="23">
        <v>55.380233338178407</v>
      </c>
      <c r="F142" s="23">
        <v>60.138773244630777</v>
      </c>
      <c r="G142" s="23">
        <v>59.959007696170808</v>
      </c>
      <c r="H142" s="23">
        <v>54.699003831660917</v>
      </c>
      <c r="I142" s="23">
        <v>47.617508382605124</v>
      </c>
      <c r="J142" s="23">
        <v>42.086907858196597</v>
      </c>
      <c r="K142" s="23">
        <v>37.128595549531788</v>
      </c>
      <c r="L142" s="23">
        <v>33.377599568334247</v>
      </c>
      <c r="M142" s="23">
        <v>32.096407884462081</v>
      </c>
      <c r="N142" s="23">
        <v>36.626019490215072</v>
      </c>
      <c r="O142" s="23">
        <v>44.497893085742767</v>
      </c>
      <c r="P142" s="23">
        <v>50.859853706264587</v>
      </c>
      <c r="Q142" s="39">
        <v>46.20565030299943</v>
      </c>
      <c r="R142" s="39">
        <v>37.740106820139971</v>
      </c>
      <c r="S142" s="39">
        <v>50.859853706264587</v>
      </c>
      <c r="T142" s="39">
        <v>50.271632760465998</v>
      </c>
      <c r="U142" s="39">
        <v>36.745303115657194</v>
      </c>
      <c r="V142" s="39">
        <v>52.900240202652846</v>
      </c>
      <c r="W142" s="39">
        <v>43.994588760740804</v>
      </c>
      <c r="X142" s="39">
        <v>41.020043541671129</v>
      </c>
      <c r="Y142" s="39">
        <v>51.001432842996344</v>
      </c>
      <c r="Z142" s="39">
        <v>55.60357328876691</v>
      </c>
      <c r="AA142" s="39">
        <v>39.607751703864196</v>
      </c>
      <c r="AB142" s="39">
        <v>39.491554747003747</v>
      </c>
      <c r="AC142" s="39">
        <v>53.313572391907108</v>
      </c>
      <c r="AE142" s="28" t="s">
        <v>184</v>
      </c>
      <c r="AF142" s="3">
        <v>17110004013821</v>
      </c>
      <c r="AG142">
        <v>6.6092675551772118E-3</v>
      </c>
      <c r="AH142" s="29">
        <v>195</v>
      </c>
      <c r="AI142" s="36">
        <f t="shared" si="14"/>
        <v>1.4633778285120118</v>
      </c>
      <c r="AJ142" s="36">
        <f t="shared" si="14"/>
        <v>1.3508784666598581</v>
      </c>
      <c r="AK142" s="36">
        <f t="shared" si="14"/>
        <v>1.1146644983932723</v>
      </c>
      <c r="AL142" s="36">
        <f t="shared" si="14"/>
        <v>0.92204791204151881</v>
      </c>
      <c r="AM142" s="36">
        <f t="shared" si="14"/>
        <v>0.82613527421309285</v>
      </c>
      <c r="AN142" s="36">
        <f t="shared" si="14"/>
        <v>0.75565841662116429</v>
      </c>
      <c r="AO142" s="36">
        <f t="shared" si="14"/>
        <v>0.58982452659110063</v>
      </c>
      <c r="AP142" s="36">
        <f t="shared" si="14"/>
        <v>0.49942384993795402</v>
      </c>
      <c r="AQ142" s="36">
        <f t="shared" si="14"/>
        <v>0.60069011219078483</v>
      </c>
      <c r="AR142" s="36">
        <f t="shared" si="14"/>
        <v>0.99966026743152603</v>
      </c>
      <c r="AS142" s="36">
        <f t="shared" si="14"/>
        <v>1.4190162639789456</v>
      </c>
      <c r="AT142" s="36">
        <f t="shared" si="14"/>
        <v>1.4318444985729768</v>
      </c>
      <c r="AU142" s="36">
        <f t="shared" si="16"/>
        <v>0.99776849292868386</v>
      </c>
      <c r="AV142" s="36" cm="1">
        <f t="array" ref="AV142">AVERAGE(IFERROR(AQ142:AS142, ""))</f>
        <v>1.0064555478670856</v>
      </c>
      <c r="AW142" s="36">
        <f t="shared" si="15"/>
        <v>1.4318444985729768</v>
      </c>
      <c r="AX142" s="36" cm="1">
        <f t="array" ref="AX142">AVERAGE(IFERROR(AJ142:AO142, ""))</f>
        <v>0.92653484908666783</v>
      </c>
      <c r="AY142" s="36" cm="1">
        <f t="array" ref="AY142">AVERAGE(IFERROR(AO142:AS142,""))</f>
        <v>0.82172300402606224</v>
      </c>
      <c r="AZ142" s="36" cm="1">
        <f t="array" ref="AZ142">AVERAGE(IFERROR(AJ142:AN142,""))</f>
        <v>0.99387691358578123</v>
      </c>
      <c r="BA142" s="36" cm="1">
        <f t="array" ref="BA142">AVERAGE(IFERROR(AR142:AT142,AI142))</f>
        <v>1.2835070099944828</v>
      </c>
      <c r="BB142" s="36" cm="1">
        <f t="array" ref="BB142">AVERAGE(IFERROR(AQ142:AT142,""))</f>
        <v>1.1128027855435583</v>
      </c>
      <c r="BC142" s="36" cm="1">
        <f t="array" ref="BC142">AVERAGE(IFERROR(AI142:AO142,""))</f>
        <v>1.0032267032902884</v>
      </c>
      <c r="BD142" s="36" cm="1">
        <f t="array" ref="BD142">AVERAGE(IFERROR(AJ142:AM142,""))</f>
        <v>1.0534315378269354</v>
      </c>
      <c r="BE142" s="36" cm="1">
        <f t="array" ref="BE142">AVERAGE(IFERROR(AN142:AO142,""))</f>
        <v>0.6727414716061324</v>
      </c>
      <c r="BF142" s="36" cm="1">
        <f t="array" ref="BF142">AVERAGE(IFERROR(AP142:AT142,""))</f>
        <v>0.99012699842243745</v>
      </c>
      <c r="BG142" s="36" cm="1">
        <f t="array" ref="BG142">AVERAGE(IFERROR(AI142:AN142,""))</f>
        <v>1.0721270660734865</v>
      </c>
    </row>
    <row r="143" spans="2:59" x14ac:dyDescent="0.25">
      <c r="B143" s="23" t="s">
        <v>581</v>
      </c>
      <c r="C143" s="23">
        <v>101</v>
      </c>
      <c r="D143" s="23">
        <v>177</v>
      </c>
      <c r="E143" s="23">
        <v>30.225416974350271</v>
      </c>
      <c r="F143" s="23">
        <v>25.349021790425201</v>
      </c>
      <c r="G143" s="23">
        <v>22.868968977521231</v>
      </c>
      <c r="H143" s="23">
        <v>29.198025896155372</v>
      </c>
      <c r="I143" s="23">
        <v>59.196681300917383</v>
      </c>
      <c r="J143" s="23">
        <v>84.939568338484307</v>
      </c>
      <c r="K143" s="23">
        <v>75.574743144771503</v>
      </c>
      <c r="L143" s="23">
        <v>49.002519179010221</v>
      </c>
      <c r="M143" s="23">
        <v>34.311069563943668</v>
      </c>
      <c r="N143" s="23">
        <v>36.618705839435442</v>
      </c>
      <c r="O143" s="23">
        <v>44.322040831376498</v>
      </c>
      <c r="P143" s="23">
        <v>34.454449906839272</v>
      </c>
      <c r="Q143" s="39">
        <v>43.838434311935863</v>
      </c>
      <c r="R143" s="39">
        <v>38.41727207825187</v>
      </c>
      <c r="S143" s="39">
        <v>34.454449906839272</v>
      </c>
      <c r="T143" s="39">
        <v>49.521168241379165</v>
      </c>
      <c r="U143" s="39">
        <v>47.965815711707464</v>
      </c>
      <c r="V143" s="39">
        <v>44.310453260700697</v>
      </c>
      <c r="W143" s="39">
        <v>38.465065525883738</v>
      </c>
      <c r="X143" s="39">
        <v>37.42656653539872</v>
      </c>
      <c r="Y143" s="39">
        <v>46.764632346089329</v>
      </c>
      <c r="Z143" s="39">
        <v>34.153174491254795</v>
      </c>
      <c r="AA143" s="39">
        <v>80.257155741627912</v>
      </c>
      <c r="AB143" s="39">
        <v>39.741757064121018</v>
      </c>
      <c r="AC143" s="39">
        <v>41.962947212975628</v>
      </c>
      <c r="AE143" s="28" t="s">
        <v>185</v>
      </c>
      <c r="AF143" s="3">
        <v>17110004013821</v>
      </c>
      <c r="AG143">
        <v>4.3782470747828484E-3</v>
      </c>
      <c r="AH143" s="29">
        <v>195</v>
      </c>
      <c r="AI143" s="36">
        <f t="shared" si="14"/>
        <v>0.96940086681254101</v>
      </c>
      <c r="AJ143" s="36">
        <f t="shared" si="14"/>
        <v>0.89487672358001269</v>
      </c>
      <c r="AK143" s="36">
        <f t="shared" si="14"/>
        <v>0.73839900393074387</v>
      </c>
      <c r="AL143" s="36">
        <f t="shared" si="14"/>
        <v>0.61080195952169636</v>
      </c>
      <c r="AM143" s="36">
        <f t="shared" si="14"/>
        <v>0.54726553547754175</v>
      </c>
      <c r="AN143" s="36">
        <f t="shared" si="14"/>
        <v>0.50057880460824267</v>
      </c>
      <c r="AO143" s="36">
        <f t="shared" si="14"/>
        <v>0.39072370525532818</v>
      </c>
      <c r="AP143" s="36">
        <f t="shared" si="14"/>
        <v>0.3308386280042202</v>
      </c>
      <c r="AQ143" s="36">
        <f t="shared" si="14"/>
        <v>0.39792151015132698</v>
      </c>
      <c r="AR143" s="36">
        <f t="shared" si="14"/>
        <v>0.66221553373645592</v>
      </c>
      <c r="AS143" s="36">
        <f t="shared" si="14"/>
        <v>0.94001396599059661</v>
      </c>
      <c r="AT143" s="36">
        <f t="shared" si="14"/>
        <v>0.94851190923726536</v>
      </c>
      <c r="AU143" s="36">
        <f t="shared" si="16"/>
        <v>0.6609623455254976</v>
      </c>
      <c r="AV143" s="36" cm="1">
        <f t="array" ref="AV143">AVERAGE(IFERROR(AQ143:AS143, ""))</f>
        <v>0.66671700329279326</v>
      </c>
      <c r="AW143" s="36">
        <f t="shared" si="15"/>
        <v>0.94851190923726536</v>
      </c>
      <c r="AX143" s="36" cm="1">
        <f t="array" ref="AX143">AVERAGE(IFERROR(AJ143:AO143, ""))</f>
        <v>0.61377428872892759</v>
      </c>
      <c r="AY143" s="36" cm="1">
        <f t="array" ref="AY143">AVERAGE(IFERROR(AO143:AS143,""))</f>
        <v>0.54434266862758562</v>
      </c>
      <c r="AZ143" s="36" cm="1">
        <f t="array" ref="AZ143">AVERAGE(IFERROR(AJ143:AN143,""))</f>
        <v>0.65838440542364751</v>
      </c>
      <c r="BA143" s="36" cm="1">
        <f t="array" ref="BA143">AVERAGE(IFERROR(AR143:AT143,AI143))</f>
        <v>0.85024713632143933</v>
      </c>
      <c r="BB143" s="36" cm="1">
        <f t="array" ref="BB143">AVERAGE(IFERROR(AQ143:AT143,""))</f>
        <v>0.73716572977891126</v>
      </c>
      <c r="BC143" s="36" cm="1">
        <f t="array" ref="BC143">AVERAGE(IFERROR(AI143:AO143,""))</f>
        <v>0.66457808559801523</v>
      </c>
      <c r="BD143" s="36" cm="1">
        <f t="array" ref="BD143">AVERAGE(IFERROR(AJ143:AM143,""))</f>
        <v>0.6978358056274987</v>
      </c>
      <c r="BE143" s="36" cm="1">
        <f t="array" ref="BE143">AVERAGE(IFERROR(AN143:AO143,""))</f>
        <v>0.44565125493178542</v>
      </c>
      <c r="BF143" s="36" cm="1">
        <f t="array" ref="BF143">AVERAGE(IFERROR(AP143:AT143,""))</f>
        <v>0.65590030942397304</v>
      </c>
      <c r="BG143" s="36" cm="1">
        <f t="array" ref="BG143">AVERAGE(IFERROR(AI143:AN143,""))</f>
        <v>0.71022048232179635</v>
      </c>
    </row>
    <row r="144" spans="2:59" x14ac:dyDescent="0.25">
      <c r="B144" s="23" t="s">
        <v>585</v>
      </c>
      <c r="C144" s="23">
        <v>105</v>
      </c>
      <c r="D144" s="23">
        <v>181</v>
      </c>
      <c r="E144" s="23">
        <v>58.887426845128147</v>
      </c>
      <c r="F144" s="23">
        <v>44.299890380651767</v>
      </c>
      <c r="G144" s="23">
        <v>32.966233837083273</v>
      </c>
      <c r="H144" s="23">
        <v>24.227693376802009</v>
      </c>
      <c r="I144" s="23">
        <v>17.87314541112897</v>
      </c>
      <c r="J144" s="23">
        <v>15.18983548119613</v>
      </c>
      <c r="K144" s="23">
        <v>12.29850548208992</v>
      </c>
      <c r="L144" s="23">
        <v>11.916457892173529</v>
      </c>
      <c r="M144" s="23">
        <v>18.44538312758969</v>
      </c>
      <c r="N144" s="23">
        <v>35.621315242112317</v>
      </c>
      <c r="O144" s="23">
        <v>56.692790881274902</v>
      </c>
      <c r="P144" s="23">
        <v>56.800705133592842</v>
      </c>
      <c r="Q144" s="39">
        <v>32.101615257568618</v>
      </c>
      <c r="R144" s="39">
        <v>36.91982975032564</v>
      </c>
      <c r="S144" s="39">
        <v>56.800705133592842</v>
      </c>
      <c r="T144" s="39">
        <v>24.475883994825349</v>
      </c>
      <c r="U144" s="39">
        <v>26.994890525048071</v>
      </c>
      <c r="V144" s="39">
        <v>26.911359697372433</v>
      </c>
      <c r="W144" s="39">
        <v>49.704937085660021</v>
      </c>
      <c r="X144" s="39">
        <v>41.890048596142435</v>
      </c>
      <c r="Y144" s="39">
        <v>29.391818687725742</v>
      </c>
      <c r="Z144" s="39">
        <v>29.841740751416506</v>
      </c>
      <c r="AA144" s="39">
        <v>13.744170481643025</v>
      </c>
      <c r="AB144" s="39">
        <v>35.895330455348656</v>
      </c>
      <c r="AC144" s="39">
        <v>32.240704221998378</v>
      </c>
      <c r="AE144" s="28" t="s">
        <v>186</v>
      </c>
      <c r="AF144" s="3">
        <v>17110004013821</v>
      </c>
      <c r="AG144">
        <v>3.1527567189186811E-3</v>
      </c>
      <c r="AH144" s="29">
        <v>195</v>
      </c>
      <c r="AI144" s="36">
        <f t="shared" si="14"/>
        <v>0.6980613574258866</v>
      </c>
      <c r="AJ144" s="36">
        <f t="shared" si="14"/>
        <v>0.64439684528556496</v>
      </c>
      <c r="AK144" s="36">
        <f t="shared" si="14"/>
        <v>0.53171791840938487</v>
      </c>
      <c r="AL144" s="36">
        <f t="shared" si="14"/>
        <v>0.43983584044448559</v>
      </c>
      <c r="AM144" s="36">
        <f t="shared" si="14"/>
        <v>0.39408353720992906</v>
      </c>
      <c r="AN144" s="36">
        <f t="shared" si="14"/>
        <v>0.36046462491046016</v>
      </c>
      <c r="AO144" s="36">
        <f t="shared" si="14"/>
        <v>0.28135844458838261</v>
      </c>
      <c r="AP144" s="36">
        <f t="shared" si="14"/>
        <v>0.23823546033428838</v>
      </c>
      <c r="AQ144" s="36">
        <f t="shared" si="14"/>
        <v>0.2865415526587401</v>
      </c>
      <c r="AR144" s="36">
        <f t="shared" si="14"/>
        <v>0.47685853212463636</v>
      </c>
      <c r="AS144" s="36">
        <f t="shared" si="14"/>
        <v>0.67689997766999943</v>
      </c>
      <c r="AT144" s="36">
        <f t="shared" si="14"/>
        <v>0.68301930972465574</v>
      </c>
      <c r="AU144" s="36">
        <f t="shared" si="16"/>
        <v>0.47595611673220112</v>
      </c>
      <c r="AV144" s="36" cm="1">
        <f t="array" ref="AV144">AVERAGE(IFERROR(AQ144:AS144, ""))</f>
        <v>0.48010002081779196</v>
      </c>
      <c r="AW144" s="36">
        <f t="shared" si="15"/>
        <v>0.68301930972465574</v>
      </c>
      <c r="AX144" s="36" cm="1">
        <f t="array" ref="AX144">AVERAGE(IFERROR(AJ144:AO144, ""))</f>
        <v>0.44197620180803449</v>
      </c>
      <c r="AY144" s="36" cm="1">
        <f t="array" ref="AY144">AVERAGE(IFERROR(AO144:AS144,""))</f>
        <v>0.39197879347520936</v>
      </c>
      <c r="AZ144" s="36" cm="1">
        <f t="array" ref="AZ144">AVERAGE(IFERROR(AJ144:AN144,""))</f>
        <v>0.47409975325196491</v>
      </c>
      <c r="BA144" s="36" cm="1">
        <f t="array" ref="BA144">AVERAGE(IFERROR(AR144:AT144,AI144))</f>
        <v>0.61225927317309714</v>
      </c>
      <c r="BB144" s="36" cm="1">
        <f t="array" ref="BB144">AVERAGE(IFERROR(AQ144:AT144,""))</f>
        <v>0.53082984304450798</v>
      </c>
      <c r="BC144" s="36" cm="1">
        <f t="array" ref="BC144">AVERAGE(IFERROR(AI144:AO144,""))</f>
        <v>0.4785597954677277</v>
      </c>
      <c r="BD144" s="36" cm="1">
        <f t="array" ref="BD144">AVERAGE(IFERROR(AJ144:AM144,""))</f>
        <v>0.50250853533734108</v>
      </c>
      <c r="BE144" s="36" cm="1">
        <f t="array" ref="BE144">AVERAGE(IFERROR(AN144:AO144,""))</f>
        <v>0.32091153474942136</v>
      </c>
      <c r="BF144" s="36" cm="1">
        <f t="array" ref="BF144">AVERAGE(IFERROR(AP144:AT144,""))</f>
        <v>0.47231096650246407</v>
      </c>
      <c r="BG144" s="36" cm="1">
        <f t="array" ref="BG144">AVERAGE(IFERROR(AI144:AN144,""))</f>
        <v>0.51142668728095186</v>
      </c>
    </row>
    <row r="145" spans="2:59" x14ac:dyDescent="0.25">
      <c r="B145" s="23" t="s">
        <v>493</v>
      </c>
      <c r="C145" s="23">
        <v>13</v>
      </c>
      <c r="D145" s="23">
        <v>95</v>
      </c>
      <c r="E145" s="23">
        <v>27.79812093481311</v>
      </c>
      <c r="F145" s="23">
        <v>26.59518336023206</v>
      </c>
      <c r="G145" s="23">
        <v>25.547770570795901</v>
      </c>
      <c r="H145" s="23">
        <v>28.039251910269162</v>
      </c>
      <c r="I145" s="23">
        <v>35.043355063462641</v>
      </c>
      <c r="J145" s="23">
        <v>38.159362488971269</v>
      </c>
      <c r="K145" s="23">
        <v>34.91037218232988</v>
      </c>
      <c r="L145" s="23">
        <v>32.495214706218043</v>
      </c>
      <c r="M145" s="23">
        <v>32.645827973724202</v>
      </c>
      <c r="N145" s="23">
        <v>35.528557845932532</v>
      </c>
      <c r="O145" s="23">
        <v>32.055610005410138</v>
      </c>
      <c r="P145" s="23">
        <v>29.207058999552721</v>
      </c>
      <c r="Q145" s="39">
        <v>31.502140503475971</v>
      </c>
      <c r="R145" s="39">
        <v>33.409998608355629</v>
      </c>
      <c r="S145" s="39">
        <v>29.207058999552721</v>
      </c>
      <c r="T145" s="39">
        <v>31.382549262676815</v>
      </c>
      <c r="U145" s="39">
        <v>33.527116542722965</v>
      </c>
      <c r="V145" s="39">
        <v>30.676984678746201</v>
      </c>
      <c r="W145" s="39">
        <v>32.263742283631792</v>
      </c>
      <c r="X145" s="39">
        <v>32.359263706154898</v>
      </c>
      <c r="Y145" s="39">
        <v>30.870488072982003</v>
      </c>
      <c r="Z145" s="39">
        <v>28.80639022618994</v>
      </c>
      <c r="AA145" s="39">
        <v>36.534867335650574</v>
      </c>
      <c r="AB145" s="39">
        <v>32.386453906167525</v>
      </c>
      <c r="AC145" s="39">
        <v>30.197174054757358</v>
      </c>
      <c r="AE145" s="28" t="s">
        <v>187</v>
      </c>
      <c r="AF145" s="3">
        <v>17110004013821</v>
      </c>
      <c r="AG145">
        <v>2.49287742190063E-3</v>
      </c>
      <c r="AH145" s="29">
        <v>195</v>
      </c>
      <c r="AI145" s="36">
        <f t="shared" si="14"/>
        <v>0.55195549551477541</v>
      </c>
      <c r="AJ145" s="36">
        <f t="shared" si="14"/>
        <v>0.50952309029011766</v>
      </c>
      <c r="AK145" s="36">
        <f t="shared" si="14"/>
        <v>0.42042812427258058</v>
      </c>
      <c r="AL145" s="36">
        <f t="shared" si="14"/>
        <v>0.3477771784315804</v>
      </c>
      <c r="AM145" s="36">
        <f t="shared" si="14"/>
        <v>0.31160093842899139</v>
      </c>
      <c r="AN145" s="36">
        <f t="shared" si="14"/>
        <v>0.28501854248410308</v>
      </c>
      <c r="AO145" s="36">
        <f t="shared" si="14"/>
        <v>0.22246946926371755</v>
      </c>
      <c r="AP145" s="36">
        <f t="shared" si="14"/>
        <v>0.18837222567783191</v>
      </c>
      <c r="AQ145" s="36">
        <f t="shared" si="14"/>
        <v>0.2265677407879145</v>
      </c>
      <c r="AR145" s="36">
        <f t="shared" si="14"/>
        <v>0.37705093483454521</v>
      </c>
      <c r="AS145" s="36">
        <f t="shared" si="14"/>
        <v>0.53522324164527646</v>
      </c>
      <c r="AT145" s="36">
        <f t="shared" si="14"/>
        <v>0.54006178330141719</v>
      </c>
      <c r="AU145" s="36">
        <f t="shared" si="16"/>
        <v>0.37633739707773756</v>
      </c>
      <c r="AV145" s="36" cm="1">
        <f t="array" ref="AV145">AVERAGE(IFERROR(AQ145:AS145, ""))</f>
        <v>0.37961397242257872</v>
      </c>
      <c r="AW145" s="36">
        <f t="shared" si="15"/>
        <v>0.54006178330141719</v>
      </c>
      <c r="AX145" s="36" cm="1">
        <f t="array" ref="AX145">AVERAGE(IFERROR(AJ145:AO145, ""))</f>
        <v>0.34946955719518175</v>
      </c>
      <c r="AY145" s="36" cm="1">
        <f t="array" ref="AY145">AVERAGE(IFERROR(AO145:AS145,""))</f>
        <v>0.3099367224418571</v>
      </c>
      <c r="AZ145" s="36" cm="1">
        <f t="array" ref="AZ145">AVERAGE(IFERROR(AJ145:AN145,""))</f>
        <v>0.37486957478147459</v>
      </c>
      <c r="BA145" s="36" cm="1">
        <f t="array" ref="BA145">AVERAGE(IFERROR(AR145:AT145,AI145))</f>
        <v>0.48411198659374627</v>
      </c>
      <c r="BB145" s="36" cm="1">
        <f t="array" ref="BB145">AVERAGE(IFERROR(AQ145:AT145,""))</f>
        <v>0.41972592514228835</v>
      </c>
      <c r="BC145" s="36" cm="1">
        <f t="array" ref="BC145">AVERAGE(IFERROR(AI145:AO145,""))</f>
        <v>0.37839611981226656</v>
      </c>
      <c r="BD145" s="36" cm="1">
        <f t="array" ref="BD145">AVERAGE(IFERROR(AJ145:AM145,""))</f>
        <v>0.39733233285581748</v>
      </c>
      <c r="BE145" s="36" cm="1">
        <f t="array" ref="BE145">AVERAGE(IFERROR(AN145:AO145,""))</f>
        <v>0.25374400587391033</v>
      </c>
      <c r="BF145" s="36" cm="1">
        <f t="array" ref="BF145">AVERAGE(IFERROR(AP145:AT145,""))</f>
        <v>0.37345518524939703</v>
      </c>
      <c r="BG145" s="36" cm="1">
        <f t="array" ref="BG145">AVERAGE(IFERROR(AI145:AN145,""))</f>
        <v>0.40438389490369137</v>
      </c>
    </row>
    <row r="146" spans="2:59" x14ac:dyDescent="0.25">
      <c r="B146" s="23" t="s">
        <v>618</v>
      </c>
      <c r="C146" s="23">
        <v>138</v>
      </c>
      <c r="D146" s="23">
        <v>207</v>
      </c>
      <c r="E146" s="23">
        <v>24.2344026763129</v>
      </c>
      <c r="F146" s="23">
        <v>18.91144464714483</v>
      </c>
      <c r="G146" s="23">
        <v>17.47754898237006</v>
      </c>
      <c r="H146" s="23">
        <v>26.528949049271031</v>
      </c>
      <c r="I146" s="23">
        <v>45.556516431826537</v>
      </c>
      <c r="J146" s="23">
        <v>51.936163704767438</v>
      </c>
      <c r="K146" s="23">
        <v>35.881918743211422</v>
      </c>
      <c r="L146" s="23">
        <v>22.30246252202792</v>
      </c>
      <c r="M146" s="23">
        <v>22.863113160830999</v>
      </c>
      <c r="N146" s="23">
        <v>35.400482997443277</v>
      </c>
      <c r="O146" s="23">
        <v>46.178470851524779</v>
      </c>
      <c r="P146" s="23">
        <v>29.51402479054973</v>
      </c>
      <c r="Q146" s="39">
        <v>31.398791546440076</v>
      </c>
      <c r="R146" s="39">
        <v>34.814022336599685</v>
      </c>
      <c r="S146" s="39">
        <v>29.51402479054973</v>
      </c>
      <c r="T146" s="39">
        <v>32.715423593098556</v>
      </c>
      <c r="U146" s="39">
        <v>32.525289655007683</v>
      </c>
      <c r="V146" s="39">
        <v>32.082124563075979</v>
      </c>
      <c r="W146" s="39">
        <v>37.03099287983926</v>
      </c>
      <c r="X146" s="39">
        <v>33.489022950087197</v>
      </c>
      <c r="Y146" s="39">
        <v>31.503849176414889</v>
      </c>
      <c r="Z146" s="39">
        <v>27.118614777653114</v>
      </c>
      <c r="AA146" s="39">
        <v>43.909041223989433</v>
      </c>
      <c r="AB146" s="39">
        <v>31.251710864475342</v>
      </c>
      <c r="AC146" s="39">
        <v>30.774170915282131</v>
      </c>
      <c r="AE146" s="28" t="s">
        <v>189</v>
      </c>
      <c r="AF146" s="3">
        <v>17110004013704</v>
      </c>
      <c r="AG146">
        <v>0.96964555978775024</v>
      </c>
      <c r="AH146" s="29">
        <v>195</v>
      </c>
      <c r="AI146" s="36">
        <f t="shared" si="14"/>
        <v>214.69214279228345</v>
      </c>
      <c r="AJ146" s="36">
        <f t="shared" si="14"/>
        <v>198.18736283168897</v>
      </c>
      <c r="AK146" s="36">
        <f t="shared" si="14"/>
        <v>163.5324145220047</v>
      </c>
      <c r="AL146" s="36">
        <f t="shared" si="14"/>
        <v>135.27363756401184</v>
      </c>
      <c r="AM146" s="36">
        <f t="shared" si="14"/>
        <v>121.20229567605733</v>
      </c>
      <c r="AN146" s="36">
        <f t="shared" si="14"/>
        <v>110.86263678627967</v>
      </c>
      <c r="AO146" s="36">
        <f t="shared" si="14"/>
        <v>86.533148868360172</v>
      </c>
      <c r="AP146" s="36">
        <f t="shared" si="14"/>
        <v>73.270466735017266</v>
      </c>
      <c r="AQ146" s="36">
        <f t="shared" si="14"/>
        <v>88.127238794856581</v>
      </c>
      <c r="AR146" s="36">
        <f t="shared" si="14"/>
        <v>146.66014524588635</v>
      </c>
      <c r="AS146" s="36">
        <f t="shared" si="14"/>
        <v>208.18385821829455</v>
      </c>
      <c r="AT146" s="36">
        <f t="shared" si="14"/>
        <v>210.06588835403539</v>
      </c>
      <c r="AU146" s="36">
        <f t="shared" si="16"/>
        <v>146.38260303239801</v>
      </c>
      <c r="AV146" s="36" cm="1">
        <f t="array" ref="AV146">AVERAGE(IFERROR(AQ146:AS146, ""))</f>
        <v>147.65708075301248</v>
      </c>
      <c r="AW146" s="36">
        <f t="shared" si="15"/>
        <v>210.06588835403539</v>
      </c>
      <c r="AX146" s="36" cm="1">
        <f t="array" ref="AX146">AVERAGE(IFERROR(AJ146:AO146, ""))</f>
        <v>135.93191604140046</v>
      </c>
      <c r="AY146" s="36" cm="1">
        <f t="array" ref="AY146">AVERAGE(IFERROR(AO146:AS146,""))</f>
        <v>120.55497157248298</v>
      </c>
      <c r="AZ146" s="36" cm="1">
        <f t="array" ref="AZ146">AVERAGE(IFERROR(AJ146:AN146,""))</f>
        <v>145.81166947600849</v>
      </c>
      <c r="BA146" s="36" cm="1">
        <f t="array" ref="BA146">AVERAGE(IFERROR(AR146:AT146,AI146))</f>
        <v>188.30329727273875</v>
      </c>
      <c r="BB146" s="36" cm="1">
        <f t="array" ref="BB146">AVERAGE(IFERROR(AQ146:AT146,""))</f>
        <v>163.2592826532682</v>
      </c>
      <c r="BC146" s="36" cm="1">
        <f t="array" ref="BC146">AVERAGE(IFERROR(AI146:AO146,""))</f>
        <v>147.18337700581228</v>
      </c>
      <c r="BD146" s="36" cm="1">
        <f t="array" ref="BD146">AVERAGE(IFERROR(AJ146:AM146,""))</f>
        <v>154.5489276484407</v>
      </c>
      <c r="BE146" s="36" cm="1">
        <f t="array" ref="BE146">AVERAGE(IFERROR(AN146:AO146,""))</f>
        <v>98.697892827319919</v>
      </c>
      <c r="BF146" s="36" cm="1">
        <f t="array" ref="BF146">AVERAGE(IFERROR(AP146:AT146,""))</f>
        <v>145.26151946961804</v>
      </c>
      <c r="BG146" s="36" cm="1">
        <f t="array" ref="BG146">AVERAGE(IFERROR(AI146:AN146,""))</f>
        <v>157.29174836205434</v>
      </c>
    </row>
    <row r="147" spans="2:59" x14ac:dyDescent="0.25">
      <c r="B147" s="23" t="s">
        <v>500</v>
      </c>
      <c r="C147" s="23">
        <v>20</v>
      </c>
      <c r="D147" s="23">
        <v>102</v>
      </c>
      <c r="E147" s="23">
        <v>64.469336340499297</v>
      </c>
      <c r="F147" s="23">
        <v>53.01133398562245</v>
      </c>
      <c r="G147" s="23">
        <v>44.921246513664506</v>
      </c>
      <c r="H147" s="23">
        <v>35.634913405450646</v>
      </c>
      <c r="I147" s="23">
        <v>28.594565530937491</v>
      </c>
      <c r="J147" s="23">
        <v>22.105604160023191</v>
      </c>
      <c r="K147" s="23">
        <v>16.234166792230571</v>
      </c>
      <c r="L147" s="23">
        <v>14.51682183762569</v>
      </c>
      <c r="M147" s="23">
        <v>19.966942898184008</v>
      </c>
      <c r="N147" s="23">
        <v>35.302537268804983</v>
      </c>
      <c r="O147" s="23">
        <v>54.091662603872827</v>
      </c>
      <c r="P147" s="23">
        <v>58.678367510886957</v>
      </c>
      <c r="Q147" s="39">
        <v>37.293958237316886</v>
      </c>
      <c r="R147" s="39">
        <v>36.453714256953937</v>
      </c>
      <c r="S147" s="39">
        <v>58.678367510886957</v>
      </c>
      <c r="T147" s="39">
        <v>33.416971731321482</v>
      </c>
      <c r="U147" s="39">
        <v>28.022426280143616</v>
      </c>
      <c r="V147" s="39">
        <v>36.853532719139665</v>
      </c>
      <c r="W147" s="39">
        <v>49.35752246118826</v>
      </c>
      <c r="X147" s="39">
        <v>42.009877570437197</v>
      </c>
      <c r="Y147" s="39">
        <v>37.853023818346877</v>
      </c>
      <c r="Z147" s="39">
        <v>40.540514858918776</v>
      </c>
      <c r="AA147" s="39">
        <v>19.169885476126879</v>
      </c>
      <c r="AB147" s="39">
        <v>36.511266423874893</v>
      </c>
      <c r="AC147" s="39">
        <v>41.456166656032934</v>
      </c>
      <c r="AE147" s="28" t="s">
        <v>190</v>
      </c>
      <c r="AF147" s="3">
        <v>17110004014072</v>
      </c>
      <c r="AG147">
        <v>0.94477438926696777</v>
      </c>
      <c r="AH147" s="29">
        <v>195</v>
      </c>
      <c r="AI147" s="36">
        <f t="shared" si="14"/>
        <v>209.1853420453921</v>
      </c>
      <c r="AJ147" s="36">
        <f t="shared" si="14"/>
        <v>193.10390563818612</v>
      </c>
      <c r="AK147" s="36">
        <f t="shared" si="14"/>
        <v>159.33784824343343</v>
      </c>
      <c r="AL147" s="36">
        <f t="shared" ref="AL147:AT147" si="17">VLOOKUP($AH147,$D$2:$AC$338,AL$1+1,FALSE)*$AG147</f>
        <v>131.80390197572376</v>
      </c>
      <c r="AM147" s="36">
        <f t="shared" si="17"/>
        <v>118.09348655210346</v>
      </c>
      <c r="AN147" s="36">
        <f t="shared" si="17"/>
        <v>108.01903737403805</v>
      </c>
      <c r="AO147" s="36">
        <f t="shared" si="17"/>
        <v>84.313594847325575</v>
      </c>
      <c r="AP147" s="36">
        <f t="shared" si="17"/>
        <v>71.391097254170234</v>
      </c>
      <c r="AQ147" s="36">
        <f t="shared" si="17"/>
        <v>85.866796758621845</v>
      </c>
      <c r="AR147" s="36">
        <f t="shared" si="17"/>
        <v>142.89834853141309</v>
      </c>
      <c r="AS147" s="36">
        <f t="shared" si="17"/>
        <v>202.84399337267507</v>
      </c>
      <c r="AT147" s="36">
        <f t="shared" si="17"/>
        <v>204.6777498975498</v>
      </c>
      <c r="AU147" s="36">
        <f t="shared" si="16"/>
        <v>142.62792520755272</v>
      </c>
      <c r="AV147" s="36" cm="1">
        <f t="array" ref="AV147">AVERAGE(IFERROR(AQ147:AS147, ""))</f>
        <v>143.86971288756999</v>
      </c>
      <c r="AW147" s="36">
        <f t="shared" si="15"/>
        <v>204.6777498975498</v>
      </c>
      <c r="AX147" s="36" cm="1">
        <f t="array" ref="AX147">AVERAGE(IFERROR(AJ147:AO147, ""))</f>
        <v>132.44529577180174</v>
      </c>
      <c r="AY147" s="36" cm="1">
        <f t="array" ref="AY147">AVERAGE(IFERROR(AO147:AS147,""))</f>
        <v>117.46276615284117</v>
      </c>
      <c r="AZ147" s="36" cm="1">
        <f t="array" ref="AZ147">AVERAGE(IFERROR(AJ147:AN147,""))</f>
        <v>142.07163595669698</v>
      </c>
      <c r="BA147" s="36" cm="1">
        <f t="array" ref="BA147">AVERAGE(IFERROR(AR147:AT147,AI147))</f>
        <v>183.47336393387931</v>
      </c>
      <c r="BB147" s="36" cm="1">
        <f t="array" ref="BB147">AVERAGE(IFERROR(AQ147:AT147,""))</f>
        <v>159.07172214006494</v>
      </c>
      <c r="BC147" s="36" cm="1">
        <f t="array" ref="BC147">AVERAGE(IFERROR(AI147:AO147,""))</f>
        <v>143.40815952517178</v>
      </c>
      <c r="BD147" s="36" cm="1">
        <f t="array" ref="BD147">AVERAGE(IFERROR(AJ147:AM147,""))</f>
        <v>150.58478560236171</v>
      </c>
      <c r="BE147" s="36" cm="1">
        <f t="array" ref="BE147">AVERAGE(IFERROR(AN147:AO147,""))</f>
        <v>96.166316110681805</v>
      </c>
      <c r="BF147" s="36" cm="1">
        <f t="array" ref="BF147">AVERAGE(IFERROR(AP147:AT147,""))</f>
        <v>141.53559716288601</v>
      </c>
      <c r="BG147" s="36" cm="1">
        <f t="array" ref="BG147">AVERAGE(IFERROR(AI147:AN147,""))</f>
        <v>153.25725363814612</v>
      </c>
    </row>
    <row r="148" spans="2:59" x14ac:dyDescent="0.25">
      <c r="B148" s="23" t="s">
        <v>626</v>
      </c>
      <c r="C148" s="23">
        <v>147</v>
      </c>
      <c r="D148" s="23">
        <v>213</v>
      </c>
      <c r="E148" s="23">
        <v>27.815932080744041</v>
      </c>
      <c r="F148" s="23">
        <v>22.438305806560422</v>
      </c>
      <c r="G148" s="23">
        <v>21.095374999639869</v>
      </c>
      <c r="H148" s="23">
        <v>31.748094288347719</v>
      </c>
      <c r="I148" s="23">
        <v>51.200224848445337</v>
      </c>
      <c r="J148" s="23">
        <v>54.208960519699311</v>
      </c>
      <c r="K148" s="23">
        <v>36.854693768042708</v>
      </c>
      <c r="L148" s="23">
        <v>22.96128783867767</v>
      </c>
      <c r="M148" s="23">
        <v>22.567738560276581</v>
      </c>
      <c r="N148" s="23">
        <v>35.275584678999152</v>
      </c>
      <c r="O148" s="23">
        <v>49.937008793390582</v>
      </c>
      <c r="P148" s="23">
        <v>33.542696432565727</v>
      </c>
      <c r="Q148" s="39">
        <v>34.137158551282425</v>
      </c>
      <c r="R148" s="39">
        <v>35.926777344222103</v>
      </c>
      <c r="S148" s="39">
        <v>33.542696432565727</v>
      </c>
      <c r="T148" s="39">
        <v>36.25760903845589</v>
      </c>
      <c r="U148" s="39">
        <v>33.51926272787734</v>
      </c>
      <c r="V148" s="39">
        <v>36.138192092538532</v>
      </c>
      <c r="W148" s="39">
        <v>39.585096634985149</v>
      </c>
      <c r="X148" s="39">
        <v>35.330757116308007</v>
      </c>
      <c r="Y148" s="39">
        <v>35.0516551873542</v>
      </c>
      <c r="Z148" s="39">
        <v>31.620499985748339</v>
      </c>
      <c r="AA148" s="39">
        <v>45.531827143871013</v>
      </c>
      <c r="AB148" s="39">
        <v>32.856863260781942</v>
      </c>
      <c r="AC148" s="39">
        <v>34.751148757239449</v>
      </c>
      <c r="AE148" s="28" t="s">
        <v>192</v>
      </c>
      <c r="AF148" s="3">
        <v>17110004014411</v>
      </c>
      <c r="AG148">
        <v>0.87308323383331299</v>
      </c>
      <c r="AH148" s="29">
        <v>195</v>
      </c>
      <c r="AI148" s="36">
        <f t="shared" ref="AI148:AT169" si="18">VLOOKUP($AH148,$D$2:$AC$338,AI$1+1,FALSE)*$AG148</f>
        <v>193.31198747377408</v>
      </c>
      <c r="AJ148" s="36">
        <f t="shared" si="18"/>
        <v>178.45083896827546</v>
      </c>
      <c r="AK148" s="36">
        <f t="shared" si="18"/>
        <v>147.24700986481582</v>
      </c>
      <c r="AL148" s="36">
        <f t="shared" si="18"/>
        <v>121.80238824858385</v>
      </c>
      <c r="AM148" s="36">
        <f t="shared" si="18"/>
        <v>109.13234345139146</v>
      </c>
      <c r="AN148" s="36">
        <f t="shared" si="18"/>
        <v>99.822361335661995</v>
      </c>
      <c r="AO148" s="36">
        <f t="shared" si="18"/>
        <v>77.915729809875046</v>
      </c>
      <c r="AP148" s="36">
        <f t="shared" si="18"/>
        <v>65.973814241451265</v>
      </c>
      <c r="AQ148" s="36">
        <f t="shared" si="18"/>
        <v>79.351072006823017</v>
      </c>
      <c r="AR148" s="36">
        <f t="shared" si="18"/>
        <v>132.0549685328013</v>
      </c>
      <c r="AS148" s="36">
        <f t="shared" si="18"/>
        <v>187.45183157948057</v>
      </c>
      <c r="AT148" s="36">
        <f t="shared" si="18"/>
        <v>189.14643940859708</v>
      </c>
      <c r="AU148" s="36">
        <f t="shared" si="16"/>
        <v>131.80506541012755</v>
      </c>
      <c r="AV148" s="36" cm="1">
        <f t="array" ref="AV148">AVERAGE(IFERROR(AQ148:AS148, ""))</f>
        <v>132.95262403970162</v>
      </c>
      <c r="AW148" s="36">
        <f t="shared" si="15"/>
        <v>189.14643940859708</v>
      </c>
      <c r="AX148" s="36" cm="1">
        <f t="array" ref="AX148">AVERAGE(IFERROR(AJ148:AO148, ""))</f>
        <v>122.39511194643393</v>
      </c>
      <c r="AY148" s="36" cm="1">
        <f t="array" ref="AY148">AVERAGE(IFERROR(AO148:AS148,""))</f>
        <v>108.54948323408624</v>
      </c>
      <c r="AZ148" s="36" cm="1">
        <f t="array" ref="AZ148">AVERAGE(IFERROR(AJ148:AN148,""))</f>
        <v>131.29098837374571</v>
      </c>
      <c r="BA148" s="36" cm="1">
        <f t="array" ref="BA148">AVERAGE(IFERROR(AR148:AT148,AI148))</f>
        <v>169.551079840293</v>
      </c>
      <c r="BB148" s="36" cm="1">
        <f t="array" ref="BB148">AVERAGE(IFERROR(AQ148:AT148,""))</f>
        <v>147.00107788192548</v>
      </c>
      <c r="BC148" s="36" cm="1">
        <f t="array" ref="BC148">AVERAGE(IFERROR(AI148:AO148,""))</f>
        <v>132.52609416462539</v>
      </c>
      <c r="BD148" s="36" cm="1">
        <f t="array" ref="BD148">AVERAGE(IFERROR(AJ148:AM148,""))</f>
        <v>139.15814513326663</v>
      </c>
      <c r="BE148" s="36" cm="1">
        <f t="array" ref="BE148">AVERAGE(IFERROR(AN148:AO148,""))</f>
        <v>88.869045572768528</v>
      </c>
      <c r="BF148" s="36" cm="1">
        <f t="array" ref="BF148">AVERAGE(IFERROR(AP148:AT148,""))</f>
        <v>130.79562515383063</v>
      </c>
      <c r="BG148" s="36" cm="1">
        <f t="array" ref="BG148">AVERAGE(IFERROR(AI148:AN148,""))</f>
        <v>141.62782155708376</v>
      </c>
    </row>
    <row r="149" spans="2:59" x14ac:dyDescent="0.25">
      <c r="B149" s="23" t="s">
        <v>488</v>
      </c>
      <c r="C149" s="23">
        <v>7</v>
      </c>
      <c r="D149" s="23">
        <v>402</v>
      </c>
      <c r="E149" s="23">
        <v>67.700508077470133</v>
      </c>
      <c r="F149" s="23">
        <v>59.478997010507243</v>
      </c>
      <c r="G149" s="23">
        <v>51.240899708036608</v>
      </c>
      <c r="H149" s="23">
        <v>41.587019919573038</v>
      </c>
      <c r="I149" s="23">
        <v>30.84544697121159</v>
      </c>
      <c r="J149" s="23">
        <v>23.525022402021818</v>
      </c>
      <c r="K149" s="23">
        <v>17.25980056528925</v>
      </c>
      <c r="L149" s="23">
        <v>14.349199141997509</v>
      </c>
      <c r="M149" s="23">
        <v>19.330558163932121</v>
      </c>
      <c r="N149" s="23">
        <v>34.377274240700963</v>
      </c>
      <c r="O149" s="23">
        <v>57.427080309136421</v>
      </c>
      <c r="P149" s="23">
        <v>62.379589022890023</v>
      </c>
      <c r="Q149" s="39">
        <v>39.958449627730559</v>
      </c>
      <c r="R149" s="39">
        <v>37.044970904589832</v>
      </c>
      <c r="S149" s="39">
        <v>62.379589022890023</v>
      </c>
      <c r="T149" s="39">
        <v>37.322864429439925</v>
      </c>
      <c r="U149" s="39">
        <v>28.548782484211252</v>
      </c>
      <c r="V149" s="39">
        <v>41.335477202270063</v>
      </c>
      <c r="W149" s="39">
        <v>51.394647857575798</v>
      </c>
      <c r="X149" s="39">
        <v>43.378625434164881</v>
      </c>
      <c r="Y149" s="39">
        <v>41.662527807729951</v>
      </c>
      <c r="Z149" s="39">
        <v>45.788090902332122</v>
      </c>
      <c r="AA149" s="39">
        <v>20.392411483655536</v>
      </c>
      <c r="AB149" s="39">
        <v>37.572740175731404</v>
      </c>
      <c r="AC149" s="39">
        <v>45.729649014803407</v>
      </c>
      <c r="AE149" s="28" t="s">
        <v>193</v>
      </c>
      <c r="AF149" s="3">
        <v>17110004014411</v>
      </c>
      <c r="AG149">
        <v>0.99937504529953003</v>
      </c>
      <c r="AH149" s="29">
        <v>400</v>
      </c>
      <c r="AI149" s="36">
        <f t="shared" si="18"/>
        <v>194.33415952253179</v>
      </c>
      <c r="AJ149" s="36">
        <f t="shared" si="18"/>
        <v>183.96615899040066</v>
      </c>
      <c r="AK149" s="36">
        <f t="shared" si="18"/>
        <v>154.97010625512334</v>
      </c>
      <c r="AL149" s="36">
        <f t="shared" si="18"/>
        <v>129.98935231623554</v>
      </c>
      <c r="AM149" s="36">
        <f t="shared" si="18"/>
        <v>118.60938134450599</v>
      </c>
      <c r="AN149" s="36">
        <f t="shared" si="18"/>
        <v>108.87398737620641</v>
      </c>
      <c r="AO149" s="36">
        <f t="shared" si="18"/>
        <v>84.763388885171793</v>
      </c>
      <c r="AP149" s="36">
        <f t="shared" si="18"/>
        <v>71.329291658907323</v>
      </c>
      <c r="AQ149" s="36">
        <f t="shared" si="18"/>
        <v>83.549662605957849</v>
      </c>
      <c r="AR149" s="36">
        <f t="shared" si="18"/>
        <v>135.44541014374366</v>
      </c>
      <c r="AS149" s="36">
        <f t="shared" si="18"/>
        <v>187.81178872250641</v>
      </c>
      <c r="AT149" s="36">
        <f t="shared" si="18"/>
        <v>189.5932493483123</v>
      </c>
      <c r="AU149" s="36">
        <f t="shared" si="16"/>
        <v>136.93632809746694</v>
      </c>
      <c r="AV149" s="36" cm="1">
        <f t="array" ref="AV149">AVERAGE(IFERROR(AQ149:AS149, ""))</f>
        <v>135.60228715740263</v>
      </c>
      <c r="AW149" s="36">
        <f t="shared" si="15"/>
        <v>189.5932493483123</v>
      </c>
      <c r="AX149" s="36" cm="1">
        <f t="array" ref="AX149">AVERAGE(IFERROR(AJ149:AO149, ""))</f>
        <v>130.19539586127397</v>
      </c>
      <c r="AY149" s="36" cm="1">
        <f t="array" ref="AY149">AVERAGE(IFERROR(AO149:AS149,""))</f>
        <v>112.57990840325741</v>
      </c>
      <c r="AZ149" s="36" cm="1">
        <f t="array" ref="AZ149">AVERAGE(IFERROR(AJ149:AN149,""))</f>
        <v>139.28179725649437</v>
      </c>
      <c r="BA149" s="36" cm="1">
        <f t="array" ref="BA149">AVERAGE(IFERROR(AR149:AT149,AI149))</f>
        <v>170.9501494048541</v>
      </c>
      <c r="BB149" s="36" cm="1">
        <f t="array" ref="BB149">AVERAGE(IFERROR(AQ149:AT149,""))</f>
        <v>149.10002770513006</v>
      </c>
      <c r="BC149" s="36" cm="1">
        <f t="array" ref="BC149">AVERAGE(IFERROR(AI149:AO149,""))</f>
        <v>139.35807638431081</v>
      </c>
      <c r="BD149" s="36" cm="1">
        <f t="array" ref="BD149">AVERAGE(IFERROR(AJ149:AM149,""))</f>
        <v>146.88374972656638</v>
      </c>
      <c r="BE149" s="36" cm="1">
        <f t="array" ref="BE149">AVERAGE(IFERROR(AN149:AO149,""))</f>
        <v>96.818688130689111</v>
      </c>
      <c r="BF149" s="36" cm="1">
        <f t="array" ref="BF149">AVERAGE(IFERROR(AP149:AT149,""))</f>
        <v>133.54588049588551</v>
      </c>
      <c r="BG149" s="36" cm="1">
        <f t="array" ref="BG149">AVERAGE(IFERROR(AI149:AN149,""))</f>
        <v>148.45719096750062</v>
      </c>
    </row>
    <row r="150" spans="2:59" x14ac:dyDescent="0.25">
      <c r="B150" s="23" t="s">
        <v>595</v>
      </c>
      <c r="C150" s="23">
        <v>115</v>
      </c>
      <c r="D150" s="23">
        <v>190</v>
      </c>
      <c r="E150" s="23">
        <v>27.071169582391921</v>
      </c>
      <c r="F150" s="23">
        <v>22.228305775378089</v>
      </c>
      <c r="G150" s="23">
        <v>20.65798085828375</v>
      </c>
      <c r="H150" s="23">
        <v>30.315016823455579</v>
      </c>
      <c r="I150" s="23">
        <v>47.401490785964548</v>
      </c>
      <c r="J150" s="23">
        <v>48.66188243099365</v>
      </c>
      <c r="K150" s="23">
        <v>33.608949725015378</v>
      </c>
      <c r="L150" s="23">
        <v>21.265363100131829</v>
      </c>
      <c r="M150" s="23">
        <v>21.065986147632771</v>
      </c>
      <c r="N150" s="23">
        <v>34.180022377379949</v>
      </c>
      <c r="O150" s="23">
        <v>47.180119140507813</v>
      </c>
      <c r="P150" s="23">
        <v>32.218774400440488</v>
      </c>
      <c r="Q150" s="39">
        <v>32.154588428964651</v>
      </c>
      <c r="R150" s="39">
        <v>34.142042555173511</v>
      </c>
      <c r="S150" s="39">
        <v>32.218774400440488</v>
      </c>
      <c r="T150" s="39">
        <v>33.812271066515166</v>
      </c>
      <c r="U150" s="39">
        <v>31.460088098133543</v>
      </c>
      <c r="V150" s="39">
        <v>33.852935334815122</v>
      </c>
      <c r="W150" s="39">
        <v>37.85963863944275</v>
      </c>
      <c r="X150" s="39">
        <v>33.661225516490255</v>
      </c>
      <c r="Y150" s="39">
        <v>32.849256568783275</v>
      </c>
      <c r="Z150" s="39">
        <v>30.150698560770493</v>
      </c>
      <c r="AA150" s="39">
        <v>41.135416078004511</v>
      </c>
      <c r="AB150" s="39">
        <v>31.182053033218569</v>
      </c>
      <c r="AC150" s="39">
        <v>32.722641042744591</v>
      </c>
      <c r="AE150" s="28" t="s">
        <v>194</v>
      </c>
      <c r="AF150" s="3">
        <v>17110004014411</v>
      </c>
      <c r="AG150">
        <v>0.99619007110595703</v>
      </c>
      <c r="AH150" s="29">
        <v>400</v>
      </c>
      <c r="AI150" s="36">
        <f t="shared" si="18"/>
        <v>193.71482318236588</v>
      </c>
      <c r="AJ150" s="36">
        <f t="shared" si="18"/>
        <v>183.37986511441184</v>
      </c>
      <c r="AK150" s="36">
        <f t="shared" si="18"/>
        <v>154.47622181052034</v>
      </c>
      <c r="AL150" s="36">
        <f t="shared" si="18"/>
        <v>129.57508068266441</v>
      </c>
      <c r="AM150" s="36">
        <f t="shared" si="18"/>
        <v>118.23137729039767</v>
      </c>
      <c r="AN150" s="36">
        <f t="shared" si="18"/>
        <v>108.5270096907263</v>
      </c>
      <c r="AO150" s="36">
        <f t="shared" si="18"/>
        <v>84.493250854980985</v>
      </c>
      <c r="AP150" s="36">
        <f t="shared" si="18"/>
        <v>71.101967638512789</v>
      </c>
      <c r="AQ150" s="36">
        <f t="shared" si="18"/>
        <v>83.283392680034353</v>
      </c>
      <c r="AR150" s="36">
        <f t="shared" si="18"/>
        <v>135.01375023991204</v>
      </c>
      <c r="AS150" s="36">
        <f t="shared" si="18"/>
        <v>187.21323895568619</v>
      </c>
      <c r="AT150" s="36">
        <f t="shared" si="18"/>
        <v>188.9890221272203</v>
      </c>
      <c r="AU150" s="36">
        <f t="shared" si="16"/>
        <v>136.49991668895274</v>
      </c>
      <c r="AV150" s="36" cm="1">
        <f t="array" ref="AV150">AVERAGE(IFERROR(AQ150:AS150, ""))</f>
        <v>135.17012729187752</v>
      </c>
      <c r="AW150" s="36">
        <f t="shared" si="15"/>
        <v>188.9890221272203</v>
      </c>
      <c r="AX150" s="36" cm="1">
        <f t="array" ref="AX150">AVERAGE(IFERROR(AJ150:AO150, ""))</f>
        <v>129.78046757395026</v>
      </c>
      <c r="AY150" s="36" cm="1">
        <f t="array" ref="AY150">AVERAGE(IFERROR(AO150:AS150,""))</f>
        <v>112.22112007382528</v>
      </c>
      <c r="AZ150" s="36" cm="1">
        <f t="array" ref="AZ150">AVERAGE(IFERROR(AJ150:AN150,""))</f>
        <v>138.83791091774413</v>
      </c>
      <c r="BA150" s="36" cm="1">
        <f t="array" ref="BA150">AVERAGE(IFERROR(AR150:AT150,AI150))</f>
        <v>170.40533710760619</v>
      </c>
      <c r="BB150" s="36" cm="1">
        <f t="array" ref="BB150">AVERAGE(IFERROR(AQ150:AT150,""))</f>
        <v>148.62485100071322</v>
      </c>
      <c r="BC150" s="36" cm="1">
        <f t="array" ref="BC150">AVERAGE(IFERROR(AI150:AO150,""))</f>
        <v>138.91394694658104</v>
      </c>
      <c r="BD150" s="36" cm="1">
        <f t="array" ref="BD150">AVERAGE(IFERROR(AJ150:AM150,""))</f>
        <v>146.41563622449857</v>
      </c>
      <c r="BE150" s="36" cm="1">
        <f t="array" ref="BE150">AVERAGE(IFERROR(AN150:AO150,""))</f>
        <v>96.510130272853644</v>
      </c>
      <c r="BF150" s="36" cm="1">
        <f t="array" ref="BF150">AVERAGE(IFERROR(AP150:AT150,""))</f>
        <v>133.12027432827315</v>
      </c>
      <c r="BG150" s="36" cm="1">
        <f t="array" ref="BG150">AVERAGE(IFERROR(AI150:AN150,""))</f>
        <v>147.98406296184774</v>
      </c>
    </row>
    <row r="151" spans="2:59" x14ac:dyDescent="0.25">
      <c r="B151" s="23" t="s">
        <v>488</v>
      </c>
      <c r="C151" s="23">
        <v>7</v>
      </c>
      <c r="D151" s="23">
        <v>3</v>
      </c>
      <c r="E151" s="23">
        <v>65.717946035137132</v>
      </c>
      <c r="F151" s="23">
        <v>57.737195357242342</v>
      </c>
      <c r="G151" s="23">
        <v>49.740345669576762</v>
      </c>
      <c r="H151" s="23">
        <v>40.369172730866502</v>
      </c>
      <c r="I151" s="23">
        <v>29.942159402262028</v>
      </c>
      <c r="J151" s="23">
        <v>22.836108075378831</v>
      </c>
      <c r="K151" s="23">
        <v>16.754359298782159</v>
      </c>
      <c r="L151" s="23">
        <v>13.928992612300179</v>
      </c>
      <c r="M151" s="23">
        <v>18.764475996853669</v>
      </c>
      <c r="N151" s="23">
        <v>33.370559641001847</v>
      </c>
      <c r="O151" s="23">
        <v>55.745367128829614</v>
      </c>
      <c r="P151" s="23">
        <v>60.552845715570278</v>
      </c>
      <c r="Q151" s="39">
        <v>38.78829397198345</v>
      </c>
      <c r="R151" s="39">
        <v>35.960134255561712</v>
      </c>
      <c r="S151" s="39">
        <v>60.552845715570278</v>
      </c>
      <c r="T151" s="39">
        <v>36.229890089018106</v>
      </c>
      <c r="U151" s="39">
        <v>27.712750935553494</v>
      </c>
      <c r="V151" s="39">
        <v>40.12499624706529</v>
      </c>
      <c r="W151" s="39">
        <v>49.889590828467249</v>
      </c>
      <c r="X151" s="39">
        <v>42.108312120563852</v>
      </c>
      <c r="Y151" s="39">
        <v>40.442469509892256</v>
      </c>
      <c r="Z151" s="39">
        <v>44.447218289986907</v>
      </c>
      <c r="AA151" s="39">
        <v>19.795233687080497</v>
      </c>
      <c r="AB151" s="39">
        <v>36.472448218911119</v>
      </c>
      <c r="AC151" s="39">
        <v>44.390487878410603</v>
      </c>
      <c r="AE151" s="28" t="s">
        <v>195</v>
      </c>
      <c r="AF151" s="3">
        <v>17110004013797</v>
      </c>
      <c r="AG151">
        <v>0.99432718753814697</v>
      </c>
      <c r="AH151" s="29">
        <v>400</v>
      </c>
      <c r="AI151" s="36">
        <f t="shared" si="18"/>
        <v>193.35257488114857</v>
      </c>
      <c r="AJ151" s="36">
        <f t="shared" si="18"/>
        <v>183.03694326917642</v>
      </c>
      <c r="AK151" s="36">
        <f t="shared" si="18"/>
        <v>154.18735001428902</v>
      </c>
      <c r="AL151" s="36">
        <f t="shared" si="18"/>
        <v>129.33277422368371</v>
      </c>
      <c r="AM151" s="36">
        <f t="shared" si="18"/>
        <v>118.01028364939268</v>
      </c>
      <c r="AN151" s="36">
        <f t="shared" si="18"/>
        <v>108.32406329637813</v>
      </c>
      <c r="AO151" s="36">
        <f t="shared" si="18"/>
        <v>84.335247785914206</v>
      </c>
      <c r="AP151" s="36">
        <f t="shared" si="18"/>
        <v>70.969006378413397</v>
      </c>
      <c r="AQ151" s="36">
        <f t="shared" si="18"/>
        <v>83.127652055634357</v>
      </c>
      <c r="AR151" s="36">
        <f t="shared" si="18"/>
        <v>134.76127342444738</v>
      </c>
      <c r="AS151" s="36">
        <f t="shared" si="18"/>
        <v>186.86314867006442</v>
      </c>
      <c r="AT151" s="36">
        <f t="shared" si="18"/>
        <v>188.63561111256681</v>
      </c>
      <c r="AU151" s="36">
        <f t="shared" si="16"/>
        <v>136.24466073009242</v>
      </c>
      <c r="AV151" s="36" cm="1">
        <f t="array" ref="AV151">AVERAGE(IFERROR(AQ151:AS151, ""))</f>
        <v>134.91735805004873</v>
      </c>
      <c r="AW151" s="36">
        <f t="shared" si="15"/>
        <v>188.63561111256681</v>
      </c>
      <c r="AX151" s="36" cm="1">
        <f t="array" ref="AX151">AVERAGE(IFERROR(AJ151:AO151, ""))</f>
        <v>129.53777703980569</v>
      </c>
      <c r="AY151" s="36" cm="1">
        <f t="array" ref="AY151">AVERAGE(IFERROR(AO151:AS151,""))</f>
        <v>112.01126566289474</v>
      </c>
      <c r="AZ151" s="36" cm="1">
        <f t="array" ref="AZ151">AVERAGE(IFERROR(AJ151:AN151,""))</f>
        <v>138.57828289058398</v>
      </c>
      <c r="BA151" s="36" cm="1">
        <f t="array" ref="BA151">AVERAGE(IFERROR(AR151:AT151,AI151))</f>
        <v>170.08667773569289</v>
      </c>
      <c r="BB151" s="36" cm="1">
        <f t="array" ref="BB151">AVERAGE(IFERROR(AQ151:AT151,""))</f>
        <v>148.34692131567826</v>
      </c>
      <c r="BC151" s="36" cm="1">
        <f t="array" ref="BC151">AVERAGE(IFERROR(AI151:AO151,""))</f>
        <v>138.65417673142611</v>
      </c>
      <c r="BD151" s="36" cm="1">
        <f t="array" ref="BD151">AVERAGE(IFERROR(AJ151:AM151,""))</f>
        <v>146.14183778913545</v>
      </c>
      <c r="BE151" s="36" cm="1">
        <f t="array" ref="BE151">AVERAGE(IFERROR(AN151:AO151,""))</f>
        <v>96.329655541146167</v>
      </c>
      <c r="BF151" s="36" cm="1">
        <f t="array" ref="BF151">AVERAGE(IFERROR(AP151:AT151,""))</f>
        <v>132.87133832822528</v>
      </c>
      <c r="BG151" s="36" cm="1">
        <f t="array" ref="BG151">AVERAGE(IFERROR(AI151:AN151,""))</f>
        <v>147.70733155567808</v>
      </c>
    </row>
    <row r="152" spans="2:59" x14ac:dyDescent="0.25">
      <c r="B152" s="23" t="s">
        <v>492</v>
      </c>
      <c r="C152" s="23">
        <v>12</v>
      </c>
      <c r="D152" s="23">
        <v>46</v>
      </c>
      <c r="E152" s="23">
        <v>61.07384907588802</v>
      </c>
      <c r="F152" s="23">
        <v>53.982265797289948</v>
      </c>
      <c r="G152" s="23">
        <v>50.564657655677657</v>
      </c>
      <c r="H152" s="23">
        <v>41.153762872306153</v>
      </c>
      <c r="I152" s="23">
        <v>33.27837227920341</v>
      </c>
      <c r="J152" s="23">
        <v>29.074717712795849</v>
      </c>
      <c r="K152" s="23">
        <v>23.151464868750551</v>
      </c>
      <c r="L152" s="23">
        <v>19.109963040268049</v>
      </c>
      <c r="M152" s="23">
        <v>21.798937454165131</v>
      </c>
      <c r="N152" s="23">
        <v>33.254237951825907</v>
      </c>
      <c r="O152" s="23">
        <v>48.734489175039137</v>
      </c>
      <c r="P152" s="23">
        <v>53.575746104358423</v>
      </c>
      <c r="Q152" s="39">
        <v>39.062705332297348</v>
      </c>
      <c r="R152" s="39">
        <v>34.595888193676728</v>
      </c>
      <c r="S152" s="39">
        <v>53.575746104358423</v>
      </c>
      <c r="T152" s="39">
        <v>38.534206864337257</v>
      </c>
      <c r="U152" s="39">
        <v>29.209818498009753</v>
      </c>
      <c r="V152" s="39">
        <v>41.610755263454607</v>
      </c>
      <c r="W152" s="39">
        <v>45.188157743741158</v>
      </c>
      <c r="X152" s="39">
        <v>39.34085267134715</v>
      </c>
      <c r="Y152" s="39">
        <v>41.754155751701653</v>
      </c>
      <c r="Z152" s="39">
        <v>44.74476465111929</v>
      </c>
      <c r="AA152" s="39">
        <v>26.113091290773198</v>
      </c>
      <c r="AB152" s="39">
        <v>35.294674745131331</v>
      </c>
      <c r="AC152" s="39">
        <v>44.854604232193502</v>
      </c>
      <c r="AE152" s="28" t="s">
        <v>196</v>
      </c>
      <c r="AF152" s="3">
        <v>17110004000058</v>
      </c>
      <c r="AG152">
        <v>0.99945288896560669</v>
      </c>
      <c r="AH152" s="29">
        <v>667</v>
      </c>
      <c r="AI152" s="36">
        <f t="shared" si="18"/>
        <v>2911.118850188011</v>
      </c>
      <c r="AJ152" s="36">
        <f t="shared" si="18"/>
        <v>2547.7349600520479</v>
      </c>
      <c r="AK152" s="36">
        <f t="shared" si="18"/>
        <v>2404.4492207205326</v>
      </c>
      <c r="AL152" s="36">
        <f t="shared" si="18"/>
        <v>2667.0869286679826</v>
      </c>
      <c r="AM152" s="36">
        <f t="shared" si="18"/>
        <v>3584.4490220768648</v>
      </c>
      <c r="AN152" s="36">
        <f t="shared" si="18"/>
        <v>4033.7731171095024</v>
      </c>
      <c r="AO152" s="36">
        <f t="shared" si="18"/>
        <v>3130.799467003455</v>
      </c>
      <c r="AP152" s="36">
        <f t="shared" si="18"/>
        <v>2101.3987233622543</v>
      </c>
      <c r="AQ152" s="36">
        <f t="shared" si="18"/>
        <v>1903.6562630587584</v>
      </c>
      <c r="AR152" s="36">
        <f t="shared" si="18"/>
        <v>2660.9073916090251</v>
      </c>
      <c r="AS152" s="36">
        <f t="shared" si="18"/>
        <v>3540.6793669725143</v>
      </c>
      <c r="AT152" s="36">
        <f t="shared" si="18"/>
        <v>3024.3838482614997</v>
      </c>
      <c r="AU152" s="36">
        <f t="shared" si="16"/>
        <v>2875.8697632568706</v>
      </c>
      <c r="AV152" s="36" cm="1">
        <f t="array" ref="AV152">AVERAGE(IFERROR(AQ152:AS152, ""))</f>
        <v>2701.7476738800992</v>
      </c>
      <c r="AW152" s="36">
        <f t="shared" si="15"/>
        <v>3024.3838482614997</v>
      </c>
      <c r="AX152" s="36" cm="1">
        <f t="array" ref="AX152">AVERAGE(IFERROR(AJ152:AO152, ""))</f>
        <v>3061.382119271731</v>
      </c>
      <c r="AY152" s="36" cm="1">
        <f t="array" ref="AY152">AVERAGE(IFERROR(AO152:AS152,""))</f>
        <v>2667.4882424012012</v>
      </c>
      <c r="AZ152" s="36" cm="1">
        <f t="array" ref="AZ152">AVERAGE(IFERROR(AJ152:AN152,""))</f>
        <v>3047.4986497253858</v>
      </c>
      <c r="BA152" s="36" cm="1">
        <f t="array" ref="BA152">AVERAGE(IFERROR(AR152:AT152,AI152))</f>
        <v>3075.3235356143464</v>
      </c>
      <c r="BB152" s="36" cm="1">
        <f t="array" ref="BB152">AVERAGE(IFERROR(AQ152:AT152,""))</f>
        <v>2782.4067174754491</v>
      </c>
      <c r="BC152" s="36" cm="1">
        <f t="array" ref="BC152">AVERAGE(IFERROR(AI152:AO152,""))</f>
        <v>3039.9159379740563</v>
      </c>
      <c r="BD152" s="36" cm="1">
        <f t="array" ref="BD152">AVERAGE(IFERROR(AJ152:AM152,""))</f>
        <v>2800.930032879357</v>
      </c>
      <c r="BE152" s="36" cm="1">
        <f t="array" ref="BE152">AVERAGE(IFERROR(AN152:AO152,""))</f>
        <v>3582.2862920564785</v>
      </c>
      <c r="BF152" s="36" cm="1">
        <f t="array" ref="BF152">AVERAGE(IFERROR(AP152:AT152,""))</f>
        <v>2646.2051186528101</v>
      </c>
      <c r="BG152" s="36" cm="1">
        <f t="array" ref="BG152">AVERAGE(IFERROR(AI152:AN152,""))</f>
        <v>3024.7686831358237</v>
      </c>
    </row>
    <row r="153" spans="2:59" x14ac:dyDescent="0.25">
      <c r="B153" s="23" t="s">
        <v>655</v>
      </c>
      <c r="C153" s="23">
        <v>180</v>
      </c>
      <c r="D153" s="23">
        <v>239</v>
      </c>
      <c r="E153" s="23">
        <v>56.75154292693837</v>
      </c>
      <c r="F153" s="23">
        <v>43.720125078741638</v>
      </c>
      <c r="G153" s="23">
        <v>41.514501297181937</v>
      </c>
      <c r="H153" s="23">
        <v>43.601889505953203</v>
      </c>
      <c r="I153" s="23">
        <v>51.529715693333749</v>
      </c>
      <c r="J153" s="23">
        <v>50.382162115969429</v>
      </c>
      <c r="K153" s="23">
        <v>27.248432736602101</v>
      </c>
      <c r="L153" s="23">
        <v>13.310471720765371</v>
      </c>
      <c r="M153" s="23">
        <v>15.97978070427896</v>
      </c>
      <c r="N153" s="23">
        <v>32.652899507782777</v>
      </c>
      <c r="O153" s="23">
        <v>54.432710685477659</v>
      </c>
      <c r="P153" s="23">
        <v>51.156677560402578</v>
      </c>
      <c r="Q153" s="39">
        <v>40.190075794452312</v>
      </c>
      <c r="R153" s="39">
        <v>34.355130299179798</v>
      </c>
      <c r="S153" s="39">
        <v>51.156677560402578</v>
      </c>
      <c r="T153" s="39">
        <v>42.999471071297016</v>
      </c>
      <c r="U153" s="39">
        <v>28.72485907098137</v>
      </c>
      <c r="V153" s="39">
        <v>46.149678738235991</v>
      </c>
      <c r="W153" s="39">
        <v>46.080762584554343</v>
      </c>
      <c r="X153" s="39">
        <v>38.555517114485497</v>
      </c>
      <c r="Y153" s="39">
        <v>44.964052764960066</v>
      </c>
      <c r="Z153" s="39">
        <v>45.09155789380263</v>
      </c>
      <c r="AA153" s="39">
        <v>38.815297426285767</v>
      </c>
      <c r="AB153" s="39">
        <v>33.506508035741469</v>
      </c>
      <c r="AC153" s="39">
        <v>47.916656103019726</v>
      </c>
      <c r="AE153" s="28" t="s">
        <v>197</v>
      </c>
      <c r="AF153" s="3">
        <v>17110004000058</v>
      </c>
      <c r="AG153">
        <v>0.99922895431518555</v>
      </c>
      <c r="AH153" s="29">
        <v>667</v>
      </c>
      <c r="AI153" s="36">
        <f t="shared" si="18"/>
        <v>2910.4665929488274</v>
      </c>
      <c r="AJ153" s="36">
        <f t="shared" si="18"/>
        <v>2547.1641216023886</v>
      </c>
      <c r="AK153" s="36">
        <f t="shared" si="18"/>
        <v>2403.9104864773863</v>
      </c>
      <c r="AL153" s="36">
        <f t="shared" si="18"/>
        <v>2666.4893485462903</v>
      </c>
      <c r="AM153" s="36">
        <f t="shared" si="18"/>
        <v>3583.6459003413902</v>
      </c>
      <c r="AN153" s="36">
        <f t="shared" si="18"/>
        <v>4032.8693210598526</v>
      </c>
      <c r="AO153" s="36">
        <f t="shared" si="18"/>
        <v>3130.0979887327703</v>
      </c>
      <c r="AP153" s="36">
        <f t="shared" si="18"/>
        <v>2100.9278897754921</v>
      </c>
      <c r="AQ153" s="36">
        <f t="shared" si="18"/>
        <v>1903.229735100816</v>
      </c>
      <c r="AR153" s="36">
        <f t="shared" si="18"/>
        <v>2660.3111960573174</v>
      </c>
      <c r="AS153" s="36">
        <f t="shared" si="18"/>
        <v>3539.8860521449219</v>
      </c>
      <c r="AT153" s="36">
        <f t="shared" si="18"/>
        <v>3023.7062131800699</v>
      </c>
      <c r="AU153" s="36">
        <f t="shared" si="16"/>
        <v>2875.2254038306269</v>
      </c>
      <c r="AV153" s="36" cm="1">
        <f t="array" ref="AV153">AVERAGE(IFERROR(AQ153:AS153, ""))</f>
        <v>2701.1423277676854</v>
      </c>
      <c r="AW153" s="36">
        <f t="shared" si="15"/>
        <v>3023.7062131800699</v>
      </c>
      <c r="AX153" s="36" cm="1">
        <f t="array" ref="AX153">AVERAGE(IFERROR(AJ153:AO153, ""))</f>
        <v>3060.696194460013</v>
      </c>
      <c r="AY153" s="36" cm="1">
        <f t="array" ref="AY153">AVERAGE(IFERROR(AO153:AS153,""))</f>
        <v>2666.8905723622638</v>
      </c>
      <c r="AZ153" s="36" cm="1">
        <f t="array" ref="AZ153">AVERAGE(IFERROR(AJ153:AN153,""))</f>
        <v>3046.8158356054619</v>
      </c>
      <c r="BA153" s="36" cm="1">
        <f t="array" ref="BA153">AVERAGE(IFERROR(AR153:AT153,AI153))</f>
        <v>3074.6344871274364</v>
      </c>
      <c r="BB153" s="36" cm="1">
        <f t="array" ref="BB153">AVERAGE(IFERROR(AQ153:AT153,""))</f>
        <v>2781.7832991207815</v>
      </c>
      <c r="BC153" s="36" cm="1">
        <f t="array" ref="BC153">AVERAGE(IFERROR(AI153:AO153,""))</f>
        <v>3039.2348228155579</v>
      </c>
      <c r="BD153" s="36" cm="1">
        <f t="array" ref="BD153">AVERAGE(IFERROR(AJ153:AM153,""))</f>
        <v>2800.3024642418641</v>
      </c>
      <c r="BE153" s="36" cm="1">
        <f t="array" ref="BE153">AVERAGE(IFERROR(AN153:AO153,""))</f>
        <v>3581.4836548963112</v>
      </c>
      <c r="BF153" s="36" cm="1">
        <f t="array" ref="BF153">AVERAGE(IFERROR(AP153:AT153,""))</f>
        <v>2645.6122172517235</v>
      </c>
      <c r="BG153" s="36" cm="1">
        <f t="array" ref="BG153">AVERAGE(IFERROR(AI153:AN153,""))</f>
        <v>3024.0909618293558</v>
      </c>
    </row>
    <row r="154" spans="2:59" x14ac:dyDescent="0.25">
      <c r="B154" s="23" t="s">
        <v>492</v>
      </c>
      <c r="C154" s="23">
        <v>12</v>
      </c>
      <c r="D154" s="23">
        <v>94</v>
      </c>
      <c r="E154" s="23">
        <v>60.949648375869543</v>
      </c>
      <c r="F154" s="23">
        <v>53.784474511747071</v>
      </c>
      <c r="G154" s="23">
        <v>50.337181213226209</v>
      </c>
      <c r="H154" s="23">
        <v>40.775056956433588</v>
      </c>
      <c r="I154" s="23">
        <v>32.016661994220769</v>
      </c>
      <c r="J154" s="23">
        <v>24.468795657593979</v>
      </c>
      <c r="K154" s="23">
        <v>15.897156076952539</v>
      </c>
      <c r="L154" s="23">
        <v>12.72201316252111</v>
      </c>
      <c r="M154" s="23">
        <v>18.863519942270951</v>
      </c>
      <c r="N154" s="23">
        <v>32.564682228522862</v>
      </c>
      <c r="O154" s="23">
        <v>48.480619810167589</v>
      </c>
      <c r="P154" s="23">
        <v>53.37528687891048</v>
      </c>
      <c r="Q154" s="39">
        <v>37.019591400703057</v>
      </c>
      <c r="R154" s="39">
        <v>33.302940660320466</v>
      </c>
      <c r="S154" s="39">
        <v>53.37528687891048</v>
      </c>
      <c r="T154" s="39">
        <v>36.213221068362365</v>
      </c>
      <c r="U154" s="39">
        <v>25.705598244087007</v>
      </c>
      <c r="V154" s="39">
        <v>40.276434066644327</v>
      </c>
      <c r="W154" s="39">
        <v>44.806862972533644</v>
      </c>
      <c r="X154" s="39">
        <v>38.32102721496797</v>
      </c>
      <c r="Y154" s="39">
        <v>39.746996398006239</v>
      </c>
      <c r="Z154" s="39">
        <v>44.228343668906916</v>
      </c>
      <c r="AA154" s="39">
        <v>20.18297586727326</v>
      </c>
      <c r="AB154" s="39">
        <v>33.201224404478594</v>
      </c>
      <c r="AC154" s="39">
        <v>43.721969784848532</v>
      </c>
      <c r="AE154" s="28" t="s">
        <v>198</v>
      </c>
      <c r="AF154" s="3">
        <v>17110004000427</v>
      </c>
      <c r="AG154">
        <v>1.7128882929682732E-2</v>
      </c>
      <c r="AH154" s="29">
        <v>56</v>
      </c>
      <c r="AI154" s="36">
        <f t="shared" si="18"/>
        <v>1.5484153850689242</v>
      </c>
      <c r="AJ154" s="36">
        <f t="shared" si="18"/>
        <v>1.4200697486563112</v>
      </c>
      <c r="AK154" s="36">
        <f t="shared" si="18"/>
        <v>1.2762808692478593</v>
      </c>
      <c r="AL154" s="36">
        <f t="shared" si="18"/>
        <v>1.0346099269240525</v>
      </c>
      <c r="AM154" s="36">
        <f t="shared" si="18"/>
        <v>0.76809336288092345</v>
      </c>
      <c r="AN154" s="36">
        <f t="shared" si="18"/>
        <v>0.59316895994839669</v>
      </c>
      <c r="AO154" s="36">
        <f t="shared" si="18"/>
        <v>0.45729335396640175</v>
      </c>
      <c r="AP154" s="36">
        <f t="shared" si="18"/>
        <v>0.38044485217400953</v>
      </c>
      <c r="AQ154" s="36">
        <f t="shared" si="18"/>
        <v>0.45077739800579125</v>
      </c>
      <c r="AR154" s="36">
        <f t="shared" si="18"/>
        <v>0.75494655291982837</v>
      </c>
      <c r="AS154" s="36">
        <f t="shared" si="18"/>
        <v>1.2334206389195688</v>
      </c>
      <c r="AT154" s="36">
        <f t="shared" si="18"/>
        <v>1.3621493948176699</v>
      </c>
      <c r="AU154" s="36">
        <f t="shared" si="16"/>
        <v>0.93997253696081151</v>
      </c>
      <c r="AV154" s="36" cm="1">
        <f t="array" ref="AV154">AVERAGE(IFERROR(AQ154:AS154, ""))</f>
        <v>0.81304819661506278</v>
      </c>
      <c r="AW154" s="36">
        <f t="shared" si="15"/>
        <v>1.3621493948176699</v>
      </c>
      <c r="AX154" s="36" cm="1">
        <f t="array" ref="AX154">AVERAGE(IFERROR(AJ154:AO154, ""))</f>
        <v>0.92491937027065763</v>
      </c>
      <c r="AY154" s="36" cm="1">
        <f t="array" ref="AY154">AVERAGE(IFERROR(AO154:AS154,""))</f>
        <v>0.6553765591971199</v>
      </c>
      <c r="AZ154" s="36" cm="1">
        <f t="array" ref="AZ154">AVERAGE(IFERROR(AJ154:AN154,""))</f>
        <v>1.0184445735315086</v>
      </c>
      <c r="BA154" s="36" cm="1">
        <f t="array" ref="BA154">AVERAGE(IFERROR(AR154:AT154,AI154))</f>
        <v>1.1168388622190222</v>
      </c>
      <c r="BB154" s="36" cm="1">
        <f t="array" ref="BB154">AVERAGE(IFERROR(AQ154:AT154,""))</f>
        <v>0.95032349616571454</v>
      </c>
      <c r="BC154" s="36" cm="1">
        <f t="array" ref="BC154">AVERAGE(IFERROR(AI154:AO154,""))</f>
        <v>1.0139902295275529</v>
      </c>
      <c r="BD154" s="36" cm="1">
        <f t="array" ref="BD154">AVERAGE(IFERROR(AJ154:AM154,""))</f>
        <v>1.1247634769272867</v>
      </c>
      <c r="BE154" s="36" cm="1">
        <f t="array" ref="BE154">AVERAGE(IFERROR(AN154:AO154,""))</f>
        <v>0.52523115695739919</v>
      </c>
      <c r="BF154" s="36" cm="1">
        <f t="array" ref="BF154">AVERAGE(IFERROR(AP154:AT154,""))</f>
        <v>0.83634776736737348</v>
      </c>
      <c r="BG154" s="36" cm="1">
        <f t="array" ref="BG154">AVERAGE(IFERROR(AI154:AN154,""))</f>
        <v>1.106773042121078</v>
      </c>
    </row>
    <row r="155" spans="2:59" x14ac:dyDescent="0.25">
      <c r="B155" s="23" t="s">
        <v>617</v>
      </c>
      <c r="C155" s="23">
        <v>137</v>
      </c>
      <c r="D155" s="23">
        <v>206</v>
      </c>
      <c r="E155" s="23">
        <v>26.268255573511059</v>
      </c>
      <c r="F155" s="23">
        <v>20.74779943853726</v>
      </c>
      <c r="G155" s="23">
        <v>19.108977247377329</v>
      </c>
      <c r="H155" s="23">
        <v>28.163698690464141</v>
      </c>
      <c r="I155" s="23">
        <v>45.954609448461937</v>
      </c>
      <c r="J155" s="23">
        <v>50.666880667283053</v>
      </c>
      <c r="K155" s="23">
        <v>35.670886079659716</v>
      </c>
      <c r="L155" s="23">
        <v>22.32562591995536</v>
      </c>
      <c r="M155" s="23">
        <v>21.688855323009189</v>
      </c>
      <c r="N155" s="23">
        <v>32.447771682188517</v>
      </c>
      <c r="O155" s="23">
        <v>45.523440793127641</v>
      </c>
      <c r="P155" s="23">
        <v>31.67304499990631</v>
      </c>
      <c r="Q155" s="39">
        <v>31.686653821956792</v>
      </c>
      <c r="R155" s="39">
        <v>33.220022599441783</v>
      </c>
      <c r="S155" s="39">
        <v>31.67304499990631</v>
      </c>
      <c r="T155" s="39">
        <v>33.385475261963904</v>
      </c>
      <c r="U155" s="39">
        <v>31.531315959588085</v>
      </c>
      <c r="V155" s="39">
        <v>32.928393098424742</v>
      </c>
      <c r="W155" s="39">
        <v>36.548085825074153</v>
      </c>
      <c r="X155" s="39">
        <v>32.83327819955791</v>
      </c>
      <c r="Y155" s="39">
        <v>32.368729592184927</v>
      </c>
      <c r="Z155" s="39">
        <v>28.493771206210166</v>
      </c>
      <c r="AA155" s="39">
        <v>43.168883373471388</v>
      </c>
      <c r="AB155" s="39">
        <v>30.731747743637403</v>
      </c>
      <c r="AC155" s="39">
        <v>31.8183701776058</v>
      </c>
      <c r="AE155" s="28" t="s">
        <v>199</v>
      </c>
      <c r="AF155" s="3">
        <v>17110004001191</v>
      </c>
      <c r="AG155">
        <v>8.5301615297794342E-2</v>
      </c>
      <c r="AH155" s="29">
        <v>56</v>
      </c>
      <c r="AI155" s="36">
        <f t="shared" si="18"/>
        <v>7.7110885771452899</v>
      </c>
      <c r="AJ155" s="36">
        <f t="shared" si="18"/>
        <v>7.0719289689348042</v>
      </c>
      <c r="AK155" s="36">
        <f t="shared" si="18"/>
        <v>6.3558622104805274</v>
      </c>
      <c r="AL155" s="36">
        <f t="shared" si="18"/>
        <v>5.1523440455547167</v>
      </c>
      <c r="AM155" s="36">
        <f t="shared" si="18"/>
        <v>3.8250950060332549</v>
      </c>
      <c r="AN155" s="36">
        <f t="shared" si="18"/>
        <v>2.9539737434032491</v>
      </c>
      <c r="AO155" s="36">
        <f t="shared" si="18"/>
        <v>2.2773149841945131</v>
      </c>
      <c r="AP155" s="36">
        <f t="shared" si="18"/>
        <v>1.8946104398866772</v>
      </c>
      <c r="AQ155" s="36">
        <f t="shared" si="18"/>
        <v>2.2448656078439879</v>
      </c>
      <c r="AR155" s="36">
        <f t="shared" si="18"/>
        <v>3.7596240625807082</v>
      </c>
      <c r="AS155" s="36">
        <f t="shared" si="18"/>
        <v>6.1424188181678199</v>
      </c>
      <c r="AT155" s="36">
        <f t="shared" si="18"/>
        <v>6.7834863564574812</v>
      </c>
      <c r="AU155" s="36">
        <f t="shared" si="16"/>
        <v>4.6810510683902518</v>
      </c>
      <c r="AV155" s="36" cm="1">
        <f t="array" ref="AV155">AVERAGE(IFERROR(AQ155:AS155, ""))</f>
        <v>4.0489694961975049</v>
      </c>
      <c r="AW155" s="36">
        <f t="shared" si="15"/>
        <v>6.7834863564574812</v>
      </c>
      <c r="AX155" s="36" cm="1">
        <f t="array" ref="AX155">AVERAGE(IFERROR(AJ155:AO155, ""))</f>
        <v>4.6060864931001779</v>
      </c>
      <c r="AY155" s="36" cm="1">
        <f t="array" ref="AY155">AVERAGE(IFERROR(AO155:AS155,""))</f>
        <v>3.2637667825347414</v>
      </c>
      <c r="AZ155" s="36" cm="1">
        <f t="array" ref="AZ155">AVERAGE(IFERROR(AJ155:AN155,""))</f>
        <v>5.0718407948813109</v>
      </c>
      <c r="BA155" s="36" cm="1">
        <f t="array" ref="BA155">AVERAGE(IFERROR(AR155:AT155,AI155))</f>
        <v>5.5618430790686695</v>
      </c>
      <c r="BB155" s="36" cm="1">
        <f t="array" ref="BB155">AVERAGE(IFERROR(AQ155:AT155,""))</f>
        <v>4.732598711262499</v>
      </c>
      <c r="BC155" s="36" cm="1">
        <f t="array" ref="BC155">AVERAGE(IFERROR(AI155:AO155,""))</f>
        <v>5.0496582193923354</v>
      </c>
      <c r="BD155" s="36" cm="1">
        <f t="array" ref="BD155">AVERAGE(IFERROR(AJ155:AM155,""))</f>
        <v>5.6013075577508262</v>
      </c>
      <c r="BE155" s="36" cm="1">
        <f t="array" ref="BE155">AVERAGE(IFERROR(AN155:AO155,""))</f>
        <v>2.6156443637988813</v>
      </c>
      <c r="BF155" s="36" cm="1">
        <f t="array" ref="BF155">AVERAGE(IFERROR(AP155:AT155,""))</f>
        <v>4.1650010569873341</v>
      </c>
      <c r="BG155" s="36" cm="1">
        <f t="array" ref="BG155">AVERAGE(IFERROR(AI155:AN155,""))</f>
        <v>5.5117154252586396</v>
      </c>
    </row>
    <row r="156" spans="2:59" x14ac:dyDescent="0.25">
      <c r="B156" s="23" t="s">
        <v>519</v>
      </c>
      <c r="C156" s="23">
        <v>39</v>
      </c>
      <c r="D156" s="23">
        <v>1</v>
      </c>
      <c r="E156" s="23">
        <v>28.476177101190711</v>
      </c>
      <c r="F156" s="23">
        <v>23.54077948161553</v>
      </c>
      <c r="G156" s="23">
        <v>21.47275299851389</v>
      </c>
      <c r="H156" s="23">
        <v>28.224184402272488</v>
      </c>
      <c r="I156" s="23">
        <v>56.34331846937323</v>
      </c>
      <c r="J156" s="23">
        <v>77.181429625153569</v>
      </c>
      <c r="K156" s="23">
        <v>68.119720334508131</v>
      </c>
      <c r="L156" s="23">
        <v>42.750633112147213</v>
      </c>
      <c r="M156" s="23">
        <v>30.01038001814695</v>
      </c>
      <c r="N156" s="23">
        <v>32.2981497013309</v>
      </c>
      <c r="O156" s="23">
        <v>39.738836754743723</v>
      </c>
      <c r="P156" s="23">
        <v>31.53761704609953</v>
      </c>
      <c r="Q156" s="39">
        <v>39.974498253757993</v>
      </c>
      <c r="R156" s="39">
        <v>34.015788824740525</v>
      </c>
      <c r="S156" s="39">
        <v>31.53761704609953</v>
      </c>
      <c r="T156" s="39">
        <v>45.813697551906138</v>
      </c>
      <c r="U156" s="39">
        <v>42.583543984175378</v>
      </c>
      <c r="V156" s="39">
        <v>41.352492995385738</v>
      </c>
      <c r="W156" s="39">
        <v>34.52486783405805</v>
      </c>
      <c r="X156" s="39">
        <v>33.396245880080279</v>
      </c>
      <c r="Y156" s="39">
        <v>43.336908916089655</v>
      </c>
      <c r="Z156" s="39">
        <v>32.395258837943786</v>
      </c>
      <c r="AA156" s="39">
        <v>72.65057497983085</v>
      </c>
      <c r="AB156" s="39">
        <v>35.26712332649366</v>
      </c>
      <c r="AC156" s="39">
        <v>39.20644034635324</v>
      </c>
      <c r="AE156" s="28" t="s">
        <v>200</v>
      </c>
      <c r="AF156" s="3">
        <v>17110004000399</v>
      </c>
      <c r="AG156">
        <v>0.84180635213851929</v>
      </c>
      <c r="AH156" s="29">
        <v>56</v>
      </c>
      <c r="AI156" s="36">
        <f t="shared" si="18"/>
        <v>76.097543094374757</v>
      </c>
      <c r="AJ156" s="36">
        <f t="shared" si="18"/>
        <v>69.789941340954414</v>
      </c>
      <c r="AK156" s="36">
        <f t="shared" si="18"/>
        <v>62.723374738227548</v>
      </c>
      <c r="AL156" s="36">
        <f t="shared" si="18"/>
        <v>50.846351863435189</v>
      </c>
      <c r="AM156" s="36">
        <f t="shared" si="18"/>
        <v>37.74828017465903</v>
      </c>
      <c r="AN156" s="36">
        <f t="shared" si="18"/>
        <v>29.151544816192406</v>
      </c>
      <c r="AO156" s="36">
        <f t="shared" si="18"/>
        <v>22.473879454950282</v>
      </c>
      <c r="AP156" s="36">
        <f t="shared" si="18"/>
        <v>18.697126631854047</v>
      </c>
      <c r="AQ156" s="36">
        <f t="shared" si="18"/>
        <v>22.153649984037646</v>
      </c>
      <c r="AR156" s="36">
        <f t="shared" si="18"/>
        <v>37.102174519022277</v>
      </c>
      <c r="AS156" s="36">
        <f t="shared" si="18"/>
        <v>60.616990200917655</v>
      </c>
      <c r="AT156" s="36">
        <f t="shared" si="18"/>
        <v>66.943420526979665</v>
      </c>
      <c r="AU156" s="36">
        <f t="shared" si="16"/>
        <v>46.195356445467091</v>
      </c>
      <c r="AV156" s="36" cm="1">
        <f t="array" ref="AV156">AVERAGE(IFERROR(AQ156:AS156, ""))</f>
        <v>39.957604901325858</v>
      </c>
      <c r="AW156" s="36">
        <f t="shared" si="15"/>
        <v>66.943420526979665</v>
      </c>
      <c r="AX156" s="36" cm="1">
        <f t="array" ref="AX156">AVERAGE(IFERROR(AJ156:AO156, ""))</f>
        <v>45.455562064736476</v>
      </c>
      <c r="AY156" s="36" cm="1">
        <f t="array" ref="AY156">AVERAGE(IFERROR(AO156:AS156,""))</f>
        <v>32.208764158156377</v>
      </c>
      <c r="AZ156" s="36" cm="1">
        <f t="array" ref="AZ156">AVERAGE(IFERROR(AJ156:AN156,""))</f>
        <v>50.051898586693717</v>
      </c>
      <c r="BA156" s="36" cm="1">
        <f t="array" ref="BA156">AVERAGE(IFERROR(AR156:AT156,AI156))</f>
        <v>54.887528415639871</v>
      </c>
      <c r="BB156" s="36" cm="1">
        <f t="array" ref="BB156">AVERAGE(IFERROR(AQ156:AT156,""))</f>
        <v>46.704058807739315</v>
      </c>
      <c r="BC156" s="36" cm="1">
        <f t="array" ref="BC156">AVERAGE(IFERROR(AI156:AO156,""))</f>
        <v>49.832987926113383</v>
      </c>
      <c r="BD156" s="36" cm="1">
        <f t="array" ref="BD156">AVERAGE(IFERROR(AJ156:AM156,""))</f>
        <v>55.276987029319045</v>
      </c>
      <c r="BE156" s="36" cm="1">
        <f t="array" ref="BE156">AVERAGE(IFERROR(AN156:AO156,""))</f>
        <v>25.812712135571346</v>
      </c>
      <c r="BF156" s="36" cm="1">
        <f t="array" ref="BF156">AVERAGE(IFERROR(AP156:AT156,""))</f>
        <v>41.102672372562253</v>
      </c>
      <c r="BG156" s="36" cm="1">
        <f t="array" ref="BG156">AVERAGE(IFERROR(AI156:AN156,""))</f>
        <v>54.392839337973896</v>
      </c>
    </row>
    <row r="157" spans="2:59" x14ac:dyDescent="0.25">
      <c r="B157" s="23" t="s">
        <v>488</v>
      </c>
      <c r="C157" s="23">
        <v>7</v>
      </c>
      <c r="D157" s="23">
        <v>65</v>
      </c>
      <c r="E157" s="23">
        <v>62.909985249383382</v>
      </c>
      <c r="F157" s="23">
        <v>55.270232269320317</v>
      </c>
      <c r="G157" s="23">
        <v>47.615067113643512</v>
      </c>
      <c r="H157" s="23">
        <v>38.644300672334083</v>
      </c>
      <c r="I157" s="23">
        <v>28.662806906853991</v>
      </c>
      <c r="J157" s="23">
        <v>21.860379395458839</v>
      </c>
      <c r="K157" s="23">
        <v>16.038488027372249</v>
      </c>
      <c r="L157" s="23">
        <v>13.333842332394349</v>
      </c>
      <c r="M157" s="23">
        <v>17.962717692040201</v>
      </c>
      <c r="N157" s="23">
        <v>31.944720525869659</v>
      </c>
      <c r="O157" s="23">
        <v>53.363509890014733</v>
      </c>
      <c r="P157" s="23">
        <v>57.965576605493922</v>
      </c>
      <c r="Q157" s="39">
        <v>37.130968890014934</v>
      </c>
      <c r="R157" s="39">
        <v>34.423649369308201</v>
      </c>
      <c r="S157" s="39">
        <v>57.965576605493922</v>
      </c>
      <c r="T157" s="39">
        <v>34.68187906416383</v>
      </c>
      <c r="U157" s="39">
        <v>26.528655693538241</v>
      </c>
      <c r="V157" s="39">
        <v>38.410557271522151</v>
      </c>
      <c r="W157" s="39">
        <v>47.75793567379278</v>
      </c>
      <c r="X157" s="39">
        <v>40.309131178354633</v>
      </c>
      <c r="Y157" s="39">
        <v>38.714465662052341</v>
      </c>
      <c r="Z157" s="39">
        <v>42.54810174053798</v>
      </c>
      <c r="AA157" s="39">
        <v>18.949433711415544</v>
      </c>
      <c r="AB157" s="39">
        <v>34.914073409162576</v>
      </c>
      <c r="AC157" s="39">
        <v>42.493795267832354</v>
      </c>
      <c r="AE157" s="28" t="s">
        <v>201</v>
      </c>
      <c r="AF157" s="3">
        <v>17110004000397</v>
      </c>
      <c r="AG157">
        <v>0.99946296215057373</v>
      </c>
      <c r="AH157" s="29">
        <v>56</v>
      </c>
      <c r="AI157" s="36">
        <f t="shared" si="18"/>
        <v>90.349372679679661</v>
      </c>
      <c r="AJ157" s="36">
        <f t="shared" si="18"/>
        <v>82.860459919013906</v>
      </c>
      <c r="AK157" s="36">
        <f t="shared" si="18"/>
        <v>74.470440562360807</v>
      </c>
      <c r="AL157" s="36">
        <f t="shared" si="18"/>
        <v>60.369044874606743</v>
      </c>
      <c r="AM157" s="36">
        <f t="shared" si="18"/>
        <v>44.817917830639445</v>
      </c>
      <c r="AN157" s="36">
        <f t="shared" si="18"/>
        <v>34.611154048957033</v>
      </c>
      <c r="AO157" s="36">
        <f t="shared" si="18"/>
        <v>26.682870798013933</v>
      </c>
      <c r="AP157" s="36">
        <f t="shared" si="18"/>
        <v>22.198793724595539</v>
      </c>
      <c r="AQ157" s="36">
        <f t="shared" si="18"/>
        <v>26.302667566293024</v>
      </c>
      <c r="AR157" s="36">
        <f t="shared" si="18"/>
        <v>44.050807115919291</v>
      </c>
      <c r="AS157" s="36">
        <f t="shared" si="18"/>
        <v>71.969564531026833</v>
      </c>
      <c r="AT157" s="36">
        <f t="shared" si="18"/>
        <v>79.480832149122321</v>
      </c>
      <c r="AU157" s="36">
        <f t="shared" si="16"/>
        <v>54.84699381668571</v>
      </c>
      <c r="AV157" s="36" cm="1">
        <f t="array" ref="AV157">AVERAGE(IFERROR(AQ157:AS157, ""))</f>
        <v>47.441013071079716</v>
      </c>
      <c r="AW157" s="36">
        <f t="shared" si="15"/>
        <v>79.480832149122321</v>
      </c>
      <c r="AX157" s="36" cm="1">
        <f t="array" ref="AX157">AVERAGE(IFERROR(AJ157:AO157, ""))</f>
        <v>53.968648005598645</v>
      </c>
      <c r="AY157" s="36" cm="1">
        <f t="array" ref="AY157">AVERAGE(IFERROR(AO157:AS157,""))</f>
        <v>38.240940747169724</v>
      </c>
      <c r="AZ157" s="36" cm="1">
        <f t="array" ref="AZ157">AVERAGE(IFERROR(AJ157:AN157,""))</f>
        <v>59.425803447115584</v>
      </c>
      <c r="BA157" s="36" cm="1">
        <f t="array" ref="BA157">AVERAGE(IFERROR(AR157:AT157,AI157))</f>
        <v>65.167067932022817</v>
      </c>
      <c r="BB157" s="36" cm="1">
        <f t="array" ref="BB157">AVERAGE(IFERROR(AQ157:AT157,""))</f>
        <v>55.450967840590366</v>
      </c>
      <c r="BC157" s="36" cm="1">
        <f t="array" ref="BC157">AVERAGE(IFERROR(AI157:AO157,""))</f>
        <v>59.165894387610216</v>
      </c>
      <c r="BD157" s="36" cm="1">
        <f t="array" ref="BD157">AVERAGE(IFERROR(AJ157:AM157,""))</f>
        <v>65.629465796655225</v>
      </c>
      <c r="BE157" s="36" cm="1">
        <f t="array" ref="BE157">AVERAGE(IFERROR(AN157:AO157,""))</f>
        <v>30.647012423485485</v>
      </c>
      <c r="BF157" s="36" cm="1">
        <f t="array" ref="BF157">AVERAGE(IFERROR(AP157:AT157,""))</f>
        <v>48.800533017391402</v>
      </c>
      <c r="BG157" s="36" cm="1">
        <f t="array" ref="BG157">AVERAGE(IFERROR(AI157:AN157,""))</f>
        <v>64.579731652542932</v>
      </c>
    </row>
    <row r="158" spans="2:59" x14ac:dyDescent="0.25">
      <c r="B158" s="23" t="s">
        <v>617</v>
      </c>
      <c r="C158" s="23">
        <v>137</v>
      </c>
      <c r="D158" s="23">
        <v>471</v>
      </c>
      <c r="E158" s="23">
        <v>25.374006689118389</v>
      </c>
      <c r="F158" s="23">
        <v>20.041483031008561</v>
      </c>
      <c r="G158" s="23">
        <v>18.458451044227971</v>
      </c>
      <c r="H158" s="23">
        <v>27.20492299744377</v>
      </c>
      <c r="I158" s="23">
        <v>44.39017929685626</v>
      </c>
      <c r="J158" s="23">
        <v>48.942030585648368</v>
      </c>
      <c r="K158" s="23">
        <v>34.4565436323361</v>
      </c>
      <c r="L158" s="23">
        <v>21.565595798849781</v>
      </c>
      <c r="M158" s="23">
        <v>20.95050243957904</v>
      </c>
      <c r="N158" s="23">
        <v>31.34315382896142</v>
      </c>
      <c r="O158" s="23">
        <v>43.973688293356538</v>
      </c>
      <c r="P158" s="23">
        <v>30.594800981175851</v>
      </c>
      <c r="Q158" s="39">
        <v>30.607946551546835</v>
      </c>
      <c r="R158" s="39">
        <v>32.089114853965668</v>
      </c>
      <c r="S158" s="39">
        <v>30.594800981175851</v>
      </c>
      <c r="T158" s="39">
        <v>32.248935097920167</v>
      </c>
      <c r="U158" s="39">
        <v>30.457896798616577</v>
      </c>
      <c r="V158" s="39">
        <v>31.807413391036981</v>
      </c>
      <c r="W158" s="39">
        <v>35.303881034497934</v>
      </c>
      <c r="X158" s="39">
        <v>31.715536385768214</v>
      </c>
      <c r="Y158" s="39">
        <v>31.266802468091345</v>
      </c>
      <c r="Z158" s="39">
        <v>27.52375909238414</v>
      </c>
      <c r="AA158" s="39">
        <v>41.699287108992237</v>
      </c>
      <c r="AB158" s="39">
        <v>29.685548268384526</v>
      </c>
      <c r="AC158" s="39">
        <v>30.735178940717219</v>
      </c>
      <c r="AE158" s="28" t="s">
        <v>202</v>
      </c>
      <c r="AF158" s="3">
        <v>17110004001195</v>
      </c>
      <c r="AG158">
        <v>5.1936618983745575E-2</v>
      </c>
      <c r="AH158" s="29">
        <v>7</v>
      </c>
      <c r="AI158" s="36">
        <f t="shared" si="18"/>
        <v>5.0805856698273226</v>
      </c>
      <c r="AJ158" s="36">
        <f t="shared" si="18"/>
        <v>4.6594641993981032</v>
      </c>
      <c r="AK158" s="36">
        <f t="shared" si="18"/>
        <v>4.1876710960703374</v>
      </c>
      <c r="AL158" s="36">
        <f t="shared" si="18"/>
        <v>3.3947120545423268</v>
      </c>
      <c r="AM158" s="36">
        <f t="shared" si="18"/>
        <v>2.5202307842156619</v>
      </c>
      <c r="AN158" s="36">
        <f t="shared" si="18"/>
        <v>1.9462773030468949</v>
      </c>
      <c r="AO158" s="36">
        <f t="shared" si="18"/>
        <v>1.5004488477193465</v>
      </c>
      <c r="AP158" s="36">
        <f t="shared" si="18"/>
        <v>1.2482972592395349</v>
      </c>
      <c r="AQ158" s="36">
        <f t="shared" si="18"/>
        <v>1.4790689962476034</v>
      </c>
      <c r="AR158" s="36">
        <f t="shared" si="18"/>
        <v>2.477094116582816</v>
      </c>
      <c r="AS158" s="36">
        <f t="shared" si="18"/>
        <v>4.0470400940872695</v>
      </c>
      <c r="AT158" s="36">
        <f t="shared" si="18"/>
        <v>4.4694187385882369</v>
      </c>
      <c r="AU158" s="36">
        <f t="shared" si="16"/>
        <v>3.0841924299637884</v>
      </c>
      <c r="AV158" s="36" cm="1">
        <f t="array" ref="AV158">AVERAGE(IFERROR(AQ158:AS158, ""))</f>
        <v>2.6677344023058964</v>
      </c>
      <c r="AW158" s="36">
        <f t="shared" si="15"/>
        <v>4.4694187385882369</v>
      </c>
      <c r="AX158" s="36" cm="1">
        <f t="array" ref="AX158">AVERAGE(IFERROR(AJ158:AO158, ""))</f>
        <v>3.0348007141654452</v>
      </c>
      <c r="AY158" s="36" cm="1">
        <f t="array" ref="AY158">AVERAGE(IFERROR(AO158:AS158,""))</f>
        <v>2.150389862775314</v>
      </c>
      <c r="AZ158" s="36" cm="1">
        <f t="array" ref="AZ158">AVERAGE(IFERROR(AJ158:AN158,""))</f>
        <v>3.3416710874546647</v>
      </c>
      <c r="BA158" s="36" cm="1">
        <f t="array" ref="BA158">AVERAGE(IFERROR(AR158:AT158,AI158))</f>
        <v>3.6645176497527743</v>
      </c>
      <c r="BB158" s="36" cm="1">
        <f t="array" ref="BB158">AVERAGE(IFERROR(AQ158:AT158,""))</f>
        <v>3.1181554863764815</v>
      </c>
      <c r="BC158" s="36" cm="1">
        <f t="array" ref="BC158">AVERAGE(IFERROR(AI158:AO158,""))</f>
        <v>3.3270557078314278</v>
      </c>
      <c r="BD158" s="36" cm="1">
        <f t="array" ref="BD158">AVERAGE(IFERROR(AJ158:AM158,""))</f>
        <v>3.690519533556607</v>
      </c>
      <c r="BE158" s="36" cm="1">
        <f t="array" ref="BE158">AVERAGE(IFERROR(AN158:AO158,""))</f>
        <v>1.7233630753831206</v>
      </c>
      <c r="BF158" s="36" cm="1">
        <f t="array" ref="BF158">AVERAGE(IFERROR(AP158:AT158,""))</f>
        <v>2.7441838409490922</v>
      </c>
      <c r="BG158" s="36" cm="1">
        <f t="array" ref="BG158">AVERAGE(IFERROR(AI158:AN158,""))</f>
        <v>3.6314901845167746</v>
      </c>
    </row>
    <row r="159" spans="2:59" x14ac:dyDescent="0.25">
      <c r="B159" s="23" t="s">
        <v>540</v>
      </c>
      <c r="C159" s="23">
        <v>60</v>
      </c>
      <c r="D159" s="23">
        <v>566</v>
      </c>
      <c r="E159" s="23">
        <v>25.921596359887001</v>
      </c>
      <c r="F159" s="23">
        <v>21.938434230738348</v>
      </c>
      <c r="G159" s="23">
        <v>20.58311649192272</v>
      </c>
      <c r="H159" s="23">
        <v>26.741564499598368</v>
      </c>
      <c r="I159" s="23">
        <v>51.179356394331812</v>
      </c>
      <c r="J159" s="23">
        <v>68.740961252803544</v>
      </c>
      <c r="K159" s="23">
        <v>59.134969363042273</v>
      </c>
      <c r="L159" s="23">
        <v>36.858803183076702</v>
      </c>
      <c r="M159" s="23">
        <v>26.240121592208979</v>
      </c>
      <c r="N159" s="23">
        <v>31.001692272297539</v>
      </c>
      <c r="O159" s="23">
        <v>39.659090084732107</v>
      </c>
      <c r="P159" s="23">
        <v>29.641516226981761</v>
      </c>
      <c r="Q159" s="39">
        <v>36.470101829301761</v>
      </c>
      <c r="R159" s="39">
        <v>32.300301316412877</v>
      </c>
      <c r="S159" s="39">
        <v>29.641516226981761</v>
      </c>
      <c r="T159" s="39">
        <v>41.386400372072849</v>
      </c>
      <c r="U159" s="39">
        <v>38.578935299071517</v>
      </c>
      <c r="V159" s="39">
        <v>37.836686573878964</v>
      </c>
      <c r="W159" s="39">
        <v>33.434099528003806</v>
      </c>
      <c r="X159" s="39">
        <v>31.635605044055097</v>
      </c>
      <c r="Y159" s="39">
        <v>39.177142656046293</v>
      </c>
      <c r="Z159" s="39">
        <v>30.110617904147816</v>
      </c>
      <c r="AA159" s="39">
        <v>63.937965307922909</v>
      </c>
      <c r="AB159" s="39">
        <v>32.68024467185942</v>
      </c>
      <c r="AC159" s="39">
        <v>35.850838204880297</v>
      </c>
      <c r="AE159" s="28" t="s">
        <v>203</v>
      </c>
      <c r="AF159" s="3">
        <v>17110004000396</v>
      </c>
      <c r="AG159">
        <v>0.86924535036087036</v>
      </c>
      <c r="AH159" s="29">
        <v>515</v>
      </c>
      <c r="AI159" s="36">
        <f t="shared" si="18"/>
        <v>94.80067724621496</v>
      </c>
      <c r="AJ159" s="36">
        <f t="shared" si="18"/>
        <v>86.779262970432413</v>
      </c>
      <c r="AK159" s="36">
        <f t="shared" si="18"/>
        <v>77.886425129132121</v>
      </c>
      <c r="AL159" s="36">
        <f t="shared" si="18"/>
        <v>62.274670977681126</v>
      </c>
      <c r="AM159" s="36">
        <f t="shared" si="18"/>
        <v>43.302351934424443</v>
      </c>
      <c r="AN159" s="36">
        <f t="shared" si="18"/>
        <v>30.603254286755654</v>
      </c>
      <c r="AO159" s="36">
        <f t="shared" si="18"/>
        <v>20.209442106397933</v>
      </c>
      <c r="AP159" s="36">
        <f t="shared" si="18"/>
        <v>16.12904010492398</v>
      </c>
      <c r="AQ159" s="36">
        <f t="shared" si="18"/>
        <v>23.831030988803239</v>
      </c>
      <c r="AR159" s="36">
        <f t="shared" si="18"/>
        <v>45.149167320261036</v>
      </c>
      <c r="AS159" s="36">
        <f t="shared" si="18"/>
        <v>75.447035131119421</v>
      </c>
      <c r="AT159" s="36">
        <f t="shared" si="18"/>
        <v>83.414511211765202</v>
      </c>
      <c r="AU159" s="36">
        <f t="shared" si="16"/>
        <v>54.985572450659298</v>
      </c>
      <c r="AV159" s="36" cm="1">
        <f t="array" ref="AV159">AVERAGE(IFERROR(AQ159:AS159, ""))</f>
        <v>48.142411146727902</v>
      </c>
      <c r="AW159" s="36">
        <f t="shared" si="15"/>
        <v>83.414511211765202</v>
      </c>
      <c r="AX159" s="36" cm="1">
        <f t="array" ref="AX159">AVERAGE(IFERROR(AJ159:AO159, ""))</f>
        <v>53.509234567470621</v>
      </c>
      <c r="AY159" s="36" cm="1">
        <f t="array" ref="AY159">AVERAGE(IFERROR(AO159:AS159,""))</f>
        <v>36.153143130301125</v>
      </c>
      <c r="AZ159" s="36" cm="1">
        <f t="array" ref="AZ159">AVERAGE(IFERROR(AJ159:AN159,""))</f>
        <v>60.169193059685156</v>
      </c>
      <c r="BA159" s="36" cm="1">
        <f t="array" ref="BA159">AVERAGE(IFERROR(AR159:AT159,AI159))</f>
        <v>68.00357122104856</v>
      </c>
      <c r="BB159" s="36" cm="1">
        <f t="array" ref="BB159">AVERAGE(IFERROR(AQ159:AT159,""))</f>
        <v>56.960436162987222</v>
      </c>
      <c r="BC159" s="36" cm="1">
        <f t="array" ref="BC159">AVERAGE(IFERROR(AI159:AO159,""))</f>
        <v>59.408012093005524</v>
      </c>
      <c r="BD159" s="36" cm="1">
        <f t="array" ref="BD159">AVERAGE(IFERROR(AJ159:AM159,""))</f>
        <v>67.560677752917528</v>
      </c>
      <c r="BE159" s="36" cm="1">
        <f t="array" ref="BE159">AVERAGE(IFERROR(AN159:AO159,""))</f>
        <v>25.406348196576793</v>
      </c>
      <c r="BF159" s="36" cm="1">
        <f t="array" ref="BF159">AVERAGE(IFERROR(AP159:AT159,""))</f>
        <v>48.794156951374575</v>
      </c>
      <c r="BG159" s="36" cm="1">
        <f t="array" ref="BG159">AVERAGE(IFERROR(AI159:AN159,""))</f>
        <v>65.941107090773457</v>
      </c>
    </row>
    <row r="160" spans="2:59" x14ac:dyDescent="0.25">
      <c r="B160" s="23" t="s">
        <v>559</v>
      </c>
      <c r="C160" s="23">
        <v>79</v>
      </c>
      <c r="D160" s="23">
        <v>584</v>
      </c>
      <c r="E160" s="23">
        <v>52.121214566691833</v>
      </c>
      <c r="F160" s="23">
        <v>48.772864394554148</v>
      </c>
      <c r="G160" s="23">
        <v>40.93889255404018</v>
      </c>
      <c r="H160" s="23">
        <v>32.531560433672553</v>
      </c>
      <c r="I160" s="23">
        <v>24.16174369081978</v>
      </c>
      <c r="J160" s="23">
        <v>20.797702374753619</v>
      </c>
      <c r="K160" s="23">
        <v>16.689601775302691</v>
      </c>
      <c r="L160" s="23">
        <v>15.278072010954441</v>
      </c>
      <c r="M160" s="23">
        <v>19.456904921855951</v>
      </c>
      <c r="N160" s="23">
        <v>30.782043781159349</v>
      </c>
      <c r="O160" s="23">
        <v>44.826274493531287</v>
      </c>
      <c r="P160" s="23">
        <v>48.240278998663563</v>
      </c>
      <c r="Q160" s="39">
        <v>32.883096166333281</v>
      </c>
      <c r="R160" s="39">
        <v>31.688407732182196</v>
      </c>
      <c r="S160" s="39">
        <v>48.240278998663563</v>
      </c>
      <c r="T160" s="39">
        <v>30.648727537190496</v>
      </c>
      <c r="U160" s="39">
        <v>25.406579396560744</v>
      </c>
      <c r="V160" s="39">
        <v>33.440552689568058</v>
      </c>
      <c r="W160" s="39">
        <v>41.282865757784727</v>
      </c>
      <c r="X160" s="39">
        <v>35.826375548802538</v>
      </c>
      <c r="Y160" s="39">
        <v>33.716225684262113</v>
      </c>
      <c r="Z160" s="39">
        <v>36.601265268271668</v>
      </c>
      <c r="AA160" s="39">
        <v>18.743652075028155</v>
      </c>
      <c r="AB160" s="39">
        <v>31.716714841232921</v>
      </c>
      <c r="AC160" s="39">
        <v>36.55399633575535</v>
      </c>
      <c r="AE160" s="28" t="s">
        <v>204</v>
      </c>
      <c r="AF160" s="3">
        <v>17110004004396</v>
      </c>
      <c r="AG160">
        <v>7.1738027036190033E-2</v>
      </c>
      <c r="AH160" s="29">
        <v>63</v>
      </c>
      <c r="AI160" s="36">
        <f t="shared" si="18"/>
        <v>0.83354135178331434</v>
      </c>
      <c r="AJ160" s="36">
        <f t="shared" si="18"/>
        <v>0.73231655840150589</v>
      </c>
      <c r="AK160" s="36">
        <f t="shared" si="18"/>
        <v>0.63088756339877894</v>
      </c>
      <c r="AL160" s="36">
        <f t="shared" si="18"/>
        <v>0.51202718713684447</v>
      </c>
      <c r="AM160" s="36">
        <f t="shared" si="18"/>
        <v>0.37977492544986396</v>
      </c>
      <c r="AN160" s="36">
        <f t="shared" si="18"/>
        <v>0.28964448212751331</v>
      </c>
      <c r="AO160" s="36">
        <f t="shared" si="18"/>
        <v>0.2125058982930334</v>
      </c>
      <c r="AP160" s="36">
        <f t="shared" si="18"/>
        <v>0.1766700281281936</v>
      </c>
      <c r="AQ160" s="36">
        <f t="shared" si="18"/>
        <v>0.23800145507740744</v>
      </c>
      <c r="AR160" s="36">
        <f t="shared" si="18"/>
        <v>0.42325944647570179</v>
      </c>
      <c r="AS160" s="36">
        <f t="shared" si="18"/>
        <v>0.70705297116436561</v>
      </c>
      <c r="AT160" s="36">
        <f t="shared" si="18"/>
        <v>0.76802918934660735</v>
      </c>
      <c r="AU160" s="36">
        <f t="shared" si="16"/>
        <v>0.4919759213985942</v>
      </c>
      <c r="AV160" s="36" cm="1">
        <f t="array" ref="AV160">AVERAGE(IFERROR(AQ160:AS160, ""))</f>
        <v>0.45610462423915826</v>
      </c>
      <c r="AW160" s="36">
        <f t="shared" si="15"/>
        <v>0.76802918934660735</v>
      </c>
      <c r="AX160" s="36" cm="1">
        <f t="array" ref="AX160">AVERAGE(IFERROR(AJ160:AO160, ""))</f>
        <v>0.45952610246792336</v>
      </c>
      <c r="AY160" s="36" cm="1">
        <f t="array" ref="AY160">AVERAGE(IFERROR(AO160:AS160,""))</f>
        <v>0.35149795982774035</v>
      </c>
      <c r="AZ160" s="36" cm="1">
        <f t="array" ref="AZ160">AVERAGE(IFERROR(AJ160:AN160,""))</f>
        <v>0.50893014330290132</v>
      </c>
      <c r="BA160" s="36" cm="1">
        <f t="array" ref="BA160">AVERAGE(IFERROR(AR160:AT160,AI160))</f>
        <v>0.63278053566222492</v>
      </c>
      <c r="BB160" s="36" cm="1">
        <f t="array" ref="BB160">AVERAGE(IFERROR(AQ160:AT160,""))</f>
        <v>0.53408576551602049</v>
      </c>
      <c r="BC160" s="36" cm="1">
        <f t="array" ref="BC160">AVERAGE(IFERROR(AI160:AO160,""))</f>
        <v>0.51295685237012212</v>
      </c>
      <c r="BD160" s="36" cm="1">
        <f t="array" ref="BD160">AVERAGE(IFERROR(AJ160:AM160,""))</f>
        <v>0.5637515585967483</v>
      </c>
      <c r="BE160" s="36" cm="1">
        <f t="array" ref="BE160">AVERAGE(IFERROR(AN160:AO160,""))</f>
        <v>0.25107519021027336</v>
      </c>
      <c r="BF160" s="36" cm="1">
        <f t="array" ref="BF160">AVERAGE(IFERROR(AP160:AT160,""))</f>
        <v>0.46260261803845515</v>
      </c>
      <c r="BG160" s="36" cm="1">
        <f t="array" ref="BG160">AVERAGE(IFERROR(AI160:AN160,""))</f>
        <v>0.56303201138297021</v>
      </c>
    </row>
    <row r="161" spans="2:59" x14ac:dyDescent="0.25">
      <c r="B161" s="23" t="s">
        <v>552</v>
      </c>
      <c r="C161" s="23">
        <v>72</v>
      </c>
      <c r="D161" s="23">
        <v>560</v>
      </c>
      <c r="E161" s="23">
        <v>54.013232013655248</v>
      </c>
      <c r="F161" s="23">
        <v>44.261295971961253</v>
      </c>
      <c r="G161" s="23">
        <v>37.452295927723107</v>
      </c>
      <c r="H161" s="23">
        <v>28.215695884875849</v>
      </c>
      <c r="I161" s="23">
        <v>19.472199635923481</v>
      </c>
      <c r="J161" s="23">
        <v>16.000887728277199</v>
      </c>
      <c r="K161" s="23">
        <v>12.86029396042284</v>
      </c>
      <c r="L161" s="23">
        <v>12.13408506563178</v>
      </c>
      <c r="M161" s="23">
        <v>16.725040461194421</v>
      </c>
      <c r="N161" s="23">
        <v>30.3022726594576</v>
      </c>
      <c r="O161" s="23">
        <v>49.473791865473117</v>
      </c>
      <c r="P161" s="23">
        <v>51.310445420573508</v>
      </c>
      <c r="Q161" s="39">
        <v>31.018461382930784</v>
      </c>
      <c r="R161" s="39">
        <v>32.167034995375047</v>
      </c>
      <c r="S161" s="39">
        <v>51.310445420573508</v>
      </c>
      <c r="T161" s="39">
        <v>26.377111518197292</v>
      </c>
      <c r="U161" s="39">
        <v>24.299096802435951</v>
      </c>
      <c r="V161" s="39">
        <v>29.080475029752183</v>
      </c>
      <c r="W161" s="39">
        <v>43.695503315168075</v>
      </c>
      <c r="X161" s="39">
        <v>36.952887601674661</v>
      </c>
      <c r="Y161" s="39">
        <v>30.325128731834145</v>
      </c>
      <c r="Z161" s="39">
        <v>32.350371855120926</v>
      </c>
      <c r="AA161" s="39">
        <v>14.43059084435002</v>
      </c>
      <c r="AB161" s="39">
        <v>31.989127094466085</v>
      </c>
      <c r="AC161" s="39">
        <v>33.235934527069361</v>
      </c>
      <c r="AE161" s="28" t="s">
        <v>205</v>
      </c>
      <c r="AF161" s="3">
        <v>17110004000400</v>
      </c>
      <c r="AG161">
        <v>0.96883153915405273</v>
      </c>
      <c r="AH161" s="29">
        <v>57</v>
      </c>
      <c r="AI161" s="36">
        <f t="shared" si="18"/>
        <v>53.108318643503949</v>
      </c>
      <c r="AJ161" s="36">
        <f t="shared" si="18"/>
        <v>48.706256551992929</v>
      </c>
      <c r="AK161" s="36">
        <f t="shared" si="18"/>
        <v>43.774514188898699</v>
      </c>
      <c r="AL161" s="36">
        <f t="shared" si="18"/>
        <v>35.485564243082386</v>
      </c>
      <c r="AM161" s="36">
        <f t="shared" si="18"/>
        <v>26.344447236268348</v>
      </c>
      <c r="AN161" s="36">
        <f t="shared" si="18"/>
        <v>20.344803127160034</v>
      </c>
      <c r="AO161" s="36">
        <f t="shared" si="18"/>
        <v>15.684474282379723</v>
      </c>
      <c r="AP161" s="36">
        <f t="shared" si="18"/>
        <v>13.048686186377131</v>
      </c>
      <c r="AQ161" s="36">
        <f t="shared" si="18"/>
        <v>15.4609866696936</v>
      </c>
      <c r="AR161" s="36">
        <f t="shared" si="18"/>
        <v>25.893531474000742</v>
      </c>
      <c r="AS161" s="36">
        <f t="shared" si="18"/>
        <v>42.304472351311205</v>
      </c>
      <c r="AT161" s="36">
        <f t="shared" si="18"/>
        <v>46.719675623318224</v>
      </c>
      <c r="AU161" s="36">
        <f t="shared" si="16"/>
        <v>32.239644214832246</v>
      </c>
      <c r="AV161" s="36" cm="1">
        <f t="array" ref="AV161">AVERAGE(IFERROR(AQ161:AS161, ""))</f>
        <v>27.886330165001851</v>
      </c>
      <c r="AW161" s="36">
        <f t="shared" si="15"/>
        <v>46.719675623318224</v>
      </c>
      <c r="AX161" s="36" cm="1">
        <f t="array" ref="AX161">AVERAGE(IFERROR(AJ161:AO161, ""))</f>
        <v>31.723343271630352</v>
      </c>
      <c r="AY161" s="36" cm="1">
        <f t="array" ref="AY161">AVERAGE(IFERROR(AO161:AS161,""))</f>
        <v>22.47843019275248</v>
      </c>
      <c r="AZ161" s="36" cm="1">
        <f t="array" ref="AZ161">AVERAGE(IFERROR(AJ161:AN161,""))</f>
        <v>34.931117069480479</v>
      </c>
      <c r="BA161" s="36" cm="1">
        <f t="array" ref="BA161">AVERAGE(IFERROR(AR161:AT161,AI161))</f>
        <v>38.305893149543387</v>
      </c>
      <c r="BB161" s="36" cm="1">
        <f t="array" ref="BB161">AVERAGE(IFERROR(AQ161:AT161,""))</f>
        <v>32.594666529580948</v>
      </c>
      <c r="BC161" s="36" cm="1">
        <f t="array" ref="BC161">AVERAGE(IFERROR(AI161:AO161,""))</f>
        <v>34.778339753326577</v>
      </c>
      <c r="BD161" s="36" cm="1">
        <f t="array" ref="BD161">AVERAGE(IFERROR(AJ161:AM161,""))</f>
        <v>38.577695555060586</v>
      </c>
      <c r="BE161" s="36" cm="1">
        <f t="array" ref="BE161">AVERAGE(IFERROR(AN161:AO161,""))</f>
        <v>18.014638704769879</v>
      </c>
      <c r="BF161" s="36" cm="1">
        <f t="array" ref="BF161">AVERAGE(IFERROR(AP161:AT161,""))</f>
        <v>28.685470460940177</v>
      </c>
      <c r="BG161" s="36" cm="1">
        <f t="array" ref="BG161">AVERAGE(IFERROR(AI161:AN161,""))</f>
        <v>37.960650665151057</v>
      </c>
    </row>
    <row r="162" spans="2:59" x14ac:dyDescent="0.25">
      <c r="B162" s="23" t="s">
        <v>552</v>
      </c>
      <c r="C162" s="23">
        <v>72</v>
      </c>
      <c r="D162" s="23">
        <v>39</v>
      </c>
      <c r="E162" s="23">
        <v>52.90126212787338</v>
      </c>
      <c r="F162" s="23">
        <v>43.350330729583867</v>
      </c>
      <c r="G162" s="23">
        <v>36.679661400409991</v>
      </c>
      <c r="H162" s="23">
        <v>27.633039222357841</v>
      </c>
      <c r="I162" s="23">
        <v>19.054020496137142</v>
      </c>
      <c r="J162" s="23">
        <v>15.640265585013561</v>
      </c>
      <c r="K162" s="23">
        <v>12.55084580878532</v>
      </c>
      <c r="L162" s="23">
        <v>11.843198225382711</v>
      </c>
      <c r="M162" s="23">
        <v>16.35903129845823</v>
      </c>
      <c r="N162" s="23">
        <v>29.671022500704261</v>
      </c>
      <c r="O162" s="23">
        <v>48.452459813899061</v>
      </c>
      <c r="P162" s="23">
        <v>50.252646661092932</v>
      </c>
      <c r="Q162" s="39">
        <v>30.36564865580819</v>
      </c>
      <c r="R162" s="39">
        <v>31.494171204353847</v>
      </c>
      <c r="S162" s="39">
        <v>50.252646661092932</v>
      </c>
      <c r="T162" s="39">
        <v>25.818027207047951</v>
      </c>
      <c r="U162" s="39">
        <v>23.775311529445919</v>
      </c>
      <c r="V162" s="39">
        <v>28.471463486700479</v>
      </c>
      <c r="W162" s="39">
        <v>42.792042991898747</v>
      </c>
      <c r="X162" s="39">
        <v>36.18379006853862</v>
      </c>
      <c r="Y162" s="39">
        <v>29.687060767165871</v>
      </c>
      <c r="Z162" s="39">
        <v>31.679262962122209</v>
      </c>
      <c r="AA162" s="39">
        <v>14.09555569689944</v>
      </c>
      <c r="AB162" s="39">
        <v>31.315671699907437</v>
      </c>
      <c r="AC162" s="39">
        <v>32.54309659356263</v>
      </c>
      <c r="AE162" s="28" t="s">
        <v>206</v>
      </c>
      <c r="AF162" s="3">
        <v>17110004001192</v>
      </c>
      <c r="AG162">
        <v>6.7498542368412018E-2</v>
      </c>
      <c r="AH162" s="29">
        <v>56</v>
      </c>
      <c r="AI162" s="36">
        <f t="shared" si="18"/>
        <v>6.1017278185642709</v>
      </c>
      <c r="AJ162" s="36">
        <f t="shared" si="18"/>
        <v>5.5959655097925092</v>
      </c>
      <c r="AK162" s="36">
        <f t="shared" si="18"/>
        <v>5.029347137263434</v>
      </c>
      <c r="AL162" s="36">
        <f t="shared" si="18"/>
        <v>4.0770120429888612</v>
      </c>
      <c r="AM162" s="36">
        <f t="shared" si="18"/>
        <v>3.0267696154003887</v>
      </c>
      <c r="AN162" s="36">
        <f t="shared" si="18"/>
        <v>2.3374577512770323</v>
      </c>
      <c r="AO162" s="36">
        <f t="shared" si="18"/>
        <v>1.8020226394335059</v>
      </c>
      <c r="AP162" s="36">
        <f t="shared" si="18"/>
        <v>1.4991913412410294</v>
      </c>
      <c r="AQ162" s="36">
        <f t="shared" si="18"/>
        <v>1.7763456859927296</v>
      </c>
      <c r="AR162" s="36">
        <f t="shared" si="18"/>
        <v>2.974962938175064</v>
      </c>
      <c r="AS162" s="36">
        <f t="shared" si="18"/>
        <v>4.8604509468574202</v>
      </c>
      <c r="AT162" s="36">
        <f t="shared" si="18"/>
        <v>5.3677229867032725</v>
      </c>
      <c r="AU162" s="36">
        <f t="shared" si="16"/>
        <v>3.7040813678074596</v>
      </c>
      <c r="AV162" s="36" cm="1">
        <f t="array" ref="AV162">AVERAGE(IFERROR(AQ162:AS162, ""))</f>
        <v>3.2039198570084046</v>
      </c>
      <c r="AW162" s="36">
        <f t="shared" si="15"/>
        <v>5.3677229867032725</v>
      </c>
      <c r="AX162" s="36" cm="1">
        <f t="array" ref="AX162">AVERAGE(IFERROR(AJ162:AO162, ""))</f>
        <v>3.6447624493592889</v>
      </c>
      <c r="AY162" s="36" cm="1">
        <f t="array" ref="AY162">AVERAGE(IFERROR(AO162:AS162,""))</f>
        <v>2.5825947103399498</v>
      </c>
      <c r="AZ162" s="36" cm="1">
        <f t="array" ref="AZ162">AVERAGE(IFERROR(AJ162:AN162,""))</f>
        <v>4.0133104113444453</v>
      </c>
      <c r="BA162" s="36" cm="1">
        <f t="array" ref="BA162">AVERAGE(IFERROR(AR162:AT162,AI162))</f>
        <v>4.4010456239119184</v>
      </c>
      <c r="BB162" s="36" cm="1">
        <f t="array" ref="BB162">AVERAGE(IFERROR(AQ162:AT162,""))</f>
        <v>3.7448706394321216</v>
      </c>
      <c r="BC162" s="36" cm="1">
        <f t="array" ref="BC162">AVERAGE(IFERROR(AI162:AO162,""))</f>
        <v>3.9957575021028577</v>
      </c>
      <c r="BD162" s="36" cm="1">
        <f t="array" ref="BD162">AVERAGE(IFERROR(AJ162:AM162,""))</f>
        <v>4.4322735763612986</v>
      </c>
      <c r="BE162" s="36" cm="1">
        <f t="array" ref="BE162">AVERAGE(IFERROR(AN162:AO162,""))</f>
        <v>2.0697401953552692</v>
      </c>
      <c r="BF162" s="36" cm="1">
        <f t="array" ref="BF162">AVERAGE(IFERROR(AP162:AT162,""))</f>
        <v>3.2957347797939036</v>
      </c>
      <c r="BG162" s="36" cm="1">
        <f t="array" ref="BG162">AVERAGE(IFERROR(AI162:AN162,""))</f>
        <v>4.3613799792144166</v>
      </c>
    </row>
    <row r="163" spans="2:59" x14ac:dyDescent="0.25">
      <c r="B163" s="23" t="s">
        <v>595</v>
      </c>
      <c r="C163" s="23">
        <v>115</v>
      </c>
      <c r="D163" s="23">
        <v>19</v>
      </c>
      <c r="E163" s="23">
        <v>23.35465391239704</v>
      </c>
      <c r="F163" s="23">
        <v>19.176802172327839</v>
      </c>
      <c r="G163" s="23">
        <v>17.822111018193841</v>
      </c>
      <c r="H163" s="23">
        <v>26.153062864149899</v>
      </c>
      <c r="I163" s="23">
        <v>40.893258671013221</v>
      </c>
      <c r="J163" s="23">
        <v>41.980576133023582</v>
      </c>
      <c r="K163" s="23">
        <v>28.994679953105059</v>
      </c>
      <c r="L163" s="23">
        <v>18.346088541788781</v>
      </c>
      <c r="M163" s="23">
        <v>18.174089758127419</v>
      </c>
      <c r="N163" s="23">
        <v>29.487334416899159</v>
      </c>
      <c r="O163" s="23">
        <v>40.702285248985277</v>
      </c>
      <c r="P163" s="23">
        <v>27.795400643272949</v>
      </c>
      <c r="Q163" s="39">
        <v>27.740028611107007</v>
      </c>
      <c r="R163" s="39">
        <v>29.454569808003953</v>
      </c>
      <c r="S163" s="39">
        <v>27.795400643272949</v>
      </c>
      <c r="T163" s="39">
        <v>29.170081801968905</v>
      </c>
      <c r="U163" s="39">
        <v>27.140895583781138</v>
      </c>
      <c r="V163" s="39">
        <v>29.205162171741677</v>
      </c>
      <c r="W163" s="39">
        <v>32.661673436385797</v>
      </c>
      <c r="X163" s="39">
        <v>29.039777516821204</v>
      </c>
      <c r="Y163" s="39">
        <v>28.339306389172926</v>
      </c>
      <c r="Z163" s="39">
        <v>26.011308681421198</v>
      </c>
      <c r="AA163" s="39">
        <v>35.487628043064319</v>
      </c>
      <c r="AB163" s="39">
        <v>26.901039721814715</v>
      </c>
      <c r="AC163" s="39">
        <v>28.230077461850907</v>
      </c>
      <c r="AE163" s="28" t="s">
        <v>207</v>
      </c>
      <c r="AF163" s="3">
        <v>17110004000399</v>
      </c>
      <c r="AG163">
        <v>0.81485038995742798</v>
      </c>
      <c r="AH163" s="29">
        <v>56</v>
      </c>
      <c r="AI163" s="36">
        <f t="shared" si="18"/>
        <v>73.660780187424876</v>
      </c>
      <c r="AJ163" s="36">
        <f t="shared" si="18"/>
        <v>67.555157753698012</v>
      </c>
      <c r="AK163" s="36">
        <f t="shared" si="18"/>
        <v>60.714873717750741</v>
      </c>
      <c r="AL163" s="36">
        <f t="shared" si="18"/>
        <v>49.218171778555423</v>
      </c>
      <c r="AM163" s="36">
        <f t="shared" si="18"/>
        <v>36.539520927114282</v>
      </c>
      <c r="AN163" s="36">
        <f t="shared" si="18"/>
        <v>28.21806654344071</v>
      </c>
      <c r="AO163" s="36">
        <f t="shared" si="18"/>
        <v>21.754230520119769</v>
      </c>
      <c r="AP163" s="36">
        <f t="shared" si="18"/>
        <v>18.098415257078866</v>
      </c>
      <c r="AQ163" s="36">
        <f t="shared" si="18"/>
        <v>21.444255300063361</v>
      </c>
      <c r="AR163" s="36">
        <f t="shared" si="18"/>
        <v>35.914104589839269</v>
      </c>
      <c r="AS163" s="36">
        <f t="shared" si="18"/>
        <v>58.675938923225893</v>
      </c>
      <c r="AT163" s="36">
        <f t="shared" si="18"/>
        <v>64.799787009111853</v>
      </c>
      <c r="AU163" s="36">
        <f t="shared" si="16"/>
        <v>44.716108542285262</v>
      </c>
      <c r="AV163" s="36" cm="1">
        <f t="array" ref="AV163">AVERAGE(IFERROR(AQ163:AS163, ""))</f>
        <v>38.678099604376172</v>
      </c>
      <c r="AW163" s="36">
        <f t="shared" si="15"/>
        <v>64.799787009111853</v>
      </c>
      <c r="AX163" s="36" cm="1">
        <f t="array" ref="AX163">AVERAGE(IFERROR(AJ163:AO163, ""))</f>
        <v>44.000003540113148</v>
      </c>
      <c r="AY163" s="36" cm="1">
        <f t="array" ref="AY163">AVERAGE(IFERROR(AO163:AS163,""))</f>
        <v>31.177388918065429</v>
      </c>
      <c r="AZ163" s="36" cm="1">
        <f t="array" ref="AZ163">AVERAGE(IFERROR(AJ163:AN163,""))</f>
        <v>48.449158144111827</v>
      </c>
      <c r="BA163" s="36" cm="1">
        <f t="array" ref="BA163">AVERAGE(IFERROR(AR163:AT163,AI163))</f>
        <v>53.129943507392341</v>
      </c>
      <c r="BB163" s="36" cm="1">
        <f t="array" ref="BB163">AVERAGE(IFERROR(AQ163:AT163,""))</f>
        <v>45.208521455560088</v>
      </c>
      <c r="BC163" s="36" cm="1">
        <f t="array" ref="BC163">AVERAGE(IFERROR(AI163:AO163,""))</f>
        <v>48.237257346871978</v>
      </c>
      <c r="BD163" s="36" cm="1">
        <f t="array" ref="BD163">AVERAGE(IFERROR(AJ163:AM163,""))</f>
        <v>53.506931044279611</v>
      </c>
      <c r="BE163" s="36" cm="1">
        <f t="array" ref="BE163">AVERAGE(IFERROR(AN163:AO163,""))</f>
        <v>24.986148531780238</v>
      </c>
      <c r="BF163" s="36" cm="1">
        <f t="array" ref="BF163">AVERAGE(IFERROR(AP163:AT163,""))</f>
        <v>39.786500215863853</v>
      </c>
      <c r="BG163" s="36" cm="1">
        <f t="array" ref="BG163">AVERAGE(IFERROR(AI163:AN163,""))</f>
        <v>52.651095151330679</v>
      </c>
    </row>
    <row r="164" spans="2:59" x14ac:dyDescent="0.25">
      <c r="B164" s="23" t="s">
        <v>498</v>
      </c>
      <c r="C164" s="23">
        <v>18</v>
      </c>
      <c r="D164" s="23">
        <v>100</v>
      </c>
      <c r="E164" s="23">
        <v>24.79856509307081</v>
      </c>
      <c r="F164" s="23">
        <v>24.236142524910349</v>
      </c>
      <c r="G164" s="23">
        <v>24.568472156019052</v>
      </c>
      <c r="H164" s="23">
        <v>27.059399488448971</v>
      </c>
      <c r="I164" s="23">
        <v>29.50045709514086</v>
      </c>
      <c r="J164" s="23">
        <v>28.32507804535436</v>
      </c>
      <c r="K164" s="23">
        <v>26.799094890021671</v>
      </c>
      <c r="L164" s="23">
        <v>25.570725272346291</v>
      </c>
      <c r="M164" s="23">
        <v>25.6329783260908</v>
      </c>
      <c r="N164" s="23">
        <v>29.31817111166751</v>
      </c>
      <c r="O164" s="23">
        <v>28.678117352844328</v>
      </c>
      <c r="P164" s="23">
        <v>25.770680880479269</v>
      </c>
      <c r="Q164" s="39">
        <v>26.688156853032854</v>
      </c>
      <c r="R164" s="39">
        <v>27.876422263534213</v>
      </c>
      <c r="S164" s="39">
        <v>25.770680880479269</v>
      </c>
      <c r="T164" s="39">
        <v>26.748107366649212</v>
      </c>
      <c r="U164" s="39">
        <v>27.19981739059412</v>
      </c>
      <c r="V164" s="39">
        <v>26.737909861974721</v>
      </c>
      <c r="W164" s="39">
        <v>27.922323114997038</v>
      </c>
      <c r="X164" s="39">
        <v>27.34998691777048</v>
      </c>
      <c r="Y164" s="39">
        <v>26.469601327566583</v>
      </c>
      <c r="Z164" s="39">
        <v>26.34111781612981</v>
      </c>
      <c r="AA164" s="39">
        <v>27.562086467688015</v>
      </c>
      <c r="AB164" s="39">
        <v>26.994134588685636</v>
      </c>
      <c r="AC164" s="39">
        <v>26.414685733824069</v>
      </c>
      <c r="AE164" s="28" t="s">
        <v>208</v>
      </c>
      <c r="AF164" s="3">
        <v>17110004001297</v>
      </c>
      <c r="AG164">
        <v>0.14554409682750702</v>
      </c>
      <c r="AH164" s="29">
        <v>56</v>
      </c>
      <c r="AI164" s="36">
        <f t="shared" si="18"/>
        <v>13.156883590064174</v>
      </c>
      <c r="AJ164" s="36">
        <f t="shared" si="18"/>
        <v>12.066330878009918</v>
      </c>
      <c r="AK164" s="36">
        <f t="shared" si="18"/>
        <v>10.844556949537509</v>
      </c>
      <c r="AL164" s="36">
        <f t="shared" si="18"/>
        <v>8.7910792549110734</v>
      </c>
      <c r="AM164" s="36">
        <f t="shared" si="18"/>
        <v>6.5264883436142007</v>
      </c>
      <c r="AN164" s="36">
        <f t="shared" si="18"/>
        <v>5.0401559107042218</v>
      </c>
      <c r="AO164" s="36">
        <f t="shared" si="18"/>
        <v>3.8856210566379414</v>
      </c>
      <c r="AP164" s="36">
        <f t="shared" si="18"/>
        <v>3.2326394330354762</v>
      </c>
      <c r="AQ164" s="36">
        <f t="shared" si="18"/>
        <v>3.8302549869912488</v>
      </c>
      <c r="AR164" s="36">
        <f t="shared" si="18"/>
        <v>6.414779915819727</v>
      </c>
      <c r="AS164" s="36">
        <f t="shared" si="18"/>
        <v>10.480373626050602</v>
      </c>
      <c r="AT164" s="36">
        <f t="shared" si="18"/>
        <v>11.574181703893821</v>
      </c>
      <c r="AU164" s="36">
        <f t="shared" si="16"/>
        <v>7.9869454707724925</v>
      </c>
      <c r="AV164" s="36" cm="1">
        <f t="array" ref="AV164">AVERAGE(IFERROR(AQ164:AS164, ""))</f>
        <v>6.9084695096205264</v>
      </c>
      <c r="AW164" s="36">
        <f t="shared" si="15"/>
        <v>11.574181703893821</v>
      </c>
      <c r="AX164" s="36" cm="1">
        <f t="array" ref="AX164">AVERAGE(IFERROR(AJ164:AO164, ""))</f>
        <v>7.8590387322358106</v>
      </c>
      <c r="AY164" s="36" cm="1">
        <f t="array" ref="AY164">AVERAGE(IFERROR(AO164:AS164,""))</f>
        <v>5.5687338037069996</v>
      </c>
      <c r="AZ164" s="36" cm="1">
        <f t="array" ref="AZ164">AVERAGE(IFERROR(AJ164:AN164,""))</f>
        <v>8.6537222673553842</v>
      </c>
      <c r="BA164" s="36" cm="1">
        <f t="array" ref="BA164">AVERAGE(IFERROR(AR164:AT164,AI164))</f>
        <v>9.4897784152547171</v>
      </c>
      <c r="BB164" s="36" cm="1">
        <f t="array" ref="BB164">AVERAGE(IFERROR(AQ164:AT164,""))</f>
        <v>8.0748975581888498</v>
      </c>
      <c r="BC164" s="36" cm="1">
        <f t="array" ref="BC164">AVERAGE(IFERROR(AI164:AO164,""))</f>
        <v>8.6158737119255768</v>
      </c>
      <c r="BD164" s="36" cm="1">
        <f t="array" ref="BD164">AVERAGE(IFERROR(AJ164:AM164,""))</f>
        <v>9.5571138565181748</v>
      </c>
      <c r="BE164" s="36" cm="1">
        <f t="array" ref="BE164">AVERAGE(IFERROR(AN164:AO164,""))</f>
        <v>4.4628884836710814</v>
      </c>
      <c r="BF164" s="36" cm="1">
        <f t="array" ref="BF164">AVERAGE(IFERROR(AP164:AT164,""))</f>
        <v>7.1064459331581746</v>
      </c>
      <c r="BG164" s="36" cm="1">
        <f t="array" ref="BG164">AVERAGE(IFERROR(AI164:AN164,""))</f>
        <v>9.4042491544735149</v>
      </c>
    </row>
    <row r="165" spans="2:59" x14ac:dyDescent="0.25">
      <c r="B165" s="23" t="s">
        <v>552</v>
      </c>
      <c r="C165" s="23">
        <v>72</v>
      </c>
      <c r="D165" s="23">
        <v>403</v>
      </c>
      <c r="E165" s="23">
        <v>51.847577033158267</v>
      </c>
      <c r="F165" s="23">
        <v>42.487114492788344</v>
      </c>
      <c r="G165" s="23">
        <v>35.947525151614883</v>
      </c>
      <c r="H165" s="23">
        <v>27.080922588692051</v>
      </c>
      <c r="I165" s="23">
        <v>18.657760749170549</v>
      </c>
      <c r="J165" s="23">
        <v>15.29854558494937</v>
      </c>
      <c r="K165" s="23">
        <v>12.2576179148462</v>
      </c>
      <c r="L165" s="23">
        <v>11.56755862423638</v>
      </c>
      <c r="M165" s="23">
        <v>16.012206884069379</v>
      </c>
      <c r="N165" s="23">
        <v>29.072859940268209</v>
      </c>
      <c r="O165" s="23">
        <v>47.484661075050433</v>
      </c>
      <c r="P165" s="23">
        <v>49.250293381626207</v>
      </c>
      <c r="Q165" s="39">
        <v>29.747053618372522</v>
      </c>
      <c r="R165" s="39">
        <v>30.856575966462675</v>
      </c>
      <c r="S165" s="39">
        <v>49.250293381626207</v>
      </c>
      <c r="T165" s="39">
        <v>25.288247747010235</v>
      </c>
      <c r="U165" s="39">
        <v>23.278980887694122</v>
      </c>
      <c r="V165" s="39">
        <v>27.894373713443041</v>
      </c>
      <c r="W165" s="39">
        <v>41.935938132314952</v>
      </c>
      <c r="X165" s="39">
        <v>35.455005320253562</v>
      </c>
      <c r="Y165" s="39">
        <v>29.082437645031384</v>
      </c>
      <c r="Z165" s="39">
        <v>31.043330745566458</v>
      </c>
      <c r="AA165" s="39">
        <v>13.778081749897785</v>
      </c>
      <c r="AB165" s="39">
        <v>30.677515981050124</v>
      </c>
      <c r="AC165" s="39">
        <v>31.886574266728914</v>
      </c>
      <c r="AE165" s="28" t="s">
        <v>209</v>
      </c>
      <c r="AF165" s="3">
        <v>17110004001168</v>
      </c>
      <c r="AG165">
        <v>2.1706447005271912E-2</v>
      </c>
      <c r="AH165" s="29">
        <v>63</v>
      </c>
      <c r="AI165" s="36">
        <f t="shared" si="18"/>
        <v>0.25221241685472684</v>
      </c>
      <c r="AJ165" s="36">
        <f t="shared" si="18"/>
        <v>0.22158388267363796</v>
      </c>
      <c r="AK165" s="36">
        <f t="shared" si="18"/>
        <v>0.19089356129479662</v>
      </c>
      <c r="AL165" s="36">
        <f t="shared" si="18"/>
        <v>0.15492886356126687</v>
      </c>
      <c r="AM165" s="36">
        <f t="shared" si="18"/>
        <v>0.11491205757651923</v>
      </c>
      <c r="AN165" s="36">
        <f t="shared" si="18"/>
        <v>8.764044484382856E-2</v>
      </c>
      <c r="AO165" s="36">
        <f t="shared" si="18"/>
        <v>6.429990076641523E-2</v>
      </c>
      <c r="AP165" s="36">
        <f t="shared" si="18"/>
        <v>5.3456705758717513E-2</v>
      </c>
      <c r="AQ165" s="36">
        <f t="shared" si="18"/>
        <v>7.2014330268786828E-2</v>
      </c>
      <c r="AR165" s="36">
        <f t="shared" si="18"/>
        <v>0.12806957654091464</v>
      </c>
      <c r="AS165" s="36">
        <f t="shared" si="18"/>
        <v>0.21393964237066165</v>
      </c>
      <c r="AT165" s="36">
        <f t="shared" si="18"/>
        <v>0.23238978803590296</v>
      </c>
      <c r="AU165" s="36">
        <f t="shared" si="16"/>
        <v>0.14886176421218122</v>
      </c>
      <c r="AV165" s="36" cm="1">
        <f t="array" ref="AV165">AVERAGE(IFERROR(AQ165:AS165, ""))</f>
        <v>0.1380078497267877</v>
      </c>
      <c r="AW165" s="36">
        <f t="shared" si="15"/>
        <v>0.23238978803590296</v>
      </c>
      <c r="AX165" s="36" cm="1">
        <f t="array" ref="AX165">AVERAGE(IFERROR(AJ165:AO165, ""))</f>
        <v>0.13904311845274409</v>
      </c>
      <c r="AY165" s="36" cm="1">
        <f t="array" ref="AY165">AVERAGE(IFERROR(AO165:AS165,""))</f>
        <v>0.10635603114109918</v>
      </c>
      <c r="AZ165" s="36" cm="1">
        <f t="array" ref="AZ165">AVERAGE(IFERROR(AJ165:AN165,""))</f>
        <v>0.15399176199000986</v>
      </c>
      <c r="BA165" s="36" cm="1">
        <f t="array" ref="BA165">AVERAGE(IFERROR(AR165:AT165,AI165))</f>
        <v>0.19146633564915974</v>
      </c>
      <c r="BB165" s="36" cm="1">
        <f t="array" ref="BB165">AVERAGE(IFERROR(AQ165:AT165,""))</f>
        <v>0.16160333430406651</v>
      </c>
      <c r="BC165" s="36" cm="1">
        <f t="array" ref="BC165">AVERAGE(IFERROR(AI165:AO165,""))</f>
        <v>0.15521016108159877</v>
      </c>
      <c r="BD165" s="36" cm="1">
        <f t="array" ref="BD165">AVERAGE(IFERROR(AJ165:AM165,""))</f>
        <v>0.17057959127655517</v>
      </c>
      <c r="BE165" s="36" cm="1">
        <f t="array" ref="BE165">AVERAGE(IFERROR(AN165:AO165,""))</f>
        <v>7.5970172805121888E-2</v>
      </c>
      <c r="BF165" s="36" cm="1">
        <f t="array" ref="BF165">AVERAGE(IFERROR(AP165:AT165,""))</f>
        <v>0.1399740085949967</v>
      </c>
      <c r="BG165" s="36" cm="1">
        <f t="array" ref="BG165">AVERAGE(IFERROR(AI165:AN165,""))</f>
        <v>0.17036187113412934</v>
      </c>
    </row>
    <row r="166" spans="2:59" x14ac:dyDescent="0.25">
      <c r="B166" s="23" t="s">
        <v>635</v>
      </c>
      <c r="C166" s="23">
        <v>156</v>
      </c>
      <c r="D166" s="23">
        <v>221</v>
      </c>
      <c r="E166" s="23">
        <v>30.013351523716871</v>
      </c>
      <c r="F166" s="23">
        <v>22.110155692715761</v>
      </c>
      <c r="G166" s="23">
        <v>21.484914515509299</v>
      </c>
      <c r="H166" s="23">
        <v>28.131382086308712</v>
      </c>
      <c r="I166" s="23">
        <v>41.364947629840643</v>
      </c>
      <c r="J166" s="23">
        <v>43.819703844330583</v>
      </c>
      <c r="K166" s="23">
        <v>23.259957487703929</v>
      </c>
      <c r="L166" s="23">
        <v>11.194247171012879</v>
      </c>
      <c r="M166" s="23">
        <v>13.74102904145307</v>
      </c>
      <c r="N166" s="23">
        <v>28.586906789604889</v>
      </c>
      <c r="O166" s="23">
        <v>37.113756551811527</v>
      </c>
      <c r="P166" s="23">
        <v>30.109989784140261</v>
      </c>
      <c r="Q166" s="39">
        <v>27.577528509845706</v>
      </c>
      <c r="R166" s="39">
        <v>26.480564127623165</v>
      </c>
      <c r="S166" s="39">
        <v>30.109989784140261</v>
      </c>
      <c r="T166" s="39">
        <v>30.028510209401489</v>
      </c>
      <c r="U166" s="39">
        <v>22.779179408317258</v>
      </c>
      <c r="V166" s="39">
        <v>31.382220753741002</v>
      </c>
      <c r="W166" s="39">
        <v>31.93688437518556</v>
      </c>
      <c r="X166" s="39">
        <v>27.387920541752436</v>
      </c>
      <c r="Y166" s="39">
        <v>30.026344682875113</v>
      </c>
      <c r="Z166" s="39">
        <v>28.272849981093604</v>
      </c>
      <c r="AA166" s="39">
        <v>33.539830666017252</v>
      </c>
      <c r="AB166" s="39">
        <v>24.149185867604523</v>
      </c>
      <c r="AC166" s="39">
        <v>31.154075882070313</v>
      </c>
      <c r="AE166" s="28" t="s">
        <v>210</v>
      </c>
      <c r="AF166" s="3">
        <v>17110004001168</v>
      </c>
      <c r="AG166">
        <v>2.1724238991737366E-2</v>
      </c>
      <c r="AH166" s="29">
        <v>63</v>
      </c>
      <c r="AI166" s="36">
        <f t="shared" si="18"/>
        <v>0.25241914621517947</v>
      </c>
      <c r="AJ166" s="36">
        <f t="shared" si="18"/>
        <v>0.2217655069367214</v>
      </c>
      <c r="AK166" s="36">
        <f t="shared" si="18"/>
        <v>0.19105002981578831</v>
      </c>
      <c r="AL166" s="36">
        <f t="shared" si="18"/>
        <v>0.15505585312537751</v>
      </c>
      <c r="AM166" s="36">
        <f t="shared" si="18"/>
        <v>0.11500624681774431</v>
      </c>
      <c r="AN166" s="36">
        <f t="shared" si="18"/>
        <v>8.7712280534308407E-2</v>
      </c>
      <c r="AO166" s="36">
        <f t="shared" si="18"/>
        <v>6.435260506039242E-2</v>
      </c>
      <c r="AP166" s="36">
        <f t="shared" si="18"/>
        <v>5.3500522279455148E-2</v>
      </c>
      <c r="AQ166" s="36">
        <f t="shared" si="18"/>
        <v>7.2073357800521987E-2</v>
      </c>
      <c r="AR166" s="36">
        <f t="shared" si="18"/>
        <v>0.12817455052269522</v>
      </c>
      <c r="AS166" s="36">
        <f t="shared" si="18"/>
        <v>0.21411500092752533</v>
      </c>
      <c r="AT166" s="36">
        <f t="shared" si="18"/>
        <v>0.23258026950725755</v>
      </c>
      <c r="AU166" s="36">
        <f t="shared" si="16"/>
        <v>0.14898378079524727</v>
      </c>
      <c r="AV166" s="36" cm="1">
        <f t="array" ref="AV166">AVERAGE(IFERROR(AQ166:AS166, ""))</f>
        <v>0.13812096975024751</v>
      </c>
      <c r="AW166" s="36">
        <f t="shared" si="15"/>
        <v>0.23258026950725755</v>
      </c>
      <c r="AX166" s="36" cm="1">
        <f t="array" ref="AX166">AVERAGE(IFERROR(AJ166:AO166, ""))</f>
        <v>0.13915708704838872</v>
      </c>
      <c r="AY166" s="36" cm="1">
        <f t="array" ref="AY166">AVERAGE(IFERROR(AO166:AS166,""))</f>
        <v>0.10644320731811803</v>
      </c>
      <c r="AZ166" s="36" cm="1">
        <f t="array" ref="AZ166">AVERAGE(IFERROR(AJ166:AN166,""))</f>
        <v>0.15411798344598798</v>
      </c>
      <c r="BA166" s="36" cm="1">
        <f t="array" ref="BA166">AVERAGE(IFERROR(AR166:AT166,AI166))</f>
        <v>0.19162327365249268</v>
      </c>
      <c r="BB166" s="36" cm="1">
        <f t="array" ref="BB166">AVERAGE(IFERROR(AQ166:AT166,""))</f>
        <v>0.16173579468950003</v>
      </c>
      <c r="BC166" s="36" cm="1">
        <f t="array" ref="BC166">AVERAGE(IFERROR(AI166:AO166,""))</f>
        <v>0.15533738121507312</v>
      </c>
      <c r="BD166" s="36" cm="1">
        <f t="array" ref="BD166">AVERAGE(IFERROR(AJ166:AM166,""))</f>
        <v>0.17071940917390788</v>
      </c>
      <c r="BE166" s="36" cm="1">
        <f t="array" ref="BE166">AVERAGE(IFERROR(AN166:AO166,""))</f>
        <v>7.6032442797350414E-2</v>
      </c>
      <c r="BF166" s="36" cm="1">
        <f t="array" ref="BF166">AVERAGE(IFERROR(AP166:AT166,""))</f>
        <v>0.14008874020749104</v>
      </c>
      <c r="BG166" s="36" cm="1">
        <f t="array" ref="BG166">AVERAGE(IFERROR(AI166:AN166,""))</f>
        <v>0.17050151057418658</v>
      </c>
    </row>
    <row r="167" spans="2:59" x14ac:dyDescent="0.25">
      <c r="B167" s="23" t="s">
        <v>552</v>
      </c>
      <c r="C167" s="23">
        <v>72</v>
      </c>
      <c r="D167" s="23">
        <v>59</v>
      </c>
      <c r="E167" s="23">
        <v>50.386646247520268</v>
      </c>
      <c r="F167" s="23">
        <v>41.290267720830833</v>
      </c>
      <c r="G167" s="23">
        <v>34.932420669673213</v>
      </c>
      <c r="H167" s="23">
        <v>26.315415174111831</v>
      </c>
      <c r="I167" s="23">
        <v>18.108348177228379</v>
      </c>
      <c r="J167" s="23">
        <v>14.824752248556999</v>
      </c>
      <c r="K167" s="23">
        <v>11.85105854686778</v>
      </c>
      <c r="L167" s="23">
        <v>11.18538517121422</v>
      </c>
      <c r="M167" s="23">
        <v>15.53133585593579</v>
      </c>
      <c r="N167" s="23">
        <v>28.24350931690709</v>
      </c>
      <c r="O167" s="23">
        <v>46.142812294450962</v>
      </c>
      <c r="P167" s="23">
        <v>47.860534069270223</v>
      </c>
      <c r="Q167" s="39">
        <v>28.889373791047294</v>
      </c>
      <c r="R167" s="39">
        <v>29.97255248909795</v>
      </c>
      <c r="S167" s="39">
        <v>47.860534069270223</v>
      </c>
      <c r="T167" s="39">
        <v>24.553710422878172</v>
      </c>
      <c r="U167" s="39">
        <v>22.590820237075171</v>
      </c>
      <c r="V167" s="39">
        <v>27.09424079808025</v>
      </c>
      <c r="W167" s="39">
        <v>40.74895189354276</v>
      </c>
      <c r="X167" s="39">
        <v>34.444547884141016</v>
      </c>
      <c r="Y167" s="39">
        <v>28.244129826398471</v>
      </c>
      <c r="Z167" s="39">
        <v>30.161612935461065</v>
      </c>
      <c r="AA167" s="39">
        <v>13.33790539771239</v>
      </c>
      <c r="AB167" s="39">
        <v>29.792715341555656</v>
      </c>
      <c r="AC167" s="39">
        <v>30.976308372986917</v>
      </c>
      <c r="AE167" s="28" t="s">
        <v>211</v>
      </c>
      <c r="AF167" s="3">
        <v>17110002003635</v>
      </c>
      <c r="AG167">
        <v>0.37039646506309509</v>
      </c>
      <c r="AH167" s="29">
        <v>646</v>
      </c>
      <c r="AI167" s="36">
        <f t="shared" si="18"/>
        <v>1.4402554515601369</v>
      </c>
      <c r="AJ167" s="36">
        <f t="shared" si="18"/>
        <v>1.1349805324537989</v>
      </c>
      <c r="AK167" s="36">
        <f t="shared" si="18"/>
        <v>0.90473165929074284</v>
      </c>
      <c r="AL167" s="36">
        <f t="shared" si="18"/>
        <v>0.7219479386515496</v>
      </c>
      <c r="AM167" s="36">
        <f t="shared" si="18"/>
        <v>0.65435179813267363</v>
      </c>
      <c r="AN167" s="36">
        <f t="shared" si="18"/>
        <v>0.60314964997565823</v>
      </c>
      <c r="AO167" s="36">
        <f t="shared" si="18"/>
        <v>0.5472911395904394</v>
      </c>
      <c r="AP167" s="36">
        <f t="shared" si="18"/>
        <v>0.51792888622067235</v>
      </c>
      <c r="AQ167" s="36">
        <f t="shared" si="18"/>
        <v>0.5936866173592098</v>
      </c>
      <c r="AR167" s="36">
        <f t="shared" si="18"/>
        <v>0.90930762507858709</v>
      </c>
      <c r="AS167" s="36">
        <f t="shared" si="18"/>
        <v>1.3448472519827532</v>
      </c>
      <c r="AT167" s="36">
        <f t="shared" si="18"/>
        <v>1.3752782321746984</v>
      </c>
      <c r="AU167" s="36">
        <f t="shared" si="16"/>
        <v>0.89564639853924344</v>
      </c>
      <c r="AV167" s="36" cm="1">
        <f t="array" ref="AV167">AVERAGE(IFERROR(AQ167:AS167, ""))</f>
        <v>0.94928049814018334</v>
      </c>
      <c r="AW167" s="36">
        <f t="shared" si="15"/>
        <v>1.3752782321746984</v>
      </c>
      <c r="AX167" s="36" cm="1">
        <f t="array" ref="AX167">AVERAGE(IFERROR(AJ167:AO167, ""))</f>
        <v>0.76107545301581048</v>
      </c>
      <c r="AY167" s="36" cm="1">
        <f t="array" ref="AY167">AVERAGE(IFERROR(AO167:AS167,""))</f>
        <v>0.78261230404633242</v>
      </c>
      <c r="AZ167" s="36" cm="1">
        <f t="array" ref="AZ167">AVERAGE(IFERROR(AJ167:AN167,""))</f>
        <v>0.80383231570088465</v>
      </c>
      <c r="BA167" s="36" cm="1">
        <f t="array" ref="BA167">AVERAGE(IFERROR(AR167:AT167,AI167))</f>
        <v>1.2098110364120129</v>
      </c>
      <c r="BB167" s="36" cm="1">
        <f t="array" ref="BB167">AVERAGE(IFERROR(AQ167:AT167,""))</f>
        <v>1.0557799316488121</v>
      </c>
      <c r="BC167" s="36" cm="1">
        <f t="array" ref="BC167">AVERAGE(IFERROR(AI167:AO167,""))</f>
        <v>0.85810116709357143</v>
      </c>
      <c r="BD167" s="36" cm="1">
        <f t="array" ref="BD167">AVERAGE(IFERROR(AJ167:AM167,""))</f>
        <v>0.85400298213219128</v>
      </c>
      <c r="BE167" s="36" cm="1">
        <f t="array" ref="BE167">AVERAGE(IFERROR(AN167:AO167,""))</f>
        <v>0.57522039478304876</v>
      </c>
      <c r="BF167" s="36" cm="1">
        <f t="array" ref="BF167">AVERAGE(IFERROR(AP167:AT167,""))</f>
        <v>0.94820972256318437</v>
      </c>
      <c r="BG167" s="36" cm="1">
        <f t="array" ref="BG167">AVERAGE(IFERROR(AI167:AN167,""))</f>
        <v>0.90990283834409347</v>
      </c>
    </row>
    <row r="168" spans="2:59" x14ac:dyDescent="0.25">
      <c r="B168" s="23" t="s">
        <v>559</v>
      </c>
      <c r="C168" s="23">
        <v>79</v>
      </c>
      <c r="D168" s="23">
        <v>36</v>
      </c>
      <c r="E168" s="23">
        <v>45.995144609474544</v>
      </c>
      <c r="F168" s="23">
        <v>43.320462628843558</v>
      </c>
      <c r="G168" s="23">
        <v>36.465035265484438</v>
      </c>
      <c r="H168" s="23">
        <v>29.543282830010281</v>
      </c>
      <c r="I168" s="23">
        <v>23.29732628597538</v>
      </c>
      <c r="J168" s="23">
        <v>21.104665690570059</v>
      </c>
      <c r="K168" s="23">
        <v>18.569258220249392</v>
      </c>
      <c r="L168" s="23">
        <v>16.961172973351118</v>
      </c>
      <c r="M168" s="23">
        <v>19.156506058508612</v>
      </c>
      <c r="N168" s="23">
        <v>27.965585384111371</v>
      </c>
      <c r="O168" s="23">
        <v>39.886124828063572</v>
      </c>
      <c r="P168" s="23">
        <v>42.704044097627019</v>
      </c>
      <c r="Q168" s="39">
        <v>30.414050739355776</v>
      </c>
      <c r="R168" s="39">
        <v>29.002738756894519</v>
      </c>
      <c r="S168" s="39">
        <v>42.704044097627019</v>
      </c>
      <c r="T168" s="39">
        <v>28.716671820188854</v>
      </c>
      <c r="U168" s="39">
        <v>24.507729492856811</v>
      </c>
      <c r="V168" s="39">
        <v>30.746154540176747</v>
      </c>
      <c r="W168" s="39">
        <v>36.851918103267316</v>
      </c>
      <c r="X168" s="39">
        <v>32.428065092077645</v>
      </c>
      <c r="Y168" s="39">
        <v>31.185025075801089</v>
      </c>
      <c r="Z168" s="39">
        <v>33.156526752578415</v>
      </c>
      <c r="AA168" s="39">
        <v>19.836961955409727</v>
      </c>
      <c r="AB168" s="39">
        <v>29.334686668332335</v>
      </c>
      <c r="AC168" s="39">
        <v>33.287652885059707</v>
      </c>
      <c r="AE168" s="28" t="s">
        <v>212</v>
      </c>
      <c r="AF168" s="3">
        <v>17110002000154</v>
      </c>
      <c r="AG168">
        <v>0.99902838468551636</v>
      </c>
      <c r="AH168" s="29">
        <v>98</v>
      </c>
      <c r="AI168" s="36">
        <f t="shared" si="18"/>
        <v>13.079305013355626</v>
      </c>
      <c r="AJ168" s="36">
        <f t="shared" si="18"/>
        <v>10.280710359794822</v>
      </c>
      <c r="AK168" s="36">
        <f t="shared" si="18"/>
        <v>8.1597365619220863</v>
      </c>
      <c r="AL168" s="36">
        <f t="shared" si="18"/>
        <v>6.3716287027141805</v>
      </c>
      <c r="AM168" s="36">
        <f t="shared" si="18"/>
        <v>4.9894924738467834</v>
      </c>
      <c r="AN168" s="36">
        <f t="shared" si="18"/>
        <v>3.9506262842993105</v>
      </c>
      <c r="AO168" s="36">
        <f t="shared" si="18"/>
        <v>3.014355648929147</v>
      </c>
      <c r="AP168" s="36">
        <f t="shared" si="18"/>
        <v>2.9378843844733109</v>
      </c>
      <c r="AQ168" s="36">
        <f t="shared" si="18"/>
        <v>4.3860126777575106</v>
      </c>
      <c r="AR168" s="36">
        <f t="shared" si="18"/>
        <v>7.9880489350781865</v>
      </c>
      <c r="AS168" s="36">
        <f t="shared" si="18"/>
        <v>12.200865129612762</v>
      </c>
      <c r="AT168" s="36">
        <f t="shared" si="18"/>
        <v>12.483762965724301</v>
      </c>
      <c r="AU168" s="36">
        <f t="shared" si="16"/>
        <v>7.4868690947923362</v>
      </c>
      <c r="AV168" s="36" cm="1">
        <f t="array" ref="AV168">AVERAGE(IFERROR(AQ168:AS168, ""))</f>
        <v>8.1916422474828199</v>
      </c>
      <c r="AW168" s="36">
        <f t="shared" si="15"/>
        <v>12.483762965724301</v>
      </c>
      <c r="AX168" s="36" cm="1">
        <f t="array" ref="AX168">AVERAGE(IFERROR(AJ168:AO168, ""))</f>
        <v>6.1277583385843881</v>
      </c>
      <c r="AY168" s="36" cm="1">
        <f t="array" ref="AY168">AVERAGE(IFERROR(AO168:AS168,""))</f>
        <v>6.1054333551701827</v>
      </c>
      <c r="AZ168" s="36" cm="1">
        <f t="array" ref="AZ168">AVERAGE(IFERROR(AJ168:AN168,""))</f>
        <v>6.7504388765154362</v>
      </c>
      <c r="BA168" s="36" cm="1">
        <f t="array" ref="BA168">AVERAGE(IFERROR(AR168:AT168,AI168))</f>
        <v>10.89089234347175</v>
      </c>
      <c r="BB168" s="36" cm="1">
        <f t="array" ref="BB168">AVERAGE(IFERROR(AQ168:AT168,""))</f>
        <v>9.2646724270431893</v>
      </c>
      <c r="BC168" s="36" cm="1">
        <f t="array" ref="BC168">AVERAGE(IFERROR(AI168:AO168,""))</f>
        <v>7.1208364349802791</v>
      </c>
      <c r="BD168" s="36" cm="1">
        <f t="array" ref="BD168">AVERAGE(IFERROR(AJ168:AM168,""))</f>
        <v>7.4503920245694681</v>
      </c>
      <c r="BE168" s="36" cm="1">
        <f t="array" ref="BE168">AVERAGE(IFERROR(AN168:AO168,""))</f>
        <v>3.482490966614229</v>
      </c>
      <c r="BF168" s="36" cm="1">
        <f t="array" ref="BF168">AVERAGE(IFERROR(AP168:AT168,""))</f>
        <v>7.9993148185292142</v>
      </c>
      <c r="BG168" s="36" cm="1">
        <f t="array" ref="BG168">AVERAGE(IFERROR(AI168:AN168,""))</f>
        <v>7.8052498993221349</v>
      </c>
    </row>
    <row r="169" spans="2:59" x14ac:dyDescent="0.25">
      <c r="B169" s="23" t="s">
        <v>487</v>
      </c>
      <c r="C169" s="23">
        <v>6</v>
      </c>
      <c r="D169" s="23">
        <v>401</v>
      </c>
      <c r="E169" s="23">
        <v>56.737929270326397</v>
      </c>
      <c r="F169" s="23">
        <v>52.035014539495371</v>
      </c>
      <c r="G169" s="23">
        <v>46.766219574154142</v>
      </c>
      <c r="H169" s="23">
        <v>37.910773143513978</v>
      </c>
      <c r="I169" s="23">
        <v>28.144919808399472</v>
      </c>
      <c r="J169" s="23">
        <v>21.735238981275231</v>
      </c>
      <c r="K169" s="23">
        <v>16.756406705874479</v>
      </c>
      <c r="L169" s="23">
        <v>13.940479662348929</v>
      </c>
      <c r="M169" s="23">
        <v>16.517645263294881</v>
      </c>
      <c r="N169" s="23">
        <v>27.663186762731961</v>
      </c>
      <c r="O169" s="23">
        <v>45.195709388751283</v>
      </c>
      <c r="P169" s="23">
        <v>49.912663308357359</v>
      </c>
      <c r="Q169" s="39">
        <v>34.443015534043624</v>
      </c>
      <c r="R169" s="39">
        <v>29.792180471592712</v>
      </c>
      <c r="S169" s="39">
        <v>49.912663308357359</v>
      </c>
      <c r="T169" s="39">
        <v>33.891428792118781</v>
      </c>
      <c r="U169" s="39">
        <v>24.014685556600305</v>
      </c>
      <c r="V169" s="39">
        <v>37.31843320936764</v>
      </c>
      <c r="W169" s="39">
        <v>40.923853153280199</v>
      </c>
      <c r="X169" s="39">
        <v>34.822301180783874</v>
      </c>
      <c r="Y169" s="39">
        <v>37.155214574719871</v>
      </c>
      <c r="Z169" s="39">
        <v>41.214231766390739</v>
      </c>
      <c r="AA169" s="39">
        <v>19.245822843574857</v>
      </c>
      <c r="AB169" s="39">
        <v>30.645936877096879</v>
      </c>
      <c r="AC169" s="39">
        <v>40.555015886194099</v>
      </c>
      <c r="AE169" s="28" t="s">
        <v>213</v>
      </c>
      <c r="AF169" s="3">
        <v>17110002000136</v>
      </c>
      <c r="AG169">
        <v>1</v>
      </c>
      <c r="AH169" s="29">
        <v>114</v>
      </c>
      <c r="AI169" s="36">
        <f t="shared" si="18"/>
        <v>18.546776406458608</v>
      </c>
      <c r="AJ169" s="36">
        <f t="shared" si="18"/>
        <v>16.37099426953916</v>
      </c>
      <c r="AK169" s="36">
        <f t="shared" si="18"/>
        <v>15.44049559193172</v>
      </c>
      <c r="AL169" s="36">
        <f t="shared" ref="AL169:AT169" si="19">VLOOKUP($AH169,$D$2:$AC$338,AL$1+1,FALSE)*$AG169</f>
        <v>12.261501584775001</v>
      </c>
      <c r="AM169" s="36">
        <f t="shared" si="19"/>
        <v>9.38975328429356</v>
      </c>
      <c r="AN169" s="36">
        <f t="shared" si="19"/>
        <v>6.3491661627112714</v>
      </c>
      <c r="AO169" s="36">
        <f t="shared" si="19"/>
        <v>3.7143740228124371</v>
      </c>
      <c r="AP169" s="36">
        <f t="shared" si="19"/>
        <v>2.4738454099257061</v>
      </c>
      <c r="AQ169" s="36">
        <f t="shared" si="19"/>
        <v>3.7127067029167589</v>
      </c>
      <c r="AR169" s="36">
        <f t="shared" si="19"/>
        <v>7.0371432002747882</v>
      </c>
      <c r="AS169" s="36">
        <f t="shared" si="19"/>
        <v>11.977153447039839</v>
      </c>
      <c r="AT169" s="36">
        <f t="shared" si="19"/>
        <v>14.70176999083238</v>
      </c>
      <c r="AU169" s="36">
        <f t="shared" si="16"/>
        <v>10.164640006125936</v>
      </c>
      <c r="AV169" s="36" cm="1">
        <f t="array" ref="AV169">AVERAGE(IFERROR(AQ169:AS169, ""))</f>
        <v>7.575667783410462</v>
      </c>
      <c r="AW169" s="36">
        <f t="shared" si="15"/>
        <v>14.70176999083238</v>
      </c>
      <c r="AX169" s="36" cm="1">
        <f t="array" ref="AX169">AVERAGE(IFERROR(AJ169:AO169, ""))</f>
        <v>10.587714152677192</v>
      </c>
      <c r="AY169" s="36" cm="1">
        <f t="array" ref="AY169">AVERAGE(IFERROR(AO169:AS169,""))</f>
        <v>5.7830445565939055</v>
      </c>
      <c r="AZ169" s="36" cm="1">
        <f t="array" ref="AZ169">AVERAGE(IFERROR(AJ169:AN169,""))</f>
        <v>11.962382178650142</v>
      </c>
      <c r="BA169" s="36" cm="1">
        <f t="array" ref="BA169">AVERAGE(IFERROR(AR169:AT169,AI169))</f>
        <v>11.238688879382336</v>
      </c>
      <c r="BB169" s="36" cm="1">
        <f t="array" ref="BB169">AVERAGE(IFERROR(AQ169:AT169,""))</f>
        <v>9.3571933352659418</v>
      </c>
      <c r="BC169" s="36" cm="1">
        <f t="array" ref="BC169">AVERAGE(IFERROR(AI169:AO169,""))</f>
        <v>11.724723046074539</v>
      </c>
      <c r="BD169" s="36" cm="1">
        <f t="array" ref="BD169">AVERAGE(IFERROR(AJ169:AM169,""))</f>
        <v>13.36568618263486</v>
      </c>
      <c r="BE169" s="36" cm="1">
        <f t="array" ref="BE169">AVERAGE(IFERROR(AN169:AO169,""))</f>
        <v>5.0317700927618541</v>
      </c>
      <c r="BF169" s="36" cm="1">
        <f t="array" ref="BF169">AVERAGE(IFERROR(AP169:AT169,""))</f>
        <v>7.9805237501978947</v>
      </c>
      <c r="BG169" s="36" cm="1">
        <f t="array" ref="BG169">AVERAGE(IFERROR(AI169:AN169,""))</f>
        <v>13.059781216618221</v>
      </c>
    </row>
    <row r="170" spans="2:59" x14ac:dyDescent="0.25">
      <c r="B170" s="23" t="s">
        <v>550</v>
      </c>
      <c r="C170" s="23">
        <v>70</v>
      </c>
      <c r="D170" s="23">
        <v>148</v>
      </c>
      <c r="E170" s="23">
        <v>40.994031887337478</v>
      </c>
      <c r="F170" s="23">
        <v>41.399132760654837</v>
      </c>
      <c r="G170" s="23">
        <v>37.196488711217178</v>
      </c>
      <c r="H170" s="23">
        <v>32.242718974443598</v>
      </c>
      <c r="I170" s="23">
        <v>27.12795611817354</v>
      </c>
      <c r="J170" s="23">
        <v>23.342236808518539</v>
      </c>
      <c r="K170" s="23">
        <v>19.86253086460248</v>
      </c>
      <c r="L170" s="23">
        <v>18.42291725529277</v>
      </c>
      <c r="M170" s="23">
        <v>20.49268073132022</v>
      </c>
      <c r="N170" s="23">
        <v>27.309802340360701</v>
      </c>
      <c r="O170" s="23">
        <v>35.255317212732933</v>
      </c>
      <c r="P170" s="23">
        <v>38.295974052141119</v>
      </c>
      <c r="Q170" s="39">
        <v>30.16181564306628</v>
      </c>
      <c r="R170" s="39">
        <v>27.685933428137954</v>
      </c>
      <c r="S170" s="39">
        <v>38.295974052141119</v>
      </c>
      <c r="T170" s="39">
        <v>30.195177372935031</v>
      </c>
      <c r="U170" s="39">
        <v>24.26864968086182</v>
      </c>
      <c r="V170" s="39">
        <v>32.261706674601541</v>
      </c>
      <c r="W170" s="39">
        <v>33.620364535078252</v>
      </c>
      <c r="X170" s="39">
        <v>30.338443584138744</v>
      </c>
      <c r="Y170" s="39">
        <v>31.73787087499252</v>
      </c>
      <c r="Z170" s="39">
        <v>34.491574141122285</v>
      </c>
      <c r="AA170" s="39">
        <v>21.602383836560509</v>
      </c>
      <c r="AB170" s="39">
        <v>27.955338318369549</v>
      </c>
      <c r="AC170" s="39">
        <v>33.717094210057525</v>
      </c>
      <c r="AE170" s="28" t="s">
        <v>214</v>
      </c>
      <c r="AF170" s="3">
        <v>17110002000167</v>
      </c>
      <c r="AG170">
        <v>1</v>
      </c>
      <c r="AH170" s="29">
        <v>524</v>
      </c>
      <c r="AI170" s="36">
        <f t="shared" ref="AI170:AT191" si="20">VLOOKUP($AH170,$D$2:$AC$338,AI$1+1,FALSE)*$AG170</f>
        <v>1.9725767873389131</v>
      </c>
      <c r="AJ170" s="36">
        <f t="shared" si="20"/>
        <v>1.755555171312198</v>
      </c>
      <c r="AK170" s="36">
        <f t="shared" si="20"/>
        <v>1.543149332782457</v>
      </c>
      <c r="AL170" s="36">
        <f t="shared" si="20"/>
        <v>1.3271323188371671</v>
      </c>
      <c r="AM170" s="36">
        <f t="shared" si="20"/>
        <v>1.2045307437555219</v>
      </c>
      <c r="AN170" s="36">
        <f t="shared" si="20"/>
        <v>1.0798925685849761</v>
      </c>
      <c r="AO170" s="36">
        <f t="shared" si="20"/>
        <v>0.95232653744598339</v>
      </c>
      <c r="AP170" s="36">
        <f t="shared" si="20"/>
        <v>0.85788443456368912</v>
      </c>
      <c r="AQ170" s="36">
        <f t="shared" si="20"/>
        <v>0.88463563847670457</v>
      </c>
      <c r="AR170" s="36">
        <f t="shared" si="20"/>
        <v>1.209945500400943</v>
      </c>
      <c r="AS170" s="36">
        <f t="shared" si="20"/>
        <v>1.637032003175956</v>
      </c>
      <c r="AT170" s="36">
        <f t="shared" si="20"/>
        <v>1.7800023833386529</v>
      </c>
      <c r="AU170" s="36">
        <f t="shared" si="16"/>
        <v>1.3503886183344302</v>
      </c>
      <c r="AV170" s="36" cm="1">
        <f t="array" ref="AV170">AVERAGE(IFERROR(AQ170:AS170, ""))</f>
        <v>1.2438710473512011</v>
      </c>
      <c r="AW170" s="36">
        <f t="shared" si="15"/>
        <v>1.7800023833386529</v>
      </c>
      <c r="AX170" s="36" cm="1">
        <f t="array" ref="AX170">AVERAGE(IFERROR(AJ170:AO170, ""))</f>
        <v>1.3104311121197172</v>
      </c>
      <c r="AY170" s="36" cm="1">
        <f t="array" ref="AY170">AVERAGE(IFERROR(AO170:AS170,""))</f>
        <v>1.1083648228126552</v>
      </c>
      <c r="AZ170" s="36" cm="1">
        <f t="array" ref="AZ170">AVERAGE(IFERROR(AJ170:AN170,""))</f>
        <v>1.3820520270544641</v>
      </c>
      <c r="BA170" s="36" cm="1">
        <f t="array" ref="BA170">AVERAGE(IFERROR(AR170:AT170,AI170))</f>
        <v>1.5423266289718507</v>
      </c>
      <c r="BB170" s="36" cm="1">
        <f t="array" ref="BB170">AVERAGE(IFERROR(AQ170:AT170,""))</f>
        <v>1.3779038813480642</v>
      </c>
      <c r="BC170" s="36" cm="1">
        <f t="array" ref="BC170">AVERAGE(IFERROR(AI170:AO170,""))</f>
        <v>1.4050233514367452</v>
      </c>
      <c r="BD170" s="36" cm="1">
        <f t="array" ref="BD170">AVERAGE(IFERROR(AJ170:AM170,""))</f>
        <v>1.457591891671836</v>
      </c>
      <c r="BE170" s="36" cm="1">
        <f t="array" ref="BE170">AVERAGE(IFERROR(AN170:AO170,""))</f>
        <v>1.0161095530154798</v>
      </c>
      <c r="BF170" s="36" cm="1">
        <f t="array" ref="BF170">AVERAGE(IFERROR(AP170:AT170,""))</f>
        <v>1.2738999919911891</v>
      </c>
      <c r="BG170" s="36" cm="1">
        <f t="array" ref="BG170">AVERAGE(IFERROR(AI170:AN170,""))</f>
        <v>1.4804728204352056</v>
      </c>
    </row>
    <row r="171" spans="2:59" x14ac:dyDescent="0.25">
      <c r="B171" s="23" t="s">
        <v>585</v>
      </c>
      <c r="C171" s="23">
        <v>105</v>
      </c>
      <c r="D171" s="23">
        <v>680</v>
      </c>
      <c r="E171" s="23">
        <v>43.847415172041799</v>
      </c>
      <c r="F171" s="23">
        <v>33.821608492477502</v>
      </c>
      <c r="G171" s="23">
        <v>25.509929772362099</v>
      </c>
      <c r="H171" s="23">
        <v>19.22143876913912</v>
      </c>
      <c r="I171" s="23">
        <v>14.5655348266946</v>
      </c>
      <c r="J171" s="23">
        <v>12.89822595437405</v>
      </c>
      <c r="K171" s="23">
        <v>10.976792784183431</v>
      </c>
      <c r="L171" s="23">
        <v>10.64483929617284</v>
      </c>
      <c r="M171" s="23">
        <v>15.166551364654991</v>
      </c>
      <c r="N171" s="23">
        <v>27.300197439422899</v>
      </c>
      <c r="O171" s="23">
        <v>42.176447451799078</v>
      </c>
      <c r="P171" s="23">
        <v>42.464269436231767</v>
      </c>
      <c r="Q171" s="39">
        <v>24.882770896629513</v>
      </c>
      <c r="R171" s="39">
        <v>28.214398751958992</v>
      </c>
      <c r="S171" s="39">
        <v>42.464269436231767</v>
      </c>
      <c r="T171" s="39">
        <v>19.498921766538469</v>
      </c>
      <c r="U171" s="39">
        <v>21.252965667246649</v>
      </c>
      <c r="V171" s="39">
        <v>21.203347563009476</v>
      </c>
      <c r="W171" s="39">
        <v>37.313638109151249</v>
      </c>
      <c r="X171" s="39">
        <v>31.776866423027187</v>
      </c>
      <c r="Y171" s="39">
        <v>22.977277967324657</v>
      </c>
      <c r="Z171" s="39">
        <v>23.279627965168331</v>
      </c>
      <c r="AA171" s="39">
        <v>11.93750936927874</v>
      </c>
      <c r="AB171" s="39">
        <v>27.550460997656312</v>
      </c>
      <c r="AC171" s="39">
        <v>24.97735883118153</v>
      </c>
      <c r="AE171" s="28" t="s">
        <v>215</v>
      </c>
      <c r="AG171">
        <v>8.8105727627407759E-5</v>
      </c>
      <c r="AH171" s="29">
        <v>646</v>
      </c>
      <c r="AI171" s="36">
        <f t="shared" si="20"/>
        <v>3.4259169970056474E-4</v>
      </c>
      <c r="AJ171" s="36">
        <f t="shared" si="20"/>
        <v>2.6997634990320559E-4</v>
      </c>
      <c r="AK171" s="36">
        <f t="shared" si="20"/>
        <v>2.1520734852527367E-4</v>
      </c>
      <c r="AL171" s="36">
        <f t="shared" si="20"/>
        <v>1.7172882152956473E-4</v>
      </c>
      <c r="AM171" s="36">
        <f t="shared" si="20"/>
        <v>1.5564981509464759E-4</v>
      </c>
      <c r="AN171" s="36">
        <f t="shared" si="20"/>
        <v>1.434704263991002E-4</v>
      </c>
      <c r="AO171" s="36">
        <f t="shared" si="20"/>
        <v>1.301834348484803E-4</v>
      </c>
      <c r="AP171" s="36">
        <f t="shared" si="20"/>
        <v>1.2319907365193662E-4</v>
      </c>
      <c r="AQ171" s="36">
        <f t="shared" si="20"/>
        <v>1.4121946708151584E-4</v>
      </c>
      <c r="AR171" s="36">
        <f t="shared" si="20"/>
        <v>2.1629582758315958E-4</v>
      </c>
      <c r="AS171" s="36">
        <f t="shared" si="20"/>
        <v>3.1989707478303369E-4</v>
      </c>
      <c r="AT171" s="36">
        <f t="shared" si="20"/>
        <v>3.2713565264518967E-4</v>
      </c>
      <c r="AU171" s="36">
        <f t="shared" si="16"/>
        <v>2.1304624931213931E-4</v>
      </c>
      <c r="AV171" s="36" cm="1">
        <f t="array" ref="AV171">AVERAGE(IFERROR(AQ171:AS171, ""))</f>
        <v>2.2580412314923638E-4</v>
      </c>
      <c r="AW171" s="36">
        <f t="shared" si="15"/>
        <v>3.2713565264518967E-4</v>
      </c>
      <c r="AX171" s="36" cm="1">
        <f t="array" ref="AX171">AVERAGE(IFERROR(AJ171:AO171, ""))</f>
        <v>1.8103603271671202E-4</v>
      </c>
      <c r="AY171" s="36" cm="1">
        <f t="array" ref="AY171">AVERAGE(IFERROR(AO171:AS171,""))</f>
        <v>1.8615897558962521E-4</v>
      </c>
      <c r="AZ171" s="36" cm="1">
        <f t="array" ref="AZ171">AVERAGE(IFERROR(AJ171:AN171,""))</f>
        <v>1.9120655229035836E-4</v>
      </c>
      <c r="BA171" s="36" cm="1">
        <f t="array" ref="BA171">AVERAGE(IFERROR(AR171:AT171,AI171))</f>
        <v>2.8777618500379435E-4</v>
      </c>
      <c r="BB171" s="36" cm="1">
        <f t="array" ref="BB171">AVERAGE(IFERROR(AQ171:AT171,""))</f>
        <v>2.5113700552322469E-4</v>
      </c>
      <c r="BC171" s="36" cm="1">
        <f t="array" ref="BC171">AVERAGE(IFERROR(AI171:AO171,""))</f>
        <v>2.041154137144052E-4</v>
      </c>
      <c r="BD171" s="36" cm="1">
        <f t="array" ref="BD171">AVERAGE(IFERROR(AJ171:AM171,""))</f>
        <v>2.031405837631729E-4</v>
      </c>
      <c r="BE171" s="36" cm="1">
        <f t="array" ref="BE171">AVERAGE(IFERROR(AN171:AO171,""))</f>
        <v>1.3682693062379026E-4</v>
      </c>
      <c r="BF171" s="36" cm="1">
        <f t="array" ref="BF171">AVERAGE(IFERROR(AP171:AT171,""))</f>
        <v>2.2554941914896707E-4</v>
      </c>
      <c r="BG171" s="36" cm="1">
        <f t="array" ref="BG171">AVERAGE(IFERROR(AI171:AN171,""))</f>
        <v>2.1643741019205937E-4</v>
      </c>
    </row>
    <row r="172" spans="2:59" x14ac:dyDescent="0.25">
      <c r="B172" s="23" t="s">
        <v>550</v>
      </c>
      <c r="C172" s="23">
        <v>70</v>
      </c>
      <c r="D172" s="23">
        <v>269</v>
      </c>
      <c r="E172" s="23">
        <v>40.091314967928056</v>
      </c>
      <c r="F172" s="23">
        <v>40.501900840191453</v>
      </c>
      <c r="G172" s="23">
        <v>36.397289850029154</v>
      </c>
      <c r="H172" s="23">
        <v>31.74143778629584</v>
      </c>
      <c r="I172" s="23">
        <v>27.663454758406171</v>
      </c>
      <c r="J172" s="23">
        <v>25.050922142649419</v>
      </c>
      <c r="K172" s="23">
        <v>22.563325324132531</v>
      </c>
      <c r="L172" s="23">
        <v>20.85452098561364</v>
      </c>
      <c r="M172" s="23">
        <v>21.529747385746401</v>
      </c>
      <c r="N172" s="23">
        <v>27.06410559223421</v>
      </c>
      <c r="O172" s="23">
        <v>34.488445809925139</v>
      </c>
      <c r="P172" s="23">
        <v>37.445155973373943</v>
      </c>
      <c r="Q172" s="39">
        <v>30.449301784710503</v>
      </c>
      <c r="R172" s="39">
        <v>27.694099595968584</v>
      </c>
      <c r="S172" s="39">
        <v>37.445155973373943</v>
      </c>
      <c r="T172" s="39">
        <v>30.653055116950764</v>
      </c>
      <c r="U172" s="39">
        <v>25.300029019530385</v>
      </c>
      <c r="V172" s="39">
        <v>32.271001075514405</v>
      </c>
      <c r="W172" s="39">
        <v>32.999235791844434</v>
      </c>
      <c r="X172" s="39">
        <v>30.131863690319925</v>
      </c>
      <c r="Y172" s="39">
        <v>32.001377952804667</v>
      </c>
      <c r="Z172" s="39">
        <v>34.076020808730654</v>
      </c>
      <c r="AA172" s="39">
        <v>23.807123733390974</v>
      </c>
      <c r="AB172" s="39">
        <v>28.276395149378665</v>
      </c>
      <c r="AC172" s="39">
        <v>33.574386724250019</v>
      </c>
      <c r="AE172" s="28" t="s">
        <v>216</v>
      </c>
      <c r="AF172" s="3">
        <v>17110002000848</v>
      </c>
      <c r="AG172">
        <v>1.8082248279824853E-3</v>
      </c>
      <c r="AH172" s="29">
        <v>98</v>
      </c>
      <c r="AI172" s="36">
        <f t="shared" si="20"/>
        <v>2.3673325423431594E-2</v>
      </c>
      <c r="AJ172" s="36">
        <f t="shared" si="20"/>
        <v>1.8607915457506879E-2</v>
      </c>
      <c r="AK172" s="36">
        <f t="shared" si="20"/>
        <v>1.4768988015999731E-2</v>
      </c>
      <c r="AL172" s="36">
        <f t="shared" si="20"/>
        <v>1.1532542409753864E-2</v>
      </c>
      <c r="AM172" s="36">
        <f t="shared" si="20"/>
        <v>9.030898729750882E-3</v>
      </c>
      <c r="AN172" s="36">
        <f t="shared" si="20"/>
        <v>7.1505681348572915E-3</v>
      </c>
      <c r="AO172" s="36">
        <f t="shared" si="20"/>
        <v>5.4559337935916026E-3</v>
      </c>
      <c r="AP172" s="36">
        <f t="shared" si="20"/>
        <v>5.3175220716265795E-3</v>
      </c>
      <c r="AQ172" s="36">
        <f t="shared" si="20"/>
        <v>7.9386102951055169E-3</v>
      </c>
      <c r="AR172" s="36">
        <f t="shared" si="20"/>
        <v>1.4458236255313514E-2</v>
      </c>
      <c r="AS172" s="36">
        <f t="shared" si="20"/>
        <v>2.2083363784680048E-2</v>
      </c>
      <c r="AT172" s="36">
        <f t="shared" si="20"/>
        <v>2.2595404182011135E-2</v>
      </c>
      <c r="AU172" s="36">
        <f t="shared" si="16"/>
        <v>1.3551109046135721E-2</v>
      </c>
      <c r="AV172" s="36" cm="1">
        <f t="array" ref="AV172">AVERAGE(IFERROR(AQ172:AS172, ""))</f>
        <v>1.4826736778366359E-2</v>
      </c>
      <c r="AW172" s="36">
        <f t="shared" si="15"/>
        <v>2.2595404182011135E-2</v>
      </c>
      <c r="AX172" s="36" cm="1">
        <f t="array" ref="AX172">AVERAGE(IFERROR(AJ172:AO172, ""))</f>
        <v>1.1091141090243374E-2</v>
      </c>
      <c r="AY172" s="36" cm="1">
        <f t="array" ref="AY172">AVERAGE(IFERROR(AO172:AS172,""))</f>
        <v>1.1050733240063452E-2</v>
      </c>
      <c r="AZ172" s="36" cm="1">
        <f t="array" ref="AZ172">AVERAGE(IFERROR(AJ172:AN172,""))</f>
        <v>1.2218182549573728E-2</v>
      </c>
      <c r="BA172" s="36" cm="1">
        <f t="array" ref="BA172">AVERAGE(IFERROR(AR172:AT172,AI172))</f>
        <v>1.9712334740668233E-2</v>
      </c>
      <c r="BB172" s="36" cm="1">
        <f t="array" ref="BB172">AVERAGE(IFERROR(AQ172:AT172,""))</f>
        <v>1.6768903629277555E-2</v>
      </c>
      <c r="BC172" s="36" cm="1">
        <f t="array" ref="BC172">AVERAGE(IFERROR(AI172:AO172,""))</f>
        <v>1.2888595994984551E-2</v>
      </c>
      <c r="BD172" s="36" cm="1">
        <f t="array" ref="BD172">AVERAGE(IFERROR(AJ172:AM172,""))</f>
        <v>1.3485086153252838E-2</v>
      </c>
      <c r="BE172" s="36" cm="1">
        <f t="array" ref="BE172">AVERAGE(IFERROR(AN172:AO172,""))</f>
        <v>6.3032509642244466E-3</v>
      </c>
      <c r="BF172" s="36" cm="1">
        <f t="array" ref="BF172">AVERAGE(IFERROR(AP172:AT172,""))</f>
        <v>1.4478627317747361E-2</v>
      </c>
      <c r="BG172" s="36" cm="1">
        <f t="array" ref="BG172">AVERAGE(IFERROR(AI172:AN172,""))</f>
        <v>1.4127373028550041E-2</v>
      </c>
    </row>
    <row r="173" spans="2:59" x14ac:dyDescent="0.25">
      <c r="B173" s="23" t="s">
        <v>502</v>
      </c>
      <c r="C173" s="23">
        <v>22</v>
      </c>
      <c r="D173" s="23">
        <v>501</v>
      </c>
      <c r="E173" s="23">
        <v>21.55802947344058</v>
      </c>
      <c r="F173" s="23">
        <v>20.775887397985748</v>
      </c>
      <c r="G173" s="23">
        <v>21.089885271436771</v>
      </c>
      <c r="H173" s="23">
        <v>24.741690727188391</v>
      </c>
      <c r="I173" s="23">
        <v>28.219502423935442</v>
      </c>
      <c r="J173" s="23">
        <v>27.206894681310779</v>
      </c>
      <c r="K173" s="23">
        <v>24.94202317226306</v>
      </c>
      <c r="L173" s="23">
        <v>23.618280368363241</v>
      </c>
      <c r="M173" s="23">
        <v>24.011641677401851</v>
      </c>
      <c r="N173" s="23">
        <v>27.05164774866503</v>
      </c>
      <c r="O173" s="23">
        <v>26.243984286871431</v>
      </c>
      <c r="P173" s="23">
        <v>22.733052584563559</v>
      </c>
      <c r="Q173" s="39">
        <v>24.349376651118821</v>
      </c>
      <c r="R173" s="39">
        <v>25.769091237646105</v>
      </c>
      <c r="S173" s="39">
        <v>22.733052584563559</v>
      </c>
      <c r="T173" s="39">
        <v>24.495980612353364</v>
      </c>
      <c r="U173" s="39">
        <v>25.17351545071292</v>
      </c>
      <c r="V173" s="39">
        <v>24.406772100371427</v>
      </c>
      <c r="W173" s="39">
        <v>25.342894873366674</v>
      </c>
      <c r="X173" s="39">
        <v>25.010081574375469</v>
      </c>
      <c r="Y173" s="39">
        <v>24.076273306794395</v>
      </c>
      <c r="Z173" s="39">
        <v>23.706741455136587</v>
      </c>
      <c r="AA173" s="39">
        <v>26.074458926786917</v>
      </c>
      <c r="AB173" s="39">
        <v>24.73172133317302</v>
      </c>
      <c r="AC173" s="39">
        <v>23.931981662549617</v>
      </c>
      <c r="AE173" s="28" t="s">
        <v>217</v>
      </c>
      <c r="AF173" s="3">
        <v>17110002000169</v>
      </c>
      <c r="AG173">
        <v>0.26029106974601746</v>
      </c>
      <c r="AH173" s="29">
        <v>649</v>
      </c>
      <c r="AI173" s="36">
        <f t="shared" si="20"/>
        <v>0.86746899491434126</v>
      </c>
      <c r="AJ173" s="36">
        <f t="shared" si="20"/>
        <v>0.76660552473986265</v>
      </c>
      <c r="AK173" s="36">
        <f t="shared" si="20"/>
        <v>0.72345768537353516</v>
      </c>
      <c r="AL173" s="36">
        <f t="shared" si="20"/>
        <v>0.57813902937603023</v>
      </c>
      <c r="AM173" s="36">
        <f t="shared" si="20"/>
        <v>0.4718588328212846</v>
      </c>
      <c r="AN173" s="36">
        <f t="shared" si="20"/>
        <v>0.38203787301773845</v>
      </c>
      <c r="AO173" s="36">
        <f t="shared" si="20"/>
        <v>0.28042164649077972</v>
      </c>
      <c r="AP173" s="36">
        <f t="shared" si="20"/>
        <v>0.19845149092471168</v>
      </c>
      <c r="AQ173" s="36">
        <f t="shared" si="20"/>
        <v>0.2112414856825863</v>
      </c>
      <c r="AR173" s="36">
        <f t="shared" si="20"/>
        <v>0.33810066417149953</v>
      </c>
      <c r="AS173" s="36">
        <f t="shared" si="20"/>
        <v>0.56224107627638498</v>
      </c>
      <c r="AT173" s="36">
        <f t="shared" si="20"/>
        <v>0.68870664160199457</v>
      </c>
      <c r="AU173" s="36">
        <f t="shared" si="16"/>
        <v>0.50572757878256247</v>
      </c>
      <c r="AV173" s="36" cm="1">
        <f t="array" ref="AV173">AVERAGE(IFERROR(AQ173:AS173, ""))</f>
        <v>0.37052774204349026</v>
      </c>
      <c r="AW173" s="36">
        <f t="shared" si="15"/>
        <v>0.68870664160199457</v>
      </c>
      <c r="AX173" s="36" cm="1">
        <f t="array" ref="AX173">AVERAGE(IFERROR(AJ173:AO173, ""))</f>
        <v>0.53375343196987179</v>
      </c>
      <c r="AY173" s="36" cm="1">
        <f t="array" ref="AY173">AVERAGE(IFERROR(AO173:AS173,""))</f>
        <v>0.31809127270919246</v>
      </c>
      <c r="AZ173" s="36" cm="1">
        <f t="array" ref="AZ173">AVERAGE(IFERROR(AJ173:AN173,""))</f>
        <v>0.58441978906569025</v>
      </c>
      <c r="BA173" s="36" cm="1">
        <f t="array" ref="BA173">AVERAGE(IFERROR(AR173:AT173,AI173))</f>
        <v>0.52968279401662632</v>
      </c>
      <c r="BB173" s="36" cm="1">
        <f t="array" ref="BB173">AVERAGE(IFERROR(AQ173:AT173,""))</f>
        <v>0.45007246693311631</v>
      </c>
      <c r="BC173" s="36" cm="1">
        <f t="array" ref="BC173">AVERAGE(IFERROR(AI173:AO173,""))</f>
        <v>0.58142708381908181</v>
      </c>
      <c r="BD173" s="36" cm="1">
        <f t="array" ref="BD173">AVERAGE(IFERROR(AJ173:AM173,""))</f>
        <v>0.63501526807767816</v>
      </c>
      <c r="BE173" s="36" cm="1">
        <f t="array" ref="BE173">AVERAGE(IFERROR(AN173:AO173,""))</f>
        <v>0.33122975975425906</v>
      </c>
      <c r="BF173" s="36" cm="1">
        <f t="array" ref="BF173">AVERAGE(IFERROR(AP173:AT173,""))</f>
        <v>0.39974827173143546</v>
      </c>
      <c r="BG173" s="36" cm="1">
        <f t="array" ref="BG173">AVERAGE(IFERROR(AI173:AN173,""))</f>
        <v>0.63159465670713211</v>
      </c>
    </row>
    <row r="174" spans="2:59" x14ac:dyDescent="0.25">
      <c r="B174" s="23" t="s">
        <v>487</v>
      </c>
      <c r="C174" s="23">
        <v>6</v>
      </c>
      <c r="D174" s="23">
        <v>57</v>
      </c>
      <c r="E174" s="23">
        <v>54.816876306355731</v>
      </c>
      <c r="F174" s="23">
        <v>50.27319465107567</v>
      </c>
      <c r="G174" s="23">
        <v>45.182792281020248</v>
      </c>
      <c r="H174" s="23">
        <v>36.627176974509979</v>
      </c>
      <c r="I174" s="23">
        <v>27.191979380926561</v>
      </c>
      <c r="J174" s="23">
        <v>20.999319597836742</v>
      </c>
      <c r="K174" s="23">
        <v>16.18906244121121</v>
      </c>
      <c r="L174" s="23">
        <v>13.468477912858569</v>
      </c>
      <c r="M174" s="23">
        <v>15.95838496669251</v>
      </c>
      <c r="N174" s="23">
        <v>26.726557123243531</v>
      </c>
      <c r="O174" s="23">
        <v>43.665457452231458</v>
      </c>
      <c r="P174" s="23">
        <v>48.222703055385757</v>
      </c>
      <c r="Q174" s="39">
        <v>33.276831845278998</v>
      </c>
      <c r="R174" s="39">
        <v>28.783466514055835</v>
      </c>
      <c r="S174" s="39">
        <v>48.222703055385757</v>
      </c>
      <c r="T174" s="39">
        <v>32.743920887763402</v>
      </c>
      <c r="U174" s="39">
        <v>23.201587979247456</v>
      </c>
      <c r="V174" s="39">
        <v>36.054892577073844</v>
      </c>
      <c r="W174" s="39">
        <v>39.538239210286918</v>
      </c>
      <c r="X174" s="39">
        <v>33.643275649388315</v>
      </c>
      <c r="Y174" s="39">
        <v>35.897200233276592</v>
      </c>
      <c r="Z174" s="39">
        <v>39.818785821883118</v>
      </c>
      <c r="AA174" s="39">
        <v>18.594191019523976</v>
      </c>
      <c r="AB174" s="39">
        <v>29.608316102082362</v>
      </c>
      <c r="AC174" s="39">
        <v>39.181889865287495</v>
      </c>
      <c r="AE174" s="28" t="s">
        <v>218</v>
      </c>
      <c r="AF174" s="3">
        <v>17110002000137</v>
      </c>
      <c r="AG174">
        <v>0.99927586317062378</v>
      </c>
      <c r="AH174" s="29">
        <v>648</v>
      </c>
      <c r="AI174" s="36">
        <f t="shared" si="20"/>
        <v>9.7123451743563525</v>
      </c>
      <c r="AJ174" s="36">
        <f t="shared" si="20"/>
        <v>8.5830589099028707</v>
      </c>
      <c r="AK174" s="36">
        <f t="shared" si="20"/>
        <v>8.0999676056401526</v>
      </c>
      <c r="AL174" s="36">
        <f t="shared" si="20"/>
        <v>6.4729527865766148</v>
      </c>
      <c r="AM174" s="36">
        <f t="shared" si="20"/>
        <v>5.2830197800659766</v>
      </c>
      <c r="AN174" s="36">
        <f t="shared" si="20"/>
        <v>4.2773675243247657</v>
      </c>
      <c r="AO174" s="36">
        <f t="shared" si="20"/>
        <v>3.1396532086386926</v>
      </c>
      <c r="AP174" s="36">
        <f t="shared" si="20"/>
        <v>2.221900033641941</v>
      </c>
      <c r="AQ174" s="36">
        <f t="shared" si="20"/>
        <v>2.3650992099166546</v>
      </c>
      <c r="AR174" s="36">
        <f t="shared" si="20"/>
        <v>3.7854382855286923</v>
      </c>
      <c r="AS174" s="36">
        <f t="shared" si="20"/>
        <v>6.2949562786195568</v>
      </c>
      <c r="AT174" s="36">
        <f t="shared" si="20"/>
        <v>7.7108883802010837</v>
      </c>
      <c r="AU174" s="36">
        <f t="shared" si="16"/>
        <v>5.6622205981177798</v>
      </c>
      <c r="AV174" s="36" cm="1">
        <f t="array" ref="AV174">AVERAGE(IFERROR(AQ174:AS174, ""))</f>
        <v>4.1484979246883009</v>
      </c>
      <c r="AW174" s="36">
        <f t="shared" si="15"/>
        <v>7.7108883802010837</v>
      </c>
      <c r="AX174" s="36" cm="1">
        <f t="array" ref="AX174">AVERAGE(IFERROR(AJ174:AO174, ""))</f>
        <v>5.9760033025248456</v>
      </c>
      <c r="AY174" s="36" cm="1">
        <f t="array" ref="AY174">AVERAGE(IFERROR(AO174:AS174,""))</f>
        <v>3.5614094032691073</v>
      </c>
      <c r="AZ174" s="36" cm="1">
        <f t="array" ref="AZ174">AVERAGE(IFERROR(AJ174:AN174,""))</f>
        <v>6.5432733213020766</v>
      </c>
      <c r="BA174" s="36" cm="1">
        <f t="array" ref="BA174">AVERAGE(IFERROR(AR174:AT174,AI174))</f>
        <v>5.9304276481164448</v>
      </c>
      <c r="BB174" s="36" cm="1">
        <f t="array" ref="BB174">AVERAGE(IFERROR(AQ174:AT174,""))</f>
        <v>5.0390955385664968</v>
      </c>
      <c r="BC174" s="36" cm="1">
        <f t="array" ref="BC174">AVERAGE(IFERROR(AI174:AO174,""))</f>
        <v>6.5097664270722033</v>
      </c>
      <c r="BD174" s="36" cm="1">
        <f t="array" ref="BD174">AVERAGE(IFERROR(AJ174:AM174,""))</f>
        <v>7.1097497705464043</v>
      </c>
      <c r="BE174" s="36" cm="1">
        <f t="array" ref="BE174">AVERAGE(IFERROR(AN174:AO174,""))</f>
        <v>3.7085103664817289</v>
      </c>
      <c r="BF174" s="36" cm="1">
        <f t="array" ref="BF174">AVERAGE(IFERROR(AP174:AT174,""))</f>
        <v>4.4756564375815859</v>
      </c>
      <c r="BG174" s="36" cm="1">
        <f t="array" ref="BG174">AVERAGE(IFERROR(AI174:AN174,""))</f>
        <v>7.0714519634777888</v>
      </c>
    </row>
    <row r="175" spans="2:59" x14ac:dyDescent="0.25">
      <c r="B175" s="23" t="s">
        <v>558</v>
      </c>
      <c r="C175" s="23">
        <v>78</v>
      </c>
      <c r="D175" s="23">
        <v>156</v>
      </c>
      <c r="E175" s="23">
        <v>22.577297989409399</v>
      </c>
      <c r="F175" s="23">
        <v>18.47702888847796</v>
      </c>
      <c r="G175" s="23">
        <v>16.550654572136011</v>
      </c>
      <c r="H175" s="23">
        <v>21.221082716869031</v>
      </c>
      <c r="I175" s="23">
        <v>43.761229522963312</v>
      </c>
      <c r="J175" s="23">
        <v>64.27649384557111</v>
      </c>
      <c r="K175" s="23">
        <v>56.065071465850799</v>
      </c>
      <c r="L175" s="23">
        <v>34.869661486747617</v>
      </c>
      <c r="M175" s="23">
        <v>24.864438754040801</v>
      </c>
      <c r="N175" s="23">
        <v>26.573796903174419</v>
      </c>
      <c r="O175" s="23">
        <v>31.079149769132432</v>
      </c>
      <c r="P175" s="23">
        <v>25.08730199397381</v>
      </c>
      <c r="Q175" s="39">
        <v>32.116933992362227</v>
      </c>
      <c r="R175" s="39">
        <v>27.505795142115883</v>
      </c>
      <c r="S175" s="39">
        <v>25.08730199397381</v>
      </c>
      <c r="T175" s="39">
        <v>36.725260168644702</v>
      </c>
      <c r="U175" s="39">
        <v>34.690423675789212</v>
      </c>
      <c r="V175" s="39">
        <v>32.857297909203488</v>
      </c>
      <c r="W175" s="39">
        <v>27.58008288876022</v>
      </c>
      <c r="X175" s="39">
        <v>26.901171855080364</v>
      </c>
      <c r="Y175" s="39">
        <v>34.704122714468234</v>
      </c>
      <c r="Z175" s="39">
        <v>25.002498925111581</v>
      </c>
      <c r="AA175" s="39">
        <v>60.170782655710951</v>
      </c>
      <c r="AB175" s="39">
        <v>28.494869781413815</v>
      </c>
      <c r="AC175" s="39">
        <v>31.143964589237807</v>
      </c>
      <c r="AE175" s="28" t="s">
        <v>219</v>
      </c>
      <c r="AF175" s="3">
        <v>17110002000850</v>
      </c>
      <c r="AG175">
        <v>3.3217649906873703E-2</v>
      </c>
      <c r="AH175" s="29">
        <v>613</v>
      </c>
      <c r="AI175" s="36">
        <f t="shared" si="20"/>
        <v>0.49355247595798346</v>
      </c>
      <c r="AJ175" s="36">
        <f t="shared" si="20"/>
        <v>0.43616550562580408</v>
      </c>
      <c r="AK175" s="36">
        <f t="shared" si="20"/>
        <v>0.41161624681913273</v>
      </c>
      <c r="AL175" s="36">
        <f t="shared" si="20"/>
        <v>0.32893619541893315</v>
      </c>
      <c r="AM175" s="36">
        <f t="shared" si="20"/>
        <v>0.26846734155611907</v>
      </c>
      <c r="AN175" s="36">
        <f t="shared" si="20"/>
        <v>0.21736308604573396</v>
      </c>
      <c r="AO175" s="36">
        <f t="shared" si="20"/>
        <v>0.15954783105653272</v>
      </c>
      <c r="AP175" s="36">
        <f t="shared" si="20"/>
        <v>0.11291034676908758</v>
      </c>
      <c r="AQ175" s="36">
        <f t="shared" si="20"/>
        <v>0.12018730329495508</v>
      </c>
      <c r="AR175" s="36">
        <f t="shared" si="20"/>
        <v>0.19236470749072332</v>
      </c>
      <c r="AS175" s="36">
        <f t="shared" si="20"/>
        <v>0.31989094103880727</v>
      </c>
      <c r="AT175" s="36">
        <f t="shared" si="20"/>
        <v>0.39184439699466017</v>
      </c>
      <c r="AU175" s="36">
        <f t="shared" si="16"/>
        <v>0.2877371981723727</v>
      </c>
      <c r="AV175" s="36" cm="1">
        <f t="array" ref="AV175">AVERAGE(IFERROR(AQ175:AS175, ""))</f>
        <v>0.21081431727482855</v>
      </c>
      <c r="AW175" s="36">
        <f t="shared" si="15"/>
        <v>0.39184439699466017</v>
      </c>
      <c r="AX175" s="36" cm="1">
        <f t="array" ref="AX175">AVERAGE(IFERROR(AJ175:AO175, ""))</f>
        <v>0.30368270108704265</v>
      </c>
      <c r="AY175" s="36" cm="1">
        <f t="array" ref="AY175">AVERAGE(IFERROR(AO175:AS175,""))</f>
        <v>0.18098022593002119</v>
      </c>
      <c r="AZ175" s="36" cm="1">
        <f t="array" ref="AZ175">AVERAGE(IFERROR(AJ175:AN175,""))</f>
        <v>0.33250967509314461</v>
      </c>
      <c r="BA175" s="36" cm="1">
        <f t="array" ref="BA175">AVERAGE(IFERROR(AR175:AT175,AI175))</f>
        <v>0.30136668184139692</v>
      </c>
      <c r="BB175" s="36" cm="1">
        <f t="array" ref="BB175">AVERAGE(IFERROR(AQ175:AT175,""))</f>
        <v>0.25607183720478643</v>
      </c>
      <c r="BC175" s="36" cm="1">
        <f t="array" ref="BC175">AVERAGE(IFERROR(AI175:AO175,""))</f>
        <v>0.33080695464003412</v>
      </c>
      <c r="BD175" s="36" cm="1">
        <f t="array" ref="BD175">AVERAGE(IFERROR(AJ175:AM175,""))</f>
        <v>0.36129632235499731</v>
      </c>
      <c r="BE175" s="36" cm="1">
        <f t="array" ref="BE175">AVERAGE(IFERROR(AN175:AO175,""))</f>
        <v>0.18845545855113333</v>
      </c>
      <c r="BF175" s="36" cm="1">
        <f t="array" ref="BF175">AVERAGE(IFERROR(AP175:AT175,""))</f>
        <v>0.22743953911764669</v>
      </c>
      <c r="BG175" s="36" cm="1">
        <f t="array" ref="BG175">AVERAGE(IFERROR(AI175:AN175,""))</f>
        <v>0.35935014190395104</v>
      </c>
    </row>
    <row r="176" spans="2:59" x14ac:dyDescent="0.25">
      <c r="B176" s="23" t="s">
        <v>560</v>
      </c>
      <c r="C176" s="23">
        <v>80</v>
      </c>
      <c r="D176" s="23">
        <v>158</v>
      </c>
      <c r="E176" s="23">
        <v>23.164812974104521</v>
      </c>
      <c r="F176" s="23">
        <v>19.32239521297641</v>
      </c>
      <c r="G176" s="23">
        <v>17.768350061454701</v>
      </c>
      <c r="H176" s="23">
        <v>24.503438101360491</v>
      </c>
      <c r="I176" s="23">
        <v>48.543227306686873</v>
      </c>
      <c r="J176" s="23">
        <v>64.016121790395999</v>
      </c>
      <c r="K176" s="23">
        <v>51.401151071304938</v>
      </c>
      <c r="L176" s="23">
        <v>30.745537500741939</v>
      </c>
      <c r="M176" s="23">
        <v>22.604213029880292</v>
      </c>
      <c r="N176" s="23">
        <v>26.32812932392271</v>
      </c>
      <c r="O176" s="23">
        <v>31.710290035866858</v>
      </c>
      <c r="P176" s="23">
        <v>25.232594846942462</v>
      </c>
      <c r="Q176" s="39">
        <v>32.111688437969853</v>
      </c>
      <c r="R176" s="39">
        <v>26.880877463223285</v>
      </c>
      <c r="S176" s="39">
        <v>25.232594846942462</v>
      </c>
      <c r="T176" s="39">
        <v>37.592447257363233</v>
      </c>
      <c r="U176" s="39">
        <v>32.557864192343352</v>
      </c>
      <c r="V176" s="39">
        <v>34.830706494574898</v>
      </c>
      <c r="W176" s="39">
        <v>27.757004735577343</v>
      </c>
      <c r="X176" s="39">
        <v>26.468806809153079</v>
      </c>
      <c r="Y176" s="39">
        <v>35.531356645469138</v>
      </c>
      <c r="Z176" s="39">
        <v>27.534352670619619</v>
      </c>
      <c r="AA176" s="39">
        <v>57.708636430850468</v>
      </c>
      <c r="AB176" s="39">
        <v>27.32415294747085</v>
      </c>
      <c r="AC176" s="39">
        <v>32.886390907829835</v>
      </c>
      <c r="AE176" s="28" t="s">
        <v>220</v>
      </c>
      <c r="AF176" s="3">
        <v>17110002000848</v>
      </c>
      <c r="AG176">
        <v>6.1427980661392212E-2</v>
      </c>
      <c r="AH176" s="29">
        <v>98</v>
      </c>
      <c r="AI176" s="36">
        <f t="shared" si="20"/>
        <v>0.80421668467184992</v>
      </c>
      <c r="AJ176" s="36">
        <f t="shared" si="20"/>
        <v>0.63213747161513112</v>
      </c>
      <c r="AK176" s="36">
        <f t="shared" si="20"/>
        <v>0.50172362208265864</v>
      </c>
      <c r="AL176" s="36">
        <f t="shared" si="20"/>
        <v>0.39177694120783735</v>
      </c>
      <c r="AM176" s="36">
        <f t="shared" si="20"/>
        <v>0.30679253151561198</v>
      </c>
      <c r="AN176" s="36">
        <f t="shared" si="20"/>
        <v>0.24291501494096046</v>
      </c>
      <c r="AO176" s="36">
        <f t="shared" si="20"/>
        <v>0.18534586539026743</v>
      </c>
      <c r="AP176" s="36">
        <f t="shared" si="20"/>
        <v>0.18064382145822838</v>
      </c>
      <c r="AQ176" s="36">
        <f t="shared" si="20"/>
        <v>0.26968593293244741</v>
      </c>
      <c r="AR176" s="36">
        <f t="shared" si="20"/>
        <v>0.49116694082791396</v>
      </c>
      <c r="AS176" s="36">
        <f t="shared" si="20"/>
        <v>0.75020341636242294</v>
      </c>
      <c r="AT176" s="36">
        <f t="shared" si="20"/>
        <v>0.7675981601677051</v>
      </c>
      <c r="AU176" s="36">
        <f t="shared" si="16"/>
        <v>0.46035053359775285</v>
      </c>
      <c r="AV176" s="36" cm="1">
        <f t="array" ref="AV176">AVERAGE(IFERROR(AQ176:AS176, ""))</f>
        <v>0.50368543004092814</v>
      </c>
      <c r="AW176" s="36">
        <f t="shared" si="15"/>
        <v>0.7675981601677051</v>
      </c>
      <c r="AX176" s="36" cm="1">
        <f t="array" ref="AX176">AVERAGE(IFERROR(AJ176:AO176, ""))</f>
        <v>0.37678190779207782</v>
      </c>
      <c r="AY176" s="36" cm="1">
        <f t="array" ref="AY176">AVERAGE(IFERROR(AO176:AS176,""))</f>
        <v>0.37540919539425605</v>
      </c>
      <c r="AZ176" s="36" cm="1">
        <f t="array" ref="AZ176">AVERAGE(IFERROR(AJ176:AN176,""))</f>
        <v>0.41506911627243992</v>
      </c>
      <c r="BA176" s="36" cm="1">
        <f t="array" ref="BA176">AVERAGE(IFERROR(AR176:AT176,AI176))</f>
        <v>0.66965617245268072</v>
      </c>
      <c r="BB176" s="36" cm="1">
        <f t="array" ref="BB176">AVERAGE(IFERROR(AQ176:AT176,""))</f>
        <v>0.56966361257262244</v>
      </c>
      <c r="BC176" s="36" cm="1">
        <f t="array" ref="BC176">AVERAGE(IFERROR(AI176:AO176,""))</f>
        <v>0.43784401877490237</v>
      </c>
      <c r="BD176" s="36" cm="1">
        <f t="array" ref="BD176">AVERAGE(IFERROR(AJ176:AM176,""))</f>
        <v>0.45810764160530976</v>
      </c>
      <c r="BE176" s="36" cm="1">
        <f t="array" ref="BE176">AVERAGE(IFERROR(AN176:AO176,""))</f>
        <v>0.21413044016561394</v>
      </c>
      <c r="BF176" s="36" cm="1">
        <f t="array" ref="BF176">AVERAGE(IFERROR(AP176:AT176,""))</f>
        <v>0.49185965434974355</v>
      </c>
      <c r="BG176" s="36" cm="1">
        <f t="array" ref="BG176">AVERAGE(IFERROR(AI176:AN176,""))</f>
        <v>0.47992704433900824</v>
      </c>
    </row>
    <row r="177" spans="2:59" x14ac:dyDescent="0.25">
      <c r="B177" s="23" t="s">
        <v>552</v>
      </c>
      <c r="C177" s="23">
        <v>72</v>
      </c>
      <c r="D177" s="23">
        <v>40</v>
      </c>
      <c r="E177" s="23">
        <v>45.769204013413223</v>
      </c>
      <c r="F177" s="23">
        <v>37.507495844000097</v>
      </c>
      <c r="G177" s="23">
        <v>31.72406452457373</v>
      </c>
      <c r="H177" s="23">
        <v>23.8959391985588</v>
      </c>
      <c r="I177" s="23">
        <v>16.37186503254626</v>
      </c>
      <c r="J177" s="23">
        <v>13.327272130269611</v>
      </c>
      <c r="K177" s="23">
        <v>10.566079712056711</v>
      </c>
      <c r="L177" s="23">
        <v>9.9774815567301545</v>
      </c>
      <c r="M177" s="23">
        <v>14.01148739813693</v>
      </c>
      <c r="N177" s="23">
        <v>25.622250594802001</v>
      </c>
      <c r="O177" s="23">
        <v>41.901741365603343</v>
      </c>
      <c r="P177" s="23">
        <v>43.468038202587849</v>
      </c>
      <c r="Q177" s="39">
        <v>26.178576631106562</v>
      </c>
      <c r="R177" s="39">
        <v>27.178493119514091</v>
      </c>
      <c r="S177" s="39">
        <v>43.468038202587849</v>
      </c>
      <c r="T177" s="39">
        <v>22.232119407000866</v>
      </c>
      <c r="U177" s="39">
        <v>20.415808125465826</v>
      </c>
      <c r="V177" s="39">
        <v>24.565327345989694</v>
      </c>
      <c r="W177" s="39">
        <v>36.997343387664394</v>
      </c>
      <c r="X177" s="39">
        <v>31.250879390282531</v>
      </c>
      <c r="Y177" s="39">
        <v>25.594560065059774</v>
      </c>
      <c r="Z177" s="39">
        <v>27.374841149919718</v>
      </c>
      <c r="AA177" s="39">
        <v>11.946675921163161</v>
      </c>
      <c r="AB177" s="39">
        <v>26.996199823572056</v>
      </c>
      <c r="AC177" s="39">
        <v>28.099306790560288</v>
      </c>
      <c r="AE177" s="28" t="s">
        <v>221</v>
      </c>
      <c r="AF177" s="3">
        <v>17110002000154</v>
      </c>
      <c r="AG177">
        <v>0.84759247303009033</v>
      </c>
      <c r="AH177" s="29">
        <v>98</v>
      </c>
      <c r="AI177" s="36">
        <f t="shared" si="20"/>
        <v>11.096702207590111</v>
      </c>
      <c r="AJ177" s="36">
        <f t="shared" si="20"/>
        <v>8.7223274653077976</v>
      </c>
      <c r="AK177" s="36">
        <f t="shared" si="20"/>
        <v>6.9228576463027256</v>
      </c>
      <c r="AL177" s="36">
        <f t="shared" si="20"/>
        <v>5.4057968844028927</v>
      </c>
      <c r="AM177" s="36">
        <f t="shared" si="20"/>
        <v>4.2331692771713199</v>
      </c>
      <c r="AN177" s="36">
        <f t="shared" si="20"/>
        <v>3.3517777409107432</v>
      </c>
      <c r="AO177" s="36">
        <f t="shared" si="20"/>
        <v>2.5574299972190966</v>
      </c>
      <c r="AP177" s="36">
        <f t="shared" si="20"/>
        <v>2.492550491141535</v>
      </c>
      <c r="AQ177" s="36">
        <f t="shared" si="20"/>
        <v>3.7211668750053217</v>
      </c>
      <c r="AR177" s="36">
        <f t="shared" si="20"/>
        <v>6.7771949779981639</v>
      </c>
      <c r="AS177" s="36">
        <f t="shared" si="20"/>
        <v>10.351419045586404</v>
      </c>
      <c r="AT177" s="36">
        <f t="shared" si="20"/>
        <v>10.591434324631875</v>
      </c>
      <c r="AU177" s="36">
        <f t="shared" si="16"/>
        <v>6.3519855777723322</v>
      </c>
      <c r="AV177" s="36" cm="1">
        <f t="array" ref="AV177">AVERAGE(IFERROR(AQ177:AS177, ""))</f>
        <v>6.9499269661966308</v>
      </c>
      <c r="AW177" s="36">
        <f t="shared" si="15"/>
        <v>10.591434324631875</v>
      </c>
      <c r="AX177" s="36" cm="1">
        <f t="array" ref="AX177">AVERAGE(IFERROR(AJ177:AO177, ""))</f>
        <v>5.1988931685524298</v>
      </c>
      <c r="AY177" s="36" cm="1">
        <f t="array" ref="AY177">AVERAGE(IFERROR(AO177:AS177,""))</f>
        <v>5.1799522773901048</v>
      </c>
      <c r="AZ177" s="36" cm="1">
        <f t="array" ref="AZ177">AVERAGE(IFERROR(AJ177:AN177,""))</f>
        <v>5.7271858028190961</v>
      </c>
      <c r="BA177" s="36" cm="1">
        <f t="array" ref="BA177">AVERAGE(IFERROR(AR177:AT177,AI177))</f>
        <v>9.2400161160721481</v>
      </c>
      <c r="BB177" s="36" cm="1">
        <f t="array" ref="BB177">AVERAGE(IFERROR(AQ177:AT177,""))</f>
        <v>7.860303805805442</v>
      </c>
      <c r="BC177" s="36" cm="1">
        <f t="array" ref="BC177">AVERAGE(IFERROR(AI177:AO177,""))</f>
        <v>6.041437316986384</v>
      </c>
      <c r="BD177" s="36" cm="1">
        <f t="array" ref="BD177">AVERAGE(IFERROR(AJ177:AM177,""))</f>
        <v>6.3210378182961842</v>
      </c>
      <c r="BE177" s="36" cm="1">
        <f t="array" ref="BE177">AVERAGE(IFERROR(AN177:AO177,""))</f>
        <v>2.9546038690649201</v>
      </c>
      <c r="BF177" s="36" cm="1">
        <f t="array" ref="BF177">AVERAGE(IFERROR(AP177:AT177,""))</f>
        <v>6.7867531428726595</v>
      </c>
      <c r="BG177" s="36" cm="1">
        <f t="array" ref="BG177">AVERAGE(IFERROR(AI177:AN177,""))</f>
        <v>6.6221052036142654</v>
      </c>
    </row>
    <row r="178" spans="2:59" x14ac:dyDescent="0.25">
      <c r="B178" s="23" t="s">
        <v>504</v>
      </c>
      <c r="C178" s="23">
        <v>24</v>
      </c>
      <c r="D178" s="23">
        <v>105</v>
      </c>
      <c r="E178" s="23">
        <v>30.690960462333209</v>
      </c>
      <c r="F178" s="23">
        <v>32.254382979285317</v>
      </c>
      <c r="G178" s="23">
        <v>31.625561188108719</v>
      </c>
      <c r="H178" s="23">
        <v>29.460690436053969</v>
      </c>
      <c r="I178" s="23">
        <v>27.025501462091679</v>
      </c>
      <c r="J178" s="23">
        <v>24.652580210816769</v>
      </c>
      <c r="K178" s="23">
        <v>23.013173507276239</v>
      </c>
      <c r="L178" s="23">
        <v>21.52382298898393</v>
      </c>
      <c r="M178" s="23">
        <v>21.569568744341581</v>
      </c>
      <c r="N178" s="23">
        <v>25.600762565559631</v>
      </c>
      <c r="O178" s="23">
        <v>28.687549488199259</v>
      </c>
      <c r="P178" s="23">
        <v>30.160387950181811</v>
      </c>
      <c r="Q178" s="39">
        <v>27.188745165269342</v>
      </c>
      <c r="R178" s="39">
        <v>25.285960266033488</v>
      </c>
      <c r="S178" s="39">
        <v>30.160387950181811</v>
      </c>
      <c r="T178" s="39">
        <v>28.005314963938783</v>
      </c>
      <c r="U178" s="39">
        <v>24.078975458872129</v>
      </c>
      <c r="V178" s="39">
        <v>29.003743255271292</v>
      </c>
      <c r="W178" s="39">
        <v>28.149566667980235</v>
      </c>
      <c r="X178" s="39">
        <v>26.50456718707057</v>
      </c>
      <c r="Y178" s="39">
        <v>28.388978606566557</v>
      </c>
      <c r="Z178" s="39">
        <v>30.091534016384923</v>
      </c>
      <c r="AA178" s="39">
        <v>23.832876859046504</v>
      </c>
      <c r="AB178" s="39">
        <v>25.508418347453244</v>
      </c>
      <c r="AC178" s="39">
        <v>29.284946123114945</v>
      </c>
      <c r="AE178" s="28" t="s">
        <v>222</v>
      </c>
      <c r="AF178" s="3">
        <v>17110002000136</v>
      </c>
      <c r="AG178">
        <v>0.84612613916397095</v>
      </c>
      <c r="AH178" s="29">
        <v>613</v>
      </c>
      <c r="AI178" s="36">
        <f t="shared" si="20"/>
        <v>12.571860204677872</v>
      </c>
      <c r="AJ178" s="36">
        <f t="shared" si="20"/>
        <v>11.110088653059572</v>
      </c>
      <c r="AK178" s="36">
        <f t="shared" si="20"/>
        <v>10.484765379689541</v>
      </c>
      <c r="AL178" s="36">
        <f t="shared" si="20"/>
        <v>8.3787237761065843</v>
      </c>
      <c r="AM178" s="36">
        <f t="shared" si="20"/>
        <v>6.8384499156121414</v>
      </c>
      <c r="AN178" s="36">
        <f t="shared" si="20"/>
        <v>5.5367128411629496</v>
      </c>
      <c r="AO178" s="36">
        <f t="shared" si="20"/>
        <v>4.0640319433288559</v>
      </c>
      <c r="AP178" s="36">
        <f t="shared" si="20"/>
        <v>2.8760732939034299</v>
      </c>
      <c r="AQ178" s="36">
        <f t="shared" si="20"/>
        <v>3.0614332801564679</v>
      </c>
      <c r="AR178" s="36">
        <f t="shared" si="20"/>
        <v>4.8999495062668936</v>
      </c>
      <c r="AS178" s="36">
        <f t="shared" si="20"/>
        <v>8.1483213789512039</v>
      </c>
      <c r="AT178" s="36">
        <f t="shared" si="20"/>
        <v>9.9811331539597798</v>
      </c>
      <c r="AU178" s="36">
        <f t="shared" si="16"/>
        <v>7.3292952772396083</v>
      </c>
      <c r="AV178" s="36" cm="1">
        <f t="array" ref="AV178">AVERAGE(IFERROR(AQ178:AS178, ""))</f>
        <v>5.3699013884581888</v>
      </c>
      <c r="AW178" s="36">
        <f t="shared" si="15"/>
        <v>9.9811331539597798</v>
      </c>
      <c r="AX178" s="36" cm="1">
        <f t="array" ref="AX178">AVERAGE(IFERROR(AJ178:AO178, ""))</f>
        <v>7.735462084826608</v>
      </c>
      <c r="AY178" s="36" cm="1">
        <f t="array" ref="AY178">AVERAGE(IFERROR(AO178:AS178,""))</f>
        <v>4.6099618805213707</v>
      </c>
      <c r="AZ178" s="36" cm="1">
        <f t="array" ref="AZ178">AVERAGE(IFERROR(AJ178:AN178,""))</f>
        <v>8.4697481131261583</v>
      </c>
      <c r="BA178" s="36" cm="1">
        <f t="array" ref="BA178">AVERAGE(IFERROR(AR178:AT178,AI178))</f>
        <v>7.6764680130592922</v>
      </c>
      <c r="BB178" s="36" cm="1">
        <f t="array" ref="BB178">AVERAGE(IFERROR(AQ178:AT178,""))</f>
        <v>6.522709329833587</v>
      </c>
      <c r="BC178" s="36" cm="1">
        <f t="array" ref="BC178">AVERAGE(IFERROR(AI178:AO178,""))</f>
        <v>8.4263761019482182</v>
      </c>
      <c r="BD178" s="36" cm="1">
        <f t="array" ref="BD178">AVERAGE(IFERROR(AJ178:AM178,""))</f>
        <v>9.2030069311169598</v>
      </c>
      <c r="BE178" s="36" cm="1">
        <f t="array" ref="BE178">AVERAGE(IFERROR(AN178:AO178,""))</f>
        <v>4.8003723922459027</v>
      </c>
      <c r="BF178" s="36" cm="1">
        <f t="array" ref="BF178">AVERAGE(IFERROR(AP178:AT178,""))</f>
        <v>5.7933821226475555</v>
      </c>
      <c r="BG178" s="36" cm="1">
        <f t="array" ref="BG178">AVERAGE(IFERROR(AI178:AN178,""))</f>
        <v>9.1534334617181106</v>
      </c>
    </row>
    <row r="179" spans="2:59" x14ac:dyDescent="0.25">
      <c r="B179" s="23" t="s">
        <v>553</v>
      </c>
      <c r="C179" s="23">
        <v>73</v>
      </c>
      <c r="D179" s="23">
        <v>151</v>
      </c>
      <c r="E179" s="23">
        <v>29.866591976621951</v>
      </c>
      <c r="F179" s="23">
        <v>32.702885687744427</v>
      </c>
      <c r="G179" s="23">
        <v>33.484007293354509</v>
      </c>
      <c r="H179" s="23">
        <v>32.868756502803812</v>
      </c>
      <c r="I179" s="23">
        <v>30.116110635118311</v>
      </c>
      <c r="J179" s="23">
        <v>26.24292465722942</v>
      </c>
      <c r="K179" s="23">
        <v>23.191024311883272</v>
      </c>
      <c r="L179" s="23">
        <v>20.62973229075687</v>
      </c>
      <c r="M179" s="23">
        <v>20.281066196504451</v>
      </c>
      <c r="N179" s="23">
        <v>25.298105822711719</v>
      </c>
      <c r="O179" s="23">
        <v>29.049383100219661</v>
      </c>
      <c r="P179" s="23">
        <v>30.063281983736349</v>
      </c>
      <c r="Q179" s="39">
        <v>27.816155871557061</v>
      </c>
      <c r="R179" s="39">
        <v>24.876185039811944</v>
      </c>
      <c r="S179" s="39">
        <v>30.063281983736349</v>
      </c>
      <c r="T179" s="39">
        <v>29.767618181355626</v>
      </c>
      <c r="U179" s="39">
        <v>23.689862344415197</v>
      </c>
      <c r="V179" s="39">
        <v>31.082936955250098</v>
      </c>
      <c r="W179" s="39">
        <v>28.136923635555906</v>
      </c>
      <c r="X179" s="39">
        <v>26.172959275793044</v>
      </c>
      <c r="Y179" s="39">
        <v>29.7817572949651</v>
      </c>
      <c r="Z179" s="39">
        <v>32.292940029755265</v>
      </c>
      <c r="AA179" s="39">
        <v>24.716974484556346</v>
      </c>
      <c r="AB179" s="39">
        <v>25.064313878785807</v>
      </c>
      <c r="AC179" s="39">
        <v>30.880212792145404</v>
      </c>
      <c r="AE179" s="28" t="s">
        <v>223</v>
      </c>
      <c r="AF179" s="3">
        <v>17110004001004</v>
      </c>
      <c r="AG179">
        <v>0.90475708246231079</v>
      </c>
      <c r="AH179" s="29">
        <v>63</v>
      </c>
      <c r="AI179" s="36">
        <f t="shared" si="20"/>
        <v>10.512589664205725</v>
      </c>
      <c r="AJ179" s="36">
        <f t="shared" si="20"/>
        <v>9.2359466825584384</v>
      </c>
      <c r="AK179" s="36">
        <f t="shared" si="20"/>
        <v>7.9567283183642781</v>
      </c>
      <c r="AL179" s="36">
        <f t="shared" si="20"/>
        <v>6.4576660819179192</v>
      </c>
      <c r="AM179" s="36">
        <f t="shared" si="20"/>
        <v>4.7897059305662371</v>
      </c>
      <c r="AN179" s="36">
        <f t="shared" si="20"/>
        <v>3.6529844411359993</v>
      </c>
      <c r="AO179" s="36">
        <f t="shared" si="20"/>
        <v>2.6801157557433797</v>
      </c>
      <c r="AP179" s="36">
        <f t="shared" si="20"/>
        <v>2.2281552171369561</v>
      </c>
      <c r="AQ179" s="36">
        <f t="shared" si="20"/>
        <v>3.0016646820937734</v>
      </c>
      <c r="AR179" s="36">
        <f t="shared" si="20"/>
        <v>5.338130943087986</v>
      </c>
      <c r="AS179" s="36">
        <f t="shared" si="20"/>
        <v>8.9173233467134736</v>
      </c>
      <c r="AT179" s="36">
        <f t="shared" si="20"/>
        <v>9.6863529331323921</v>
      </c>
      <c r="AU179" s="36">
        <f t="shared" si="16"/>
        <v>6.204780333054714</v>
      </c>
      <c r="AV179" s="36" cm="1">
        <f t="array" ref="AV179">AVERAGE(IFERROR(AQ179:AS179, ""))</f>
        <v>5.752372990631744</v>
      </c>
      <c r="AW179" s="36">
        <f t="shared" si="15"/>
        <v>9.6863529331323921</v>
      </c>
      <c r="AX179" s="36" cm="1">
        <f t="array" ref="AX179">AVERAGE(IFERROR(AJ179:AO179, ""))</f>
        <v>5.7955245350477078</v>
      </c>
      <c r="AY179" s="36" cm="1">
        <f t="array" ref="AY179">AVERAGE(IFERROR(AO179:AS179,""))</f>
        <v>4.4330779889551142</v>
      </c>
      <c r="AZ179" s="36" cm="1">
        <f t="array" ref="AZ179">AVERAGE(IFERROR(AJ179:AN179,""))</f>
        <v>6.4186062909085733</v>
      </c>
      <c r="BA179" s="36" cm="1">
        <f t="array" ref="BA179">AVERAGE(IFERROR(AR179:AT179,AI179))</f>
        <v>7.9806024076446178</v>
      </c>
      <c r="BB179" s="36" cm="1">
        <f t="array" ref="BB179">AVERAGE(IFERROR(AQ179:AT179,""))</f>
        <v>6.7358679762569054</v>
      </c>
      <c r="BC179" s="36" cm="1">
        <f t="array" ref="BC179">AVERAGE(IFERROR(AI179:AO179,""))</f>
        <v>6.4693909820702817</v>
      </c>
      <c r="BD179" s="36" cm="1">
        <f t="array" ref="BD179">AVERAGE(IFERROR(AJ179:AM179,""))</f>
        <v>7.1100117533517171</v>
      </c>
      <c r="BE179" s="36" cm="1">
        <f t="array" ref="BE179">AVERAGE(IFERROR(AN179:AO179,""))</f>
        <v>3.1665500984396893</v>
      </c>
      <c r="BF179" s="36" cm="1">
        <f t="array" ref="BF179">AVERAGE(IFERROR(AP179:AT179,""))</f>
        <v>5.8343254244329161</v>
      </c>
      <c r="BG179" s="36" cm="1">
        <f t="array" ref="BG179">AVERAGE(IFERROR(AI179:AN179,""))</f>
        <v>7.1009368531247654</v>
      </c>
    </row>
    <row r="180" spans="2:59" x14ac:dyDescent="0.25">
      <c r="B180" s="23" t="s">
        <v>504</v>
      </c>
      <c r="C180" s="23">
        <v>24</v>
      </c>
      <c r="D180" s="23">
        <v>417</v>
      </c>
      <c r="E180" s="23">
        <v>30.292094596984821</v>
      </c>
      <c r="F180" s="23">
        <v>31.830134591795829</v>
      </c>
      <c r="G180" s="23">
        <v>31.211570501410851</v>
      </c>
      <c r="H180" s="23">
        <v>29.082125401772569</v>
      </c>
      <c r="I180" s="23">
        <v>26.689222851868141</v>
      </c>
      <c r="J180" s="23">
        <v>24.362304128034712</v>
      </c>
      <c r="K180" s="23">
        <v>22.755805498205419</v>
      </c>
      <c r="L180" s="23">
        <v>21.289320141687309</v>
      </c>
      <c r="M180" s="23">
        <v>21.32644312700754</v>
      </c>
      <c r="N180" s="23">
        <v>25.286111004860601</v>
      </c>
      <c r="O180" s="23">
        <v>28.321263907365559</v>
      </c>
      <c r="P180" s="23">
        <v>29.770124332973541</v>
      </c>
      <c r="Q180" s="39">
        <v>26.851376673663907</v>
      </c>
      <c r="R180" s="39">
        <v>24.977939346411233</v>
      </c>
      <c r="S180" s="39">
        <v>29.770124332973541</v>
      </c>
      <c r="T180" s="39">
        <v>27.655193828847917</v>
      </c>
      <c r="U180" s="39">
        <v>23.795788735825287</v>
      </c>
      <c r="V180" s="39">
        <v>28.635071494976422</v>
      </c>
      <c r="W180" s="39">
        <v>27.792499748399901</v>
      </c>
      <c r="X180" s="39">
        <v>26.175985593051809</v>
      </c>
      <c r="Y180" s="39">
        <v>28.031893938581764</v>
      </c>
      <c r="Z180" s="39">
        <v>29.703263336711846</v>
      </c>
      <c r="AA180" s="39">
        <v>23.559054813120063</v>
      </c>
      <c r="AB180" s="39">
        <v>25.198652502778909</v>
      </c>
      <c r="AC180" s="39">
        <v>28.911242011977819</v>
      </c>
      <c r="AE180" s="28" t="s">
        <v>224</v>
      </c>
      <c r="AF180" s="3">
        <v>17110004000394</v>
      </c>
      <c r="AG180">
        <v>0.78824484348297119</v>
      </c>
      <c r="AH180" s="29">
        <v>65</v>
      </c>
      <c r="AI180" s="36">
        <f t="shared" si="20"/>
        <v>49.588471476416231</v>
      </c>
      <c r="AJ180" s="36">
        <f t="shared" si="20"/>
        <v>43.566475584397857</v>
      </c>
      <c r="AK180" s="36">
        <f t="shared" si="20"/>
        <v>37.532331124425099</v>
      </c>
      <c r="AL180" s="36">
        <f t="shared" si="20"/>
        <v>30.461170734972857</v>
      </c>
      <c r="AM180" s="36">
        <f t="shared" si="20"/>
        <v>22.59330974407575</v>
      </c>
      <c r="AN180" s="36">
        <f t="shared" si="20"/>
        <v>17.23133133505182</v>
      </c>
      <c r="AO180" s="36">
        <f t="shared" si="20"/>
        <v>12.642255484839547</v>
      </c>
      <c r="AP180" s="36">
        <f t="shared" si="20"/>
        <v>10.510332462324799</v>
      </c>
      <c r="AQ180" s="36">
        <f t="shared" si="20"/>
        <v>14.159019595691026</v>
      </c>
      <c r="AR180" s="36">
        <f t="shared" si="20"/>
        <v>25.180261231021387</v>
      </c>
      <c r="AS180" s="36">
        <f t="shared" si="20"/>
        <v>42.06351150095665</v>
      </c>
      <c r="AT180" s="36">
        <f t="shared" si="20"/>
        <v>45.691066858797733</v>
      </c>
      <c r="AU180" s="36">
        <f t="shared" si="16"/>
        <v>29.268294761080899</v>
      </c>
      <c r="AV180" s="36" cm="1">
        <f t="array" ref="AV180">AVERAGE(IFERROR(AQ180:AS180, ""))</f>
        <v>27.134264109223022</v>
      </c>
      <c r="AW180" s="36">
        <f t="shared" si="15"/>
        <v>45.691066858797733</v>
      </c>
      <c r="AX180" s="36" cm="1">
        <f t="array" ref="AX180">AVERAGE(IFERROR(AJ180:AO180, ""))</f>
        <v>27.337812334627159</v>
      </c>
      <c r="AY180" s="36" cm="1">
        <f t="array" ref="AY180">AVERAGE(IFERROR(AO180:AS180,""))</f>
        <v>20.911076054966681</v>
      </c>
      <c r="AZ180" s="36" cm="1">
        <f t="array" ref="AZ180">AVERAGE(IFERROR(AJ180:AN180,""))</f>
        <v>30.276923704584682</v>
      </c>
      <c r="BA180" s="36" cm="1">
        <f t="array" ref="BA180">AVERAGE(IFERROR(AR180:AT180,AI180))</f>
        <v>37.644946530258586</v>
      </c>
      <c r="BB180" s="36" cm="1">
        <f t="array" ref="BB180">AVERAGE(IFERROR(AQ180:AT180,""))</f>
        <v>31.7734647966167</v>
      </c>
      <c r="BC180" s="36" cm="1">
        <f t="array" ref="BC180">AVERAGE(IFERROR(AI180:AO180,""))</f>
        <v>30.516477926311307</v>
      </c>
      <c r="BD180" s="36" cm="1">
        <f t="array" ref="BD180">AVERAGE(IFERROR(AJ180:AM180,""))</f>
        <v>33.538321796967892</v>
      </c>
      <c r="BE180" s="36" cm="1">
        <f t="array" ref="BE180">AVERAGE(IFERROR(AN180:AO180,""))</f>
        <v>14.936793409945682</v>
      </c>
      <c r="BF180" s="36" cm="1">
        <f t="array" ref="BF180">AVERAGE(IFERROR(AP180:AT180,""))</f>
        <v>27.520838329758316</v>
      </c>
      <c r="BG180" s="36" cm="1">
        <f t="array" ref="BG180">AVERAGE(IFERROR(AI180:AN180,""))</f>
        <v>33.495514999889934</v>
      </c>
    </row>
    <row r="181" spans="2:59" x14ac:dyDescent="0.25">
      <c r="B181" s="23" t="s">
        <v>492</v>
      </c>
      <c r="C181" s="23">
        <v>12</v>
      </c>
      <c r="D181" s="23">
        <v>66</v>
      </c>
      <c r="E181" s="23">
        <v>45.952969436345633</v>
      </c>
      <c r="F181" s="23">
        <v>40.617145347967281</v>
      </c>
      <c r="G181" s="23">
        <v>38.045680789817773</v>
      </c>
      <c r="H181" s="23">
        <v>30.96476864952038</v>
      </c>
      <c r="I181" s="23">
        <v>25.039195203593639</v>
      </c>
      <c r="J181" s="23">
        <v>21.87629639957909</v>
      </c>
      <c r="K181" s="23">
        <v>17.419543327800131</v>
      </c>
      <c r="L181" s="23">
        <v>14.37865070906768</v>
      </c>
      <c r="M181" s="23">
        <v>16.401879391626409</v>
      </c>
      <c r="N181" s="23">
        <v>25.02103613768832</v>
      </c>
      <c r="O181" s="23">
        <v>36.668631878009322</v>
      </c>
      <c r="P181" s="23">
        <v>40.311273123734082</v>
      </c>
      <c r="Q181" s="39">
        <v>29.391422532895813</v>
      </c>
      <c r="R181" s="39">
        <v>26.030515802441347</v>
      </c>
      <c r="S181" s="39">
        <v>40.311273123734082</v>
      </c>
      <c r="T181" s="39">
        <v>28.993771619713048</v>
      </c>
      <c r="U181" s="39">
        <v>21.977948288838373</v>
      </c>
      <c r="V181" s="39">
        <v>31.308617278095632</v>
      </c>
      <c r="W181" s="39">
        <v>34.000313713143903</v>
      </c>
      <c r="X181" s="39">
        <v>29.600705132764531</v>
      </c>
      <c r="Y181" s="39">
        <v>31.416514164946278</v>
      </c>
      <c r="Z181" s="39">
        <v>33.666697497724769</v>
      </c>
      <c r="AA181" s="39">
        <v>19.647919863689609</v>
      </c>
      <c r="AB181" s="39">
        <v>26.556294248025164</v>
      </c>
      <c r="AC181" s="39">
        <v>33.74934263780397</v>
      </c>
      <c r="AE181" s="28" t="s">
        <v>225</v>
      </c>
      <c r="AF181" s="3">
        <v>17110004000393</v>
      </c>
      <c r="AG181">
        <v>0.99964135885238647</v>
      </c>
      <c r="AH181" s="29">
        <v>65</v>
      </c>
      <c r="AI181" s="36">
        <f t="shared" si="20"/>
        <v>62.887423140077196</v>
      </c>
      <c r="AJ181" s="36">
        <f t="shared" si="20"/>
        <v>55.250410089790385</v>
      </c>
      <c r="AK181" s="36">
        <f t="shared" si="20"/>
        <v>47.597990391330178</v>
      </c>
      <c r="AL181" s="36">
        <f t="shared" si="20"/>
        <v>38.630441235992237</v>
      </c>
      <c r="AM181" s="36">
        <f t="shared" si="20"/>
        <v>28.652527244891093</v>
      </c>
      <c r="AN181" s="36">
        <f t="shared" si="20"/>
        <v>21.852539363905183</v>
      </c>
      <c r="AO181" s="36">
        <f t="shared" si="20"/>
        <v>16.032735965620127</v>
      </c>
      <c r="AP181" s="36">
        <f t="shared" si="20"/>
        <v>13.329060267878161</v>
      </c>
      <c r="AQ181" s="36">
        <f t="shared" si="20"/>
        <v>17.956275522352868</v>
      </c>
      <c r="AR181" s="36">
        <f t="shared" si="20"/>
        <v>31.933263834640069</v>
      </c>
      <c r="AS181" s="36">
        <f t="shared" si="20"/>
        <v>53.344371539587094</v>
      </c>
      <c r="AT181" s="36">
        <f t="shared" si="20"/>
        <v>57.944787764578045</v>
      </c>
      <c r="AU181" s="36">
        <f t="shared" si="16"/>
        <v>37.117652196720222</v>
      </c>
      <c r="AV181" s="36" cm="1">
        <f t="array" ref="AV181">AVERAGE(IFERROR(AQ181:AS181, ""))</f>
        <v>34.411303632193345</v>
      </c>
      <c r="AW181" s="36">
        <f t="shared" si="15"/>
        <v>57.944787764578045</v>
      </c>
      <c r="AX181" s="36" cm="1">
        <f t="array" ref="AX181">AVERAGE(IFERROR(AJ181:AO181, ""))</f>
        <v>34.669440715254872</v>
      </c>
      <c r="AY181" s="36" cm="1">
        <f t="array" ref="AY181">AVERAGE(IFERROR(AO181:AS181,""))</f>
        <v>26.519141426015665</v>
      </c>
      <c r="AZ181" s="36" cm="1">
        <f t="array" ref="AZ181">AVERAGE(IFERROR(AJ181:AN181,""))</f>
        <v>38.39678166518182</v>
      </c>
      <c r="BA181" s="36" cm="1">
        <f t="array" ref="BA181">AVERAGE(IFERROR(AR181:AT181,AI181))</f>
        <v>47.740807712935066</v>
      </c>
      <c r="BB181" s="36" cm="1">
        <f t="array" ref="BB181">AVERAGE(IFERROR(AQ181:AT181,""))</f>
        <v>40.29467466528952</v>
      </c>
      <c r="BC181" s="36" cm="1">
        <f t="array" ref="BC181">AVERAGE(IFERROR(AI181:AO181,""))</f>
        <v>38.700581061658056</v>
      </c>
      <c r="BD181" s="36" cm="1">
        <f t="array" ref="BD181">AVERAGE(IFERROR(AJ181:AM181,""))</f>
        <v>42.532842240500976</v>
      </c>
      <c r="BE181" s="36" cm="1">
        <f t="array" ref="BE181">AVERAGE(IFERROR(AN181:AO181,""))</f>
        <v>18.942637664762657</v>
      </c>
      <c r="BF181" s="36" cm="1">
        <f t="array" ref="BF181">AVERAGE(IFERROR(AP181:AT181,""))</f>
        <v>34.90155178580725</v>
      </c>
      <c r="BG181" s="36" cm="1">
        <f t="array" ref="BG181">AVERAGE(IFERROR(AI181:AN181,""))</f>
        <v>42.478555244331048</v>
      </c>
    </row>
    <row r="182" spans="2:59" x14ac:dyDescent="0.25">
      <c r="B182" s="23" t="s">
        <v>503</v>
      </c>
      <c r="C182" s="23">
        <v>23</v>
      </c>
      <c r="D182" s="23">
        <v>241</v>
      </c>
      <c r="E182" s="23">
        <v>47.711450307153243</v>
      </c>
      <c r="F182" s="23">
        <v>40.549834717858758</v>
      </c>
      <c r="G182" s="23">
        <v>35.504887424726313</v>
      </c>
      <c r="H182" s="23">
        <v>28.604921765606701</v>
      </c>
      <c r="I182" s="23">
        <v>22.719359812278199</v>
      </c>
      <c r="J182" s="23">
        <v>17.147225924606929</v>
      </c>
      <c r="K182" s="23">
        <v>12.171690765713331</v>
      </c>
      <c r="L182" s="23">
        <v>10.378387002675399</v>
      </c>
      <c r="M182" s="23">
        <v>14.15990969789233</v>
      </c>
      <c r="N182" s="23">
        <v>24.66317948462337</v>
      </c>
      <c r="O182" s="23">
        <v>37.860792037675232</v>
      </c>
      <c r="P182" s="23">
        <v>41.905120507437232</v>
      </c>
      <c r="Q182" s="39">
        <v>27.78139662068725</v>
      </c>
      <c r="R182" s="39">
        <v>25.561293740063643</v>
      </c>
      <c r="S182" s="39">
        <v>41.905120507437232</v>
      </c>
      <c r="T182" s="39">
        <v>26.11632006846504</v>
      </c>
      <c r="U182" s="39">
        <v>19.846791797715934</v>
      </c>
      <c r="V182" s="39">
        <v>28.905245929015383</v>
      </c>
      <c r="W182" s="39">
        <v>34.809697343245283</v>
      </c>
      <c r="X182" s="39">
        <v>29.64725043190704</v>
      </c>
      <c r="Y182" s="39">
        <v>29.20133867399192</v>
      </c>
      <c r="Z182" s="39">
        <v>31.844750930117492</v>
      </c>
      <c r="AA182" s="39">
        <v>14.659458345160129</v>
      </c>
      <c r="AB182" s="39">
        <v>25.793477746060709</v>
      </c>
      <c r="AC182" s="39">
        <v>32.039613325371683</v>
      </c>
      <c r="AE182" s="28" t="s">
        <v>226</v>
      </c>
      <c r="AF182" s="3">
        <v>17110004004392</v>
      </c>
      <c r="AG182">
        <v>3.7506811786442995E-3</v>
      </c>
      <c r="AH182" s="29">
        <v>62</v>
      </c>
      <c r="AI182" s="36">
        <f t="shared" si="20"/>
        <v>0.33143534873679559</v>
      </c>
      <c r="AJ182" s="36">
        <f t="shared" si="20"/>
        <v>0.29118602743082472</v>
      </c>
      <c r="AK182" s="36">
        <f t="shared" si="20"/>
        <v>0.25085551042583348</v>
      </c>
      <c r="AL182" s="36">
        <f t="shared" si="20"/>
        <v>0.20359387021504982</v>
      </c>
      <c r="AM182" s="36">
        <f t="shared" si="20"/>
        <v>0.15100730811961915</v>
      </c>
      <c r="AN182" s="36">
        <f t="shared" si="20"/>
        <v>0.11516935646363134</v>
      </c>
      <c r="AO182" s="36">
        <f t="shared" si="20"/>
        <v>8.4497268783100113E-2</v>
      </c>
      <c r="AP182" s="36">
        <f t="shared" si="20"/>
        <v>7.024809639624699E-2</v>
      </c>
      <c r="AQ182" s="36">
        <f t="shared" si="20"/>
        <v>9.4634891645933097E-2</v>
      </c>
      <c r="AR182" s="36">
        <f t="shared" si="20"/>
        <v>0.16829776179674755</v>
      </c>
      <c r="AS182" s="36">
        <f t="shared" si="20"/>
        <v>0.28114064148689832</v>
      </c>
      <c r="AT182" s="36">
        <f t="shared" si="20"/>
        <v>0.30538619815947149</v>
      </c>
      <c r="AU182" s="36">
        <f t="shared" si="16"/>
        <v>0.19562102330501263</v>
      </c>
      <c r="AV182" s="36" cm="1">
        <f t="array" ref="AV182">AVERAGE(IFERROR(AQ182:AS182, ""))</f>
        <v>0.18135776497652634</v>
      </c>
      <c r="AW182" s="36">
        <f t="shared" si="15"/>
        <v>0.30538619815947149</v>
      </c>
      <c r="AX182" s="36" cm="1">
        <f t="array" ref="AX182">AVERAGE(IFERROR(AJ182:AO182, ""))</f>
        <v>0.18271822357300974</v>
      </c>
      <c r="AY182" s="36" cm="1">
        <f t="array" ref="AY182">AVERAGE(IFERROR(AO182:AS182,""))</f>
        <v>0.13976373202178521</v>
      </c>
      <c r="AZ182" s="36" cm="1">
        <f t="array" ref="AZ182">AVERAGE(IFERROR(AJ182:AN182,""))</f>
        <v>0.20236241453099169</v>
      </c>
      <c r="BA182" s="36" cm="1">
        <f t="array" ref="BA182">AVERAGE(IFERROR(AR182:AT182,AI182))</f>
        <v>0.2516082004810391</v>
      </c>
      <c r="BB182" s="36" cm="1">
        <f t="array" ref="BB182">AVERAGE(IFERROR(AQ182:AT182,""))</f>
        <v>0.21236487327226261</v>
      </c>
      <c r="BC182" s="36" cm="1">
        <f t="array" ref="BC182">AVERAGE(IFERROR(AI182:AO182,""))</f>
        <v>0.20396352716783625</v>
      </c>
      <c r="BD182" s="36" cm="1">
        <f t="array" ref="BD182">AVERAGE(IFERROR(AJ182:AM182,""))</f>
        <v>0.2241606790478318</v>
      </c>
      <c r="BE182" s="36" cm="1">
        <f t="array" ref="BE182">AVERAGE(IFERROR(AN182:AO182,""))</f>
        <v>9.9833312623365728E-2</v>
      </c>
      <c r="BF182" s="36" cm="1">
        <f t="array" ref="BF182">AVERAGE(IFERROR(AP182:AT182,""))</f>
        <v>0.18394151789705951</v>
      </c>
      <c r="BG182" s="36" cm="1">
        <f t="array" ref="BG182">AVERAGE(IFERROR(AI182:AN182,""))</f>
        <v>0.22387457023195897</v>
      </c>
    </row>
    <row r="183" spans="2:59" x14ac:dyDescent="0.25">
      <c r="B183" s="23" t="s">
        <v>508</v>
      </c>
      <c r="C183" s="23">
        <v>28</v>
      </c>
      <c r="D183" s="23">
        <v>109</v>
      </c>
      <c r="E183" s="23">
        <v>20.58188342683254</v>
      </c>
      <c r="F183" s="23">
        <v>19.905145677083961</v>
      </c>
      <c r="G183" s="23">
        <v>19.825963846428131</v>
      </c>
      <c r="H183" s="23">
        <v>21.864303178514859</v>
      </c>
      <c r="I183" s="23">
        <v>24.837009278072081</v>
      </c>
      <c r="J183" s="23">
        <v>24.811470777307399</v>
      </c>
      <c r="K183" s="23">
        <v>23.322801549409899</v>
      </c>
      <c r="L183" s="23">
        <v>22.159123935398931</v>
      </c>
      <c r="M183" s="23">
        <v>22.303269831796079</v>
      </c>
      <c r="N183" s="23">
        <v>24.656674942748548</v>
      </c>
      <c r="O183" s="23">
        <v>23.766373664686991</v>
      </c>
      <c r="P183" s="23">
        <v>21.506143063407709</v>
      </c>
      <c r="Q183" s="39">
        <v>22.461680264307262</v>
      </c>
      <c r="R183" s="39">
        <v>23.575439479743874</v>
      </c>
      <c r="S183" s="39">
        <v>21.506143063407709</v>
      </c>
      <c r="T183" s="39">
        <v>22.427782384469385</v>
      </c>
      <c r="U183" s="39">
        <v>23.241648784808088</v>
      </c>
      <c r="V183" s="39">
        <v>22.248778551481287</v>
      </c>
      <c r="W183" s="39">
        <v>23.309730556947752</v>
      </c>
      <c r="X183" s="39">
        <v>23.058115375659831</v>
      </c>
      <c r="Y183" s="39">
        <v>22.164082533378409</v>
      </c>
      <c r="Z183" s="39">
        <v>21.608105495024759</v>
      </c>
      <c r="AA183" s="39">
        <v>24.067136163358647</v>
      </c>
      <c r="AB183" s="39">
        <v>22.878317087607652</v>
      </c>
      <c r="AC183" s="39">
        <v>21.970962697373164</v>
      </c>
      <c r="AE183" s="28" t="s">
        <v>227</v>
      </c>
      <c r="AF183" s="3">
        <v>17110004000993</v>
      </c>
      <c r="AG183">
        <v>0.85894978046417236</v>
      </c>
      <c r="AH183" s="29">
        <v>63</v>
      </c>
      <c r="AI183" s="36">
        <f t="shared" si="20"/>
        <v>9.9803436294797798</v>
      </c>
      <c r="AJ183" s="36">
        <f t="shared" si="20"/>
        <v>8.7683363072129836</v>
      </c>
      <c r="AK183" s="36">
        <f t="shared" si="20"/>
        <v>7.5538839924546926</v>
      </c>
      <c r="AL183" s="36">
        <f t="shared" si="20"/>
        <v>6.1307183672755512</v>
      </c>
      <c r="AM183" s="36">
        <f t="shared" si="20"/>
        <v>4.5472060261204916</v>
      </c>
      <c r="AN183" s="36">
        <f t="shared" si="20"/>
        <v>3.4680360558365804</v>
      </c>
      <c r="AO183" s="36">
        <f t="shared" si="20"/>
        <v>2.5444231215622923</v>
      </c>
      <c r="AP183" s="36">
        <f t="shared" si="20"/>
        <v>2.1153450707357289</v>
      </c>
      <c r="AQ183" s="36">
        <f t="shared" si="20"/>
        <v>2.8496922209160038</v>
      </c>
      <c r="AR183" s="36">
        <f t="shared" si="20"/>
        <v>5.0678646130912544</v>
      </c>
      <c r="AS183" s="36">
        <f t="shared" si="20"/>
        <v>8.465844677492921</v>
      </c>
      <c r="AT183" s="36">
        <f t="shared" si="20"/>
        <v>9.1959387626668807</v>
      </c>
      <c r="AU183" s="36">
        <f t="shared" si="16"/>
        <v>5.8906360704037626</v>
      </c>
      <c r="AV183" s="36" cm="1">
        <f t="array" ref="AV183">AVERAGE(IFERROR(AQ183:AS183, ""))</f>
        <v>5.4611338371667264</v>
      </c>
      <c r="AW183" s="36">
        <f t="shared" si="15"/>
        <v>9.1959387626668807</v>
      </c>
      <c r="AX183" s="36" cm="1">
        <f t="array" ref="AX183">AVERAGE(IFERROR(AJ183:AO183, ""))</f>
        <v>5.5021006450770988</v>
      </c>
      <c r="AY183" s="36" cm="1">
        <f t="array" ref="AY183">AVERAGE(IFERROR(AO183:AS183,""))</f>
        <v>4.2086339407596398</v>
      </c>
      <c r="AZ183" s="36" cm="1">
        <f t="array" ref="AZ183">AVERAGE(IFERROR(AJ183:AN183,""))</f>
        <v>6.0936361497800604</v>
      </c>
      <c r="BA183" s="36" cm="1">
        <f t="array" ref="BA183">AVERAGE(IFERROR(AR183:AT183,AI183))</f>
        <v>7.5765493510836848</v>
      </c>
      <c r="BB183" s="36" cm="1">
        <f t="array" ref="BB183">AVERAGE(IFERROR(AQ183:AT183,""))</f>
        <v>6.3948350685417648</v>
      </c>
      <c r="BC183" s="36" cm="1">
        <f t="array" ref="BC183">AVERAGE(IFERROR(AI183:AO183,""))</f>
        <v>6.1418496428489098</v>
      </c>
      <c r="BD183" s="36" cm="1">
        <f t="array" ref="BD183">AVERAGE(IFERROR(AJ183:AM183,""))</f>
        <v>6.7500361732659302</v>
      </c>
      <c r="BE183" s="36" cm="1">
        <f t="array" ref="BE183">AVERAGE(IFERROR(AN183:AO183,""))</f>
        <v>3.0062295886994361</v>
      </c>
      <c r="BF183" s="36" cm="1">
        <f t="array" ref="BF183">AVERAGE(IFERROR(AP183:AT183,""))</f>
        <v>5.5389370689805579</v>
      </c>
      <c r="BG183" s="36" cm="1">
        <f t="array" ref="BG183">AVERAGE(IFERROR(AI183:AN183,""))</f>
        <v>6.7414207297300131</v>
      </c>
    </row>
    <row r="184" spans="2:59" x14ac:dyDescent="0.25">
      <c r="B184" s="23" t="s">
        <v>504</v>
      </c>
      <c r="C184" s="23">
        <v>24</v>
      </c>
      <c r="D184" s="23">
        <v>262</v>
      </c>
      <c r="E184" s="23">
        <v>28.617644751743988</v>
      </c>
      <c r="F184" s="23">
        <v>30.070666707032149</v>
      </c>
      <c r="G184" s="23">
        <v>29.486294908445249</v>
      </c>
      <c r="H184" s="23">
        <v>27.474558950482059</v>
      </c>
      <c r="I184" s="23">
        <v>25.213928217129201</v>
      </c>
      <c r="J184" s="23">
        <v>23.015634174720589</v>
      </c>
      <c r="K184" s="23">
        <v>21.497937615842609</v>
      </c>
      <c r="L184" s="23">
        <v>20.11251479822041</v>
      </c>
      <c r="M184" s="23">
        <v>20.147585871848811</v>
      </c>
      <c r="N184" s="23">
        <v>23.88837609343301</v>
      </c>
      <c r="O184" s="23">
        <v>26.755755300702049</v>
      </c>
      <c r="P184" s="23">
        <v>28.124527173607259</v>
      </c>
      <c r="Q184" s="39">
        <v>25.367118713600615</v>
      </c>
      <c r="R184" s="39">
        <v>23.597239088661286</v>
      </c>
      <c r="S184" s="39">
        <v>28.124527173607259</v>
      </c>
      <c r="T184" s="39">
        <v>26.126503428941973</v>
      </c>
      <c r="U184" s="39">
        <v>22.480433936009376</v>
      </c>
      <c r="V184" s="39">
        <v>27.052216591561848</v>
      </c>
      <c r="W184" s="39">
        <v>26.256219522580775</v>
      </c>
      <c r="X184" s="39">
        <v>24.729061109897781</v>
      </c>
      <c r="Y184" s="39">
        <v>26.482380760770834</v>
      </c>
      <c r="Z184" s="39">
        <v>28.061362195772162</v>
      </c>
      <c r="AA184" s="39">
        <v>22.256785895281599</v>
      </c>
      <c r="AB184" s="39">
        <v>23.805751847562309</v>
      </c>
      <c r="AC184" s="39">
        <v>27.31312128492554</v>
      </c>
      <c r="AE184" s="28" t="s">
        <v>228</v>
      </c>
      <c r="AF184" s="3">
        <v>17110004001004</v>
      </c>
      <c r="AG184">
        <v>0.85905057191848755</v>
      </c>
      <c r="AH184" s="29">
        <v>63</v>
      </c>
      <c r="AI184" s="36">
        <f t="shared" si="20"/>
        <v>9.9815147495753411</v>
      </c>
      <c r="AJ184" s="36">
        <f t="shared" si="20"/>
        <v>8.7693652071422115</v>
      </c>
      <c r="AK184" s="36">
        <f t="shared" si="20"/>
        <v>7.5547703853156536</v>
      </c>
      <c r="AL184" s="36">
        <f t="shared" si="20"/>
        <v>6.1314377620926734</v>
      </c>
      <c r="AM184" s="36">
        <f t="shared" si="20"/>
        <v>4.5477396073831766</v>
      </c>
      <c r="AN184" s="36">
        <f t="shared" si="20"/>
        <v>3.4684430044215095</v>
      </c>
      <c r="AO184" s="36">
        <f t="shared" si="20"/>
        <v>2.5447216909462638</v>
      </c>
      <c r="AP184" s="36">
        <f t="shared" si="20"/>
        <v>2.1155932909587354</v>
      </c>
      <c r="AQ184" s="36">
        <f t="shared" si="20"/>
        <v>2.8500266113889152</v>
      </c>
      <c r="AR184" s="36">
        <f t="shared" si="20"/>
        <v>5.0684592898188621</v>
      </c>
      <c r="AS184" s="36">
        <f t="shared" si="20"/>
        <v>8.4668380822488896</v>
      </c>
      <c r="AT184" s="36">
        <f t="shared" si="20"/>
        <v>9.1970178386067829</v>
      </c>
      <c r="AU184" s="36">
        <f t="shared" si="16"/>
        <v>5.8913272933249177</v>
      </c>
      <c r="AV184" s="36" cm="1">
        <f t="array" ref="AV184">AVERAGE(IFERROR(AQ184:AS184, ""))</f>
        <v>5.461774661152222</v>
      </c>
      <c r="AW184" s="36">
        <f t="shared" si="15"/>
        <v>9.1970178386067829</v>
      </c>
      <c r="AX184" s="36" cm="1">
        <f t="array" ref="AX184">AVERAGE(IFERROR(AJ184:AO184, ""))</f>
        <v>5.5027462762169144</v>
      </c>
      <c r="AY184" s="36" cm="1">
        <f t="array" ref="AY184">AVERAGE(IFERROR(AO184:AS184,""))</f>
        <v>4.2091277930723336</v>
      </c>
      <c r="AZ184" s="36" cm="1">
        <f t="array" ref="AZ184">AVERAGE(IFERROR(AJ184:AN184,""))</f>
        <v>6.094351193271045</v>
      </c>
      <c r="BA184" s="36" cm="1">
        <f t="array" ref="BA184">AVERAGE(IFERROR(AR184:AT184,AI184))</f>
        <v>7.5774384035581788</v>
      </c>
      <c r="BB184" s="36" cm="1">
        <f t="array" ref="BB184">AVERAGE(IFERROR(AQ184:AT184,""))</f>
        <v>6.395585455515862</v>
      </c>
      <c r="BC184" s="36" cm="1">
        <f t="array" ref="BC184">AVERAGE(IFERROR(AI184:AO184,""))</f>
        <v>6.1425703438395463</v>
      </c>
      <c r="BD184" s="36" cm="1">
        <f t="array" ref="BD184">AVERAGE(IFERROR(AJ184:AM184,""))</f>
        <v>6.750828240483429</v>
      </c>
      <c r="BE184" s="36" cm="1">
        <f t="array" ref="BE184">AVERAGE(IFERROR(AN184:AO184,""))</f>
        <v>3.0065823476838869</v>
      </c>
      <c r="BF184" s="36" cm="1">
        <f t="array" ref="BF184">AVERAGE(IFERROR(AP184:AT184,""))</f>
        <v>5.5395870226044366</v>
      </c>
      <c r="BG184" s="36" cm="1">
        <f t="array" ref="BG184">AVERAGE(IFERROR(AI184:AN184,""))</f>
        <v>6.7422117859884274</v>
      </c>
    </row>
    <row r="185" spans="2:59" x14ac:dyDescent="0.25">
      <c r="B185" s="23" t="s">
        <v>585</v>
      </c>
      <c r="C185" s="23">
        <v>105</v>
      </c>
      <c r="D185" s="23">
        <v>35</v>
      </c>
      <c r="E185" s="23">
        <v>38.363145668891327</v>
      </c>
      <c r="F185" s="23">
        <v>29.80256040960872</v>
      </c>
      <c r="G185" s="23">
        <v>22.431191516564731</v>
      </c>
      <c r="H185" s="23">
        <v>16.893077198010499</v>
      </c>
      <c r="I185" s="23">
        <v>12.723057930266799</v>
      </c>
      <c r="J185" s="23">
        <v>11.254579459038711</v>
      </c>
      <c r="K185" s="23">
        <v>9.5267914334303541</v>
      </c>
      <c r="L185" s="23">
        <v>9.1993416245125346</v>
      </c>
      <c r="M185" s="23">
        <v>13.142579874588961</v>
      </c>
      <c r="N185" s="23">
        <v>23.654709679984339</v>
      </c>
      <c r="O185" s="23">
        <v>36.623889902982988</v>
      </c>
      <c r="P185" s="23">
        <v>37.033501476634363</v>
      </c>
      <c r="Q185" s="39">
        <v>21.720702181209528</v>
      </c>
      <c r="R185" s="39">
        <v>24.473726485852097</v>
      </c>
      <c r="S185" s="39">
        <v>37.033501476634363</v>
      </c>
      <c r="T185" s="39">
        <v>17.105209657819969</v>
      </c>
      <c r="U185" s="39">
        <v>18.429462503099835</v>
      </c>
      <c r="V185" s="39">
        <v>18.620893302697894</v>
      </c>
      <c r="W185" s="39">
        <v>32.437367019867231</v>
      </c>
      <c r="X185" s="39">
        <v>27.613670233547666</v>
      </c>
      <c r="Y185" s="39">
        <v>20.142057659401594</v>
      </c>
      <c r="Z185" s="39">
        <v>20.46247176361269</v>
      </c>
      <c r="AA185" s="39">
        <v>10.390685446234531</v>
      </c>
      <c r="AB185" s="39">
        <v>23.930804511740639</v>
      </c>
      <c r="AC185" s="39">
        <v>21.911268697063466</v>
      </c>
      <c r="AE185" s="28" t="s">
        <v>229</v>
      </c>
      <c r="AF185" s="3">
        <v>17110004001001</v>
      </c>
      <c r="AG185">
        <v>4.0750641375780106E-2</v>
      </c>
      <c r="AH185" s="29">
        <v>62</v>
      </c>
      <c r="AI185" s="36">
        <f t="shared" si="20"/>
        <v>3.6010000296830476</v>
      </c>
      <c r="AJ185" s="36">
        <f t="shared" si="20"/>
        <v>3.1636966226387258</v>
      </c>
      <c r="AK185" s="36">
        <f t="shared" si="20"/>
        <v>2.7255110353571519</v>
      </c>
      <c r="AL185" s="36">
        <f t="shared" si="20"/>
        <v>2.2120197362228078</v>
      </c>
      <c r="AM185" s="36">
        <f t="shared" si="20"/>
        <v>1.6406738843446005</v>
      </c>
      <c r="AN185" s="36">
        <f t="shared" si="20"/>
        <v>1.2512994091449836</v>
      </c>
      <c r="AO185" s="36">
        <f t="shared" si="20"/>
        <v>0.91805134411814093</v>
      </c>
      <c r="AP185" s="36">
        <f t="shared" si="20"/>
        <v>0.76323602226553733</v>
      </c>
      <c r="AQ185" s="36">
        <f t="shared" si="20"/>
        <v>1.0281952390560567</v>
      </c>
      <c r="AR185" s="36">
        <f t="shared" si="20"/>
        <v>1.8285323141767722</v>
      </c>
      <c r="AS185" s="36">
        <f t="shared" si="20"/>
        <v>3.054554869291882</v>
      </c>
      <c r="AT185" s="36">
        <f t="shared" si="20"/>
        <v>3.3179795481331014</v>
      </c>
      <c r="AU185" s="36">
        <f t="shared" si="16"/>
        <v>2.1253958378694007</v>
      </c>
      <c r="AV185" s="36" cm="1">
        <f t="array" ref="AV185">AVERAGE(IFERROR(AQ185:AS185, ""))</f>
        <v>1.9704274741749035</v>
      </c>
      <c r="AW185" s="36">
        <f t="shared" si="15"/>
        <v>3.3179795481331014</v>
      </c>
      <c r="AX185" s="36" cm="1">
        <f t="array" ref="AX185">AVERAGE(IFERROR(AJ185:AO185, ""))</f>
        <v>1.9852086719710684</v>
      </c>
      <c r="AY185" s="36" cm="1">
        <f t="array" ref="AY185">AVERAGE(IFERROR(AO185:AS185,""))</f>
        <v>1.518513957781678</v>
      </c>
      <c r="AZ185" s="36" cm="1">
        <f t="array" ref="AZ185">AVERAGE(IFERROR(AJ185:AN185,""))</f>
        <v>2.1986401375416542</v>
      </c>
      <c r="BA185" s="36" cm="1">
        <f t="array" ref="BA185">AVERAGE(IFERROR(AR185:AT185,AI185))</f>
        <v>2.7336889105339188</v>
      </c>
      <c r="BB185" s="36" cm="1">
        <f t="array" ref="BB185">AVERAGE(IFERROR(AQ185:AT185,""))</f>
        <v>2.3073154926644528</v>
      </c>
      <c r="BC185" s="36" cm="1">
        <f t="array" ref="BC185">AVERAGE(IFERROR(AI185:AO185,""))</f>
        <v>2.2160360087870652</v>
      </c>
      <c r="BD185" s="36" cm="1">
        <f t="array" ref="BD185">AVERAGE(IFERROR(AJ185:AM185,""))</f>
        <v>2.4354753196408216</v>
      </c>
      <c r="BE185" s="36" cm="1">
        <f t="array" ref="BE185">AVERAGE(IFERROR(AN185:AO185,""))</f>
        <v>1.0846753766315622</v>
      </c>
      <c r="BF185" s="36" cm="1">
        <f t="array" ref="BF185">AVERAGE(IFERROR(AP185:AT185,""))</f>
        <v>1.9984995985846699</v>
      </c>
      <c r="BG185" s="36" cm="1">
        <f t="array" ref="BG185">AVERAGE(IFERROR(AI185:AN185,""))</f>
        <v>2.4323667862318863</v>
      </c>
    </row>
    <row r="186" spans="2:59" x14ac:dyDescent="0.25">
      <c r="B186" s="23" t="s">
        <v>553</v>
      </c>
      <c r="C186" s="23">
        <v>73</v>
      </c>
      <c r="D186" s="23">
        <v>13</v>
      </c>
      <c r="E186" s="23">
        <v>27.65468514112775</v>
      </c>
      <c r="F186" s="23">
        <v>30.27383129979242</v>
      </c>
      <c r="G186" s="23">
        <v>30.99515006073343</v>
      </c>
      <c r="H186" s="23">
        <v>30.427002658736381</v>
      </c>
      <c r="I186" s="23">
        <v>27.885100368469381</v>
      </c>
      <c r="J186" s="23">
        <v>24.308446586735069</v>
      </c>
      <c r="K186" s="23">
        <v>21.490201057891291</v>
      </c>
      <c r="L186" s="23">
        <v>19.12500231863558</v>
      </c>
      <c r="M186" s="23">
        <v>18.803030179895089</v>
      </c>
      <c r="N186" s="23">
        <v>23.43596373507733</v>
      </c>
      <c r="O186" s="23">
        <v>26.90004185651749</v>
      </c>
      <c r="P186" s="23">
        <v>27.836316310683412</v>
      </c>
      <c r="Q186" s="39">
        <v>25.761230964524547</v>
      </c>
      <c r="R186" s="39">
        <v>23.046345257163306</v>
      </c>
      <c r="S186" s="39">
        <v>27.836316310683412</v>
      </c>
      <c r="T186" s="39">
        <v>27.563288672059659</v>
      </c>
      <c r="U186" s="39">
        <v>21.950847829603354</v>
      </c>
      <c r="V186" s="39">
        <v>28.777906194893337</v>
      </c>
      <c r="W186" s="39">
        <v>26.057440634092742</v>
      </c>
      <c r="X186" s="39">
        <v>24.243838020543333</v>
      </c>
      <c r="Y186" s="39">
        <v>27.57634531049796</v>
      </c>
      <c r="Z186" s="39">
        <v>29.895271096932902</v>
      </c>
      <c r="AA186" s="39">
        <v>22.899323822313178</v>
      </c>
      <c r="AB186" s="39">
        <v>23.220070880161781</v>
      </c>
      <c r="AC186" s="39">
        <v>28.590702685932403</v>
      </c>
      <c r="AE186" s="28" t="s">
        <v>230</v>
      </c>
      <c r="AF186" s="3">
        <v>17110004001003</v>
      </c>
      <c r="AG186">
        <v>1.2392452917993069E-2</v>
      </c>
      <c r="AH186" s="29">
        <v>62</v>
      </c>
      <c r="AI186" s="36">
        <f t="shared" si="20"/>
        <v>1.0950802691429917</v>
      </c>
      <c r="AJ186" s="36">
        <f t="shared" si="20"/>
        <v>0.96209434058541998</v>
      </c>
      <c r="AK186" s="36">
        <f t="shared" si="20"/>
        <v>0.82884013705876214</v>
      </c>
      <c r="AL186" s="36">
        <f t="shared" si="20"/>
        <v>0.6726851286101464</v>
      </c>
      <c r="AM186" s="36">
        <f t="shared" si="20"/>
        <v>0.49893629103971476</v>
      </c>
      <c r="AN186" s="36">
        <f t="shared" si="20"/>
        <v>0.38052576574556812</v>
      </c>
      <c r="AO186" s="36">
        <f t="shared" si="20"/>
        <v>0.27918353366202747</v>
      </c>
      <c r="AP186" s="36">
        <f t="shared" si="20"/>
        <v>0.23210349952586273</v>
      </c>
      <c r="AQ186" s="36">
        <f t="shared" si="20"/>
        <v>0.3126787864026076</v>
      </c>
      <c r="AR186" s="36">
        <f t="shared" si="20"/>
        <v>0.55606488259918263</v>
      </c>
      <c r="AS186" s="36">
        <f t="shared" si="20"/>
        <v>0.92890384359997025</v>
      </c>
      <c r="AT186" s="36">
        <f t="shared" si="20"/>
        <v>1.009012470599826</v>
      </c>
      <c r="AU186" s="36">
        <f t="shared" si="16"/>
        <v>0.64634241238100665</v>
      </c>
      <c r="AV186" s="36" cm="1">
        <f t="array" ref="AV186">AVERAGE(IFERROR(AQ186:AS186, ""))</f>
        <v>0.59921583753392016</v>
      </c>
      <c r="AW186" s="36">
        <f t="shared" si="15"/>
        <v>1.009012470599826</v>
      </c>
      <c r="AX186" s="36" cm="1">
        <f t="array" ref="AX186">AVERAGE(IFERROR(AJ186:AO186, ""))</f>
        <v>0.6037108661169398</v>
      </c>
      <c r="AY186" s="36" cm="1">
        <f t="array" ref="AY186">AVERAGE(IFERROR(AO186:AS186,""))</f>
        <v>0.46178690915793014</v>
      </c>
      <c r="AZ186" s="36" cm="1">
        <f t="array" ref="AZ186">AVERAGE(IFERROR(AJ186:AN186,""))</f>
        <v>0.6686163326079223</v>
      </c>
      <c r="BA186" s="36" cm="1">
        <f t="array" ref="BA186">AVERAGE(IFERROR(AR186:AT186,AI186))</f>
        <v>0.83132706559965952</v>
      </c>
      <c r="BB186" s="36" cm="1">
        <f t="array" ref="BB186">AVERAGE(IFERROR(AQ186:AT186,""))</f>
        <v>0.70166499580039665</v>
      </c>
      <c r="BC186" s="36" cm="1">
        <f t="array" ref="BC186">AVERAGE(IFERROR(AI186:AO186,""))</f>
        <v>0.67390649512066148</v>
      </c>
      <c r="BD186" s="36" cm="1">
        <f t="array" ref="BD186">AVERAGE(IFERROR(AJ186:AM186,""))</f>
        <v>0.74063897432351078</v>
      </c>
      <c r="BE186" s="36" cm="1">
        <f t="array" ref="BE186">AVERAGE(IFERROR(AN186:AO186,""))</f>
        <v>0.3298546497037978</v>
      </c>
      <c r="BF186" s="36" cm="1">
        <f t="array" ref="BF186">AVERAGE(IFERROR(AP186:AT186,""))</f>
        <v>0.60775269654548991</v>
      </c>
      <c r="BG186" s="36" cm="1">
        <f t="array" ref="BG186">AVERAGE(IFERROR(AI186:AN186,""))</f>
        <v>0.73969365536376719</v>
      </c>
    </row>
    <row r="187" spans="2:59" x14ac:dyDescent="0.25">
      <c r="B187" s="23" t="s">
        <v>536</v>
      </c>
      <c r="C187" s="23">
        <v>56</v>
      </c>
      <c r="D187" s="23">
        <v>653</v>
      </c>
      <c r="E187" s="23">
        <v>34.908027649304941</v>
      </c>
      <c r="F187" s="23">
        <v>31.861532826737729</v>
      </c>
      <c r="G187" s="23">
        <v>27.744243959053151</v>
      </c>
      <c r="H187" s="23">
        <v>23.26797305227236</v>
      </c>
      <c r="I187" s="23">
        <v>19.603202908724029</v>
      </c>
      <c r="J187" s="23">
        <v>17.36732183593368</v>
      </c>
      <c r="K187" s="23">
        <v>14.900291872792311</v>
      </c>
      <c r="L187" s="23">
        <v>13.88412133190489</v>
      </c>
      <c r="M187" s="23">
        <v>16.51354206375866</v>
      </c>
      <c r="N187" s="23">
        <v>23.43025877467662</v>
      </c>
      <c r="O187" s="23">
        <v>31.57930132478441</v>
      </c>
      <c r="P187" s="23">
        <v>33.711952828155681</v>
      </c>
      <c r="Q187" s="39">
        <v>24.064314202341535</v>
      </c>
      <c r="R187" s="39">
        <v>23.841034054406563</v>
      </c>
      <c r="S187" s="39">
        <v>33.711952828155681</v>
      </c>
      <c r="T187" s="39">
        <v>22.457427742585548</v>
      </c>
      <c r="U187" s="39">
        <v>20.061503073583378</v>
      </c>
      <c r="V187" s="39">
        <v>23.968854916544192</v>
      </c>
      <c r="W187" s="39">
        <v>29.573837642538905</v>
      </c>
      <c r="X187" s="39">
        <v>26.308763747843841</v>
      </c>
      <c r="Y187" s="39">
        <v>24.236084872116887</v>
      </c>
      <c r="Z187" s="39">
        <v>25.619238186696819</v>
      </c>
      <c r="AA187" s="39">
        <v>16.133806854362994</v>
      </c>
      <c r="AB187" s="39">
        <v>23.823835264656054</v>
      </c>
      <c r="AC187" s="39">
        <v>25.792050372004315</v>
      </c>
      <c r="AE187" s="28" t="s">
        <v>231</v>
      </c>
      <c r="AF187" s="3">
        <v>17110004001002</v>
      </c>
      <c r="AG187">
        <v>8.4035530686378479E-2</v>
      </c>
      <c r="AH187" s="29">
        <v>62</v>
      </c>
      <c r="AI187" s="36">
        <f t="shared" si="20"/>
        <v>7.4259432067720814</v>
      </c>
      <c r="AJ187" s="36">
        <f t="shared" si="20"/>
        <v>6.5241408635144236</v>
      </c>
      <c r="AK187" s="36">
        <f t="shared" si="20"/>
        <v>5.6205192977391389</v>
      </c>
      <c r="AL187" s="36">
        <f t="shared" si="20"/>
        <v>4.5616031097048735</v>
      </c>
      <c r="AM187" s="36">
        <f t="shared" si="20"/>
        <v>3.3833798904604615</v>
      </c>
      <c r="AN187" s="36">
        <f t="shared" si="20"/>
        <v>2.5804160706424599</v>
      </c>
      <c r="AO187" s="36">
        <f t="shared" si="20"/>
        <v>1.8931955251669741</v>
      </c>
      <c r="AP187" s="36">
        <f t="shared" si="20"/>
        <v>1.5739370474832721</v>
      </c>
      <c r="AQ187" s="36">
        <f t="shared" si="20"/>
        <v>2.1203330707486181</v>
      </c>
      <c r="AR187" s="36">
        <f t="shared" si="20"/>
        <v>3.7707795070524872</v>
      </c>
      <c r="AS187" s="36">
        <f t="shared" si="20"/>
        <v>6.2990699234532181</v>
      </c>
      <c r="AT187" s="36">
        <f t="shared" si="20"/>
        <v>6.8423014392022612</v>
      </c>
      <c r="AU187" s="36">
        <f t="shared" si="16"/>
        <v>4.3829682459950217</v>
      </c>
      <c r="AV187" s="36" cm="1">
        <f t="array" ref="AV187">AVERAGE(IFERROR(AQ187:AS187, ""))</f>
        <v>4.0633941670847742</v>
      </c>
      <c r="AW187" s="36">
        <f t="shared" si="15"/>
        <v>6.8423014392022612</v>
      </c>
      <c r="AX187" s="36" cm="1">
        <f t="array" ref="AX187">AVERAGE(IFERROR(AJ187:AO187, ""))</f>
        <v>4.0938757928713878</v>
      </c>
      <c r="AY187" s="36" cm="1">
        <f t="array" ref="AY187">AVERAGE(IFERROR(AO187:AS187,""))</f>
        <v>3.1314630147809139</v>
      </c>
      <c r="AZ187" s="36" cm="1">
        <f t="array" ref="AZ187">AVERAGE(IFERROR(AJ187:AN187,""))</f>
        <v>4.5340118464122714</v>
      </c>
      <c r="BA187" s="36" cm="1">
        <f t="array" ref="BA187">AVERAGE(IFERROR(AR187:AT187,AI187))</f>
        <v>5.637383623235988</v>
      </c>
      <c r="BB187" s="36" cm="1">
        <f t="array" ref="BB187">AVERAGE(IFERROR(AQ187:AT187,""))</f>
        <v>4.7581209851141466</v>
      </c>
      <c r="BC187" s="36" cm="1">
        <f t="array" ref="BC187">AVERAGE(IFERROR(AI187:AO187,""))</f>
        <v>4.5698854234286301</v>
      </c>
      <c r="BD187" s="36" cm="1">
        <f t="array" ref="BD187">AVERAGE(IFERROR(AJ187:AM187,""))</f>
        <v>5.0224107903547237</v>
      </c>
      <c r="BE187" s="36" cm="1">
        <f t="array" ref="BE187">AVERAGE(IFERROR(AN187:AO187,""))</f>
        <v>2.2368057979047169</v>
      </c>
      <c r="BF187" s="36" cm="1">
        <f t="array" ref="BF187">AVERAGE(IFERROR(AP187:AT187,""))</f>
        <v>4.121284197587971</v>
      </c>
      <c r="BG187" s="36" cm="1">
        <f t="array" ref="BG187">AVERAGE(IFERROR(AI187:AN187,""))</f>
        <v>5.0160004064722399</v>
      </c>
    </row>
    <row r="188" spans="2:59" x14ac:dyDescent="0.25">
      <c r="B188" s="23" t="s">
        <v>514</v>
      </c>
      <c r="C188" s="23">
        <v>34</v>
      </c>
      <c r="D188" s="23">
        <v>115</v>
      </c>
      <c r="E188" s="23">
        <v>38.22692924991167</v>
      </c>
      <c r="F188" s="23">
        <v>29.846701332738419</v>
      </c>
      <c r="G188" s="23">
        <v>23.614142313498721</v>
      </c>
      <c r="H188" s="23">
        <v>18.39398399170333</v>
      </c>
      <c r="I188" s="23">
        <v>14.954666395393239</v>
      </c>
      <c r="J188" s="23">
        <v>12.046192154000749</v>
      </c>
      <c r="K188" s="23">
        <v>9.221871040238721</v>
      </c>
      <c r="L188" s="23">
        <v>8.9104935121413558</v>
      </c>
      <c r="M188" s="23">
        <v>12.716752443855761</v>
      </c>
      <c r="N188" s="23">
        <v>23.07511800683098</v>
      </c>
      <c r="O188" s="23">
        <v>35.836967724389417</v>
      </c>
      <c r="P188" s="23">
        <v>36.783106483346927</v>
      </c>
      <c r="Q188" s="39">
        <v>21.968910387337441</v>
      </c>
      <c r="R188" s="39">
        <v>23.876279391692055</v>
      </c>
      <c r="S188" s="39">
        <v>36.783106483346927</v>
      </c>
      <c r="T188" s="39">
        <v>18.012926204595534</v>
      </c>
      <c r="U188" s="39">
        <v>17.952240545491247</v>
      </c>
      <c r="V188" s="39">
        <v>19.771137237466895</v>
      </c>
      <c r="W188" s="39">
        <v>31.898397404855775</v>
      </c>
      <c r="X188" s="39">
        <v>27.102986164605774</v>
      </c>
      <c r="Y188" s="39">
        <v>20.900640925354974</v>
      </c>
      <c r="Z188" s="39">
        <v>21.70237350833343</v>
      </c>
      <c r="AA188" s="39">
        <v>10.634031597119735</v>
      </c>
      <c r="AB188" s="39">
        <v>23.464487634112892</v>
      </c>
      <c r="AC188" s="39">
        <v>22.847102572874352</v>
      </c>
      <c r="AE188" s="28" t="s">
        <v>232</v>
      </c>
      <c r="AF188" s="3">
        <v>17110004000416</v>
      </c>
      <c r="AG188">
        <v>5.8455956168472767E-3</v>
      </c>
      <c r="AH188" s="29">
        <v>63</v>
      </c>
      <c r="AI188" s="36">
        <f t="shared" si="20"/>
        <v>6.7921378294769935E-2</v>
      </c>
      <c r="AJ188" s="36">
        <f t="shared" si="20"/>
        <v>5.9673044280642899E-2</v>
      </c>
      <c r="AK188" s="36">
        <f t="shared" si="20"/>
        <v>5.1408070833435397E-2</v>
      </c>
      <c r="AL188" s="36">
        <f t="shared" si="20"/>
        <v>4.1722695821057816E-2</v>
      </c>
      <c r="AM188" s="36">
        <f t="shared" si="20"/>
        <v>3.0946078827597062E-2</v>
      </c>
      <c r="AN188" s="36">
        <f t="shared" si="20"/>
        <v>2.3601771405205252E-2</v>
      </c>
      <c r="AO188" s="36">
        <f t="shared" si="20"/>
        <v>1.7316109725031587E-2</v>
      </c>
      <c r="AP188" s="36">
        <f t="shared" si="20"/>
        <v>1.4396012613135589E-2</v>
      </c>
      <c r="AQ188" s="36">
        <f t="shared" si="20"/>
        <v>1.9393623160306753E-2</v>
      </c>
      <c r="AR188" s="36">
        <f t="shared" si="20"/>
        <v>3.4489428652106552E-2</v>
      </c>
      <c r="AS188" s="36">
        <f t="shared" si="20"/>
        <v>5.7614432956626917E-2</v>
      </c>
      <c r="AT188" s="36">
        <f t="shared" si="20"/>
        <v>6.2583099206093451E-2</v>
      </c>
      <c r="AU188" s="36">
        <f t="shared" si="16"/>
        <v>4.0088812148000766E-2</v>
      </c>
      <c r="AV188" s="36" cm="1">
        <f t="array" ref="AV188">AVERAGE(IFERROR(AQ188:AS188, ""))</f>
        <v>3.716582825634674E-2</v>
      </c>
      <c r="AW188" s="36">
        <f t="shared" si="15"/>
        <v>6.2583099206093451E-2</v>
      </c>
      <c r="AX188" s="36" cm="1">
        <f t="array" ref="AX188">AVERAGE(IFERROR(AJ188:AO188, ""))</f>
        <v>3.7444628482161672E-2</v>
      </c>
      <c r="AY188" s="36" cm="1">
        <f t="array" ref="AY188">AVERAGE(IFERROR(AO188:AS188,""))</f>
        <v>2.864192142144148E-2</v>
      </c>
      <c r="AZ188" s="36" cm="1">
        <f t="array" ref="AZ188">AVERAGE(IFERROR(AJ188:AN188,""))</f>
        <v>4.1470332233587689E-2</v>
      </c>
      <c r="BA188" s="36" cm="1">
        <f t="array" ref="BA188">AVERAGE(IFERROR(AR188:AT188,AI188))</f>
        <v>5.1562320271608973E-2</v>
      </c>
      <c r="BB188" s="36" cm="1">
        <f t="array" ref="BB188">AVERAGE(IFERROR(AQ188:AT188,""))</f>
        <v>4.352014599378342E-2</v>
      </c>
      <c r="BC188" s="36" cm="1">
        <f t="array" ref="BC188">AVERAGE(IFERROR(AI188:AO188,""))</f>
        <v>4.1798449883962849E-2</v>
      </c>
      <c r="BD188" s="36" cm="1">
        <f t="array" ref="BD188">AVERAGE(IFERROR(AJ188:AM188,""))</f>
        <v>4.5937472440683295E-2</v>
      </c>
      <c r="BE188" s="36" cm="1">
        <f t="array" ref="BE188">AVERAGE(IFERROR(AN188:AO188,""))</f>
        <v>2.0458940565118419E-2</v>
      </c>
      <c r="BF188" s="36" cm="1">
        <f t="array" ref="BF188">AVERAGE(IFERROR(AP188:AT188,""))</f>
        <v>3.7695319317653853E-2</v>
      </c>
      <c r="BG188" s="36" cm="1">
        <f t="array" ref="BG188">AVERAGE(IFERROR(AI188:AN188,""))</f>
        <v>4.5878839910451392E-2</v>
      </c>
    </row>
    <row r="189" spans="2:59" x14ac:dyDescent="0.25">
      <c r="B189" s="23" t="s">
        <v>492</v>
      </c>
      <c r="C189" s="23">
        <v>12</v>
      </c>
      <c r="D189" s="23">
        <v>476</v>
      </c>
      <c r="E189" s="23">
        <v>42.059166625582591</v>
      </c>
      <c r="F189" s="23">
        <v>37.175471068578823</v>
      </c>
      <c r="G189" s="23">
        <v>34.821898507560093</v>
      </c>
      <c r="H189" s="23">
        <v>28.340984167767811</v>
      </c>
      <c r="I189" s="23">
        <v>22.917511026518909</v>
      </c>
      <c r="J189" s="23">
        <v>20.02261888461776</v>
      </c>
      <c r="K189" s="23">
        <v>15.94350669689668</v>
      </c>
      <c r="L189" s="23">
        <v>13.16028277745858</v>
      </c>
      <c r="M189" s="23">
        <v>15.012074202958971</v>
      </c>
      <c r="N189" s="23">
        <v>22.900890680061629</v>
      </c>
      <c r="O189" s="23">
        <v>33.561533079184308</v>
      </c>
      <c r="P189" s="23">
        <v>36.895516908700792</v>
      </c>
      <c r="Q189" s="39">
        <v>26.900954552157248</v>
      </c>
      <c r="R189" s="39">
        <v>23.824832654068302</v>
      </c>
      <c r="S189" s="39">
        <v>36.895516908700792</v>
      </c>
      <c r="T189" s="39">
        <v>26.536998391990014</v>
      </c>
      <c r="U189" s="39">
        <v>20.115657487312035</v>
      </c>
      <c r="V189" s="39">
        <v>28.655696731008682</v>
      </c>
      <c r="W189" s="39">
        <v>31.119313555982245</v>
      </c>
      <c r="X189" s="39">
        <v>27.092503717726423</v>
      </c>
      <c r="Y189" s="39">
        <v>28.754450996788957</v>
      </c>
      <c r="Z189" s="39">
        <v>30.813966192606408</v>
      </c>
      <c r="AA189" s="39">
        <v>17.98306279075722</v>
      </c>
      <c r="AB189" s="39">
        <v>24.306059529672854</v>
      </c>
      <c r="AC189" s="39">
        <v>30.889608380104335</v>
      </c>
      <c r="AE189" s="28" t="s">
        <v>233</v>
      </c>
      <c r="AF189" s="3">
        <v>17110004001004</v>
      </c>
      <c r="AG189">
        <v>0.99979841709136963</v>
      </c>
      <c r="AH189" s="29">
        <v>63</v>
      </c>
      <c r="AI189" s="36">
        <f t="shared" si="20"/>
        <v>11.616897739224726</v>
      </c>
      <c r="AJ189" s="36">
        <f t="shared" si="20"/>
        <v>10.206148205473568</v>
      </c>
      <c r="AK189" s="36">
        <f t="shared" si="20"/>
        <v>8.7925527549081828</v>
      </c>
      <c r="AL189" s="36">
        <f t="shared" si="20"/>
        <v>7.1360196587077986</v>
      </c>
      <c r="AM189" s="36">
        <f t="shared" si="20"/>
        <v>5.2928465557634947</v>
      </c>
      <c r="AN189" s="36">
        <f t="shared" si="20"/>
        <v>4.036716741655697</v>
      </c>
      <c r="AO189" s="36">
        <f t="shared" si="20"/>
        <v>2.9616518534691805</v>
      </c>
      <c r="AP189" s="36">
        <f t="shared" si="20"/>
        <v>2.462214557154577</v>
      </c>
      <c r="AQ189" s="36">
        <f t="shared" si="20"/>
        <v>3.3169782872867848</v>
      </c>
      <c r="AR189" s="36">
        <f t="shared" si="20"/>
        <v>5.8988815568052244</v>
      </c>
      <c r="AS189" s="36">
        <f t="shared" si="20"/>
        <v>9.8540546844599444</v>
      </c>
      <c r="AT189" s="36">
        <f t="shared" si="20"/>
        <v>10.703867941633417</v>
      </c>
      <c r="AU189" s="36">
        <f t="shared" si="16"/>
        <v>6.8565692113785488</v>
      </c>
      <c r="AV189" s="36" cm="1">
        <f t="array" ref="AV189">AVERAGE(IFERROR(AQ189:AS189, ""))</f>
        <v>6.356638176183985</v>
      </c>
      <c r="AW189" s="36">
        <f t="shared" si="15"/>
        <v>10.703867941633417</v>
      </c>
      <c r="AX189" s="36" cm="1">
        <f t="array" ref="AX189">AVERAGE(IFERROR(AJ189:AO189, ""))</f>
        <v>6.4043226283296528</v>
      </c>
      <c r="AY189" s="36" cm="1">
        <f t="array" ref="AY189">AVERAGE(IFERROR(AO189:AS189,""))</f>
        <v>4.8987561878351427</v>
      </c>
      <c r="AZ189" s="36" cm="1">
        <f t="array" ref="AZ189">AVERAGE(IFERROR(AJ189:AN189,""))</f>
        <v>7.0928567833017482</v>
      </c>
      <c r="BA189" s="36" cm="1">
        <f t="array" ref="BA189">AVERAGE(IFERROR(AR189:AT189,AI189))</f>
        <v>8.8189347276328629</v>
      </c>
      <c r="BB189" s="36" cm="1">
        <f t="array" ref="BB189">AVERAGE(IFERROR(AQ189:AT189,""))</f>
        <v>7.4434456175463435</v>
      </c>
      <c r="BC189" s="36" cm="1">
        <f t="array" ref="BC189">AVERAGE(IFERROR(AI189:AO189,""))</f>
        <v>7.1489762156003778</v>
      </c>
      <c r="BD189" s="36" cm="1">
        <f t="array" ref="BD189">AVERAGE(IFERROR(AJ189:AM189,""))</f>
        <v>7.8568917937132614</v>
      </c>
      <c r="BE189" s="36" cm="1">
        <f t="array" ref="BE189">AVERAGE(IFERROR(AN189:AO189,""))</f>
        <v>3.4991842975624388</v>
      </c>
      <c r="BF189" s="36" cm="1">
        <f t="array" ref="BF189">AVERAGE(IFERROR(AP189:AT189,""))</f>
        <v>6.4471994054679893</v>
      </c>
      <c r="BG189" s="36" cm="1">
        <f t="array" ref="BG189">AVERAGE(IFERROR(AI189:AN189,""))</f>
        <v>7.8468636092889108</v>
      </c>
    </row>
    <row r="190" spans="2:59" x14ac:dyDescent="0.25">
      <c r="B190" s="23" t="s">
        <v>503</v>
      </c>
      <c r="C190" s="23">
        <v>23</v>
      </c>
      <c r="D190" s="23">
        <v>594</v>
      </c>
      <c r="E190" s="23">
        <v>42.77887790106233</v>
      </c>
      <c r="F190" s="23">
        <v>36.165716564104002</v>
      </c>
      <c r="G190" s="23">
        <v>31.662992822936779</v>
      </c>
      <c r="H190" s="23">
        <v>25.371629598825319</v>
      </c>
      <c r="I190" s="23">
        <v>20.262868194164191</v>
      </c>
      <c r="J190" s="23">
        <v>15.407591111229101</v>
      </c>
      <c r="K190" s="23">
        <v>11.069063599432051</v>
      </c>
      <c r="L190" s="23">
        <v>9.3760830781341902</v>
      </c>
      <c r="M190" s="23">
        <v>12.57050235473929</v>
      </c>
      <c r="N190" s="23">
        <v>21.793199421032121</v>
      </c>
      <c r="O190" s="23">
        <v>33.774929608209717</v>
      </c>
      <c r="P190" s="23">
        <v>37.457550119241461</v>
      </c>
      <c r="Q190" s="39">
        <v>24.807583697759213</v>
      </c>
      <c r="R190" s="39">
        <v>22.712877127993711</v>
      </c>
      <c r="S190" s="39">
        <v>37.457550119241461</v>
      </c>
      <c r="T190" s="39">
        <v>23.32331031511524</v>
      </c>
      <c r="U190" s="39">
        <v>17.716755612309477</v>
      </c>
      <c r="V190" s="39">
        <v>25.774159658251882</v>
      </c>
      <c r="W190" s="39">
        <v>31.008559716161102</v>
      </c>
      <c r="X190" s="39">
        <v>26.399045375805649</v>
      </c>
      <c r="Y190" s="39">
        <v>26.102677113107678</v>
      </c>
      <c r="Z190" s="39">
        <v>28.365801795007577</v>
      </c>
      <c r="AA190" s="39">
        <v>13.238327355330576</v>
      </c>
      <c r="AB190" s="39">
        <v>22.994452916271356</v>
      </c>
      <c r="AC190" s="39">
        <v>28.608279365386949</v>
      </c>
      <c r="AE190" s="28" t="s">
        <v>234</v>
      </c>
      <c r="AF190" s="3">
        <v>17110004001003</v>
      </c>
      <c r="AG190">
        <v>5.0811592489480972E-2</v>
      </c>
      <c r="AH190" s="29">
        <v>62</v>
      </c>
      <c r="AI190" s="36">
        <f t="shared" si="20"/>
        <v>4.4900531595464042</v>
      </c>
      <c r="AJ190" s="36">
        <f t="shared" si="20"/>
        <v>3.9447836432191332</v>
      </c>
      <c r="AK190" s="36">
        <f t="shared" si="20"/>
        <v>3.3984141446289038</v>
      </c>
      <c r="AL190" s="36">
        <f t="shared" si="20"/>
        <v>2.7581466602988125</v>
      </c>
      <c r="AM190" s="36">
        <f t="shared" si="20"/>
        <v>2.0457408768294698</v>
      </c>
      <c r="AN190" s="36">
        <f t="shared" si="20"/>
        <v>1.5602334960448481</v>
      </c>
      <c r="AO190" s="36">
        <f t="shared" si="20"/>
        <v>1.1447096096376039</v>
      </c>
      <c r="AP190" s="36">
        <f t="shared" si="20"/>
        <v>0.95167183699097058</v>
      </c>
      <c r="AQ190" s="36">
        <f t="shared" si="20"/>
        <v>1.2820469990833536</v>
      </c>
      <c r="AR190" s="36">
        <f t="shared" si="20"/>
        <v>2.2799797908706929</v>
      </c>
      <c r="AS190" s="36">
        <f t="shared" si="20"/>
        <v>3.8086958147231798</v>
      </c>
      <c r="AT190" s="36">
        <f t="shared" si="20"/>
        <v>4.1371575758405825</v>
      </c>
      <c r="AU190" s="36">
        <f t="shared" si="16"/>
        <v>2.6501361339761629</v>
      </c>
      <c r="AV190" s="36" cm="1">
        <f t="array" ref="AV190">AVERAGE(IFERROR(AQ190:AS190, ""))</f>
        <v>2.4569075348924088</v>
      </c>
      <c r="AW190" s="36">
        <f t="shared" si="15"/>
        <v>4.1371575758405825</v>
      </c>
      <c r="AX190" s="36" cm="1">
        <f t="array" ref="AX190">AVERAGE(IFERROR(AJ190:AO190, ""))</f>
        <v>2.4753380717764619</v>
      </c>
      <c r="AY190" s="36" cm="1">
        <f t="array" ref="AY190">AVERAGE(IFERROR(AO190:AS190,""))</f>
        <v>1.8934208102611603</v>
      </c>
      <c r="AZ190" s="36" cm="1">
        <f t="array" ref="AZ190">AVERAGE(IFERROR(AJ190:AN190,""))</f>
        <v>2.7414637642042337</v>
      </c>
      <c r="BA190" s="36" cm="1">
        <f t="array" ref="BA190">AVERAGE(IFERROR(AR190:AT190,AI190))</f>
        <v>3.4086110604781514</v>
      </c>
      <c r="BB190" s="36" cm="1">
        <f t="array" ref="BB190">AVERAGE(IFERROR(AQ190:AT190,""))</f>
        <v>2.8769700451294522</v>
      </c>
      <c r="BC190" s="36" cm="1">
        <f t="array" ref="BC190">AVERAGE(IFERROR(AI190:AO190,""))</f>
        <v>2.7631545128864539</v>
      </c>
      <c r="BD190" s="36" cm="1">
        <f t="array" ref="BD190">AVERAGE(IFERROR(AJ190:AM190,""))</f>
        <v>3.0367713312440801</v>
      </c>
      <c r="BE190" s="36" cm="1">
        <f t="array" ref="BE190">AVERAGE(IFERROR(AN190:AO190,""))</f>
        <v>1.3524715528412261</v>
      </c>
      <c r="BF190" s="36" cm="1">
        <f t="array" ref="BF190">AVERAGE(IFERROR(AP190:AT190,""))</f>
        <v>2.4919104035017559</v>
      </c>
      <c r="BG190" s="36" cm="1">
        <f t="array" ref="BG190">AVERAGE(IFERROR(AI190:AN190,""))</f>
        <v>3.0328953300945951</v>
      </c>
    </row>
    <row r="191" spans="2:59" x14ac:dyDescent="0.25">
      <c r="B191" s="23" t="s">
        <v>559</v>
      </c>
      <c r="C191" s="23">
        <v>79</v>
      </c>
      <c r="D191" s="23">
        <v>37</v>
      </c>
      <c r="E191" s="23">
        <v>34.673127200143632</v>
      </c>
      <c r="F191" s="23">
        <v>33.133908005505951</v>
      </c>
      <c r="G191" s="23">
        <v>28.00433672371646</v>
      </c>
      <c r="H191" s="23">
        <v>22.864028080931249</v>
      </c>
      <c r="I191" s="23">
        <v>18.18121447663253</v>
      </c>
      <c r="J191" s="23">
        <v>16.516067998402651</v>
      </c>
      <c r="K191" s="23">
        <v>14.57657901572116</v>
      </c>
      <c r="L191" s="23">
        <v>13.36266765065468</v>
      </c>
      <c r="M191" s="23">
        <v>15.0419422694579</v>
      </c>
      <c r="N191" s="23">
        <v>21.792720077387841</v>
      </c>
      <c r="O191" s="23">
        <v>30.727720307809321</v>
      </c>
      <c r="P191" s="23">
        <v>32.479452705116053</v>
      </c>
      <c r="Q191" s="39">
        <v>23.446147042623284</v>
      </c>
      <c r="R191" s="39">
        <v>22.520794218218356</v>
      </c>
      <c r="S191" s="39">
        <v>32.479452705116053</v>
      </c>
      <c r="T191" s="39">
        <v>22.212689050151667</v>
      </c>
      <c r="U191" s="39">
        <v>19.10032586420618</v>
      </c>
      <c r="V191" s="39">
        <v>23.739911057037766</v>
      </c>
      <c r="W191" s="39">
        <v>28.333297696771069</v>
      </c>
      <c r="X191" s="39">
        <v>25.010458839942778</v>
      </c>
      <c r="Y191" s="39">
        <v>23.992751643007665</v>
      </c>
      <c r="Z191" s="39">
        <v>25.545871821696547</v>
      </c>
      <c r="AA191" s="39">
        <v>15.546323507061906</v>
      </c>
      <c r="AB191" s="39">
        <v>22.68090060208516</v>
      </c>
      <c r="AC191" s="39">
        <v>25.562113747555415</v>
      </c>
      <c r="AE191" s="28" t="s">
        <v>235</v>
      </c>
      <c r="AF191" s="3">
        <v>17110004000393</v>
      </c>
      <c r="AG191">
        <v>1</v>
      </c>
      <c r="AH191" s="29">
        <v>402</v>
      </c>
      <c r="AI191" s="36">
        <f t="shared" si="20"/>
        <v>67.700508077470133</v>
      </c>
      <c r="AJ191" s="36">
        <f t="shared" si="20"/>
        <v>59.478997010507243</v>
      </c>
      <c r="AK191" s="36">
        <f t="shared" si="20"/>
        <v>51.240899708036608</v>
      </c>
      <c r="AL191" s="36">
        <f t="shared" ref="AL191:AT191" si="21">VLOOKUP($AH191,$D$2:$AC$338,AL$1+1,FALSE)*$AG191</f>
        <v>41.587019919573038</v>
      </c>
      <c r="AM191" s="36">
        <f t="shared" si="21"/>
        <v>30.84544697121159</v>
      </c>
      <c r="AN191" s="36">
        <f t="shared" si="21"/>
        <v>23.525022402021818</v>
      </c>
      <c r="AO191" s="36">
        <f t="shared" si="21"/>
        <v>17.25980056528925</v>
      </c>
      <c r="AP191" s="36">
        <f t="shared" si="21"/>
        <v>14.349199141997509</v>
      </c>
      <c r="AQ191" s="36">
        <f t="shared" si="21"/>
        <v>19.330558163932121</v>
      </c>
      <c r="AR191" s="36">
        <f t="shared" si="21"/>
        <v>34.377274240700963</v>
      </c>
      <c r="AS191" s="36">
        <f t="shared" si="21"/>
        <v>57.427080309136421</v>
      </c>
      <c r="AT191" s="36">
        <f t="shared" si="21"/>
        <v>62.379589022890023</v>
      </c>
      <c r="AU191" s="36">
        <f t="shared" si="16"/>
        <v>39.958449627730559</v>
      </c>
      <c r="AV191" s="36" cm="1">
        <f t="array" ref="AV191">AVERAGE(IFERROR(AQ191:AS191, ""))</f>
        <v>37.044970904589832</v>
      </c>
      <c r="AW191" s="36">
        <f t="shared" si="15"/>
        <v>62.379589022890023</v>
      </c>
      <c r="AX191" s="36" cm="1">
        <f t="array" ref="AX191">AVERAGE(IFERROR(AJ191:AO191, ""))</f>
        <v>37.322864429439925</v>
      </c>
      <c r="AY191" s="36" cm="1">
        <f t="array" ref="AY191">AVERAGE(IFERROR(AO191:AS191,""))</f>
        <v>28.548782484211252</v>
      </c>
      <c r="AZ191" s="36" cm="1">
        <f t="array" ref="AZ191">AVERAGE(IFERROR(AJ191:AN191,""))</f>
        <v>41.335477202270063</v>
      </c>
      <c r="BA191" s="36" cm="1">
        <f t="array" ref="BA191">AVERAGE(IFERROR(AR191:AT191,AI191))</f>
        <v>51.394647857575798</v>
      </c>
      <c r="BB191" s="36" cm="1">
        <f t="array" ref="BB191">AVERAGE(IFERROR(AQ191:AT191,""))</f>
        <v>43.378625434164881</v>
      </c>
      <c r="BC191" s="36" cm="1">
        <f t="array" ref="BC191">AVERAGE(IFERROR(AI191:AO191,""))</f>
        <v>41.662527807729951</v>
      </c>
      <c r="BD191" s="36" cm="1">
        <f t="array" ref="BD191">AVERAGE(IFERROR(AJ191:AM191,""))</f>
        <v>45.788090902332122</v>
      </c>
      <c r="BE191" s="36" cm="1">
        <f t="array" ref="BE191">AVERAGE(IFERROR(AN191:AO191,""))</f>
        <v>20.392411483655536</v>
      </c>
      <c r="BF191" s="36" cm="1">
        <f t="array" ref="BF191">AVERAGE(IFERROR(AP191:AT191,""))</f>
        <v>37.572740175731404</v>
      </c>
      <c r="BG191" s="36" cm="1">
        <f t="array" ref="BG191">AVERAGE(IFERROR(AI191:AN191,""))</f>
        <v>45.729649014803407</v>
      </c>
    </row>
    <row r="192" spans="2:59" x14ac:dyDescent="0.25">
      <c r="B192" s="23" t="s">
        <v>610</v>
      </c>
      <c r="C192" s="23">
        <v>130</v>
      </c>
      <c r="D192" s="23">
        <v>200</v>
      </c>
      <c r="E192" s="23">
        <v>18.795850457893621</v>
      </c>
      <c r="F192" s="23">
        <v>15.825657296856649</v>
      </c>
      <c r="G192" s="23">
        <v>14.686685025824129</v>
      </c>
      <c r="H192" s="23">
        <v>20.668440371468041</v>
      </c>
      <c r="I192" s="23">
        <v>29.85220998168894</v>
      </c>
      <c r="J192" s="23">
        <v>29.439278648847839</v>
      </c>
      <c r="K192" s="23">
        <v>19.896215514471798</v>
      </c>
      <c r="L192" s="23">
        <v>12.669672340086731</v>
      </c>
      <c r="M192" s="23">
        <v>12.76803384488206</v>
      </c>
      <c r="N192" s="23">
        <v>21.733385901537549</v>
      </c>
      <c r="O192" s="23">
        <v>32.391688080922883</v>
      </c>
      <c r="P192" s="23">
        <v>22.919154804503581</v>
      </c>
      <c r="Q192" s="39">
        <v>20.970522689081985</v>
      </c>
      <c r="R192" s="39">
        <v>22.297702609114165</v>
      </c>
      <c r="S192" s="39">
        <v>22.919154804503581</v>
      </c>
      <c r="T192" s="39">
        <v>21.728081139859569</v>
      </c>
      <c r="U192" s="39">
        <v>19.891799136380207</v>
      </c>
      <c r="V192" s="39">
        <v>22.09445426493712</v>
      </c>
      <c r="W192" s="39">
        <v>25.681409595654671</v>
      </c>
      <c r="X192" s="39">
        <v>22.453065657961517</v>
      </c>
      <c r="Y192" s="39">
        <v>21.309191042435859</v>
      </c>
      <c r="Z192" s="39">
        <v>20.25824816895944</v>
      </c>
      <c r="AA192" s="39">
        <v>24.667747081659819</v>
      </c>
      <c r="AB192" s="39">
        <v>20.496386994386562</v>
      </c>
      <c r="AC192" s="39">
        <v>21.544686963763201</v>
      </c>
      <c r="AE192" s="28" t="s">
        <v>236</v>
      </c>
      <c r="AF192" s="3">
        <v>17110004000393</v>
      </c>
      <c r="AG192">
        <v>0.99472516775131226</v>
      </c>
      <c r="AH192" s="29">
        <v>3</v>
      </c>
      <c r="AI192" s="36">
        <f t="shared" ref="AI192:AT213" si="22">VLOOKUP($AH192,$D$2:$AC$338,AI$1+1,FALSE)*$AG192</f>
        <v>65.371294894073472</v>
      </c>
      <c r="AJ192" s="36">
        <f t="shared" si="22"/>
        <v>57.432641337223174</v>
      </c>
      <c r="AK192" s="36">
        <f t="shared" si="22"/>
        <v>49.477973690178004</v>
      </c>
      <c r="AL192" s="36">
        <f t="shared" si="22"/>
        <v>40.156232116692884</v>
      </c>
      <c r="AM192" s="36">
        <f t="shared" si="22"/>
        <v>29.784219534251626</v>
      </c>
      <c r="AN192" s="36">
        <f t="shared" si="22"/>
        <v>22.715651436068306</v>
      </c>
      <c r="AO192" s="36">
        <f t="shared" si="22"/>
        <v>16.665982864046843</v>
      </c>
      <c r="AP192" s="36">
        <f t="shared" si="22"/>
        <v>13.855519512877086</v>
      </c>
      <c r="AQ192" s="36">
        <f t="shared" si="22"/>
        <v>18.665496533735737</v>
      </c>
      <c r="AR192" s="36">
        <f t="shared" si="22"/>
        <v>33.194535536850736</v>
      </c>
      <c r="AS192" s="36">
        <f t="shared" si="22"/>
        <v>55.451319668583523</v>
      </c>
      <c r="AT192" s="36">
        <f t="shared" si="22"/>
        <v>60.233439612239977</v>
      </c>
      <c r="AU192" s="36">
        <f t="shared" si="16"/>
        <v>38.58369222806845</v>
      </c>
      <c r="AV192" s="36" cm="1">
        <f t="array" ref="AV192">AVERAGE(IFERROR(AQ192:AS192, ""))</f>
        <v>35.770450579723331</v>
      </c>
      <c r="AW192" s="36">
        <f t="shared" si="15"/>
        <v>60.233439612239977</v>
      </c>
      <c r="AX192" s="36" cm="1">
        <f t="array" ref="AX192">AVERAGE(IFERROR(AJ192:AO192, ""))</f>
        <v>36.03878349641014</v>
      </c>
      <c r="AY192" s="36" cm="1">
        <f t="array" ref="AY192">AVERAGE(IFERROR(AO192:AS192,""))</f>
        <v>27.566570823218786</v>
      </c>
      <c r="AZ192" s="36" cm="1">
        <f t="array" ref="AZ192">AVERAGE(IFERROR(AJ192:AN192,""))</f>
        <v>39.913343622882799</v>
      </c>
      <c r="BA192" s="36" cm="1">
        <f t="array" ref="BA192">AVERAGE(IFERROR(AR192:AT192,AI192))</f>
        <v>49.626431605891412</v>
      </c>
      <c r="BB192" s="36" cm="1">
        <f t="array" ref="BB192">AVERAGE(IFERROR(AQ192:AT192,""))</f>
        <v>41.886197837852492</v>
      </c>
      <c r="BC192" s="36" cm="1">
        <f t="array" ref="BC192">AVERAGE(IFERROR(AI192:AO192,""))</f>
        <v>40.229142267504905</v>
      </c>
      <c r="BD192" s="36" cm="1">
        <f t="array" ref="BD192">AVERAGE(IFERROR(AJ192:AM192,""))</f>
        <v>44.212766669586422</v>
      </c>
      <c r="BE192" s="36" cm="1">
        <f t="array" ref="BE192">AVERAGE(IFERROR(AN192:AO192,""))</f>
        <v>19.690817150057576</v>
      </c>
      <c r="BF192" s="36" cm="1">
        <f t="array" ref="BF192">AVERAGE(IFERROR(AP192:AT192,""))</f>
        <v>36.280062172857413</v>
      </c>
      <c r="BG192" s="36" cm="1">
        <f t="array" ref="BG192">AVERAGE(IFERROR(AI192:AN192,""))</f>
        <v>44.156335501414581</v>
      </c>
    </row>
    <row r="193" spans="2:59" x14ac:dyDescent="0.25">
      <c r="B193" s="23" t="s">
        <v>585</v>
      </c>
      <c r="C193" s="23">
        <v>105</v>
      </c>
      <c r="D193" s="23">
        <v>422</v>
      </c>
      <c r="E193" s="23">
        <v>35.265653431121848</v>
      </c>
      <c r="F193" s="23">
        <v>27.53261910141817</v>
      </c>
      <c r="G193" s="23">
        <v>20.692333011409811</v>
      </c>
      <c r="H193" s="23">
        <v>15.57802843516343</v>
      </c>
      <c r="I193" s="23">
        <v>11.682434609599911</v>
      </c>
      <c r="J193" s="23">
        <v>10.326254762597131</v>
      </c>
      <c r="K193" s="23">
        <v>8.7078366005155932</v>
      </c>
      <c r="L193" s="23">
        <v>8.3829305373986411</v>
      </c>
      <c r="M193" s="23">
        <v>11.999449417215629</v>
      </c>
      <c r="N193" s="23">
        <v>21.595753330694659</v>
      </c>
      <c r="O193" s="23">
        <v>33.487828479860518</v>
      </c>
      <c r="P193" s="23">
        <v>33.966226465052372</v>
      </c>
      <c r="Q193" s="39">
        <v>19.934779015170644</v>
      </c>
      <c r="R193" s="39">
        <v>22.361010409256938</v>
      </c>
      <c r="S193" s="39">
        <v>33.966226465052372</v>
      </c>
      <c r="T193" s="39">
        <v>15.753251086784006</v>
      </c>
      <c r="U193" s="39">
        <v>16.834759673137007</v>
      </c>
      <c r="V193" s="39">
        <v>17.162333984037691</v>
      </c>
      <c r="W193" s="39">
        <v>29.683269425202514</v>
      </c>
      <c r="X193" s="39">
        <v>25.262314423205797</v>
      </c>
      <c r="Y193" s="39">
        <v>18.540737135975128</v>
      </c>
      <c r="Z193" s="39">
        <v>18.87135378939783</v>
      </c>
      <c r="AA193" s="39">
        <v>9.5170456815563611</v>
      </c>
      <c r="AB193" s="39">
        <v>21.886437646044364</v>
      </c>
      <c r="AC193" s="39">
        <v>20.17955389188505</v>
      </c>
      <c r="AE193" s="28" t="s">
        <v>237</v>
      </c>
      <c r="AF193" s="3">
        <v>17110004001001</v>
      </c>
      <c r="AG193">
        <v>3.5922907292842865E-2</v>
      </c>
      <c r="AH193" s="29">
        <v>62</v>
      </c>
      <c r="AI193" s="36">
        <f t="shared" si="22"/>
        <v>3.1743890613881698</v>
      </c>
      <c r="AJ193" s="36">
        <f t="shared" si="22"/>
        <v>2.788893049061989</v>
      </c>
      <c r="AK193" s="36">
        <f t="shared" si="22"/>
        <v>2.4026193685124748</v>
      </c>
      <c r="AL193" s="36">
        <f t="shared" si="22"/>
        <v>1.9499614541404131</v>
      </c>
      <c r="AM193" s="36">
        <f t="shared" si="22"/>
        <v>1.4463030238372834</v>
      </c>
      <c r="AN193" s="36">
        <f t="shared" si="22"/>
        <v>1.1030577962147179</v>
      </c>
      <c r="AO193" s="36">
        <f t="shared" si="22"/>
        <v>0.80928967523997475</v>
      </c>
      <c r="AP193" s="36">
        <f t="shared" si="22"/>
        <v>0.672815345838914</v>
      </c>
      <c r="AQ193" s="36">
        <f t="shared" si="22"/>
        <v>0.90638480781079633</v>
      </c>
      <c r="AR193" s="36">
        <f t="shared" si="22"/>
        <v>1.6119058396754413</v>
      </c>
      <c r="AS193" s="36">
        <f t="shared" si="22"/>
        <v>2.6926813342302505</v>
      </c>
      <c r="AT193" s="36">
        <f t="shared" si="22"/>
        <v>2.9248980551745323</v>
      </c>
      <c r="AU193" s="36">
        <f t="shared" si="16"/>
        <v>1.8735999009270798</v>
      </c>
      <c r="AV193" s="36" cm="1">
        <f t="array" ref="AV193">AVERAGE(IFERROR(AQ193:AS193, ""))</f>
        <v>1.7369906605721628</v>
      </c>
      <c r="AW193" s="36">
        <f t="shared" si="15"/>
        <v>2.9248980551745323</v>
      </c>
      <c r="AX193" s="36" cm="1">
        <f t="array" ref="AX193">AVERAGE(IFERROR(AJ193:AO193, ""))</f>
        <v>1.7500207278344753</v>
      </c>
      <c r="AY193" s="36" cm="1">
        <f t="array" ref="AY193">AVERAGE(IFERROR(AO193:AS193,""))</f>
        <v>1.3386154005590754</v>
      </c>
      <c r="AZ193" s="36" cm="1">
        <f t="array" ref="AZ193">AVERAGE(IFERROR(AJ193:AN193,""))</f>
        <v>1.9381669383533755</v>
      </c>
      <c r="BA193" s="36" cm="1">
        <f t="array" ref="BA193">AVERAGE(IFERROR(AR193:AT193,AI193))</f>
        <v>2.4098284096934077</v>
      </c>
      <c r="BB193" s="36" cm="1">
        <f t="array" ref="BB193">AVERAGE(IFERROR(AQ193:AT193,""))</f>
        <v>2.0339675092227552</v>
      </c>
      <c r="BC193" s="36" cm="1">
        <f t="array" ref="BC193">AVERAGE(IFERROR(AI193:AO193,""))</f>
        <v>1.9535019183421458</v>
      </c>
      <c r="BD193" s="36" cm="1">
        <f t="array" ref="BD193">AVERAGE(IFERROR(AJ193:AM193,""))</f>
        <v>2.1469442238880401</v>
      </c>
      <c r="BE193" s="36" cm="1">
        <f t="array" ref="BE193">AVERAGE(IFERROR(AN193:AO193,""))</f>
        <v>0.95617373572734632</v>
      </c>
      <c r="BF193" s="36" cm="1">
        <f t="array" ref="BF193">AVERAGE(IFERROR(AP193:AT193,""))</f>
        <v>1.7617370765459868</v>
      </c>
      <c r="BG193" s="36" cm="1">
        <f t="array" ref="BG193">AVERAGE(IFERROR(AI193:AN193,""))</f>
        <v>2.1442039588591744</v>
      </c>
    </row>
    <row r="194" spans="2:59" x14ac:dyDescent="0.25">
      <c r="B194" s="23" t="s">
        <v>487</v>
      </c>
      <c r="C194" s="23">
        <v>6</v>
      </c>
      <c r="D194" s="23">
        <v>44</v>
      </c>
      <c r="E194" s="23">
        <v>43.898680345090362</v>
      </c>
      <c r="F194" s="23">
        <v>40.259990545267868</v>
      </c>
      <c r="G194" s="23">
        <v>36.183472851619108</v>
      </c>
      <c r="H194" s="23">
        <v>29.33192934442744</v>
      </c>
      <c r="I194" s="23">
        <v>21.77599471371342</v>
      </c>
      <c r="J194" s="23">
        <v>16.816763097961459</v>
      </c>
      <c r="K194" s="23">
        <v>12.964592783713</v>
      </c>
      <c r="L194" s="23">
        <v>10.78588284611553</v>
      </c>
      <c r="M194" s="23">
        <v>12.779860822636071</v>
      </c>
      <c r="N194" s="23">
        <v>21.403273294096039</v>
      </c>
      <c r="O194" s="23">
        <v>34.968354332338492</v>
      </c>
      <c r="P194" s="23">
        <v>38.617907034397717</v>
      </c>
      <c r="Q194" s="39">
        <v>26.648891834281375</v>
      </c>
      <c r="R194" s="39">
        <v>23.050496149690201</v>
      </c>
      <c r="S194" s="39">
        <v>38.617907034397717</v>
      </c>
      <c r="T194" s="39">
        <v>26.222123889450383</v>
      </c>
      <c r="U194" s="39">
        <v>18.580392815779824</v>
      </c>
      <c r="V194" s="39">
        <v>28.873630110597862</v>
      </c>
      <c r="W194" s="39">
        <v>31.663178220277416</v>
      </c>
      <c r="X194" s="39">
        <v>26.942348870867079</v>
      </c>
      <c r="Y194" s="39">
        <v>28.747346240256093</v>
      </c>
      <c r="Z194" s="39">
        <v>31.887846863756959</v>
      </c>
      <c r="AA194" s="39">
        <v>14.890677940837229</v>
      </c>
      <c r="AB194" s="39">
        <v>23.711055665916767</v>
      </c>
      <c r="AC194" s="39">
        <v>31.377805149679943</v>
      </c>
      <c r="AE194" s="28" t="s">
        <v>238</v>
      </c>
      <c r="AF194" s="3">
        <v>17110004001004</v>
      </c>
      <c r="AG194">
        <v>0.90430355072021484</v>
      </c>
      <c r="AH194" s="29">
        <v>63</v>
      </c>
      <c r="AI194" s="36">
        <f t="shared" si="22"/>
        <v>10.507319970056029</v>
      </c>
      <c r="AJ194" s="36">
        <f t="shared" si="22"/>
        <v>9.2313169371051664</v>
      </c>
      <c r="AK194" s="36">
        <f t="shared" si="22"/>
        <v>7.9527398125812772</v>
      </c>
      <c r="AL194" s="36">
        <f t="shared" si="22"/>
        <v>6.4544290179537054</v>
      </c>
      <c r="AM194" s="36">
        <f t="shared" si="22"/>
        <v>4.7873049726550763</v>
      </c>
      <c r="AN194" s="36">
        <f t="shared" si="22"/>
        <v>3.6511532928316073</v>
      </c>
      <c r="AO194" s="36">
        <f t="shared" si="22"/>
        <v>2.6787722817974084</v>
      </c>
      <c r="AP194" s="36">
        <f t="shared" si="22"/>
        <v>2.2270382995279352</v>
      </c>
      <c r="AQ194" s="36">
        <f t="shared" si="22"/>
        <v>3.0001600238392583</v>
      </c>
      <c r="AR194" s="36">
        <f t="shared" si="22"/>
        <v>5.3354550736495661</v>
      </c>
      <c r="AS194" s="36">
        <f t="shared" si="22"/>
        <v>8.9128533190445438</v>
      </c>
      <c r="AT194" s="36">
        <f t="shared" si="22"/>
        <v>9.6814974104672764</v>
      </c>
      <c r="AU194" s="36">
        <f t="shared" si="16"/>
        <v>6.2016700342924045</v>
      </c>
      <c r="AV194" s="36" cm="1">
        <f t="array" ref="AV194">AVERAGE(IFERROR(AQ194:AS194, ""))</f>
        <v>5.7494894721777898</v>
      </c>
      <c r="AW194" s="36">
        <f t="shared" ref="AW194:AW257" si="23">AVERAGE(IFERROR(AT194,AI194))</f>
        <v>9.6814974104672764</v>
      </c>
      <c r="AX194" s="36" cm="1">
        <f t="array" ref="AX194">AVERAGE(IFERROR(AJ194:AO194, ""))</f>
        <v>5.7926193858207062</v>
      </c>
      <c r="AY194" s="36" cm="1">
        <f t="array" ref="AY194">AVERAGE(IFERROR(AO194:AS194,""))</f>
        <v>4.4308557995717424</v>
      </c>
      <c r="AZ194" s="36" cm="1">
        <f t="array" ref="AZ194">AVERAGE(IFERROR(AJ194:AN194,""))</f>
        <v>6.4153888066253657</v>
      </c>
      <c r="BA194" s="36" cm="1">
        <f t="array" ref="BA194">AVERAGE(IFERROR(AR194:AT194,AI194))</f>
        <v>7.9766019343871291</v>
      </c>
      <c r="BB194" s="36" cm="1">
        <f t="array" ref="BB194">AVERAGE(IFERROR(AQ194:AT194,""))</f>
        <v>6.7324914567501617</v>
      </c>
      <c r="BC194" s="36" cm="1">
        <f t="array" ref="BC194">AVERAGE(IFERROR(AI194:AO194,""))</f>
        <v>6.4661480407114675</v>
      </c>
      <c r="BD194" s="36" cm="1">
        <f t="array" ref="BD194">AVERAGE(IFERROR(AJ194:AM194,""))</f>
        <v>7.1064476850738059</v>
      </c>
      <c r="BE194" s="36" cm="1">
        <f t="array" ref="BE194">AVERAGE(IFERROR(AN194:AO194,""))</f>
        <v>3.1649627873145079</v>
      </c>
      <c r="BF194" s="36" cm="1">
        <f t="array" ref="BF194">AVERAGE(IFERROR(AP194:AT194,""))</f>
        <v>5.8314008253057157</v>
      </c>
      <c r="BG194" s="36" cm="1">
        <f t="array" ref="BG194">AVERAGE(IFERROR(AI194:AN194,""))</f>
        <v>7.0973773338638111</v>
      </c>
    </row>
    <row r="195" spans="2:59" x14ac:dyDescent="0.25">
      <c r="B195" s="23" t="s">
        <v>503</v>
      </c>
      <c r="C195" s="23">
        <v>23</v>
      </c>
      <c r="D195" s="23">
        <v>67</v>
      </c>
      <c r="E195" s="23">
        <v>41.928506563490153</v>
      </c>
      <c r="F195" s="23">
        <v>35.408902982875553</v>
      </c>
      <c r="G195" s="23">
        <v>30.997746109896859</v>
      </c>
      <c r="H195" s="23">
        <v>24.799506993115539</v>
      </c>
      <c r="I195" s="23">
        <v>19.743599024144181</v>
      </c>
      <c r="J195" s="23">
        <v>14.94205317271453</v>
      </c>
      <c r="K195" s="23">
        <v>10.658518969592549</v>
      </c>
      <c r="L195" s="23">
        <v>9.0062520308367446</v>
      </c>
      <c r="M195" s="23">
        <v>12.18913895268758</v>
      </c>
      <c r="N195" s="23">
        <v>21.271596058099369</v>
      </c>
      <c r="O195" s="23">
        <v>33.069210873659209</v>
      </c>
      <c r="P195" s="23">
        <v>36.690197021503003</v>
      </c>
      <c r="Q195" s="39">
        <v>24.225435729384611</v>
      </c>
      <c r="R195" s="39">
        <v>22.176648628148723</v>
      </c>
      <c r="S195" s="39">
        <v>36.690197021503003</v>
      </c>
      <c r="T195" s="39">
        <v>22.758387875389872</v>
      </c>
      <c r="U195" s="39">
        <v>17.23894337697509</v>
      </c>
      <c r="V195" s="39">
        <v>25.178361656549335</v>
      </c>
      <c r="W195" s="39">
        <v>30.343667984420524</v>
      </c>
      <c r="X195" s="39">
        <v>25.80503572648729</v>
      </c>
      <c r="Y195" s="39">
        <v>25.496976259404196</v>
      </c>
      <c r="Z195" s="39">
        <v>27.737438777508032</v>
      </c>
      <c r="AA195" s="39">
        <v>12.80028607115354</v>
      </c>
      <c r="AB195" s="39">
        <v>22.445278987357181</v>
      </c>
      <c r="AC195" s="39">
        <v>27.970052474372803</v>
      </c>
      <c r="AE195" s="28" t="s">
        <v>239</v>
      </c>
      <c r="AF195" s="3">
        <v>17110004000046</v>
      </c>
      <c r="AG195">
        <v>0.99976599216461182</v>
      </c>
      <c r="AH195" s="29">
        <v>76</v>
      </c>
      <c r="AI195" s="36">
        <f t="shared" si="22"/>
        <v>3182.4827286532045</v>
      </c>
      <c r="AJ195" s="36">
        <f t="shared" si="22"/>
        <v>2786.8221974857552</v>
      </c>
      <c r="AK195" s="36">
        <f t="shared" si="22"/>
        <v>2612.3837691101567</v>
      </c>
      <c r="AL195" s="36">
        <f t="shared" si="22"/>
        <v>2831.7275926860425</v>
      </c>
      <c r="AM195" s="36">
        <f t="shared" si="22"/>
        <v>3700.3687599388713</v>
      </c>
      <c r="AN195" s="36">
        <f t="shared" si="22"/>
        <v>4117.2106537022528</v>
      </c>
      <c r="AO195" s="36">
        <f t="shared" si="22"/>
        <v>3186.2283711836708</v>
      </c>
      <c r="AP195" s="36">
        <f t="shared" si="22"/>
        <v>2146.6859560374519</v>
      </c>
      <c r="AQ195" s="36">
        <f t="shared" si="22"/>
        <v>1972.6755166684607</v>
      </c>
      <c r="AR195" s="36">
        <f t="shared" si="22"/>
        <v>2793.8775074523719</v>
      </c>
      <c r="AS195" s="36">
        <f t="shared" si="22"/>
        <v>3767.2658603169057</v>
      </c>
      <c r="AT195" s="36">
        <f t="shared" si="22"/>
        <v>3271.8159111790019</v>
      </c>
      <c r="AU195" s="36">
        <f t="shared" ref="AU195:AU258" si="24">AVERAGEIF(AI195:AT195,"&gt;=0")</f>
        <v>3030.7954020345119</v>
      </c>
      <c r="AV195" s="36" cm="1">
        <f t="array" ref="AV195">AVERAGE(IFERROR(AQ195:AS195, ""))</f>
        <v>2844.6062948125796</v>
      </c>
      <c r="AW195" s="36">
        <f t="shared" si="23"/>
        <v>3271.8159111790019</v>
      </c>
      <c r="AX195" s="36" cm="1">
        <f t="array" ref="AX195">AVERAGE(IFERROR(AJ195:AO195, ""))</f>
        <v>3205.7902240177914</v>
      </c>
      <c r="AY195" s="36" cm="1">
        <f t="array" ref="AY195">AVERAGE(IFERROR(AO195:AS195,""))</f>
        <v>2773.3466423317723</v>
      </c>
      <c r="AZ195" s="36" cm="1">
        <f t="array" ref="AZ195">AVERAGE(IFERROR(AJ195:AN195,""))</f>
        <v>3209.7025945846153</v>
      </c>
      <c r="BA195" s="36" cm="1">
        <f t="array" ref="BA195">AVERAGE(IFERROR(AR195:AT195,AI195))</f>
        <v>3277.65309298276</v>
      </c>
      <c r="BB195" s="36" cm="1">
        <f t="array" ref="BB195">AVERAGE(IFERROR(AQ195:AT195,""))</f>
        <v>2951.4086989041853</v>
      </c>
      <c r="BC195" s="36" cm="1">
        <f t="array" ref="BC195">AVERAGE(IFERROR(AI195:AO195,""))</f>
        <v>3202.4605818228506</v>
      </c>
      <c r="BD195" s="36" cm="1">
        <f t="array" ref="BD195">AVERAGE(IFERROR(AJ195:AM195,""))</f>
        <v>2982.825579805206</v>
      </c>
      <c r="BE195" s="36" cm="1">
        <f t="array" ref="BE195">AVERAGE(IFERROR(AN195:AO195,""))</f>
        <v>3651.7195124429618</v>
      </c>
      <c r="BF195" s="36" cm="1">
        <f t="array" ref="BF195">AVERAGE(IFERROR(AP195:AT195,""))</f>
        <v>2790.4641503308385</v>
      </c>
      <c r="BG195" s="36" cm="1">
        <f t="array" ref="BG195">AVERAGE(IFERROR(AI195:AN195,""))</f>
        <v>3205.1659502627135</v>
      </c>
    </row>
    <row r="196" spans="2:59" x14ac:dyDescent="0.25">
      <c r="B196" s="23" t="s">
        <v>627</v>
      </c>
      <c r="C196" s="23">
        <v>148</v>
      </c>
      <c r="D196" s="23">
        <v>214</v>
      </c>
      <c r="E196" s="23">
        <v>28.870036383182629</v>
      </c>
      <c r="F196" s="23">
        <v>27.713561910524479</v>
      </c>
      <c r="G196" s="23">
        <v>22.89873528615335</v>
      </c>
      <c r="H196" s="23">
        <v>19.297888060528539</v>
      </c>
      <c r="I196" s="23">
        <v>16.371421755239609</v>
      </c>
      <c r="J196" s="23">
        <v>15.6201729942643</v>
      </c>
      <c r="K196" s="23">
        <v>14.665009888106891</v>
      </c>
      <c r="L196" s="23">
        <v>14.117605392484609</v>
      </c>
      <c r="M196" s="23">
        <v>15.718566027510439</v>
      </c>
      <c r="N196" s="23">
        <v>21.187347066489099</v>
      </c>
      <c r="O196" s="23">
        <v>28.85466514060975</v>
      </c>
      <c r="P196" s="23">
        <v>28.618141759867299</v>
      </c>
      <c r="Q196" s="39">
        <v>21.16109597208008</v>
      </c>
      <c r="R196" s="39">
        <v>21.920192744869762</v>
      </c>
      <c r="S196" s="39">
        <v>28.618141759867299</v>
      </c>
      <c r="T196" s="39">
        <v>19.42779831580286</v>
      </c>
      <c r="U196" s="39">
        <v>18.908638703040161</v>
      </c>
      <c r="V196" s="39">
        <v>20.380356001342054</v>
      </c>
      <c r="W196" s="39">
        <v>26.22005132232205</v>
      </c>
      <c r="X196" s="39">
        <v>23.594679998619146</v>
      </c>
      <c r="Y196" s="39">
        <v>20.776689468285685</v>
      </c>
      <c r="Z196" s="39">
        <v>21.570401753111494</v>
      </c>
      <c r="AA196" s="39">
        <v>15.142591441185594</v>
      </c>
      <c r="AB196" s="39">
        <v>21.699265077392241</v>
      </c>
      <c r="AC196" s="39">
        <v>21.795302731648817</v>
      </c>
      <c r="AE196" s="28" t="s">
        <v>240</v>
      </c>
      <c r="AF196" s="3">
        <v>17110004000993</v>
      </c>
      <c r="AG196">
        <v>0.97954040765762329</v>
      </c>
      <c r="AH196" s="29">
        <v>63</v>
      </c>
      <c r="AI196" s="36">
        <f t="shared" si="22"/>
        <v>11.381515066108756</v>
      </c>
      <c r="AJ196" s="36">
        <f t="shared" si="22"/>
        <v>9.9993502719159242</v>
      </c>
      <c r="AK196" s="36">
        <f t="shared" si="22"/>
        <v>8.6143972251426604</v>
      </c>
      <c r="AL196" s="36">
        <f t="shared" si="22"/>
        <v>6.9914289581283136</v>
      </c>
      <c r="AM196" s="36">
        <f t="shared" si="22"/>
        <v>5.1856024017169595</v>
      </c>
      <c r="AN196" s="36">
        <f t="shared" si="22"/>
        <v>3.9549244078853287</v>
      </c>
      <c r="AO196" s="36">
        <f t="shared" si="22"/>
        <v>2.9016425854393351</v>
      </c>
      <c r="AP196" s="36">
        <f t="shared" si="22"/>
        <v>2.4123249345325934</v>
      </c>
      <c r="AQ196" s="36">
        <f t="shared" si="22"/>
        <v>3.2497693616806878</v>
      </c>
      <c r="AR196" s="36">
        <f t="shared" si="22"/>
        <v>5.7793578646453954</v>
      </c>
      <c r="AS196" s="36">
        <f t="shared" si="22"/>
        <v>9.6543909028956669</v>
      </c>
      <c r="AT196" s="36">
        <f t="shared" si="22"/>
        <v>10.486985164033092</v>
      </c>
      <c r="AU196" s="36">
        <f t="shared" si="24"/>
        <v>6.7176407620103928</v>
      </c>
      <c r="AV196" s="36" cm="1">
        <f t="array" ref="AV196">AVERAGE(IFERROR(AQ196:AS196, ""))</f>
        <v>6.2278393764072497</v>
      </c>
      <c r="AW196" s="36">
        <f t="shared" si="23"/>
        <v>10.486985164033092</v>
      </c>
      <c r="AX196" s="36" cm="1">
        <f t="array" ref="AX196">AVERAGE(IFERROR(AJ196:AO196, ""))</f>
        <v>6.2745576417047531</v>
      </c>
      <c r="AY196" s="36" cm="1">
        <f t="array" ref="AY196">AVERAGE(IFERROR(AO196:AS196,""))</f>
        <v>4.7994971298387359</v>
      </c>
      <c r="AZ196" s="36" cm="1">
        <f t="array" ref="AZ196">AVERAGE(IFERROR(AJ196:AN196,""))</f>
        <v>6.949140652957837</v>
      </c>
      <c r="BA196" s="36" cm="1">
        <f t="array" ref="BA196">AVERAGE(IFERROR(AR196:AT196,AI196))</f>
        <v>8.6402446438580522</v>
      </c>
      <c r="BB196" s="36" cm="1">
        <f t="array" ref="BB196">AVERAGE(IFERROR(AQ196:AT196,""))</f>
        <v>7.2926258233137098</v>
      </c>
      <c r="BC196" s="36" cm="1">
        <f t="array" ref="BC196">AVERAGE(IFERROR(AI196:AO196,""))</f>
        <v>7.0041229880481826</v>
      </c>
      <c r="BD196" s="36" cm="1">
        <f t="array" ref="BD196">AVERAGE(IFERROR(AJ196:AM196,""))</f>
        <v>7.697694714225964</v>
      </c>
      <c r="BE196" s="36" cm="1">
        <f t="array" ref="BE196">AVERAGE(IFERROR(AN196:AO196,""))</f>
        <v>3.4282834966623321</v>
      </c>
      <c r="BF196" s="36" cm="1">
        <f t="array" ref="BF196">AVERAGE(IFERROR(AP196:AT196,""))</f>
        <v>6.3165656455574872</v>
      </c>
      <c r="BG196" s="36" cm="1">
        <f t="array" ref="BG196">AVERAGE(IFERROR(AI196:AN196,""))</f>
        <v>7.6878697218163241</v>
      </c>
    </row>
    <row r="197" spans="2:59" x14ac:dyDescent="0.25">
      <c r="B197" s="23" t="s">
        <v>505</v>
      </c>
      <c r="C197" s="23">
        <v>25</v>
      </c>
      <c r="D197" s="23">
        <v>106</v>
      </c>
      <c r="E197" s="23">
        <v>17.15159810780624</v>
      </c>
      <c r="F197" s="23">
        <v>17.031862030934722</v>
      </c>
      <c r="G197" s="23">
        <v>17.807066125006159</v>
      </c>
      <c r="H197" s="23">
        <v>20.120046001784029</v>
      </c>
      <c r="I197" s="23">
        <v>21.887415698860458</v>
      </c>
      <c r="J197" s="23">
        <v>20.07872904895774</v>
      </c>
      <c r="K197" s="23">
        <v>18.70598550483658</v>
      </c>
      <c r="L197" s="23">
        <v>17.545412361180389</v>
      </c>
      <c r="M197" s="23">
        <v>17.828905163081949</v>
      </c>
      <c r="N197" s="23">
        <v>21.10779210873158</v>
      </c>
      <c r="O197" s="23">
        <v>21.052799595386389</v>
      </c>
      <c r="P197" s="23">
        <v>17.960150170365839</v>
      </c>
      <c r="Q197" s="39">
        <v>19.023146826411004</v>
      </c>
      <c r="R197" s="39">
        <v>19.996498955733305</v>
      </c>
      <c r="S197" s="39">
        <v>17.960150170365839</v>
      </c>
      <c r="T197" s="39">
        <v>19.271850735063282</v>
      </c>
      <c r="U197" s="39">
        <v>19.248178946643378</v>
      </c>
      <c r="V197" s="39">
        <v>19.385023781108622</v>
      </c>
      <c r="W197" s="39">
        <v>20.040247291494605</v>
      </c>
      <c r="X197" s="39">
        <v>19.487411759391438</v>
      </c>
      <c r="Y197" s="39">
        <v>18.968957502597988</v>
      </c>
      <c r="Z197" s="39">
        <v>19.211597464146344</v>
      </c>
      <c r="AA197" s="39">
        <v>19.392357276897158</v>
      </c>
      <c r="AB197" s="39">
        <v>19.099011879749231</v>
      </c>
      <c r="AC197" s="39">
        <v>19.012786168891555</v>
      </c>
      <c r="AE197" s="28" t="s">
        <v>241</v>
      </c>
      <c r="AF197" s="3">
        <v>17110004000993</v>
      </c>
      <c r="AG197">
        <v>0.90445476770401001</v>
      </c>
      <c r="AH197" s="29">
        <v>63</v>
      </c>
      <c r="AI197" s="36">
        <f t="shared" si="22"/>
        <v>10.509076996479708</v>
      </c>
      <c r="AJ197" s="36">
        <f t="shared" si="22"/>
        <v>9.2328605912272526</v>
      </c>
      <c r="AK197" s="36">
        <f t="shared" si="22"/>
        <v>7.9540696639640434</v>
      </c>
      <c r="AL197" s="36">
        <f t="shared" si="22"/>
        <v>6.4555083228922268</v>
      </c>
      <c r="AM197" s="36">
        <f t="shared" si="22"/>
        <v>4.7881055023200281</v>
      </c>
      <c r="AN197" s="36">
        <f t="shared" si="22"/>
        <v>3.6517638360367908</v>
      </c>
      <c r="AO197" s="36">
        <f t="shared" si="22"/>
        <v>2.679220224155265</v>
      </c>
      <c r="AP197" s="36">
        <f t="shared" si="22"/>
        <v>2.2274107032569517</v>
      </c>
      <c r="AQ197" s="36">
        <f t="shared" si="22"/>
        <v>3.0006617084222134</v>
      </c>
      <c r="AR197" s="36">
        <f t="shared" si="22"/>
        <v>5.3363472645767933</v>
      </c>
      <c r="AS197" s="36">
        <f t="shared" si="22"/>
        <v>8.9143437199114217</v>
      </c>
      <c r="AT197" s="36">
        <f t="shared" si="22"/>
        <v>9.6831163434415686</v>
      </c>
      <c r="AU197" s="36">
        <f t="shared" si="24"/>
        <v>6.2027070730570228</v>
      </c>
      <c r="AV197" s="36" cm="1">
        <f t="array" ref="AV197">AVERAGE(IFERROR(AQ197:AS197, ""))</f>
        <v>5.7504508976368101</v>
      </c>
      <c r="AW197" s="36">
        <f t="shared" si="23"/>
        <v>9.6831163434415686</v>
      </c>
      <c r="AX197" s="36" cm="1">
        <f t="array" ref="AX197">AVERAGE(IFERROR(AJ197:AO197, ""))</f>
        <v>5.7935880234326014</v>
      </c>
      <c r="AY197" s="36" cm="1">
        <f t="array" ref="AY197">AVERAGE(IFERROR(AO197:AS197,""))</f>
        <v>4.4315967240645291</v>
      </c>
      <c r="AZ197" s="36" cm="1">
        <f t="array" ref="AZ197">AVERAGE(IFERROR(AJ197:AN197,""))</f>
        <v>6.4164615832880685</v>
      </c>
      <c r="BA197" s="36" cm="1">
        <f t="array" ref="BA197">AVERAGE(IFERROR(AR197:AT197,AI197))</f>
        <v>7.9779357759765945</v>
      </c>
      <c r="BB197" s="36" cm="1">
        <f t="array" ref="BB197">AVERAGE(IFERROR(AQ197:AT197,""))</f>
        <v>6.7336172590879997</v>
      </c>
      <c r="BC197" s="36" cm="1">
        <f t="array" ref="BC197">AVERAGE(IFERROR(AI197:AO197,""))</f>
        <v>6.4672293052964749</v>
      </c>
      <c r="BD197" s="36" cm="1">
        <f t="array" ref="BD197">AVERAGE(IFERROR(AJ197:AM197,""))</f>
        <v>7.1076360201008875</v>
      </c>
      <c r="BE197" s="36" cm="1">
        <f t="array" ref="BE197">AVERAGE(IFERROR(AN197:AO197,""))</f>
        <v>3.1654920300960279</v>
      </c>
      <c r="BF197" s="36" cm="1">
        <f t="array" ref="BF197">AVERAGE(IFERROR(AP197:AT197,""))</f>
        <v>5.8323759479217898</v>
      </c>
      <c r="BG197" s="36" cm="1">
        <f t="array" ref="BG197">AVERAGE(IFERROR(AI197:AN197,""))</f>
        <v>7.0985641521533429</v>
      </c>
    </row>
    <row r="198" spans="2:59" x14ac:dyDescent="0.25">
      <c r="B198" s="23" t="s">
        <v>575</v>
      </c>
      <c r="C198" s="23">
        <v>95</v>
      </c>
      <c r="D198" s="23">
        <v>171</v>
      </c>
      <c r="E198" s="23">
        <v>17.386334464235119</v>
      </c>
      <c r="F198" s="23">
        <v>14.58132332566203</v>
      </c>
      <c r="G198" s="23">
        <v>13.15474156784235</v>
      </c>
      <c r="H198" s="23">
        <v>16.795356422404161</v>
      </c>
      <c r="I198" s="23">
        <v>34.051252313947899</v>
      </c>
      <c r="J198" s="23">
        <v>48.859135497085859</v>
      </c>
      <c r="K198" s="23">
        <v>43.47227914111506</v>
      </c>
      <c r="L198" s="23">
        <v>28.187342832973389</v>
      </c>
      <c r="M198" s="23">
        <v>19.73649339884653</v>
      </c>
      <c r="N198" s="23">
        <v>21.063897118896929</v>
      </c>
      <c r="O198" s="23">
        <v>25.495027357745538</v>
      </c>
      <c r="P198" s="23">
        <v>19.818969037496569</v>
      </c>
      <c r="Q198" s="39">
        <v>25.216846039854286</v>
      </c>
      <c r="R198" s="39">
        <v>22.098472625162998</v>
      </c>
      <c r="S198" s="39">
        <v>19.818969037496569</v>
      </c>
      <c r="T198" s="39">
        <v>28.485681378009559</v>
      </c>
      <c r="U198" s="39">
        <v>27.591007969915488</v>
      </c>
      <c r="V198" s="39">
        <v>25.488361825388459</v>
      </c>
      <c r="W198" s="39">
        <v>22.125964504713011</v>
      </c>
      <c r="X198" s="39">
        <v>21.528596728246391</v>
      </c>
      <c r="Y198" s="39">
        <v>26.900060390327496</v>
      </c>
      <c r="Z198" s="39">
        <v>19.645668407464111</v>
      </c>
      <c r="AA198" s="39">
        <v>46.165707319100463</v>
      </c>
      <c r="AB198" s="39">
        <v>22.860345949191792</v>
      </c>
      <c r="AC198" s="39">
        <v>24.138023931862904</v>
      </c>
      <c r="AE198" s="28" t="s">
        <v>242</v>
      </c>
      <c r="AF198" s="3">
        <v>17110004001004</v>
      </c>
      <c r="AG198">
        <v>0.86343479156494141</v>
      </c>
      <c r="AH198" s="29">
        <v>63</v>
      </c>
      <c r="AI198" s="36">
        <f t="shared" si="22"/>
        <v>10.032456049769959</v>
      </c>
      <c r="AJ198" s="36">
        <f t="shared" si="22"/>
        <v>8.8141202244658352</v>
      </c>
      <c r="AK198" s="36">
        <f t="shared" si="22"/>
        <v>7.5933266401281951</v>
      </c>
      <c r="AL198" s="36">
        <f t="shared" si="22"/>
        <v>6.1627299476476427</v>
      </c>
      <c r="AM198" s="36">
        <f t="shared" si="22"/>
        <v>4.5709492879135309</v>
      </c>
      <c r="AN198" s="36">
        <f t="shared" si="22"/>
        <v>3.4861444255714082</v>
      </c>
      <c r="AO198" s="36">
        <f t="shared" si="22"/>
        <v>2.5577088411757178</v>
      </c>
      <c r="AP198" s="36">
        <f t="shared" si="22"/>
        <v>2.1263903568979536</v>
      </c>
      <c r="AQ198" s="36">
        <f t="shared" si="22"/>
        <v>2.864571904845461</v>
      </c>
      <c r="AR198" s="36">
        <f t="shared" si="22"/>
        <v>5.0943264966190966</v>
      </c>
      <c r="AS198" s="36">
        <f t="shared" si="22"/>
        <v>8.5100491330030259</v>
      </c>
      <c r="AT198" s="36">
        <f t="shared" si="22"/>
        <v>9.2439554085414102</v>
      </c>
      <c r="AU198" s="36">
        <f t="shared" si="24"/>
        <v>5.9213940597149373</v>
      </c>
      <c r="AV198" s="36" cm="1">
        <f t="array" ref="AV198">AVERAGE(IFERROR(AQ198:AS198, ""))</f>
        <v>5.4896491781558607</v>
      </c>
      <c r="AW198" s="36">
        <f t="shared" si="23"/>
        <v>9.2439554085414102</v>
      </c>
      <c r="AX198" s="36" cm="1">
        <f t="array" ref="AX198">AVERAGE(IFERROR(AJ198:AO198, ""))</f>
        <v>5.5308298944837206</v>
      </c>
      <c r="AY198" s="36" cm="1">
        <f t="array" ref="AY198">AVERAGE(IFERROR(AO198:AS198,""))</f>
        <v>4.2306093465082508</v>
      </c>
      <c r="AZ198" s="36" cm="1">
        <f t="array" ref="AZ198">AVERAGE(IFERROR(AJ198:AN198,""))</f>
        <v>6.1254541051453213</v>
      </c>
      <c r="BA198" s="36" cm="1">
        <f t="array" ref="BA198">AVERAGE(IFERROR(AR198:AT198,AI198))</f>
        <v>7.6161103460545112</v>
      </c>
      <c r="BB198" s="36" cm="1">
        <f t="array" ref="BB198">AVERAGE(IFERROR(AQ198:AT198,""))</f>
        <v>6.4282257357522479</v>
      </c>
      <c r="BC198" s="36" cm="1">
        <f t="array" ref="BC198">AVERAGE(IFERROR(AI198:AO198,""))</f>
        <v>6.1739193452388985</v>
      </c>
      <c r="BD198" s="36" cm="1">
        <f t="array" ref="BD198">AVERAGE(IFERROR(AJ198:AM198,""))</f>
        <v>6.7852815250388003</v>
      </c>
      <c r="BE198" s="36" cm="1">
        <f t="array" ref="BE198">AVERAGE(IFERROR(AN198:AO198,""))</f>
        <v>3.021926633373563</v>
      </c>
      <c r="BF198" s="36" cm="1">
        <f t="array" ref="BF198">AVERAGE(IFERROR(AP198:AT198,""))</f>
        <v>5.5678586599813897</v>
      </c>
      <c r="BG198" s="36" cm="1">
        <f t="array" ref="BG198">AVERAGE(IFERROR(AI198:AN198,""))</f>
        <v>6.7766210959160951</v>
      </c>
    </row>
    <row r="199" spans="2:59" x14ac:dyDescent="0.25">
      <c r="B199" s="23" t="s">
        <v>627</v>
      </c>
      <c r="C199" s="23">
        <v>148</v>
      </c>
      <c r="D199" s="23">
        <v>80</v>
      </c>
      <c r="E199" s="23">
        <v>27.94344273847404</v>
      </c>
      <c r="F199" s="23">
        <v>26.820907150724398</v>
      </c>
      <c r="G199" s="23">
        <v>22.147396910486091</v>
      </c>
      <c r="H199" s="23">
        <v>18.652306061010691</v>
      </c>
      <c r="I199" s="23">
        <v>15.81269626266101</v>
      </c>
      <c r="J199" s="23">
        <v>15.08434141939696</v>
      </c>
      <c r="K199" s="23">
        <v>14.157862666239931</v>
      </c>
      <c r="L199" s="23">
        <v>13.62627681807221</v>
      </c>
      <c r="M199" s="23">
        <v>15.179182353496071</v>
      </c>
      <c r="N199" s="23">
        <v>20.486519224706459</v>
      </c>
      <c r="O199" s="23">
        <v>27.928527778364408</v>
      </c>
      <c r="P199" s="23">
        <v>27.698936677833739</v>
      </c>
      <c r="Q199" s="39">
        <v>20.461533005122167</v>
      </c>
      <c r="R199" s="39">
        <v>21.198076452188982</v>
      </c>
      <c r="S199" s="39">
        <v>27.698936677833739</v>
      </c>
      <c r="T199" s="39">
        <v>18.779251745086516</v>
      </c>
      <c r="U199" s="39">
        <v>18.275673768175814</v>
      </c>
      <c r="V199" s="39">
        <v>19.703529560855831</v>
      </c>
      <c r="W199" s="39">
        <v>25.37132789363487</v>
      </c>
      <c r="X199" s="39">
        <v>22.823291508600171</v>
      </c>
      <c r="Y199" s="39">
        <v>20.088421886999019</v>
      </c>
      <c r="Z199" s="39">
        <v>20.858326596220547</v>
      </c>
      <c r="AA199" s="39">
        <v>14.621102042818446</v>
      </c>
      <c r="AB199" s="39">
        <v>20.983888570494578</v>
      </c>
      <c r="AC199" s="39">
        <v>21.0768484237922</v>
      </c>
      <c r="AE199" s="28" t="s">
        <v>243</v>
      </c>
      <c r="AF199" s="3">
        <v>17110004001004</v>
      </c>
      <c r="AG199">
        <v>0.97954040765762329</v>
      </c>
      <c r="AH199" s="29">
        <v>63</v>
      </c>
      <c r="AI199" s="36">
        <f t="shared" si="22"/>
        <v>11.381515066108756</v>
      </c>
      <c r="AJ199" s="36">
        <f t="shared" si="22"/>
        <v>9.9993502719159242</v>
      </c>
      <c r="AK199" s="36">
        <f t="shared" si="22"/>
        <v>8.6143972251426604</v>
      </c>
      <c r="AL199" s="36">
        <f t="shared" si="22"/>
        <v>6.9914289581283136</v>
      </c>
      <c r="AM199" s="36">
        <f t="shared" si="22"/>
        <v>5.1856024017169595</v>
      </c>
      <c r="AN199" s="36">
        <f t="shared" si="22"/>
        <v>3.9549244078853287</v>
      </c>
      <c r="AO199" s="36">
        <f t="shared" si="22"/>
        <v>2.9016425854393351</v>
      </c>
      <c r="AP199" s="36">
        <f t="shared" si="22"/>
        <v>2.4123249345325934</v>
      </c>
      <c r="AQ199" s="36">
        <f t="shared" si="22"/>
        <v>3.2497693616806878</v>
      </c>
      <c r="AR199" s="36">
        <f t="shared" si="22"/>
        <v>5.7793578646453954</v>
      </c>
      <c r="AS199" s="36">
        <f t="shared" si="22"/>
        <v>9.6543909028956669</v>
      </c>
      <c r="AT199" s="36">
        <f t="shared" si="22"/>
        <v>10.486985164033092</v>
      </c>
      <c r="AU199" s="36">
        <f t="shared" si="24"/>
        <v>6.7176407620103928</v>
      </c>
      <c r="AV199" s="36" cm="1">
        <f t="array" ref="AV199">AVERAGE(IFERROR(AQ199:AS199, ""))</f>
        <v>6.2278393764072497</v>
      </c>
      <c r="AW199" s="36">
        <f t="shared" si="23"/>
        <v>10.486985164033092</v>
      </c>
      <c r="AX199" s="36" cm="1">
        <f t="array" ref="AX199">AVERAGE(IFERROR(AJ199:AO199, ""))</f>
        <v>6.2745576417047531</v>
      </c>
      <c r="AY199" s="36" cm="1">
        <f t="array" ref="AY199">AVERAGE(IFERROR(AO199:AS199,""))</f>
        <v>4.7994971298387359</v>
      </c>
      <c r="AZ199" s="36" cm="1">
        <f t="array" ref="AZ199">AVERAGE(IFERROR(AJ199:AN199,""))</f>
        <v>6.949140652957837</v>
      </c>
      <c r="BA199" s="36" cm="1">
        <f t="array" ref="BA199">AVERAGE(IFERROR(AR199:AT199,AI199))</f>
        <v>8.6402446438580522</v>
      </c>
      <c r="BB199" s="36" cm="1">
        <f t="array" ref="BB199">AVERAGE(IFERROR(AQ199:AT199,""))</f>
        <v>7.2926258233137098</v>
      </c>
      <c r="BC199" s="36" cm="1">
        <f t="array" ref="BC199">AVERAGE(IFERROR(AI199:AO199,""))</f>
        <v>7.0041229880481826</v>
      </c>
      <c r="BD199" s="36" cm="1">
        <f t="array" ref="BD199">AVERAGE(IFERROR(AJ199:AM199,""))</f>
        <v>7.697694714225964</v>
      </c>
      <c r="BE199" s="36" cm="1">
        <f t="array" ref="BE199">AVERAGE(IFERROR(AN199:AO199,""))</f>
        <v>3.4282834966623321</v>
      </c>
      <c r="BF199" s="36" cm="1">
        <f t="array" ref="BF199">AVERAGE(IFERROR(AP199:AT199,""))</f>
        <v>6.3165656455574872</v>
      </c>
      <c r="BG199" s="36" cm="1">
        <f t="array" ref="BG199">AVERAGE(IFERROR(AI199:AN199,""))</f>
        <v>7.6878697218163241</v>
      </c>
    </row>
    <row r="200" spans="2:59" x14ac:dyDescent="0.25">
      <c r="B200" s="23" t="s">
        <v>580</v>
      </c>
      <c r="C200" s="23">
        <v>100</v>
      </c>
      <c r="D200" s="23">
        <v>176</v>
      </c>
      <c r="E200" s="23">
        <v>16.646688106776249</v>
      </c>
      <c r="F200" s="23">
        <v>13.96100730571154</v>
      </c>
      <c r="G200" s="23">
        <v>12.595115053027589</v>
      </c>
      <c r="H200" s="23">
        <v>16.080851477764821</v>
      </c>
      <c r="I200" s="23">
        <v>32.602650630695287</v>
      </c>
      <c r="J200" s="23">
        <v>46.780579384948233</v>
      </c>
      <c r="K200" s="23">
        <v>41.622890204151467</v>
      </c>
      <c r="L200" s="23">
        <v>26.988202376021452</v>
      </c>
      <c r="M200" s="23">
        <v>18.896866920403369</v>
      </c>
      <c r="N200" s="23">
        <v>20.167800705740991</v>
      </c>
      <c r="O200" s="23">
        <v>24.41042269428371</v>
      </c>
      <c r="P200" s="23">
        <v>18.975834005977351</v>
      </c>
      <c r="Q200" s="39">
        <v>24.144075738791841</v>
      </c>
      <c r="R200" s="39">
        <v>21.15836344014269</v>
      </c>
      <c r="S200" s="39">
        <v>18.975834005977351</v>
      </c>
      <c r="T200" s="39">
        <v>27.273849009383156</v>
      </c>
      <c r="U200" s="39">
        <v>26.417236580120196</v>
      </c>
      <c r="V200" s="39">
        <v>24.404040770429493</v>
      </c>
      <c r="W200" s="39">
        <v>21.184685802000683</v>
      </c>
      <c r="X200" s="39">
        <v>20.612731081601353</v>
      </c>
      <c r="Y200" s="39">
        <v>25.755683166153599</v>
      </c>
      <c r="Z200" s="39">
        <v>18.809906116799809</v>
      </c>
      <c r="AA200" s="39">
        <v>44.20173479454985</v>
      </c>
      <c r="AB200" s="39">
        <v>21.887825340485371</v>
      </c>
      <c r="AC200" s="39">
        <v>23.111148659820618</v>
      </c>
      <c r="AE200" s="28" t="s">
        <v>244</v>
      </c>
      <c r="AF200" s="3">
        <v>17110004001004</v>
      </c>
      <c r="AG200">
        <v>0.90445476770401001</v>
      </c>
      <c r="AH200" s="29">
        <v>63</v>
      </c>
      <c r="AI200" s="36">
        <f t="shared" si="22"/>
        <v>10.509076996479708</v>
      </c>
      <c r="AJ200" s="36">
        <f t="shared" si="22"/>
        <v>9.2328605912272526</v>
      </c>
      <c r="AK200" s="36">
        <f t="shared" si="22"/>
        <v>7.9540696639640434</v>
      </c>
      <c r="AL200" s="36">
        <f t="shared" si="22"/>
        <v>6.4555083228922268</v>
      </c>
      <c r="AM200" s="36">
        <f t="shared" si="22"/>
        <v>4.7881055023200281</v>
      </c>
      <c r="AN200" s="36">
        <f t="shared" si="22"/>
        <v>3.6517638360367908</v>
      </c>
      <c r="AO200" s="36">
        <f t="shared" si="22"/>
        <v>2.679220224155265</v>
      </c>
      <c r="AP200" s="36">
        <f t="shared" si="22"/>
        <v>2.2274107032569517</v>
      </c>
      <c r="AQ200" s="36">
        <f t="shared" si="22"/>
        <v>3.0006617084222134</v>
      </c>
      <c r="AR200" s="36">
        <f t="shared" si="22"/>
        <v>5.3363472645767933</v>
      </c>
      <c r="AS200" s="36">
        <f t="shared" si="22"/>
        <v>8.9143437199114217</v>
      </c>
      <c r="AT200" s="36">
        <f t="shared" si="22"/>
        <v>9.6831163434415686</v>
      </c>
      <c r="AU200" s="36">
        <f t="shared" si="24"/>
        <v>6.2027070730570228</v>
      </c>
      <c r="AV200" s="36" cm="1">
        <f t="array" ref="AV200">AVERAGE(IFERROR(AQ200:AS200, ""))</f>
        <v>5.7504508976368101</v>
      </c>
      <c r="AW200" s="36">
        <f t="shared" si="23"/>
        <v>9.6831163434415686</v>
      </c>
      <c r="AX200" s="36" cm="1">
        <f t="array" ref="AX200">AVERAGE(IFERROR(AJ200:AO200, ""))</f>
        <v>5.7935880234326014</v>
      </c>
      <c r="AY200" s="36" cm="1">
        <f t="array" ref="AY200">AVERAGE(IFERROR(AO200:AS200,""))</f>
        <v>4.4315967240645291</v>
      </c>
      <c r="AZ200" s="36" cm="1">
        <f t="array" ref="AZ200">AVERAGE(IFERROR(AJ200:AN200,""))</f>
        <v>6.4164615832880685</v>
      </c>
      <c r="BA200" s="36" cm="1">
        <f t="array" ref="BA200">AVERAGE(IFERROR(AR200:AT200,AI200))</f>
        <v>7.9779357759765945</v>
      </c>
      <c r="BB200" s="36" cm="1">
        <f t="array" ref="BB200">AVERAGE(IFERROR(AQ200:AT200,""))</f>
        <v>6.7336172590879997</v>
      </c>
      <c r="BC200" s="36" cm="1">
        <f t="array" ref="BC200">AVERAGE(IFERROR(AI200:AO200,""))</f>
        <v>6.4672293052964749</v>
      </c>
      <c r="BD200" s="36" cm="1">
        <f t="array" ref="BD200">AVERAGE(IFERROR(AJ200:AM200,""))</f>
        <v>7.1076360201008875</v>
      </c>
      <c r="BE200" s="36" cm="1">
        <f t="array" ref="BE200">AVERAGE(IFERROR(AN200:AO200,""))</f>
        <v>3.1654920300960279</v>
      </c>
      <c r="BF200" s="36" cm="1">
        <f t="array" ref="BF200">AVERAGE(IFERROR(AP200:AT200,""))</f>
        <v>5.8323759479217898</v>
      </c>
      <c r="BG200" s="36" cm="1">
        <f t="array" ref="BG200">AVERAGE(IFERROR(AI200:AN200,""))</f>
        <v>7.0985641521533429</v>
      </c>
    </row>
    <row r="201" spans="2:59" x14ac:dyDescent="0.25">
      <c r="B201" s="23" t="s">
        <v>585</v>
      </c>
      <c r="C201" s="23">
        <v>105</v>
      </c>
      <c r="D201" s="23">
        <v>679</v>
      </c>
      <c r="E201" s="23">
        <v>32.16461892767078</v>
      </c>
      <c r="F201" s="23">
        <v>23.230808921739069</v>
      </c>
      <c r="G201" s="23">
        <v>17.40303705409864</v>
      </c>
      <c r="H201" s="23">
        <v>12.71393596510659</v>
      </c>
      <c r="I201" s="23">
        <v>9.585868928202725</v>
      </c>
      <c r="J201" s="23">
        <v>8.1003919864598686</v>
      </c>
      <c r="K201" s="23">
        <v>6.6809627337934696</v>
      </c>
      <c r="L201" s="23">
        <v>6.5978885739810984</v>
      </c>
      <c r="M201" s="23">
        <v>10.217868063608631</v>
      </c>
      <c r="N201" s="23">
        <v>19.993280293662849</v>
      </c>
      <c r="O201" s="23">
        <v>31.845410741309291</v>
      </c>
      <c r="P201" s="23">
        <v>31.301399334839669</v>
      </c>
      <c r="Q201" s="39">
        <v>17.486289293706054</v>
      </c>
      <c r="R201" s="39">
        <v>20.685519699526925</v>
      </c>
      <c r="S201" s="39">
        <v>31.301399334839669</v>
      </c>
      <c r="T201" s="39">
        <v>12.952500931566727</v>
      </c>
      <c r="U201" s="39">
        <v>15.067082081271067</v>
      </c>
      <c r="V201" s="39">
        <v>14.20680857112138</v>
      </c>
      <c r="W201" s="39">
        <v>27.71336345660394</v>
      </c>
      <c r="X201" s="39">
        <v>23.339489608355109</v>
      </c>
      <c r="Y201" s="39">
        <v>15.697089216724448</v>
      </c>
      <c r="Z201" s="39">
        <v>15.733412717286757</v>
      </c>
      <c r="AA201" s="39">
        <v>7.3906773601266691</v>
      </c>
      <c r="AB201" s="39">
        <v>19.99116940148031</v>
      </c>
      <c r="AC201" s="39">
        <v>17.199776963879611</v>
      </c>
      <c r="AE201" s="28" t="s">
        <v>245</v>
      </c>
      <c r="AF201" s="3">
        <v>17110004001004</v>
      </c>
      <c r="AG201">
        <v>0.85920178890228271</v>
      </c>
      <c r="AH201" s="29">
        <v>63</v>
      </c>
      <c r="AI201" s="36">
        <f t="shared" si="22"/>
        <v>9.9832717759990217</v>
      </c>
      <c r="AJ201" s="36">
        <f t="shared" si="22"/>
        <v>8.7709088612642976</v>
      </c>
      <c r="AK201" s="36">
        <f t="shared" si="22"/>
        <v>7.5561002366984207</v>
      </c>
      <c r="AL201" s="36">
        <f t="shared" si="22"/>
        <v>6.1325170670311948</v>
      </c>
      <c r="AM201" s="36">
        <f t="shared" si="22"/>
        <v>4.5485401370481284</v>
      </c>
      <c r="AN201" s="36">
        <f t="shared" si="22"/>
        <v>3.4690535476266935</v>
      </c>
      <c r="AO201" s="36">
        <f t="shared" si="22"/>
        <v>2.5451696333041203</v>
      </c>
      <c r="AP201" s="36">
        <f t="shared" si="22"/>
        <v>2.1159656946877514</v>
      </c>
      <c r="AQ201" s="36">
        <f t="shared" si="22"/>
        <v>2.8505282959718703</v>
      </c>
      <c r="AR201" s="36">
        <f t="shared" si="22"/>
        <v>5.0693514807460893</v>
      </c>
      <c r="AS201" s="36">
        <f t="shared" si="22"/>
        <v>8.4683284831157675</v>
      </c>
      <c r="AT201" s="36">
        <f t="shared" si="22"/>
        <v>9.1986367715810768</v>
      </c>
      <c r="AU201" s="36">
        <f t="shared" si="24"/>
        <v>5.892364332089536</v>
      </c>
      <c r="AV201" s="36" cm="1">
        <f t="array" ref="AV201">AVERAGE(IFERROR(AQ201:AS201, ""))</f>
        <v>5.4627360866112413</v>
      </c>
      <c r="AW201" s="36">
        <f t="shared" si="23"/>
        <v>9.1986367715810768</v>
      </c>
      <c r="AX201" s="36" cm="1">
        <f t="array" ref="AX201">AVERAGE(IFERROR(AJ201:AO201, ""))</f>
        <v>5.5037149138288095</v>
      </c>
      <c r="AY201" s="36" cm="1">
        <f t="array" ref="AY201">AVERAGE(IFERROR(AO201:AS201,""))</f>
        <v>4.2098687175651195</v>
      </c>
      <c r="AZ201" s="36" cm="1">
        <f t="array" ref="AZ201">AVERAGE(IFERROR(AJ201:AN201,""))</f>
        <v>6.0954239699337469</v>
      </c>
      <c r="BA201" s="36" cm="1">
        <f t="array" ref="BA201">AVERAGE(IFERROR(AR201:AT201,AI201))</f>
        <v>7.5787722451476442</v>
      </c>
      <c r="BB201" s="36" cm="1">
        <f t="array" ref="BB201">AVERAGE(IFERROR(AQ201:AT201,""))</f>
        <v>6.3967112578537009</v>
      </c>
      <c r="BC201" s="36" cm="1">
        <f t="array" ref="BC201">AVERAGE(IFERROR(AI201:AO201,""))</f>
        <v>6.1436516084245536</v>
      </c>
      <c r="BD201" s="36" cm="1">
        <f t="array" ref="BD201">AVERAGE(IFERROR(AJ201:AM201,""))</f>
        <v>6.7520165755105106</v>
      </c>
      <c r="BE201" s="36" cm="1">
        <f t="array" ref="BE201">AVERAGE(IFERROR(AN201:AO201,""))</f>
        <v>3.0071115904654069</v>
      </c>
      <c r="BF201" s="36" cm="1">
        <f t="array" ref="BF201">AVERAGE(IFERROR(AP201:AT201,""))</f>
        <v>5.5405621452205107</v>
      </c>
      <c r="BG201" s="36" cm="1">
        <f t="array" ref="BG201">AVERAGE(IFERROR(AI201:AN201,""))</f>
        <v>6.7433986042779592</v>
      </c>
    </row>
    <row r="202" spans="2:59" x14ac:dyDescent="0.25">
      <c r="B202" s="23" t="s">
        <v>559</v>
      </c>
      <c r="C202" s="23">
        <v>79</v>
      </c>
      <c r="D202" s="23">
        <v>405</v>
      </c>
      <c r="E202" s="23">
        <v>30.73798813371144</v>
      </c>
      <c r="F202" s="23">
        <v>29.593415892205091</v>
      </c>
      <c r="G202" s="23">
        <v>25.063692383895638</v>
      </c>
      <c r="H202" s="23">
        <v>20.542552026491869</v>
      </c>
      <c r="I202" s="23">
        <v>16.403032186671201</v>
      </c>
      <c r="J202" s="23">
        <v>14.92123116084823</v>
      </c>
      <c r="K202" s="23">
        <v>13.188862771908379</v>
      </c>
      <c r="L202" s="23">
        <v>12.111952510451831</v>
      </c>
      <c r="M202" s="23">
        <v>13.61186305596198</v>
      </c>
      <c r="N202" s="23">
        <v>19.647246963537778</v>
      </c>
      <c r="O202" s="23">
        <v>27.54457737861393</v>
      </c>
      <c r="P202" s="23">
        <v>28.925740822640211</v>
      </c>
      <c r="Q202" s="39">
        <v>21.024346273911465</v>
      </c>
      <c r="R202" s="39">
        <v>20.267895799371228</v>
      </c>
      <c r="S202" s="39">
        <v>28.925740822640211</v>
      </c>
      <c r="T202" s="39">
        <v>19.952131070336737</v>
      </c>
      <c r="U202" s="39">
        <v>17.220900536094781</v>
      </c>
      <c r="V202" s="39">
        <v>21.304784730022408</v>
      </c>
      <c r="W202" s="39">
        <v>25.372521721597305</v>
      </c>
      <c r="X202" s="39">
        <v>22.432357055188476</v>
      </c>
      <c r="Y202" s="39">
        <v>21.49296779367598</v>
      </c>
      <c r="Z202" s="39">
        <v>22.900673122315951</v>
      </c>
      <c r="AA202" s="39">
        <v>14.055046966378304</v>
      </c>
      <c r="AB202" s="39">
        <v>20.368276146241143</v>
      </c>
      <c r="AC202" s="39">
        <v>22.876985297303914</v>
      </c>
      <c r="AE202" s="28" t="s">
        <v>246</v>
      </c>
      <c r="AF202" s="3">
        <v>17110004001002</v>
      </c>
      <c r="AG202">
        <v>8.4136903285980225E-2</v>
      </c>
      <c r="AH202" s="29">
        <v>62</v>
      </c>
      <c r="AI202" s="36">
        <f t="shared" si="22"/>
        <v>7.4349011696863014</v>
      </c>
      <c r="AJ202" s="36">
        <f t="shared" si="22"/>
        <v>6.5320109764785537</v>
      </c>
      <c r="AK202" s="36">
        <f t="shared" si="22"/>
        <v>5.6272993662133892</v>
      </c>
      <c r="AL202" s="36">
        <f t="shared" si="22"/>
        <v>4.5671058007904808</v>
      </c>
      <c r="AM202" s="36">
        <f t="shared" si="22"/>
        <v>3.3874612833205395</v>
      </c>
      <c r="AN202" s="36">
        <f t="shared" si="22"/>
        <v>2.5835288430971417</v>
      </c>
      <c r="AO202" s="36">
        <f t="shared" si="22"/>
        <v>1.8954792990703817</v>
      </c>
      <c r="AP202" s="36">
        <f t="shared" si="22"/>
        <v>1.5758356978375887</v>
      </c>
      <c r="AQ202" s="36">
        <f t="shared" si="22"/>
        <v>2.1228908421299342</v>
      </c>
      <c r="AR202" s="36">
        <f t="shared" si="22"/>
        <v>3.7753282225545224</v>
      </c>
      <c r="AS202" s="36">
        <f t="shared" si="22"/>
        <v>6.3066685318989331</v>
      </c>
      <c r="AT202" s="36">
        <f t="shared" si="22"/>
        <v>6.8505553513092634</v>
      </c>
      <c r="AU202" s="36">
        <f t="shared" si="24"/>
        <v>4.3882554486989189</v>
      </c>
      <c r="AV202" s="36" cm="1">
        <f t="array" ref="AV202">AVERAGE(IFERROR(AQ202:AS202, ""))</f>
        <v>4.068295865527797</v>
      </c>
      <c r="AW202" s="36">
        <f t="shared" si="23"/>
        <v>6.8505553513092634</v>
      </c>
      <c r="AX202" s="36" cm="1">
        <f t="array" ref="AX202">AVERAGE(IFERROR(AJ202:AO202, ""))</f>
        <v>4.0988142614950815</v>
      </c>
      <c r="AY202" s="36" cm="1">
        <f t="array" ref="AY202">AVERAGE(IFERROR(AO202:AS202,""))</f>
        <v>3.1352405186982724</v>
      </c>
      <c r="AZ202" s="36" cm="1">
        <f t="array" ref="AZ202">AVERAGE(IFERROR(AJ202:AN202,""))</f>
        <v>4.5394812539800213</v>
      </c>
      <c r="BA202" s="36" cm="1">
        <f t="array" ref="BA202">AVERAGE(IFERROR(AR202:AT202,AI202))</f>
        <v>5.6441840352542405</v>
      </c>
      <c r="BB202" s="36" cm="1">
        <f t="array" ref="BB202">AVERAGE(IFERROR(AQ202:AT202,""))</f>
        <v>4.7638607369731636</v>
      </c>
      <c r="BC202" s="36" cm="1">
        <f t="array" ref="BC202">AVERAGE(IFERROR(AI202:AO202,""))</f>
        <v>4.5753981055223978</v>
      </c>
      <c r="BD202" s="36" cm="1">
        <f t="array" ref="BD202">AVERAGE(IFERROR(AJ202:AM202,""))</f>
        <v>5.0284693567007412</v>
      </c>
      <c r="BE202" s="36" cm="1">
        <f t="array" ref="BE202">AVERAGE(IFERROR(AN202:AO202,""))</f>
        <v>2.2395040710837617</v>
      </c>
      <c r="BF202" s="36" cm="1">
        <f t="array" ref="BF202">AVERAGE(IFERROR(AP202:AT202,""))</f>
        <v>4.126255729146048</v>
      </c>
      <c r="BG202" s="36" cm="1">
        <f t="array" ref="BG202">AVERAGE(IFERROR(AI202:AN202,""))</f>
        <v>5.0220512399310673</v>
      </c>
    </row>
    <row r="203" spans="2:59" x14ac:dyDescent="0.25">
      <c r="B203" s="23" t="s">
        <v>627</v>
      </c>
      <c r="C203" s="23">
        <v>148</v>
      </c>
      <c r="D203" s="23">
        <v>33</v>
      </c>
      <c r="E203" s="23">
        <v>26.594481751897039</v>
      </c>
      <c r="F203" s="23">
        <v>25.526136472345691</v>
      </c>
      <c r="G203" s="23">
        <v>21.078238572434319</v>
      </c>
      <c r="H203" s="23">
        <v>17.75187204238545</v>
      </c>
      <c r="I203" s="23">
        <v>15.04934347326588</v>
      </c>
      <c r="J203" s="23">
        <v>14.356149721734511</v>
      </c>
      <c r="K203" s="23">
        <v>13.47439645267626</v>
      </c>
      <c r="L203" s="23">
        <v>12.968472688146729</v>
      </c>
      <c r="M203" s="23">
        <v>14.44641222458851</v>
      </c>
      <c r="N203" s="23">
        <v>19.497539126133312</v>
      </c>
      <c r="O203" s="23">
        <v>26.58028738965611</v>
      </c>
      <c r="P203" s="23">
        <v>26.361779385109781</v>
      </c>
      <c r="Q203" s="39">
        <v>19.473759108364465</v>
      </c>
      <c r="R203" s="39">
        <v>20.17474624679264</v>
      </c>
      <c r="S203" s="39">
        <v>26.361779385109781</v>
      </c>
      <c r="T203" s="39">
        <v>17.872689455807016</v>
      </c>
      <c r="U203" s="39">
        <v>17.393421576240183</v>
      </c>
      <c r="V203" s="39">
        <v>18.752348056433171</v>
      </c>
      <c r="W203" s="39">
        <v>24.146535300299735</v>
      </c>
      <c r="X203" s="39">
        <v>21.721504531371927</v>
      </c>
      <c r="Y203" s="39">
        <v>19.118659783819876</v>
      </c>
      <c r="Z203" s="39">
        <v>19.851397640107834</v>
      </c>
      <c r="AA203" s="39">
        <v>13.915273087205385</v>
      </c>
      <c r="AB203" s="39">
        <v>19.97089816272689</v>
      </c>
      <c r="AC203" s="39">
        <v>20.059370339010481</v>
      </c>
      <c r="AE203" s="28" t="s">
        <v>247</v>
      </c>
      <c r="AF203" s="3">
        <v>17110004004392</v>
      </c>
      <c r="AG203">
        <v>3.8773932028561831E-3</v>
      </c>
      <c r="AH203" s="29">
        <v>62</v>
      </c>
      <c r="AI203" s="36">
        <f t="shared" si="22"/>
        <v>0.34263247318793083</v>
      </c>
      <c r="AJ203" s="36">
        <f t="shared" si="22"/>
        <v>0.30102337942119389</v>
      </c>
      <c r="AK203" s="36">
        <f t="shared" si="22"/>
        <v>0.25933034686134515</v>
      </c>
      <c r="AL203" s="36">
        <f t="shared" si="22"/>
        <v>0.21047203185645202</v>
      </c>
      <c r="AM203" s="36">
        <f t="shared" si="22"/>
        <v>0.15610889920967835</v>
      </c>
      <c r="AN203" s="36">
        <f t="shared" si="22"/>
        <v>0.11906020764228618</v>
      </c>
      <c r="AO203" s="36">
        <f t="shared" si="22"/>
        <v>8.735190223710973E-2</v>
      </c>
      <c r="AP203" s="36">
        <f t="shared" si="22"/>
        <v>7.2621339566602897E-2</v>
      </c>
      <c r="AQ203" s="36">
        <f t="shared" si="22"/>
        <v>9.783201187833386E-2</v>
      </c>
      <c r="AR203" s="36">
        <f t="shared" si="22"/>
        <v>0.17398348901585056</v>
      </c>
      <c r="AS203" s="36">
        <f t="shared" si="22"/>
        <v>0.29063862280662989</v>
      </c>
      <c r="AT203" s="36">
        <f t="shared" si="22"/>
        <v>0.31570328497439104</v>
      </c>
      <c r="AU203" s="36">
        <f t="shared" si="24"/>
        <v>0.20222983238815032</v>
      </c>
      <c r="AV203" s="36" cm="1">
        <f t="array" ref="AV203">AVERAGE(IFERROR(AQ203:AS203, ""))</f>
        <v>0.18748470790027141</v>
      </c>
      <c r="AW203" s="36">
        <f t="shared" si="23"/>
        <v>0.31570328497439104</v>
      </c>
      <c r="AX203" s="36" cm="1">
        <f t="array" ref="AX203">AVERAGE(IFERROR(AJ203:AO203, ""))</f>
        <v>0.18889112787134421</v>
      </c>
      <c r="AY203" s="36" cm="1">
        <f t="array" ref="AY203">AVERAGE(IFERROR(AO203:AS203,""))</f>
        <v>0.14448547310090537</v>
      </c>
      <c r="AZ203" s="36" cm="1">
        <f t="array" ref="AZ203">AVERAGE(IFERROR(AJ203:AN203,""))</f>
        <v>0.20919897299819112</v>
      </c>
      <c r="BA203" s="36" cm="1">
        <f t="array" ref="BA203">AVERAGE(IFERROR(AR203:AT203,AI203))</f>
        <v>0.26010846559895717</v>
      </c>
      <c r="BB203" s="36" cm="1">
        <f t="array" ref="BB203">AVERAGE(IFERROR(AQ203:AT203,""))</f>
        <v>0.21953935216880133</v>
      </c>
      <c r="BC203" s="36" cm="1">
        <f t="array" ref="BC203">AVERAGE(IFERROR(AI203:AO203,""))</f>
        <v>0.21085417720228516</v>
      </c>
      <c r="BD203" s="36" cm="1">
        <f t="array" ref="BD203">AVERAGE(IFERROR(AJ203:AM203,""))</f>
        <v>0.23173366433716736</v>
      </c>
      <c r="BE203" s="36" cm="1">
        <f t="array" ref="BE203">AVERAGE(IFERROR(AN203:AO203,""))</f>
        <v>0.10320605493969795</v>
      </c>
      <c r="BF203" s="36" cm="1">
        <f t="array" ref="BF203">AVERAGE(IFERROR(AP203:AT203,""))</f>
        <v>0.19015574964836163</v>
      </c>
      <c r="BG203" s="36" cm="1">
        <f t="array" ref="BG203">AVERAGE(IFERROR(AI203:AN203,""))</f>
        <v>0.23143788969648108</v>
      </c>
    </row>
    <row r="204" spans="2:59" x14ac:dyDescent="0.25">
      <c r="B204" s="23" t="s">
        <v>627</v>
      </c>
      <c r="C204" s="23">
        <v>148</v>
      </c>
      <c r="D204" s="23">
        <v>420</v>
      </c>
      <c r="E204" s="23">
        <v>25.92418401964413</v>
      </c>
      <c r="F204" s="23">
        <v>24.882765608818239</v>
      </c>
      <c r="G204" s="23">
        <v>20.546974361939821</v>
      </c>
      <c r="H204" s="23">
        <v>17.3044468891771</v>
      </c>
      <c r="I204" s="23">
        <v>14.67003381793659</v>
      </c>
      <c r="J204" s="23">
        <v>13.99431167443098</v>
      </c>
      <c r="K204" s="23">
        <v>13.13478240179891</v>
      </c>
      <c r="L204" s="23">
        <v>12.641610185360831</v>
      </c>
      <c r="M204" s="23">
        <v>14.082299172325531</v>
      </c>
      <c r="N204" s="23">
        <v>19.006115555451679</v>
      </c>
      <c r="O204" s="23">
        <v>25.910347164341861</v>
      </c>
      <c r="P204" s="23">
        <v>25.697346923323519</v>
      </c>
      <c r="Q204" s="39">
        <v>18.982934814545764</v>
      </c>
      <c r="R204" s="39">
        <v>19.666253964039687</v>
      </c>
      <c r="S204" s="39">
        <v>25.697346923323519</v>
      </c>
      <c r="T204" s="39">
        <v>17.422219125683608</v>
      </c>
      <c r="U204" s="39">
        <v>16.955030895855764</v>
      </c>
      <c r="V204" s="39">
        <v>18.279706470460546</v>
      </c>
      <c r="W204" s="39">
        <v>23.537936547705687</v>
      </c>
      <c r="X204" s="39">
        <v>21.174027203860646</v>
      </c>
      <c r="Y204" s="39">
        <v>18.636785539106537</v>
      </c>
      <c r="Z204" s="39">
        <v>19.351055169467937</v>
      </c>
      <c r="AA204" s="39">
        <v>13.564547038114945</v>
      </c>
      <c r="AB204" s="39">
        <v>19.467543800160684</v>
      </c>
      <c r="AC204" s="39">
        <v>19.553786061991143</v>
      </c>
      <c r="AE204" s="28" t="s">
        <v>248</v>
      </c>
      <c r="AF204" s="3">
        <v>17110004000396</v>
      </c>
      <c r="AG204">
        <v>1</v>
      </c>
      <c r="AH204" s="29">
        <v>515</v>
      </c>
      <c r="AI204" s="36">
        <f t="shared" si="22"/>
        <v>109.0608965660364</v>
      </c>
      <c r="AJ204" s="36">
        <f t="shared" si="22"/>
        <v>99.832875648291576</v>
      </c>
      <c r="AK204" s="36">
        <f t="shared" si="22"/>
        <v>89.602348861339649</v>
      </c>
      <c r="AL204" s="36">
        <f t="shared" si="22"/>
        <v>71.642225007965322</v>
      </c>
      <c r="AM204" s="36">
        <f t="shared" si="22"/>
        <v>49.816029405791262</v>
      </c>
      <c r="AN204" s="36">
        <f t="shared" si="22"/>
        <v>35.20669310920168</v>
      </c>
      <c r="AO204" s="36">
        <f t="shared" si="22"/>
        <v>23.249410650293282</v>
      </c>
      <c r="AP204" s="36">
        <f t="shared" si="22"/>
        <v>18.555221604841432</v>
      </c>
      <c r="AQ204" s="36">
        <f t="shared" si="22"/>
        <v>27.41577044836616</v>
      </c>
      <c r="AR204" s="36">
        <f t="shared" si="22"/>
        <v>51.94064863449335</v>
      </c>
      <c r="AS204" s="36">
        <f t="shared" si="22"/>
        <v>86.79601806302135</v>
      </c>
      <c r="AT204" s="36">
        <f t="shared" si="22"/>
        <v>95.961987230803558</v>
      </c>
      <c r="AU204" s="36">
        <f t="shared" si="24"/>
        <v>63.256677102537083</v>
      </c>
      <c r="AV204" s="36" cm="1">
        <f t="array" ref="AV204">AVERAGE(IFERROR(AQ204:AS204, ""))</f>
        <v>55.38414571529362</v>
      </c>
      <c r="AW204" s="36">
        <f t="shared" si="23"/>
        <v>95.961987230803558</v>
      </c>
      <c r="AX204" s="36" cm="1">
        <f t="array" ref="AX204">AVERAGE(IFERROR(AJ204:AO204, ""))</f>
        <v>61.558263780480452</v>
      </c>
      <c r="AY204" s="36" cm="1">
        <f t="array" ref="AY204">AVERAGE(IFERROR(AO204:AS204,""))</f>
        <v>41.59141388020312</v>
      </c>
      <c r="AZ204" s="36" cm="1">
        <f t="array" ref="AZ204">AVERAGE(IFERROR(AJ204:AN204,""))</f>
        <v>69.220034406517897</v>
      </c>
      <c r="BA204" s="36" cm="1">
        <f t="array" ref="BA204">AVERAGE(IFERROR(AR204:AT204,AI204))</f>
        <v>78.23288464277276</v>
      </c>
      <c r="BB204" s="36" cm="1">
        <f t="array" ref="BB204">AVERAGE(IFERROR(AQ204:AT204,""))</f>
        <v>65.52860609417111</v>
      </c>
      <c r="BC204" s="36" cm="1">
        <f t="array" ref="BC204">AVERAGE(IFERROR(AI204:AO204,""))</f>
        <v>68.344354178417035</v>
      </c>
      <c r="BD204" s="36" cm="1">
        <f t="array" ref="BD204">AVERAGE(IFERROR(AJ204:AM204,""))</f>
        <v>77.72336973084694</v>
      </c>
      <c r="BE204" s="36" cm="1">
        <f t="array" ref="BE204">AVERAGE(IFERROR(AN204:AO204,""))</f>
        <v>29.228051879747483</v>
      </c>
      <c r="BF204" s="36" cm="1">
        <f t="array" ref="BF204">AVERAGE(IFERROR(AP204:AT204,""))</f>
        <v>56.133929196305175</v>
      </c>
      <c r="BG204" s="36" cm="1">
        <f t="array" ref="BG204">AVERAGE(IFERROR(AI204:AN204,""))</f>
        <v>75.860178099770991</v>
      </c>
    </row>
    <row r="205" spans="2:59" x14ac:dyDescent="0.25">
      <c r="B205" s="23" t="s">
        <v>520</v>
      </c>
      <c r="C205" s="23">
        <v>40</v>
      </c>
      <c r="D205" s="23">
        <v>264</v>
      </c>
      <c r="E205" s="23">
        <v>31.456579868504349</v>
      </c>
      <c r="F205" s="23">
        <v>24.864662859593889</v>
      </c>
      <c r="G205" s="23">
        <v>20.407705272603579</v>
      </c>
      <c r="H205" s="23">
        <v>15.94911909160683</v>
      </c>
      <c r="I205" s="23">
        <v>13.898120671439081</v>
      </c>
      <c r="J205" s="23">
        <v>13.08331279143707</v>
      </c>
      <c r="K205" s="23">
        <v>11.501343772451859</v>
      </c>
      <c r="L205" s="23">
        <v>10.328179066392639</v>
      </c>
      <c r="M205" s="23">
        <v>12.033704161888069</v>
      </c>
      <c r="N205" s="23">
        <v>18.944450731478302</v>
      </c>
      <c r="O205" s="23">
        <v>28.507738233870729</v>
      </c>
      <c r="P205" s="23">
        <v>30.230840647322349</v>
      </c>
      <c r="Q205" s="39">
        <v>19.267146430715727</v>
      </c>
      <c r="R205" s="39">
        <v>19.828631042412368</v>
      </c>
      <c r="S205" s="39">
        <v>30.230840647322349</v>
      </c>
      <c r="T205" s="39">
        <v>16.617377409855383</v>
      </c>
      <c r="U205" s="39">
        <v>16.263083193216318</v>
      </c>
      <c r="V205" s="39">
        <v>17.640584137336088</v>
      </c>
      <c r="W205" s="39">
        <v>25.894343204223791</v>
      </c>
      <c r="X205" s="39">
        <v>22.429183443639864</v>
      </c>
      <c r="Y205" s="39">
        <v>18.737263475376665</v>
      </c>
      <c r="Z205" s="39">
        <v>18.779901973810844</v>
      </c>
      <c r="AA205" s="39">
        <v>12.292328281944464</v>
      </c>
      <c r="AB205" s="39">
        <v>20.008982568190419</v>
      </c>
      <c r="AC205" s="39">
        <v>19.9432500925308</v>
      </c>
      <c r="AE205" s="28" t="s">
        <v>249</v>
      </c>
      <c r="AF205" s="3">
        <v>17110004000399</v>
      </c>
      <c r="AG205">
        <v>0.85306185483932495</v>
      </c>
      <c r="AH205" s="29">
        <v>56</v>
      </c>
      <c r="AI205" s="36">
        <f t="shared" si="22"/>
        <v>77.115017124652056</v>
      </c>
      <c r="AJ205" s="36">
        <f t="shared" si="22"/>
        <v>70.723078601390441</v>
      </c>
      <c r="AK205" s="36">
        <f t="shared" si="22"/>
        <v>63.562027371313881</v>
      </c>
      <c r="AL205" s="36">
        <f t="shared" si="22"/>
        <v>51.526200915739366</v>
      </c>
      <c r="AM205" s="36">
        <f t="shared" si="22"/>
        <v>38.252999423186075</v>
      </c>
      <c r="AN205" s="36">
        <f t="shared" si="22"/>
        <v>29.541320078136877</v>
      </c>
      <c r="AO205" s="36">
        <f t="shared" si="22"/>
        <v>22.774369954053988</v>
      </c>
      <c r="AP205" s="36">
        <f t="shared" si="22"/>
        <v>18.947119470192131</v>
      </c>
      <c r="AQ205" s="36">
        <f t="shared" si="22"/>
        <v>22.44985880521676</v>
      </c>
      <c r="AR205" s="36">
        <f t="shared" si="22"/>
        <v>37.598254911435262</v>
      </c>
      <c r="AS205" s="36">
        <f t="shared" si="22"/>
        <v>61.42747909208353</v>
      </c>
      <c r="AT205" s="36">
        <f t="shared" si="22"/>
        <v>67.83849793834446</v>
      </c>
      <c r="AU205" s="36">
        <f t="shared" si="24"/>
        <v>46.813018640478731</v>
      </c>
      <c r="AV205" s="36" cm="1">
        <f t="array" ref="AV205">AVERAGE(IFERROR(AQ205:AS205, ""))</f>
        <v>40.491864269578521</v>
      </c>
      <c r="AW205" s="36">
        <f t="shared" si="23"/>
        <v>67.83849793834446</v>
      </c>
      <c r="AX205" s="36" cm="1">
        <f t="array" ref="AX205">AVERAGE(IFERROR(AJ205:AO205, ""))</f>
        <v>46.063332723970113</v>
      </c>
      <c r="AY205" s="36" cm="1">
        <f t="array" ref="AY205">AVERAGE(IFERROR(AO205:AS205,""))</f>
        <v>32.639416446596336</v>
      </c>
      <c r="AZ205" s="36" cm="1">
        <f t="array" ref="AZ205">AVERAGE(IFERROR(AJ205:AN205,""))</f>
        <v>50.721125277953334</v>
      </c>
      <c r="BA205" s="36" cm="1">
        <f t="array" ref="BA205">AVERAGE(IFERROR(AR205:AT205,AI205))</f>
        <v>55.621410647287746</v>
      </c>
      <c r="BB205" s="36" cm="1">
        <f t="array" ref="BB205">AVERAGE(IFERROR(AQ205:AT205,""))</f>
        <v>47.32852268677</v>
      </c>
      <c r="BC205" s="36" cm="1">
        <f t="array" ref="BC205">AVERAGE(IFERROR(AI205:AO205,""))</f>
        <v>50.499287638353238</v>
      </c>
      <c r="BD205" s="36" cm="1">
        <f t="array" ref="BD205">AVERAGE(IFERROR(AJ205:AM205,""))</f>
        <v>56.016076577907441</v>
      </c>
      <c r="BE205" s="36" cm="1">
        <f t="array" ref="BE205">AVERAGE(IFERROR(AN205:AO205,""))</f>
        <v>26.157845016095433</v>
      </c>
      <c r="BF205" s="36" cm="1">
        <f t="array" ref="BF205">AVERAGE(IFERROR(AP205:AT205,""))</f>
        <v>41.652242043454429</v>
      </c>
      <c r="BG205" s="36" cm="1">
        <f t="array" ref="BG205">AVERAGE(IFERROR(AI205:AN205,""))</f>
        <v>55.120107252403109</v>
      </c>
    </row>
    <row r="206" spans="2:59" x14ac:dyDescent="0.25">
      <c r="B206" s="23" t="s">
        <v>565</v>
      </c>
      <c r="C206" s="23">
        <v>85</v>
      </c>
      <c r="D206" s="23">
        <v>252</v>
      </c>
      <c r="E206" s="23">
        <v>31.674199785753672</v>
      </c>
      <c r="F206" s="23">
        <v>35.019137456526607</v>
      </c>
      <c r="G206" s="23">
        <v>35.693954454286477</v>
      </c>
      <c r="H206" s="23">
        <v>33.336711833431117</v>
      </c>
      <c r="I206" s="23">
        <v>28.035807757777061</v>
      </c>
      <c r="J206" s="23">
        <v>22.67246908439375</v>
      </c>
      <c r="K206" s="23">
        <v>18.528691299203601</v>
      </c>
      <c r="L206" s="23">
        <v>15.50188117842646</v>
      </c>
      <c r="M206" s="23">
        <v>14.338287012974259</v>
      </c>
      <c r="N206" s="23">
        <v>18.526260997290951</v>
      </c>
      <c r="O206" s="23">
        <v>22.895643002545579</v>
      </c>
      <c r="P206" s="23">
        <v>29.005465215511819</v>
      </c>
      <c r="Q206" s="39">
        <v>25.435709089843453</v>
      </c>
      <c r="R206" s="39">
        <v>18.586730337603598</v>
      </c>
      <c r="S206" s="39">
        <v>29.005465215511819</v>
      </c>
      <c r="T206" s="39">
        <v>28.881128647603106</v>
      </c>
      <c r="U206" s="39">
        <v>17.95815269808817</v>
      </c>
      <c r="V206" s="39">
        <v>30.951616117283002</v>
      </c>
      <c r="W206" s="39">
        <v>23.47578973844945</v>
      </c>
      <c r="X206" s="39">
        <v>21.191414057080653</v>
      </c>
      <c r="Y206" s="39">
        <v>29.280138810196043</v>
      </c>
      <c r="Z206" s="39">
        <v>33.021402875505316</v>
      </c>
      <c r="AA206" s="39">
        <v>20.600580191798677</v>
      </c>
      <c r="AB206" s="39">
        <v>20.053507481349815</v>
      </c>
      <c r="AC206" s="39">
        <v>31.072046728694783</v>
      </c>
      <c r="AE206" s="28" t="s">
        <v>250</v>
      </c>
      <c r="AF206" s="3">
        <v>17110004000399</v>
      </c>
      <c r="AG206">
        <v>0.81375336647033691</v>
      </c>
      <c r="AH206" s="29">
        <v>56</v>
      </c>
      <c r="AI206" s="36">
        <f t="shared" si="22"/>
        <v>73.561611546237529</v>
      </c>
      <c r="AJ206" s="36">
        <f t="shared" si="22"/>
        <v>67.464209040114142</v>
      </c>
      <c r="AK206" s="36">
        <f t="shared" si="22"/>
        <v>60.63313399803652</v>
      </c>
      <c r="AL206" s="36">
        <f t="shared" si="22"/>
        <v>49.151909933315856</v>
      </c>
      <c r="AM206" s="36">
        <f t="shared" si="22"/>
        <v>36.490328200255313</v>
      </c>
      <c r="AN206" s="36">
        <f t="shared" si="22"/>
        <v>28.180076892653318</v>
      </c>
      <c r="AO206" s="36">
        <f t="shared" si="22"/>
        <v>21.724943055674409</v>
      </c>
      <c r="AP206" s="36">
        <f t="shared" si="22"/>
        <v>18.074049573683684</v>
      </c>
      <c r="AQ206" s="36">
        <f t="shared" si="22"/>
        <v>21.415385151607548</v>
      </c>
      <c r="AR206" s="36">
        <f t="shared" si="22"/>
        <v>35.865753853632398</v>
      </c>
      <c r="AS206" s="36">
        <f t="shared" si="22"/>
        <v>58.596944197421976</v>
      </c>
      <c r="AT206" s="36">
        <f t="shared" si="22"/>
        <v>64.712547818723536</v>
      </c>
      <c r="AU206" s="36">
        <f t="shared" si="24"/>
        <v>44.655907771779688</v>
      </c>
      <c r="AV206" s="36" cm="1">
        <f t="array" ref="AV206">AVERAGE(IFERROR(AQ206:AS206, ""))</f>
        <v>38.626027734220642</v>
      </c>
      <c r="AW206" s="36">
        <f t="shared" si="23"/>
        <v>64.712547818723536</v>
      </c>
      <c r="AX206" s="36" cm="1">
        <f t="array" ref="AX206">AVERAGE(IFERROR(AJ206:AO206, ""))</f>
        <v>43.940766853341593</v>
      </c>
      <c r="AY206" s="36" cm="1">
        <f t="array" ref="AY206">AVERAGE(IFERROR(AO206:AS206,""))</f>
        <v>31.135415166404005</v>
      </c>
      <c r="AZ206" s="36" cm="1">
        <f t="array" ref="AZ206">AVERAGE(IFERROR(AJ206:AN206,""))</f>
        <v>48.383931612875031</v>
      </c>
      <c r="BA206" s="36" cm="1">
        <f t="array" ref="BA206">AVERAGE(IFERROR(AR206:AT206,AI206))</f>
        <v>53.058415289925968</v>
      </c>
      <c r="BB206" s="36" cm="1">
        <f t="array" ref="BB206">AVERAGE(IFERROR(AQ206:AT206,""))</f>
        <v>45.147657755346366</v>
      </c>
      <c r="BC206" s="36" cm="1">
        <f t="array" ref="BC206">AVERAGE(IFERROR(AI206:AO206,""))</f>
        <v>48.172316095183874</v>
      </c>
      <c r="BD206" s="36" cm="1">
        <f t="array" ref="BD206">AVERAGE(IFERROR(AJ206:AM206,""))</f>
        <v>53.434895292930456</v>
      </c>
      <c r="BE206" s="36" cm="1">
        <f t="array" ref="BE206">AVERAGE(IFERROR(AN206:AO206,""))</f>
        <v>24.952509974163863</v>
      </c>
      <c r="BF206" s="36" cm="1">
        <f t="array" ref="BF206">AVERAGE(IFERROR(AP206:AT206,""))</f>
        <v>39.732936119013821</v>
      </c>
      <c r="BG206" s="36" cm="1">
        <f t="array" ref="BG206">AVERAGE(IFERROR(AI206:AN206,""))</f>
        <v>52.580211601768781</v>
      </c>
    </row>
    <row r="207" spans="2:59" x14ac:dyDescent="0.25">
      <c r="B207" s="23" t="s">
        <v>641</v>
      </c>
      <c r="C207" s="23">
        <v>165</v>
      </c>
      <c r="D207" s="23">
        <v>641</v>
      </c>
      <c r="E207" s="23">
        <v>25.311444685237621</v>
      </c>
      <c r="F207" s="23">
        <v>19.488289661135781</v>
      </c>
      <c r="G207" s="23">
        <v>18.58470093927669</v>
      </c>
      <c r="H207" s="23">
        <v>18.610898920103729</v>
      </c>
      <c r="I207" s="23">
        <v>21.359218852251189</v>
      </c>
      <c r="J207" s="23">
        <v>20.966618223392629</v>
      </c>
      <c r="K207" s="23">
        <v>11.451000251855691</v>
      </c>
      <c r="L207" s="23">
        <v>5.8717788352145917</v>
      </c>
      <c r="M207" s="23">
        <v>7.7614408450681038</v>
      </c>
      <c r="N207" s="23">
        <v>18.44536781897952</v>
      </c>
      <c r="O207" s="23">
        <v>27.780637061996671</v>
      </c>
      <c r="P207" s="23">
        <v>25.313063219894559</v>
      </c>
      <c r="Q207" s="39">
        <v>18.412038276200565</v>
      </c>
      <c r="R207" s="39">
        <v>17.995815242014768</v>
      </c>
      <c r="S207" s="39">
        <v>25.313063219894559</v>
      </c>
      <c r="T207" s="39">
        <v>18.410121141335953</v>
      </c>
      <c r="U207" s="39">
        <v>14.262044962622914</v>
      </c>
      <c r="V207" s="39">
        <v>19.801945319232004</v>
      </c>
      <c r="W207" s="39">
        <v>23.846356033623582</v>
      </c>
      <c r="X207" s="39">
        <v>19.825127236484715</v>
      </c>
      <c r="Y207" s="39">
        <v>19.396024504750475</v>
      </c>
      <c r="Z207" s="39">
        <v>19.510777093191848</v>
      </c>
      <c r="AA207" s="39">
        <v>16.208809237624159</v>
      </c>
      <c r="AB207" s="39">
        <v>17.034457556230688</v>
      </c>
      <c r="AC207" s="39">
        <v>20.720195213566271</v>
      </c>
      <c r="AE207" s="28" t="s">
        <v>251</v>
      </c>
      <c r="AF207" s="3">
        <v>17110004000400</v>
      </c>
      <c r="AG207">
        <v>0.98540312051773071</v>
      </c>
      <c r="AH207" s="29">
        <v>57</v>
      </c>
      <c r="AI207" s="36">
        <f t="shared" si="22"/>
        <v>54.01672096931739</v>
      </c>
      <c r="AJ207" s="36">
        <f t="shared" si="22"/>
        <v>49.539362887565254</v>
      </c>
      <c r="AK207" s="36">
        <f t="shared" si="22"/>
        <v>44.523264507421786</v>
      </c>
      <c r="AL207" s="36">
        <f t="shared" si="22"/>
        <v>36.092534486437309</v>
      </c>
      <c r="AM207" s="36">
        <f t="shared" si="22"/>
        <v>26.795061335018826</v>
      </c>
      <c r="AN207" s="36">
        <f t="shared" si="22"/>
        <v>20.692795060457463</v>
      </c>
      <c r="AO207" s="36">
        <f t="shared" si="22"/>
        <v>15.952752647825918</v>
      </c>
      <c r="AP207" s="36">
        <f t="shared" si="22"/>
        <v>13.271880163954966</v>
      </c>
      <c r="AQ207" s="36">
        <f t="shared" si="22"/>
        <v>15.72544234460204</v>
      </c>
      <c r="AR207" s="36">
        <f t="shared" si="22"/>
        <v>26.336432789939558</v>
      </c>
      <c r="AS207" s="36">
        <f t="shared" si="22"/>
        <v>43.028078032263075</v>
      </c>
      <c r="AT207" s="36">
        <f t="shared" si="22"/>
        <v>47.518802070577031</v>
      </c>
      <c r="AU207" s="36">
        <f t="shared" si="24"/>
        <v>32.791093941281716</v>
      </c>
      <c r="AV207" s="36" cm="1">
        <f t="array" ref="AV207">AVERAGE(IFERROR(AQ207:AS207, ""))</f>
        <v>28.363317722268221</v>
      </c>
      <c r="AW207" s="36">
        <f t="shared" si="23"/>
        <v>47.518802070577031</v>
      </c>
      <c r="AX207" s="36" cm="1">
        <f t="array" ref="AX207">AVERAGE(IFERROR(AJ207:AO207, ""))</f>
        <v>32.265961820787759</v>
      </c>
      <c r="AY207" s="36" cm="1">
        <f t="array" ref="AY207">AVERAGE(IFERROR(AO207:AS207,""))</f>
        <v>22.86291719571711</v>
      </c>
      <c r="AZ207" s="36" cm="1">
        <f t="array" ref="AZ207">AVERAGE(IFERROR(AJ207:AN207,""))</f>
        <v>35.528603655380124</v>
      </c>
      <c r="BA207" s="36" cm="1">
        <f t="array" ref="BA207">AVERAGE(IFERROR(AR207:AT207,AI207))</f>
        <v>38.961104297593216</v>
      </c>
      <c r="BB207" s="36" cm="1">
        <f t="array" ref="BB207">AVERAGE(IFERROR(AQ207:AT207,""))</f>
        <v>33.152188809345425</v>
      </c>
      <c r="BC207" s="36" cm="1">
        <f t="array" ref="BC207">AVERAGE(IFERROR(AI207:AO207,""))</f>
        <v>35.373213127720568</v>
      </c>
      <c r="BD207" s="36" cm="1">
        <f t="array" ref="BD207">AVERAGE(IFERROR(AJ207:AM207,""))</f>
        <v>39.237555804110791</v>
      </c>
      <c r="BE207" s="36" cm="1">
        <f t="array" ref="BE207">AVERAGE(IFERROR(AN207:AO207,""))</f>
        <v>18.32277385414169</v>
      </c>
      <c r="BF207" s="36" cm="1">
        <f t="array" ref="BF207">AVERAGE(IFERROR(AP207:AT207,""))</f>
        <v>29.176127080267332</v>
      </c>
      <c r="BG207" s="36" cm="1">
        <f t="array" ref="BG207">AVERAGE(IFERROR(AI207:AN207,""))</f>
        <v>38.60995654103634</v>
      </c>
    </row>
    <row r="208" spans="2:59" x14ac:dyDescent="0.25">
      <c r="B208" s="23" t="s">
        <v>520</v>
      </c>
      <c r="C208" s="23">
        <v>40</v>
      </c>
      <c r="D208" s="23">
        <v>121</v>
      </c>
      <c r="E208" s="23">
        <v>33.109082756560802</v>
      </c>
      <c r="F208" s="23">
        <v>25.542924603303099</v>
      </c>
      <c r="G208" s="23">
        <v>20.428074093452981</v>
      </c>
      <c r="H208" s="23">
        <v>15.19838901868626</v>
      </c>
      <c r="I208" s="23">
        <v>11.479701695339561</v>
      </c>
      <c r="J208" s="23">
        <v>8.647597743251044</v>
      </c>
      <c r="K208" s="23">
        <v>5.9851351019435963</v>
      </c>
      <c r="L208" s="23">
        <v>5.2186947266907433</v>
      </c>
      <c r="M208" s="23">
        <v>8.7717702418459709</v>
      </c>
      <c r="N208" s="23">
        <v>18.26699689184127</v>
      </c>
      <c r="O208" s="23">
        <v>29.716763362711401</v>
      </c>
      <c r="P208" s="23">
        <v>31.70461694645703</v>
      </c>
      <c r="Q208" s="39">
        <v>17.839145598506978</v>
      </c>
      <c r="R208" s="39">
        <v>18.918510165466213</v>
      </c>
      <c r="S208" s="39">
        <v>31.70461694645703</v>
      </c>
      <c r="T208" s="39">
        <v>14.546970375996089</v>
      </c>
      <c r="U208" s="39">
        <v>13.591872065006598</v>
      </c>
      <c r="V208" s="39">
        <v>16.259337430806589</v>
      </c>
      <c r="W208" s="39">
        <v>26.562792400336566</v>
      </c>
      <c r="X208" s="39">
        <v>22.115036860713918</v>
      </c>
      <c r="Y208" s="39">
        <v>17.198700716076761</v>
      </c>
      <c r="Z208" s="39">
        <v>18.162272352695474</v>
      </c>
      <c r="AA208" s="39">
        <v>7.3163664225973202</v>
      </c>
      <c r="AB208" s="39">
        <v>18.735768433909282</v>
      </c>
      <c r="AC208" s="39">
        <v>19.067628318432288</v>
      </c>
      <c r="AE208" s="28" t="s">
        <v>252</v>
      </c>
      <c r="AF208" s="3">
        <v>17110004013604</v>
      </c>
      <c r="AG208">
        <v>0.83437204360961914</v>
      </c>
      <c r="AH208" s="29">
        <v>219</v>
      </c>
      <c r="AI208" s="36">
        <f t="shared" si="22"/>
        <v>15.935251746409072</v>
      </c>
      <c r="AJ208" s="36">
        <f t="shared" si="22"/>
        <v>14.458613302655616</v>
      </c>
      <c r="AK208" s="36">
        <f t="shared" si="22"/>
        <v>11.707399922029087</v>
      </c>
      <c r="AL208" s="36">
        <f t="shared" si="22"/>
        <v>9.9938784623806658</v>
      </c>
      <c r="AM208" s="36">
        <f t="shared" si="22"/>
        <v>8.7132225719810066</v>
      </c>
      <c r="AN208" s="36">
        <f t="shared" si="22"/>
        <v>8.2766358547559982</v>
      </c>
      <c r="AO208" s="36">
        <f t="shared" si="22"/>
        <v>7.8243087453003621</v>
      </c>
      <c r="AP208" s="36">
        <f t="shared" si="22"/>
        <v>7.5546040933615091</v>
      </c>
      <c r="AQ208" s="36">
        <f t="shared" si="22"/>
        <v>8.3246434775359592</v>
      </c>
      <c r="AR208" s="36">
        <f t="shared" si="22"/>
        <v>11.243679120025334</v>
      </c>
      <c r="AS208" s="36">
        <f t="shared" si="22"/>
        <v>15.570127783070218</v>
      </c>
      <c r="AT208" s="36">
        <f t="shared" si="22"/>
        <v>15.259589144541351</v>
      </c>
      <c r="AU208" s="36">
        <f t="shared" si="24"/>
        <v>11.238496185337178</v>
      </c>
      <c r="AV208" s="36" cm="1">
        <f t="array" ref="AV208">AVERAGE(IFERROR(AQ208:AS208, ""))</f>
        <v>11.712816793543837</v>
      </c>
      <c r="AW208" s="36">
        <f t="shared" si="23"/>
        <v>15.259589144541351</v>
      </c>
      <c r="AX208" s="36" cm="1">
        <f t="array" ref="AX208">AVERAGE(IFERROR(AJ208:AO208, ""))</f>
        <v>10.162343143183788</v>
      </c>
      <c r="AY208" s="36" cm="1">
        <f t="array" ref="AY208">AVERAGE(IFERROR(AO208:AS208,""))</f>
        <v>10.103472643858677</v>
      </c>
      <c r="AZ208" s="36" cm="1">
        <f t="array" ref="AZ208">AVERAGE(IFERROR(AJ208:AN208,""))</f>
        <v>10.629950022760474</v>
      </c>
      <c r="BA208" s="36" cm="1">
        <f t="array" ref="BA208">AVERAGE(IFERROR(AR208:AT208,AI208))</f>
        <v>14.024465349212301</v>
      </c>
      <c r="BB208" s="36" cm="1">
        <f t="array" ref="BB208">AVERAGE(IFERROR(AQ208:AT208,""))</f>
        <v>12.599509881293216</v>
      </c>
      <c r="BC208" s="36" cm="1">
        <f t="array" ref="BC208">AVERAGE(IFERROR(AI208:AO208,""))</f>
        <v>10.987044372215971</v>
      </c>
      <c r="BD208" s="36" cm="1">
        <f t="array" ref="BD208">AVERAGE(IFERROR(AJ208:AM208,""))</f>
        <v>11.218278564761594</v>
      </c>
      <c r="BE208" s="36" cm="1">
        <f t="array" ref="BE208">AVERAGE(IFERROR(AN208:AO208,""))</f>
        <v>8.0504723000281793</v>
      </c>
      <c r="BF208" s="36" cm="1">
        <f t="array" ref="BF208">AVERAGE(IFERROR(AP208:AT208,""))</f>
        <v>11.590528723706875</v>
      </c>
      <c r="BG208" s="36" cm="1">
        <f t="array" ref="BG208">AVERAGE(IFERROR(AI208:AN208,""))</f>
        <v>11.514166976701906</v>
      </c>
    </row>
    <row r="209" spans="2:59" x14ac:dyDescent="0.25">
      <c r="B209" s="23" t="s">
        <v>568</v>
      </c>
      <c r="C209" s="23">
        <v>88</v>
      </c>
      <c r="D209" s="23">
        <v>165</v>
      </c>
      <c r="E209" s="23">
        <v>29.201701113427891</v>
      </c>
      <c r="F209" s="23">
        <v>22.893294730358289</v>
      </c>
      <c r="G209" s="23">
        <v>19.569015975735301</v>
      </c>
      <c r="H209" s="23">
        <v>15.397919565954689</v>
      </c>
      <c r="I209" s="23">
        <v>12.665718857953189</v>
      </c>
      <c r="J209" s="23">
        <v>10.76694020002097</v>
      </c>
      <c r="K209" s="23">
        <v>9.2266583902396881</v>
      </c>
      <c r="L209" s="23">
        <v>8.8467540862619636</v>
      </c>
      <c r="M209" s="23">
        <v>11.03337323160245</v>
      </c>
      <c r="N209" s="23">
        <v>18.126256939549219</v>
      </c>
      <c r="O209" s="23">
        <v>27.238785262854549</v>
      </c>
      <c r="P209" s="23">
        <v>27.213155449178689</v>
      </c>
      <c r="Q209" s="39">
        <v>17.681631150261406</v>
      </c>
      <c r="R209" s="39">
        <v>18.799471811335405</v>
      </c>
      <c r="S209" s="39">
        <v>27.213155449178689</v>
      </c>
      <c r="T209" s="39">
        <v>15.086591286710354</v>
      </c>
      <c r="U209" s="39">
        <v>14.894365582101575</v>
      </c>
      <c r="V209" s="39">
        <v>16.258577866004487</v>
      </c>
      <c r="W209" s="39">
        <v>24.192732550527484</v>
      </c>
      <c r="X209" s="39">
        <v>20.902892720796228</v>
      </c>
      <c r="Y209" s="39">
        <v>17.103035547670004</v>
      </c>
      <c r="Z209" s="39">
        <v>17.631487282500366</v>
      </c>
      <c r="AA209" s="39">
        <v>9.9967992951303302</v>
      </c>
      <c r="AB209" s="39">
        <v>18.491664993889373</v>
      </c>
      <c r="AC209" s="39">
        <v>18.415765073908389</v>
      </c>
      <c r="AE209" s="28" t="s">
        <v>254</v>
      </c>
      <c r="AF209" s="3">
        <v>17110004010335</v>
      </c>
      <c r="AG209">
        <v>9.7406273707747459E-3</v>
      </c>
      <c r="AH209" s="29">
        <v>160</v>
      </c>
      <c r="AI209" s="36">
        <f t="shared" si="22"/>
        <v>7.5535575019065923E-2</v>
      </c>
      <c r="AJ209" s="36">
        <f t="shared" si="22"/>
        <v>8.1533490977779205E-2</v>
      </c>
      <c r="AK209" s="36">
        <f t="shared" si="22"/>
        <v>7.9563292858127271E-2</v>
      </c>
      <c r="AL209" s="36">
        <f t="shared" si="22"/>
        <v>7.0856158863856905E-2</v>
      </c>
      <c r="AM209" s="36">
        <f t="shared" si="22"/>
        <v>6.1721447994385802E-2</v>
      </c>
      <c r="AN209" s="36">
        <f t="shared" si="22"/>
        <v>5.3598103388686556E-2</v>
      </c>
      <c r="AO209" s="36">
        <f t="shared" si="22"/>
        <v>4.7050932603609902E-2</v>
      </c>
      <c r="AP209" s="36">
        <f t="shared" si="22"/>
        <v>4.1984026155392665E-2</v>
      </c>
      <c r="AQ209" s="36">
        <f t="shared" si="22"/>
        <v>4.0976489410203411E-2</v>
      </c>
      <c r="AR209" s="36">
        <f t="shared" si="22"/>
        <v>4.8244072283921968E-2</v>
      </c>
      <c r="AS209" s="36">
        <f t="shared" si="22"/>
        <v>5.84229721147825E-2</v>
      </c>
      <c r="AT209" s="36">
        <f t="shared" si="22"/>
        <v>6.7534192518584668E-2</v>
      </c>
      <c r="AU209" s="36">
        <f t="shared" si="24"/>
        <v>6.0585062849033068E-2</v>
      </c>
      <c r="AV209" s="36" cm="1">
        <f t="array" ref="AV209">AVERAGE(IFERROR(AQ209:AS209, ""))</f>
        <v>4.9214511269635962E-2</v>
      </c>
      <c r="AW209" s="36">
        <f t="shared" si="23"/>
        <v>6.7534192518584668E-2</v>
      </c>
      <c r="AX209" s="36" cm="1">
        <f t="array" ref="AX209">AVERAGE(IFERROR(AJ209:AO209, ""))</f>
        <v>6.57205711144076E-2</v>
      </c>
      <c r="AY209" s="36" cm="1">
        <f t="array" ref="AY209">AVERAGE(IFERROR(AO209:AS209,""))</f>
        <v>4.7335698513582089E-2</v>
      </c>
      <c r="AZ209" s="36" cm="1">
        <f t="array" ref="AZ209">AVERAGE(IFERROR(AJ209:AN209,""))</f>
        <v>6.9454498816567151E-2</v>
      </c>
      <c r="BA209" s="36" cm="1">
        <f t="array" ref="BA209">AVERAGE(IFERROR(AR209:AT209,AI209))</f>
        <v>5.8067078972429714E-2</v>
      </c>
      <c r="BB209" s="36" cm="1">
        <f t="array" ref="BB209">AVERAGE(IFERROR(AQ209:AT209,""))</f>
        <v>5.3794431581873137E-2</v>
      </c>
      <c r="BC209" s="36" cm="1">
        <f t="array" ref="BC209">AVERAGE(IFERROR(AI209:AO209,""))</f>
        <v>6.7122714529358793E-2</v>
      </c>
      <c r="BD209" s="36" cm="1">
        <f t="array" ref="BD209">AVERAGE(IFERROR(AJ209:AM209,""))</f>
        <v>7.3418597673537297E-2</v>
      </c>
      <c r="BE209" s="36" cm="1">
        <f t="array" ref="BE209">AVERAGE(IFERROR(AN209:AO209,""))</f>
        <v>5.0324517996148233E-2</v>
      </c>
      <c r="BF209" s="36" cm="1">
        <f t="array" ref="BF209">AVERAGE(IFERROR(AP209:AT209,""))</f>
        <v>5.1432350496577038E-2</v>
      </c>
      <c r="BG209" s="36" cm="1">
        <f t="array" ref="BG209">AVERAGE(IFERROR(AI209:AN209,""))</f>
        <v>7.0468011516983606E-2</v>
      </c>
    </row>
    <row r="210" spans="2:59" x14ac:dyDescent="0.25">
      <c r="B210" s="23" t="s">
        <v>565</v>
      </c>
      <c r="C210" s="23">
        <v>85</v>
      </c>
      <c r="D210" s="23">
        <v>20</v>
      </c>
      <c r="E210" s="23">
        <v>30.75469681511419</v>
      </c>
      <c r="F210" s="23">
        <v>34.002330832904498</v>
      </c>
      <c r="G210" s="23">
        <v>34.657516171669421</v>
      </c>
      <c r="H210" s="23">
        <v>32.368847483117918</v>
      </c>
      <c r="I210" s="23">
        <v>27.222223843239529</v>
      </c>
      <c r="J210" s="23">
        <v>22.015087208637151</v>
      </c>
      <c r="K210" s="23">
        <v>17.99205077099106</v>
      </c>
      <c r="L210" s="23">
        <v>15.05326714742373</v>
      </c>
      <c r="M210" s="23">
        <v>13.92329550112712</v>
      </c>
      <c r="N210" s="23">
        <v>17.989273614915842</v>
      </c>
      <c r="O210" s="23">
        <v>22.231508520950388</v>
      </c>
      <c r="P210" s="23">
        <v>28.16359506124806</v>
      </c>
      <c r="Q210" s="39">
        <v>24.697807747611574</v>
      </c>
      <c r="R210" s="39">
        <v>18.04802587899778</v>
      </c>
      <c r="S210" s="39">
        <v>28.16359506124806</v>
      </c>
      <c r="T210" s="39">
        <v>28.04300938509326</v>
      </c>
      <c r="U210" s="39">
        <v>17.437879111081628</v>
      </c>
      <c r="V210" s="39">
        <v>30.053201107913701</v>
      </c>
      <c r="W210" s="39">
        <v>22.794792399038098</v>
      </c>
      <c r="X210" s="39">
        <v>20.576918174560351</v>
      </c>
      <c r="Y210" s="39">
        <v>28.430393303667678</v>
      </c>
      <c r="Z210" s="39">
        <v>32.062729582732842</v>
      </c>
      <c r="AA210" s="39">
        <v>20.003568989814106</v>
      </c>
      <c r="AB210" s="39">
        <v>19.472187969133028</v>
      </c>
      <c r="AC210" s="39">
        <v>30.170117059113782</v>
      </c>
      <c r="AE210" s="28" t="s">
        <v>255</v>
      </c>
      <c r="AF210" s="3">
        <v>17110004000263</v>
      </c>
      <c r="AG210">
        <v>0.61783170700073242</v>
      </c>
      <c r="AH210" s="29">
        <v>13</v>
      </c>
      <c r="AI210" s="36">
        <f t="shared" si="22"/>
        <v>17.085941327310749</v>
      </c>
      <c r="AJ210" s="36">
        <f t="shared" si="22"/>
        <v>18.704132869402951</v>
      </c>
      <c r="AK210" s="36">
        <f t="shared" si="22"/>
        <v>19.149786470766792</v>
      </c>
      <c r="AL210" s="36">
        <f t="shared" si="22"/>
        <v>18.798766991562921</v>
      </c>
      <c r="AM210" s="36">
        <f t="shared" si="22"/>
        <v>17.228299160538189</v>
      </c>
      <c r="AN210" s="36">
        <f t="shared" si="22"/>
        <v>15.018529049218655</v>
      </c>
      <c r="AO210" s="36">
        <f t="shared" si="22"/>
        <v>13.277327603385922</v>
      </c>
      <c r="AP210" s="36">
        <f t="shared" si="22"/>
        <v>11.816032828915587</v>
      </c>
      <c r="AQ210" s="36">
        <f t="shared" si="22"/>
        <v>11.617108232830871</v>
      </c>
      <c r="AR210" s="36">
        <f t="shared" si="22"/>
        <v>14.479481479650087</v>
      </c>
      <c r="AS210" s="36">
        <f t="shared" si="22"/>
        <v>16.61969877860335</v>
      </c>
      <c r="AT210" s="36">
        <f t="shared" si="22"/>
        <v>17.198158822841862</v>
      </c>
      <c r="AU210" s="36">
        <f t="shared" si="24"/>
        <v>15.916105301252328</v>
      </c>
      <c r="AV210" s="36" cm="1">
        <f t="array" ref="AV210">AVERAGE(IFERROR(AQ210:AS210, ""))</f>
        <v>14.238762830361436</v>
      </c>
      <c r="AW210" s="36">
        <f t="shared" si="23"/>
        <v>17.198158822841862</v>
      </c>
      <c r="AX210" s="36" cm="1">
        <f t="array" ref="AX210">AVERAGE(IFERROR(AJ210:AO210, ""))</f>
        <v>17.029473690812573</v>
      </c>
      <c r="AY210" s="36" cm="1">
        <f t="array" ref="AY210">AVERAGE(IFERROR(AO210:AS210,""))</f>
        <v>13.561929784677165</v>
      </c>
      <c r="AZ210" s="36" cm="1">
        <f t="array" ref="AZ210">AVERAGE(IFERROR(AJ210:AN210,""))</f>
        <v>17.779902908297903</v>
      </c>
      <c r="BA210" s="36" cm="1">
        <f t="array" ref="BA210">AVERAGE(IFERROR(AR210:AT210,AI210))</f>
        <v>16.099113027031766</v>
      </c>
      <c r="BB210" s="36" cm="1">
        <f t="array" ref="BB210">AVERAGE(IFERROR(AQ210:AT210,""))</f>
        <v>14.978611828481542</v>
      </c>
      <c r="BC210" s="36" cm="1">
        <f t="array" ref="BC210">AVERAGE(IFERROR(AI210:AO210,""))</f>
        <v>17.037540496026597</v>
      </c>
      <c r="BD210" s="36" cm="1">
        <f t="array" ref="BD210">AVERAGE(IFERROR(AJ210:AM210,""))</f>
        <v>18.470246373067713</v>
      </c>
      <c r="BE210" s="36" cm="1">
        <f t="array" ref="BE210">AVERAGE(IFERROR(AN210:AO210,""))</f>
        <v>14.147928326302289</v>
      </c>
      <c r="BF210" s="36" cm="1">
        <f t="array" ref="BF210">AVERAGE(IFERROR(AP210:AT210,""))</f>
        <v>14.346096028568351</v>
      </c>
      <c r="BG210" s="36" cm="1">
        <f t="array" ref="BG210">AVERAGE(IFERROR(AI210:AN210,""))</f>
        <v>17.664242644800044</v>
      </c>
    </row>
    <row r="211" spans="2:59" x14ac:dyDescent="0.25">
      <c r="B211" s="23" t="s">
        <v>490</v>
      </c>
      <c r="C211" s="23">
        <v>9</v>
      </c>
      <c r="D211" s="23">
        <v>268</v>
      </c>
      <c r="E211" s="23">
        <v>23.934667877756389</v>
      </c>
      <c r="F211" s="23">
        <v>20.82373203510042</v>
      </c>
      <c r="G211" s="23">
        <v>18.591617275883589</v>
      </c>
      <c r="H211" s="23">
        <v>15.306038747398571</v>
      </c>
      <c r="I211" s="23">
        <v>13.441408403498169</v>
      </c>
      <c r="J211" s="23">
        <v>12.720994592313</v>
      </c>
      <c r="K211" s="23">
        <v>11.52325151085126</v>
      </c>
      <c r="L211" s="23">
        <v>10.896208530264021</v>
      </c>
      <c r="M211" s="23">
        <v>12.348463388629741</v>
      </c>
      <c r="N211" s="23">
        <v>17.167578911189199</v>
      </c>
      <c r="O211" s="23">
        <v>22.42446560133105</v>
      </c>
      <c r="P211" s="23">
        <v>23.165643689447371</v>
      </c>
      <c r="Q211" s="39">
        <v>16.86200588030523</v>
      </c>
      <c r="R211" s="39">
        <v>17.313502633716663</v>
      </c>
      <c r="S211" s="39">
        <v>23.165643689447371</v>
      </c>
      <c r="T211" s="39">
        <v>15.401173760840839</v>
      </c>
      <c r="U211" s="39">
        <v>14.871993588453055</v>
      </c>
      <c r="V211" s="39">
        <v>16.176758210838752</v>
      </c>
      <c r="W211" s="39">
        <v>20.919229400655873</v>
      </c>
      <c r="X211" s="39">
        <v>18.776537897649341</v>
      </c>
      <c r="Y211" s="39">
        <v>16.620244348971628</v>
      </c>
      <c r="Z211" s="39">
        <v>17.04069911547019</v>
      </c>
      <c r="AA211" s="39">
        <v>12.122123051582129</v>
      </c>
      <c r="AB211" s="39">
        <v>17.200472024172278</v>
      </c>
      <c r="AC211" s="39">
        <v>17.469743155325023</v>
      </c>
      <c r="AE211" s="28" t="s">
        <v>256</v>
      </c>
      <c r="AF211" s="3">
        <v>17110004000393</v>
      </c>
      <c r="AG211">
        <v>1</v>
      </c>
      <c r="AH211" s="29">
        <v>402</v>
      </c>
      <c r="AI211" s="36">
        <f t="shared" si="22"/>
        <v>67.700508077470133</v>
      </c>
      <c r="AJ211" s="36">
        <f t="shared" si="22"/>
        <v>59.478997010507243</v>
      </c>
      <c r="AK211" s="36">
        <f t="shared" si="22"/>
        <v>51.240899708036608</v>
      </c>
      <c r="AL211" s="36">
        <f t="shared" si="22"/>
        <v>41.587019919573038</v>
      </c>
      <c r="AM211" s="36">
        <f t="shared" si="22"/>
        <v>30.84544697121159</v>
      </c>
      <c r="AN211" s="36">
        <f t="shared" si="22"/>
        <v>23.525022402021818</v>
      </c>
      <c r="AO211" s="36">
        <f t="shared" si="22"/>
        <v>17.25980056528925</v>
      </c>
      <c r="AP211" s="36">
        <f t="shared" si="22"/>
        <v>14.349199141997509</v>
      </c>
      <c r="AQ211" s="36">
        <f t="shared" si="22"/>
        <v>19.330558163932121</v>
      </c>
      <c r="AR211" s="36">
        <f t="shared" si="22"/>
        <v>34.377274240700963</v>
      </c>
      <c r="AS211" s="36">
        <f t="shared" si="22"/>
        <v>57.427080309136421</v>
      </c>
      <c r="AT211" s="36">
        <f t="shared" si="22"/>
        <v>62.379589022890023</v>
      </c>
      <c r="AU211" s="36">
        <f t="shared" si="24"/>
        <v>39.958449627730559</v>
      </c>
      <c r="AV211" s="36" cm="1">
        <f t="array" ref="AV211">AVERAGE(IFERROR(AQ211:AS211, ""))</f>
        <v>37.044970904589832</v>
      </c>
      <c r="AW211" s="36">
        <f t="shared" si="23"/>
        <v>62.379589022890023</v>
      </c>
      <c r="AX211" s="36" cm="1">
        <f t="array" ref="AX211">AVERAGE(IFERROR(AJ211:AO211, ""))</f>
        <v>37.322864429439925</v>
      </c>
      <c r="AY211" s="36" cm="1">
        <f t="array" ref="AY211">AVERAGE(IFERROR(AO211:AS211,""))</f>
        <v>28.548782484211252</v>
      </c>
      <c r="AZ211" s="36" cm="1">
        <f t="array" ref="AZ211">AVERAGE(IFERROR(AJ211:AN211,""))</f>
        <v>41.335477202270063</v>
      </c>
      <c r="BA211" s="36" cm="1">
        <f t="array" ref="BA211">AVERAGE(IFERROR(AR211:AT211,AI211))</f>
        <v>51.394647857575798</v>
      </c>
      <c r="BB211" s="36" cm="1">
        <f t="array" ref="BB211">AVERAGE(IFERROR(AQ211:AT211,""))</f>
        <v>43.378625434164881</v>
      </c>
      <c r="BC211" s="36" cm="1">
        <f t="array" ref="BC211">AVERAGE(IFERROR(AI211:AO211,""))</f>
        <v>41.662527807729951</v>
      </c>
      <c r="BD211" s="36" cm="1">
        <f t="array" ref="BD211">AVERAGE(IFERROR(AJ211:AM211,""))</f>
        <v>45.788090902332122</v>
      </c>
      <c r="BE211" s="36" cm="1">
        <f t="array" ref="BE211">AVERAGE(IFERROR(AN211:AO211,""))</f>
        <v>20.392411483655536</v>
      </c>
      <c r="BF211" s="36" cm="1">
        <f t="array" ref="BF211">AVERAGE(IFERROR(AP211:AT211,""))</f>
        <v>37.572740175731404</v>
      </c>
      <c r="BG211" s="36" cm="1">
        <f t="array" ref="BG211">AVERAGE(IFERROR(AI211:AN211,""))</f>
        <v>45.729649014803407</v>
      </c>
    </row>
    <row r="212" spans="2:59" x14ac:dyDescent="0.25">
      <c r="B212" s="23" t="s">
        <v>503</v>
      </c>
      <c r="C212" s="23">
        <v>23</v>
      </c>
      <c r="D212" s="23">
        <v>5</v>
      </c>
      <c r="E212" s="23">
        <v>34.901915589343439</v>
      </c>
      <c r="F212" s="23">
        <v>29.56581170134104</v>
      </c>
      <c r="G212" s="23">
        <v>26.160906157424989</v>
      </c>
      <c r="H212" s="23">
        <v>20.834721258901361</v>
      </c>
      <c r="I212" s="23">
        <v>16.37668037875871</v>
      </c>
      <c r="J212" s="23">
        <v>12.09003527734909</v>
      </c>
      <c r="K212" s="23">
        <v>8.3070372844023197</v>
      </c>
      <c r="L212" s="23">
        <v>6.8337331933791443</v>
      </c>
      <c r="M212" s="23">
        <v>9.5663841018622158</v>
      </c>
      <c r="N212" s="23">
        <v>17.03450055417191</v>
      </c>
      <c r="O212" s="23">
        <v>26.89792721228223</v>
      </c>
      <c r="P212" s="23">
        <v>30.142223966481829</v>
      </c>
      <c r="Q212" s="39">
        <v>19.892656389641523</v>
      </c>
      <c r="R212" s="39">
        <v>17.832937289438785</v>
      </c>
      <c r="S212" s="39">
        <v>30.142223966481829</v>
      </c>
      <c r="T212" s="39">
        <v>18.88919867636292</v>
      </c>
      <c r="U212" s="39">
        <v>13.727916469219561</v>
      </c>
      <c r="V212" s="39">
        <v>21.005630954755038</v>
      </c>
      <c r="W212" s="39">
        <v>24.691550577645319</v>
      </c>
      <c r="X212" s="39">
        <v>20.910258958699544</v>
      </c>
      <c r="Y212" s="39">
        <v>21.176729663931564</v>
      </c>
      <c r="Z212" s="39">
        <v>23.234529874106524</v>
      </c>
      <c r="AA212" s="39">
        <v>10.198536280875704</v>
      </c>
      <c r="AB212" s="39">
        <v>18.094953805635463</v>
      </c>
      <c r="AC212" s="39">
        <v>23.321678393853105</v>
      </c>
      <c r="AE212" s="28" t="s">
        <v>257</v>
      </c>
      <c r="AF212" s="3">
        <v>17110004000394</v>
      </c>
      <c r="AG212">
        <v>0.78877335786819458</v>
      </c>
      <c r="AH212" s="29">
        <v>65</v>
      </c>
      <c r="AI212" s="36">
        <f t="shared" si="22"/>
        <v>49.621720308594718</v>
      </c>
      <c r="AJ212" s="36">
        <f t="shared" si="22"/>
        <v>43.595686697226832</v>
      </c>
      <c r="AK212" s="36">
        <f t="shared" si="22"/>
        <v>37.557496372348034</v>
      </c>
      <c r="AL212" s="36">
        <f t="shared" si="22"/>
        <v>30.481594803785082</v>
      </c>
      <c r="AM212" s="36">
        <f t="shared" si="22"/>
        <v>22.608458449846903</v>
      </c>
      <c r="AN212" s="36">
        <f t="shared" si="22"/>
        <v>17.242884860028763</v>
      </c>
      <c r="AO212" s="36">
        <f t="shared" si="22"/>
        <v>12.650732056479246</v>
      </c>
      <c r="AP212" s="36">
        <f t="shared" si="22"/>
        <v>10.517379589807771</v>
      </c>
      <c r="AQ212" s="36">
        <f t="shared" si="22"/>
        <v>14.168513150388975</v>
      </c>
      <c r="AR212" s="36">
        <f t="shared" si="22"/>
        <v>25.197144475351248</v>
      </c>
      <c r="AS212" s="36">
        <f t="shared" si="22"/>
        <v>42.091714883579535</v>
      </c>
      <c r="AT212" s="36">
        <f t="shared" si="22"/>
        <v>45.721702499881502</v>
      </c>
      <c r="AU212" s="36">
        <f t="shared" si="24"/>
        <v>29.287919012276546</v>
      </c>
      <c r="AV212" s="36" cm="1">
        <f t="array" ref="AV212">AVERAGE(IFERROR(AQ212:AS212, ""))</f>
        <v>27.152457503106586</v>
      </c>
      <c r="AW212" s="36">
        <f t="shared" si="23"/>
        <v>45.721702499881502</v>
      </c>
      <c r="AX212" s="36" cm="1">
        <f t="array" ref="AX212">AVERAGE(IFERROR(AJ212:AO212, ""))</f>
        <v>27.356142206619143</v>
      </c>
      <c r="AY212" s="36" cm="1">
        <f t="array" ref="AY212">AVERAGE(IFERROR(AO212:AS212,""))</f>
        <v>20.925096831121358</v>
      </c>
      <c r="AZ212" s="36" cm="1">
        <f t="array" ref="AZ212">AVERAGE(IFERROR(AJ212:AN212,""))</f>
        <v>30.297224236647121</v>
      </c>
      <c r="BA212" s="36" cm="1">
        <f t="array" ref="BA212">AVERAGE(IFERROR(AR212:AT212,AI212))</f>
        <v>37.67018728627076</v>
      </c>
      <c r="BB212" s="36" cm="1">
        <f t="array" ref="BB212">AVERAGE(IFERROR(AQ212:AT212,""))</f>
        <v>31.794768752300314</v>
      </c>
      <c r="BC212" s="36" cm="1">
        <f t="array" ref="BC212">AVERAGE(IFERROR(AI212:AO212,""))</f>
        <v>30.536939078329937</v>
      </c>
      <c r="BD212" s="36" cm="1">
        <f t="array" ref="BD212">AVERAGE(IFERROR(AJ212:AM212,""))</f>
        <v>33.560809080801711</v>
      </c>
      <c r="BE212" s="36" cm="1">
        <f t="array" ref="BE212">AVERAGE(IFERROR(AN212:AO212,""))</f>
        <v>14.946808458254004</v>
      </c>
      <c r="BF212" s="36" cm="1">
        <f t="array" ref="BF212">AVERAGE(IFERROR(AP212:AT212,""))</f>
        <v>27.539290919801807</v>
      </c>
      <c r="BG212" s="36" cm="1">
        <f t="array" ref="BG212">AVERAGE(IFERROR(AI212:AN212,""))</f>
        <v>33.517973581971717</v>
      </c>
    </row>
    <row r="213" spans="2:59" x14ac:dyDescent="0.25">
      <c r="B213" s="23" t="s">
        <v>620</v>
      </c>
      <c r="C213" s="23">
        <v>141</v>
      </c>
      <c r="D213" s="23">
        <v>208</v>
      </c>
      <c r="E213" s="23">
        <v>25.817729975833188</v>
      </c>
      <c r="F213" s="23">
        <v>20.212376455122779</v>
      </c>
      <c r="G213" s="23">
        <v>14.933681443589681</v>
      </c>
      <c r="H213" s="23">
        <v>11.4926086431635</v>
      </c>
      <c r="I213" s="23">
        <v>9.014197551424985</v>
      </c>
      <c r="J213" s="23">
        <v>8.1457268046134086</v>
      </c>
      <c r="K213" s="23">
        <v>7.2572510974295019</v>
      </c>
      <c r="L213" s="23">
        <v>7.1418915225518518</v>
      </c>
      <c r="M213" s="23">
        <v>9.6046305590543177</v>
      </c>
      <c r="N213" s="23">
        <v>16.984836405380591</v>
      </c>
      <c r="O213" s="23">
        <v>26.189727973714781</v>
      </c>
      <c r="P213" s="23">
        <v>25.824917748446669</v>
      </c>
      <c r="Q213" s="39">
        <v>15.218298015027104</v>
      </c>
      <c r="R213" s="39">
        <v>17.593064979383229</v>
      </c>
      <c r="S213" s="39">
        <v>25.824917748446669</v>
      </c>
      <c r="T213" s="39">
        <v>11.842640332557309</v>
      </c>
      <c r="U213" s="39">
        <v>13.43566751162621</v>
      </c>
      <c r="V213" s="39">
        <v>12.759718179582871</v>
      </c>
      <c r="W213" s="39">
        <v>22.999827375847346</v>
      </c>
      <c r="X213" s="39">
        <v>19.651028171649088</v>
      </c>
      <c r="Y213" s="39">
        <v>13.839081710168148</v>
      </c>
      <c r="Z213" s="39">
        <v>13.913216023325235</v>
      </c>
      <c r="AA213" s="39">
        <v>7.7014889510214548</v>
      </c>
      <c r="AB213" s="39">
        <v>17.149200841829643</v>
      </c>
      <c r="AC213" s="39">
        <v>14.936053478957923</v>
      </c>
      <c r="AE213" s="28" t="s">
        <v>258</v>
      </c>
      <c r="AF213" s="3">
        <v>17110004014753</v>
      </c>
      <c r="AG213">
        <v>0.38897967338562012</v>
      </c>
      <c r="AH213" s="29">
        <v>215</v>
      </c>
      <c r="AI213" s="36">
        <f t="shared" si="22"/>
        <v>6.8156970940538883</v>
      </c>
      <c r="AJ213" s="36">
        <f t="shared" si="22"/>
        <v>5.4713534723444903</v>
      </c>
      <c r="AK213" s="36">
        <f t="shared" si="22"/>
        <v>4.0600999372008104</v>
      </c>
      <c r="AL213" s="36">
        <f t="shared" ref="AL213:AT213" si="25">VLOOKUP($AH213,$D$2:$AC$338,AL$1+1,FALSE)*$AG213</f>
        <v>3.1514692939902562</v>
      </c>
      <c r="AM213" s="36">
        <f t="shared" si="25"/>
        <v>2.48863207593417</v>
      </c>
      <c r="AN213" s="36">
        <f t="shared" si="25"/>
        <v>2.2694128438870935</v>
      </c>
      <c r="AO213" s="36">
        <f t="shared" si="25"/>
        <v>2.0498757854277994</v>
      </c>
      <c r="AP213" s="36">
        <f t="shared" si="25"/>
        <v>2.0145781370869869</v>
      </c>
      <c r="AQ213" s="36">
        <f t="shared" si="25"/>
        <v>2.6563884846669379</v>
      </c>
      <c r="AR213" s="36">
        <f t="shared" si="25"/>
        <v>4.5351812299352652</v>
      </c>
      <c r="AS213" s="36">
        <f t="shared" si="25"/>
        <v>6.888903397054368</v>
      </c>
      <c r="AT213" s="36">
        <f t="shared" si="25"/>
        <v>6.8323573371738595</v>
      </c>
      <c r="AU213" s="36">
        <f t="shared" si="24"/>
        <v>4.102829090729661</v>
      </c>
      <c r="AV213" s="36" cm="1">
        <f t="array" ref="AV213">AVERAGE(IFERROR(AQ213:AS213, ""))</f>
        <v>4.6934910372188563</v>
      </c>
      <c r="AW213" s="36">
        <f t="shared" si="23"/>
        <v>6.8323573371738595</v>
      </c>
      <c r="AX213" s="36" cm="1">
        <f t="array" ref="AX213">AVERAGE(IFERROR(AJ213:AO213, ""))</f>
        <v>3.2484739014641035</v>
      </c>
      <c r="AY213" s="36" cm="1">
        <f t="array" ref="AY213">AVERAGE(IFERROR(AO213:AS213,""))</f>
        <v>3.6289854068342713</v>
      </c>
      <c r="AZ213" s="36" cm="1">
        <f t="array" ref="AZ213">AVERAGE(IFERROR(AJ213:AN213,""))</f>
        <v>3.488193524671364</v>
      </c>
      <c r="BA213" s="36" cm="1">
        <f t="array" ref="BA213">AVERAGE(IFERROR(AR213:AT213,AI213))</f>
        <v>6.085480654721164</v>
      </c>
      <c r="BB213" s="36" cm="1">
        <f t="array" ref="BB213">AVERAGE(IFERROR(AQ213:AT213,""))</f>
        <v>5.2282076122076075</v>
      </c>
      <c r="BC213" s="36" cm="1">
        <f t="array" ref="BC213">AVERAGE(IFERROR(AI213:AO213,""))</f>
        <v>3.7580772146912156</v>
      </c>
      <c r="BD213" s="36" cm="1">
        <f t="array" ref="BD213">AVERAGE(IFERROR(AJ213:AM213,""))</f>
        <v>3.7928886948674316</v>
      </c>
      <c r="BE213" s="36" cm="1">
        <f t="array" ref="BE213">AVERAGE(IFERROR(AN213:AO213,""))</f>
        <v>2.1596443146574464</v>
      </c>
      <c r="BF213" s="36" cm="1">
        <f t="array" ref="BF213">AVERAGE(IFERROR(AP213:AT213,""))</f>
        <v>4.5854817171834839</v>
      </c>
      <c r="BG213" s="36" cm="1">
        <f t="array" ref="BG213">AVERAGE(IFERROR(AI213:AN213,""))</f>
        <v>4.0427774529017846</v>
      </c>
    </row>
    <row r="214" spans="2:59" x14ac:dyDescent="0.25">
      <c r="B214" s="23" t="s">
        <v>510</v>
      </c>
      <c r="C214" s="23">
        <v>30</v>
      </c>
      <c r="D214" s="23">
        <v>581</v>
      </c>
      <c r="E214" s="23">
        <v>14.220646239264569</v>
      </c>
      <c r="F214" s="23">
        <v>14.605538134688061</v>
      </c>
      <c r="G214" s="23">
        <v>15.62775095131019</v>
      </c>
      <c r="H214" s="23">
        <v>17.059181567958841</v>
      </c>
      <c r="I214" s="23">
        <v>16.859597113853891</v>
      </c>
      <c r="J214" s="23">
        <v>15.24381215204586</v>
      </c>
      <c r="K214" s="23">
        <v>14.214135326268011</v>
      </c>
      <c r="L214" s="23">
        <v>13.46490578861383</v>
      </c>
      <c r="M214" s="23">
        <v>13.8264909676267</v>
      </c>
      <c r="N214" s="23">
        <v>16.795097894691452</v>
      </c>
      <c r="O214" s="23">
        <v>17.20704842078748</v>
      </c>
      <c r="P214" s="23">
        <v>15.129472301168761</v>
      </c>
      <c r="Q214" s="39">
        <v>15.354473071523138</v>
      </c>
      <c r="R214" s="39">
        <v>15.942879094368545</v>
      </c>
      <c r="S214" s="39">
        <v>15.129472301168761</v>
      </c>
      <c r="T214" s="39">
        <v>15.601669207687477</v>
      </c>
      <c r="U214" s="39">
        <v>15.101535679597493</v>
      </c>
      <c r="V214" s="39">
        <v>15.87917598397137</v>
      </c>
      <c r="W214" s="39">
        <v>16.377206205549232</v>
      </c>
      <c r="X214" s="39">
        <v>15.739527396068599</v>
      </c>
      <c r="Y214" s="39">
        <v>15.40438021219849</v>
      </c>
      <c r="Z214" s="39">
        <v>16.038016941952748</v>
      </c>
      <c r="AA214" s="39">
        <v>14.728973739156935</v>
      </c>
      <c r="AB214" s="39">
        <v>15.284603074577642</v>
      </c>
      <c r="AC214" s="39">
        <v>15.60275435985357</v>
      </c>
      <c r="AE214" s="28" t="s">
        <v>260</v>
      </c>
      <c r="AF214" s="3">
        <v>17110004001517</v>
      </c>
      <c r="AG214">
        <v>0.14388191699981689</v>
      </c>
      <c r="AH214" s="29">
        <v>537</v>
      </c>
      <c r="AI214" s="36">
        <f t="shared" ref="AI214:AT235" si="26">VLOOKUP($AH214,$D$2:$AC$338,AI$1+1,FALSE)*$AG214</f>
        <v>3.9985068012999552</v>
      </c>
      <c r="AJ214" s="36">
        <f t="shared" si="26"/>
        <v>3.2757184531081354</v>
      </c>
      <c r="AK214" s="36">
        <f t="shared" si="26"/>
        <v>2.7782985795770787</v>
      </c>
      <c r="AL214" s="36">
        <f t="shared" si="26"/>
        <v>2.0951621931178108</v>
      </c>
      <c r="AM214" s="36">
        <f t="shared" si="26"/>
        <v>1.5037196492521463</v>
      </c>
      <c r="AN214" s="36">
        <f t="shared" si="26"/>
        <v>1.2967531197163396</v>
      </c>
      <c r="AO214" s="36">
        <f t="shared" si="26"/>
        <v>1.1127364194068614</v>
      </c>
      <c r="AP214" s="36">
        <f t="shared" si="26"/>
        <v>1.0459927048573223</v>
      </c>
      <c r="AQ214" s="36">
        <f t="shared" si="26"/>
        <v>1.3161235083704039</v>
      </c>
      <c r="AR214" s="36">
        <f t="shared" si="26"/>
        <v>2.2698975213076173</v>
      </c>
      <c r="AS214" s="36">
        <f t="shared" si="26"/>
        <v>3.6725848785273159</v>
      </c>
      <c r="AT214" s="36">
        <f t="shared" si="26"/>
        <v>3.8037131763410437</v>
      </c>
      <c r="AU214" s="36">
        <f t="shared" si="24"/>
        <v>2.3474339170735026</v>
      </c>
      <c r="AV214" s="36" cm="1">
        <f t="array" ref="AV214">AVERAGE(IFERROR(AQ214:AS214, ""))</f>
        <v>2.4195353027351127</v>
      </c>
      <c r="AW214" s="36">
        <f t="shared" si="23"/>
        <v>3.8037131763410437</v>
      </c>
      <c r="AX214" s="36" cm="1">
        <f t="array" ref="AX214">AVERAGE(IFERROR(AJ214:AO214, ""))</f>
        <v>2.0103980690297285</v>
      </c>
      <c r="AY214" s="36" cm="1">
        <f t="array" ref="AY214">AVERAGE(IFERROR(AO214:AS214,""))</f>
        <v>1.8834670064939041</v>
      </c>
      <c r="AZ214" s="36" cm="1">
        <f t="array" ref="AZ214">AVERAGE(IFERROR(AJ214:AN214,""))</f>
        <v>2.189930398954302</v>
      </c>
      <c r="BA214" s="36" cm="1">
        <f t="array" ref="BA214">AVERAGE(IFERROR(AR214:AT214,AI214))</f>
        <v>3.2487318587253253</v>
      </c>
      <c r="BB214" s="36" cm="1">
        <f t="array" ref="BB214">AVERAGE(IFERROR(AQ214:AT214,""))</f>
        <v>2.7655797711365953</v>
      </c>
      <c r="BC214" s="36" cm="1">
        <f t="array" ref="BC214">AVERAGE(IFERROR(AI214:AO214,""))</f>
        <v>2.2944136022111898</v>
      </c>
      <c r="BD214" s="36" cm="1">
        <f t="array" ref="BD214">AVERAGE(IFERROR(AJ214:AM214,""))</f>
        <v>2.4132247187637925</v>
      </c>
      <c r="BE214" s="36" cm="1">
        <f t="array" ref="BE214">AVERAGE(IFERROR(AN214:AO214,""))</f>
        <v>1.2047447695616005</v>
      </c>
      <c r="BF214" s="36" cm="1">
        <f t="array" ref="BF214">AVERAGE(IFERROR(AP214:AT214,""))</f>
        <v>2.4216623578807406</v>
      </c>
      <c r="BG214" s="36" cm="1">
        <f t="array" ref="BG214">AVERAGE(IFERROR(AI214:AN214,""))</f>
        <v>2.4913597993452443</v>
      </c>
    </row>
    <row r="215" spans="2:59" x14ac:dyDescent="0.25">
      <c r="B215" s="23" t="s">
        <v>585</v>
      </c>
      <c r="C215" s="23">
        <v>105</v>
      </c>
      <c r="D215" s="23">
        <v>542</v>
      </c>
      <c r="E215" s="23">
        <v>27.67140058618763</v>
      </c>
      <c r="F215" s="23">
        <v>21.63376182672334</v>
      </c>
      <c r="G215" s="23">
        <v>16.368843668480501</v>
      </c>
      <c r="H215" s="23">
        <v>12.31599960091047</v>
      </c>
      <c r="I215" s="23">
        <v>9.1452709403539743</v>
      </c>
      <c r="J215" s="23">
        <v>7.9945035809041682</v>
      </c>
      <c r="K215" s="23">
        <v>6.6097028869496297</v>
      </c>
      <c r="L215" s="23">
        <v>6.3132113426978478</v>
      </c>
      <c r="M215" s="23">
        <v>9.169012219322445</v>
      </c>
      <c r="N215" s="23">
        <v>16.652265830486929</v>
      </c>
      <c r="O215" s="23">
        <v>25.982732141437559</v>
      </c>
      <c r="P215" s="23">
        <v>26.480693612255742</v>
      </c>
      <c r="Q215" s="39">
        <v>15.528116519725854</v>
      </c>
      <c r="R215" s="39">
        <v>17.26800339708231</v>
      </c>
      <c r="S215" s="39">
        <v>26.480693612255742</v>
      </c>
      <c r="T215" s="39">
        <v>12.344680417387016</v>
      </c>
      <c r="U215" s="39">
        <v>12.945384884178884</v>
      </c>
      <c r="V215" s="39">
        <v>13.491675923474492</v>
      </c>
      <c r="W215" s="39">
        <v>23.038563861393413</v>
      </c>
      <c r="X215" s="39">
        <v>19.57117595087567</v>
      </c>
      <c r="Y215" s="39">
        <v>14.534211870072815</v>
      </c>
      <c r="Z215" s="39">
        <v>14.865969009117071</v>
      </c>
      <c r="AA215" s="39">
        <v>7.302103233926899</v>
      </c>
      <c r="AB215" s="39">
        <v>16.919583029240105</v>
      </c>
      <c r="AC215" s="39">
        <v>15.854963367260012</v>
      </c>
      <c r="AE215" s="28" t="s">
        <v>261</v>
      </c>
      <c r="AF215" s="3">
        <v>17110004001148</v>
      </c>
      <c r="AG215">
        <v>0.24430955946445465</v>
      </c>
      <c r="AH215" s="29">
        <v>537</v>
      </c>
      <c r="AI215" s="36">
        <f t="shared" si="26"/>
        <v>6.7894107578679321</v>
      </c>
      <c r="AJ215" s="36">
        <f t="shared" si="26"/>
        <v>5.5621258660979045</v>
      </c>
      <c r="AK215" s="36">
        <f t="shared" si="26"/>
        <v>4.7175136124858552</v>
      </c>
      <c r="AL215" s="36">
        <f t="shared" si="26"/>
        <v>3.5575572183114881</v>
      </c>
      <c r="AM215" s="36">
        <f t="shared" si="26"/>
        <v>2.5532957353306851</v>
      </c>
      <c r="AN215" s="36">
        <f t="shared" si="26"/>
        <v>2.2018693524389121</v>
      </c>
      <c r="AO215" s="36">
        <f t="shared" si="26"/>
        <v>1.8894114708361225</v>
      </c>
      <c r="AP215" s="36">
        <f t="shared" si="26"/>
        <v>1.7760815414146238</v>
      </c>
      <c r="AQ215" s="36">
        <f t="shared" si="26"/>
        <v>2.2347600117893553</v>
      </c>
      <c r="AR215" s="36">
        <f t="shared" si="26"/>
        <v>3.8542554549146528</v>
      </c>
      <c r="AS215" s="36">
        <f t="shared" si="26"/>
        <v>6.2359997175320379</v>
      </c>
      <c r="AT215" s="36">
        <f t="shared" si="26"/>
        <v>6.458653803189212</v>
      </c>
      <c r="AU215" s="36">
        <f t="shared" si="24"/>
        <v>3.9859112118507318</v>
      </c>
      <c r="AV215" s="36" cm="1">
        <f t="array" ref="AV215">AVERAGE(IFERROR(AQ215:AS215, ""))</f>
        <v>4.1083383947453491</v>
      </c>
      <c r="AW215" s="36">
        <f t="shared" si="23"/>
        <v>6.458653803189212</v>
      </c>
      <c r="AX215" s="36" cm="1">
        <f t="array" ref="AX215">AVERAGE(IFERROR(AJ215:AO215, ""))</f>
        <v>3.4136288759168281</v>
      </c>
      <c r="AY215" s="36" cm="1">
        <f t="array" ref="AY215">AVERAGE(IFERROR(AO215:AS215,""))</f>
        <v>3.1981016392973585</v>
      </c>
      <c r="AZ215" s="36" cm="1">
        <f t="array" ref="AZ215">AVERAGE(IFERROR(AJ215:AN215,""))</f>
        <v>3.7184723569329692</v>
      </c>
      <c r="BA215" s="36" cm="1">
        <f t="array" ref="BA215">AVERAGE(IFERROR(AR215:AT215,AI215))</f>
        <v>5.5163029918786348</v>
      </c>
      <c r="BB215" s="36" cm="1">
        <f t="array" ref="BB215">AVERAGE(IFERROR(AQ215:AT215,""))</f>
        <v>4.6959172468563146</v>
      </c>
      <c r="BC215" s="36" cm="1">
        <f t="array" ref="BC215">AVERAGE(IFERROR(AI215:AO215,""))</f>
        <v>3.8958834304812711</v>
      </c>
      <c r="BD215" s="36" cm="1">
        <f t="array" ref="BD215">AVERAGE(IFERROR(AJ215:AM215,""))</f>
        <v>4.0976231080564833</v>
      </c>
      <c r="BE215" s="36" cm="1">
        <f t="array" ref="BE215">AVERAGE(IFERROR(AN215:AO215,""))</f>
        <v>2.0456404116375175</v>
      </c>
      <c r="BF215" s="36" cm="1">
        <f t="array" ref="BF215">AVERAGE(IFERROR(AP215:AT215,""))</f>
        <v>4.1119501057679759</v>
      </c>
      <c r="BG215" s="36" cm="1">
        <f t="array" ref="BG215">AVERAGE(IFERROR(AI215:AN215,""))</f>
        <v>4.2302954237554626</v>
      </c>
    </row>
    <row r="216" spans="2:59" x14ac:dyDescent="0.25">
      <c r="B216" s="23" t="s">
        <v>639</v>
      </c>
      <c r="C216" s="23">
        <v>163</v>
      </c>
      <c r="D216" s="23">
        <v>519</v>
      </c>
      <c r="E216" s="23">
        <v>14.45138021384415</v>
      </c>
      <c r="F216" s="23">
        <v>16.359094362771309</v>
      </c>
      <c r="G216" s="23">
        <v>16.640067557272431</v>
      </c>
      <c r="H216" s="23">
        <v>16.3645130829523</v>
      </c>
      <c r="I216" s="23">
        <v>30.022290819392499</v>
      </c>
      <c r="J216" s="23">
        <v>33.520457734565838</v>
      </c>
      <c r="K216" s="23">
        <v>23.700782782316729</v>
      </c>
      <c r="L216" s="23">
        <v>12.844952344843611</v>
      </c>
      <c r="M216" s="23">
        <v>11.06721000680462</v>
      </c>
      <c r="N216" s="23">
        <v>16.530726969182268</v>
      </c>
      <c r="O216" s="23">
        <v>19.08158466729023</v>
      </c>
      <c r="P216" s="23">
        <v>15.29052973288206</v>
      </c>
      <c r="Q216" s="39">
        <v>18.822799189509837</v>
      </c>
      <c r="R216" s="39">
        <v>15.559840547759039</v>
      </c>
      <c r="S216" s="39">
        <v>15.29052973288206</v>
      </c>
      <c r="T216" s="39">
        <v>22.76786772321185</v>
      </c>
      <c r="U216" s="39">
        <v>16.645051354087492</v>
      </c>
      <c r="V216" s="39">
        <v>22.581284711390875</v>
      </c>
      <c r="W216" s="39">
        <v>16.967613789784853</v>
      </c>
      <c r="X216" s="39">
        <v>15.492512844039794</v>
      </c>
      <c r="Y216" s="39">
        <v>21.579798079016463</v>
      </c>
      <c r="Z216" s="39">
        <v>19.846491455597135</v>
      </c>
      <c r="AA216" s="39">
        <v>28.610620258441283</v>
      </c>
      <c r="AB216" s="39">
        <v>14.96300074420056</v>
      </c>
      <c r="AC216" s="39">
        <v>21.226300628466422</v>
      </c>
      <c r="AE216" s="28" t="s">
        <v>263</v>
      </c>
      <c r="AF216" s="3">
        <v>17110004014792</v>
      </c>
      <c r="AG216">
        <v>1</v>
      </c>
      <c r="AH216" s="30">
        <v>251</v>
      </c>
      <c r="AI216" s="36">
        <f t="shared" si="26"/>
        <v>4.038427683948945</v>
      </c>
      <c r="AJ216" s="36">
        <f t="shared" si="26"/>
        <v>3.2153581736995229</v>
      </c>
      <c r="AK216" s="36">
        <f t="shared" si="26"/>
        <v>2.255036856286055</v>
      </c>
      <c r="AL216" s="36">
        <f t="shared" si="26"/>
        <v>1.651698223136322</v>
      </c>
      <c r="AM216" s="36">
        <f t="shared" si="26"/>
        <v>1.225975304867617</v>
      </c>
      <c r="AN216" s="36">
        <f t="shared" si="26"/>
        <v>1.134250005598443</v>
      </c>
      <c r="AO216" s="36">
        <f t="shared" si="26"/>
        <v>1.023866250056805</v>
      </c>
      <c r="AP216" s="36">
        <f t="shared" si="26"/>
        <v>1.0048861759985459</v>
      </c>
      <c r="AQ216" s="36">
        <f t="shared" si="26"/>
        <v>1.4312820574924849</v>
      </c>
      <c r="AR216" s="36">
        <f t="shared" si="26"/>
        <v>2.6035803975635541</v>
      </c>
      <c r="AS216" s="36">
        <f t="shared" si="26"/>
        <v>4.0136103596291548</v>
      </c>
      <c r="AT216" s="36">
        <f t="shared" si="26"/>
        <v>3.999861602322301</v>
      </c>
      <c r="AU216" s="36">
        <f t="shared" si="24"/>
        <v>2.2998194242166461</v>
      </c>
      <c r="AV216" s="36" cm="1">
        <f t="array" ref="AV216">AVERAGE(IFERROR(AQ216:AS216, ""))</f>
        <v>2.6828242715617314</v>
      </c>
      <c r="AW216" s="36">
        <f t="shared" si="23"/>
        <v>3.999861602322301</v>
      </c>
      <c r="AX216" s="36" cm="1">
        <f t="array" ref="AX216">AVERAGE(IFERROR(AJ216:AO216, ""))</f>
        <v>1.7510308022741274</v>
      </c>
      <c r="AY216" s="36" cm="1">
        <f t="array" ref="AY216">AVERAGE(IFERROR(AO216:AS216,""))</f>
        <v>2.0154450481481088</v>
      </c>
      <c r="AZ216" s="36" cm="1">
        <f t="array" ref="AZ216">AVERAGE(IFERROR(AJ216:AN216,""))</f>
        <v>1.8964637127175918</v>
      </c>
      <c r="BA216" s="36" cm="1">
        <f t="array" ref="BA216">AVERAGE(IFERROR(AR216:AT216,AI216))</f>
        <v>3.5390174531716703</v>
      </c>
      <c r="BB216" s="36" cm="1">
        <f t="array" ref="BB216">AVERAGE(IFERROR(AQ216:AT216,""))</f>
        <v>3.0120836042518739</v>
      </c>
      <c r="BC216" s="36" cm="1">
        <f t="array" ref="BC216">AVERAGE(IFERROR(AI216:AO216,""))</f>
        <v>2.07780178537053</v>
      </c>
      <c r="BD216" s="36" cm="1">
        <f t="array" ref="BD216">AVERAGE(IFERROR(AJ216:AM216,""))</f>
        <v>2.0870171394973793</v>
      </c>
      <c r="BE216" s="36" cm="1">
        <f t="array" ref="BE216">AVERAGE(IFERROR(AN216:AO216,""))</f>
        <v>1.0790581278276239</v>
      </c>
      <c r="BF216" s="36" cm="1">
        <f t="array" ref="BF216">AVERAGE(IFERROR(AP216:AT216,""))</f>
        <v>2.6106441186012086</v>
      </c>
      <c r="BG216" s="36" cm="1">
        <f t="array" ref="BG216">AVERAGE(IFERROR(AI216:AN216,""))</f>
        <v>2.2534577079228177</v>
      </c>
    </row>
    <row r="217" spans="2:59" x14ac:dyDescent="0.25">
      <c r="B217" s="23" t="s">
        <v>523</v>
      </c>
      <c r="C217" s="23">
        <v>43</v>
      </c>
      <c r="D217" s="23">
        <v>124</v>
      </c>
      <c r="E217" s="23">
        <v>12.7814912862307</v>
      </c>
      <c r="F217" s="23">
        <v>12.217362001345551</v>
      </c>
      <c r="G217" s="23">
        <v>12.00968229773609</v>
      </c>
      <c r="H217" s="23">
        <v>13.76282377515467</v>
      </c>
      <c r="I217" s="23">
        <v>16.499149886847469</v>
      </c>
      <c r="J217" s="23">
        <v>16.812704408875678</v>
      </c>
      <c r="K217" s="23">
        <v>15.38004106618858</v>
      </c>
      <c r="L217" s="23">
        <v>14.52553437689777</v>
      </c>
      <c r="M217" s="23">
        <v>14.996848821686831</v>
      </c>
      <c r="N217" s="23">
        <v>16.41023002888922</v>
      </c>
      <c r="O217" s="23">
        <v>15.128316772792971</v>
      </c>
      <c r="P217" s="23">
        <v>13.46519134894376</v>
      </c>
      <c r="Q217" s="39">
        <v>14.499114672632443</v>
      </c>
      <c r="R217" s="39">
        <v>15.511798541123007</v>
      </c>
      <c r="S217" s="39">
        <v>13.46519134894376</v>
      </c>
      <c r="T217" s="39">
        <v>14.44696057269134</v>
      </c>
      <c r="U217" s="39">
        <v>15.288194213291074</v>
      </c>
      <c r="V217" s="39">
        <v>14.260344473991893</v>
      </c>
      <c r="W217" s="39">
        <v>15.00124605020865</v>
      </c>
      <c r="X217" s="39">
        <v>15.000146743078195</v>
      </c>
      <c r="Y217" s="39">
        <v>14.209036388911249</v>
      </c>
      <c r="Z217" s="39">
        <v>13.622254490270945</v>
      </c>
      <c r="AA217" s="39">
        <v>16.096372737532128</v>
      </c>
      <c r="AB217" s="39">
        <v>14.905224269842112</v>
      </c>
      <c r="AC217" s="39">
        <v>14.013868942698361</v>
      </c>
      <c r="AE217" s="28" t="s">
        <v>264</v>
      </c>
      <c r="AF217" s="3">
        <v>17110004000389</v>
      </c>
      <c r="AG217">
        <v>0.96423602104187012</v>
      </c>
      <c r="AH217" s="30">
        <v>41</v>
      </c>
      <c r="AI217" s="36">
        <f t="shared" si="26"/>
        <v>101.71003727086939</v>
      </c>
      <c r="AJ217" s="36">
        <f t="shared" si="26"/>
        <v>89.358427254552012</v>
      </c>
      <c r="AK217" s="36">
        <f t="shared" si="26"/>
        <v>76.981900276969952</v>
      </c>
      <c r="AL217" s="36">
        <f t="shared" si="26"/>
        <v>62.478369024155661</v>
      </c>
      <c r="AM217" s="36">
        <f t="shared" si="26"/>
        <v>46.340738617804917</v>
      </c>
      <c r="AN217" s="36">
        <f t="shared" si="26"/>
        <v>35.342879352518281</v>
      </c>
      <c r="AO217" s="36">
        <f t="shared" si="26"/>
        <v>25.930306746299063</v>
      </c>
      <c r="AP217" s="36">
        <f t="shared" si="26"/>
        <v>21.557556937417548</v>
      </c>
      <c r="AQ217" s="36">
        <f t="shared" si="26"/>
        <v>29.0413145873374</v>
      </c>
      <c r="AR217" s="36">
        <f t="shared" si="26"/>
        <v>51.646788489809246</v>
      </c>
      <c r="AS217" s="36">
        <f t="shared" si="26"/>
        <v>86.275724434269165</v>
      </c>
      <c r="AT217" s="36">
        <f t="shared" si="26"/>
        <v>93.716139621616861</v>
      </c>
      <c r="AU217" s="36">
        <f t="shared" si="24"/>
        <v>60.031681884468291</v>
      </c>
      <c r="AV217" s="36" cm="1">
        <f t="array" ref="AV217">AVERAGE(IFERROR(AQ217:AS217, ""))</f>
        <v>55.654609170471936</v>
      </c>
      <c r="AW217" s="36">
        <f t="shared" si="23"/>
        <v>93.716139621616861</v>
      </c>
      <c r="AX217" s="36" cm="1">
        <f t="array" ref="AX217">AVERAGE(IFERROR(AJ217:AO217, ""))</f>
        <v>56.0721035453833</v>
      </c>
      <c r="AY217" s="36" cm="1">
        <f t="array" ref="AY217">AVERAGE(IFERROR(AO217:AS217,""))</f>
        <v>42.890338239026484</v>
      </c>
      <c r="AZ217" s="36" cm="1">
        <f t="array" ref="AZ217">AVERAGE(IFERROR(AJ217:AN217,""))</f>
        <v>62.100462905200153</v>
      </c>
      <c r="BA217" s="36" cm="1">
        <f t="array" ref="BA217">AVERAGE(IFERROR(AR217:AT217,AI217))</f>
        <v>77.212884181898417</v>
      </c>
      <c r="BB217" s="36" cm="1">
        <f t="array" ref="BB217">AVERAGE(IFERROR(AQ217:AT217,""))</f>
        <v>65.169991783258169</v>
      </c>
      <c r="BC217" s="36" cm="1">
        <f t="array" ref="BC217">AVERAGE(IFERROR(AI217:AO217,""))</f>
        <v>62.591808363309887</v>
      </c>
      <c r="BD217" s="36" cm="1">
        <f t="array" ref="BD217">AVERAGE(IFERROR(AJ217:AM217,""))</f>
        <v>68.789858793370627</v>
      </c>
      <c r="BE217" s="36" cm="1">
        <f t="array" ref="BE217">AVERAGE(IFERROR(AN217:AO217,""))</f>
        <v>30.636593049408674</v>
      </c>
      <c r="BF217" s="36" cm="1">
        <f t="array" ref="BF217">AVERAGE(IFERROR(AP217:AT217,""))</f>
        <v>56.447504814090053</v>
      </c>
      <c r="BG217" s="36" cm="1">
        <f t="array" ref="BG217">AVERAGE(IFERROR(AI217:AN217,""))</f>
        <v>68.702058632811699</v>
      </c>
    </row>
    <row r="218" spans="2:59" x14ac:dyDescent="0.25">
      <c r="B218" s="23" t="s">
        <v>596</v>
      </c>
      <c r="C218" s="23">
        <v>116</v>
      </c>
      <c r="D218" s="23">
        <v>191</v>
      </c>
      <c r="E218" s="23">
        <v>26.35920020164578</v>
      </c>
      <c r="F218" s="23">
        <v>25.468720798678628</v>
      </c>
      <c r="G218" s="23">
        <v>22.13859236083972</v>
      </c>
      <c r="H218" s="23">
        <v>16.463886710810922</v>
      </c>
      <c r="I218" s="23">
        <v>11.55914086213347</v>
      </c>
      <c r="J218" s="23">
        <v>9.6756107718487048</v>
      </c>
      <c r="K218" s="23">
        <v>7.2222320986255539</v>
      </c>
      <c r="L218" s="23">
        <v>6.4821563283531418</v>
      </c>
      <c r="M218" s="23">
        <v>9.1187441374969733</v>
      </c>
      <c r="N218" s="23">
        <v>16.25392502708895</v>
      </c>
      <c r="O218" s="23">
        <v>23.006970625848371</v>
      </c>
      <c r="P218" s="23">
        <v>24.889386347697108</v>
      </c>
      <c r="Q218" s="39">
        <v>16.553213855922277</v>
      </c>
      <c r="R218" s="39">
        <v>16.126546596811433</v>
      </c>
      <c r="S218" s="39">
        <v>24.889386347697108</v>
      </c>
      <c r="T218" s="39">
        <v>15.421363933822834</v>
      </c>
      <c r="U218" s="39">
        <v>12.416805643482599</v>
      </c>
      <c r="V218" s="39">
        <v>17.06119030086229</v>
      </c>
      <c r="W218" s="39">
        <v>21.383427333544812</v>
      </c>
      <c r="X218" s="39">
        <v>18.317256534532852</v>
      </c>
      <c r="Y218" s="39">
        <v>16.983911972083256</v>
      </c>
      <c r="Z218" s="39">
        <v>18.907585183115685</v>
      </c>
      <c r="AA218" s="39">
        <v>8.4489214352371285</v>
      </c>
      <c r="AB218" s="39">
        <v>15.950236493296909</v>
      </c>
      <c r="AC218" s="39">
        <v>18.610858617659542</v>
      </c>
      <c r="AE218" s="28" t="s">
        <v>265</v>
      </c>
      <c r="AF218" s="3">
        <v>17110004001409</v>
      </c>
      <c r="AG218">
        <v>1</v>
      </c>
      <c r="AH218" s="30">
        <v>59</v>
      </c>
      <c r="AI218" s="36">
        <f t="shared" si="26"/>
        <v>50.386646247520268</v>
      </c>
      <c r="AJ218" s="36">
        <f t="shared" si="26"/>
        <v>41.290267720830833</v>
      </c>
      <c r="AK218" s="36">
        <f t="shared" si="26"/>
        <v>34.932420669673213</v>
      </c>
      <c r="AL218" s="36">
        <f t="shared" si="26"/>
        <v>26.315415174111831</v>
      </c>
      <c r="AM218" s="36">
        <f t="shared" si="26"/>
        <v>18.108348177228379</v>
      </c>
      <c r="AN218" s="36">
        <f t="shared" si="26"/>
        <v>14.824752248556999</v>
      </c>
      <c r="AO218" s="36">
        <f t="shared" si="26"/>
        <v>11.85105854686778</v>
      </c>
      <c r="AP218" s="36">
        <f t="shared" si="26"/>
        <v>11.18538517121422</v>
      </c>
      <c r="AQ218" s="36">
        <f t="shared" si="26"/>
        <v>15.53133585593579</v>
      </c>
      <c r="AR218" s="36">
        <f t="shared" si="26"/>
        <v>28.24350931690709</v>
      </c>
      <c r="AS218" s="36">
        <f t="shared" si="26"/>
        <v>46.142812294450962</v>
      </c>
      <c r="AT218" s="36">
        <f t="shared" si="26"/>
        <v>47.860534069270223</v>
      </c>
      <c r="AU218" s="36">
        <f t="shared" si="24"/>
        <v>28.889373791047294</v>
      </c>
      <c r="AV218" s="36" cm="1">
        <f t="array" ref="AV218">AVERAGE(IFERROR(AQ218:AS218, ""))</f>
        <v>29.97255248909795</v>
      </c>
      <c r="AW218" s="36">
        <f t="shared" si="23"/>
        <v>47.860534069270223</v>
      </c>
      <c r="AX218" s="36" cm="1">
        <f t="array" ref="AX218">AVERAGE(IFERROR(AJ218:AO218, ""))</f>
        <v>24.553710422878172</v>
      </c>
      <c r="AY218" s="36" cm="1">
        <f t="array" ref="AY218">AVERAGE(IFERROR(AO218:AS218,""))</f>
        <v>22.590820237075171</v>
      </c>
      <c r="AZ218" s="36" cm="1">
        <f t="array" ref="AZ218">AVERAGE(IFERROR(AJ218:AN218,""))</f>
        <v>27.09424079808025</v>
      </c>
      <c r="BA218" s="36" cm="1">
        <f t="array" ref="BA218">AVERAGE(IFERROR(AR218:AT218,AI218))</f>
        <v>40.74895189354276</v>
      </c>
      <c r="BB218" s="36" cm="1">
        <f t="array" ref="BB218">AVERAGE(IFERROR(AQ218:AT218,""))</f>
        <v>34.444547884141016</v>
      </c>
      <c r="BC218" s="36" cm="1">
        <f t="array" ref="BC218">AVERAGE(IFERROR(AI218:AO218,""))</f>
        <v>28.244129826398471</v>
      </c>
      <c r="BD218" s="36" cm="1">
        <f t="array" ref="BD218">AVERAGE(IFERROR(AJ218:AM218,""))</f>
        <v>30.161612935461065</v>
      </c>
      <c r="BE218" s="36" cm="1">
        <f t="array" ref="BE218">AVERAGE(IFERROR(AN218:AO218,""))</f>
        <v>13.33790539771239</v>
      </c>
      <c r="BF218" s="36" cm="1">
        <f t="array" ref="BF218">AVERAGE(IFERROR(AP218:AT218,""))</f>
        <v>29.792715341555656</v>
      </c>
      <c r="BG218" s="36" cm="1">
        <f t="array" ref="BG218">AVERAGE(IFERROR(AI218:AN218,""))</f>
        <v>30.976308372986917</v>
      </c>
    </row>
    <row r="219" spans="2:59" x14ac:dyDescent="0.25">
      <c r="B219" s="23" t="s">
        <v>497</v>
      </c>
      <c r="C219" s="23">
        <v>17</v>
      </c>
      <c r="D219" s="23">
        <v>99</v>
      </c>
      <c r="E219" s="23">
        <v>12.782833458011551</v>
      </c>
      <c r="F219" s="23">
        <v>12.34010290631875</v>
      </c>
      <c r="G219" s="23">
        <v>12.284379914332201</v>
      </c>
      <c r="H219" s="23">
        <v>14.0990810786032</v>
      </c>
      <c r="I219" s="23">
        <v>16.629476979293031</v>
      </c>
      <c r="J219" s="23">
        <v>16.38770808142732</v>
      </c>
      <c r="K219" s="23">
        <v>14.9439049148584</v>
      </c>
      <c r="L219" s="23">
        <v>14.075354343981889</v>
      </c>
      <c r="M219" s="23">
        <v>14.185449841808</v>
      </c>
      <c r="N219" s="23">
        <v>15.92900482709833</v>
      </c>
      <c r="O219" s="23">
        <v>14.92053202615082</v>
      </c>
      <c r="P219" s="23">
        <v>13.334979989757899</v>
      </c>
      <c r="Q219" s="39">
        <v>14.326067363470116</v>
      </c>
      <c r="R219" s="39">
        <v>15.011662231685717</v>
      </c>
      <c r="S219" s="39">
        <v>13.334979989757899</v>
      </c>
      <c r="T219" s="39">
        <v>14.447442312472148</v>
      </c>
      <c r="U219" s="39">
        <v>14.810849190779487</v>
      </c>
      <c r="V219" s="39">
        <v>14.348149791994899</v>
      </c>
      <c r="W219" s="39">
        <v>14.728172281002349</v>
      </c>
      <c r="X219" s="39">
        <v>14.592491671203762</v>
      </c>
      <c r="Y219" s="39">
        <v>14.209641047549209</v>
      </c>
      <c r="Z219" s="39">
        <v>13.838260219636796</v>
      </c>
      <c r="AA219" s="39">
        <v>15.66580649814286</v>
      </c>
      <c r="AB219" s="39">
        <v>14.489064205759387</v>
      </c>
      <c r="AC219" s="39">
        <v>14.087263736331009</v>
      </c>
      <c r="AE219" s="28" t="s">
        <v>266</v>
      </c>
      <c r="AF219" s="3">
        <v>17110004000710</v>
      </c>
      <c r="AG219">
        <v>5.8748810552060604E-3</v>
      </c>
      <c r="AH219" s="30">
        <v>82</v>
      </c>
      <c r="AI219" s="36">
        <f t="shared" si="26"/>
        <v>6.249383838880334</v>
      </c>
      <c r="AJ219" s="36">
        <f t="shared" si="26"/>
        <v>5.1200720358691942</v>
      </c>
      <c r="AK219" s="36">
        <f t="shared" si="26"/>
        <v>4.9556831631993123</v>
      </c>
      <c r="AL219" s="36">
        <f t="shared" si="26"/>
        <v>5.3241794511433405</v>
      </c>
      <c r="AM219" s="36">
        <f t="shared" si="26"/>
        <v>6.3103862080456636</v>
      </c>
      <c r="AN219" s="36">
        <f t="shared" si="26"/>
        <v>6.1533108621000325</v>
      </c>
      <c r="AO219" s="36">
        <f t="shared" si="26"/>
        <v>3.6551457561035376</v>
      </c>
      <c r="AP219" s="36">
        <f t="shared" si="26"/>
        <v>2.1933712977814239</v>
      </c>
      <c r="AQ219" s="36">
        <f t="shared" si="26"/>
        <v>2.5304691490099533</v>
      </c>
      <c r="AR219" s="36">
        <f t="shared" si="26"/>
        <v>4.7765498540246218</v>
      </c>
      <c r="AS219" s="36">
        <f t="shared" si="26"/>
        <v>6.9502548272439011</v>
      </c>
      <c r="AT219" s="36">
        <f t="shared" si="26"/>
        <v>6.149110630223583</v>
      </c>
      <c r="AU219" s="36">
        <f t="shared" si="24"/>
        <v>5.0306597561354085</v>
      </c>
      <c r="AV219" s="36" cm="1">
        <f t="array" ref="AV219">AVERAGE(IFERROR(AQ219:AS219, ""))</f>
        <v>4.7524246100928256</v>
      </c>
      <c r="AW219" s="36">
        <f t="shared" si="23"/>
        <v>6.149110630223583</v>
      </c>
      <c r="AX219" s="36" cm="1">
        <f t="array" ref="AX219">AVERAGE(IFERROR(AJ219:AO219, ""))</f>
        <v>5.2531295794101798</v>
      </c>
      <c r="AY219" s="36" cm="1">
        <f t="array" ref="AY219">AVERAGE(IFERROR(AO219:AS219,""))</f>
        <v>4.0211581768326878</v>
      </c>
      <c r="AZ219" s="36" cm="1">
        <f t="array" ref="AZ219">AVERAGE(IFERROR(AJ219:AN219,""))</f>
        <v>5.5727263440715085</v>
      </c>
      <c r="BA219" s="36" cm="1">
        <f t="array" ref="BA219">AVERAGE(IFERROR(AR219:AT219,AI219))</f>
        <v>5.9586384371640344</v>
      </c>
      <c r="BB219" s="36" cm="1">
        <f t="array" ref="BB219">AVERAGE(IFERROR(AQ219:AT219,""))</f>
        <v>5.1015961151255151</v>
      </c>
      <c r="BC219" s="36" cm="1">
        <f t="array" ref="BC219">AVERAGE(IFERROR(AI219:AO219,""))</f>
        <v>5.3954516164773452</v>
      </c>
      <c r="BD219" s="36" cm="1">
        <f t="array" ref="BD219">AVERAGE(IFERROR(AJ219:AM219,""))</f>
        <v>5.4275802145643777</v>
      </c>
      <c r="BE219" s="36" cm="1">
        <f t="array" ref="BE219">AVERAGE(IFERROR(AN219:AO219,""))</f>
        <v>4.9042283091017849</v>
      </c>
      <c r="BF219" s="36" cm="1">
        <f t="array" ref="BF219">AVERAGE(IFERROR(AP219:AT219,""))</f>
        <v>4.5199511516566968</v>
      </c>
      <c r="BG219" s="36" cm="1">
        <f t="array" ref="BG219">AVERAGE(IFERROR(AI219:AN219,""))</f>
        <v>5.685502593206313</v>
      </c>
    </row>
    <row r="220" spans="2:59" x14ac:dyDescent="0.25">
      <c r="B220" s="23" t="s">
        <v>552</v>
      </c>
      <c r="C220" s="23">
        <v>72</v>
      </c>
      <c r="D220" s="23">
        <v>537</v>
      </c>
      <c r="E220" s="23">
        <v>27.790196882802469</v>
      </c>
      <c r="F220" s="23">
        <v>22.766713993060741</v>
      </c>
      <c r="G220" s="23">
        <v>19.309574389258479</v>
      </c>
      <c r="H220" s="23">
        <v>14.561678331825931</v>
      </c>
      <c r="I220" s="23">
        <v>10.45106765747401</v>
      </c>
      <c r="J220" s="23">
        <v>9.0126205346429309</v>
      </c>
      <c r="K220" s="23">
        <v>7.7336780229879576</v>
      </c>
      <c r="L220" s="23">
        <v>7.2697996153238176</v>
      </c>
      <c r="M220" s="23">
        <v>9.1472475194508203</v>
      </c>
      <c r="N220" s="23">
        <v>15.776113973450229</v>
      </c>
      <c r="O220" s="23">
        <v>25.524992682242271</v>
      </c>
      <c r="P220" s="23">
        <v>26.43635319611348</v>
      </c>
      <c r="Q220" s="39">
        <v>16.315003066552766</v>
      </c>
      <c r="R220" s="39">
        <v>16.816118058381107</v>
      </c>
      <c r="S220" s="39">
        <v>26.43635319611348</v>
      </c>
      <c r="T220" s="39">
        <v>13.972555488208343</v>
      </c>
      <c r="U220" s="39">
        <v>13.09036636269102</v>
      </c>
      <c r="V220" s="39">
        <v>15.22033098125242</v>
      </c>
      <c r="W220" s="39">
        <v>22.579153283935327</v>
      </c>
      <c r="X220" s="39">
        <v>19.221176842814202</v>
      </c>
      <c r="Y220" s="39">
        <v>15.946504258864648</v>
      </c>
      <c r="Z220" s="39">
        <v>16.772258592904791</v>
      </c>
      <c r="AA220" s="39">
        <v>8.3731492788154434</v>
      </c>
      <c r="AB220" s="39">
        <v>16.830901397316126</v>
      </c>
      <c r="AC220" s="39">
        <v>17.315308631510764</v>
      </c>
      <c r="AE220" s="28" t="s">
        <v>267</v>
      </c>
      <c r="AF220" s="3">
        <v>17110004013567</v>
      </c>
      <c r="AG220">
        <v>1.1304776417091489E-3</v>
      </c>
      <c r="AH220" s="30">
        <v>214</v>
      </c>
      <c r="AI220" s="36">
        <f t="shared" si="26"/>
        <v>3.2636930646517626E-2</v>
      </c>
      <c r="AJ220" s="36">
        <f t="shared" si="26"/>
        <v>3.1329562111970209E-2</v>
      </c>
      <c r="AK220" s="36">
        <f t="shared" si="26"/>
        <v>2.5886508264412713E-2</v>
      </c>
      <c r="AL220" s="36">
        <f t="shared" si="26"/>
        <v>2.1815830984633442E-2</v>
      </c>
      <c r="AM220" s="36">
        <f t="shared" si="26"/>
        <v>1.8507526257289127E-2</v>
      </c>
      <c r="AN220" s="36">
        <f t="shared" si="26"/>
        <v>1.765825632964484E-2</v>
      </c>
      <c r="AO220" s="36">
        <f t="shared" si="26"/>
        <v>1.6578465793948428E-2</v>
      </c>
      <c r="AP220" s="36">
        <f t="shared" si="26"/>
        <v>1.5959637250676364E-2</v>
      </c>
      <c r="AQ220" s="36">
        <f t="shared" si="26"/>
        <v>1.7769487453829547E-2</v>
      </c>
      <c r="AR220" s="36">
        <f t="shared" si="26"/>
        <v>2.3951822145797851E-2</v>
      </c>
      <c r="AS220" s="36">
        <f t="shared" si="26"/>
        <v>3.2619553800463698E-2</v>
      </c>
      <c r="AT220" s="36">
        <f t="shared" si="26"/>
        <v>3.2352169406792898E-2</v>
      </c>
      <c r="AU220" s="36">
        <f t="shared" si="24"/>
        <v>2.3922145870498068E-2</v>
      </c>
      <c r="AV220" s="36" cm="1">
        <f t="array" ref="AV220">AVERAGE(IFERROR(AQ220:AS220, ""))</f>
        <v>2.478028780003037E-2</v>
      </c>
      <c r="AW220" s="36">
        <f t="shared" si="23"/>
        <v>3.2352169406792898E-2</v>
      </c>
      <c r="AX220" s="36" cm="1">
        <f t="array" ref="AX220">AVERAGE(IFERROR(AJ220:AO220, ""))</f>
        <v>2.1962691623649791E-2</v>
      </c>
      <c r="AY220" s="36" cm="1">
        <f t="array" ref="AY220">AVERAGE(IFERROR(AO220:AS220,""))</f>
        <v>2.1375793288943172E-2</v>
      </c>
      <c r="AZ220" s="36" cm="1">
        <f t="array" ref="AZ220">AVERAGE(IFERROR(AJ220:AN220,""))</f>
        <v>2.3039536789590066E-2</v>
      </c>
      <c r="BA220" s="36" cm="1">
        <f t="array" ref="BA220">AVERAGE(IFERROR(AR220:AT220,AI220))</f>
        <v>2.9641181784351479E-2</v>
      </c>
      <c r="BB220" s="36" cm="1">
        <f t="array" ref="BB220">AVERAGE(IFERROR(AQ220:AT220,""))</f>
        <v>2.6673258201720999E-2</v>
      </c>
      <c r="BC220" s="36" cm="1">
        <f t="array" ref="BC220">AVERAGE(IFERROR(AI220:AO220,""))</f>
        <v>2.3487582912630915E-2</v>
      </c>
      <c r="BD220" s="36" cm="1">
        <f t="array" ref="BD220">AVERAGE(IFERROR(AJ220:AM220,""))</f>
        <v>2.4384856904576372E-2</v>
      </c>
      <c r="BE220" s="36" cm="1">
        <f t="array" ref="BE220">AVERAGE(IFERROR(AN220:AO220,""))</f>
        <v>1.7118361061796636E-2</v>
      </c>
      <c r="BF220" s="36" cm="1">
        <f t="array" ref="BF220">AVERAGE(IFERROR(AP220:AT220,""))</f>
        <v>2.4530534011512072E-2</v>
      </c>
      <c r="BG220" s="36" cm="1">
        <f t="array" ref="BG220">AVERAGE(IFERROR(AI220:AN220,""))</f>
        <v>2.4639102432411328E-2</v>
      </c>
    </row>
    <row r="221" spans="2:59" x14ac:dyDescent="0.25">
      <c r="B221" s="23" t="s">
        <v>566</v>
      </c>
      <c r="C221" s="23">
        <v>86</v>
      </c>
      <c r="D221" s="23">
        <v>163</v>
      </c>
      <c r="E221" s="23">
        <v>14.08453732150002</v>
      </c>
      <c r="F221" s="23">
        <v>11.736091146782311</v>
      </c>
      <c r="G221" s="23">
        <v>10.67205478197511</v>
      </c>
      <c r="H221" s="23">
        <v>14.18909859341599</v>
      </c>
      <c r="I221" s="23">
        <v>27.716309966265499</v>
      </c>
      <c r="J221" s="23">
        <v>37.302455918006054</v>
      </c>
      <c r="K221" s="23">
        <v>30.83820655637691</v>
      </c>
      <c r="L221" s="23">
        <v>18.650326955141811</v>
      </c>
      <c r="M221" s="23">
        <v>13.64272720165836</v>
      </c>
      <c r="N221" s="23">
        <v>15.45465739478062</v>
      </c>
      <c r="O221" s="23">
        <v>18.775729490104681</v>
      </c>
      <c r="P221" s="23">
        <v>15.36016480369822</v>
      </c>
      <c r="Q221" s="39">
        <v>19.035196677475465</v>
      </c>
      <c r="R221" s="39">
        <v>15.957704695514552</v>
      </c>
      <c r="S221" s="39">
        <v>15.36016480369822</v>
      </c>
      <c r="T221" s="39">
        <v>22.075702827136979</v>
      </c>
      <c r="U221" s="39">
        <v>19.472329519612479</v>
      </c>
      <c r="V221" s="39">
        <v>20.32320208128899</v>
      </c>
      <c r="W221" s="39">
        <v>16.530183896194504</v>
      </c>
      <c r="X221" s="39">
        <v>15.808319722560469</v>
      </c>
      <c r="Y221" s="39">
        <v>20.934107754903128</v>
      </c>
      <c r="Z221" s="39">
        <v>16.078388622109728</v>
      </c>
      <c r="AA221" s="39">
        <v>34.070331237191482</v>
      </c>
      <c r="AB221" s="39">
        <v>16.376721169076738</v>
      </c>
      <c r="AC221" s="39">
        <v>19.283424621324162</v>
      </c>
      <c r="AE221" s="28" t="s">
        <v>268</v>
      </c>
      <c r="AF221" s="3">
        <v>17110004013762</v>
      </c>
      <c r="AG221">
        <v>0.98889726400375366</v>
      </c>
      <c r="AH221" s="30">
        <v>195</v>
      </c>
      <c r="AI221" s="36">
        <f t="shared" si="26"/>
        <v>218.9547205855977</v>
      </c>
      <c r="AJ221" s="36">
        <f t="shared" si="26"/>
        <v>202.12224857429021</v>
      </c>
      <c r="AK221" s="36">
        <f t="shared" si="26"/>
        <v>166.77924800907357</v>
      </c>
      <c r="AL221" s="36">
        <f t="shared" si="26"/>
        <v>137.95941076465976</v>
      </c>
      <c r="AM221" s="36">
        <f t="shared" si="26"/>
        <v>123.60869121214043</v>
      </c>
      <c r="AN221" s="36">
        <f t="shared" si="26"/>
        <v>113.06374488239972</v>
      </c>
      <c r="AO221" s="36">
        <f t="shared" si="26"/>
        <v>88.251210246641236</v>
      </c>
      <c r="AP221" s="36">
        <f t="shared" si="26"/>
        <v>74.725205880793212</v>
      </c>
      <c r="AQ221" s="36">
        <f t="shared" si="26"/>
        <v>89.876949828466692</v>
      </c>
      <c r="AR221" s="36">
        <f t="shared" si="26"/>
        <v>149.57199041245212</v>
      </c>
      <c r="AS221" s="36">
        <f t="shared" si="26"/>
        <v>212.31721810481051</v>
      </c>
      <c r="AT221" s="36">
        <f t="shared" si="26"/>
        <v>214.23661476807592</v>
      </c>
      <c r="AU221" s="36">
        <f t="shared" si="24"/>
        <v>149.28893777245011</v>
      </c>
      <c r="AV221" s="36" cm="1">
        <f t="array" ref="AV221">AVERAGE(IFERROR(AQ221:AS221, ""))</f>
        <v>150.58871944857643</v>
      </c>
      <c r="AW221" s="36">
        <f t="shared" si="23"/>
        <v>214.23661476807592</v>
      </c>
      <c r="AX221" s="36" cm="1">
        <f t="array" ref="AX221">AVERAGE(IFERROR(AJ221:AO221, ""))</f>
        <v>138.63075894820082</v>
      </c>
      <c r="AY221" s="36" cm="1">
        <f t="array" ref="AY221">AVERAGE(IFERROR(AO221:AS221,""))</f>
        <v>122.94851489463277</v>
      </c>
      <c r="AZ221" s="36" cm="1">
        <f t="array" ref="AZ221">AVERAGE(IFERROR(AJ221:AN221,""))</f>
        <v>148.70666868851274</v>
      </c>
      <c r="BA221" s="36" cm="1">
        <f t="array" ref="BA221">AVERAGE(IFERROR(AR221:AT221,AI221))</f>
        <v>192.04194109511286</v>
      </c>
      <c r="BB221" s="36" cm="1">
        <f t="array" ref="BB221">AVERAGE(IFERROR(AQ221:AT221,""))</f>
        <v>166.50069327845131</v>
      </c>
      <c r="BC221" s="36" cm="1">
        <f t="array" ref="BC221">AVERAGE(IFERROR(AI221:AO221,""))</f>
        <v>150.10561061068611</v>
      </c>
      <c r="BD221" s="36" cm="1">
        <f t="array" ref="BD221">AVERAGE(IFERROR(AJ221:AM221,""))</f>
        <v>157.61739964004099</v>
      </c>
      <c r="BE221" s="36" cm="1">
        <f t="array" ref="BE221">AVERAGE(IFERROR(AN221:AO221,""))</f>
        <v>100.65747756452048</v>
      </c>
      <c r="BF221" s="36" cm="1">
        <f t="array" ref="BF221">AVERAGE(IFERROR(AP221:AT221,""))</f>
        <v>148.14559579891971</v>
      </c>
      <c r="BG221" s="36" cm="1">
        <f t="array" ref="BG221">AVERAGE(IFERROR(AI221:AN221,""))</f>
        <v>160.41467733802691</v>
      </c>
    </row>
    <row r="222" spans="2:59" x14ac:dyDescent="0.25">
      <c r="B222" s="23" t="s">
        <v>506</v>
      </c>
      <c r="C222" s="23">
        <v>26</v>
      </c>
      <c r="D222" s="23">
        <v>107</v>
      </c>
      <c r="E222" s="23">
        <v>12.82734322045023</v>
      </c>
      <c r="F222" s="23">
        <v>12.46453361825146</v>
      </c>
      <c r="G222" s="23">
        <v>12.52615388226979</v>
      </c>
      <c r="H222" s="23">
        <v>13.844264477915109</v>
      </c>
      <c r="I222" s="23">
        <v>15.37228661920404</v>
      </c>
      <c r="J222" s="23">
        <v>14.90888792551517</v>
      </c>
      <c r="K222" s="23">
        <v>14.071743838927411</v>
      </c>
      <c r="L222" s="23">
        <v>13.410039005791541</v>
      </c>
      <c r="M222" s="23">
        <v>13.4237104346807</v>
      </c>
      <c r="N222" s="23">
        <v>15.318842063758421</v>
      </c>
      <c r="O222" s="23">
        <v>14.807529120393321</v>
      </c>
      <c r="P222" s="23">
        <v>13.357932515275859</v>
      </c>
      <c r="Q222" s="39">
        <v>13.861105560202754</v>
      </c>
      <c r="R222" s="39">
        <v>14.516693872944147</v>
      </c>
      <c r="S222" s="39">
        <v>13.357932515275859</v>
      </c>
      <c r="T222" s="39">
        <v>13.864645060347163</v>
      </c>
      <c r="U222" s="39">
        <v>14.206372892710281</v>
      </c>
      <c r="V222" s="39">
        <v>13.823225304631114</v>
      </c>
      <c r="W222" s="39">
        <v>14.494767899809199</v>
      </c>
      <c r="X222" s="39">
        <v>14.227003533527075</v>
      </c>
      <c r="Y222" s="39">
        <v>13.716459083219032</v>
      </c>
      <c r="Z222" s="39">
        <v>13.551809649410099</v>
      </c>
      <c r="AA222" s="39">
        <v>14.490315882221291</v>
      </c>
      <c r="AB222" s="39">
        <v>14.063610627979966</v>
      </c>
      <c r="AC222" s="39">
        <v>13.657244957267634</v>
      </c>
      <c r="AE222" s="28" t="s">
        <v>269</v>
      </c>
      <c r="AF222" s="3">
        <v>17110004013762</v>
      </c>
      <c r="AG222">
        <v>0.98882919549942017</v>
      </c>
      <c r="AH222" s="30">
        <v>195</v>
      </c>
      <c r="AI222" s="36">
        <f t="shared" si="26"/>
        <v>218.93964933311321</v>
      </c>
      <c r="AJ222" s="36">
        <f t="shared" si="26"/>
        <v>202.1083359469084</v>
      </c>
      <c r="AK222" s="36">
        <f t="shared" si="26"/>
        <v>166.76776813712016</v>
      </c>
      <c r="AL222" s="36">
        <f t="shared" si="26"/>
        <v>137.94991464095583</v>
      </c>
      <c r="AM222" s="36">
        <f t="shared" si="26"/>
        <v>123.60018288772727</v>
      </c>
      <c r="AN222" s="36">
        <f t="shared" si="26"/>
        <v>113.05596239549372</v>
      </c>
      <c r="AO222" s="36">
        <f t="shared" si="26"/>
        <v>88.245135674382041</v>
      </c>
      <c r="AP222" s="36">
        <f t="shared" si="26"/>
        <v>74.720062340422075</v>
      </c>
      <c r="AQ222" s="36">
        <f t="shared" si="26"/>
        <v>89.870763352104007</v>
      </c>
      <c r="AR222" s="36">
        <f t="shared" si="26"/>
        <v>149.56169496311864</v>
      </c>
      <c r="AS222" s="36">
        <f t="shared" si="26"/>
        <v>212.30260372978216</v>
      </c>
      <c r="AT222" s="36">
        <f t="shared" si="26"/>
        <v>214.22186827572372</v>
      </c>
      <c r="AU222" s="36">
        <f t="shared" si="24"/>
        <v>149.27866180640427</v>
      </c>
      <c r="AV222" s="36" cm="1">
        <f t="array" ref="AV222">AVERAGE(IFERROR(AQ222:AS222, ""))</f>
        <v>150.57835401500162</v>
      </c>
      <c r="AW222" s="36">
        <f t="shared" si="23"/>
        <v>214.22186827572372</v>
      </c>
      <c r="AX222" s="36" cm="1">
        <f t="array" ref="AX222">AVERAGE(IFERROR(AJ222:AO222, ""))</f>
        <v>138.62121661376455</v>
      </c>
      <c r="AY222" s="36" cm="1">
        <f t="array" ref="AY222">AVERAGE(IFERROR(AO222:AS222,""))</f>
        <v>122.94005201196178</v>
      </c>
      <c r="AZ222" s="36" cm="1">
        <f t="array" ref="AZ222">AVERAGE(IFERROR(AJ222:AN222,""))</f>
        <v>148.69643280164104</v>
      </c>
      <c r="BA222" s="36" cm="1">
        <f t="array" ref="BA222">AVERAGE(IFERROR(AR222:AT222,AI222))</f>
        <v>192.02872232287484</v>
      </c>
      <c r="BB222" s="36" cm="1">
        <f t="array" ref="BB222">AVERAGE(IFERROR(AQ222:AT222,""))</f>
        <v>166.48923258018215</v>
      </c>
      <c r="BC222" s="36" cm="1">
        <f t="array" ref="BC222">AVERAGE(IFERROR(AI222:AO222,""))</f>
        <v>150.09527843081437</v>
      </c>
      <c r="BD222" s="36" cm="1">
        <f t="array" ref="BD222">AVERAGE(IFERROR(AJ222:AM222,""))</f>
        <v>157.60655040317789</v>
      </c>
      <c r="BE222" s="36" cm="1">
        <f t="array" ref="BE222">AVERAGE(IFERROR(AN222:AO222,""))</f>
        <v>100.65054903493788</v>
      </c>
      <c r="BF222" s="36" cm="1">
        <f t="array" ref="BF222">AVERAGE(IFERROR(AP222:AT222,""))</f>
        <v>148.13539853223011</v>
      </c>
      <c r="BG222" s="36" cm="1">
        <f t="array" ref="BG222">AVERAGE(IFERROR(AI222:AN222,""))</f>
        <v>160.40363555688643</v>
      </c>
    </row>
    <row r="223" spans="2:59" x14ac:dyDescent="0.25">
      <c r="B223" s="23" t="s">
        <v>527</v>
      </c>
      <c r="C223" s="23">
        <v>47</v>
      </c>
      <c r="D223" s="23">
        <v>53</v>
      </c>
      <c r="E223" s="23">
        <v>27.935558764462591</v>
      </c>
      <c r="F223" s="23">
        <v>23.447672417752379</v>
      </c>
      <c r="G223" s="23">
        <v>19.894989935164869</v>
      </c>
      <c r="H223" s="23">
        <v>15.35848504664891</v>
      </c>
      <c r="I223" s="23">
        <v>11.304634503106129</v>
      </c>
      <c r="J223" s="23">
        <v>9.1780028548629087</v>
      </c>
      <c r="K223" s="23">
        <v>7.1824318965812726</v>
      </c>
      <c r="L223" s="23">
        <v>6.4979404508424494</v>
      </c>
      <c r="M223" s="23">
        <v>8.5423706191665971</v>
      </c>
      <c r="N223" s="23">
        <v>15.16701473813921</v>
      </c>
      <c r="O223" s="23">
        <v>25.400740801715841</v>
      </c>
      <c r="P223" s="23">
        <v>26.902712072602181</v>
      </c>
      <c r="Q223" s="39">
        <v>16.401046175087114</v>
      </c>
      <c r="R223" s="39">
        <v>16.370042053007214</v>
      </c>
      <c r="S223" s="39">
        <v>26.902712072602181</v>
      </c>
      <c r="T223" s="39">
        <v>14.394369442352746</v>
      </c>
      <c r="U223" s="39">
        <v>12.558099701289073</v>
      </c>
      <c r="V223" s="39">
        <v>15.836756951507038</v>
      </c>
      <c r="W223" s="39">
        <v>22.490155870819077</v>
      </c>
      <c r="X223" s="39">
        <v>19.003209557905958</v>
      </c>
      <c r="Y223" s="39">
        <v>16.328825059797008</v>
      </c>
      <c r="Z223" s="39">
        <v>17.501445475668071</v>
      </c>
      <c r="AA223" s="39">
        <v>8.1802173757220906</v>
      </c>
      <c r="AB223" s="39">
        <v>16.502155736493258</v>
      </c>
      <c r="AC223" s="39">
        <v>17.853223920332965</v>
      </c>
      <c r="AE223" s="28" t="s">
        <v>270</v>
      </c>
      <c r="AF223" s="3">
        <v>17110004013762</v>
      </c>
      <c r="AG223">
        <v>0.9887925386428833</v>
      </c>
      <c r="AH223" s="30">
        <v>195</v>
      </c>
      <c r="AI223" s="36">
        <f t="shared" si="26"/>
        <v>218.93153302814127</v>
      </c>
      <c r="AJ223" s="36">
        <f t="shared" si="26"/>
        <v>202.10084359503466</v>
      </c>
      <c r="AK223" s="36">
        <f t="shared" si="26"/>
        <v>166.76158589434314</v>
      </c>
      <c r="AL223" s="36">
        <f t="shared" si="26"/>
        <v>137.94480070393487</v>
      </c>
      <c r="AM223" s="36">
        <f t="shared" si="26"/>
        <v>123.59560090916852</v>
      </c>
      <c r="AN223" s="36">
        <f t="shared" si="26"/>
        <v>113.05177130140686</v>
      </c>
      <c r="AO223" s="36">
        <f t="shared" si="26"/>
        <v>88.241864341685542</v>
      </c>
      <c r="AP223" s="36">
        <f t="shared" si="26"/>
        <v>74.717292395301016</v>
      </c>
      <c r="AQ223" s="36">
        <f t="shared" si="26"/>
        <v>89.867431755814124</v>
      </c>
      <c r="AR223" s="36">
        <f t="shared" si="26"/>
        <v>149.55615056614835</v>
      </c>
      <c r="AS223" s="36">
        <f t="shared" si="26"/>
        <v>212.29473346652259</v>
      </c>
      <c r="AT223" s="36">
        <f t="shared" si="26"/>
        <v>214.21392686346752</v>
      </c>
      <c r="AU223" s="36">
        <f t="shared" si="24"/>
        <v>149.27312790174736</v>
      </c>
      <c r="AV223" s="36" cm="1">
        <f t="array" ref="AV223">AVERAGE(IFERROR(AQ223:AS223, ""))</f>
        <v>150.57277192949502</v>
      </c>
      <c r="AW223" s="36">
        <f t="shared" si="23"/>
        <v>214.21392686346752</v>
      </c>
      <c r="AX223" s="36" cm="1">
        <f t="array" ref="AX223">AVERAGE(IFERROR(AJ223:AO223, ""))</f>
        <v>138.61607779092893</v>
      </c>
      <c r="AY223" s="36" cm="1">
        <f t="array" ref="AY223">AVERAGE(IFERROR(AO223:AS223,""))</f>
        <v>122.93549450509431</v>
      </c>
      <c r="AZ223" s="36" cm="1">
        <f t="array" ref="AZ223">AVERAGE(IFERROR(AJ223:AN223,""))</f>
        <v>148.69092048077761</v>
      </c>
      <c r="BA223" s="36" cm="1">
        <f t="array" ref="BA223">AVERAGE(IFERROR(AR223:AT223,AI223))</f>
        <v>192.02160363204612</v>
      </c>
      <c r="BB223" s="36" cm="1">
        <f t="array" ref="BB223">AVERAGE(IFERROR(AQ223:AT223,""))</f>
        <v>166.48306066298812</v>
      </c>
      <c r="BC223" s="36" cm="1">
        <f t="array" ref="BC223">AVERAGE(IFERROR(AI223:AO223,""))</f>
        <v>150.08971425338785</v>
      </c>
      <c r="BD223" s="36" cm="1">
        <f t="array" ref="BD223">AVERAGE(IFERROR(AJ223:AM223,""))</f>
        <v>157.60070777562029</v>
      </c>
      <c r="BE223" s="36" cm="1">
        <f t="array" ref="BE223">AVERAGE(IFERROR(AN223:AO223,""))</f>
        <v>100.64681782154619</v>
      </c>
      <c r="BF223" s="36" cm="1">
        <f t="array" ref="BF223">AVERAGE(IFERROR(AP223:AT223,""))</f>
        <v>148.12990700945073</v>
      </c>
      <c r="BG223" s="36" cm="1">
        <f t="array" ref="BG223">AVERAGE(IFERROR(AI223:AN223,""))</f>
        <v>160.39768923867155</v>
      </c>
    </row>
    <row r="224" spans="2:59" x14ac:dyDescent="0.25">
      <c r="B224" s="23" t="s">
        <v>615</v>
      </c>
      <c r="C224" s="23">
        <v>135</v>
      </c>
      <c r="D224" s="23">
        <v>216</v>
      </c>
      <c r="E224" s="23">
        <v>19.988069310965852</v>
      </c>
      <c r="F224" s="23">
        <v>20.707327800768869</v>
      </c>
      <c r="G224" s="23">
        <v>19.48505416228776</v>
      </c>
      <c r="H224" s="23">
        <v>17.83108666596824</v>
      </c>
      <c r="I224" s="23">
        <v>15.357050426313821</v>
      </c>
      <c r="J224" s="23">
        <v>13.962024541065979</v>
      </c>
      <c r="K224" s="23">
        <v>12.59088525146136</v>
      </c>
      <c r="L224" s="23">
        <v>11.56244411005768</v>
      </c>
      <c r="M224" s="23">
        <v>11.718569388570691</v>
      </c>
      <c r="N224" s="23">
        <v>14.58710036034234</v>
      </c>
      <c r="O224" s="23">
        <v>18.636445125413399</v>
      </c>
      <c r="P224" s="23">
        <v>18.78689093303278</v>
      </c>
      <c r="Q224" s="39">
        <v>16.26774567302073</v>
      </c>
      <c r="R224" s="39">
        <v>14.980704958108811</v>
      </c>
      <c r="S224" s="39">
        <v>18.78689093303278</v>
      </c>
      <c r="T224" s="39">
        <v>16.65557147464434</v>
      </c>
      <c r="U224" s="39">
        <v>13.819088847169095</v>
      </c>
      <c r="V224" s="39">
        <v>17.468508719280937</v>
      </c>
      <c r="W224" s="39">
        <v>17.336812139596173</v>
      </c>
      <c r="X224" s="39">
        <v>15.932251451839804</v>
      </c>
      <c r="Y224" s="39">
        <v>17.131642594118841</v>
      </c>
      <c r="Z224" s="39">
        <v>18.345129763834674</v>
      </c>
      <c r="AA224" s="39">
        <v>13.276454896263669</v>
      </c>
      <c r="AB224" s="39">
        <v>15.058289983483377</v>
      </c>
      <c r="AC224" s="39">
        <v>17.888435484561754</v>
      </c>
      <c r="AE224" s="28" t="s">
        <v>271</v>
      </c>
      <c r="AF224" s="3">
        <v>17110004013762</v>
      </c>
      <c r="AG224">
        <v>0.98871922492980957</v>
      </c>
      <c r="AH224" s="30">
        <v>195</v>
      </c>
      <c r="AI224" s="36">
        <f t="shared" si="26"/>
        <v>218.91530041819738</v>
      </c>
      <c r="AJ224" s="36">
        <f t="shared" si="26"/>
        <v>202.08585889128719</v>
      </c>
      <c r="AK224" s="36">
        <f t="shared" si="26"/>
        <v>166.74922140878911</v>
      </c>
      <c r="AL224" s="36">
        <f t="shared" si="26"/>
        <v>137.93457282989297</v>
      </c>
      <c r="AM224" s="36">
        <f t="shared" si="26"/>
        <v>123.58643695205102</v>
      </c>
      <c r="AN224" s="36">
        <f t="shared" si="26"/>
        <v>113.04338911323315</v>
      </c>
      <c r="AO224" s="36">
        <f t="shared" si="26"/>
        <v>88.235321676292543</v>
      </c>
      <c r="AP224" s="36">
        <f t="shared" si="26"/>
        <v>74.711752505058882</v>
      </c>
      <c r="AQ224" s="36">
        <f t="shared" si="26"/>
        <v>89.860768563234359</v>
      </c>
      <c r="AR224" s="36">
        <f t="shared" si="26"/>
        <v>149.54506177220773</v>
      </c>
      <c r="AS224" s="36">
        <f t="shared" si="26"/>
        <v>212.27899294000346</v>
      </c>
      <c r="AT224" s="36">
        <f t="shared" si="26"/>
        <v>214.19804403895509</v>
      </c>
      <c r="AU224" s="36">
        <f t="shared" si="24"/>
        <v>149.26206009243359</v>
      </c>
      <c r="AV224" s="36" cm="1">
        <f t="array" ref="AV224">AVERAGE(IFERROR(AQ224:AS224, ""))</f>
        <v>150.56160775848184</v>
      </c>
      <c r="AW224" s="36">
        <f t="shared" si="23"/>
        <v>214.19804403895509</v>
      </c>
      <c r="AX224" s="36" cm="1">
        <f t="array" ref="AX224">AVERAGE(IFERROR(AJ224:AO224, ""))</f>
        <v>138.60580014525766</v>
      </c>
      <c r="AY224" s="36" cm="1">
        <f t="array" ref="AY224">AVERAGE(IFERROR(AO224:AS224,""))</f>
        <v>122.9263794913594</v>
      </c>
      <c r="AZ224" s="36" cm="1">
        <f t="array" ref="AZ224">AVERAGE(IFERROR(AJ224:AN224,""))</f>
        <v>148.67989583905069</v>
      </c>
      <c r="BA224" s="36" cm="1">
        <f t="array" ref="BA224">AVERAGE(IFERROR(AR224:AT224,AI224))</f>
        <v>192.00736625038874</v>
      </c>
      <c r="BB224" s="36" cm="1">
        <f t="array" ref="BB224">AVERAGE(IFERROR(AQ224:AT224,""))</f>
        <v>166.47071682860016</v>
      </c>
      <c r="BC224" s="36" cm="1">
        <f t="array" ref="BC224">AVERAGE(IFERROR(AI224:AO224,""))</f>
        <v>150.07858589853478</v>
      </c>
      <c r="BD224" s="36" cm="1">
        <f t="array" ref="BD224">AVERAGE(IFERROR(AJ224:AM224,""))</f>
        <v>157.58902252050507</v>
      </c>
      <c r="BE224" s="36" cm="1">
        <f t="array" ref="BE224">AVERAGE(IFERROR(AN224:AO224,""))</f>
        <v>100.63935539476284</v>
      </c>
      <c r="BF224" s="36" cm="1">
        <f t="array" ref="BF224">AVERAGE(IFERROR(AP224:AT224,""))</f>
        <v>148.11892396389192</v>
      </c>
      <c r="BG224" s="36" cm="1">
        <f t="array" ref="BG224">AVERAGE(IFERROR(AI224:AN224,""))</f>
        <v>160.38579660224181</v>
      </c>
    </row>
    <row r="225" spans="2:59" x14ac:dyDescent="0.25">
      <c r="B225" s="23" t="s">
        <v>527</v>
      </c>
      <c r="C225" s="23">
        <v>47</v>
      </c>
      <c r="D225" s="23">
        <v>128</v>
      </c>
      <c r="E225" s="23">
        <v>28.400786483495079</v>
      </c>
      <c r="F225" s="23">
        <v>23.40230498694492</v>
      </c>
      <c r="G225" s="23">
        <v>19.53564027593789</v>
      </c>
      <c r="H225" s="23">
        <v>13.84519703649592</v>
      </c>
      <c r="I225" s="23">
        <v>8.4376052157188219</v>
      </c>
      <c r="J225" s="23">
        <v>5.4879762105655754</v>
      </c>
      <c r="K225" s="23">
        <v>2.93831609720581</v>
      </c>
      <c r="L225" s="23">
        <v>2.9175069416657609</v>
      </c>
      <c r="M225" s="23">
        <v>6.2023258093112164</v>
      </c>
      <c r="N225" s="23">
        <v>14.253914786732309</v>
      </c>
      <c r="O225" s="23">
        <v>25.724697951374409</v>
      </c>
      <c r="P225" s="23">
        <v>27.433135647208481</v>
      </c>
      <c r="Q225" s="39">
        <v>14.881617286888016</v>
      </c>
      <c r="R225" s="39">
        <v>15.393646182472645</v>
      </c>
      <c r="S225" s="39">
        <v>27.433135647208481</v>
      </c>
      <c r="T225" s="39">
        <v>12.274506637144823</v>
      </c>
      <c r="U225" s="39">
        <v>10.407352317257901</v>
      </c>
      <c r="V225" s="39">
        <v>14.141744745132623</v>
      </c>
      <c r="W225" s="39">
        <v>22.47058279510507</v>
      </c>
      <c r="X225" s="39">
        <v>18.403518548656606</v>
      </c>
      <c r="Y225" s="39">
        <v>14.578260900909145</v>
      </c>
      <c r="Z225" s="39">
        <v>16.305186878774386</v>
      </c>
      <c r="AA225" s="39">
        <v>4.2131461538856927</v>
      </c>
      <c r="AB225" s="39">
        <v>15.306316227258435</v>
      </c>
      <c r="AC225" s="39">
        <v>16.518251701526367</v>
      </c>
      <c r="AE225" s="28" t="s">
        <v>272</v>
      </c>
      <c r="AF225" s="3">
        <v>17110004000033</v>
      </c>
      <c r="AG225">
        <v>0.99960184097290039</v>
      </c>
      <c r="AH225" s="30">
        <v>38</v>
      </c>
      <c r="AI225" s="36">
        <f t="shared" si="26"/>
        <v>3270.5437357786523</v>
      </c>
      <c r="AJ225" s="36">
        <f t="shared" si="26"/>
        <v>2859.8787890985936</v>
      </c>
      <c r="AK225" s="36">
        <f t="shared" si="26"/>
        <v>2674.2628231986278</v>
      </c>
      <c r="AL225" s="36">
        <f t="shared" si="26"/>
        <v>2878.2365186595352</v>
      </c>
      <c r="AM225" s="36">
        <f t="shared" si="26"/>
        <v>3731.9430724571321</v>
      </c>
      <c r="AN225" s="36">
        <f t="shared" si="26"/>
        <v>4142.4324220413891</v>
      </c>
      <c r="AO225" s="36">
        <f t="shared" si="26"/>
        <v>3205.8609350111333</v>
      </c>
      <c r="AP225" s="36">
        <f t="shared" si="26"/>
        <v>2165.2084996924423</v>
      </c>
      <c r="AQ225" s="36">
        <f t="shared" si="26"/>
        <v>1999.2363629398701</v>
      </c>
      <c r="AR225" s="36">
        <f t="shared" si="26"/>
        <v>2842.4037760948518</v>
      </c>
      <c r="AS225" s="36">
        <f t="shared" si="26"/>
        <v>3847.0233369701523</v>
      </c>
      <c r="AT225" s="36">
        <f t="shared" si="26"/>
        <v>3355.8649139668146</v>
      </c>
      <c r="AU225" s="36">
        <f t="shared" si="24"/>
        <v>3081.0745988257659</v>
      </c>
      <c r="AV225" s="36" cm="1">
        <f t="array" ref="AV225">AVERAGE(IFERROR(AQ225:AS225, ""))</f>
        <v>2896.2211586682915</v>
      </c>
      <c r="AW225" s="36">
        <f t="shared" si="23"/>
        <v>3355.8649139668146</v>
      </c>
      <c r="AX225" s="36" cm="1">
        <f t="array" ref="AX225">AVERAGE(IFERROR(AJ225:AO225, ""))</f>
        <v>3248.7690934110688</v>
      </c>
      <c r="AY225" s="36" cm="1">
        <f t="array" ref="AY225">AVERAGE(IFERROR(AO225:AS225,""))</f>
        <v>2811.9465821416898</v>
      </c>
      <c r="AZ225" s="36" cm="1">
        <f t="array" ref="AZ225">AVERAGE(IFERROR(AJ225:AN225,""))</f>
        <v>3257.3507250910557</v>
      </c>
      <c r="BA225" s="36" cm="1">
        <f t="array" ref="BA225">AVERAGE(IFERROR(AR225:AT225,AI225))</f>
        <v>3348.430675677273</v>
      </c>
      <c r="BB225" s="36" cm="1">
        <f t="array" ref="BB225">AVERAGE(IFERROR(AQ225:AT225,""))</f>
        <v>3011.1320974929222</v>
      </c>
      <c r="BC225" s="36" cm="1">
        <f t="array" ref="BC225">AVERAGE(IFERROR(AI225:AO225,""))</f>
        <v>3251.8797566064372</v>
      </c>
      <c r="BD225" s="36" cm="1">
        <f t="array" ref="BD225">AVERAGE(IFERROR(AJ225:AM225,""))</f>
        <v>3036.0803008534722</v>
      </c>
      <c r="BE225" s="36" cm="1">
        <f t="array" ref="BE225">AVERAGE(IFERROR(AN225:AO225,""))</f>
        <v>3674.146678526261</v>
      </c>
      <c r="BF225" s="36" cm="1">
        <f t="array" ref="BF225">AVERAGE(IFERROR(AP225:AT225,""))</f>
        <v>2841.9473779328264</v>
      </c>
      <c r="BG225" s="36" cm="1">
        <f t="array" ref="BG225">AVERAGE(IFERROR(AI225:AN225,""))</f>
        <v>3259.5495602056544</v>
      </c>
    </row>
    <row r="226" spans="2:59" x14ac:dyDescent="0.25">
      <c r="B226" s="23" t="s">
        <v>512</v>
      </c>
      <c r="C226" s="23">
        <v>32</v>
      </c>
      <c r="D226" s="23">
        <v>113</v>
      </c>
      <c r="E226" s="23">
        <v>26.40385116870155</v>
      </c>
      <c r="F226" s="23">
        <v>23.022749566699911</v>
      </c>
      <c r="G226" s="23">
        <v>20.357164583195932</v>
      </c>
      <c r="H226" s="23">
        <v>15.99217014377</v>
      </c>
      <c r="I226" s="23">
        <v>11.377372179106411</v>
      </c>
      <c r="J226" s="23">
        <v>8.6518660461618957</v>
      </c>
      <c r="K226" s="23">
        <v>5.932788325196606</v>
      </c>
      <c r="L226" s="23">
        <v>5.1070408599846999</v>
      </c>
      <c r="M226" s="23">
        <v>7.51758988687103</v>
      </c>
      <c r="N226" s="23">
        <v>13.73634446078462</v>
      </c>
      <c r="O226" s="23">
        <v>22.653157546804248</v>
      </c>
      <c r="P226" s="23">
        <v>24.366768297947409</v>
      </c>
      <c r="Q226" s="39">
        <v>15.426571922102026</v>
      </c>
      <c r="R226" s="39">
        <v>14.635697298153298</v>
      </c>
      <c r="S226" s="39">
        <v>24.366768297947409</v>
      </c>
      <c r="T226" s="39">
        <v>14.222351807355126</v>
      </c>
      <c r="U226" s="39">
        <v>10.98938421592824</v>
      </c>
      <c r="V226" s="39">
        <v>15.88026450378683</v>
      </c>
      <c r="W226" s="39">
        <v>20.252090101845425</v>
      </c>
      <c r="X226" s="39">
        <v>17.068465048101828</v>
      </c>
      <c r="Y226" s="39">
        <v>15.96256600183319</v>
      </c>
      <c r="Z226" s="39">
        <v>17.687364118193063</v>
      </c>
      <c r="AA226" s="39">
        <v>7.2923271856792509</v>
      </c>
      <c r="AB226" s="39">
        <v>14.676180210478401</v>
      </c>
      <c r="AC226" s="39">
        <v>17.634195614605954</v>
      </c>
      <c r="AE226" s="28" t="s">
        <v>274</v>
      </c>
      <c r="AF226" s="3">
        <v>17110004000738</v>
      </c>
      <c r="AG226">
        <v>1.6556510701775551E-2</v>
      </c>
      <c r="AH226" s="30">
        <v>217</v>
      </c>
      <c r="AI226" s="36">
        <f t="shared" si="26"/>
        <v>16.853855888253541</v>
      </c>
      <c r="AJ226" s="36">
        <f t="shared" si="26"/>
        <v>13.639320447179795</v>
      </c>
      <c r="AK226" s="36">
        <f t="shared" si="26"/>
        <v>13.225432240298803</v>
      </c>
      <c r="AL226" s="36">
        <f t="shared" si="26"/>
        <v>14.372084812467641</v>
      </c>
      <c r="AM226" s="36">
        <f t="shared" si="26"/>
        <v>17.258742054389657</v>
      </c>
      <c r="AN226" s="36">
        <f t="shared" si="26"/>
        <v>16.876238374683503</v>
      </c>
      <c r="AO226" s="36">
        <f t="shared" si="26"/>
        <v>9.9001112187299309</v>
      </c>
      <c r="AP226" s="36">
        <f t="shared" si="26"/>
        <v>5.8251862254245426</v>
      </c>
      <c r="AQ226" s="36">
        <f t="shared" si="26"/>
        <v>6.763140921463358</v>
      </c>
      <c r="AR226" s="36">
        <f t="shared" si="26"/>
        <v>12.971870832855153</v>
      </c>
      <c r="AS226" s="36">
        <f t="shared" si="26"/>
        <v>18.936720563125611</v>
      </c>
      <c r="AT226" s="36">
        <f t="shared" si="26"/>
        <v>16.630373531713786</v>
      </c>
      <c r="AU226" s="36">
        <f t="shared" si="24"/>
        <v>13.604423092548778</v>
      </c>
      <c r="AV226" s="36" cm="1">
        <f t="array" ref="AV226">AVERAGE(IFERROR(AQ226:AS226, ""))</f>
        <v>12.890577439148041</v>
      </c>
      <c r="AW226" s="36">
        <f t="shared" si="23"/>
        <v>16.630373531713786</v>
      </c>
      <c r="AX226" s="36" cm="1">
        <f t="array" ref="AX226">AVERAGE(IFERROR(AJ226:AO226, ""))</f>
        <v>14.211988191291555</v>
      </c>
      <c r="AY226" s="36" cm="1">
        <f t="array" ref="AY226">AVERAGE(IFERROR(AO226:AS226,""))</f>
        <v>10.879405952319718</v>
      </c>
      <c r="AZ226" s="36" cm="1">
        <f t="array" ref="AZ226">AVERAGE(IFERROR(AJ226:AN226,""))</f>
        <v>15.07436358580388</v>
      </c>
      <c r="BA226" s="36" cm="1">
        <f t="array" ref="BA226">AVERAGE(IFERROR(AR226:AT226,AI226))</f>
        <v>16.179654975898185</v>
      </c>
      <c r="BB226" s="36" cm="1">
        <f t="array" ref="BB226">AVERAGE(IFERROR(AQ226:AT226,""))</f>
        <v>13.825526462289478</v>
      </c>
      <c r="BC226" s="36" cm="1">
        <f t="array" ref="BC226">AVERAGE(IFERROR(AI226:AO226,""))</f>
        <v>14.589397862286123</v>
      </c>
      <c r="BD226" s="36" cm="1">
        <f t="array" ref="BD226">AVERAGE(IFERROR(AJ226:AM226,""))</f>
        <v>14.623894888583974</v>
      </c>
      <c r="BE226" s="36" cm="1">
        <f t="array" ref="BE226">AVERAGE(IFERROR(AN226:AO226,""))</f>
        <v>13.388174796706718</v>
      </c>
      <c r="BF226" s="36" cm="1">
        <f t="array" ref="BF226">AVERAGE(IFERROR(AP226:AT226,""))</f>
        <v>12.22545841491649</v>
      </c>
      <c r="BG226" s="36" cm="1">
        <f t="array" ref="BG226">AVERAGE(IFERROR(AI226:AN226,""))</f>
        <v>15.370945636212156</v>
      </c>
    </row>
    <row r="227" spans="2:59" x14ac:dyDescent="0.25">
      <c r="B227" s="23" t="s">
        <v>632</v>
      </c>
      <c r="C227" s="23">
        <v>153</v>
      </c>
      <c r="D227" s="23">
        <v>219</v>
      </c>
      <c r="E227" s="23">
        <v>19.09849672991292</v>
      </c>
      <c r="F227" s="23">
        <v>17.32873651914975</v>
      </c>
      <c r="G227" s="23">
        <v>14.03139044709733</v>
      </c>
      <c r="H227" s="23">
        <v>11.97772449223687</v>
      </c>
      <c r="I227" s="23">
        <v>10.442850570935111</v>
      </c>
      <c r="J227" s="23">
        <v>9.9195987187562338</v>
      </c>
      <c r="K227" s="23">
        <v>9.3774819101695019</v>
      </c>
      <c r="L227" s="23">
        <v>9.0542392344297085</v>
      </c>
      <c r="M227" s="23">
        <v>9.977136148428821</v>
      </c>
      <c r="N227" s="23">
        <v>13.47561822827079</v>
      </c>
      <c r="O227" s="23">
        <v>18.660893425565291</v>
      </c>
      <c r="P227" s="23">
        <v>18.28871096702386</v>
      </c>
      <c r="Q227" s="39">
        <v>13.46940644933135</v>
      </c>
      <c r="R227" s="39">
        <v>14.037882600754967</v>
      </c>
      <c r="S227" s="39">
        <v>18.28871096702386</v>
      </c>
      <c r="T227" s="39">
        <v>12.179630443057468</v>
      </c>
      <c r="U227" s="39">
        <v>12.109073789372822</v>
      </c>
      <c r="V227" s="39">
        <v>12.74006014963506</v>
      </c>
      <c r="W227" s="39">
        <v>16.808407540286648</v>
      </c>
      <c r="X227" s="39">
        <v>15.10058969232219</v>
      </c>
      <c r="Y227" s="39">
        <v>13.168039912608245</v>
      </c>
      <c r="Z227" s="39">
        <v>13.445175507354765</v>
      </c>
      <c r="AA227" s="39">
        <v>9.648540314462867</v>
      </c>
      <c r="AB227" s="39">
        <v>13.891319600743694</v>
      </c>
      <c r="AC227" s="39">
        <v>13.799799579681368</v>
      </c>
      <c r="AE227" s="28" t="s">
        <v>275</v>
      </c>
      <c r="AF227" s="3">
        <v>17110004000738</v>
      </c>
      <c r="AG227">
        <v>4.4004013943776954E-6</v>
      </c>
      <c r="AH227" s="30">
        <v>217</v>
      </c>
      <c r="AI227" s="36">
        <f t="shared" si="26"/>
        <v>4.4794300131946376E-3</v>
      </c>
      <c r="AJ227" s="36">
        <f t="shared" si="26"/>
        <v>3.6250684576731307E-3</v>
      </c>
      <c r="AK227" s="36">
        <f t="shared" si="26"/>
        <v>3.5150649505645776E-3</v>
      </c>
      <c r="AL227" s="36">
        <f t="shared" si="26"/>
        <v>3.8198231008973898E-3</v>
      </c>
      <c r="AM227" s="36">
        <f t="shared" si="26"/>
        <v>4.5870409514002664E-3</v>
      </c>
      <c r="AN227" s="36">
        <f t="shared" si="26"/>
        <v>4.4853788466336468E-3</v>
      </c>
      <c r="AO227" s="36">
        <f t="shared" si="26"/>
        <v>2.6312587232961786E-3</v>
      </c>
      <c r="AP227" s="36">
        <f t="shared" si="26"/>
        <v>1.5482222100166886E-3</v>
      </c>
      <c r="AQ227" s="36">
        <f t="shared" si="26"/>
        <v>1.7975124878207966E-3</v>
      </c>
      <c r="AR227" s="36">
        <f t="shared" si="26"/>
        <v>3.4476732162207133E-3</v>
      </c>
      <c r="AS227" s="36">
        <f t="shared" si="26"/>
        <v>5.0330152936139102E-3</v>
      </c>
      <c r="AT227" s="36">
        <f t="shared" si="26"/>
        <v>4.4200327107647907E-3</v>
      </c>
      <c r="AU227" s="36">
        <f t="shared" si="24"/>
        <v>3.6157934135080607E-3</v>
      </c>
      <c r="AV227" s="36" cm="1">
        <f t="array" ref="AV227">AVERAGE(IFERROR(AQ227:AS227, ""))</f>
        <v>3.4260669992184738E-3</v>
      </c>
      <c r="AW227" s="36">
        <f t="shared" si="23"/>
        <v>4.4200327107647907E-3</v>
      </c>
      <c r="AX227" s="36" cm="1">
        <f t="array" ref="AX227">AVERAGE(IFERROR(AJ227:AO227, ""))</f>
        <v>3.7772725050775314E-3</v>
      </c>
      <c r="AY227" s="36" cm="1">
        <f t="array" ref="AY227">AVERAGE(IFERROR(AO227:AS227,""))</f>
        <v>2.8915363861936579E-3</v>
      </c>
      <c r="AZ227" s="36" cm="1">
        <f t="array" ref="AZ227">AVERAGE(IFERROR(AJ227:AN227,""))</f>
        <v>4.0064752614338024E-3</v>
      </c>
      <c r="BA227" s="36" cm="1">
        <f t="array" ref="BA227">AVERAGE(IFERROR(AR227:AT227,AI227))</f>
        <v>4.3002404068664714E-3</v>
      </c>
      <c r="BB227" s="36" cm="1">
        <f t="array" ref="BB227">AVERAGE(IFERROR(AQ227:AT227,""))</f>
        <v>3.6745584271050532E-3</v>
      </c>
      <c r="BC227" s="36" cm="1">
        <f t="array" ref="BC227">AVERAGE(IFERROR(AI227:AO227,""))</f>
        <v>3.8775807205228322E-3</v>
      </c>
      <c r="BD227" s="36" cm="1">
        <f t="array" ref="BD227">AVERAGE(IFERROR(AJ227:AM227,""))</f>
        <v>3.8867493651338412E-3</v>
      </c>
      <c r="BE227" s="36" cm="1">
        <f t="array" ref="BE227">AVERAGE(IFERROR(AN227:AO227,""))</f>
        <v>3.5583187849649129E-3</v>
      </c>
      <c r="BF227" s="36" cm="1">
        <f t="array" ref="BF227">AVERAGE(IFERROR(AP227:AT227,""))</f>
        <v>3.24929118368738E-3</v>
      </c>
      <c r="BG227" s="36" cm="1">
        <f t="array" ref="BG227">AVERAGE(IFERROR(AI227:AN227,""))</f>
        <v>4.0853010533939416E-3</v>
      </c>
    </row>
    <row r="228" spans="2:59" x14ac:dyDescent="0.25">
      <c r="B228" s="23" t="s">
        <v>537</v>
      </c>
      <c r="C228" s="23">
        <v>57</v>
      </c>
      <c r="D228" s="23">
        <v>136</v>
      </c>
      <c r="E228" s="23">
        <v>21.010326243513891</v>
      </c>
      <c r="F228" s="23">
        <v>16.420213791969999</v>
      </c>
      <c r="G228" s="23">
        <v>12.91415001055136</v>
      </c>
      <c r="H228" s="23">
        <v>10.17651942749791</v>
      </c>
      <c r="I228" s="23">
        <v>8.0322100304938981</v>
      </c>
      <c r="J228" s="23">
        <v>6.4218139165680856</v>
      </c>
      <c r="K228" s="23">
        <v>4.773418476825662</v>
      </c>
      <c r="L228" s="23">
        <v>4.768029198982509</v>
      </c>
      <c r="M228" s="23">
        <v>7.1890418180827051</v>
      </c>
      <c r="N228" s="23">
        <v>13.256454230960999</v>
      </c>
      <c r="O228" s="23">
        <v>20.619764129318099</v>
      </c>
      <c r="P228" s="23">
        <v>20.600637404943011</v>
      </c>
      <c r="Q228" s="39">
        <v>12.181881556642344</v>
      </c>
      <c r="R228" s="39">
        <v>13.688420059453934</v>
      </c>
      <c r="S228" s="39">
        <v>20.600637404943011</v>
      </c>
      <c r="T228" s="39">
        <v>9.7897209423178193</v>
      </c>
      <c r="U228" s="39">
        <v>10.121341570833994</v>
      </c>
      <c r="V228" s="39">
        <v>10.79298143541625</v>
      </c>
      <c r="W228" s="39">
        <v>18.158951921740705</v>
      </c>
      <c r="X228" s="39">
        <v>15.416474395826203</v>
      </c>
      <c r="Y228" s="39">
        <v>11.392664556774401</v>
      </c>
      <c r="Z228" s="39">
        <v>11.885773315128292</v>
      </c>
      <c r="AA228" s="39">
        <v>5.5976161966968743</v>
      </c>
      <c r="AB228" s="39">
        <v>13.286785356457466</v>
      </c>
      <c r="AC228" s="39">
        <v>12.495872236765855</v>
      </c>
      <c r="AE228" s="28" t="s">
        <v>276</v>
      </c>
      <c r="AF228" s="3">
        <v>17110004000743</v>
      </c>
      <c r="AG228">
        <v>9.5070675015449524E-3</v>
      </c>
      <c r="AH228" s="30">
        <v>217</v>
      </c>
      <c r="AI228" s="36">
        <f t="shared" si="26"/>
        <v>9.6778088376890814</v>
      </c>
      <c r="AJ228" s="36">
        <f t="shared" si="26"/>
        <v>7.8319606408755282</v>
      </c>
      <c r="AK228" s="36">
        <f t="shared" si="26"/>
        <v>7.5942980565431304</v>
      </c>
      <c r="AL228" s="36">
        <f t="shared" si="26"/>
        <v>8.2527280603518562</v>
      </c>
      <c r="AM228" s="36">
        <f t="shared" si="26"/>
        <v>9.9103022767495812</v>
      </c>
      <c r="AN228" s="36">
        <f t="shared" si="26"/>
        <v>9.6906612927247444</v>
      </c>
      <c r="AO228" s="36">
        <f t="shared" si="26"/>
        <v>5.6848346444866671</v>
      </c>
      <c r="AP228" s="36">
        <f t="shared" si="26"/>
        <v>3.3449341864189943</v>
      </c>
      <c r="AQ228" s="36">
        <f t="shared" si="26"/>
        <v>3.8835258479866583</v>
      </c>
      <c r="AR228" s="36">
        <f t="shared" si="26"/>
        <v>7.4486982100673265</v>
      </c>
      <c r="AS228" s="36">
        <f t="shared" si="26"/>
        <v>10.873829872391077</v>
      </c>
      <c r="AT228" s="36">
        <f t="shared" si="26"/>
        <v>9.5494809618885395</v>
      </c>
      <c r="AU228" s="36">
        <f t="shared" si="24"/>
        <v>7.8119219073477657</v>
      </c>
      <c r="AV228" s="36" cm="1">
        <f t="array" ref="AV228">AVERAGE(IFERROR(AQ228:AS228, ""))</f>
        <v>7.4020179768150207</v>
      </c>
      <c r="AW228" s="36">
        <f t="shared" si="23"/>
        <v>9.5494809618885395</v>
      </c>
      <c r="AX228" s="36" cm="1">
        <f t="array" ref="AX228">AVERAGE(IFERROR(AJ228:AO228, ""))</f>
        <v>8.1607974952885858</v>
      </c>
      <c r="AY228" s="36" cm="1">
        <f t="array" ref="AY228">AVERAGE(IFERROR(AO228:AS228,""))</f>
        <v>6.2471645522701449</v>
      </c>
      <c r="AZ228" s="36" cm="1">
        <f t="array" ref="AZ228">AVERAGE(IFERROR(AJ228:AN228,""))</f>
        <v>8.6559900654489699</v>
      </c>
      <c r="BA228" s="36" cm="1">
        <f t="array" ref="BA228">AVERAGE(IFERROR(AR228:AT228,AI228))</f>
        <v>9.290669681448982</v>
      </c>
      <c r="BB228" s="36" cm="1">
        <f t="array" ref="BB228">AVERAGE(IFERROR(AQ228:AT228,""))</f>
        <v>7.9388837230834</v>
      </c>
      <c r="BC228" s="36" cm="1">
        <f t="array" ref="BC228">AVERAGE(IFERROR(AI228:AO228,""))</f>
        <v>8.3775134013457997</v>
      </c>
      <c r="BD228" s="36" cm="1">
        <f t="array" ref="BD228">AVERAGE(IFERROR(AJ228:AM228,""))</f>
        <v>8.3973222586300249</v>
      </c>
      <c r="BE228" s="36" cm="1">
        <f t="array" ref="BE228">AVERAGE(IFERROR(AN228:AO228,""))</f>
        <v>7.6877479686057058</v>
      </c>
      <c r="BF228" s="36" cm="1">
        <f t="array" ref="BF228">AVERAGE(IFERROR(AP228:AT228,""))</f>
        <v>7.0200938157505188</v>
      </c>
      <c r="BG228" s="36" cm="1">
        <f t="array" ref="BG228">AVERAGE(IFERROR(AI228:AN228,""))</f>
        <v>8.8262931941556548</v>
      </c>
    </row>
    <row r="229" spans="2:59" x14ac:dyDescent="0.25">
      <c r="B229" s="23" t="s">
        <v>629</v>
      </c>
      <c r="C229" s="23">
        <v>150</v>
      </c>
      <c r="D229" s="23">
        <v>258</v>
      </c>
      <c r="E229" s="23">
        <v>17.936147399305469</v>
      </c>
      <c r="F229" s="23">
        <v>19.07982404194691</v>
      </c>
      <c r="G229" s="23">
        <v>18.12048671555306</v>
      </c>
      <c r="H229" s="23">
        <v>16.819630952432679</v>
      </c>
      <c r="I229" s="23">
        <v>14.958756100612881</v>
      </c>
      <c r="J229" s="23">
        <v>13.77828926625512</v>
      </c>
      <c r="K229" s="23">
        <v>12.64407050184675</v>
      </c>
      <c r="L229" s="23">
        <v>11.67375824371004</v>
      </c>
      <c r="M229" s="23">
        <v>11.52610559826492</v>
      </c>
      <c r="N229" s="23">
        <v>13.228089712652279</v>
      </c>
      <c r="O229" s="23">
        <v>16.41014363293603</v>
      </c>
      <c r="P229" s="23">
        <v>17.476472649539179</v>
      </c>
      <c r="Q229" s="39">
        <v>15.304314567921276</v>
      </c>
      <c r="R229" s="39">
        <v>13.721446314617742</v>
      </c>
      <c r="S229" s="39">
        <v>17.476472649539179</v>
      </c>
      <c r="T229" s="39">
        <v>15.9001762631079</v>
      </c>
      <c r="U229" s="39">
        <v>13.096433537882003</v>
      </c>
      <c r="V229" s="39">
        <v>16.551397415360128</v>
      </c>
      <c r="W229" s="39">
        <v>15.704901998375831</v>
      </c>
      <c r="X229" s="39">
        <v>14.6602028983481</v>
      </c>
      <c r="Y229" s="39">
        <v>16.191029282564696</v>
      </c>
      <c r="Z229" s="39">
        <v>17.244674452636382</v>
      </c>
      <c r="AA229" s="39">
        <v>13.211179884050935</v>
      </c>
      <c r="AB229" s="39">
        <v>14.062913967420489</v>
      </c>
      <c r="AC229" s="39">
        <v>16.782189079351017</v>
      </c>
      <c r="AE229" s="28" t="s">
        <v>277</v>
      </c>
      <c r="AF229" s="3">
        <v>17110004001023</v>
      </c>
      <c r="AG229">
        <v>0.99265795946121216</v>
      </c>
      <c r="AH229" s="30">
        <v>561</v>
      </c>
      <c r="AI229" s="36">
        <f t="shared" si="26"/>
        <v>3135.2408587547152</v>
      </c>
      <c r="AJ229" s="36">
        <f t="shared" si="26"/>
        <v>2747.0108512898478</v>
      </c>
      <c r="AK229" s="36">
        <f t="shared" si="26"/>
        <v>2577.5219108707211</v>
      </c>
      <c r="AL229" s="36">
        <f t="shared" si="26"/>
        <v>2799.3411177487269</v>
      </c>
      <c r="AM229" s="36">
        <f t="shared" si="26"/>
        <v>3665.4976121223517</v>
      </c>
      <c r="AN229" s="36">
        <f t="shared" si="26"/>
        <v>4081.8472434294913</v>
      </c>
      <c r="AO229" s="36">
        <f t="shared" si="26"/>
        <v>3159.8355338194915</v>
      </c>
      <c r="AP229" s="36">
        <f t="shared" si="26"/>
        <v>2128.2912995079987</v>
      </c>
      <c r="AQ229" s="36">
        <f t="shared" si="26"/>
        <v>1953.2597938356553</v>
      </c>
      <c r="AR229" s="36">
        <f t="shared" si="26"/>
        <v>2762.6557356397952</v>
      </c>
      <c r="AS229" s="36">
        <f t="shared" si="26"/>
        <v>3719.4078904468597</v>
      </c>
      <c r="AT229" s="36">
        <f t="shared" si="26"/>
        <v>3225.3119822639192</v>
      </c>
      <c r="AU229" s="36">
        <f t="shared" si="24"/>
        <v>2996.2684858107982</v>
      </c>
      <c r="AV229" s="36" cm="1">
        <f t="array" ref="AV229">AVERAGE(IFERROR(AQ229:AS229, ""))</f>
        <v>2811.7744733074373</v>
      </c>
      <c r="AW229" s="36">
        <f t="shared" si="23"/>
        <v>3225.3119822639192</v>
      </c>
      <c r="AX229" s="36" cm="1">
        <f t="array" ref="AX229">AVERAGE(IFERROR(AJ229:AO229, ""))</f>
        <v>3171.8423782134382</v>
      </c>
      <c r="AY229" s="36" cm="1">
        <f t="array" ref="AY229">AVERAGE(IFERROR(AO229:AS229,""))</f>
        <v>2744.6900506499601</v>
      </c>
      <c r="AZ229" s="36" cm="1">
        <f t="array" ref="AZ229">AVERAGE(IFERROR(AJ229:AN229,""))</f>
        <v>3174.2437470922277</v>
      </c>
      <c r="BA229" s="36" cm="1">
        <f t="array" ref="BA229">AVERAGE(IFERROR(AR229:AT229,AI229))</f>
        <v>3235.7918694501914</v>
      </c>
      <c r="BB229" s="36" cm="1">
        <f t="array" ref="BB229">AVERAGE(IFERROR(AQ229:AT229,""))</f>
        <v>2915.1588505465579</v>
      </c>
      <c r="BC229" s="36" cm="1">
        <f t="array" ref="BC229">AVERAGE(IFERROR(AI229:AO229,""))</f>
        <v>3166.6135897193353</v>
      </c>
      <c r="BD229" s="36" cm="1">
        <f t="array" ref="BD229">AVERAGE(IFERROR(AJ229:AM229,""))</f>
        <v>2947.3428730079117</v>
      </c>
      <c r="BE229" s="36" cm="1">
        <f t="array" ref="BE229">AVERAGE(IFERROR(AN229:AO229,""))</f>
        <v>3620.8413886244916</v>
      </c>
      <c r="BF229" s="36" cm="1">
        <f t="array" ref="BF229">AVERAGE(IFERROR(AP229:AT229,""))</f>
        <v>2757.7853403388458</v>
      </c>
      <c r="BG229" s="36" cm="1">
        <f t="array" ref="BG229">AVERAGE(IFERROR(AI229:AN229,""))</f>
        <v>3167.7432657026425</v>
      </c>
    </row>
    <row r="230" spans="2:59" x14ac:dyDescent="0.25">
      <c r="B230" s="23" t="s">
        <v>537</v>
      </c>
      <c r="C230" s="23">
        <v>57</v>
      </c>
      <c r="D230" s="23">
        <v>271</v>
      </c>
      <c r="E230" s="23">
        <v>19.969460148103021</v>
      </c>
      <c r="F230" s="23">
        <v>15.65416245988485</v>
      </c>
      <c r="G230" s="23">
        <v>12.378718156750709</v>
      </c>
      <c r="H230" s="23">
        <v>9.9856071661096024</v>
      </c>
      <c r="I230" s="23">
        <v>9.0985669342014557</v>
      </c>
      <c r="J230" s="23">
        <v>8.2945151267176804</v>
      </c>
      <c r="K230" s="23">
        <v>7.3201040820269192</v>
      </c>
      <c r="L230" s="23">
        <v>7.0590943679988838</v>
      </c>
      <c r="M230" s="23">
        <v>8.3078113248293644</v>
      </c>
      <c r="N230" s="23">
        <v>12.980603099077189</v>
      </c>
      <c r="O230" s="23">
        <v>19.597000504221189</v>
      </c>
      <c r="P230" s="23">
        <v>19.575655859683049</v>
      </c>
      <c r="Q230" s="39">
        <v>12.518441602466993</v>
      </c>
      <c r="R230" s="39">
        <v>13.628471642709249</v>
      </c>
      <c r="S230" s="39">
        <v>19.575655859683049</v>
      </c>
      <c r="T230" s="39">
        <v>10.455278987615202</v>
      </c>
      <c r="U230" s="39">
        <v>11.052922675630708</v>
      </c>
      <c r="V230" s="39">
        <v>11.082313968732858</v>
      </c>
      <c r="W230" s="39">
        <v>17.384419820993809</v>
      </c>
      <c r="X230" s="39">
        <v>15.115267696952699</v>
      </c>
      <c r="Y230" s="39">
        <v>11.814447724827748</v>
      </c>
      <c r="Z230" s="39">
        <v>11.779263679236655</v>
      </c>
      <c r="AA230" s="39">
        <v>7.8073096043722998</v>
      </c>
      <c r="AB230" s="39">
        <v>13.504033031161935</v>
      </c>
      <c r="AC230" s="39">
        <v>12.563504998627886</v>
      </c>
      <c r="AE230" s="28" t="s">
        <v>278</v>
      </c>
      <c r="AF230" s="3">
        <v>17110004013704</v>
      </c>
      <c r="AG230">
        <v>2.1870287135243416E-2</v>
      </c>
      <c r="AH230" s="30">
        <v>195</v>
      </c>
      <c r="AI230" s="36">
        <f t="shared" si="26"/>
        <v>4.8423661214678386</v>
      </c>
      <c r="AJ230" s="36">
        <f t="shared" si="26"/>
        <v>4.4701019748437609</v>
      </c>
      <c r="AK230" s="36">
        <f t="shared" si="26"/>
        <v>3.6884620626724351</v>
      </c>
      <c r="AL230" s="36">
        <f t="shared" si="26"/>
        <v>3.0510873437108104</v>
      </c>
      <c r="AM230" s="36">
        <f t="shared" si="26"/>
        <v>2.733709220992333</v>
      </c>
      <c r="AN230" s="36">
        <f t="shared" si="26"/>
        <v>2.5004989448070756</v>
      </c>
      <c r="AO230" s="36">
        <f t="shared" si="26"/>
        <v>1.9517490627008687</v>
      </c>
      <c r="AP230" s="36">
        <f t="shared" si="26"/>
        <v>1.6526102036489447</v>
      </c>
      <c r="AQ230" s="36">
        <f t="shared" si="26"/>
        <v>1.9877036484357913</v>
      </c>
      <c r="AR230" s="36">
        <f t="shared" si="26"/>
        <v>3.3079092204847949</v>
      </c>
      <c r="AS230" s="36">
        <f t="shared" si="26"/>
        <v>4.6955722224454268</v>
      </c>
      <c r="AT230" s="36">
        <f t="shared" si="26"/>
        <v>4.7380212792686676</v>
      </c>
      <c r="AU230" s="36">
        <f t="shared" si="24"/>
        <v>3.3016492754565618</v>
      </c>
      <c r="AV230" s="36" cm="1">
        <f t="array" ref="AV230">AVERAGE(IFERROR(AQ230:AS230, ""))</f>
        <v>3.3303950304553376</v>
      </c>
      <c r="AW230" s="36">
        <f t="shared" si="23"/>
        <v>4.7380212792686676</v>
      </c>
      <c r="AX230" s="36" cm="1">
        <f t="array" ref="AX230">AVERAGE(IFERROR(AJ230:AO230, ""))</f>
        <v>3.0659347682878804</v>
      </c>
      <c r="AY230" s="36" cm="1">
        <f t="array" ref="AY230">AVERAGE(IFERROR(AO230:AS230,""))</f>
        <v>2.7191088715431655</v>
      </c>
      <c r="AZ230" s="36" cm="1">
        <f t="array" ref="AZ230">AVERAGE(IFERROR(AJ230:AN230,""))</f>
        <v>3.2887719094052827</v>
      </c>
      <c r="BA230" s="36" cm="1">
        <f t="array" ref="BA230">AVERAGE(IFERROR(AR230:AT230,AI230))</f>
        <v>4.247167574066296</v>
      </c>
      <c r="BB230" s="36" cm="1">
        <f t="array" ref="BB230">AVERAGE(IFERROR(AQ230:AT230,""))</f>
        <v>3.6823015926586704</v>
      </c>
      <c r="BC230" s="36" cm="1">
        <f t="array" ref="BC230">AVERAGE(IFERROR(AI230:AO230,""))</f>
        <v>3.3197106758850174</v>
      </c>
      <c r="BD230" s="36" cm="1">
        <f t="array" ref="BD230">AVERAGE(IFERROR(AJ230:AM230,""))</f>
        <v>3.4858401505548349</v>
      </c>
      <c r="BE230" s="36" cm="1">
        <f t="array" ref="BE230">AVERAGE(IFERROR(AN230:AO230,""))</f>
        <v>2.2261240037539722</v>
      </c>
      <c r="BF230" s="36" cm="1">
        <f t="array" ref="BF230">AVERAGE(IFERROR(AP230:AT230,""))</f>
        <v>3.2763633148567251</v>
      </c>
      <c r="BG230" s="36" cm="1">
        <f t="array" ref="BG230">AVERAGE(IFERROR(AI230:AN230,""))</f>
        <v>3.5477042780823758</v>
      </c>
    </row>
    <row r="231" spans="2:59" x14ac:dyDescent="0.25">
      <c r="B231" s="23" t="s">
        <v>533</v>
      </c>
      <c r="C231" s="23">
        <v>53</v>
      </c>
      <c r="D231" s="23">
        <v>134</v>
      </c>
      <c r="E231" s="23">
        <v>20.04082305431405</v>
      </c>
      <c r="F231" s="23">
        <v>20.695802879411652</v>
      </c>
      <c r="G231" s="23">
        <v>19.119960704439421</v>
      </c>
      <c r="H231" s="23">
        <v>16.522897528371281</v>
      </c>
      <c r="I231" s="23">
        <v>14.29378598697431</v>
      </c>
      <c r="J231" s="23">
        <v>12.39913134883856</v>
      </c>
      <c r="K231" s="23">
        <v>10.88216873429022</v>
      </c>
      <c r="L231" s="23">
        <v>9.8281649830856228</v>
      </c>
      <c r="M231" s="23">
        <v>10.126985660604671</v>
      </c>
      <c r="N231" s="23">
        <v>12.81255146142693</v>
      </c>
      <c r="O231" s="23">
        <v>16.84746972626338</v>
      </c>
      <c r="P231" s="23">
        <v>18.656132652135071</v>
      </c>
      <c r="Q231" s="39">
        <v>15.185489560012931</v>
      </c>
      <c r="R231" s="39">
        <v>13.262335616098326</v>
      </c>
      <c r="S231" s="39">
        <v>18.656132652135071</v>
      </c>
      <c r="T231" s="39">
        <v>15.652291197054241</v>
      </c>
      <c r="U231" s="39">
        <v>12.099468113134165</v>
      </c>
      <c r="V231" s="39">
        <v>16.606315689607047</v>
      </c>
      <c r="W231" s="39">
        <v>16.105384613275127</v>
      </c>
      <c r="X231" s="39">
        <v>14.610784875107512</v>
      </c>
      <c r="Y231" s="39">
        <v>16.27922431951993</v>
      </c>
      <c r="Z231" s="39">
        <v>17.658111774799167</v>
      </c>
      <c r="AA231" s="39">
        <v>11.64065004156439</v>
      </c>
      <c r="AB231" s="39">
        <v>13.654260896703136</v>
      </c>
      <c r="AC231" s="39">
        <v>17.178733583724881</v>
      </c>
      <c r="AE231" s="28" t="s">
        <v>279</v>
      </c>
      <c r="AF231" s="3">
        <v>17110004014459</v>
      </c>
      <c r="AG231">
        <v>0.99790495634078979</v>
      </c>
      <c r="AH231" s="30">
        <v>519</v>
      </c>
      <c r="AI231" s="36">
        <f t="shared" si="26"/>
        <v>14.4211039413603</v>
      </c>
      <c r="AJ231" s="36">
        <f t="shared" si="26"/>
        <v>16.324821345856165</v>
      </c>
      <c r="AK231" s="36">
        <f t="shared" si="26"/>
        <v>16.605205889247738</v>
      </c>
      <c r="AL231" s="36">
        <f t="shared" si="26"/>
        <v>16.3302287135818</v>
      </c>
      <c r="AM231" s="36">
        <f t="shared" si="26"/>
        <v>29.959392809376364</v>
      </c>
      <c r="AN231" s="36">
        <f t="shared" si="26"/>
        <v>33.450230912135211</v>
      </c>
      <c r="AO231" s="36">
        <f t="shared" si="26"/>
        <v>23.651128607630319</v>
      </c>
      <c r="AP231" s="36">
        <f t="shared" si="26"/>
        <v>12.818041608880689</v>
      </c>
      <c r="AQ231" s="36">
        <f t="shared" si="26"/>
        <v>11.044023718654717</v>
      </c>
      <c r="AR231" s="36">
        <f t="shared" si="26"/>
        <v>16.496094374463347</v>
      </c>
      <c r="AS231" s="36">
        <f t="shared" si="26"/>
        <v>19.04160791432534</v>
      </c>
      <c r="AT231" s="36">
        <f t="shared" si="26"/>
        <v>15.25849540551922</v>
      </c>
      <c r="AU231" s="36">
        <f t="shared" si="24"/>
        <v>18.783364603419269</v>
      </c>
      <c r="AV231" s="36" cm="1">
        <f t="array" ref="AV231">AVERAGE(IFERROR(AQ231:AS231, ""))</f>
        <v>15.527242002481136</v>
      </c>
      <c r="AW231" s="36">
        <f t="shared" si="23"/>
        <v>15.25849540551922</v>
      </c>
      <c r="AX231" s="36" cm="1">
        <f t="array" ref="AX231">AVERAGE(IFERROR(AJ231:AO231, ""))</f>
        <v>22.720168046304604</v>
      </c>
      <c r="AY231" s="36" cm="1">
        <f t="array" ref="AY231">AVERAGE(IFERROR(AO231:AS231,""))</f>
        <v>16.610179244790885</v>
      </c>
      <c r="AZ231" s="36" cm="1">
        <f t="array" ref="AZ231">AVERAGE(IFERROR(AJ231:AN231,""))</f>
        <v>22.533975934039457</v>
      </c>
      <c r="BA231" s="36" cm="1">
        <f t="array" ref="BA231">AVERAGE(IFERROR(AR231:AT231,AI231))</f>
        <v>16.932065898102636</v>
      </c>
      <c r="BB231" s="36" cm="1">
        <f t="array" ref="BB231">AVERAGE(IFERROR(AQ231:AT231,""))</f>
        <v>15.460055353240657</v>
      </c>
      <c r="BC231" s="36" cm="1">
        <f t="array" ref="BC231">AVERAGE(IFERROR(AI231:AO231,""))</f>
        <v>21.534587459883987</v>
      </c>
      <c r="BD231" s="36" cm="1">
        <f t="array" ref="BD231">AVERAGE(IFERROR(AJ231:AM231,""))</f>
        <v>19.80491218951552</v>
      </c>
      <c r="BE231" s="36" cm="1">
        <f t="array" ref="BE231">AVERAGE(IFERROR(AN231:AO231,""))</f>
        <v>28.550679759882765</v>
      </c>
      <c r="BF231" s="36" cm="1">
        <f t="array" ref="BF231">AVERAGE(IFERROR(AP231:AT231,""))</f>
        <v>14.931652604368661</v>
      </c>
      <c r="BG231" s="36" cm="1">
        <f t="array" ref="BG231">AVERAGE(IFERROR(AI231:AN231,""))</f>
        <v>21.181830601926265</v>
      </c>
    </row>
    <row r="232" spans="2:59" x14ac:dyDescent="0.25">
      <c r="B232" s="23" t="s">
        <v>516</v>
      </c>
      <c r="C232" s="23">
        <v>36</v>
      </c>
      <c r="D232" s="23">
        <v>117</v>
      </c>
      <c r="E232" s="23">
        <v>10.140730939310339</v>
      </c>
      <c r="F232" s="23">
        <v>9.9761731216485128</v>
      </c>
      <c r="G232" s="23">
        <v>10.27031479021346</v>
      </c>
      <c r="H232" s="23">
        <v>11.57500196513273</v>
      </c>
      <c r="I232" s="23">
        <v>12.882791392025061</v>
      </c>
      <c r="J232" s="23">
        <v>12.037852677927109</v>
      </c>
      <c r="K232" s="23">
        <v>11.235723866115761</v>
      </c>
      <c r="L232" s="23">
        <v>10.539889049482239</v>
      </c>
      <c r="M232" s="23">
        <v>10.63396826655176</v>
      </c>
      <c r="N232" s="23">
        <v>12.515661571366101</v>
      </c>
      <c r="O232" s="23">
        <v>12.174728550001999</v>
      </c>
      <c r="P232" s="23">
        <v>10.60091107502134</v>
      </c>
      <c r="Q232" s="39">
        <v>11.215312272066368</v>
      </c>
      <c r="R232" s="39">
        <v>11.774786129306619</v>
      </c>
      <c r="S232" s="39">
        <v>10.60091107502134</v>
      </c>
      <c r="T232" s="39">
        <v>11.329642968843773</v>
      </c>
      <c r="U232" s="39">
        <v>11.419994260703572</v>
      </c>
      <c r="V232" s="39">
        <v>11.348426789389375</v>
      </c>
      <c r="W232" s="39">
        <v>11.763767065463147</v>
      </c>
      <c r="X232" s="39">
        <v>11.4813173657353</v>
      </c>
      <c r="Y232" s="39">
        <v>11.159798393196139</v>
      </c>
      <c r="Z232" s="39">
        <v>11.176070317254942</v>
      </c>
      <c r="AA232" s="39">
        <v>11.636788272021434</v>
      </c>
      <c r="AB232" s="39">
        <v>11.293031702484688</v>
      </c>
      <c r="AC232" s="39">
        <v>11.147144147709534</v>
      </c>
      <c r="AE232" s="28" t="s">
        <v>280</v>
      </c>
      <c r="AF232" s="3">
        <v>17110004013663</v>
      </c>
      <c r="AG232">
        <v>0.98967790603637695</v>
      </c>
      <c r="AH232" s="30">
        <v>33</v>
      </c>
      <c r="AI232" s="36">
        <f t="shared" si="26"/>
        <v>26.319971012340098</v>
      </c>
      <c r="AJ232" s="36">
        <f t="shared" si="26"/>
        <v>25.262653293149874</v>
      </c>
      <c r="AK232" s="36">
        <f t="shared" si="26"/>
        <v>20.860667013301988</v>
      </c>
      <c r="AL232" s="36">
        <f t="shared" si="26"/>
        <v>17.568635551133735</v>
      </c>
      <c r="AM232" s="36">
        <f t="shared" si="26"/>
        <v>14.894002735843992</v>
      </c>
      <c r="AN232" s="36">
        <f t="shared" si="26"/>
        <v>14.207964195350927</v>
      </c>
      <c r="AO232" s="36">
        <f t="shared" si="26"/>
        <v>13.335312466388626</v>
      </c>
      <c r="AP232" s="36">
        <f t="shared" si="26"/>
        <v>12.834610894494999</v>
      </c>
      <c r="AQ232" s="36">
        <f t="shared" si="26"/>
        <v>14.297295000169076</v>
      </c>
      <c r="AR232" s="36">
        <f t="shared" si="26"/>
        <v>19.296283695213948</v>
      </c>
      <c r="AS232" s="36">
        <f t="shared" si="26"/>
        <v>26.305923165639975</v>
      </c>
      <c r="AT232" s="36">
        <f t="shared" si="26"/>
        <v>26.089670621248377</v>
      </c>
      <c r="AU232" s="36">
        <f t="shared" si="24"/>
        <v>19.27274913702297</v>
      </c>
      <c r="AV232" s="36" cm="1">
        <f t="array" ref="AV232">AVERAGE(IFERROR(AQ232:AS232, ""))</f>
        <v>19.966500620340998</v>
      </c>
      <c r="AW232" s="36">
        <f t="shared" si="23"/>
        <v>26.089670621248377</v>
      </c>
      <c r="AX232" s="36" cm="1">
        <f t="array" ref="AX232">AVERAGE(IFERROR(AJ232:AO232, ""))</f>
        <v>17.688205875861524</v>
      </c>
      <c r="AY232" s="36" cm="1">
        <f t="array" ref="AY232">AVERAGE(IFERROR(AO232:AS232,""))</f>
        <v>17.213885044381321</v>
      </c>
      <c r="AZ232" s="36" cm="1">
        <f t="array" ref="AZ232">AVERAGE(IFERROR(AJ232:AN232,""))</f>
        <v>18.558784557756105</v>
      </c>
      <c r="BA232" s="36" cm="1">
        <f t="array" ref="BA232">AVERAGE(IFERROR(AR232:AT232,AI232))</f>
        <v>23.897292494034101</v>
      </c>
      <c r="BB232" s="36" cm="1">
        <f t="array" ref="BB232">AVERAGE(IFERROR(AQ232:AT232,""))</f>
        <v>21.497293120567843</v>
      </c>
      <c r="BC232" s="36" cm="1">
        <f t="array" ref="BC232">AVERAGE(IFERROR(AI232:AO232,""))</f>
        <v>18.92131518107275</v>
      </c>
      <c r="BD232" s="36" cm="1">
        <f t="array" ref="BD232">AVERAGE(IFERROR(AJ232:AM232,""))</f>
        <v>19.646489648357399</v>
      </c>
      <c r="BE232" s="36" cm="1">
        <f t="array" ref="BE232">AVERAGE(IFERROR(AN232:AO232,""))</f>
        <v>13.771638330869777</v>
      </c>
      <c r="BF232" s="36" cm="1">
        <f t="array" ref="BF232">AVERAGE(IFERROR(AP232:AT232,""))</f>
        <v>19.764756675353276</v>
      </c>
      <c r="BG232" s="36" cm="1">
        <f t="array" ref="BG232">AVERAGE(IFERROR(AI232:AN232,""))</f>
        <v>19.852315633520103</v>
      </c>
    </row>
    <row r="233" spans="2:59" x14ac:dyDescent="0.25">
      <c r="B233" s="23" t="s">
        <v>583</v>
      </c>
      <c r="C233" s="23">
        <v>103</v>
      </c>
      <c r="D233" s="23">
        <v>179</v>
      </c>
      <c r="E233" s="23">
        <v>18.203476656538811</v>
      </c>
      <c r="F233" s="23">
        <v>13.835777320625841</v>
      </c>
      <c r="G233" s="23">
        <v>11.833640155674811</v>
      </c>
      <c r="H233" s="23">
        <v>9.4358804305895703</v>
      </c>
      <c r="I233" s="23">
        <v>7.5767429939746052</v>
      </c>
      <c r="J233" s="23">
        <v>5.8565317026212416</v>
      </c>
      <c r="K233" s="23">
        <v>4.2635350969587167</v>
      </c>
      <c r="L233" s="23">
        <v>4.3025618836263053</v>
      </c>
      <c r="M233" s="23">
        <v>6.5792728676442369</v>
      </c>
      <c r="N233" s="23">
        <v>12.31058474198959</v>
      </c>
      <c r="O233" s="23">
        <v>18.063400745365112</v>
      </c>
      <c r="P233" s="23">
        <v>17.762185174685762</v>
      </c>
      <c r="Q233" s="39">
        <v>10.835299147524552</v>
      </c>
      <c r="R233" s="39">
        <v>12.317752784999646</v>
      </c>
      <c r="S233" s="39">
        <v>17.762185174685762</v>
      </c>
      <c r="T233" s="39">
        <v>8.8003512834074638</v>
      </c>
      <c r="U233" s="39">
        <v>9.1038710671167937</v>
      </c>
      <c r="V233" s="39">
        <v>9.7077145206972126</v>
      </c>
      <c r="W233" s="39">
        <v>16.045390220680154</v>
      </c>
      <c r="X233" s="39">
        <v>13.678860882421175</v>
      </c>
      <c r="Y233" s="39">
        <v>10.143654908140515</v>
      </c>
      <c r="Z233" s="39">
        <v>10.670510225216207</v>
      </c>
      <c r="AA233" s="39">
        <v>5.0600333997899796</v>
      </c>
      <c r="AB233" s="39">
        <v>11.803601082662201</v>
      </c>
      <c r="AC233" s="39">
        <v>11.123674876670814</v>
      </c>
      <c r="AE233" s="28" t="s">
        <v>281</v>
      </c>
      <c r="AF233" s="3">
        <v>17110004014737</v>
      </c>
      <c r="AG233">
        <v>0.98034828901290894</v>
      </c>
      <c r="AH233" s="30">
        <v>257</v>
      </c>
      <c r="AI233" s="36">
        <f t="shared" si="26"/>
        <v>10.841577369465796</v>
      </c>
      <c r="AJ233" s="36">
        <f t="shared" si="26"/>
        <v>11.237313564294475</v>
      </c>
      <c r="AK233" s="36">
        <f t="shared" si="26"/>
        <v>10.366070281185126</v>
      </c>
      <c r="AL233" s="36">
        <f t="shared" si="26"/>
        <v>9.222212808629795</v>
      </c>
      <c r="AM233" s="36">
        <f t="shared" si="26"/>
        <v>8.0316494141487862</v>
      </c>
      <c r="AN233" s="36">
        <f t="shared" si="26"/>
        <v>7.3112702075479454</v>
      </c>
      <c r="AO233" s="36">
        <f t="shared" si="26"/>
        <v>6.587638661928013</v>
      </c>
      <c r="AP233" s="36">
        <f t="shared" si="26"/>
        <v>6.0327957460702191</v>
      </c>
      <c r="AQ233" s="36">
        <f t="shared" si="26"/>
        <v>5.9830046517582325</v>
      </c>
      <c r="AR233" s="36">
        <f t="shared" si="26"/>
        <v>6.783548416845341</v>
      </c>
      <c r="AS233" s="36">
        <f t="shared" si="26"/>
        <v>9.1170731417772721</v>
      </c>
      <c r="AT233" s="36">
        <f t="shared" si="26"/>
        <v>9.6863047366631569</v>
      </c>
      <c r="AU233" s="36">
        <f t="shared" si="24"/>
        <v>8.4333715833595129</v>
      </c>
      <c r="AV233" s="36" cm="1">
        <f t="array" ref="AV233">AVERAGE(IFERROR(AQ233:AS233, ""))</f>
        <v>7.2945420701269486</v>
      </c>
      <c r="AW233" s="36">
        <f t="shared" si="23"/>
        <v>9.6863047366631569</v>
      </c>
      <c r="AX233" s="36" cm="1">
        <f t="array" ref="AX233">AVERAGE(IFERROR(AJ233:AO233, ""))</f>
        <v>8.7926924896223557</v>
      </c>
      <c r="AY233" s="36" cm="1">
        <f t="array" ref="AY233">AVERAGE(IFERROR(AO233:AS233,""))</f>
        <v>6.9008121236758155</v>
      </c>
      <c r="AZ233" s="36" cm="1">
        <f t="array" ref="AZ233">AVERAGE(IFERROR(AJ233:AN233,""))</f>
        <v>9.2337032551612257</v>
      </c>
      <c r="BA233" s="36" cm="1">
        <f t="array" ref="BA233">AVERAGE(IFERROR(AR233:AT233,AI233))</f>
        <v>8.5289754317619231</v>
      </c>
      <c r="BB233" s="36" cm="1">
        <f t="array" ref="BB233">AVERAGE(IFERROR(AQ233:AT233,""))</f>
        <v>7.8924827367610009</v>
      </c>
      <c r="BC233" s="36" cm="1">
        <f t="array" ref="BC233">AVERAGE(IFERROR(AI233:AO233,""))</f>
        <v>9.0853903295999903</v>
      </c>
      <c r="BD233" s="36" cm="1">
        <f t="array" ref="BD233">AVERAGE(IFERROR(AJ233:AM233,""))</f>
        <v>9.7143115170645444</v>
      </c>
      <c r="BE233" s="36" cm="1">
        <f t="array" ref="BE233">AVERAGE(IFERROR(AN233:AO233,""))</f>
        <v>6.9494544347379792</v>
      </c>
      <c r="BF233" s="36" cm="1">
        <f t="array" ref="BF233">AVERAGE(IFERROR(AP233:AT233,""))</f>
        <v>7.5205453386228438</v>
      </c>
      <c r="BG233" s="36" cm="1">
        <f t="array" ref="BG233">AVERAGE(IFERROR(AI233:AN233,""))</f>
        <v>9.5016822742119871</v>
      </c>
    </row>
    <row r="234" spans="2:59" x14ac:dyDescent="0.25">
      <c r="B234" s="23" t="s">
        <v>520</v>
      </c>
      <c r="C234" s="23">
        <v>40</v>
      </c>
      <c r="D234" s="23">
        <v>6</v>
      </c>
      <c r="E234" s="23">
        <v>20.40231544881027</v>
      </c>
      <c r="F234" s="23">
        <v>16.126886559337692</v>
      </c>
      <c r="G234" s="23">
        <v>13.236163642516621</v>
      </c>
      <c r="H234" s="23">
        <v>10.34438443908958</v>
      </c>
      <c r="I234" s="23">
        <v>9.0141344721644874</v>
      </c>
      <c r="J234" s="23">
        <v>8.4856609924932478</v>
      </c>
      <c r="K234" s="23">
        <v>7.4596171517101997</v>
      </c>
      <c r="L234" s="23">
        <v>6.6987183273735909</v>
      </c>
      <c r="M234" s="23">
        <v>7.8048989073822916</v>
      </c>
      <c r="N234" s="23">
        <v>12.28711638381424</v>
      </c>
      <c r="O234" s="23">
        <v>18.489736181756282</v>
      </c>
      <c r="P234" s="23">
        <v>19.607317154665861</v>
      </c>
      <c r="Q234" s="39">
        <v>12.496412471759532</v>
      </c>
      <c r="R234" s="39">
        <v>12.860583824317606</v>
      </c>
      <c r="S234" s="39">
        <v>19.607317154665861</v>
      </c>
      <c r="T234" s="39">
        <v>10.777807876218638</v>
      </c>
      <c r="U234" s="39">
        <v>10.54801739040732</v>
      </c>
      <c r="V234" s="39">
        <v>11.441446021120324</v>
      </c>
      <c r="W234" s="39">
        <v>16.794723240078795</v>
      </c>
      <c r="X234" s="39">
        <v>14.54726715690467</v>
      </c>
      <c r="Y234" s="39">
        <v>12.152737529446016</v>
      </c>
      <c r="Z234" s="39">
        <v>12.180392278277095</v>
      </c>
      <c r="AA234" s="39">
        <v>7.9726390721017237</v>
      </c>
      <c r="AB234" s="39">
        <v>12.977557390998452</v>
      </c>
      <c r="AC234" s="39">
        <v>12.934924259068652</v>
      </c>
      <c r="AE234" s="28" t="s">
        <v>282</v>
      </c>
      <c r="AF234" s="3">
        <v>17110004014376</v>
      </c>
      <c r="AG234">
        <v>0.99835073947906494</v>
      </c>
      <c r="AH234" s="30">
        <v>242</v>
      </c>
      <c r="AI234" s="36">
        <f t="shared" si="26"/>
        <v>5.9027532916479455</v>
      </c>
      <c r="AJ234" s="36">
        <f t="shared" si="26"/>
        <v>5.6127557445605731</v>
      </c>
      <c r="AK234" s="36">
        <f t="shared" si="26"/>
        <v>4.9076894336447801</v>
      </c>
      <c r="AL234" s="36">
        <f t="shared" si="26"/>
        <v>4.4328094943387271</v>
      </c>
      <c r="AM234" s="36">
        <f t="shared" si="26"/>
        <v>4.0436689150389391</v>
      </c>
      <c r="AN234" s="36">
        <f t="shared" si="26"/>
        <v>3.8987972594761722</v>
      </c>
      <c r="AO234" s="36">
        <f t="shared" si="26"/>
        <v>3.7128430694594736</v>
      </c>
      <c r="AP234" s="36">
        <f t="shared" si="26"/>
        <v>3.586073863419343</v>
      </c>
      <c r="AQ234" s="36">
        <f t="shared" si="26"/>
        <v>3.7249057501008056</v>
      </c>
      <c r="AR234" s="36">
        <f t="shared" si="26"/>
        <v>4.5305300305510707</v>
      </c>
      <c r="AS234" s="36">
        <f t="shared" si="26"/>
        <v>5.4692109804544184</v>
      </c>
      <c r="AT234" s="36">
        <f t="shared" si="26"/>
        <v>5.5724916475938882</v>
      </c>
      <c r="AU234" s="36">
        <f t="shared" si="24"/>
        <v>4.6162107900238443</v>
      </c>
      <c r="AV234" s="36" cm="1">
        <f t="array" ref="AV234">AVERAGE(IFERROR(AQ234:AS234, ""))</f>
        <v>4.5748822537020981</v>
      </c>
      <c r="AW234" s="36">
        <f t="shared" si="23"/>
        <v>5.5724916475938882</v>
      </c>
      <c r="AX234" s="36" cm="1">
        <f t="array" ref="AX234">AVERAGE(IFERROR(AJ234:AO234, ""))</f>
        <v>4.4347606527531109</v>
      </c>
      <c r="AY234" s="36" cm="1">
        <f t="array" ref="AY234">AVERAGE(IFERROR(AO234:AS234,""))</f>
        <v>4.2047127387970225</v>
      </c>
      <c r="AZ234" s="36" cm="1">
        <f t="array" ref="AZ234">AVERAGE(IFERROR(AJ234:AN234,""))</f>
        <v>4.5791441694118387</v>
      </c>
      <c r="BA234" s="36" cm="1">
        <f t="array" ref="BA234">AVERAGE(IFERROR(AR234:AT234,AI234))</f>
        <v>5.1907442195331264</v>
      </c>
      <c r="BB234" s="36" cm="1">
        <f t="array" ref="BB234">AVERAGE(IFERROR(AQ234:AT234,""))</f>
        <v>4.8242846021750454</v>
      </c>
      <c r="BC234" s="36" cm="1">
        <f t="array" ref="BC234">AVERAGE(IFERROR(AI234:AO234,""))</f>
        <v>4.6444738868809443</v>
      </c>
      <c r="BD234" s="36" cm="1">
        <f t="array" ref="BD234">AVERAGE(IFERROR(AJ234:AM234,""))</f>
        <v>4.7492308968957548</v>
      </c>
      <c r="BE234" s="36" cm="1">
        <f t="array" ref="BE234">AVERAGE(IFERROR(AN234:AO234,""))</f>
        <v>3.8058201644678231</v>
      </c>
      <c r="BF234" s="36" cm="1">
        <f t="array" ref="BF234">AVERAGE(IFERROR(AP234:AT234,""))</f>
        <v>4.5766424544239053</v>
      </c>
      <c r="BG234" s="36" cm="1">
        <f t="array" ref="BG234">AVERAGE(IFERROR(AI234:AN234,""))</f>
        <v>4.7997456897845225</v>
      </c>
    </row>
    <row r="235" spans="2:59" x14ac:dyDescent="0.25">
      <c r="B235" s="23" t="s">
        <v>546</v>
      </c>
      <c r="C235" s="23">
        <v>66</v>
      </c>
      <c r="D235" s="23">
        <v>144</v>
      </c>
      <c r="E235" s="23">
        <v>12.202678201148281</v>
      </c>
      <c r="F235" s="23">
        <v>12.64422676285886</v>
      </c>
      <c r="G235" s="23">
        <v>13.079498309247709</v>
      </c>
      <c r="H235" s="23">
        <v>12.914370085692241</v>
      </c>
      <c r="I235" s="23">
        <v>12.32217094398886</v>
      </c>
      <c r="J235" s="23">
        <v>11.504843020527479</v>
      </c>
      <c r="K235" s="23">
        <v>10.88510967011219</v>
      </c>
      <c r="L235" s="23">
        <v>10.34179977049207</v>
      </c>
      <c r="M235" s="23">
        <v>10.28945718650796</v>
      </c>
      <c r="N235" s="23">
        <v>12.12133814185059</v>
      </c>
      <c r="O235" s="23">
        <v>12.531898907733201</v>
      </c>
      <c r="P235" s="23">
        <v>12.413648364105789</v>
      </c>
      <c r="Q235" s="39">
        <v>11.93758661368877</v>
      </c>
      <c r="R235" s="39">
        <v>11.647564745363917</v>
      </c>
      <c r="S235" s="39">
        <v>12.413648364105789</v>
      </c>
      <c r="T235" s="39">
        <v>12.225036465404557</v>
      </c>
      <c r="U235" s="39">
        <v>11.233920735339201</v>
      </c>
      <c r="V235" s="39">
        <v>12.49302182446303</v>
      </c>
      <c r="W235" s="39">
        <v>12.355628471229858</v>
      </c>
      <c r="X235" s="39">
        <v>11.839085650049386</v>
      </c>
      <c r="Y235" s="39">
        <v>12.221842427653659</v>
      </c>
      <c r="Z235" s="39">
        <v>12.740066525446917</v>
      </c>
      <c r="AA235" s="39">
        <v>11.194976345319834</v>
      </c>
      <c r="AB235" s="39">
        <v>11.539628474137922</v>
      </c>
      <c r="AC235" s="39">
        <v>12.444631220577238</v>
      </c>
      <c r="AE235" s="28" t="s">
        <v>283</v>
      </c>
      <c r="AF235" s="3">
        <v>17110004013599</v>
      </c>
      <c r="AG235">
        <v>0.96649807691574097</v>
      </c>
      <c r="AH235" s="30">
        <v>248</v>
      </c>
      <c r="AI235" s="36">
        <f t="shared" si="26"/>
        <v>1.0268440822316156</v>
      </c>
      <c r="AJ235" s="36">
        <f t="shared" si="26"/>
        <v>0.90990308970915823</v>
      </c>
      <c r="AK235" s="36">
        <f t="shared" si="26"/>
        <v>0.69810251502222997</v>
      </c>
      <c r="AL235" s="36">
        <f t="shared" ref="AL235:AT235" si="27">VLOOKUP($AH235,$D$2:$AC$338,AL$1+1,FALSE)*$AG235</f>
        <v>0.55458921466533995</v>
      </c>
      <c r="AM235" s="36">
        <f t="shared" si="27"/>
        <v>0.44295965189158909</v>
      </c>
      <c r="AN235" s="36">
        <f t="shared" si="27"/>
        <v>0.40588110108602149</v>
      </c>
      <c r="AO235" s="36">
        <f t="shared" si="27"/>
        <v>0.36535486275589918</v>
      </c>
      <c r="AP235" s="36">
        <f t="shared" si="27"/>
        <v>0.34060853861375595</v>
      </c>
      <c r="AQ235" s="36">
        <f t="shared" si="27"/>
        <v>0.40421424430361558</v>
      </c>
      <c r="AR235" s="36">
        <f t="shared" si="27"/>
        <v>0.61271072425346718</v>
      </c>
      <c r="AS235" s="36">
        <f t="shared" si="27"/>
        <v>0.90868156759556407</v>
      </c>
      <c r="AT235" s="36">
        <f t="shared" si="27"/>
        <v>0.94794982803962879</v>
      </c>
      <c r="AU235" s="36">
        <f t="shared" si="24"/>
        <v>0.63481661834732372</v>
      </c>
      <c r="AV235" s="36" cm="1">
        <f t="array" ref="AV235">AVERAGE(IFERROR(AQ235:AS235, ""))</f>
        <v>0.64186884538421562</v>
      </c>
      <c r="AW235" s="36">
        <f t="shared" si="23"/>
        <v>0.94794982803962879</v>
      </c>
      <c r="AX235" s="36" cm="1">
        <f t="array" ref="AX235">AVERAGE(IFERROR(AJ235:AO235, ""))</f>
        <v>0.5627984058550396</v>
      </c>
      <c r="AY235" s="36" cm="1">
        <f t="array" ref="AY235">AVERAGE(IFERROR(AO235:AS235,""))</f>
        <v>0.52631398750446035</v>
      </c>
      <c r="AZ235" s="36" cm="1">
        <f t="array" ref="AZ235">AVERAGE(IFERROR(AJ235:AN235,""))</f>
        <v>0.60228711447486771</v>
      </c>
      <c r="BA235" s="36" cm="1">
        <f t="array" ref="BA235">AVERAGE(IFERROR(AR235:AT235,AI235))</f>
        <v>0.82311403996288668</v>
      </c>
      <c r="BB235" s="36" cm="1">
        <f t="array" ref="BB235">AVERAGE(IFERROR(AQ235:AT235,""))</f>
        <v>0.71838909104806892</v>
      </c>
      <c r="BC235" s="36" cm="1">
        <f t="array" ref="BC235">AVERAGE(IFERROR(AI235:AO235,""))</f>
        <v>0.62909064533740777</v>
      </c>
      <c r="BD235" s="36" cm="1">
        <f t="array" ref="BD235">AVERAGE(IFERROR(AJ235:AM235,""))</f>
        <v>0.65138861782207935</v>
      </c>
      <c r="BE235" s="36" cm="1">
        <f t="array" ref="BE235">AVERAGE(IFERROR(AN235:AO235,""))</f>
        <v>0.38561798192096031</v>
      </c>
      <c r="BF235" s="36" cm="1">
        <f t="array" ref="BF235">AVERAGE(IFERROR(AP235:AT235,""))</f>
        <v>0.6428329805612063</v>
      </c>
      <c r="BG235" s="36" cm="1">
        <f t="array" ref="BG235">AVERAGE(IFERROR(AI235:AN235,""))</f>
        <v>0.67304660910099245</v>
      </c>
    </row>
    <row r="236" spans="2:59" x14ac:dyDescent="0.25">
      <c r="B236" s="23" t="s">
        <v>568</v>
      </c>
      <c r="C236" s="23">
        <v>88</v>
      </c>
      <c r="D236" s="23">
        <v>263</v>
      </c>
      <c r="E236" s="23">
        <v>19.191164306540941</v>
      </c>
      <c r="F236" s="23">
        <v>15.05475960457583</v>
      </c>
      <c r="G236" s="23">
        <v>12.88128232357718</v>
      </c>
      <c r="H236" s="23">
        <v>10.19034188406377</v>
      </c>
      <c r="I236" s="23">
        <v>8.5183179783859053</v>
      </c>
      <c r="J236" s="23">
        <v>7.448265320464496</v>
      </c>
      <c r="K236" s="23">
        <v>6.5940706858922944</v>
      </c>
      <c r="L236" s="23">
        <v>6.2891676085511046</v>
      </c>
      <c r="M236" s="23">
        <v>7.526809366547802</v>
      </c>
      <c r="N236" s="23">
        <v>11.99171334156989</v>
      </c>
      <c r="O236" s="23">
        <v>17.906665992632799</v>
      </c>
      <c r="P236" s="23">
        <v>17.885748265923869</v>
      </c>
      <c r="Q236" s="39">
        <v>11.789858889893823</v>
      </c>
      <c r="R236" s="39">
        <v>12.475062900250165</v>
      </c>
      <c r="S236" s="39">
        <v>17.885748265923869</v>
      </c>
      <c r="T236" s="39">
        <v>10.114506299493245</v>
      </c>
      <c r="U236" s="39">
        <v>10.061685399038776</v>
      </c>
      <c r="V236" s="39">
        <v>10.818593422213436</v>
      </c>
      <c r="W236" s="39">
        <v>15.928042533375518</v>
      </c>
      <c r="X236" s="39">
        <v>13.82773424166859</v>
      </c>
      <c r="Y236" s="39">
        <v>11.411171729071487</v>
      </c>
      <c r="Z236" s="39">
        <v>11.66117544765067</v>
      </c>
      <c r="AA236" s="39">
        <v>7.0211680031783956</v>
      </c>
      <c r="AB236" s="39">
        <v>12.320020915045092</v>
      </c>
      <c r="AC236" s="39">
        <v>12.214021902934688</v>
      </c>
      <c r="AE236" s="28" t="s">
        <v>284</v>
      </c>
      <c r="AF236" s="3">
        <v>17110004013898</v>
      </c>
      <c r="AG236">
        <v>3.0059137498028576E-4</v>
      </c>
      <c r="AH236" s="30">
        <v>246</v>
      </c>
      <c r="AI236" s="36">
        <f t="shared" ref="AI236:AT257" si="28">VLOOKUP($AH236,$D$2:$AC$338,AI$1+1,FALSE)*$AG236</f>
        <v>5.7150901802823575E-2</v>
      </c>
      <c r="AJ236" s="36">
        <f t="shared" si="28"/>
        <v>5.4337452378156577E-2</v>
      </c>
      <c r="AK236" s="36">
        <f t="shared" si="28"/>
        <v>4.5924678354111292E-2</v>
      </c>
      <c r="AL236" s="36">
        <f t="shared" si="28"/>
        <v>3.8601292164092665E-2</v>
      </c>
      <c r="AM236" s="36">
        <f t="shared" si="28"/>
        <v>3.5321553087437924E-2</v>
      </c>
      <c r="AN236" s="36">
        <f t="shared" si="28"/>
        <v>3.2433541875495152E-2</v>
      </c>
      <c r="AO236" s="36">
        <f t="shared" si="28"/>
        <v>2.5223718113081817E-2</v>
      </c>
      <c r="AP236" s="36">
        <f t="shared" si="28"/>
        <v>2.1194155950971943E-2</v>
      </c>
      <c r="AQ236" s="36">
        <f t="shared" si="28"/>
        <v>2.4729644149055336E-2</v>
      </c>
      <c r="AR236" s="36">
        <f t="shared" si="28"/>
        <v>3.9953388168886377E-2</v>
      </c>
      <c r="AS236" s="36">
        <f t="shared" si="28"/>
        <v>5.5197610921361655E-2</v>
      </c>
      <c r="AT236" s="36">
        <f t="shared" si="28"/>
        <v>5.5726181791461944E-2</v>
      </c>
      <c r="AU236" s="36">
        <f t="shared" si="24"/>
        <v>4.0482843229744693E-2</v>
      </c>
      <c r="AV236" s="36" cm="1">
        <f t="array" ref="AV236">AVERAGE(IFERROR(AQ236:AS236, ""))</f>
        <v>3.9960214413101124E-2</v>
      </c>
      <c r="AW236" s="36">
        <f t="shared" si="23"/>
        <v>5.5726181791461944E-2</v>
      </c>
      <c r="AX236" s="36" cm="1">
        <f t="array" ref="AX236">AVERAGE(IFERROR(AJ236:AO236, ""))</f>
        <v>3.8640372662062571E-2</v>
      </c>
      <c r="AY236" s="36" cm="1">
        <f t="array" ref="AY236">AVERAGE(IFERROR(AO236:AS236,""))</f>
        <v>3.3259703460671426E-2</v>
      </c>
      <c r="AZ236" s="36" cm="1">
        <f t="array" ref="AZ236">AVERAGE(IFERROR(AJ236:AN236,""))</f>
        <v>4.1323703571858723E-2</v>
      </c>
      <c r="BA236" s="36" cm="1">
        <f t="array" ref="BA236">AVERAGE(IFERROR(AR236:AT236,AI236))</f>
        <v>5.0292393627236663E-2</v>
      </c>
      <c r="BB236" s="36" cm="1">
        <f t="array" ref="BB236">AVERAGE(IFERROR(AQ236:AT236,""))</f>
        <v>4.3901706257691325E-2</v>
      </c>
      <c r="BC236" s="36" cm="1">
        <f t="array" ref="BC236">AVERAGE(IFERROR(AI236:AO236,""))</f>
        <v>4.1284733967885574E-2</v>
      </c>
      <c r="BD236" s="36" cm="1">
        <f t="array" ref="BD236">AVERAGE(IFERROR(AJ236:AM236,""))</f>
        <v>4.3546243995949613E-2</v>
      </c>
      <c r="BE236" s="36" cm="1">
        <f t="array" ref="BE236">AVERAGE(IFERROR(AN236:AO236,""))</f>
        <v>2.8828629994288486E-2</v>
      </c>
      <c r="BF236" s="36" cm="1">
        <f t="array" ref="BF236">AVERAGE(IFERROR(AP236:AT236,""))</f>
        <v>3.9360196196347452E-2</v>
      </c>
      <c r="BG236" s="36" cm="1">
        <f t="array" ref="BG236">AVERAGE(IFERROR(AI236:AN236,""))</f>
        <v>4.3961569943686198E-2</v>
      </c>
    </row>
    <row r="237" spans="2:59" x14ac:dyDescent="0.25">
      <c r="B237" s="23" t="s">
        <v>488</v>
      </c>
      <c r="C237" s="23">
        <v>7</v>
      </c>
      <c r="D237" s="23">
        <v>45</v>
      </c>
      <c r="E237" s="23">
        <v>23.584417569596031</v>
      </c>
      <c r="F237" s="23">
        <v>20.720338986223108</v>
      </c>
      <c r="G237" s="23">
        <v>17.850482919647352</v>
      </c>
      <c r="H237" s="23">
        <v>14.48741904019202</v>
      </c>
      <c r="I237" s="23">
        <v>10.74544212857881</v>
      </c>
      <c r="J237" s="23">
        <v>8.1952699594627489</v>
      </c>
      <c r="K237" s="23">
        <v>6.0126924321918089</v>
      </c>
      <c r="L237" s="23">
        <v>4.998743802295472</v>
      </c>
      <c r="M237" s="23">
        <v>6.7340697728364924</v>
      </c>
      <c r="N237" s="23">
        <v>11.97580347472015</v>
      </c>
      <c r="O237" s="23">
        <v>20.005525041066729</v>
      </c>
      <c r="P237" s="23">
        <v>21.730800670170819</v>
      </c>
      <c r="Q237" s="39">
        <v>13.920083816415129</v>
      </c>
      <c r="R237" s="39">
        <v>12.905132762874459</v>
      </c>
      <c r="S237" s="39">
        <v>21.730800670170819</v>
      </c>
      <c r="T237" s="39">
        <v>13.001940911049308</v>
      </c>
      <c r="U237" s="39">
        <v>9.94536690462213</v>
      </c>
      <c r="V237" s="39">
        <v>14.399790606820806</v>
      </c>
      <c r="W237" s="39">
        <v>17.904043061985899</v>
      </c>
      <c r="X237" s="39">
        <v>15.11154973969855</v>
      </c>
      <c r="Y237" s="39">
        <v>14.513723290841698</v>
      </c>
      <c r="Z237" s="39">
        <v>15.950920768660323</v>
      </c>
      <c r="AA237" s="39">
        <v>7.1039811958272789</v>
      </c>
      <c r="AB237" s="39">
        <v>13.088988552217932</v>
      </c>
      <c r="AC237" s="39">
        <v>15.930561767283345</v>
      </c>
      <c r="AE237" s="28" t="s">
        <v>285</v>
      </c>
      <c r="AF237" s="3">
        <v>17110004014028</v>
      </c>
      <c r="AG237">
        <v>1</v>
      </c>
      <c r="AH237" s="30">
        <v>254</v>
      </c>
      <c r="AI237" s="36">
        <f t="shared" si="28"/>
        <v>2.7157244004741039</v>
      </c>
      <c r="AJ237" s="36">
        <f t="shared" si="28"/>
        <v>2.3906173186227311</v>
      </c>
      <c r="AK237" s="36">
        <f t="shared" si="28"/>
        <v>1.799891612047436</v>
      </c>
      <c r="AL237" s="36">
        <f t="shared" si="28"/>
        <v>1.4083377486819779</v>
      </c>
      <c r="AM237" s="36">
        <f t="shared" si="28"/>
        <v>1.113228959962395</v>
      </c>
      <c r="AN237" s="36">
        <f t="shared" si="28"/>
        <v>1.0187825857878201</v>
      </c>
      <c r="AO237" s="36">
        <f t="shared" si="28"/>
        <v>0.92034445975637513</v>
      </c>
      <c r="AP237" s="36">
        <f t="shared" si="28"/>
        <v>0.85829375533805641</v>
      </c>
      <c r="AQ237" s="36">
        <f t="shared" si="28"/>
        <v>1.0535863468848909</v>
      </c>
      <c r="AR237" s="36">
        <f t="shared" si="28"/>
        <v>1.671116470176623</v>
      </c>
      <c r="AS237" s="36">
        <f t="shared" si="28"/>
        <v>2.5435844609616929</v>
      </c>
      <c r="AT237" s="36">
        <f t="shared" si="28"/>
        <v>2.608730026958697</v>
      </c>
      <c r="AU237" s="36">
        <f t="shared" si="24"/>
        <v>1.6751865121377332</v>
      </c>
      <c r="AV237" s="36" cm="1">
        <f t="array" ref="AV237">AVERAGE(IFERROR(AQ237:AS237, ""))</f>
        <v>1.7560957593410691</v>
      </c>
      <c r="AW237" s="36">
        <f t="shared" si="23"/>
        <v>2.608730026958697</v>
      </c>
      <c r="AX237" s="36" cm="1">
        <f t="array" ref="AX237">AVERAGE(IFERROR(AJ237:AO237, ""))</f>
        <v>1.4418671141431225</v>
      </c>
      <c r="AY237" s="36" cm="1">
        <f t="array" ref="AY237">AVERAGE(IFERROR(AO237:AS237,""))</f>
        <v>1.4093850986235279</v>
      </c>
      <c r="AZ237" s="36" cm="1">
        <f t="array" ref="AZ237">AVERAGE(IFERROR(AJ237:AN237,""))</f>
        <v>1.5461716450204721</v>
      </c>
      <c r="BA237" s="36" cm="1">
        <f t="array" ref="BA237">AVERAGE(IFERROR(AR237:AT237,AI237))</f>
        <v>2.2744769860323375</v>
      </c>
      <c r="BB237" s="36" cm="1">
        <f t="array" ref="BB237">AVERAGE(IFERROR(AQ237:AT237,""))</f>
        <v>1.969254326245476</v>
      </c>
      <c r="BC237" s="36" cm="1">
        <f t="array" ref="BC237">AVERAGE(IFERROR(AI237:AO237,""))</f>
        <v>1.6238467264761201</v>
      </c>
      <c r="BD237" s="36" cm="1">
        <f t="array" ref="BD237">AVERAGE(IFERROR(AJ237:AM237,""))</f>
        <v>1.6780189098286351</v>
      </c>
      <c r="BE237" s="36" cm="1">
        <f t="array" ref="BE237">AVERAGE(IFERROR(AN237:AO237,""))</f>
        <v>0.96956352277209756</v>
      </c>
      <c r="BF237" s="36" cm="1">
        <f t="array" ref="BF237">AVERAGE(IFERROR(AP237:AT237,""))</f>
        <v>1.7470622120639923</v>
      </c>
      <c r="BG237" s="36" cm="1">
        <f t="array" ref="BG237">AVERAGE(IFERROR(AI237:AN237,""))</f>
        <v>1.7410971042627441</v>
      </c>
    </row>
    <row r="238" spans="2:59" x14ac:dyDescent="0.25">
      <c r="B238" s="23" t="s">
        <v>521</v>
      </c>
      <c r="C238" s="23">
        <v>41</v>
      </c>
      <c r="D238" s="23">
        <v>122</v>
      </c>
      <c r="E238" s="23">
        <v>9.5939259917883923</v>
      </c>
      <c r="F238" s="23">
        <v>9.2106629150223345</v>
      </c>
      <c r="G238" s="23">
        <v>8.9557275606904909</v>
      </c>
      <c r="H238" s="23">
        <v>9.7663898058208005</v>
      </c>
      <c r="I238" s="23">
        <v>11.623586458411999</v>
      </c>
      <c r="J238" s="23">
        <v>12.10853963670422</v>
      </c>
      <c r="K238" s="23">
        <v>11.314165023509791</v>
      </c>
      <c r="L238" s="23">
        <v>10.711258600395389</v>
      </c>
      <c r="M238" s="23">
        <v>10.921911931100709</v>
      </c>
      <c r="N238" s="23">
        <v>11.86220268278214</v>
      </c>
      <c r="O238" s="23">
        <v>10.97732924954779</v>
      </c>
      <c r="P238" s="23">
        <v>10.04138834363069</v>
      </c>
      <c r="Q238" s="39">
        <v>10.590590683283729</v>
      </c>
      <c r="R238" s="39">
        <v>11.253814621143547</v>
      </c>
      <c r="S238" s="39">
        <v>10.04138834363069</v>
      </c>
      <c r="T238" s="39">
        <v>10.496511900026606</v>
      </c>
      <c r="U238" s="39">
        <v>11.157373497467166</v>
      </c>
      <c r="V238" s="39">
        <v>10.332981275329969</v>
      </c>
      <c r="W238" s="39">
        <v>10.960306758653539</v>
      </c>
      <c r="X238" s="39">
        <v>10.950708051765332</v>
      </c>
      <c r="Y238" s="39">
        <v>10.367571055992576</v>
      </c>
      <c r="Z238" s="39">
        <v>9.8890916849864059</v>
      </c>
      <c r="AA238" s="39">
        <v>11.711352330107005</v>
      </c>
      <c r="AB238" s="39">
        <v>10.902818161491343</v>
      </c>
      <c r="AC238" s="39">
        <v>10.209805394739707</v>
      </c>
      <c r="AE238" s="28" t="s">
        <v>286</v>
      </c>
      <c r="AF238" s="3">
        <v>17110004013681</v>
      </c>
      <c r="AG238">
        <v>0.99963474273681641</v>
      </c>
      <c r="AH238" s="30">
        <v>34</v>
      </c>
      <c r="AI238" s="36">
        <f t="shared" si="28"/>
        <v>15.046413852240443</v>
      </c>
      <c r="AJ238" s="36">
        <f t="shared" si="28"/>
        <v>15.489026980393652</v>
      </c>
      <c r="AK238" s="36">
        <f t="shared" si="28"/>
        <v>14.656827575497834</v>
      </c>
      <c r="AL238" s="36">
        <f t="shared" si="28"/>
        <v>13.505813238654188</v>
      </c>
      <c r="AM238" s="36">
        <f t="shared" si="28"/>
        <v>11.920328493661581</v>
      </c>
      <c r="AN238" s="36">
        <f t="shared" si="28"/>
        <v>10.908201628593307</v>
      </c>
      <c r="AO238" s="36">
        <f t="shared" si="28"/>
        <v>9.9451385337809199</v>
      </c>
      <c r="AP238" s="36">
        <f t="shared" si="28"/>
        <v>9.180313133464713</v>
      </c>
      <c r="AQ238" s="36">
        <f t="shared" si="28"/>
        <v>9.0874755477767355</v>
      </c>
      <c r="AR238" s="36">
        <f t="shared" si="28"/>
        <v>10.849413397393354</v>
      </c>
      <c r="AS238" s="36">
        <f t="shared" si="28"/>
        <v>13.40559830171745</v>
      </c>
      <c r="AT238" s="36">
        <f t="shared" si="28"/>
        <v>14.280939688753035</v>
      </c>
      <c r="AU238" s="36">
        <f t="shared" si="24"/>
        <v>12.356290864327265</v>
      </c>
      <c r="AV238" s="36" cm="1">
        <f t="array" ref="AV238">AVERAGE(IFERROR(AQ238:AS238, ""))</f>
        <v>11.114162415629181</v>
      </c>
      <c r="AW238" s="36">
        <f t="shared" si="23"/>
        <v>14.280939688753035</v>
      </c>
      <c r="AX238" s="36" cm="1">
        <f t="array" ref="AX238">AVERAGE(IFERROR(AJ238:AO238, ""))</f>
        <v>12.737556075096913</v>
      </c>
      <c r="AY238" s="36" cm="1">
        <f t="array" ref="AY238">AVERAGE(IFERROR(AO238:AS238,""))</f>
        <v>10.493587782826634</v>
      </c>
      <c r="AZ238" s="36" cm="1">
        <f t="array" ref="AZ238">AVERAGE(IFERROR(AJ238:AN238,""))</f>
        <v>13.296039583360113</v>
      </c>
      <c r="BA238" s="36" cm="1">
        <f t="array" ref="BA238">AVERAGE(IFERROR(AR238:AT238,AI238))</f>
        <v>12.845317129287947</v>
      </c>
      <c r="BB238" s="36" cm="1">
        <f t="array" ref="BB238">AVERAGE(IFERROR(AQ238:AT238,""))</f>
        <v>11.905856733910145</v>
      </c>
      <c r="BC238" s="36" cm="1">
        <f t="array" ref="BC238">AVERAGE(IFERROR(AI238:AO238,""))</f>
        <v>13.067392900403133</v>
      </c>
      <c r="BD238" s="36" cm="1">
        <f t="array" ref="BD238">AVERAGE(IFERROR(AJ238:AM238,""))</f>
        <v>13.892999072051813</v>
      </c>
      <c r="BE238" s="36" cm="1">
        <f t="array" ref="BE238">AVERAGE(IFERROR(AN238:AO238,""))</f>
        <v>10.426670081187114</v>
      </c>
      <c r="BF238" s="36" cm="1">
        <f t="array" ref="BF238">AVERAGE(IFERROR(AP238:AT238,""))</f>
        <v>11.360748013821057</v>
      </c>
      <c r="BG238" s="36" cm="1">
        <f t="array" ref="BG238">AVERAGE(IFERROR(AI238:AN238,""))</f>
        <v>13.587768628173501</v>
      </c>
    </row>
    <row r="239" spans="2:59" ht="15.75" thickBot="1" x14ac:dyDescent="0.3">
      <c r="B239" s="23" t="s">
        <v>547</v>
      </c>
      <c r="C239" s="23">
        <v>67</v>
      </c>
      <c r="D239" s="23">
        <v>635</v>
      </c>
      <c r="E239" s="23">
        <v>10.783514334448959</v>
      </c>
      <c r="F239" s="23">
        <v>11.0801626693746</v>
      </c>
      <c r="G239" s="23">
        <v>11.66839330237449</v>
      </c>
      <c r="H239" s="23">
        <v>12.189497067184019</v>
      </c>
      <c r="I239" s="23">
        <v>12.112167754234351</v>
      </c>
      <c r="J239" s="23">
        <v>11.21656567823616</v>
      </c>
      <c r="K239" s="23">
        <v>10.604636085334951</v>
      </c>
      <c r="L239" s="23">
        <v>10.007198759628199</v>
      </c>
      <c r="M239" s="23">
        <v>10.006229594624431</v>
      </c>
      <c r="N239" s="23">
        <v>11.7835263787287</v>
      </c>
      <c r="O239" s="23">
        <v>12.31559831772153</v>
      </c>
      <c r="P239" s="23">
        <v>11.291437801338629</v>
      </c>
      <c r="Q239" s="39">
        <v>11.254910645269083</v>
      </c>
      <c r="R239" s="39">
        <v>11.36845143035822</v>
      </c>
      <c r="S239" s="39">
        <v>11.291437801338629</v>
      </c>
      <c r="T239" s="39">
        <v>11.478570426123094</v>
      </c>
      <c r="U239" s="39">
        <v>10.943437827207562</v>
      </c>
      <c r="V239" s="39">
        <v>11.653357294280724</v>
      </c>
      <c r="W239" s="39">
        <v>11.796854165929622</v>
      </c>
      <c r="X239" s="39">
        <v>11.349198023103323</v>
      </c>
      <c r="Y239" s="39">
        <v>11.379276698741077</v>
      </c>
      <c r="Z239" s="39">
        <v>11.762555198291865</v>
      </c>
      <c r="AA239" s="39">
        <v>10.910600881785555</v>
      </c>
      <c r="AB239" s="39">
        <v>11.080798170408299</v>
      </c>
      <c r="AC239" s="39">
        <v>11.508383467642098</v>
      </c>
      <c r="AE239" s="28" t="s">
        <v>287</v>
      </c>
      <c r="AF239" s="3">
        <v>17110004014792</v>
      </c>
      <c r="AG239">
        <v>0.99068790674209595</v>
      </c>
      <c r="AH239" s="31">
        <v>251</v>
      </c>
      <c r="AI239" s="36">
        <f t="shared" si="28"/>
        <v>4.0008214687407113</v>
      </c>
      <c r="AJ239" s="36">
        <f t="shared" si="28"/>
        <v>3.185416458528469</v>
      </c>
      <c r="AK239" s="36">
        <f t="shared" si="28"/>
        <v>2.2340377427803086</v>
      </c>
      <c r="AL239" s="36">
        <f t="shared" si="28"/>
        <v>1.6363174552485622</v>
      </c>
      <c r="AM239" s="36">
        <f t="shared" si="28"/>
        <v>1.2145589084968023</v>
      </c>
      <c r="AN239" s="36">
        <f t="shared" si="28"/>
        <v>1.1236877637685321</v>
      </c>
      <c r="AO239" s="36">
        <f t="shared" si="28"/>
        <v>1.0143319120526555</v>
      </c>
      <c r="AP239" s="36">
        <f t="shared" si="28"/>
        <v>0.99552858221406881</v>
      </c>
      <c r="AQ239" s="36">
        <f t="shared" si="28"/>
        <v>1.4179538254947501</v>
      </c>
      <c r="AR239" s="36">
        <f t="shared" si="28"/>
        <v>2.5793356140969914</v>
      </c>
      <c r="AS239" s="36">
        <f t="shared" si="28"/>
        <v>3.9762352456593981</v>
      </c>
      <c r="AT239" s="36">
        <f t="shared" si="28"/>
        <v>3.9626145180627663</v>
      </c>
      <c r="AU239" s="36">
        <f t="shared" si="24"/>
        <v>2.2784032912620016</v>
      </c>
      <c r="AV239" s="36" cm="1">
        <f t="array" ref="AV239">AVERAGE(IFERROR(AQ239:AS239, ""))</f>
        <v>2.6578415617503799</v>
      </c>
      <c r="AW239" s="36">
        <f t="shared" si="23"/>
        <v>3.9626145180627663</v>
      </c>
      <c r="AX239" s="36" cm="1">
        <f t="array" ref="AX239">AVERAGE(IFERROR(AJ239:AO239, ""))</f>
        <v>1.7347250401458882</v>
      </c>
      <c r="AY239" s="36" cm="1">
        <f t="array" ref="AY239">AVERAGE(IFERROR(AO239:AS239,""))</f>
        <v>1.9966770359035728</v>
      </c>
      <c r="AZ239" s="36" cm="1">
        <f t="array" ref="AZ239">AVERAGE(IFERROR(AJ239:AN239,""))</f>
        <v>1.8788036657645346</v>
      </c>
      <c r="BA239" s="36" cm="1">
        <f t="array" ref="BA239">AVERAGE(IFERROR(AR239:AT239,AI239))</f>
        <v>3.5060617926063853</v>
      </c>
      <c r="BB239" s="36" cm="1">
        <f t="array" ref="BB239">AVERAGE(IFERROR(AQ239:AT239,""))</f>
        <v>2.9840348008284767</v>
      </c>
      <c r="BC239" s="36" cm="1">
        <f t="array" ref="BC239">AVERAGE(IFERROR(AI239:AO239,""))</f>
        <v>2.0584531013737202</v>
      </c>
      <c r="BD239" s="36" cm="1">
        <f t="array" ref="BD239">AVERAGE(IFERROR(AJ239:AM239,""))</f>
        <v>2.0675826412635354</v>
      </c>
      <c r="BE239" s="36" cm="1">
        <f t="array" ref="BE239">AVERAGE(IFERROR(AN239:AO239,""))</f>
        <v>1.0690098379105937</v>
      </c>
      <c r="BF239" s="36" cm="1">
        <f t="array" ref="BF239">AVERAGE(IFERROR(AP239:AT239,""))</f>
        <v>2.5863335571055948</v>
      </c>
      <c r="BG239" s="36" cm="1">
        <f t="array" ref="BG239">AVERAGE(IFERROR(AI239:AN239,""))</f>
        <v>2.2324732995938974</v>
      </c>
    </row>
    <row r="240" spans="2:59" ht="15.75" thickBot="1" x14ac:dyDescent="0.3">
      <c r="B240" s="23" t="s">
        <v>628</v>
      </c>
      <c r="C240" s="23">
        <v>149</v>
      </c>
      <c r="D240" s="23">
        <v>215</v>
      </c>
      <c r="E240" s="23">
        <v>17.521987806537791</v>
      </c>
      <c r="F240" s="23">
        <v>14.06591101463647</v>
      </c>
      <c r="G240" s="23">
        <v>10.437820315550979</v>
      </c>
      <c r="H240" s="23">
        <v>8.1018868326983391</v>
      </c>
      <c r="I240" s="23">
        <v>6.3978460732240672</v>
      </c>
      <c r="J240" s="23">
        <v>5.8342710407833609</v>
      </c>
      <c r="K240" s="23">
        <v>5.2698789311687966</v>
      </c>
      <c r="L240" s="23">
        <v>5.179134733577218</v>
      </c>
      <c r="M240" s="23">
        <v>6.829119016801406</v>
      </c>
      <c r="N240" s="23">
        <v>11.65917280577089</v>
      </c>
      <c r="O240" s="23">
        <v>17.710188650976018</v>
      </c>
      <c r="P240" s="23">
        <v>17.564818433071469</v>
      </c>
      <c r="Q240" s="39">
        <v>10.547669637899734</v>
      </c>
      <c r="R240" s="39">
        <v>12.066160157849438</v>
      </c>
      <c r="S240" s="39">
        <v>17.564818433071469</v>
      </c>
      <c r="T240" s="39">
        <v>8.3512690346770029</v>
      </c>
      <c r="U240" s="39">
        <v>9.3294988276588668</v>
      </c>
      <c r="V240" s="39">
        <v>8.9675470553786436</v>
      </c>
      <c r="W240" s="39">
        <v>15.644726629939461</v>
      </c>
      <c r="X240" s="39">
        <v>13.440824726654945</v>
      </c>
      <c r="Y240" s="39">
        <v>9.6613717163714021</v>
      </c>
      <c r="Z240" s="39">
        <v>9.7508660590274641</v>
      </c>
      <c r="AA240" s="39">
        <v>5.5520749859760787</v>
      </c>
      <c r="AB240" s="39">
        <v>11.788486728039398</v>
      </c>
      <c r="AC240" s="39">
        <v>10.393287180571836</v>
      </c>
      <c r="AE240" s="28" t="s">
        <v>288</v>
      </c>
      <c r="AF240" s="3">
        <v>17110004014650</v>
      </c>
      <c r="AG240">
        <v>0.99873679876327515</v>
      </c>
      <c r="AH240" s="31">
        <v>216</v>
      </c>
      <c r="AI240" s="36">
        <f t="shared" si="28"/>
        <v>19.962820357092497</v>
      </c>
      <c r="AJ240" s="36">
        <f t="shared" si="28"/>
        <v>20.68117027868167</v>
      </c>
      <c r="AK240" s="36">
        <f t="shared" si="28"/>
        <v>19.460440617772306</v>
      </c>
      <c r="AL240" s="36">
        <f t="shared" si="28"/>
        <v>17.808562415239642</v>
      </c>
      <c r="AM240" s="36">
        <f t="shared" si="28"/>
        <v>15.337651381222855</v>
      </c>
      <c r="AN240" s="36">
        <f t="shared" si="28"/>
        <v>13.944387694398522</v>
      </c>
      <c r="AO240" s="36">
        <f t="shared" si="28"/>
        <v>12.574980429640254</v>
      </c>
      <c r="AP240" s="36">
        <f t="shared" si="28"/>
        <v>11.547838416358292</v>
      </c>
      <c r="AQ240" s="36">
        <f t="shared" si="28"/>
        <v>11.703766477226402</v>
      </c>
      <c r="AR240" s="36">
        <f t="shared" si="28"/>
        <v>14.568673917126926</v>
      </c>
      <c r="AS240" s="36">
        <f t="shared" si="28"/>
        <v>18.612903544882823</v>
      </c>
      <c r="AT240" s="36">
        <f t="shared" si="28"/>
        <v>18.763159309171957</v>
      </c>
      <c r="AU240" s="36">
        <f t="shared" si="24"/>
        <v>16.247196236567842</v>
      </c>
      <c r="AV240" s="36" cm="1">
        <f t="array" ref="AV240">AVERAGE(IFERROR(AQ240:AS240, ""))</f>
        <v>14.961781313078717</v>
      </c>
      <c r="AW240" s="36">
        <f t="shared" si="23"/>
        <v>18.763159309171957</v>
      </c>
      <c r="AX240" s="36" cm="1">
        <f t="array" ref="AX240">AVERAGE(IFERROR(AJ240:AO240, ""))</f>
        <v>16.634532136159208</v>
      </c>
      <c r="AY240" s="36" cm="1">
        <f t="array" ref="AY240">AVERAGE(IFERROR(AO240:AS240,""))</f>
        <v>13.80163255704694</v>
      </c>
      <c r="AZ240" s="36" cm="1">
        <f t="array" ref="AZ240">AVERAGE(IFERROR(AJ240:AN240,""))</f>
        <v>17.446442477463002</v>
      </c>
      <c r="BA240" s="36" cm="1">
        <f t="array" ref="BA240">AVERAGE(IFERROR(AR240:AT240,AI240))</f>
        <v>17.31491225706057</v>
      </c>
      <c r="BB240" s="36" cm="1">
        <f t="array" ref="BB240">AVERAGE(IFERROR(AQ240:AT240,""))</f>
        <v>15.912125812102026</v>
      </c>
      <c r="BC240" s="36" cm="1">
        <f t="array" ref="BC240">AVERAGE(IFERROR(AI240:AO240,""))</f>
        <v>17.11000188200682</v>
      </c>
      <c r="BD240" s="36" cm="1">
        <f t="array" ref="BD240">AVERAGE(IFERROR(AJ240:AM240,""))</f>
        <v>18.321956173229118</v>
      </c>
      <c r="BE240" s="36" cm="1">
        <f t="array" ref="BE240">AVERAGE(IFERROR(AN240:AO240,""))</f>
        <v>13.259684062019389</v>
      </c>
      <c r="BF240" s="36" cm="1">
        <f t="array" ref="BF240">AVERAGE(IFERROR(AP240:AT240,""))</f>
        <v>15.039268332953279</v>
      </c>
      <c r="BG240" s="36" cm="1">
        <f t="array" ref="BG240">AVERAGE(IFERROR(AI240:AN240,""))</f>
        <v>17.865838790734582</v>
      </c>
    </row>
    <row r="241" spans="2:59" x14ac:dyDescent="0.25">
      <c r="B241" s="23" t="s">
        <v>615</v>
      </c>
      <c r="C241" s="23">
        <v>135</v>
      </c>
      <c r="D241" s="23">
        <v>32</v>
      </c>
      <c r="E241" s="23">
        <v>15.866915396833001</v>
      </c>
      <c r="F241" s="23">
        <v>16.437876480131319</v>
      </c>
      <c r="G241" s="23">
        <v>15.467612197237241</v>
      </c>
      <c r="H241" s="23">
        <v>14.15466088643104</v>
      </c>
      <c r="I241" s="23">
        <v>12.19072312533393</v>
      </c>
      <c r="J241" s="23">
        <v>11.08332464937576</v>
      </c>
      <c r="K241" s="23">
        <v>9.9948878899617135</v>
      </c>
      <c r="L241" s="23">
        <v>9.1784913965531381</v>
      </c>
      <c r="M241" s="23">
        <v>9.3024266968828559</v>
      </c>
      <c r="N241" s="23">
        <v>11.579521859689621</v>
      </c>
      <c r="O241" s="23">
        <v>14.79396995707822</v>
      </c>
      <c r="P241" s="23">
        <v>14.91339668729451</v>
      </c>
      <c r="Q241" s="39">
        <v>12.913650601900196</v>
      </c>
      <c r="R241" s="39">
        <v>11.891972837883564</v>
      </c>
      <c r="S241" s="39">
        <v>14.91339668729451</v>
      </c>
      <c r="T241" s="39">
        <v>13.221514204745167</v>
      </c>
      <c r="U241" s="39">
        <v>10.969859560033109</v>
      </c>
      <c r="V241" s="39">
        <v>13.866839467701856</v>
      </c>
      <c r="W241" s="39">
        <v>13.762296168020782</v>
      </c>
      <c r="X241" s="39">
        <v>12.6473288002363</v>
      </c>
      <c r="Y241" s="39">
        <v>13.599428660757713</v>
      </c>
      <c r="Z241" s="39">
        <v>14.562718172283383</v>
      </c>
      <c r="AA241" s="39">
        <v>10.539106269668736</v>
      </c>
      <c r="AB241" s="39">
        <v>11.953561319499668</v>
      </c>
      <c r="AC241" s="39">
        <v>14.200185455890379</v>
      </c>
      <c r="AE241" s="28" t="s">
        <v>289</v>
      </c>
      <c r="AF241" s="3">
        <v>17110004000058</v>
      </c>
      <c r="AG241">
        <v>0.99920833110809326</v>
      </c>
      <c r="AH241" s="29">
        <v>667</v>
      </c>
      <c r="AI241" s="36">
        <f t="shared" si="28"/>
        <v>2910.4065234772388</v>
      </c>
      <c r="AJ241" s="36">
        <f t="shared" si="28"/>
        <v>2547.1115503743922</v>
      </c>
      <c r="AK241" s="36">
        <f t="shared" si="28"/>
        <v>2403.8608718784699</v>
      </c>
      <c r="AL241" s="36">
        <f t="shared" si="28"/>
        <v>2666.4343145505209</v>
      </c>
      <c r="AM241" s="36">
        <f t="shared" si="28"/>
        <v>3583.5719370407583</v>
      </c>
      <c r="AN241" s="36">
        <f t="shared" si="28"/>
        <v>4032.7860861827753</v>
      </c>
      <c r="AO241" s="36">
        <f t="shared" si="28"/>
        <v>3130.0333862622738</v>
      </c>
      <c r="AP241" s="36">
        <f t="shared" si="28"/>
        <v>2100.8845284709887</v>
      </c>
      <c r="AQ241" s="36">
        <f t="shared" si="28"/>
        <v>1903.1904541124084</v>
      </c>
      <c r="AR241" s="36">
        <f t="shared" si="28"/>
        <v>2660.2562895731835</v>
      </c>
      <c r="AS241" s="36">
        <f t="shared" si="28"/>
        <v>3539.8129920090828</v>
      </c>
      <c r="AT241" s="36">
        <f t="shared" si="28"/>
        <v>3023.6438065422803</v>
      </c>
      <c r="AU241" s="36">
        <f t="shared" si="24"/>
        <v>2875.1660617061975</v>
      </c>
      <c r="AV241" s="36" cm="1">
        <f t="array" ref="AV241">AVERAGE(IFERROR(AQ241:AS241, ""))</f>
        <v>2701.0865785648916</v>
      </c>
      <c r="AW241" s="36">
        <f t="shared" si="23"/>
        <v>3023.6438065422803</v>
      </c>
      <c r="AX241" s="36" cm="1">
        <f t="array" ref="AX241">AVERAGE(IFERROR(AJ241:AO241, ""))</f>
        <v>3060.6330243815319</v>
      </c>
      <c r="AY241" s="36" cm="1">
        <f t="array" ref="AY241">AVERAGE(IFERROR(AO241:AS241,""))</f>
        <v>2666.8355300855874</v>
      </c>
      <c r="AZ241" s="36" cm="1">
        <f t="array" ref="AZ241">AVERAGE(IFERROR(AJ241:AN241,""))</f>
        <v>3046.7529520053836</v>
      </c>
      <c r="BA241" s="36" cm="1">
        <f t="array" ref="BA241">AVERAGE(IFERROR(AR241:AT241,AI241))</f>
        <v>3074.5710293748489</v>
      </c>
      <c r="BB241" s="36" cm="1">
        <f t="array" ref="BB241">AVERAGE(IFERROR(AQ241:AT241,""))</f>
        <v>2781.725885559239</v>
      </c>
      <c r="BC241" s="36" cm="1">
        <f t="array" ref="BC241">AVERAGE(IFERROR(AI241:AO241,""))</f>
        <v>3039.1720956809181</v>
      </c>
      <c r="BD241" s="36" cm="1">
        <f t="array" ref="BD241">AVERAGE(IFERROR(AJ241:AM241,""))</f>
        <v>2800.2446684610354</v>
      </c>
      <c r="BE241" s="36" cm="1">
        <f t="array" ref="BE241">AVERAGE(IFERROR(AN241:AO241,""))</f>
        <v>3581.4097362225248</v>
      </c>
      <c r="BF241" s="36" cm="1">
        <f t="array" ref="BF241">AVERAGE(IFERROR(AP241:AT241,""))</f>
        <v>2645.5576141415886</v>
      </c>
      <c r="BG241" s="36" cm="1">
        <f t="array" ref="BG241">AVERAGE(IFERROR(AI241:AN241,""))</f>
        <v>3024.0285472506926</v>
      </c>
    </row>
    <row r="242" spans="2:59" x14ac:dyDescent="0.25">
      <c r="B242" s="23" t="s">
        <v>546</v>
      </c>
      <c r="C242" s="23">
        <v>66</v>
      </c>
      <c r="D242" s="23">
        <v>261</v>
      </c>
      <c r="E242" s="23">
        <v>11.631670252827959</v>
      </c>
      <c r="F242" s="23">
        <v>12.051071083483439</v>
      </c>
      <c r="G242" s="23">
        <v>12.46450978563279</v>
      </c>
      <c r="H242" s="23">
        <v>12.30766435037874</v>
      </c>
      <c r="I242" s="23">
        <v>11.745169532370539</v>
      </c>
      <c r="J242" s="23">
        <v>10.96883812046172</v>
      </c>
      <c r="K242" s="23">
        <v>10.38019031735598</v>
      </c>
      <c r="L242" s="23">
        <v>9.8641325612854676</v>
      </c>
      <c r="M242" s="23">
        <v>9.8144153987191078</v>
      </c>
      <c r="N242" s="23">
        <v>11.55441021571453</v>
      </c>
      <c r="O242" s="23">
        <v>11.94437749978426</v>
      </c>
      <c r="P242" s="23">
        <v>11.832058252312979</v>
      </c>
      <c r="Q242" s="39">
        <v>11.379875614193958</v>
      </c>
      <c r="R242" s="39">
        <v>11.104401038072632</v>
      </c>
      <c r="S242" s="39">
        <v>11.832058252312979</v>
      </c>
      <c r="T242" s="39">
        <v>11.652907198280532</v>
      </c>
      <c r="U242" s="39">
        <v>10.711505198571869</v>
      </c>
      <c r="V242" s="39">
        <v>11.907450574465445</v>
      </c>
      <c r="W242" s="39">
        <v>11.776948655937256</v>
      </c>
      <c r="X242" s="39">
        <v>11.286315341632719</v>
      </c>
      <c r="Y242" s="39">
        <v>11.649873348930168</v>
      </c>
      <c r="Z242" s="39">
        <v>12.142103687966376</v>
      </c>
      <c r="AA242" s="39">
        <v>10.67451421890885</v>
      </c>
      <c r="AB242" s="39">
        <v>11.001878785563269</v>
      </c>
      <c r="AC242" s="39">
        <v>11.861487187525865</v>
      </c>
      <c r="AE242" s="28" t="s">
        <v>290</v>
      </c>
      <c r="AF242" s="3">
        <v>17110004000058</v>
      </c>
      <c r="AG242">
        <v>0.99924463033676147</v>
      </c>
      <c r="AH242" s="29">
        <v>667</v>
      </c>
      <c r="AI242" s="36">
        <f t="shared" si="28"/>
        <v>2910.5122526916821</v>
      </c>
      <c r="AJ242" s="36">
        <f t="shared" si="28"/>
        <v>2547.2040818132641</v>
      </c>
      <c r="AK242" s="36">
        <f t="shared" si="28"/>
        <v>2403.9481993083541</v>
      </c>
      <c r="AL242" s="36">
        <f t="shared" si="28"/>
        <v>2666.5311807453863</v>
      </c>
      <c r="AM242" s="36">
        <f t="shared" si="28"/>
        <v>3583.7021210005414</v>
      </c>
      <c r="AN242" s="36">
        <f t="shared" si="28"/>
        <v>4032.9325891889603</v>
      </c>
      <c r="AO242" s="36">
        <f t="shared" si="28"/>
        <v>3130.1470940788417</v>
      </c>
      <c r="AP242" s="36">
        <f t="shared" si="28"/>
        <v>2100.9608493797823</v>
      </c>
      <c r="AQ242" s="36">
        <f t="shared" si="28"/>
        <v>1903.2595931931608</v>
      </c>
      <c r="AR242" s="36">
        <f t="shared" si="28"/>
        <v>2660.3529313328295</v>
      </c>
      <c r="AS242" s="36">
        <f t="shared" si="28"/>
        <v>3539.9415862944179</v>
      </c>
      <c r="AT242" s="36">
        <f t="shared" si="28"/>
        <v>3023.7536494394299</v>
      </c>
      <c r="AU242" s="36">
        <f t="shared" si="24"/>
        <v>2875.270510705554</v>
      </c>
      <c r="AV242" s="36" cm="1">
        <f t="array" ref="AV242">AVERAGE(IFERROR(AQ242:AS242, ""))</f>
        <v>2701.1847036068025</v>
      </c>
      <c r="AW242" s="36">
        <f t="shared" si="23"/>
        <v>3023.7536494394299</v>
      </c>
      <c r="AX242" s="36" cm="1">
        <f t="array" ref="AX242">AVERAGE(IFERROR(AJ242:AO242, ""))</f>
        <v>3060.7442110225579</v>
      </c>
      <c r="AY242" s="36" cm="1">
        <f t="array" ref="AY242">AVERAGE(IFERROR(AO242:AS242,""))</f>
        <v>2666.9324108558067</v>
      </c>
      <c r="AZ242" s="36" cm="1">
        <f t="array" ref="AZ242">AVERAGE(IFERROR(AJ242:AN242,""))</f>
        <v>3046.8636344113011</v>
      </c>
      <c r="BA242" s="36" cm="1">
        <f t="array" ref="BA242">AVERAGE(IFERROR(AR242:AT242,AI242))</f>
        <v>3074.6827223555592</v>
      </c>
      <c r="BB242" s="36" cm="1">
        <f t="array" ref="BB242">AVERAGE(IFERROR(AQ242:AT242,""))</f>
        <v>2781.8269400649597</v>
      </c>
      <c r="BC242" s="36" cm="1">
        <f t="array" ref="BC242">AVERAGE(IFERROR(AI242:AO242,""))</f>
        <v>3039.2825026895757</v>
      </c>
      <c r="BD242" s="36" cm="1">
        <f t="array" ref="BD242">AVERAGE(IFERROR(AJ242:AM242,""))</f>
        <v>2800.3463957168865</v>
      </c>
      <c r="BE242" s="36" cm="1">
        <f t="array" ref="BE242">AVERAGE(IFERROR(AN242:AO242,""))</f>
        <v>3581.5398416339012</v>
      </c>
      <c r="BF242" s="36" cm="1">
        <f t="array" ref="BF242">AVERAGE(IFERROR(AP242:AT242,""))</f>
        <v>2645.6537219279244</v>
      </c>
      <c r="BG242" s="36" cm="1">
        <f t="array" ref="BG242">AVERAGE(IFERROR(AI242:AN242,""))</f>
        <v>3024.1384041246979</v>
      </c>
    </row>
    <row r="243" spans="2:59" x14ac:dyDescent="0.25">
      <c r="B243" s="23" t="s">
        <v>535</v>
      </c>
      <c r="C243" s="23">
        <v>55</v>
      </c>
      <c r="D243" s="23">
        <v>135</v>
      </c>
      <c r="E243" s="23">
        <v>24.543141873882551</v>
      </c>
      <c r="F243" s="23">
        <v>19.942969704091439</v>
      </c>
      <c r="G243" s="23">
        <v>16.243372653056309</v>
      </c>
      <c r="H243" s="23">
        <v>12.216691355669379</v>
      </c>
      <c r="I243" s="23">
        <v>8.5206323872231362</v>
      </c>
      <c r="J243" s="23">
        <v>6.0512089511729181</v>
      </c>
      <c r="K243" s="23">
        <v>3.6966726301356441</v>
      </c>
      <c r="L243" s="23">
        <v>3.0935791901472931</v>
      </c>
      <c r="M243" s="23">
        <v>5.3568067457873054</v>
      </c>
      <c r="N243" s="23">
        <v>11.30802015556918</v>
      </c>
      <c r="O243" s="23">
        <v>21.021799286497899</v>
      </c>
      <c r="P243" s="23">
        <v>23.188889558424549</v>
      </c>
      <c r="Q243" s="39">
        <v>12.931982040971468</v>
      </c>
      <c r="R243" s="39">
        <v>12.562208729284796</v>
      </c>
      <c r="S243" s="39">
        <v>23.188889558424549</v>
      </c>
      <c r="T243" s="39">
        <v>11.111924613558138</v>
      </c>
      <c r="U243" s="39">
        <v>8.8953756016274639</v>
      </c>
      <c r="V243" s="39">
        <v>12.594975010242639</v>
      </c>
      <c r="W243" s="39">
        <v>18.50623633349721</v>
      </c>
      <c r="X243" s="39">
        <v>15.218878936569734</v>
      </c>
      <c r="Y243" s="39">
        <v>13.030669936461624</v>
      </c>
      <c r="Z243" s="39">
        <v>14.230916525010068</v>
      </c>
      <c r="AA243" s="39">
        <v>4.8739407906542809</v>
      </c>
      <c r="AB243" s="39">
        <v>12.793818987285245</v>
      </c>
      <c r="AC243" s="39">
        <v>14.586336154182623</v>
      </c>
      <c r="AE243" s="28" t="s">
        <v>291</v>
      </c>
      <c r="AF243" s="3">
        <v>17110004000058</v>
      </c>
      <c r="AG243">
        <v>0.99927395582199097</v>
      </c>
      <c r="AH243" s="29">
        <v>667</v>
      </c>
      <c r="AI243" s="36">
        <f t="shared" si="28"/>
        <v>2910.5976693969465</v>
      </c>
      <c r="AJ243" s="36">
        <f t="shared" si="28"/>
        <v>2547.2788362761953</v>
      </c>
      <c r="AK243" s="36">
        <f t="shared" si="28"/>
        <v>2404.0187495472755</v>
      </c>
      <c r="AL243" s="36">
        <f t="shared" si="28"/>
        <v>2666.6094371786771</v>
      </c>
      <c r="AM243" s="36">
        <f t="shared" si="28"/>
        <v>3583.8072942488388</v>
      </c>
      <c r="AN243" s="36">
        <f t="shared" si="28"/>
        <v>4033.0509462974051</v>
      </c>
      <c r="AO243" s="36">
        <f t="shared" si="28"/>
        <v>3130.2389565513404</v>
      </c>
      <c r="AP243" s="36">
        <f t="shared" si="28"/>
        <v>2101.0225076509259</v>
      </c>
      <c r="AQ243" s="36">
        <f t="shared" si="28"/>
        <v>1903.3154493963302</v>
      </c>
      <c r="AR243" s="36">
        <f t="shared" si="28"/>
        <v>2660.4310064489969</v>
      </c>
      <c r="AS243" s="36">
        <f t="shared" si="28"/>
        <v>3540.0454752737032</v>
      </c>
      <c r="AT243" s="36">
        <f t="shared" si="28"/>
        <v>3023.8423895139745</v>
      </c>
      <c r="AU243" s="36">
        <f t="shared" si="24"/>
        <v>2875.3548931483838</v>
      </c>
      <c r="AV243" s="36" cm="1">
        <f t="array" ref="AV243">AVERAGE(IFERROR(AQ243:AS243, ""))</f>
        <v>2701.2639770396768</v>
      </c>
      <c r="AW243" s="36">
        <f t="shared" si="23"/>
        <v>3023.8423895139745</v>
      </c>
      <c r="AX243" s="36" cm="1">
        <f t="array" ref="AX243">AVERAGE(IFERROR(AJ243:AO243, ""))</f>
        <v>3060.8340366832886</v>
      </c>
      <c r="AY243" s="36" cm="1">
        <f t="array" ref="AY243">AVERAGE(IFERROR(AO243:AS243,""))</f>
        <v>2667.0106790642594</v>
      </c>
      <c r="AZ243" s="36" cm="1">
        <f t="array" ref="AZ243">AVERAGE(IFERROR(AJ243:AN243,""))</f>
        <v>3046.9530527096781</v>
      </c>
      <c r="BA243" s="36" cm="1">
        <f t="array" ref="BA243">AVERAGE(IFERROR(AR243:AT243,AI243))</f>
        <v>3074.772957078892</v>
      </c>
      <c r="BB243" s="36" cm="1">
        <f t="array" ref="BB243">AVERAGE(IFERROR(AQ243:AT243,""))</f>
        <v>2781.908580158251</v>
      </c>
      <c r="BC243" s="36" cm="1">
        <f t="array" ref="BC243">AVERAGE(IFERROR(AI243:AO243,""))</f>
        <v>3039.3716984995253</v>
      </c>
      <c r="BD243" s="36" cm="1">
        <f t="array" ref="BD243">AVERAGE(IFERROR(AJ243:AM243,""))</f>
        <v>2800.4285793127465</v>
      </c>
      <c r="BE243" s="36" cm="1">
        <f t="array" ref="BE243">AVERAGE(IFERROR(AN243:AO243,""))</f>
        <v>3581.6449514243727</v>
      </c>
      <c r="BF243" s="36" cm="1">
        <f t="array" ref="BF243">AVERAGE(IFERROR(AP243:AT243,""))</f>
        <v>2645.7313656567867</v>
      </c>
      <c r="BG243" s="36" cm="1">
        <f t="array" ref="BG243">AVERAGE(IFERROR(AI243:AN243,""))</f>
        <v>3024.2271554908893</v>
      </c>
    </row>
    <row r="244" spans="2:59" x14ac:dyDescent="0.25">
      <c r="B244" s="23" t="s">
        <v>489</v>
      </c>
      <c r="C244" s="23">
        <v>8</v>
      </c>
      <c r="D244" s="23">
        <v>572</v>
      </c>
      <c r="E244" s="23">
        <v>21.069268059285509</v>
      </c>
      <c r="F244" s="23">
        <v>19.419633425515219</v>
      </c>
      <c r="G244" s="23">
        <v>17.515326475058369</v>
      </c>
      <c r="H244" s="23">
        <v>14.398725720358289</v>
      </c>
      <c r="I244" s="23">
        <v>12.065396771657319</v>
      </c>
      <c r="J244" s="23">
        <v>10.51280766803389</v>
      </c>
      <c r="K244" s="23">
        <v>8.5471482302736153</v>
      </c>
      <c r="L244" s="23">
        <v>7.1568489637573558</v>
      </c>
      <c r="M244" s="23">
        <v>7.7875646553246369</v>
      </c>
      <c r="N244" s="23">
        <v>11.21074021687004</v>
      </c>
      <c r="O244" s="23">
        <v>16.02330962857102</v>
      </c>
      <c r="P244" s="23">
        <v>18.225434064085121</v>
      </c>
      <c r="Q244" s="39">
        <v>13.661016989899201</v>
      </c>
      <c r="R244" s="39">
        <v>11.673871500255231</v>
      </c>
      <c r="S244" s="39">
        <v>18.225434064085121</v>
      </c>
      <c r="T244" s="39">
        <v>13.743173048482783</v>
      </c>
      <c r="U244" s="39">
        <v>10.145122338959334</v>
      </c>
      <c r="V244" s="39">
        <v>14.782378012124616</v>
      </c>
      <c r="W244" s="39">
        <v>15.153161303175395</v>
      </c>
      <c r="X244" s="39">
        <v>13.311762141212704</v>
      </c>
      <c r="Y244" s="39">
        <v>14.789758050026029</v>
      </c>
      <c r="Z244" s="39">
        <v>15.849770598147298</v>
      </c>
      <c r="AA244" s="39">
        <v>9.5299779491537535</v>
      </c>
      <c r="AB244" s="39">
        <v>12.080779505721633</v>
      </c>
      <c r="AC244" s="39">
        <v>15.830193019984764</v>
      </c>
      <c r="AE244" s="28" t="s">
        <v>292</v>
      </c>
      <c r="AF244" s="3">
        <v>17110004001337</v>
      </c>
      <c r="AG244">
        <v>1.7587303773325402E-6</v>
      </c>
      <c r="AH244" s="29">
        <v>174</v>
      </c>
      <c r="AI244" s="36">
        <f t="shared" si="28"/>
        <v>1.6769029063375053E-5</v>
      </c>
      <c r="AJ244" s="36">
        <f t="shared" si="28"/>
        <v>1.3200449436163235E-5</v>
      </c>
      <c r="AK244" s="36">
        <f t="shared" si="28"/>
        <v>1.0755767977237174E-5</v>
      </c>
      <c r="AL244" s="36">
        <f t="shared" si="28"/>
        <v>8.6219114146880793E-6</v>
      </c>
      <c r="AM244" s="36">
        <f t="shared" si="28"/>
        <v>6.2317406541062538E-6</v>
      </c>
      <c r="AN244" s="36">
        <f t="shared" si="28"/>
        <v>4.8257940446040722E-6</v>
      </c>
      <c r="AO244" s="36">
        <f t="shared" si="28"/>
        <v>3.5378243745589582E-6</v>
      </c>
      <c r="AP244" s="36">
        <f t="shared" si="28"/>
        <v>3.4348562966490426E-6</v>
      </c>
      <c r="AQ244" s="36">
        <f t="shared" si="28"/>
        <v>5.4548451932825564E-6</v>
      </c>
      <c r="AR244" s="36">
        <f t="shared" si="28"/>
        <v>1.0317145873203338E-5</v>
      </c>
      <c r="AS244" s="36">
        <f t="shared" si="28"/>
        <v>1.5853971675917813E-5</v>
      </c>
      <c r="AT244" s="36">
        <f t="shared" si="28"/>
        <v>1.6568957451449288E-5</v>
      </c>
      <c r="AU244" s="36">
        <f t="shared" si="24"/>
        <v>9.6310244546029051E-6</v>
      </c>
      <c r="AV244" s="36" cm="1">
        <f t="array" ref="AV244">AVERAGE(IFERROR(AQ244:AS244, ""))</f>
        <v>1.0541987580801235E-5</v>
      </c>
      <c r="AW244" s="36">
        <f t="shared" si="23"/>
        <v>1.6568957451449288E-5</v>
      </c>
      <c r="AX244" s="36" cm="1">
        <f t="array" ref="AX244">AVERAGE(IFERROR(AJ244:AO244, ""))</f>
        <v>7.8622479835596279E-6</v>
      </c>
      <c r="AY244" s="36" cm="1">
        <f t="array" ref="AY244">AVERAGE(IFERROR(AO244:AS244,""))</f>
        <v>7.7197286827223417E-6</v>
      </c>
      <c r="AZ244" s="36" cm="1">
        <f t="array" ref="AZ244">AVERAGE(IFERROR(AJ244:AN244,""))</f>
        <v>8.7271327053597622E-6</v>
      </c>
      <c r="BA244" s="36" cm="1">
        <f t="array" ref="BA244">AVERAGE(IFERROR(AR244:AT244,AI244))</f>
        <v>1.4246691666856812E-5</v>
      </c>
      <c r="BB244" s="36" cm="1">
        <f t="array" ref="BB244">AVERAGE(IFERROR(AQ244:AT244,""))</f>
        <v>1.2048730048463248E-5</v>
      </c>
      <c r="BC244" s="36" cm="1">
        <f t="array" ref="BC244">AVERAGE(IFERROR(AI244:AO244,""))</f>
        <v>9.1346452806761158E-6</v>
      </c>
      <c r="BD244" s="36" cm="1">
        <f t="array" ref="BD244">AVERAGE(IFERROR(AJ244:AM244,""))</f>
        <v>9.7024673705486849E-6</v>
      </c>
      <c r="BE244" s="36" cm="1">
        <f t="array" ref="BE244">AVERAGE(IFERROR(AN244:AO244,""))</f>
        <v>4.1818092095815154E-6</v>
      </c>
      <c r="BF244" s="36" cm="1">
        <f t="array" ref="BF244">AVERAGE(IFERROR(AP244:AT244,""))</f>
        <v>1.0325955298100407E-5</v>
      </c>
      <c r="BG244" s="36" cm="1">
        <f t="array" ref="BG244">AVERAGE(IFERROR(AI244:AN244,""))</f>
        <v>1.0067448765028976E-5</v>
      </c>
    </row>
    <row r="245" spans="2:59" x14ac:dyDescent="0.25">
      <c r="B245" s="23" t="s">
        <v>556</v>
      </c>
      <c r="C245" s="23">
        <v>76</v>
      </c>
      <c r="D245" s="23">
        <v>154</v>
      </c>
      <c r="E245" s="23">
        <v>15.95965778302303</v>
      </c>
      <c r="F245" s="23">
        <v>16.22651134405822</v>
      </c>
      <c r="G245" s="23">
        <v>15.39364373065095</v>
      </c>
      <c r="H245" s="23">
        <v>13.689778542618541</v>
      </c>
      <c r="I245" s="23">
        <v>12.02292773760983</v>
      </c>
      <c r="J245" s="23">
        <v>10.688361040581229</v>
      </c>
      <c r="K245" s="23">
        <v>9.498683043132047</v>
      </c>
      <c r="L245" s="23">
        <v>8.7249295427927365</v>
      </c>
      <c r="M245" s="23">
        <v>8.9481630317791598</v>
      </c>
      <c r="N245" s="23">
        <v>11.068748520169949</v>
      </c>
      <c r="O245" s="23">
        <v>14.030804593455789</v>
      </c>
      <c r="P245" s="23">
        <v>15.092402943881289</v>
      </c>
      <c r="Q245" s="39">
        <v>12.612050987812731</v>
      </c>
      <c r="R245" s="39">
        <v>11.349238715134966</v>
      </c>
      <c r="S245" s="39">
        <v>15.092402943881289</v>
      </c>
      <c r="T245" s="39">
        <v>12.919984239775138</v>
      </c>
      <c r="U245" s="39">
        <v>10.454265746265936</v>
      </c>
      <c r="V245" s="39">
        <v>13.604244479103755</v>
      </c>
      <c r="W245" s="39">
        <v>13.397318685835677</v>
      </c>
      <c r="X245" s="39">
        <v>12.285029772321547</v>
      </c>
      <c r="Y245" s="39">
        <v>13.354223317381978</v>
      </c>
      <c r="Z245" s="39">
        <v>14.333215338734387</v>
      </c>
      <c r="AA245" s="39">
        <v>10.093522041856637</v>
      </c>
      <c r="AB245" s="39">
        <v>11.573009726415785</v>
      </c>
      <c r="AC245" s="39">
        <v>13.996813363090299</v>
      </c>
      <c r="AE245" s="28" t="s">
        <v>293</v>
      </c>
      <c r="AF245" s="3">
        <v>17110004000726</v>
      </c>
      <c r="AG245">
        <v>1.5823094174265862E-2</v>
      </c>
      <c r="AH245" s="29">
        <v>82</v>
      </c>
      <c r="AI245" s="36">
        <f t="shared" si="28"/>
        <v>16.831760181103832</v>
      </c>
      <c r="AJ245" s="36">
        <f t="shared" si="28"/>
        <v>13.790131449689717</v>
      </c>
      <c r="AK245" s="36">
        <f t="shared" si="28"/>
        <v>13.347375147219228</v>
      </c>
      <c r="AL245" s="36">
        <f t="shared" si="28"/>
        <v>14.339863575872402</v>
      </c>
      <c r="AM245" s="36">
        <f t="shared" si="28"/>
        <v>16.9960607385255</v>
      </c>
      <c r="AN245" s="36">
        <f t="shared" si="28"/>
        <v>16.573002302448629</v>
      </c>
      <c r="AO245" s="36">
        <f t="shared" si="28"/>
        <v>9.8445764222312224</v>
      </c>
      <c r="AP245" s="36">
        <f t="shared" si="28"/>
        <v>5.9075103440898342</v>
      </c>
      <c r="AQ245" s="36">
        <f t="shared" si="28"/>
        <v>6.8154318825531508</v>
      </c>
      <c r="AR245" s="36">
        <f t="shared" si="28"/>
        <v>12.864906958640798</v>
      </c>
      <c r="AS245" s="36">
        <f t="shared" si="28"/>
        <v>18.719449063427689</v>
      </c>
      <c r="AT245" s="36">
        <f t="shared" si="28"/>
        <v>16.561689619875096</v>
      </c>
      <c r="AU245" s="36">
        <f t="shared" si="24"/>
        <v>13.549313140473094</v>
      </c>
      <c r="AV245" s="36" cm="1">
        <f t="array" ref="AV245">AVERAGE(IFERROR(AQ245:AS245, ""))</f>
        <v>12.799929301540546</v>
      </c>
      <c r="AW245" s="36">
        <f t="shared" si="23"/>
        <v>16.561689619875096</v>
      </c>
      <c r="AX245" s="36" cm="1">
        <f t="array" ref="AX245">AVERAGE(IFERROR(AJ245:AO245, ""))</f>
        <v>14.148501605997785</v>
      </c>
      <c r="AY245" s="36" cm="1">
        <f t="array" ref="AY245">AVERAGE(IFERROR(AO245:AS245,""))</f>
        <v>10.830374934188537</v>
      </c>
      <c r="AZ245" s="36" cm="1">
        <f t="array" ref="AZ245">AVERAGE(IFERROR(AJ245:AN245,""))</f>
        <v>15.009286642751096</v>
      </c>
      <c r="BA245" s="36" cm="1">
        <f t="array" ref="BA245">AVERAGE(IFERROR(AR245:AT245,AI245))</f>
        <v>16.048681880647862</v>
      </c>
      <c r="BB245" s="36" cm="1">
        <f t="array" ref="BB245">AVERAGE(IFERROR(AQ245:AT245,""))</f>
        <v>13.740369381124184</v>
      </c>
      <c r="BC245" s="36" cm="1">
        <f t="array" ref="BC245">AVERAGE(IFERROR(AI245:AO245,""))</f>
        <v>14.531824259584363</v>
      </c>
      <c r="BD245" s="36" cm="1">
        <f t="array" ref="BD245">AVERAGE(IFERROR(AJ245:AM245,""))</f>
        <v>14.618357727826712</v>
      </c>
      <c r="BE245" s="36" cm="1">
        <f t="array" ref="BE245">AVERAGE(IFERROR(AN245:AO245,""))</f>
        <v>13.208789362339925</v>
      </c>
      <c r="BF245" s="36" cm="1">
        <f t="array" ref="BF245">AVERAGE(IFERROR(AP245:AT245,""))</f>
        <v>12.173797573717314</v>
      </c>
      <c r="BG245" s="36" cm="1">
        <f t="array" ref="BG245">AVERAGE(IFERROR(AI245:AN245,""))</f>
        <v>15.313032232476552</v>
      </c>
    </row>
    <row r="246" spans="2:59" x14ac:dyDescent="0.25">
      <c r="B246" s="23" t="s">
        <v>579</v>
      </c>
      <c r="C246" s="23">
        <v>99</v>
      </c>
      <c r="D246" s="23">
        <v>175</v>
      </c>
      <c r="E246" s="23">
        <v>15.217181686543871</v>
      </c>
      <c r="F246" s="23">
        <v>16.4424592135598</v>
      </c>
      <c r="G246" s="23">
        <v>16.563992044472609</v>
      </c>
      <c r="H246" s="23">
        <v>15.292266425134381</v>
      </c>
      <c r="I246" s="23">
        <v>13.373144636652089</v>
      </c>
      <c r="J246" s="23">
        <v>11.6255779296286</v>
      </c>
      <c r="K246" s="23">
        <v>10.15776198630488</v>
      </c>
      <c r="L246" s="23">
        <v>9.0386637600469886</v>
      </c>
      <c r="M246" s="23">
        <v>8.6613871016611874</v>
      </c>
      <c r="N246" s="23">
        <v>10.86564997977808</v>
      </c>
      <c r="O246" s="23">
        <v>12.15137409681363</v>
      </c>
      <c r="P246" s="23">
        <v>14.06766150941505</v>
      </c>
      <c r="Q246" s="39">
        <v>12.788093364167599</v>
      </c>
      <c r="R246" s="39">
        <v>10.559470392750965</v>
      </c>
      <c r="S246" s="39">
        <v>14.06766150941505</v>
      </c>
      <c r="T246" s="39">
        <v>13.909200372625394</v>
      </c>
      <c r="U246" s="39">
        <v>10.174967384920953</v>
      </c>
      <c r="V246" s="39">
        <v>14.659488049889498</v>
      </c>
      <c r="W246" s="39">
        <v>12.361561862002253</v>
      </c>
      <c r="X246" s="39">
        <v>11.436518171916987</v>
      </c>
      <c r="Y246" s="39">
        <v>14.096054846042319</v>
      </c>
      <c r="Z246" s="39">
        <v>15.417965579954721</v>
      </c>
      <c r="AA246" s="39">
        <v>10.891669957966741</v>
      </c>
      <c r="AB246" s="39">
        <v>10.956947289542986</v>
      </c>
      <c r="AC246" s="39">
        <v>14.752436989331892</v>
      </c>
      <c r="AE246" s="28" t="s">
        <v>294</v>
      </c>
      <c r="AF246" s="3">
        <v>17110004000726</v>
      </c>
      <c r="AG246">
        <v>1.0642369277775288E-2</v>
      </c>
      <c r="AH246" s="29">
        <v>82</v>
      </c>
      <c r="AI246" s="36">
        <f t="shared" si="28"/>
        <v>11.320782488521836</v>
      </c>
      <c r="AJ246" s="36">
        <f t="shared" si="28"/>
        <v>9.2750298810295604</v>
      </c>
      <c r="AK246" s="36">
        <f t="shared" si="28"/>
        <v>8.9772388157007139</v>
      </c>
      <c r="AL246" s="36">
        <f t="shared" si="28"/>
        <v>9.6447712366872711</v>
      </c>
      <c r="AM246" s="36">
        <f t="shared" si="28"/>
        <v>11.431288511261021</v>
      </c>
      <c r="AN246" s="36">
        <f t="shared" si="28"/>
        <v>11.14674592728711</v>
      </c>
      <c r="AO246" s="36">
        <f t="shared" si="28"/>
        <v>6.6213103780332832</v>
      </c>
      <c r="AP246" s="36">
        <f t="shared" si="28"/>
        <v>3.9733004115169099</v>
      </c>
      <c r="AQ246" s="36">
        <f t="shared" si="28"/>
        <v>4.5839544454976426</v>
      </c>
      <c r="AR246" s="36">
        <f t="shared" si="28"/>
        <v>8.652738147811009</v>
      </c>
      <c r="AS246" s="36">
        <f t="shared" si="28"/>
        <v>12.5904129379136</v>
      </c>
      <c r="AT246" s="36">
        <f t="shared" si="28"/>
        <v>11.139137191338007</v>
      </c>
      <c r="AU246" s="36">
        <f t="shared" si="24"/>
        <v>9.1130591977164972</v>
      </c>
      <c r="AV246" s="36" cm="1">
        <f t="array" ref="AV246">AVERAGE(IFERROR(AQ246:AS246, ""))</f>
        <v>8.6090351770740838</v>
      </c>
      <c r="AW246" s="36">
        <f t="shared" si="23"/>
        <v>11.139137191338007</v>
      </c>
      <c r="AX246" s="36" cm="1">
        <f t="array" ref="AX246">AVERAGE(IFERROR(AJ246:AO246, ""))</f>
        <v>9.5160641249998275</v>
      </c>
      <c r="AY246" s="36" cm="1">
        <f t="array" ref="AY246">AVERAGE(IFERROR(AO246:AS246,""))</f>
        <v>7.2843432641544892</v>
      </c>
      <c r="AZ246" s="36" cm="1">
        <f t="array" ref="AZ246">AVERAGE(IFERROR(AJ246:AN246,""))</f>
        <v>10.095014874393135</v>
      </c>
      <c r="BA246" s="36" cm="1">
        <f t="array" ref="BA246">AVERAGE(IFERROR(AR246:AT246,AI246))</f>
        <v>10.794096092354204</v>
      </c>
      <c r="BB246" s="36" cm="1">
        <f t="array" ref="BB246">AVERAGE(IFERROR(AQ246:AT246,""))</f>
        <v>9.241560680640065</v>
      </c>
      <c r="BC246" s="36" cm="1">
        <f t="array" ref="BC246">AVERAGE(IFERROR(AI246:AO246,""))</f>
        <v>9.7738810340744013</v>
      </c>
      <c r="BD246" s="36" cm="1">
        <f t="array" ref="BD246">AVERAGE(IFERROR(AJ246:AM246,""))</f>
        <v>9.8320821111696421</v>
      </c>
      <c r="BE246" s="36" cm="1">
        <f t="array" ref="BE246">AVERAGE(IFERROR(AN246:AO246,""))</f>
        <v>8.8840281526601963</v>
      </c>
      <c r="BF246" s="36" cm="1">
        <f t="array" ref="BF246">AVERAGE(IFERROR(AP246:AT246,""))</f>
        <v>8.1879086268154335</v>
      </c>
      <c r="BG246" s="36" cm="1">
        <f t="array" ref="BG246">AVERAGE(IFERROR(AI246:AN246,""))</f>
        <v>10.29930947674792</v>
      </c>
    </row>
    <row r="247" spans="2:59" x14ac:dyDescent="0.25">
      <c r="B247" s="23" t="s">
        <v>605</v>
      </c>
      <c r="C247" s="23">
        <v>125</v>
      </c>
      <c r="D247" s="23">
        <v>34</v>
      </c>
      <c r="E247" s="23">
        <v>15.05191167230355</v>
      </c>
      <c r="F247" s="23">
        <v>15.49468652718846</v>
      </c>
      <c r="G247" s="23">
        <v>14.662183044348909</v>
      </c>
      <c r="H247" s="23">
        <v>13.510748137542469</v>
      </c>
      <c r="I247" s="23">
        <v>11.924684071129731</v>
      </c>
      <c r="J247" s="23">
        <v>10.91218738429264</v>
      </c>
      <c r="K247" s="23">
        <v>9.9487723951580112</v>
      </c>
      <c r="L247" s="23">
        <v>9.1836675347344379</v>
      </c>
      <c r="M247" s="23">
        <v>9.090796027053738</v>
      </c>
      <c r="N247" s="23">
        <v>10.853377672418279</v>
      </c>
      <c r="O247" s="23">
        <v>13.41049658299729</v>
      </c>
      <c r="P247" s="23">
        <v>14.28615781165673</v>
      </c>
      <c r="Q247" s="39">
        <v>12.36080573840202</v>
      </c>
      <c r="R247" s="39">
        <v>11.118223427489768</v>
      </c>
      <c r="S247" s="39">
        <v>14.28615781165673</v>
      </c>
      <c r="T247" s="39">
        <v>12.742210259943372</v>
      </c>
      <c r="U247" s="39">
        <v>10.497422042472351</v>
      </c>
      <c r="V247" s="39">
        <v>13.300897832900443</v>
      </c>
      <c r="W247" s="39">
        <v>12.850010689024101</v>
      </c>
      <c r="X247" s="39">
        <v>11.910207023531509</v>
      </c>
      <c r="Y247" s="39">
        <v>13.072167604566252</v>
      </c>
      <c r="Z247" s="39">
        <v>13.898075445052394</v>
      </c>
      <c r="AA247" s="39">
        <v>10.430479889725326</v>
      </c>
      <c r="AB247" s="39">
        <v>11.364899125772094</v>
      </c>
      <c r="AC247" s="39">
        <v>13.592733472800958</v>
      </c>
      <c r="AE247" s="28" t="s">
        <v>295</v>
      </c>
      <c r="AF247" s="3">
        <v>17110004001218</v>
      </c>
      <c r="AG247">
        <v>0.99993544816970825</v>
      </c>
      <c r="AH247" s="29">
        <v>150</v>
      </c>
      <c r="AI247" s="36">
        <f t="shared" si="28"/>
        <v>69.514309126162701</v>
      </c>
      <c r="AJ247" s="36">
        <f t="shared" si="28"/>
        <v>56.927591870122676</v>
      </c>
      <c r="AK247" s="36">
        <f t="shared" si="28"/>
        <v>48.058882740428437</v>
      </c>
      <c r="AL247" s="36">
        <f t="shared" si="28"/>
        <v>35.912619416196094</v>
      </c>
      <c r="AM247" s="36">
        <f t="shared" si="28"/>
        <v>24.64429015725824</v>
      </c>
      <c r="AN247" s="36">
        <f t="shared" si="28"/>
        <v>20.283386174662496</v>
      </c>
      <c r="AO247" s="36">
        <f t="shared" si="28"/>
        <v>16.310582644683425</v>
      </c>
      <c r="AP247" s="36">
        <f t="shared" si="28"/>
        <v>15.537315528753165</v>
      </c>
      <c r="AQ247" s="36">
        <f t="shared" si="28"/>
        <v>21.49505653270738</v>
      </c>
      <c r="AR247" s="36">
        <f t="shared" si="28"/>
        <v>39.055929859059049</v>
      </c>
      <c r="AS247" s="36">
        <f t="shared" si="28"/>
        <v>63.932460664507573</v>
      </c>
      <c r="AT247" s="36">
        <f t="shared" si="28"/>
        <v>66.284220011650746</v>
      </c>
      <c r="AU247" s="36">
        <f t="shared" si="24"/>
        <v>39.829720393849335</v>
      </c>
      <c r="AV247" s="36" cm="1">
        <f t="array" ref="AV247">AVERAGE(IFERROR(AQ247:AS247, ""))</f>
        <v>41.494482352091332</v>
      </c>
      <c r="AW247" s="36">
        <f t="shared" si="23"/>
        <v>66.284220011650746</v>
      </c>
      <c r="AX247" s="36" cm="1">
        <f t="array" ref="AX247">AVERAGE(IFERROR(AJ247:AO247, ""))</f>
        <v>33.689558833891894</v>
      </c>
      <c r="AY247" s="36" cm="1">
        <f t="array" ref="AY247">AVERAGE(IFERROR(AO247:AS247,""))</f>
        <v>31.266269045942117</v>
      </c>
      <c r="AZ247" s="36" cm="1">
        <f t="array" ref="AZ247">AVERAGE(IFERROR(AJ247:AN247,""))</f>
        <v>37.165354071733589</v>
      </c>
      <c r="BA247" s="36" cm="1">
        <f t="array" ref="BA247">AVERAGE(IFERROR(AR247:AT247,AI247))</f>
        <v>56.42420351173913</v>
      </c>
      <c r="BB247" s="36" cm="1">
        <f t="array" ref="BB247">AVERAGE(IFERROR(AQ247:AT247,""))</f>
        <v>47.691916766981187</v>
      </c>
      <c r="BC247" s="36" cm="1">
        <f t="array" ref="BC247">AVERAGE(IFERROR(AI247:AO247,""))</f>
        <v>38.807380304216295</v>
      </c>
      <c r="BD247" s="36" cm="1">
        <f t="array" ref="BD247">AVERAGE(IFERROR(AJ247:AM247,""))</f>
        <v>41.385846046001362</v>
      </c>
      <c r="BE247" s="36" cm="1">
        <f t="array" ref="BE247">AVERAGE(IFERROR(AN247:AO247,""))</f>
        <v>18.296984409672959</v>
      </c>
      <c r="BF247" s="36" cm="1">
        <f t="array" ref="BF247">AVERAGE(IFERROR(AP247:AT247,""))</f>
        <v>41.260996519335585</v>
      </c>
      <c r="BG247" s="36" cm="1">
        <f t="array" ref="BG247">AVERAGE(IFERROR(AI247:AN247,""))</f>
        <v>42.556846580805107</v>
      </c>
    </row>
    <row r="248" spans="2:59" x14ac:dyDescent="0.25">
      <c r="B248" s="23" t="s">
        <v>654</v>
      </c>
      <c r="C248" s="23">
        <v>179</v>
      </c>
      <c r="D248" s="23">
        <v>240</v>
      </c>
      <c r="E248" s="23">
        <v>16.948381621436699</v>
      </c>
      <c r="F248" s="23">
        <v>13.69373647134684</v>
      </c>
      <c r="G248" s="23">
        <v>11.57705750779308</v>
      </c>
      <c r="H248" s="23">
        <v>9.5972000079188895</v>
      </c>
      <c r="I248" s="23">
        <v>7.6212848651059479</v>
      </c>
      <c r="J248" s="23">
        <v>6.4613786979766363</v>
      </c>
      <c r="K248" s="23">
        <v>5.1554350636568884</v>
      </c>
      <c r="L248" s="23">
        <v>5.0710038953146412</v>
      </c>
      <c r="M248" s="23">
        <v>6.7822245749496366</v>
      </c>
      <c r="N248" s="23">
        <v>10.514412774685001</v>
      </c>
      <c r="O248" s="23">
        <v>15.823212559575611</v>
      </c>
      <c r="P248" s="23">
        <v>15.962293827160449</v>
      </c>
      <c r="Q248" s="39">
        <v>10.433968488910027</v>
      </c>
      <c r="R248" s="39">
        <v>11.039949969736748</v>
      </c>
      <c r="S248" s="39">
        <v>15.962293827160449</v>
      </c>
      <c r="T248" s="39">
        <v>9.0176821022997142</v>
      </c>
      <c r="U248" s="39">
        <v>8.669257773636355</v>
      </c>
      <c r="V248" s="39">
        <v>9.790131510028278</v>
      </c>
      <c r="W248" s="39">
        <v>14.09997305380702</v>
      </c>
      <c r="X248" s="39">
        <v>12.270535934092674</v>
      </c>
      <c r="Y248" s="39">
        <v>10.150639176462139</v>
      </c>
      <c r="Z248" s="39">
        <v>10.62231971304119</v>
      </c>
      <c r="AA248" s="39">
        <v>5.8084068808167624</v>
      </c>
      <c r="AB248" s="39">
        <v>10.830629526337066</v>
      </c>
      <c r="AC248" s="39">
        <v>10.983173195263015</v>
      </c>
      <c r="AE248" s="28" t="s">
        <v>296</v>
      </c>
      <c r="AF248" s="3">
        <v>17110004000181</v>
      </c>
      <c r="AG248">
        <v>0.99994200468063354</v>
      </c>
      <c r="AH248" s="29">
        <v>658</v>
      </c>
      <c r="AI248" s="36">
        <f t="shared" si="28"/>
        <v>1627.6496959512592</v>
      </c>
      <c r="AJ248" s="36">
        <f t="shared" si="28"/>
        <v>1464.474645806682</v>
      </c>
      <c r="AK248" s="36">
        <f t="shared" si="28"/>
        <v>1375.3921092924679</v>
      </c>
      <c r="AL248" s="36">
        <f t="shared" si="28"/>
        <v>1609.364074202437</v>
      </c>
      <c r="AM248" s="36">
        <f t="shared" si="28"/>
        <v>2392.3396413308187</v>
      </c>
      <c r="AN248" s="36">
        <f t="shared" si="28"/>
        <v>2886.503714167929</v>
      </c>
      <c r="AO248" s="36">
        <f t="shared" si="28"/>
        <v>2427.3888586948747</v>
      </c>
      <c r="AP248" s="36">
        <f t="shared" si="28"/>
        <v>1653.7233964699005</v>
      </c>
      <c r="AQ248" s="36">
        <f t="shared" si="28"/>
        <v>1383.5816709945925</v>
      </c>
      <c r="AR248" s="36">
        <f t="shared" si="28"/>
        <v>1714.2851894536934</v>
      </c>
      <c r="AS248" s="36">
        <f t="shared" si="28"/>
        <v>2170.4035929347956</v>
      </c>
      <c r="AT248" s="36">
        <f t="shared" si="28"/>
        <v>1774.9483342960759</v>
      </c>
      <c r="AU248" s="36">
        <f t="shared" si="24"/>
        <v>1873.3379102996275</v>
      </c>
      <c r="AV248" s="36" cm="1">
        <f t="array" ref="AV248">AVERAGE(IFERROR(AQ248:AS248, ""))</f>
        <v>1756.0901511276941</v>
      </c>
      <c r="AW248" s="36">
        <f t="shared" si="23"/>
        <v>1774.9483342960759</v>
      </c>
      <c r="AX248" s="36" cm="1">
        <f t="array" ref="AX248">AVERAGE(IFERROR(AJ248:AO248, ""))</f>
        <v>2025.9105072492014</v>
      </c>
      <c r="AY248" s="36" cm="1">
        <f t="array" ref="AY248">AVERAGE(IFERROR(AO248:AS248,""))</f>
        <v>1869.876541709571</v>
      </c>
      <c r="AZ248" s="36" cm="1">
        <f t="array" ref="AZ248">AVERAGE(IFERROR(AJ248:AN248,""))</f>
        <v>1945.6148369600669</v>
      </c>
      <c r="BA248" s="36" cm="1">
        <f t="array" ref="BA248">AVERAGE(IFERROR(AR248:AT248,AI248))</f>
        <v>1886.5457055615216</v>
      </c>
      <c r="BB248" s="36" cm="1">
        <f t="array" ref="BB248">AVERAGE(IFERROR(AQ248:AT248,""))</f>
        <v>1760.8046969197894</v>
      </c>
      <c r="BC248" s="36" cm="1">
        <f t="array" ref="BC248">AVERAGE(IFERROR(AI248:AO248,""))</f>
        <v>1969.0161056352099</v>
      </c>
      <c r="BD248" s="36" cm="1">
        <f t="array" ref="BD248">AVERAGE(IFERROR(AJ248:AM248,""))</f>
        <v>1710.3926176581012</v>
      </c>
      <c r="BE248" s="36" cm="1">
        <f t="array" ref="BE248">AVERAGE(IFERROR(AN248:AO248,""))</f>
        <v>2656.9462864314019</v>
      </c>
      <c r="BF248" s="36" cm="1">
        <f t="array" ref="BF248">AVERAGE(IFERROR(AP248:AT248,""))</f>
        <v>1739.3884368298118</v>
      </c>
      <c r="BG248" s="36" cm="1">
        <f t="array" ref="BG248">AVERAGE(IFERROR(AI248:AN248,""))</f>
        <v>1892.6206467919326</v>
      </c>
    </row>
    <row r="249" spans="2:59" x14ac:dyDescent="0.25">
      <c r="B249" s="23" t="s">
        <v>533</v>
      </c>
      <c r="C249" s="23">
        <v>53</v>
      </c>
      <c r="D249" s="23">
        <v>12</v>
      </c>
      <c r="E249" s="23">
        <v>16.080342603539101</v>
      </c>
      <c r="F249" s="23">
        <v>16.60452496644622</v>
      </c>
      <c r="G249" s="23">
        <v>15.343408496726839</v>
      </c>
      <c r="H249" s="23">
        <v>13.265134286468641</v>
      </c>
      <c r="I249" s="23">
        <v>11.481970949641161</v>
      </c>
      <c r="J249" s="23">
        <v>9.9667162657443491</v>
      </c>
      <c r="K249" s="23">
        <v>8.753522842512675</v>
      </c>
      <c r="L249" s="23">
        <v>7.9097817077643873</v>
      </c>
      <c r="M249" s="23">
        <v>8.147808198191445</v>
      </c>
      <c r="N249" s="23">
        <v>10.296036279343831</v>
      </c>
      <c r="O249" s="23">
        <v>13.52478055534397</v>
      </c>
      <c r="P249" s="23">
        <v>14.972204604666169</v>
      </c>
      <c r="Q249" s="39">
        <v>12.195519313032399</v>
      </c>
      <c r="R249" s="39">
        <v>10.656208344293082</v>
      </c>
      <c r="S249" s="39">
        <v>14.972204604666169</v>
      </c>
      <c r="T249" s="39">
        <v>12.569212967923313</v>
      </c>
      <c r="U249" s="39">
        <v>9.7263859166312621</v>
      </c>
      <c r="V249" s="39">
        <v>13.33235099300544</v>
      </c>
      <c r="W249" s="39">
        <v>12.931007146451323</v>
      </c>
      <c r="X249" s="39">
        <v>11.735207409386353</v>
      </c>
      <c r="Y249" s="39">
        <v>13.070802915868429</v>
      </c>
      <c r="Z249" s="39">
        <v>14.173759674820714</v>
      </c>
      <c r="AA249" s="39">
        <v>9.3601195541285129</v>
      </c>
      <c r="AB249" s="39">
        <v>10.97012226906196</v>
      </c>
      <c r="AC249" s="39">
        <v>13.790349594761054</v>
      </c>
      <c r="AE249" s="28" t="s">
        <v>297</v>
      </c>
      <c r="AF249" s="3">
        <v>17110004000204</v>
      </c>
      <c r="AG249">
        <v>0.97452676296234131</v>
      </c>
      <c r="AH249" s="29">
        <v>657</v>
      </c>
      <c r="AI249" s="36">
        <f t="shared" si="28"/>
        <v>512.56448430846376</v>
      </c>
      <c r="AJ249" s="36">
        <f t="shared" si="28"/>
        <v>432.44985852617754</v>
      </c>
      <c r="AK249" s="36">
        <f t="shared" si="28"/>
        <v>394.45135749323447</v>
      </c>
      <c r="AL249" s="36">
        <f t="shared" si="28"/>
        <v>515.49478402453462</v>
      </c>
      <c r="AM249" s="36">
        <f t="shared" si="28"/>
        <v>721.71585064318697</v>
      </c>
      <c r="AN249" s="36">
        <f t="shared" si="28"/>
        <v>764.80777032262279</v>
      </c>
      <c r="AO249" s="36">
        <f t="shared" si="28"/>
        <v>572.76431629718763</v>
      </c>
      <c r="AP249" s="36">
        <f t="shared" si="28"/>
        <v>389.05195436620892</v>
      </c>
      <c r="AQ249" s="36">
        <f t="shared" si="28"/>
        <v>380.31842736623696</v>
      </c>
      <c r="AR249" s="36">
        <f t="shared" si="28"/>
        <v>562.23491214726926</v>
      </c>
      <c r="AS249" s="36">
        <f t="shared" si="28"/>
        <v>796.78228889400611</v>
      </c>
      <c r="AT249" s="36">
        <f t="shared" si="28"/>
        <v>588.05295520017137</v>
      </c>
      <c r="AU249" s="36">
        <f t="shared" si="24"/>
        <v>552.55741329910836</v>
      </c>
      <c r="AV249" s="36" cm="1">
        <f t="array" ref="AV249">AVERAGE(IFERROR(AQ249:AS249, ""))</f>
        <v>579.77854280250415</v>
      </c>
      <c r="AW249" s="36">
        <f t="shared" si="23"/>
        <v>588.05295520017137</v>
      </c>
      <c r="AX249" s="36" cm="1">
        <f t="array" ref="AX249">AVERAGE(IFERROR(AJ249:AO249, ""))</f>
        <v>566.94732288449063</v>
      </c>
      <c r="AY249" s="36" cm="1">
        <f t="array" ref="AY249">AVERAGE(IFERROR(AO249:AS249,""))</f>
        <v>540.23037981418179</v>
      </c>
      <c r="AZ249" s="36" cm="1">
        <f t="array" ref="AZ249">AVERAGE(IFERROR(AJ249:AN249,""))</f>
        <v>565.78392420195121</v>
      </c>
      <c r="BA249" s="36" cm="1">
        <f t="array" ref="BA249">AVERAGE(IFERROR(AR249:AT249,AI249))</f>
        <v>649.0233854138155</v>
      </c>
      <c r="BB249" s="36" cm="1">
        <f t="array" ref="BB249">AVERAGE(IFERROR(AQ249:AT249,""))</f>
        <v>581.84714590192095</v>
      </c>
      <c r="BC249" s="36" cm="1">
        <f t="array" ref="BC249">AVERAGE(IFERROR(AI249:AO249,""))</f>
        <v>559.17834594505825</v>
      </c>
      <c r="BD249" s="36" cm="1">
        <f t="array" ref="BD249">AVERAGE(IFERROR(AJ249:AM249,""))</f>
        <v>516.02796267178337</v>
      </c>
      <c r="BE249" s="36" cm="1">
        <f t="array" ref="BE249">AVERAGE(IFERROR(AN249:AO249,""))</f>
        <v>668.78604330990515</v>
      </c>
      <c r="BF249" s="36" cm="1">
        <f t="array" ref="BF249">AVERAGE(IFERROR(AP249:AT249,""))</f>
        <v>543.28810759477847</v>
      </c>
      <c r="BG249" s="36" cm="1">
        <f t="array" ref="BG249">AVERAGE(IFERROR(AI249:AN249,""))</f>
        <v>556.91401755303662</v>
      </c>
    </row>
    <row r="250" spans="2:59" x14ac:dyDescent="0.25">
      <c r="B250" s="23" t="s">
        <v>582</v>
      </c>
      <c r="C250" s="23">
        <v>102</v>
      </c>
      <c r="D250" s="23">
        <v>178</v>
      </c>
      <c r="E250" s="23">
        <v>15.24870926655448</v>
      </c>
      <c r="F250" s="23">
        <v>15.164201246688011</v>
      </c>
      <c r="G250" s="23">
        <v>12.991497067143611</v>
      </c>
      <c r="H250" s="23">
        <v>10.73209652157524</v>
      </c>
      <c r="I250" s="23">
        <v>8.6595151967651294</v>
      </c>
      <c r="J250" s="23">
        <v>7.8726789684274889</v>
      </c>
      <c r="K250" s="23">
        <v>6.9713717744738002</v>
      </c>
      <c r="L250" s="23">
        <v>6.3482461793686173</v>
      </c>
      <c r="M250" s="23">
        <v>6.9790234590510281</v>
      </c>
      <c r="N250" s="23">
        <v>9.960477184765244</v>
      </c>
      <c r="O250" s="23">
        <v>13.92681527039208</v>
      </c>
      <c r="P250" s="23">
        <v>14.4614832331259</v>
      </c>
      <c r="Q250" s="39">
        <v>10.776342947360883</v>
      </c>
      <c r="R250" s="39">
        <v>10.288771971402785</v>
      </c>
      <c r="S250" s="39">
        <v>14.4614832331259</v>
      </c>
      <c r="T250" s="39">
        <v>10.398560129178881</v>
      </c>
      <c r="U250" s="39">
        <v>8.8371867736101528</v>
      </c>
      <c r="V250" s="39">
        <v>11.083997800119896</v>
      </c>
      <c r="W250" s="39">
        <v>12.782925229427741</v>
      </c>
      <c r="X250" s="39">
        <v>11.331949786833563</v>
      </c>
      <c r="Y250" s="39">
        <v>11.091438577375394</v>
      </c>
      <c r="Z250" s="39">
        <v>11.886827508042998</v>
      </c>
      <c r="AA250" s="39">
        <v>7.4220253714506441</v>
      </c>
      <c r="AB250" s="39">
        <v>10.335209065340575</v>
      </c>
      <c r="AC250" s="39">
        <v>11.778116377858993</v>
      </c>
      <c r="AE250" s="28" t="s">
        <v>298</v>
      </c>
      <c r="AF250" s="3">
        <v>17110004000057</v>
      </c>
      <c r="AG250">
        <v>0.99730575084686279</v>
      </c>
      <c r="AH250" s="32">
        <v>518</v>
      </c>
      <c r="AI250" s="36">
        <f t="shared" si="28"/>
        <v>2933.4842637343704</v>
      </c>
      <c r="AJ250" s="36">
        <f t="shared" si="28"/>
        <v>2565.8361908069201</v>
      </c>
      <c r="AK250" s="36">
        <f t="shared" si="28"/>
        <v>2418.9589830245659</v>
      </c>
      <c r="AL250" s="36">
        <f t="shared" si="28"/>
        <v>2675.3132493762432</v>
      </c>
      <c r="AM250" s="36">
        <f t="shared" si="28"/>
        <v>3585.2856602891079</v>
      </c>
      <c r="AN250" s="36">
        <f t="shared" si="28"/>
        <v>4030.6792253745052</v>
      </c>
      <c r="AO250" s="36">
        <f t="shared" si="28"/>
        <v>3127.0859904673275</v>
      </c>
      <c r="AP250" s="36">
        <f t="shared" si="28"/>
        <v>2099.865805398656</v>
      </c>
      <c r="AQ250" s="36">
        <f t="shared" si="28"/>
        <v>1905.8377084635158</v>
      </c>
      <c r="AR250" s="36">
        <f t="shared" si="28"/>
        <v>2669.5621249549577</v>
      </c>
      <c r="AS250" s="36">
        <f t="shared" si="28"/>
        <v>3558.96953150013</v>
      </c>
      <c r="AT250" s="36">
        <f t="shared" si="28"/>
        <v>3045.5072075312978</v>
      </c>
      <c r="AU250" s="36">
        <f t="shared" si="24"/>
        <v>2884.698828410133</v>
      </c>
      <c r="AV250" s="36" cm="1">
        <f t="array" ref="AV250">AVERAGE(IFERROR(AQ250:AS250, ""))</f>
        <v>2711.456454972868</v>
      </c>
      <c r="AW250" s="36">
        <f t="shared" si="23"/>
        <v>3045.5072075312978</v>
      </c>
      <c r="AX250" s="36" cm="1">
        <f t="array" ref="AX250">AVERAGE(IFERROR(AJ250:AO250, ""))</f>
        <v>3067.1932165564449</v>
      </c>
      <c r="AY250" s="36" cm="1">
        <f t="array" ref="AY250">AVERAGE(IFERROR(AO250:AS250,""))</f>
        <v>2672.2642321569174</v>
      </c>
      <c r="AZ250" s="36" cm="1">
        <f t="array" ref="AZ250">AVERAGE(IFERROR(AJ250:AN250,""))</f>
        <v>3055.2146617742683</v>
      </c>
      <c r="BA250" s="36" cm="1">
        <f t="array" ref="BA250">AVERAGE(IFERROR(AR250:AT250,AI250))</f>
        <v>3091.3462879954618</v>
      </c>
      <c r="BB250" s="36" cm="1">
        <f t="array" ref="BB250">AVERAGE(IFERROR(AQ250:AT250,""))</f>
        <v>2794.9691431124752</v>
      </c>
      <c r="BC250" s="36" cm="1">
        <f t="array" ref="BC250">AVERAGE(IFERROR(AI250:AO250,""))</f>
        <v>3048.0919375818626</v>
      </c>
      <c r="BD250" s="36" cm="1">
        <f t="array" ref="BD250">AVERAGE(IFERROR(AJ250:AM250,""))</f>
        <v>2811.3485208742095</v>
      </c>
      <c r="BE250" s="36" cm="1">
        <f t="array" ref="BE250">AVERAGE(IFERROR(AN250:AO250,""))</f>
        <v>3578.8826079209166</v>
      </c>
      <c r="BF250" s="36" cm="1">
        <f t="array" ref="BF250">AVERAGE(IFERROR(AP250:AT250,""))</f>
        <v>2655.9484755697113</v>
      </c>
      <c r="BG250" s="36" cm="1">
        <f t="array" ref="BG250">AVERAGE(IFERROR(AI250:AN250,""))</f>
        <v>3034.9262621009516</v>
      </c>
    </row>
    <row r="251" spans="2:59" x14ac:dyDescent="0.25">
      <c r="B251" s="23" t="s">
        <v>495</v>
      </c>
      <c r="C251" s="23">
        <v>15</v>
      </c>
      <c r="D251" s="23">
        <v>97</v>
      </c>
      <c r="E251" s="23">
        <v>8.2313313800746872</v>
      </c>
      <c r="F251" s="23">
        <v>7.9459193233499672</v>
      </c>
      <c r="G251" s="23">
        <v>7.8930241766540936</v>
      </c>
      <c r="H251" s="23">
        <v>8.9037130492183501</v>
      </c>
      <c r="I251" s="23">
        <v>10.169361944053559</v>
      </c>
      <c r="J251" s="23">
        <v>10.031638493703889</v>
      </c>
      <c r="K251" s="23">
        <v>9.3479176945152354</v>
      </c>
      <c r="L251" s="23">
        <v>8.907730274749591</v>
      </c>
      <c r="M251" s="23">
        <v>8.9079154291074403</v>
      </c>
      <c r="N251" s="23">
        <v>9.9443926249896233</v>
      </c>
      <c r="O251" s="23">
        <v>9.4353209775826112</v>
      </c>
      <c r="P251" s="23">
        <v>8.5702520045263935</v>
      </c>
      <c r="Q251" s="39">
        <v>9.02404311437712</v>
      </c>
      <c r="R251" s="39">
        <v>9.4292096772265594</v>
      </c>
      <c r="S251" s="39">
        <v>8.5702520045263935</v>
      </c>
      <c r="T251" s="39">
        <v>9.0485957802491814</v>
      </c>
      <c r="U251" s="39">
        <v>9.3086554001889006</v>
      </c>
      <c r="V251" s="39">
        <v>8.9887313973959699</v>
      </c>
      <c r="W251" s="39">
        <v>9.3166552023662081</v>
      </c>
      <c r="X251" s="39">
        <v>9.2144702590515184</v>
      </c>
      <c r="Y251" s="39">
        <v>8.9318437230813981</v>
      </c>
      <c r="Z251" s="39">
        <v>8.7280046233189914</v>
      </c>
      <c r="AA251" s="39">
        <v>9.6897780941095633</v>
      </c>
      <c r="AB251" s="39">
        <v>9.1531222621911326</v>
      </c>
      <c r="AC251" s="39">
        <v>8.8624980611757582</v>
      </c>
      <c r="AE251" s="28" t="s">
        <v>299</v>
      </c>
      <c r="AF251" s="3">
        <v>17110004000637</v>
      </c>
      <c r="AG251">
        <v>3.9967146585695446E-4</v>
      </c>
      <c r="AH251" s="32">
        <v>677</v>
      </c>
      <c r="AI251" s="36">
        <f t="shared" si="28"/>
        <v>3.8373514145538089E-3</v>
      </c>
      <c r="AJ251" s="36">
        <f t="shared" si="28"/>
        <v>3.0195698478341273E-3</v>
      </c>
      <c r="AK251" s="36">
        <f t="shared" si="28"/>
        <v>2.4595897005510047E-3</v>
      </c>
      <c r="AL251" s="36">
        <f t="shared" si="28"/>
        <v>1.9718627011231986E-3</v>
      </c>
      <c r="AM251" s="36">
        <f t="shared" si="28"/>
        <v>1.4271818961048965E-3</v>
      </c>
      <c r="AN251" s="36">
        <f t="shared" si="28"/>
        <v>1.1064969993083826E-3</v>
      </c>
      <c r="AO251" s="36">
        <f t="shared" si="28"/>
        <v>8.1284987456345902E-4</v>
      </c>
      <c r="AP251" s="36">
        <f t="shared" si="28"/>
        <v>7.8926120838798469E-4</v>
      </c>
      <c r="AQ251" s="36">
        <f t="shared" si="28"/>
        <v>1.2499509005935616E-3</v>
      </c>
      <c r="AR251" s="36">
        <f t="shared" si="28"/>
        <v>2.3611516179802444E-3</v>
      </c>
      <c r="AS251" s="36">
        <f t="shared" si="28"/>
        <v>3.6283305895897793E-3</v>
      </c>
      <c r="AT251" s="36">
        <f t="shared" si="28"/>
        <v>3.7903940020608045E-3</v>
      </c>
      <c r="AU251" s="36">
        <f t="shared" si="24"/>
        <v>2.2044992293876044E-3</v>
      </c>
      <c r="AV251" s="36" cm="1">
        <f t="array" ref="AV251">AVERAGE(IFERROR(AQ251:AS251, ""))</f>
        <v>2.4131443693878618E-3</v>
      </c>
      <c r="AW251" s="36">
        <f t="shared" si="23"/>
        <v>3.7903940020608045E-3</v>
      </c>
      <c r="AX251" s="36" cm="1">
        <f t="array" ref="AX251">AVERAGE(IFERROR(AJ251:AO251, ""))</f>
        <v>1.7995918365808449E-3</v>
      </c>
      <c r="AY251" s="36" cm="1">
        <f t="array" ref="AY251">AVERAGE(IFERROR(AO251:AS251,""))</f>
        <v>1.7683088382230057E-3</v>
      </c>
      <c r="AZ251" s="36" cm="1">
        <f t="array" ref="AZ251">AVERAGE(IFERROR(AJ251:AN251,""))</f>
        <v>1.996940228984322E-3</v>
      </c>
      <c r="BA251" s="36" cm="1">
        <f t="array" ref="BA251">AVERAGE(IFERROR(AR251:AT251,AI251))</f>
        <v>3.2599587365436094E-3</v>
      </c>
      <c r="BB251" s="36" cm="1">
        <f t="array" ref="BB251">AVERAGE(IFERROR(AQ251:AT251,""))</f>
        <v>2.7574567775560978E-3</v>
      </c>
      <c r="BC251" s="36" cm="1">
        <f t="array" ref="BC251">AVERAGE(IFERROR(AI251:AO251,""))</f>
        <v>2.0907003477198395E-3</v>
      </c>
      <c r="BD251" s="36" cm="1">
        <f t="array" ref="BD251">AVERAGE(IFERROR(AJ251:AM251,""))</f>
        <v>2.2195510364033067E-3</v>
      </c>
      <c r="BE251" s="36" cm="1">
        <f t="array" ref="BE251">AVERAGE(IFERROR(AN251:AO251,""))</f>
        <v>9.5967343693592079E-4</v>
      </c>
      <c r="BF251" s="36" cm="1">
        <f t="array" ref="BF251">AVERAGE(IFERROR(AP251:AT251,""))</f>
        <v>2.3638176637224748E-3</v>
      </c>
      <c r="BG251" s="36" cm="1">
        <f t="array" ref="BG251">AVERAGE(IFERROR(AI251:AN251,""))</f>
        <v>2.3036754265792366E-3</v>
      </c>
    </row>
    <row r="252" spans="2:59" x14ac:dyDescent="0.25">
      <c r="B252" s="23" t="s">
        <v>579</v>
      </c>
      <c r="C252" s="23">
        <v>99</v>
      </c>
      <c r="D252" s="23">
        <v>265</v>
      </c>
      <c r="E252" s="23">
        <v>13.838632939912049</v>
      </c>
      <c r="F252" s="23">
        <v>14.951343069535209</v>
      </c>
      <c r="G252" s="23">
        <v>15.061710522026861</v>
      </c>
      <c r="H252" s="23">
        <v>13.90681944981934</v>
      </c>
      <c r="I252" s="23">
        <v>12.16400930363065</v>
      </c>
      <c r="J252" s="23">
        <v>10.57699323596759</v>
      </c>
      <c r="K252" s="23">
        <v>9.2440268551007225</v>
      </c>
      <c r="L252" s="23">
        <v>8.2277413069413647</v>
      </c>
      <c r="M252" s="23">
        <v>7.8851254223559</v>
      </c>
      <c r="N252" s="23">
        <v>9.8868805494093852</v>
      </c>
      <c r="O252" s="23">
        <v>11.05448391455964</v>
      </c>
      <c r="P252" s="23">
        <v>12.79472026973853</v>
      </c>
      <c r="Q252" s="39">
        <v>11.632707236583103</v>
      </c>
      <c r="R252" s="39">
        <v>9.6088299621083078</v>
      </c>
      <c r="S252" s="39">
        <v>12.79472026973853</v>
      </c>
      <c r="T252" s="39">
        <v>12.650817072680063</v>
      </c>
      <c r="U252" s="39">
        <v>9.2596516096734014</v>
      </c>
      <c r="V252" s="39">
        <v>13.332175116195931</v>
      </c>
      <c r="W252" s="39">
        <v>11.24536157790252</v>
      </c>
      <c r="X252" s="39">
        <v>10.405302539015864</v>
      </c>
      <c r="Y252" s="39">
        <v>12.820505053713203</v>
      </c>
      <c r="Z252" s="39">
        <v>14.020970586253014</v>
      </c>
      <c r="AA252" s="39">
        <v>9.9105100455341564</v>
      </c>
      <c r="AB252" s="39">
        <v>9.9697902926009654</v>
      </c>
      <c r="AC252" s="39">
        <v>13.416584753481949</v>
      </c>
      <c r="AE252" s="28" t="s">
        <v>300</v>
      </c>
      <c r="AF252" s="3">
        <v>17110004001441</v>
      </c>
      <c r="AG252">
        <v>0.97530394792556763</v>
      </c>
      <c r="AH252" s="32">
        <v>244</v>
      </c>
      <c r="AI252" s="36">
        <f t="shared" si="28"/>
        <v>15.179194346508174</v>
      </c>
      <c r="AJ252" s="36">
        <f t="shared" si="28"/>
        <v>12.446785854429876</v>
      </c>
      <c r="AK252" s="36">
        <f t="shared" si="28"/>
        <v>10.47100976954443</v>
      </c>
      <c r="AL252" s="36">
        <f t="shared" si="28"/>
        <v>7.8693337419494158</v>
      </c>
      <c r="AM252" s="36">
        <f t="shared" si="28"/>
        <v>4.888630041432207</v>
      </c>
      <c r="AN252" s="36">
        <f t="shared" si="28"/>
        <v>3.4440882513401458</v>
      </c>
      <c r="AO252" s="36">
        <f t="shared" si="28"/>
        <v>2.106861154300403</v>
      </c>
      <c r="AP252" s="36">
        <f t="shared" si="28"/>
        <v>2.0245449008324576</v>
      </c>
      <c r="AQ252" s="36">
        <f t="shared" si="28"/>
        <v>3.9686912129639604</v>
      </c>
      <c r="AR252" s="36">
        <f t="shared" si="28"/>
        <v>8.2656195673208686</v>
      </c>
      <c r="AS252" s="36">
        <f t="shared" si="28"/>
        <v>13.80852946032527</v>
      </c>
      <c r="AT252" s="36">
        <f t="shared" si="28"/>
        <v>14.3700339469392</v>
      </c>
      <c r="AU252" s="36">
        <f t="shared" si="24"/>
        <v>8.236943520657201</v>
      </c>
      <c r="AV252" s="36" cm="1">
        <f t="array" ref="AV252">AVERAGE(IFERROR(AQ252:AS252, ""))</f>
        <v>8.680946746870033</v>
      </c>
      <c r="AW252" s="36">
        <f t="shared" si="23"/>
        <v>14.3700339469392</v>
      </c>
      <c r="AX252" s="36" cm="1">
        <f t="array" ref="AX252">AVERAGE(IFERROR(AJ252:AO252, ""))</f>
        <v>6.8711181354994126</v>
      </c>
      <c r="AY252" s="36" cm="1">
        <f t="array" ref="AY252">AVERAGE(IFERROR(AO252:AS252,""))</f>
        <v>6.0348492591485918</v>
      </c>
      <c r="AZ252" s="36" cm="1">
        <f t="array" ref="AZ252">AVERAGE(IFERROR(AJ252:AN252,""))</f>
        <v>7.8239695317392144</v>
      </c>
      <c r="BA252" s="36" cm="1">
        <f t="array" ref="BA252">AVERAGE(IFERROR(AR252:AT252,AI252))</f>
        <v>12.148060991528446</v>
      </c>
      <c r="BB252" s="36" cm="1">
        <f t="array" ref="BB252">AVERAGE(IFERROR(AQ252:AT252,""))</f>
        <v>10.103218546887325</v>
      </c>
      <c r="BC252" s="36" cm="1">
        <f t="array" ref="BC252">AVERAGE(IFERROR(AI252:AO252,""))</f>
        <v>8.0579861656435234</v>
      </c>
      <c r="BD252" s="36" cm="1">
        <f t="array" ref="BD252">AVERAGE(IFERROR(AJ252:AM252,""))</f>
        <v>8.9189398518389815</v>
      </c>
      <c r="BE252" s="36" cm="1">
        <f t="array" ref="BE252">AVERAGE(IFERROR(AN252:AO252,""))</f>
        <v>2.7754747028202744</v>
      </c>
      <c r="BF252" s="36" cm="1">
        <f t="array" ref="BF252">AVERAGE(IFERROR(AP252:AT252,""))</f>
        <v>8.4874838176763525</v>
      </c>
      <c r="BG252" s="36" cm="1">
        <f t="array" ref="BG252">AVERAGE(IFERROR(AI252:AN252,""))</f>
        <v>9.0498403342007094</v>
      </c>
    </row>
    <row r="253" spans="2:59" x14ac:dyDescent="0.25">
      <c r="B253" s="23" t="s">
        <v>530</v>
      </c>
      <c r="C253" s="23">
        <v>50</v>
      </c>
      <c r="D253" s="23">
        <v>131</v>
      </c>
      <c r="E253" s="23">
        <v>18.788258757667951</v>
      </c>
      <c r="F253" s="23">
        <v>16.363544657708371</v>
      </c>
      <c r="G253" s="23">
        <v>14.06767653156899</v>
      </c>
      <c r="H253" s="23">
        <v>10.92112131784079</v>
      </c>
      <c r="I253" s="23">
        <v>7.4196612965545832</v>
      </c>
      <c r="J253" s="23">
        <v>5.5190906240464894</v>
      </c>
      <c r="K253" s="23">
        <v>3.7654080826837841</v>
      </c>
      <c r="L253" s="23">
        <v>3.2682385602126338</v>
      </c>
      <c r="M253" s="23">
        <v>5.3087061322708804</v>
      </c>
      <c r="N253" s="23">
        <v>9.7815855664516942</v>
      </c>
      <c r="O253" s="23">
        <v>16.21657701536564</v>
      </c>
      <c r="P253" s="23">
        <v>18.055145472243929</v>
      </c>
      <c r="Q253" s="39">
        <v>10.789584501217979</v>
      </c>
      <c r="R253" s="39">
        <v>10.435622904696071</v>
      </c>
      <c r="S253" s="39">
        <v>18.055145472243929</v>
      </c>
      <c r="T253" s="39">
        <v>9.6760837517338345</v>
      </c>
      <c r="U253" s="39">
        <v>7.6681030713969278</v>
      </c>
      <c r="V253" s="39">
        <v>10.858218885543845</v>
      </c>
      <c r="W253" s="39">
        <v>14.684436018020421</v>
      </c>
      <c r="X253" s="39">
        <v>12.340503546583037</v>
      </c>
      <c r="Y253" s="39">
        <v>10.977823038295851</v>
      </c>
      <c r="Z253" s="39">
        <v>12.193000950918183</v>
      </c>
      <c r="AA253" s="39">
        <v>4.6422493533651368</v>
      </c>
      <c r="AB253" s="39">
        <v>10.526050549308955</v>
      </c>
      <c r="AC253" s="39">
        <v>12.179892197564527</v>
      </c>
      <c r="AE253" s="28" t="s">
        <v>301</v>
      </c>
      <c r="AF253" s="3">
        <v>17110004001473</v>
      </c>
      <c r="AG253">
        <v>0.6900450587272644</v>
      </c>
      <c r="AH253" s="32">
        <v>244</v>
      </c>
      <c r="AI253" s="36">
        <f t="shared" si="28"/>
        <v>10.739552604649317</v>
      </c>
      <c r="AJ253" s="36">
        <f t="shared" si="28"/>
        <v>8.8063245249379669</v>
      </c>
      <c r="AK253" s="36">
        <f t="shared" si="28"/>
        <v>7.408427461743929</v>
      </c>
      <c r="AL253" s="36">
        <f t="shared" si="28"/>
        <v>5.5676949484904004</v>
      </c>
      <c r="AM253" s="36">
        <f t="shared" si="28"/>
        <v>3.4587935496528952</v>
      </c>
      <c r="AN253" s="36">
        <f t="shared" si="28"/>
        <v>2.4367542905088966</v>
      </c>
      <c r="AO253" s="36">
        <f t="shared" si="28"/>
        <v>1.4906421039734843</v>
      </c>
      <c r="AP253" s="36">
        <f t="shared" si="28"/>
        <v>1.4324018763200308</v>
      </c>
      <c r="AQ253" s="36">
        <f t="shared" si="28"/>
        <v>2.8079203072487657</v>
      </c>
      <c r="AR253" s="36">
        <f t="shared" si="28"/>
        <v>5.848074286872917</v>
      </c>
      <c r="AS253" s="36">
        <f t="shared" si="28"/>
        <v>9.7697825817829038</v>
      </c>
      <c r="AT253" s="36">
        <f t="shared" si="28"/>
        <v>10.167057090171033</v>
      </c>
      <c r="AU253" s="36">
        <f t="shared" si="24"/>
        <v>5.8277854688627109</v>
      </c>
      <c r="AV253" s="36" cm="1">
        <f t="array" ref="AV253">AVERAGE(IFERROR(AQ253:AS253, ""))</f>
        <v>6.1419257253015287</v>
      </c>
      <c r="AW253" s="36">
        <f t="shared" si="23"/>
        <v>10.167057090171033</v>
      </c>
      <c r="AX253" s="36" cm="1">
        <f t="array" ref="AX253">AVERAGE(IFERROR(AJ253:AO253, ""))</f>
        <v>4.8614394798845959</v>
      </c>
      <c r="AY253" s="36" cm="1">
        <f t="array" ref="AY253">AVERAGE(IFERROR(AO253:AS253,""))</f>
        <v>4.2697642312396198</v>
      </c>
      <c r="AZ253" s="36" cm="1">
        <f t="array" ref="AZ253">AVERAGE(IFERROR(AJ253:AN253,""))</f>
        <v>5.5355989550668179</v>
      </c>
      <c r="BA253" s="36" cm="1">
        <f t="array" ref="BA253">AVERAGE(IFERROR(AR253:AT253,AI253))</f>
        <v>8.5949713196089519</v>
      </c>
      <c r="BB253" s="36" cm="1">
        <f t="array" ref="BB253">AVERAGE(IFERROR(AQ253:AT253,""))</f>
        <v>7.148208566518905</v>
      </c>
      <c r="BC253" s="36" cm="1">
        <f t="array" ref="BC253">AVERAGE(IFERROR(AI253:AO253,""))</f>
        <v>5.7011699262795554</v>
      </c>
      <c r="BD253" s="36" cm="1">
        <f t="array" ref="BD253">AVERAGE(IFERROR(AJ253:AM253,""))</f>
        <v>6.3103101212062978</v>
      </c>
      <c r="BE253" s="36" cm="1">
        <f t="array" ref="BE253">AVERAGE(IFERROR(AN253:AO253,""))</f>
        <v>1.9636981972411904</v>
      </c>
      <c r="BF253" s="36" cm="1">
        <f t="array" ref="BF253">AVERAGE(IFERROR(AP253:AT253,""))</f>
        <v>6.0050472284791301</v>
      </c>
      <c r="BG253" s="36" cm="1">
        <f t="array" ref="BG253">AVERAGE(IFERROR(AI253:AN253,""))</f>
        <v>6.4029245633305676</v>
      </c>
    </row>
    <row r="254" spans="2:59" x14ac:dyDescent="0.25">
      <c r="B254" s="23" t="s">
        <v>614</v>
      </c>
      <c r="C254" s="23">
        <v>134</v>
      </c>
      <c r="D254" s="23">
        <v>616</v>
      </c>
      <c r="E254" s="23">
        <v>6.8688573549260097</v>
      </c>
      <c r="F254" s="23">
        <v>5.5767400377850471</v>
      </c>
      <c r="G254" s="23">
        <v>5.184361600152446</v>
      </c>
      <c r="H254" s="23">
        <v>7.8288728816365936</v>
      </c>
      <c r="I254" s="23">
        <v>12.647524767966059</v>
      </c>
      <c r="J254" s="23">
        <v>13.40325542683129</v>
      </c>
      <c r="K254" s="23">
        <v>8.9963792278694292</v>
      </c>
      <c r="L254" s="23">
        <v>5.572069729287267</v>
      </c>
      <c r="M254" s="23">
        <v>5.5818363647072946</v>
      </c>
      <c r="N254" s="23">
        <v>9.2536750849567895</v>
      </c>
      <c r="O254" s="23">
        <v>13.300398464670771</v>
      </c>
      <c r="P254" s="23">
        <v>8.4719066350790904</v>
      </c>
      <c r="Q254" s="39">
        <v>8.557156464655673</v>
      </c>
      <c r="R254" s="39">
        <v>9.3786366381116171</v>
      </c>
      <c r="S254" s="39">
        <v>8.4719066350790904</v>
      </c>
      <c r="T254" s="39">
        <v>8.9395223237068109</v>
      </c>
      <c r="U254" s="39">
        <v>8.54087177429831</v>
      </c>
      <c r="V254" s="39">
        <v>8.9281509428742876</v>
      </c>
      <c r="W254" s="39">
        <v>10.341993394902216</v>
      </c>
      <c r="X254" s="39">
        <v>9.151954137353485</v>
      </c>
      <c r="Y254" s="39">
        <v>8.6437130424524096</v>
      </c>
      <c r="Z254" s="39">
        <v>7.8093748218850365</v>
      </c>
      <c r="AA254" s="39">
        <v>11.19981732735036</v>
      </c>
      <c r="AB254" s="39">
        <v>8.4359772557402444</v>
      </c>
      <c r="AC254" s="39">
        <v>8.5849353448829078</v>
      </c>
      <c r="AE254" s="28" t="s">
        <v>302</v>
      </c>
      <c r="AF254" s="3">
        <v>17110004000396</v>
      </c>
      <c r="AG254">
        <v>0.86918306350708008</v>
      </c>
      <c r="AH254" s="32">
        <v>515</v>
      </c>
      <c r="AI254" s="36">
        <f t="shared" si="28"/>
        <v>94.793884186096307</v>
      </c>
      <c r="AJ254" s="36">
        <f t="shared" si="28"/>
        <v>86.773044694703444</v>
      </c>
      <c r="AK254" s="36">
        <f t="shared" si="28"/>
        <v>77.880844080729318</v>
      </c>
      <c r="AL254" s="36">
        <f t="shared" si="28"/>
        <v>62.270208608886847</v>
      </c>
      <c r="AM254" s="36">
        <f t="shared" si="28"/>
        <v>43.299249050684438</v>
      </c>
      <c r="AN254" s="36">
        <f t="shared" si="28"/>
        <v>30.601061372609522</v>
      </c>
      <c r="AO254" s="36">
        <f t="shared" si="28"/>
        <v>20.20799397375605</v>
      </c>
      <c r="AP254" s="36">
        <f t="shared" si="28"/>
        <v>16.127884358548833</v>
      </c>
      <c r="AQ254" s="36">
        <f t="shared" si="28"/>
        <v>23.829323346717775</v>
      </c>
      <c r="AR254" s="36">
        <f t="shared" si="28"/>
        <v>45.145932100673768</v>
      </c>
      <c r="AS254" s="36">
        <f t="shared" si="28"/>
        <v>75.441628880232756</v>
      </c>
      <c r="AT254" s="36">
        <f t="shared" si="28"/>
        <v>83.408534041497134</v>
      </c>
      <c r="AU254" s="36">
        <f t="shared" si="24"/>
        <v>54.981632391261343</v>
      </c>
      <c r="AV254" s="36" cm="1">
        <f t="array" ref="AV254">AVERAGE(IFERROR(AQ254:AS254, ""))</f>
        <v>48.138961442541436</v>
      </c>
      <c r="AW254" s="36">
        <f t="shared" si="23"/>
        <v>83.408534041497134</v>
      </c>
      <c r="AX254" s="36" cm="1">
        <f t="array" ref="AX254">AVERAGE(IFERROR(AJ254:AO254, ""))</f>
        <v>53.50540029689494</v>
      </c>
      <c r="AY254" s="36" cm="1">
        <f t="array" ref="AY254">AVERAGE(IFERROR(AO254:AS254,""))</f>
        <v>36.150552531985838</v>
      </c>
      <c r="AZ254" s="36" cm="1">
        <f t="array" ref="AZ254">AVERAGE(IFERROR(AJ254:AN254,""))</f>
        <v>60.164881561522712</v>
      </c>
      <c r="BA254" s="36" cm="1">
        <f t="array" ref="BA254">AVERAGE(IFERROR(AR254:AT254,AI254))</f>
        <v>67.998698340801226</v>
      </c>
      <c r="BB254" s="36" cm="1">
        <f t="array" ref="BB254">AVERAGE(IFERROR(AQ254:AT254,""))</f>
        <v>56.956354592280363</v>
      </c>
      <c r="BC254" s="36" cm="1">
        <f t="array" ref="BC254">AVERAGE(IFERROR(AI254:AO254,""))</f>
        <v>59.403755138209419</v>
      </c>
      <c r="BD254" s="36" cm="1">
        <f t="array" ref="BD254">AVERAGE(IFERROR(AJ254:AM254,""))</f>
        <v>67.555836608751008</v>
      </c>
      <c r="BE254" s="36" cm="1">
        <f t="array" ref="BE254">AVERAGE(IFERROR(AN254:AO254,""))</f>
        <v>25.404527673182784</v>
      </c>
      <c r="BF254" s="36" cm="1">
        <f t="array" ref="BF254">AVERAGE(IFERROR(AP254:AT254,""))</f>
        <v>48.79066054553406</v>
      </c>
      <c r="BG254" s="36" cm="1">
        <f t="array" ref="BG254">AVERAGE(IFERROR(AI254:AN254,""))</f>
        <v>65.936381998951646</v>
      </c>
    </row>
    <row r="255" spans="2:59" x14ac:dyDescent="0.25">
      <c r="B255" s="23" t="s">
        <v>556</v>
      </c>
      <c r="C255" s="23">
        <v>76</v>
      </c>
      <c r="D255" s="23">
        <v>266</v>
      </c>
      <c r="E255" s="23">
        <v>13.237212233347581</v>
      </c>
      <c r="F255" s="23">
        <v>13.459678350479249</v>
      </c>
      <c r="G255" s="23">
        <v>12.770554823359589</v>
      </c>
      <c r="H255" s="23">
        <v>11.36905245205921</v>
      </c>
      <c r="I255" s="23">
        <v>10.04443300495223</v>
      </c>
      <c r="J255" s="23">
        <v>9.0037648025384929</v>
      </c>
      <c r="K255" s="23">
        <v>8.0728554546000275</v>
      </c>
      <c r="L255" s="23">
        <v>7.4176682228159283</v>
      </c>
      <c r="M255" s="23">
        <v>7.5284045605184229</v>
      </c>
      <c r="N255" s="23">
        <v>9.2150551226819726</v>
      </c>
      <c r="O255" s="23">
        <v>11.643833367446939</v>
      </c>
      <c r="P255" s="23">
        <v>12.52046137371746</v>
      </c>
      <c r="Q255" s="39">
        <v>10.523581147376426</v>
      </c>
      <c r="R255" s="39">
        <v>9.4624310168824461</v>
      </c>
      <c r="S255" s="39">
        <v>12.52046137371746</v>
      </c>
      <c r="T255" s="39">
        <v>10.786723147998133</v>
      </c>
      <c r="U255" s="39">
        <v>8.7755633456126567</v>
      </c>
      <c r="V255" s="39">
        <v>11.329496686677754</v>
      </c>
      <c r="W255" s="39">
        <v>11.126449954615458</v>
      </c>
      <c r="X255" s="39">
        <v>10.226938606091199</v>
      </c>
      <c r="Y255" s="39">
        <v>11.136793017333769</v>
      </c>
      <c r="Z255" s="39">
        <v>11.91092965771257</v>
      </c>
      <c r="AA255" s="39">
        <v>8.5383101285692611</v>
      </c>
      <c r="AB255" s="39">
        <v>9.6650845294361449</v>
      </c>
      <c r="AC255" s="39">
        <v>11.647449277789391</v>
      </c>
      <c r="AE255" s="28" t="s">
        <v>303</v>
      </c>
      <c r="AF255" s="3">
        <v>17110004000396</v>
      </c>
      <c r="AG255">
        <v>0.86918306350708008</v>
      </c>
      <c r="AH255" s="32">
        <v>515</v>
      </c>
      <c r="AI255" s="36">
        <f t="shared" si="28"/>
        <v>94.793884186096307</v>
      </c>
      <c r="AJ255" s="36">
        <f t="shared" si="28"/>
        <v>86.773044694703444</v>
      </c>
      <c r="AK255" s="36">
        <f t="shared" si="28"/>
        <v>77.880844080729318</v>
      </c>
      <c r="AL255" s="36">
        <f t="shared" si="28"/>
        <v>62.270208608886847</v>
      </c>
      <c r="AM255" s="36">
        <f t="shared" si="28"/>
        <v>43.299249050684438</v>
      </c>
      <c r="AN255" s="36">
        <f t="shared" si="28"/>
        <v>30.601061372609522</v>
      </c>
      <c r="AO255" s="36">
        <f t="shared" si="28"/>
        <v>20.20799397375605</v>
      </c>
      <c r="AP255" s="36">
        <f t="shared" si="28"/>
        <v>16.127884358548833</v>
      </c>
      <c r="AQ255" s="36">
        <f t="shared" si="28"/>
        <v>23.829323346717775</v>
      </c>
      <c r="AR255" s="36">
        <f t="shared" si="28"/>
        <v>45.145932100673768</v>
      </c>
      <c r="AS255" s="36">
        <f t="shared" si="28"/>
        <v>75.441628880232756</v>
      </c>
      <c r="AT255" s="36">
        <f t="shared" si="28"/>
        <v>83.408534041497134</v>
      </c>
      <c r="AU255" s="36">
        <f t="shared" si="24"/>
        <v>54.981632391261343</v>
      </c>
      <c r="AV255" s="36" cm="1">
        <f t="array" ref="AV255">AVERAGE(IFERROR(AQ255:AS255, ""))</f>
        <v>48.138961442541436</v>
      </c>
      <c r="AW255" s="36">
        <f t="shared" si="23"/>
        <v>83.408534041497134</v>
      </c>
      <c r="AX255" s="36" cm="1">
        <f t="array" ref="AX255">AVERAGE(IFERROR(AJ255:AO255, ""))</f>
        <v>53.50540029689494</v>
      </c>
      <c r="AY255" s="36" cm="1">
        <f t="array" ref="AY255">AVERAGE(IFERROR(AO255:AS255,""))</f>
        <v>36.150552531985838</v>
      </c>
      <c r="AZ255" s="36" cm="1">
        <f t="array" ref="AZ255">AVERAGE(IFERROR(AJ255:AN255,""))</f>
        <v>60.164881561522712</v>
      </c>
      <c r="BA255" s="36" cm="1">
        <f t="array" ref="BA255">AVERAGE(IFERROR(AR255:AT255,AI255))</f>
        <v>67.998698340801226</v>
      </c>
      <c r="BB255" s="36" cm="1">
        <f t="array" ref="BB255">AVERAGE(IFERROR(AQ255:AT255,""))</f>
        <v>56.956354592280363</v>
      </c>
      <c r="BC255" s="36" cm="1">
        <f t="array" ref="BC255">AVERAGE(IFERROR(AI255:AO255,""))</f>
        <v>59.403755138209419</v>
      </c>
      <c r="BD255" s="36" cm="1">
        <f t="array" ref="BD255">AVERAGE(IFERROR(AJ255:AM255,""))</f>
        <v>67.555836608751008</v>
      </c>
      <c r="BE255" s="36" cm="1">
        <f t="array" ref="BE255">AVERAGE(IFERROR(AN255:AO255,""))</f>
        <v>25.404527673182784</v>
      </c>
      <c r="BF255" s="36" cm="1">
        <f t="array" ref="BF255">AVERAGE(IFERROR(AP255:AT255,""))</f>
        <v>48.79066054553406</v>
      </c>
      <c r="BG255" s="36" cm="1">
        <f t="array" ref="BG255">AVERAGE(IFERROR(AI255:AN255,""))</f>
        <v>65.936381998951646</v>
      </c>
    </row>
    <row r="256" spans="2:59" x14ac:dyDescent="0.25">
      <c r="B256" s="23" t="s">
        <v>511</v>
      </c>
      <c r="C256" s="23">
        <v>31</v>
      </c>
      <c r="D256" s="23">
        <v>112</v>
      </c>
      <c r="E256" s="23">
        <v>7.5883624043178584</v>
      </c>
      <c r="F256" s="23">
        <v>7.4278601646655993</v>
      </c>
      <c r="G256" s="23">
        <v>7.5668447453143379</v>
      </c>
      <c r="H256" s="23">
        <v>8.3700190094755644</v>
      </c>
      <c r="I256" s="23">
        <v>9.1477889827130721</v>
      </c>
      <c r="J256" s="23">
        <v>8.7023601334956151</v>
      </c>
      <c r="K256" s="23">
        <v>8.2321713401764249</v>
      </c>
      <c r="L256" s="23">
        <v>7.8348409485701929</v>
      </c>
      <c r="M256" s="23">
        <v>7.8709995922643037</v>
      </c>
      <c r="N256" s="23">
        <v>9.0218592984627204</v>
      </c>
      <c r="O256" s="23">
        <v>8.8190926494843325</v>
      </c>
      <c r="P256" s="23">
        <v>7.8837813910681316</v>
      </c>
      <c r="Q256" s="39">
        <v>8.2054983883340125</v>
      </c>
      <c r="R256" s="39">
        <v>8.5706505134037858</v>
      </c>
      <c r="S256" s="39">
        <v>7.8837813910681316</v>
      </c>
      <c r="T256" s="39">
        <v>8.2411740626401038</v>
      </c>
      <c r="U256" s="39">
        <v>8.3557927657915947</v>
      </c>
      <c r="V256" s="39">
        <v>8.2429746071328385</v>
      </c>
      <c r="W256" s="39">
        <v>8.5749111130050633</v>
      </c>
      <c r="X256" s="39">
        <v>8.3989332328198714</v>
      </c>
      <c r="Y256" s="39">
        <v>8.1479152543083551</v>
      </c>
      <c r="Z256" s="39">
        <v>8.1281282255421434</v>
      </c>
      <c r="AA256" s="39">
        <v>8.4672657368360191</v>
      </c>
      <c r="AB256" s="39">
        <v>8.2861147759699367</v>
      </c>
      <c r="AC256" s="39">
        <v>8.1338725733303416</v>
      </c>
      <c r="AE256" s="28" t="s">
        <v>304</v>
      </c>
      <c r="AF256" s="3">
        <v>17110004001195</v>
      </c>
      <c r="AG256">
        <v>5.2458647638559341E-2</v>
      </c>
      <c r="AH256" s="32">
        <v>7</v>
      </c>
      <c r="AI256" s="36">
        <f t="shared" si="28"/>
        <v>5.1316519763136208</v>
      </c>
      <c r="AJ256" s="36">
        <f t="shared" si="28"/>
        <v>4.7062977029214261</v>
      </c>
      <c r="AK256" s="36">
        <f t="shared" si="28"/>
        <v>4.229762482684631</v>
      </c>
      <c r="AL256" s="36">
        <f t="shared" si="28"/>
        <v>3.4288332007006361</v>
      </c>
      <c r="AM256" s="36">
        <f t="shared" si="28"/>
        <v>2.5455622884962175</v>
      </c>
      <c r="AN256" s="36">
        <f t="shared" si="28"/>
        <v>1.9658398495176639</v>
      </c>
      <c r="AO256" s="36">
        <f t="shared" si="28"/>
        <v>1.5155302548058751</v>
      </c>
      <c r="AP256" s="36">
        <f t="shared" si="28"/>
        <v>1.2608442242095201</v>
      </c>
      <c r="AQ256" s="36">
        <f t="shared" si="28"/>
        <v>1.4939355088084139</v>
      </c>
      <c r="AR256" s="36">
        <f t="shared" si="28"/>
        <v>2.5019920428404245</v>
      </c>
      <c r="AS256" s="36">
        <f t="shared" si="28"/>
        <v>4.087717961411574</v>
      </c>
      <c r="AT256" s="36">
        <f t="shared" si="28"/>
        <v>4.5143420450636711</v>
      </c>
      <c r="AU256" s="36">
        <f t="shared" si="24"/>
        <v>3.1151924614811395</v>
      </c>
      <c r="AV256" s="36" cm="1">
        <f t="array" ref="AV256">AVERAGE(IFERROR(AQ256:AS256, ""))</f>
        <v>2.6945485043534707</v>
      </c>
      <c r="AW256" s="36">
        <f t="shared" si="23"/>
        <v>4.5143420450636711</v>
      </c>
      <c r="AX256" s="36" cm="1">
        <f t="array" ref="AX256">AVERAGE(IFERROR(AJ256:AO256, ""))</f>
        <v>3.0653042965210742</v>
      </c>
      <c r="AY256" s="36" cm="1">
        <f t="array" ref="AY256">AVERAGE(IFERROR(AO256:AS256,""))</f>
        <v>2.1720039984151613</v>
      </c>
      <c r="AZ256" s="36" cm="1">
        <f t="array" ref="AZ256">AVERAGE(IFERROR(AJ256:AN256,""))</f>
        <v>3.3752591048641145</v>
      </c>
      <c r="BA256" s="36" cm="1">
        <f t="array" ref="BA256">AVERAGE(IFERROR(AR256:AT256,AI256))</f>
        <v>3.7013506831052232</v>
      </c>
      <c r="BB256" s="36" cm="1">
        <f t="array" ref="BB256">AVERAGE(IFERROR(AQ256:AT256,""))</f>
        <v>3.1494968895310209</v>
      </c>
      <c r="BC256" s="36" cm="1">
        <f t="array" ref="BC256">AVERAGE(IFERROR(AI256:AO256,""))</f>
        <v>3.3604968222057243</v>
      </c>
      <c r="BD256" s="36" cm="1">
        <f t="array" ref="BD256">AVERAGE(IFERROR(AJ256:AM256,""))</f>
        <v>3.7276139187007273</v>
      </c>
      <c r="BE256" s="36" cm="1">
        <f t="array" ref="BE256">AVERAGE(IFERROR(AN256:AO256,""))</f>
        <v>1.7406850521617696</v>
      </c>
      <c r="BF256" s="36" cm="1">
        <f t="array" ref="BF256">AVERAGE(IFERROR(AP256:AT256,""))</f>
        <v>2.7717663564667205</v>
      </c>
      <c r="BG256" s="36" cm="1">
        <f t="array" ref="BG256">AVERAGE(IFERROR(AI256:AN256,""))</f>
        <v>3.667991250105699</v>
      </c>
    </row>
    <row r="257" spans="2:59" x14ac:dyDescent="0.25">
      <c r="B257" s="23" t="s">
        <v>594</v>
      </c>
      <c r="C257" s="23">
        <v>114</v>
      </c>
      <c r="D257" s="23">
        <v>256</v>
      </c>
      <c r="E257" s="23">
        <v>14.357851620187301</v>
      </c>
      <c r="F257" s="23">
        <v>9.9271056286600494</v>
      </c>
      <c r="G257" s="23">
        <v>7.3564678429398649</v>
      </c>
      <c r="H257" s="23">
        <v>5.2575144984847197</v>
      </c>
      <c r="I257" s="23">
        <v>4.0072340790396348</v>
      </c>
      <c r="J257" s="23">
        <v>3.194960755102791</v>
      </c>
      <c r="K257" s="23">
        <v>2.557548992414723</v>
      </c>
      <c r="L257" s="23">
        <v>2.605239075751669</v>
      </c>
      <c r="M257" s="23">
        <v>4.2590036194124963</v>
      </c>
      <c r="N257" s="23">
        <v>8.9404571515729003</v>
      </c>
      <c r="O257" s="23">
        <v>14.729345199847209</v>
      </c>
      <c r="P257" s="23">
        <v>14.03438491412795</v>
      </c>
      <c r="Q257" s="39">
        <v>7.602259448128442</v>
      </c>
      <c r="R257" s="39">
        <v>9.3096019902775353</v>
      </c>
      <c r="S257" s="39">
        <v>14.03438491412795</v>
      </c>
      <c r="T257" s="39">
        <v>5.3834719661069634</v>
      </c>
      <c r="U257" s="39">
        <v>6.6183188077997999</v>
      </c>
      <c r="V257" s="39">
        <v>5.9486565608454125</v>
      </c>
      <c r="W257" s="39">
        <v>12.568062421849353</v>
      </c>
      <c r="X257" s="39">
        <v>10.490797721240138</v>
      </c>
      <c r="Y257" s="39">
        <v>6.6655262024041537</v>
      </c>
      <c r="Z257" s="39">
        <v>6.6370805122810674</v>
      </c>
      <c r="AA257" s="39">
        <v>2.8762548737587572</v>
      </c>
      <c r="AB257" s="39">
        <v>8.9136859921424438</v>
      </c>
      <c r="AC257" s="39">
        <v>7.350189070735726</v>
      </c>
      <c r="AE257" s="28" t="s">
        <v>305</v>
      </c>
      <c r="AF257" s="3">
        <v>17110004000397</v>
      </c>
      <c r="AG257">
        <v>1</v>
      </c>
      <c r="AH257" s="32">
        <v>56</v>
      </c>
      <c r="AI257" s="36">
        <f t="shared" si="28"/>
        <v>90.397919784113128</v>
      </c>
      <c r="AJ257" s="36">
        <f t="shared" si="28"/>
        <v>82.904983032808573</v>
      </c>
      <c r="AK257" s="36">
        <f t="shared" si="28"/>
        <v>74.510455497140768</v>
      </c>
      <c r="AL257" s="36">
        <f t="shared" ref="AL257:AT257" si="29">VLOOKUP($AH257,$D$2:$AC$338,AL$1+1,FALSE)*$AG257</f>
        <v>60.401482757008722</v>
      </c>
      <c r="AM257" s="36">
        <f t="shared" si="29"/>
        <v>44.841999681712487</v>
      </c>
      <c r="AN257" s="36">
        <f t="shared" si="29"/>
        <v>34.629751536248229</v>
      </c>
      <c r="AO257" s="36">
        <f t="shared" si="29"/>
        <v>26.697208209296338</v>
      </c>
      <c r="AP257" s="36">
        <f t="shared" si="29"/>
        <v>22.21072172282377</v>
      </c>
      <c r="AQ257" s="36">
        <f t="shared" si="29"/>
        <v>26.316800684336322</v>
      </c>
      <c r="AR257" s="36">
        <f t="shared" si="29"/>
        <v>44.07447677814281</v>
      </c>
      <c r="AS257" s="36">
        <f t="shared" si="29"/>
        <v>72.008235679056895</v>
      </c>
      <c r="AT257" s="36">
        <f t="shared" si="29"/>
        <v>79.523539299646572</v>
      </c>
      <c r="AU257" s="36">
        <f t="shared" si="24"/>
        <v>54.876464555194552</v>
      </c>
      <c r="AV257" s="36" cm="1">
        <f t="array" ref="AV257">AVERAGE(IFERROR(AQ257:AS257, ""))</f>
        <v>47.466504380512013</v>
      </c>
      <c r="AW257" s="36">
        <f t="shared" si="23"/>
        <v>79.523539299646572</v>
      </c>
      <c r="AX257" s="36" cm="1">
        <f t="array" ref="AX257">AVERAGE(IFERROR(AJ257:AO257, ""))</f>
        <v>53.997646785702521</v>
      </c>
      <c r="AY257" s="36" cm="1">
        <f t="array" ref="AY257">AVERAGE(IFERROR(AO257:AS257,""))</f>
        <v>38.261488614731228</v>
      </c>
      <c r="AZ257" s="36" cm="1">
        <f t="array" ref="AZ257">AVERAGE(IFERROR(AJ257:AN257,""))</f>
        <v>59.457734500983761</v>
      </c>
      <c r="BA257" s="36" cm="1">
        <f t="array" ref="BA257">AVERAGE(IFERROR(AR257:AT257,AI257))</f>
        <v>65.202083918948759</v>
      </c>
      <c r="BB257" s="36" cm="1">
        <f t="array" ref="BB257">AVERAGE(IFERROR(AQ257:AT257,""))</f>
        <v>55.480763110295655</v>
      </c>
      <c r="BC257" s="36" cm="1">
        <f t="array" ref="BC257">AVERAGE(IFERROR(AI257:AO257,""))</f>
        <v>59.197685785475464</v>
      </c>
      <c r="BD257" s="36" cm="1">
        <f t="array" ref="BD257">AVERAGE(IFERROR(AJ257:AM257,""))</f>
        <v>65.664730242167636</v>
      </c>
      <c r="BE257" s="36" cm="1">
        <f t="array" ref="BE257">AVERAGE(IFERROR(AN257:AO257,""))</f>
        <v>30.663479872772285</v>
      </c>
      <c r="BF257" s="36" cm="1">
        <f t="array" ref="BF257">AVERAGE(IFERROR(AP257:AT257,""))</f>
        <v>48.826754832801271</v>
      </c>
      <c r="BG257" s="36" cm="1">
        <f t="array" ref="BG257">AVERAGE(IFERROR(AI257:AN257,""))</f>
        <v>64.614432048171992</v>
      </c>
    </row>
    <row r="258" spans="2:59" x14ac:dyDescent="0.25">
      <c r="B258" s="23" t="s">
        <v>489</v>
      </c>
      <c r="C258" s="23">
        <v>8</v>
      </c>
      <c r="D258" s="23">
        <v>454</v>
      </c>
      <c r="E258" s="23">
        <v>16.450000904368771</v>
      </c>
      <c r="F258" s="23">
        <v>15.162035310644111</v>
      </c>
      <c r="G258" s="23">
        <v>13.675232301646099</v>
      </c>
      <c r="H258" s="23">
        <v>11.241921142429071</v>
      </c>
      <c r="I258" s="23">
        <v>9.4201557750954432</v>
      </c>
      <c r="J258" s="23">
        <v>8.2079592925280593</v>
      </c>
      <c r="K258" s="23">
        <v>6.6732548484965797</v>
      </c>
      <c r="L258" s="23">
        <v>5.5877674627099783</v>
      </c>
      <c r="M258" s="23">
        <v>6.0802038559518143</v>
      </c>
      <c r="N258" s="23">
        <v>8.7528757449179633</v>
      </c>
      <c r="O258" s="23">
        <v>12.5103280933806</v>
      </c>
      <c r="P258" s="23">
        <v>14.22965451594046</v>
      </c>
      <c r="Q258" s="39">
        <v>10.66594910400908</v>
      </c>
      <c r="R258" s="39">
        <v>9.114469231416793</v>
      </c>
      <c r="S258" s="39">
        <v>14.22965451594046</v>
      </c>
      <c r="T258" s="39">
        <v>10.730093111806561</v>
      </c>
      <c r="U258" s="39">
        <v>7.9208860010913869</v>
      </c>
      <c r="V258" s="39">
        <v>11.541460764468557</v>
      </c>
      <c r="W258" s="39">
        <v>11.830952784746342</v>
      </c>
      <c r="X258" s="39">
        <v>10.39326555254771</v>
      </c>
      <c r="Y258" s="39">
        <v>11.547222796458305</v>
      </c>
      <c r="Z258" s="39">
        <v>12.374836132453682</v>
      </c>
      <c r="AA258" s="39">
        <v>7.4406070705123195</v>
      </c>
      <c r="AB258" s="39">
        <v>9.4321659345801638</v>
      </c>
      <c r="AC258" s="39">
        <v>12.35955078778526</v>
      </c>
      <c r="AE258" s="28" t="s">
        <v>306</v>
      </c>
      <c r="AF258" s="3">
        <v>17110004000400</v>
      </c>
      <c r="AG258">
        <v>0.99978983402252197</v>
      </c>
      <c r="AH258" s="32">
        <v>57</v>
      </c>
      <c r="AI258" s="36">
        <f t="shared" ref="AI258:AT279" si="30">VLOOKUP($AH258,$D$2:$AC$338,AI$1+1,FALSE)*$AG258</f>
        <v>54.805355663964512</v>
      </c>
      <c r="AJ258" s="36">
        <f t="shared" si="30"/>
        <v>50.262628935980885</v>
      </c>
      <c r="AK258" s="36">
        <f t="shared" si="30"/>
        <v>45.173296395315319</v>
      </c>
      <c r="AL258" s="36">
        <f t="shared" si="30"/>
        <v>36.619479188058868</v>
      </c>
      <c r="AM258" s="36">
        <f t="shared" si="30"/>
        <v>27.186264552000406</v>
      </c>
      <c r="AN258" s="36">
        <f t="shared" si="30"/>
        <v>20.99490625530709</v>
      </c>
      <c r="AO258" s="36">
        <f t="shared" si="30"/>
        <v>16.185660051078798</v>
      </c>
      <c r="AP258" s="36">
        <f t="shared" si="30"/>
        <v>13.465647297032872</v>
      </c>
      <c r="AQ258" s="36">
        <f t="shared" si="30"/>
        <v>15.955031057117013</v>
      </c>
      <c r="AR258" s="36">
        <f t="shared" si="30"/>
        <v>26.720940110241102</v>
      </c>
      <c r="AS258" s="36">
        <f t="shared" si="30"/>
        <v>43.656280458683987</v>
      </c>
      <c r="AT258" s="36">
        <f t="shared" si="30"/>
        <v>48.212568283861486</v>
      </c>
      <c r="AU258" s="36">
        <f t="shared" si="24"/>
        <v>33.26983818738686</v>
      </c>
      <c r="AV258" s="36" cm="1">
        <f t="array" ref="AV258">AVERAGE(IFERROR(AQ258:AS258, ""))</f>
        <v>28.777417208680703</v>
      </c>
      <c r="AW258" s="36">
        <f t="shared" ref="AW258:AW321" si="31">AVERAGE(IFERROR(AT258,AI258))</f>
        <v>48.212568283861486</v>
      </c>
      <c r="AX258" s="36" cm="1">
        <f t="array" ref="AX258">AVERAGE(IFERROR(AJ258:AO258, ""))</f>
        <v>32.737039229623562</v>
      </c>
      <c r="AY258" s="36" cm="1">
        <f t="array" ref="AY258">AVERAGE(IFERROR(AO258:AS258,""))</f>
        <v>23.196711794830755</v>
      </c>
      <c r="AZ258" s="36" cm="1">
        <f t="array" ref="AZ258">AVERAGE(IFERROR(AJ258:AN258,""))</f>
        <v>36.047315065332512</v>
      </c>
      <c r="BA258" s="36" cm="1">
        <f t="array" ref="BA258">AVERAGE(IFERROR(AR258:AT258,AI258))</f>
        <v>39.529929617595521</v>
      </c>
      <c r="BB258" s="36" cm="1">
        <f t="array" ref="BB258">AVERAGE(IFERROR(AQ258:AT258,""))</f>
        <v>33.636204977475899</v>
      </c>
      <c r="BC258" s="36" cm="1">
        <f t="array" ref="BC258">AVERAGE(IFERROR(AI258:AO258,""))</f>
        <v>35.889655863100835</v>
      </c>
      <c r="BD258" s="36" cm="1">
        <f t="array" ref="BD258">AVERAGE(IFERROR(AJ258:AM258,""))</f>
        <v>39.810417267838872</v>
      </c>
      <c r="BE258" s="36" cm="1">
        <f t="array" ref="BE258">AVERAGE(IFERROR(AN258:AO258,""))</f>
        <v>18.590283153192942</v>
      </c>
      <c r="BF258" s="36" cm="1">
        <f t="array" ref="BF258">AVERAGE(IFERROR(AP258:AT258,""))</f>
        <v>29.602093441387289</v>
      </c>
      <c r="BG258" s="36" cm="1">
        <f t="array" ref="BG258">AVERAGE(IFERROR(AI258:AN258,""))</f>
        <v>39.173655165104513</v>
      </c>
    </row>
    <row r="259" spans="2:59" x14ac:dyDescent="0.25">
      <c r="B259" s="23" t="s">
        <v>541</v>
      </c>
      <c r="C259" s="23">
        <v>61</v>
      </c>
      <c r="D259" s="23">
        <v>568</v>
      </c>
      <c r="E259" s="23">
        <v>7.537599020485338</v>
      </c>
      <c r="F259" s="23">
        <v>6.3341873276243206</v>
      </c>
      <c r="G259" s="23">
        <v>5.8616971702059946</v>
      </c>
      <c r="H259" s="23">
        <v>7.3974388133488151</v>
      </c>
      <c r="I259" s="23">
        <v>14.07097331878149</v>
      </c>
      <c r="J259" s="23">
        <v>19.2250258058673</v>
      </c>
      <c r="K259" s="23">
        <v>16.919009020208389</v>
      </c>
      <c r="L259" s="23">
        <v>10.623758318800039</v>
      </c>
      <c r="M259" s="23">
        <v>7.4805053670042794</v>
      </c>
      <c r="N259" s="23">
        <v>8.5887485589661612</v>
      </c>
      <c r="O259" s="23">
        <v>10.95335110018171</v>
      </c>
      <c r="P259" s="23">
        <v>8.5469342909520627</v>
      </c>
      <c r="Q259" s="39">
        <v>10.294935676035491</v>
      </c>
      <c r="R259" s="39">
        <v>9.0075350087173831</v>
      </c>
      <c r="S259" s="39">
        <v>8.5469342909520627</v>
      </c>
      <c r="T259" s="39">
        <v>11.634721909339385</v>
      </c>
      <c r="U259" s="39">
        <v>10.913074473032115</v>
      </c>
      <c r="V259" s="39">
        <v>10.577864487165584</v>
      </c>
      <c r="W259" s="39">
        <v>9.3630113166999784</v>
      </c>
      <c r="X259" s="39">
        <v>8.8923848292760539</v>
      </c>
      <c r="Y259" s="39">
        <v>11.049418639503092</v>
      </c>
      <c r="Z259" s="39">
        <v>8.4160741574901543</v>
      </c>
      <c r="AA259" s="39">
        <v>18.072017413037845</v>
      </c>
      <c r="AB259" s="39">
        <v>9.238659527180852</v>
      </c>
      <c r="AC259" s="39">
        <v>10.071153576052209</v>
      </c>
      <c r="AE259" s="28" t="s">
        <v>307</v>
      </c>
      <c r="AF259" s="3">
        <v>17110004001297</v>
      </c>
      <c r="AG259">
        <v>0.10802966356277466</v>
      </c>
      <c r="AH259" s="32">
        <v>56</v>
      </c>
      <c r="AI259" s="36">
        <f t="shared" si="30"/>
        <v>9.7656568610524328</v>
      </c>
      <c r="AJ259" s="36">
        <f t="shared" si="30"/>
        <v>8.956197424711851</v>
      </c>
      <c r="AK259" s="36">
        <f t="shared" si="30"/>
        <v>8.0493394392652107</v>
      </c>
      <c r="AL259" s="36">
        <f t="shared" si="30"/>
        <v>6.5251518609323869</v>
      </c>
      <c r="AM259" s="36">
        <f t="shared" si="30"/>
        <v>4.8442661390974484</v>
      </c>
      <c r="AN259" s="36">
        <f t="shared" si="30"/>
        <v>3.741040407723375</v>
      </c>
      <c r="AO259" s="36">
        <f t="shared" si="30"/>
        <v>2.8840904209156291</v>
      </c>
      <c r="AP259" s="36">
        <f t="shared" si="30"/>
        <v>2.3994167952030625</v>
      </c>
      <c r="AQ259" s="36">
        <f t="shared" si="30"/>
        <v>2.8429951239774507</v>
      </c>
      <c r="AR259" s="36">
        <f t="shared" si="30"/>
        <v>4.7613508980480921</v>
      </c>
      <c r="AS259" s="36">
        <f t="shared" si="30"/>
        <v>7.7790254741575025</v>
      </c>
      <c r="AT259" s="36">
        <f t="shared" si="30"/>
        <v>8.5909011958619086</v>
      </c>
      <c r="AU259" s="36">
        <f t="shared" ref="AU259:AU322" si="32">AVERAGEIF(AI259:AT259,"&gt;=0")</f>
        <v>5.9282860034121958</v>
      </c>
      <c r="AV259" s="36" cm="1">
        <f t="array" ref="AV259">AVERAGE(IFERROR(AQ259:AS259, ""))</f>
        <v>5.1277904987276814</v>
      </c>
      <c r="AW259" s="36">
        <f t="shared" si="31"/>
        <v>8.5909011958619086</v>
      </c>
      <c r="AX259" s="36" cm="1">
        <f t="array" ref="AX259">AVERAGE(IFERROR(AJ259:AO259, ""))</f>
        <v>5.8333476154409825</v>
      </c>
      <c r="AY259" s="36" cm="1">
        <f t="array" ref="AY259">AVERAGE(IFERROR(AO259:AS259,""))</f>
        <v>4.1333757424603474</v>
      </c>
      <c r="AZ259" s="36" cm="1">
        <f t="array" ref="AZ259">AVERAGE(IFERROR(AJ259:AN259,""))</f>
        <v>6.4231990543460542</v>
      </c>
      <c r="BA259" s="36" cm="1">
        <f t="array" ref="BA259">AVERAGE(IFERROR(AR259:AT259,AI259))</f>
        <v>7.0437591893558347</v>
      </c>
      <c r="BB259" s="36" cm="1">
        <f t="array" ref="BB259">AVERAGE(IFERROR(AQ259:AT259,""))</f>
        <v>5.9935681730112389</v>
      </c>
      <c r="BC259" s="36" cm="1">
        <f t="array" ref="BC259">AVERAGE(IFERROR(AI259:AO259,""))</f>
        <v>6.3951060790997616</v>
      </c>
      <c r="BD259" s="36" cm="1">
        <f t="array" ref="BD259">AVERAGE(IFERROR(AJ259:AM259,""))</f>
        <v>7.0937387160017247</v>
      </c>
      <c r="BE259" s="36" cm="1">
        <f t="array" ref="BE259">AVERAGE(IFERROR(AN259:AO259,""))</f>
        <v>3.312565414319502</v>
      </c>
      <c r="BF259" s="36" cm="1">
        <f t="array" ref="BF259">AVERAGE(IFERROR(AP259:AT259,""))</f>
        <v>5.2747378974496026</v>
      </c>
      <c r="BG259" s="36" cm="1">
        <f t="array" ref="BG259">AVERAGE(IFERROR(AI259:AN259,""))</f>
        <v>6.9802753554637844</v>
      </c>
    </row>
    <row r="260" spans="2:59" x14ac:dyDescent="0.25">
      <c r="B260" s="23" t="s">
        <v>543</v>
      </c>
      <c r="C260" s="23">
        <v>63</v>
      </c>
      <c r="D260" s="23">
        <v>244</v>
      </c>
      <c r="E260" s="23">
        <v>15.563552653297171</v>
      </c>
      <c r="F260" s="23">
        <v>12.761955778917629</v>
      </c>
      <c r="G260" s="23">
        <v>10.736150296341821</v>
      </c>
      <c r="H260" s="23">
        <v>8.0685962142234455</v>
      </c>
      <c r="I260" s="23">
        <v>5.0124169514848447</v>
      </c>
      <c r="J260" s="23">
        <v>3.531297354702176</v>
      </c>
      <c r="K260" s="23">
        <v>2.1602098082158001</v>
      </c>
      <c r="L260" s="23">
        <v>2.0758091927532778</v>
      </c>
      <c r="M260" s="23">
        <v>4.0691839927493447</v>
      </c>
      <c r="N260" s="23">
        <v>8.4749165477095723</v>
      </c>
      <c r="O260" s="23">
        <v>14.1581806263529</v>
      </c>
      <c r="P260" s="23">
        <v>14.73390318731272</v>
      </c>
      <c r="Q260" s="39">
        <v>8.4455143836717266</v>
      </c>
      <c r="R260" s="39">
        <v>8.9007603889372717</v>
      </c>
      <c r="S260" s="39">
        <v>14.73390318731272</v>
      </c>
      <c r="T260" s="39">
        <v>7.0451044006476193</v>
      </c>
      <c r="U260" s="39">
        <v>6.1876600335561793</v>
      </c>
      <c r="V260" s="39">
        <v>8.0220833191339835</v>
      </c>
      <c r="W260" s="39">
        <v>12.455666787125063</v>
      </c>
      <c r="X260" s="39">
        <v>10.359046088531134</v>
      </c>
      <c r="Y260" s="39">
        <v>8.262025579597557</v>
      </c>
      <c r="Z260" s="39">
        <v>9.1447798102419355</v>
      </c>
      <c r="AA260" s="39">
        <v>2.8457535814589878</v>
      </c>
      <c r="AB260" s="39">
        <v>8.7023987093755633</v>
      </c>
      <c r="AC260" s="39">
        <v>9.2789948748278483</v>
      </c>
      <c r="AE260" s="28" t="s">
        <v>308</v>
      </c>
      <c r="AF260" s="3">
        <v>17110004001297</v>
      </c>
      <c r="AG260">
        <v>0.14718955755233765</v>
      </c>
      <c r="AH260" s="32">
        <v>56</v>
      </c>
      <c r="AI260" s="36">
        <f t="shared" si="30"/>
        <v>13.305629816675321</v>
      </c>
      <c r="AJ260" s="36">
        <f t="shared" si="30"/>
        <v>12.202747771483153</v>
      </c>
      <c r="AK260" s="36">
        <f t="shared" si="30"/>
        <v>10.967160977647294</v>
      </c>
      <c r="AL260" s="36">
        <f t="shared" si="30"/>
        <v>8.8904675225092653</v>
      </c>
      <c r="AM260" s="36">
        <f t="shared" si="30"/>
        <v>6.6002740929133266</v>
      </c>
      <c r="AN260" s="36">
        <f t="shared" si="30"/>
        <v>5.097137806767762</v>
      </c>
      <c r="AO260" s="36">
        <f t="shared" si="30"/>
        <v>3.9295502642089644</v>
      </c>
      <c r="AP260" s="36">
        <f t="shared" si="30"/>
        <v>3.2691863033005251</v>
      </c>
      <c r="AQ260" s="36">
        <f t="shared" si="30"/>
        <v>3.8735582489205198</v>
      </c>
      <c r="AR260" s="36">
        <f t="shared" si="30"/>
        <v>6.4873027363256206</v>
      </c>
      <c r="AS260" s="36">
        <f t="shared" si="30"/>
        <v>10.598860349724838</v>
      </c>
      <c r="AT260" s="36">
        <f t="shared" si="30"/>
        <v>11.705034564510914</v>
      </c>
      <c r="AU260" s="36">
        <f t="shared" si="32"/>
        <v>8.077242537915625</v>
      </c>
      <c r="AV260" s="36" cm="1">
        <f t="array" ref="AV260">AVERAGE(IFERROR(AQ260:AS260, ""))</f>
        <v>6.9865737783236597</v>
      </c>
      <c r="AW260" s="36">
        <f t="shared" si="31"/>
        <v>11.705034564510914</v>
      </c>
      <c r="AX260" s="36" cm="1">
        <f t="array" ref="AX260">AVERAGE(IFERROR(AJ260:AO260, ""))</f>
        <v>7.9478897392549603</v>
      </c>
      <c r="AY260" s="36" cm="1">
        <f t="array" ref="AY260">AVERAGE(IFERROR(AO260:AS260,""))</f>
        <v>5.6316915804960939</v>
      </c>
      <c r="AZ260" s="36" cm="1">
        <f t="array" ref="AZ260">AVERAGE(IFERROR(AJ260:AN260,""))</f>
        <v>8.7515576342641594</v>
      </c>
      <c r="BA260" s="36" cm="1">
        <f t="array" ref="BA260">AVERAGE(IFERROR(AR260:AT260,AI260))</f>
        <v>9.5970658835204574</v>
      </c>
      <c r="BB260" s="36" cm="1">
        <f t="array" ref="BB260">AVERAGE(IFERROR(AQ260:AT260,""))</f>
        <v>8.1661889748704724</v>
      </c>
      <c r="BC260" s="36" cm="1">
        <f t="array" ref="BC260">AVERAGE(IFERROR(AI260:AO260,""))</f>
        <v>8.7132811788864402</v>
      </c>
      <c r="BD260" s="36" cm="1">
        <f t="array" ref="BD260">AVERAGE(IFERROR(AJ260:AM260,""))</f>
        <v>9.6651625911382588</v>
      </c>
      <c r="BE260" s="36" cm="1">
        <f t="array" ref="BE260">AVERAGE(IFERROR(AN260:AO260,""))</f>
        <v>4.5133440354883634</v>
      </c>
      <c r="BF260" s="36" cm="1">
        <f t="array" ref="BF260">AVERAGE(IFERROR(AP260:AT260,""))</f>
        <v>7.1867884405564837</v>
      </c>
      <c r="BG260" s="36" cm="1">
        <f t="array" ref="BG260">AVERAGE(IFERROR(AI260:AN260,""))</f>
        <v>9.5105696646660203</v>
      </c>
    </row>
    <row r="261" spans="2:59" x14ac:dyDescent="0.25">
      <c r="B261" s="23" t="s">
        <v>634</v>
      </c>
      <c r="C261" s="23">
        <v>155</v>
      </c>
      <c r="D261" s="23">
        <v>231</v>
      </c>
      <c r="E261" s="23">
        <v>10.819030840627949</v>
      </c>
      <c r="F261" s="23">
        <v>10.5028859303633</v>
      </c>
      <c r="G261" s="23">
        <v>9.0050180509247717</v>
      </c>
      <c r="H261" s="23">
        <v>7.8682261337064734</v>
      </c>
      <c r="I261" s="23">
        <v>6.9702654077614614</v>
      </c>
      <c r="J261" s="23">
        <v>6.7939232921964674</v>
      </c>
      <c r="K261" s="23">
        <v>6.5188768272884614</v>
      </c>
      <c r="L261" s="23">
        <v>6.3237829891951423</v>
      </c>
      <c r="M261" s="23">
        <v>6.7661374724141554</v>
      </c>
      <c r="N261" s="23">
        <v>8.4502054257129906</v>
      </c>
      <c r="O261" s="23">
        <v>10.84288223069243</v>
      </c>
      <c r="P261" s="23">
        <v>10.99959085966953</v>
      </c>
      <c r="Q261" s="39">
        <v>8.4884021217127614</v>
      </c>
      <c r="R261" s="39">
        <v>8.6864083762731923</v>
      </c>
      <c r="S261" s="39">
        <v>10.99959085966953</v>
      </c>
      <c r="T261" s="39">
        <v>7.9431992737068216</v>
      </c>
      <c r="U261" s="39">
        <v>7.7803769890606365</v>
      </c>
      <c r="V261" s="39">
        <v>8.2280637629904945</v>
      </c>
      <c r="W261" s="39">
        <v>10.097559505358317</v>
      </c>
      <c r="X261" s="39">
        <v>9.2647039971222771</v>
      </c>
      <c r="Y261" s="39">
        <v>8.3540323546955548</v>
      </c>
      <c r="Z261" s="39">
        <v>8.5865988806890012</v>
      </c>
      <c r="AA261" s="39">
        <v>6.6564000597424648</v>
      </c>
      <c r="AB261" s="39">
        <v>8.6765197955368514</v>
      </c>
      <c r="AC261" s="39">
        <v>8.6598916092634042</v>
      </c>
      <c r="AE261" s="28" t="s">
        <v>312</v>
      </c>
      <c r="AF261" s="3">
        <v>17110002000121</v>
      </c>
      <c r="AG261">
        <v>0.99386215209960938</v>
      </c>
      <c r="AH261" s="32">
        <v>6</v>
      </c>
      <c r="AI261" s="36">
        <f t="shared" si="30"/>
        <v>20.277089139769682</v>
      </c>
      <c r="AJ261" s="36">
        <f t="shared" si="30"/>
        <v>16.027902182529623</v>
      </c>
      <c r="AK261" s="36">
        <f t="shared" si="30"/>
        <v>13.154922083294172</v>
      </c>
      <c r="AL261" s="36">
        <f t="shared" si="30"/>
        <v>10.280892180779281</v>
      </c>
      <c r="AM261" s="36">
        <f t="shared" si="30"/>
        <v>8.9588070858206734</v>
      </c>
      <c r="AN261" s="36">
        <f t="shared" si="30"/>
        <v>8.4335772959870461</v>
      </c>
      <c r="AO261" s="36">
        <f t="shared" si="30"/>
        <v>7.4138311562378574</v>
      </c>
      <c r="AP261" s="36">
        <f t="shared" si="30"/>
        <v>6.6576026131526129</v>
      </c>
      <c r="AQ261" s="36">
        <f t="shared" si="30"/>
        <v>7.7569936250108542</v>
      </c>
      <c r="AR261" s="36">
        <f t="shared" si="30"/>
        <v>12.211699932315991</v>
      </c>
      <c r="AS261" s="36">
        <f t="shared" si="30"/>
        <v>18.376248993354313</v>
      </c>
      <c r="AT261" s="36">
        <f t="shared" si="30"/>
        <v>19.486970424235803</v>
      </c>
      <c r="AU261" s="36">
        <f t="shared" si="32"/>
        <v>12.419711392707327</v>
      </c>
      <c r="AV261" s="36" cm="1">
        <f t="array" ref="AV261">AVERAGE(IFERROR(AQ261:AS261, ""))</f>
        <v>12.781647516893718</v>
      </c>
      <c r="AW261" s="36">
        <f t="shared" si="31"/>
        <v>19.486970424235803</v>
      </c>
      <c r="AX261" s="36" cm="1">
        <f t="array" ref="AX261">AVERAGE(IFERROR(AJ261:AO261, ""))</f>
        <v>10.711655330774777</v>
      </c>
      <c r="AY261" s="36" cm="1">
        <f t="array" ref="AY261">AVERAGE(IFERROR(AO261:AS261,""))</f>
        <v>10.483275264014324</v>
      </c>
      <c r="AZ261" s="36" cm="1">
        <f t="array" ref="AZ261">AVERAGE(IFERROR(AJ261:AN261,""))</f>
        <v>11.371220165682161</v>
      </c>
      <c r="BA261" s="36" cm="1">
        <f t="array" ref="BA261">AVERAGE(IFERROR(AR261:AT261,AI261))</f>
        <v>16.691639783302037</v>
      </c>
      <c r="BB261" s="36" cm="1">
        <f t="array" ref="BB261">AVERAGE(IFERROR(AQ261:AT261,""))</f>
        <v>14.45797824372924</v>
      </c>
      <c r="BC261" s="36" cm="1">
        <f t="array" ref="BC261">AVERAGE(IFERROR(AI261:AO261,""))</f>
        <v>12.078145874916908</v>
      </c>
      <c r="BD261" s="36" cm="1">
        <f t="array" ref="BD261">AVERAGE(IFERROR(AJ261:AM261,""))</f>
        <v>12.105630883105938</v>
      </c>
      <c r="BE261" s="36" cm="1">
        <f t="array" ref="BE261">AVERAGE(IFERROR(AN261:AO261,""))</f>
        <v>7.9237042261124522</v>
      </c>
      <c r="BF261" s="36" cm="1">
        <f t="array" ref="BF261">AVERAGE(IFERROR(AP261:AT261,""))</f>
        <v>12.897903117613916</v>
      </c>
      <c r="BG261" s="36" cm="1">
        <f t="array" ref="BG261">AVERAGE(IFERROR(AI261:AN261,""))</f>
        <v>12.855531661363415</v>
      </c>
    </row>
    <row r="262" spans="2:59" x14ac:dyDescent="0.25">
      <c r="B262" s="23" t="s">
        <v>496</v>
      </c>
      <c r="C262" s="23">
        <v>16</v>
      </c>
      <c r="D262" s="23">
        <v>98</v>
      </c>
      <c r="E262" s="23">
        <v>13.0920254257569</v>
      </c>
      <c r="F262" s="23">
        <v>10.29070897022719</v>
      </c>
      <c r="G262" s="23">
        <v>8.1676723975071894</v>
      </c>
      <c r="H262" s="23">
        <v>6.3778254956388478</v>
      </c>
      <c r="I262" s="23">
        <v>4.9943450559889984</v>
      </c>
      <c r="J262" s="23">
        <v>3.9544685064608309</v>
      </c>
      <c r="K262" s="23">
        <v>3.017287291469736</v>
      </c>
      <c r="L262" s="23">
        <v>2.9407416541003748</v>
      </c>
      <c r="M262" s="23">
        <v>4.3902783394269438</v>
      </c>
      <c r="N262" s="23">
        <v>7.9958177940987536</v>
      </c>
      <c r="O262" s="23">
        <v>12.21273120628446</v>
      </c>
      <c r="P262" s="23">
        <v>12.495904177591569</v>
      </c>
      <c r="Q262" s="39">
        <v>7.4941505262126489</v>
      </c>
      <c r="R262" s="39">
        <v>8.1996091132700517</v>
      </c>
      <c r="S262" s="39">
        <v>12.495904177591569</v>
      </c>
      <c r="T262" s="39">
        <v>6.1337179528821322</v>
      </c>
      <c r="U262" s="39">
        <v>6.1113712570760539</v>
      </c>
      <c r="V262" s="39">
        <v>6.7570040851646116</v>
      </c>
      <c r="W262" s="39">
        <v>10.901484392658261</v>
      </c>
      <c r="X262" s="39">
        <v>9.2736828793504316</v>
      </c>
      <c r="Y262" s="39">
        <v>7.1277618775785268</v>
      </c>
      <c r="Z262" s="39">
        <v>7.4576379798405563</v>
      </c>
      <c r="AA262" s="39">
        <v>3.4858778989652834</v>
      </c>
      <c r="AB262" s="39">
        <v>8.0070946343004206</v>
      </c>
      <c r="AC262" s="39">
        <v>7.8128409752633248</v>
      </c>
      <c r="AE262" s="28" t="s">
        <v>313</v>
      </c>
      <c r="AF262" s="3">
        <v>17110002000121</v>
      </c>
      <c r="AG262">
        <v>0.99386215209960938</v>
      </c>
      <c r="AH262" s="32">
        <v>6</v>
      </c>
      <c r="AI262" s="36">
        <f t="shared" si="30"/>
        <v>20.277089139769682</v>
      </c>
      <c r="AJ262" s="36">
        <f t="shared" si="30"/>
        <v>16.027902182529623</v>
      </c>
      <c r="AK262" s="36">
        <f t="shared" si="30"/>
        <v>13.154922083294172</v>
      </c>
      <c r="AL262" s="36">
        <f t="shared" si="30"/>
        <v>10.280892180779281</v>
      </c>
      <c r="AM262" s="36">
        <f t="shared" si="30"/>
        <v>8.9588070858206734</v>
      </c>
      <c r="AN262" s="36">
        <f t="shared" si="30"/>
        <v>8.4335772959870461</v>
      </c>
      <c r="AO262" s="36">
        <f t="shared" si="30"/>
        <v>7.4138311562378574</v>
      </c>
      <c r="AP262" s="36">
        <f t="shared" si="30"/>
        <v>6.6576026131526129</v>
      </c>
      <c r="AQ262" s="36">
        <f t="shared" si="30"/>
        <v>7.7569936250108542</v>
      </c>
      <c r="AR262" s="36">
        <f t="shared" si="30"/>
        <v>12.211699932315991</v>
      </c>
      <c r="AS262" s="36">
        <f t="shared" si="30"/>
        <v>18.376248993354313</v>
      </c>
      <c r="AT262" s="36">
        <f t="shared" si="30"/>
        <v>19.486970424235803</v>
      </c>
      <c r="AU262" s="36">
        <f t="shared" si="32"/>
        <v>12.419711392707327</v>
      </c>
      <c r="AV262" s="36" cm="1">
        <f t="array" ref="AV262">AVERAGE(IFERROR(AQ262:AS262, ""))</f>
        <v>12.781647516893718</v>
      </c>
      <c r="AW262" s="36">
        <f t="shared" si="31"/>
        <v>19.486970424235803</v>
      </c>
      <c r="AX262" s="36" cm="1">
        <f t="array" ref="AX262">AVERAGE(IFERROR(AJ262:AO262, ""))</f>
        <v>10.711655330774777</v>
      </c>
      <c r="AY262" s="36" cm="1">
        <f t="array" ref="AY262">AVERAGE(IFERROR(AO262:AS262,""))</f>
        <v>10.483275264014324</v>
      </c>
      <c r="AZ262" s="36" cm="1">
        <f t="array" ref="AZ262">AVERAGE(IFERROR(AJ262:AN262,""))</f>
        <v>11.371220165682161</v>
      </c>
      <c r="BA262" s="36" cm="1">
        <f t="array" ref="BA262">AVERAGE(IFERROR(AR262:AT262,AI262))</f>
        <v>16.691639783302037</v>
      </c>
      <c r="BB262" s="36" cm="1">
        <f t="array" ref="BB262">AVERAGE(IFERROR(AQ262:AT262,""))</f>
        <v>14.45797824372924</v>
      </c>
      <c r="BC262" s="36" cm="1">
        <f t="array" ref="BC262">AVERAGE(IFERROR(AI262:AO262,""))</f>
        <v>12.078145874916908</v>
      </c>
      <c r="BD262" s="36" cm="1">
        <f t="array" ref="BD262">AVERAGE(IFERROR(AJ262:AM262,""))</f>
        <v>12.105630883105938</v>
      </c>
      <c r="BE262" s="36" cm="1">
        <f t="array" ref="BE262">AVERAGE(IFERROR(AN262:AO262,""))</f>
        <v>7.9237042261124522</v>
      </c>
      <c r="BF262" s="36" cm="1">
        <f t="array" ref="BF262">AVERAGE(IFERROR(AP262:AT262,""))</f>
        <v>12.897903117613916</v>
      </c>
      <c r="BG262" s="36" cm="1">
        <f t="array" ref="BG262">AVERAGE(IFERROR(AI262:AN262,""))</f>
        <v>12.855531661363415</v>
      </c>
    </row>
    <row r="263" spans="2:59" x14ac:dyDescent="0.25">
      <c r="B263" s="23" t="s">
        <v>567</v>
      </c>
      <c r="C263" s="23">
        <v>87</v>
      </c>
      <c r="D263" s="23">
        <v>164</v>
      </c>
      <c r="E263" s="23">
        <v>13.694182199521579</v>
      </c>
      <c r="F263" s="23">
        <v>11.218557823958189</v>
      </c>
      <c r="G263" s="23">
        <v>9.408054359652267</v>
      </c>
      <c r="H263" s="23">
        <v>6.9674292758011784</v>
      </c>
      <c r="I263" s="23">
        <v>5.056686395561516</v>
      </c>
      <c r="J263" s="23">
        <v>4.4528703271820502</v>
      </c>
      <c r="K263" s="23">
        <v>3.9375540181448421</v>
      </c>
      <c r="L263" s="23">
        <v>3.8217433158318501</v>
      </c>
      <c r="M263" s="23">
        <v>4.6872522668571488</v>
      </c>
      <c r="N263" s="23">
        <v>7.9014844733365432</v>
      </c>
      <c r="O263" s="23">
        <v>12.81234332094539</v>
      </c>
      <c r="P263" s="23">
        <v>13.25432571026543</v>
      </c>
      <c r="Q263" s="39">
        <v>8.1010402905881662</v>
      </c>
      <c r="R263" s="39">
        <v>8.4670266870463617</v>
      </c>
      <c r="S263" s="39">
        <v>13.25432571026543</v>
      </c>
      <c r="T263" s="39">
        <v>6.8401920333833397</v>
      </c>
      <c r="U263" s="39">
        <v>6.6320754790231549</v>
      </c>
      <c r="V263" s="39">
        <v>7.4207196364310395</v>
      </c>
      <c r="W263" s="39">
        <v>11.32271783484912</v>
      </c>
      <c r="X263" s="39">
        <v>9.6638514428511293</v>
      </c>
      <c r="Y263" s="39">
        <v>7.8193334856888033</v>
      </c>
      <c r="Z263" s="39">
        <v>8.162681963743287</v>
      </c>
      <c r="AA263" s="39">
        <v>4.1952121726634459</v>
      </c>
      <c r="AB263" s="39">
        <v>8.4954298174472704</v>
      </c>
      <c r="AC263" s="39">
        <v>8.4662967302794634</v>
      </c>
      <c r="AE263" s="28" t="s">
        <v>316</v>
      </c>
      <c r="AF263" s="3">
        <v>17110002000154</v>
      </c>
      <c r="AG263">
        <v>0.99659937620162964</v>
      </c>
      <c r="AH263" s="32">
        <v>98</v>
      </c>
      <c r="AI263" s="36">
        <f t="shared" si="30"/>
        <v>13.0475043725252</v>
      </c>
      <c r="AJ263" s="36">
        <f t="shared" si="30"/>
        <v>10.255714140400931</v>
      </c>
      <c r="AK263" s="36">
        <f t="shared" si="30"/>
        <v>8.1398972163749335</v>
      </c>
      <c r="AL263" s="36">
        <f t="shared" si="30"/>
        <v>6.3561369104765255</v>
      </c>
      <c r="AM263" s="36">
        <f t="shared" si="30"/>
        <v>4.9773611673343288</v>
      </c>
      <c r="AN263" s="36">
        <f t="shared" si="30"/>
        <v>3.941020846747854</v>
      </c>
      <c r="AO263" s="36">
        <f t="shared" si="30"/>
        <v>3.0070266324998434</v>
      </c>
      <c r="AP263" s="36">
        <f t="shared" si="30"/>
        <v>2.9307412980465819</v>
      </c>
      <c r="AQ263" s="36">
        <f t="shared" si="30"/>
        <v>4.3753486544244184</v>
      </c>
      <c r="AR263" s="36">
        <f t="shared" si="30"/>
        <v>7.9686270258207079</v>
      </c>
      <c r="AS263" s="36">
        <f t="shared" si="30"/>
        <v>12.171200301901267</v>
      </c>
      <c r="AT263" s="36">
        <f t="shared" si="30"/>
        <v>12.453410308463097</v>
      </c>
      <c r="AU263" s="36">
        <f t="shared" si="32"/>
        <v>7.4686657395846403</v>
      </c>
      <c r="AV263" s="36" cm="1">
        <f t="array" ref="AV263">AVERAGE(IFERROR(AQ263:AS263, ""))</f>
        <v>8.1717253273821324</v>
      </c>
      <c r="AW263" s="36">
        <f t="shared" si="31"/>
        <v>12.453410308463097</v>
      </c>
      <c r="AX263" s="36" cm="1">
        <f t="array" ref="AX263">AVERAGE(IFERROR(AJ263:AO263, ""))</f>
        <v>6.1128594856390706</v>
      </c>
      <c r="AY263" s="36" cm="1">
        <f t="array" ref="AY263">AVERAGE(IFERROR(AO263:AS263,""))</f>
        <v>6.0905887825385632</v>
      </c>
      <c r="AZ263" s="36" cm="1">
        <f t="array" ref="AZ263">AVERAGE(IFERROR(AJ263:AN263,""))</f>
        <v>6.7340260562669156</v>
      </c>
      <c r="BA263" s="36" cm="1">
        <f t="array" ref="BA263">AVERAGE(IFERROR(AR263:AT263,AI263))</f>
        <v>10.864412545395025</v>
      </c>
      <c r="BB263" s="36" cm="1">
        <f t="array" ref="BB263">AVERAGE(IFERROR(AQ263:AT263,""))</f>
        <v>9.2421465726523735</v>
      </c>
      <c r="BC263" s="36" cm="1">
        <f t="array" ref="BC263">AVERAGE(IFERROR(AI263:AO263,""))</f>
        <v>7.1035230409085175</v>
      </c>
      <c r="BD263" s="36" cm="1">
        <f t="array" ref="BD263">AVERAGE(IFERROR(AJ263:AM263,""))</f>
        <v>7.4322773586466804</v>
      </c>
      <c r="BE263" s="36" cm="1">
        <f t="array" ref="BE263">AVERAGE(IFERROR(AN263:AO263,""))</f>
        <v>3.4740237396238487</v>
      </c>
      <c r="BF263" s="36" cm="1">
        <f t="array" ref="BF263">AVERAGE(IFERROR(AP263:AT263,""))</f>
        <v>7.9798655177312146</v>
      </c>
      <c r="BG263" s="36" cm="1">
        <f t="array" ref="BG263">AVERAGE(IFERROR(AI263:AN263,""))</f>
        <v>7.7862724423099623</v>
      </c>
    </row>
    <row r="264" spans="2:59" x14ac:dyDescent="0.25">
      <c r="B264" s="23" t="s">
        <v>624</v>
      </c>
      <c r="C264" s="23">
        <v>145</v>
      </c>
      <c r="D264" s="23">
        <v>211</v>
      </c>
      <c r="E264" s="23">
        <v>8.3107910538710374</v>
      </c>
      <c r="F264" s="23">
        <v>8.0118603102298849</v>
      </c>
      <c r="G264" s="23">
        <v>7.5321575488423447</v>
      </c>
      <c r="H264" s="23">
        <v>7.1045708159486081</v>
      </c>
      <c r="I264" s="23">
        <v>6.4977513277515753</v>
      </c>
      <c r="J264" s="23">
        <v>6.1329118546639503</v>
      </c>
      <c r="K264" s="23">
        <v>5.7328624112253017</v>
      </c>
      <c r="L264" s="23">
        <v>5.586291410871949</v>
      </c>
      <c r="M264" s="23">
        <v>5.7625478181061434</v>
      </c>
      <c r="N264" s="23">
        <v>7.606556681980547</v>
      </c>
      <c r="O264" s="23">
        <v>8.065118505336164</v>
      </c>
      <c r="P264" s="23">
        <v>8.1610823302208804</v>
      </c>
      <c r="Q264" s="39">
        <v>7.0420418390873651</v>
      </c>
      <c r="R264" s="39">
        <v>7.1447410018076178</v>
      </c>
      <c r="S264" s="39">
        <v>8.1610823302208804</v>
      </c>
      <c r="T264" s="39">
        <v>6.8353523781102767</v>
      </c>
      <c r="U264" s="39">
        <v>6.5506753655040217</v>
      </c>
      <c r="V264" s="39">
        <v>7.0558503714872725</v>
      </c>
      <c r="W264" s="39">
        <v>7.9442525058458644</v>
      </c>
      <c r="X264" s="39">
        <v>7.3988263339109341</v>
      </c>
      <c r="Y264" s="39">
        <v>7.0461293317903868</v>
      </c>
      <c r="Z264" s="39">
        <v>7.2865850006931039</v>
      </c>
      <c r="AA264" s="39">
        <v>5.932887132944626</v>
      </c>
      <c r="AB264" s="39">
        <v>7.0363193493031364</v>
      </c>
      <c r="AC264" s="39">
        <v>7.2650071518845669</v>
      </c>
      <c r="AE264" s="28" t="s">
        <v>317</v>
      </c>
      <c r="AF264" s="3">
        <v>17110002000136</v>
      </c>
      <c r="AG264">
        <v>0.99970817565917969</v>
      </c>
      <c r="AH264" s="32">
        <v>114</v>
      </c>
      <c r="AI264" s="36">
        <f t="shared" si="30"/>
        <v>18.541364005659453</v>
      </c>
      <c r="AJ264" s="36">
        <f t="shared" si="30"/>
        <v>16.366216814927878</v>
      </c>
      <c r="AK264" s="36">
        <f t="shared" si="30"/>
        <v>15.435989679483665</v>
      </c>
      <c r="AL264" s="36">
        <f t="shared" si="30"/>
        <v>12.257923380157557</v>
      </c>
      <c r="AM264" s="36">
        <f t="shared" si="30"/>
        <v>9.3870131257309062</v>
      </c>
      <c r="AN264" s="36">
        <f t="shared" si="30"/>
        <v>6.3473133214810797</v>
      </c>
      <c r="AO264" s="36">
        <f t="shared" si="30"/>
        <v>3.7132900780616698</v>
      </c>
      <c r="AP264" s="36">
        <f t="shared" si="30"/>
        <v>2.473123481619663</v>
      </c>
      <c r="AQ264" s="36">
        <f t="shared" si="30"/>
        <v>3.7116232447305211</v>
      </c>
      <c r="AR264" s="36">
        <f t="shared" si="30"/>
        <v>7.0350895905991102</v>
      </c>
      <c r="AS264" s="36">
        <f t="shared" si="30"/>
        <v>11.973658222130252</v>
      </c>
      <c r="AT264" s="36">
        <f t="shared" si="30"/>
        <v>14.697479656495913</v>
      </c>
      <c r="AU264" s="36">
        <f t="shared" si="32"/>
        <v>10.161673716756473</v>
      </c>
      <c r="AV264" s="36" cm="1">
        <f t="array" ref="AV264">AVERAGE(IFERROR(AQ264:AS264, ""))</f>
        <v>7.5734570191532953</v>
      </c>
      <c r="AW264" s="36">
        <f t="shared" si="31"/>
        <v>14.697479656495913</v>
      </c>
      <c r="AX264" s="36" cm="1">
        <f t="array" ref="AX264">AVERAGE(IFERROR(AJ264:AO264, ""))</f>
        <v>10.584624399973793</v>
      </c>
      <c r="AY264" s="36" cm="1">
        <f t="array" ref="AY264">AVERAGE(IFERROR(AO264:AS264,""))</f>
        <v>5.7813569234282438</v>
      </c>
      <c r="AZ264" s="36" cm="1">
        <f t="array" ref="AZ264">AVERAGE(IFERROR(AJ264:AN264,""))</f>
        <v>11.958891264356216</v>
      </c>
      <c r="BA264" s="36" cm="1">
        <f t="array" ref="BA264">AVERAGE(IFERROR(AR264:AT264,AI264))</f>
        <v>11.235409156408425</v>
      </c>
      <c r="BB264" s="36" cm="1">
        <f t="array" ref="BB264">AVERAGE(IFERROR(AQ264:AT264,""))</f>
        <v>9.3544626784889502</v>
      </c>
      <c r="BC264" s="36" cm="1">
        <f t="array" ref="BC264">AVERAGE(IFERROR(AI264:AO264,""))</f>
        <v>11.721301486500318</v>
      </c>
      <c r="BD264" s="36" cm="1">
        <f t="array" ref="BD264">AVERAGE(IFERROR(AJ264:AM264,""))</f>
        <v>13.361785750075001</v>
      </c>
      <c r="BE264" s="36" cm="1">
        <f t="array" ref="BE264">AVERAGE(IFERROR(AN264:AO264,""))</f>
        <v>5.0303016997713748</v>
      </c>
      <c r="BF264" s="36" cm="1">
        <f t="array" ref="BF264">AVERAGE(IFERROR(AP264:AT264,""))</f>
        <v>7.9781948391150923</v>
      </c>
      <c r="BG264" s="36" cm="1">
        <f t="array" ref="BG264">AVERAGE(IFERROR(AI264:AN264,""))</f>
        <v>13.055970054573423</v>
      </c>
    </row>
    <row r="265" spans="2:59" x14ac:dyDescent="0.25">
      <c r="B265" s="23" t="s">
        <v>583</v>
      </c>
      <c r="C265" s="23">
        <v>103</v>
      </c>
      <c r="D265" s="23">
        <v>520</v>
      </c>
      <c r="E265" s="23">
        <v>10.919802914293831</v>
      </c>
      <c r="F265" s="23">
        <v>8.624016695203224</v>
      </c>
      <c r="G265" s="23">
        <v>7.5041949034807782</v>
      </c>
      <c r="H265" s="23">
        <v>6.1751296820603701</v>
      </c>
      <c r="I265" s="23">
        <v>4.9549398574278092</v>
      </c>
      <c r="J265" s="23">
        <v>3.7647632281082219</v>
      </c>
      <c r="K265" s="23">
        <v>2.6543940575170111</v>
      </c>
      <c r="L265" s="23">
        <v>2.6492018329281399</v>
      </c>
      <c r="M265" s="23">
        <v>4.0240676659198513</v>
      </c>
      <c r="N265" s="23">
        <v>7.3460417768967448</v>
      </c>
      <c r="O265" s="23">
        <v>10.592862683278231</v>
      </c>
      <c r="P265" s="23">
        <v>10.53174467235409</v>
      </c>
      <c r="Q265" s="39">
        <v>6.6450966641223594</v>
      </c>
      <c r="R265" s="39">
        <v>7.3209907086982753</v>
      </c>
      <c r="S265" s="39">
        <v>10.53174467235409</v>
      </c>
      <c r="T265" s="39">
        <v>5.6129064039662362</v>
      </c>
      <c r="U265" s="39">
        <v>5.4533136033079952</v>
      </c>
      <c r="V265" s="39">
        <v>6.2046088732560811</v>
      </c>
      <c r="W265" s="39">
        <v>9.4902163775096877</v>
      </c>
      <c r="X265" s="39">
        <v>8.12367919961223</v>
      </c>
      <c r="Y265" s="39">
        <v>6.3710344768701788</v>
      </c>
      <c r="Z265" s="39">
        <v>6.8145702845430458</v>
      </c>
      <c r="AA265" s="39">
        <v>3.2095786428126165</v>
      </c>
      <c r="AB265" s="39">
        <v>7.028783726275412</v>
      </c>
      <c r="AC265" s="39">
        <v>6.9904745467623739</v>
      </c>
      <c r="AE265" s="28" t="s">
        <v>318</v>
      </c>
      <c r="AF265" s="3">
        <v>17110004001004</v>
      </c>
      <c r="AG265">
        <v>5.5936304852366447E-3</v>
      </c>
      <c r="AH265" s="32">
        <v>63</v>
      </c>
      <c r="AI265" s="36">
        <f t="shared" si="30"/>
        <v>6.4993734964140903E-2</v>
      </c>
      <c r="AJ265" s="36">
        <f t="shared" si="30"/>
        <v>5.7100932311000975E-2</v>
      </c>
      <c r="AK265" s="36">
        <f t="shared" si="30"/>
        <v>4.9192207441163795E-2</v>
      </c>
      <c r="AL265" s="36">
        <f t="shared" si="30"/>
        <v>3.9924305163755898E-2</v>
      </c>
      <c r="AM265" s="36">
        <f t="shared" si="30"/>
        <v>2.9612197160833076E-2</v>
      </c>
      <c r="AN265" s="36">
        <f t="shared" si="30"/>
        <v>2.2584454466411611E-2</v>
      </c>
      <c r="AO265" s="36">
        <f t="shared" si="30"/>
        <v>1.6569726267839098E-2</v>
      </c>
      <c r="AP265" s="36">
        <f t="shared" si="30"/>
        <v>1.3775495312506205E-2</v>
      </c>
      <c r="AQ265" s="36">
        <f t="shared" si="30"/>
        <v>1.8557691780121895E-2</v>
      </c>
      <c r="AR265" s="36">
        <f t="shared" si="30"/>
        <v>3.3002816508690719E-2</v>
      </c>
      <c r="AS265" s="36">
        <f t="shared" si="30"/>
        <v>5.5131054164438441E-2</v>
      </c>
      <c r="AT265" s="36">
        <f t="shared" si="30"/>
        <v>5.9885553932414536E-2</v>
      </c>
      <c r="AU265" s="36">
        <f t="shared" si="32"/>
        <v>3.8360847456109758E-2</v>
      </c>
      <c r="AV265" s="36" cm="1">
        <f t="array" ref="AV265">AVERAGE(IFERROR(AQ265:AS265, ""))</f>
        <v>3.5563854151083686E-2</v>
      </c>
      <c r="AW265" s="36">
        <f t="shared" si="31"/>
        <v>5.9885553932414536E-2</v>
      </c>
      <c r="AX265" s="36" cm="1">
        <f t="array" ref="AX265">AVERAGE(IFERROR(AJ265:AO265, ""))</f>
        <v>3.5830637135167411E-2</v>
      </c>
      <c r="AY265" s="36" cm="1">
        <f t="array" ref="AY265">AVERAGE(IFERROR(AO265:AS265,""))</f>
        <v>2.7407356806719275E-2</v>
      </c>
      <c r="AZ265" s="36" cm="1">
        <f t="array" ref="AZ265">AVERAGE(IFERROR(AJ265:AN265,""))</f>
        <v>3.9682819308633072E-2</v>
      </c>
      <c r="BA265" s="36" cm="1">
        <f t="array" ref="BA265">AVERAGE(IFERROR(AR265:AT265,AI265))</f>
        <v>4.9339808201847905E-2</v>
      </c>
      <c r="BB265" s="36" cm="1">
        <f t="array" ref="BB265">AVERAGE(IFERROR(AQ265:AT265,""))</f>
        <v>4.1644279096416402E-2</v>
      </c>
      <c r="BC265" s="36" cm="1">
        <f t="array" ref="BC265">AVERAGE(IFERROR(AI265:AO265,""))</f>
        <v>3.9996793967877906E-2</v>
      </c>
      <c r="BD265" s="36" cm="1">
        <f t="array" ref="BD265">AVERAGE(IFERROR(AJ265:AM265,""))</f>
        <v>4.3957410519188438E-2</v>
      </c>
      <c r="BE265" s="36" cm="1">
        <f t="array" ref="BE265">AVERAGE(IFERROR(AN265:AO265,""))</f>
        <v>1.9577090367125356E-2</v>
      </c>
      <c r="BF265" s="36" cm="1">
        <f t="array" ref="BF265">AVERAGE(IFERROR(AP265:AT265,""))</f>
        <v>3.6070522339634356E-2</v>
      </c>
      <c r="BG265" s="36" cm="1">
        <f t="array" ref="BG265">AVERAGE(IFERROR(AI265:AN265,""))</f>
        <v>4.3901305251217708E-2</v>
      </c>
    </row>
    <row r="266" spans="2:59" x14ac:dyDescent="0.25">
      <c r="B266" s="23" t="s">
        <v>643</v>
      </c>
      <c r="C266" s="23">
        <v>167</v>
      </c>
      <c r="D266" s="23">
        <v>228</v>
      </c>
      <c r="E266" s="23">
        <v>10.986075927737261</v>
      </c>
      <c r="F266" s="23">
        <v>11.364204092674919</v>
      </c>
      <c r="G266" s="23">
        <v>10.19380027300828</v>
      </c>
      <c r="H266" s="23">
        <v>9.2024889221589348</v>
      </c>
      <c r="I266" s="23">
        <v>8.3009719286228734</v>
      </c>
      <c r="J266" s="23">
        <v>7.6416486535009591</v>
      </c>
      <c r="K266" s="23">
        <v>7.0374559021239476</v>
      </c>
      <c r="L266" s="23">
        <v>6.5478991664595769</v>
      </c>
      <c r="M266" s="23">
        <v>6.4329695122586577</v>
      </c>
      <c r="N266" s="23">
        <v>7.3179289810267436</v>
      </c>
      <c r="O266" s="23">
        <v>9.537011523127946</v>
      </c>
      <c r="P266" s="23">
        <v>9.8529048518240145</v>
      </c>
      <c r="Q266" s="39">
        <v>8.7012799778770074</v>
      </c>
      <c r="R266" s="39">
        <v>7.7626366721377833</v>
      </c>
      <c r="S266" s="39">
        <v>9.8529048518240145</v>
      </c>
      <c r="T266" s="39">
        <v>8.9567616286816527</v>
      </c>
      <c r="U266" s="39">
        <v>7.3746530169993747</v>
      </c>
      <c r="V266" s="39">
        <v>9.3406227739931929</v>
      </c>
      <c r="W266" s="39">
        <v>8.9026151186595683</v>
      </c>
      <c r="X266" s="39">
        <v>8.2852037170593409</v>
      </c>
      <c r="Y266" s="39">
        <v>9.2466636714038817</v>
      </c>
      <c r="Z266" s="39">
        <v>9.7653663041162524</v>
      </c>
      <c r="AA266" s="39">
        <v>7.3395522778124533</v>
      </c>
      <c r="AB266" s="39">
        <v>7.9377428069393874</v>
      </c>
      <c r="AC266" s="39">
        <v>9.6148649662838697</v>
      </c>
      <c r="AE266" s="28" t="s">
        <v>319</v>
      </c>
      <c r="AF266" s="3">
        <v>17110004000993</v>
      </c>
      <c r="AG266">
        <v>5.8455956168472767E-3</v>
      </c>
      <c r="AH266" s="32">
        <v>63</v>
      </c>
      <c r="AI266" s="36">
        <f t="shared" si="30"/>
        <v>6.7921378294769935E-2</v>
      </c>
      <c r="AJ266" s="36">
        <f t="shared" si="30"/>
        <v>5.9673044280642899E-2</v>
      </c>
      <c r="AK266" s="36">
        <f t="shared" si="30"/>
        <v>5.1408070833435397E-2</v>
      </c>
      <c r="AL266" s="36">
        <f t="shared" si="30"/>
        <v>4.1722695821057816E-2</v>
      </c>
      <c r="AM266" s="36">
        <f t="shared" si="30"/>
        <v>3.0946078827597062E-2</v>
      </c>
      <c r="AN266" s="36">
        <f t="shared" si="30"/>
        <v>2.3601771405205252E-2</v>
      </c>
      <c r="AO266" s="36">
        <f t="shared" si="30"/>
        <v>1.7316109725031587E-2</v>
      </c>
      <c r="AP266" s="36">
        <f t="shared" si="30"/>
        <v>1.4396012613135589E-2</v>
      </c>
      <c r="AQ266" s="36">
        <f t="shared" si="30"/>
        <v>1.9393623160306753E-2</v>
      </c>
      <c r="AR266" s="36">
        <f t="shared" si="30"/>
        <v>3.4489428652106552E-2</v>
      </c>
      <c r="AS266" s="36">
        <f t="shared" si="30"/>
        <v>5.7614432956626917E-2</v>
      </c>
      <c r="AT266" s="36">
        <f t="shared" si="30"/>
        <v>6.2583099206093451E-2</v>
      </c>
      <c r="AU266" s="36">
        <f t="shared" si="32"/>
        <v>4.0088812148000766E-2</v>
      </c>
      <c r="AV266" s="36" cm="1">
        <f t="array" ref="AV266">AVERAGE(IFERROR(AQ266:AS266, ""))</f>
        <v>3.716582825634674E-2</v>
      </c>
      <c r="AW266" s="36">
        <f t="shared" si="31"/>
        <v>6.2583099206093451E-2</v>
      </c>
      <c r="AX266" s="36" cm="1">
        <f t="array" ref="AX266">AVERAGE(IFERROR(AJ266:AO266, ""))</f>
        <v>3.7444628482161672E-2</v>
      </c>
      <c r="AY266" s="36" cm="1">
        <f t="array" ref="AY266">AVERAGE(IFERROR(AO266:AS266,""))</f>
        <v>2.864192142144148E-2</v>
      </c>
      <c r="AZ266" s="36" cm="1">
        <f t="array" ref="AZ266">AVERAGE(IFERROR(AJ266:AN266,""))</f>
        <v>4.1470332233587689E-2</v>
      </c>
      <c r="BA266" s="36" cm="1">
        <f t="array" ref="BA266">AVERAGE(IFERROR(AR266:AT266,AI266))</f>
        <v>5.1562320271608973E-2</v>
      </c>
      <c r="BB266" s="36" cm="1">
        <f t="array" ref="BB266">AVERAGE(IFERROR(AQ266:AT266,""))</f>
        <v>4.352014599378342E-2</v>
      </c>
      <c r="BC266" s="36" cm="1">
        <f t="array" ref="BC266">AVERAGE(IFERROR(AI266:AO266,""))</f>
        <v>4.1798449883962849E-2</v>
      </c>
      <c r="BD266" s="36" cm="1">
        <f t="array" ref="BD266">AVERAGE(IFERROR(AJ266:AM266,""))</f>
        <v>4.5937472440683295E-2</v>
      </c>
      <c r="BE266" s="36" cm="1">
        <f t="array" ref="BE266">AVERAGE(IFERROR(AN266:AO266,""))</f>
        <v>2.0458940565118419E-2</v>
      </c>
      <c r="BF266" s="36" cm="1">
        <f t="array" ref="BF266">AVERAGE(IFERROR(AP266:AT266,""))</f>
        <v>3.7695319317653853E-2</v>
      </c>
      <c r="BG266" s="36" cm="1">
        <f t="array" ref="BG266">AVERAGE(IFERROR(AI266:AN266,""))</f>
        <v>4.5878839910451392E-2</v>
      </c>
    </row>
    <row r="267" spans="2:59" x14ac:dyDescent="0.25">
      <c r="B267" s="23" t="s">
        <v>564</v>
      </c>
      <c r="C267" s="23">
        <v>84</v>
      </c>
      <c r="D267" s="23">
        <v>162</v>
      </c>
      <c r="E267" s="23">
        <v>10.881952449410379</v>
      </c>
      <c r="F267" s="23">
        <v>8.5944010589751407</v>
      </c>
      <c r="G267" s="23">
        <v>7.4787664959906399</v>
      </c>
      <c r="H267" s="23">
        <v>6.1535229810079448</v>
      </c>
      <c r="I267" s="23">
        <v>4.933787305370255</v>
      </c>
      <c r="J267" s="23">
        <v>3.7448049081424748</v>
      </c>
      <c r="K267" s="23">
        <v>2.6353548834830982</v>
      </c>
      <c r="L267" s="23">
        <v>2.6303303709168242</v>
      </c>
      <c r="M267" s="23">
        <v>4.0036696596218428</v>
      </c>
      <c r="N267" s="23">
        <v>7.3176344746548638</v>
      </c>
      <c r="O267" s="23">
        <v>10.55428201331652</v>
      </c>
      <c r="P267" s="23">
        <v>10.494266246070969</v>
      </c>
      <c r="Q267" s="39">
        <v>6.6185644039134131</v>
      </c>
      <c r="R267" s="39">
        <v>7.2918620491977419</v>
      </c>
      <c r="S267" s="39">
        <v>10.494266246070969</v>
      </c>
      <c r="T267" s="39">
        <v>5.5901062721615924</v>
      </c>
      <c r="U267" s="39">
        <v>5.4282542803986296</v>
      </c>
      <c r="V267" s="39">
        <v>6.1810565498972911</v>
      </c>
      <c r="W267" s="39">
        <v>9.4553942446807842</v>
      </c>
      <c r="X267" s="39">
        <v>8.092463098416049</v>
      </c>
      <c r="Y267" s="39">
        <v>6.3460842974828475</v>
      </c>
      <c r="Z267" s="39">
        <v>6.7901194603359958</v>
      </c>
      <c r="AA267" s="39">
        <v>3.1900798958127865</v>
      </c>
      <c r="AB267" s="39">
        <v>7.0000365529162041</v>
      </c>
      <c r="AC267" s="39">
        <v>6.9645391998161399</v>
      </c>
      <c r="AE267" s="28" t="s">
        <v>320</v>
      </c>
      <c r="AF267" s="3">
        <v>17110004001004</v>
      </c>
      <c r="AG267">
        <v>0.93710947036743164</v>
      </c>
      <c r="AH267" s="32">
        <v>63</v>
      </c>
      <c r="AI267" s="36">
        <f t="shared" si="30"/>
        <v>10.888499823182475</v>
      </c>
      <c r="AJ267" s="36">
        <f t="shared" si="30"/>
        <v>9.5662065230583249</v>
      </c>
      <c r="AK267" s="36">
        <f t="shared" si="30"/>
        <v>8.2412457496186544</v>
      </c>
      <c r="AL267" s="36">
        <f t="shared" si="30"/>
        <v>6.688579906295363</v>
      </c>
      <c r="AM267" s="36">
        <f t="shared" si="30"/>
        <v>4.9609766807165592</v>
      </c>
      <c r="AN267" s="36">
        <f t="shared" si="30"/>
        <v>3.783608198542094</v>
      </c>
      <c r="AO267" s="36">
        <f t="shared" si="30"/>
        <v>2.7759515842117883</v>
      </c>
      <c r="AP267" s="36">
        <f t="shared" si="30"/>
        <v>2.3078297986295375</v>
      </c>
      <c r="AQ267" s="36">
        <f t="shared" si="30"/>
        <v>3.1089984869775216</v>
      </c>
      <c r="AR267" s="36">
        <f t="shared" si="30"/>
        <v>5.5290123258444508</v>
      </c>
      <c r="AS267" s="36">
        <f t="shared" si="30"/>
        <v>9.236189824335419</v>
      </c>
      <c r="AT267" s="36">
        <f t="shared" si="30"/>
        <v>10.032718442232076</v>
      </c>
      <c r="AU267" s="36">
        <f t="shared" si="32"/>
        <v>6.4266514453036878</v>
      </c>
      <c r="AV267" s="36" cm="1">
        <f t="array" ref="AV267">AVERAGE(IFERROR(AQ267:AS267, ""))</f>
        <v>5.9580668790524642</v>
      </c>
      <c r="AW267" s="36">
        <f t="shared" si="31"/>
        <v>10.032718442232076</v>
      </c>
      <c r="AX267" s="36" cm="1">
        <f t="array" ref="AX267">AVERAGE(IFERROR(AJ267:AO267, ""))</f>
        <v>6.0027614404071308</v>
      </c>
      <c r="AY267" s="36" cm="1">
        <f t="array" ref="AY267">AVERAGE(IFERROR(AO267:AS267,""))</f>
        <v>4.591596403999743</v>
      </c>
      <c r="AZ267" s="36" cm="1">
        <f t="array" ref="AZ267">AVERAGE(IFERROR(AJ267:AN267,""))</f>
        <v>6.6481234116461989</v>
      </c>
      <c r="BA267" s="36" cm="1">
        <f t="array" ref="BA267">AVERAGE(IFERROR(AR267:AT267,AI267))</f>
        <v>8.2659735308039828</v>
      </c>
      <c r="BB267" s="36" cm="1">
        <f t="array" ref="BB267">AVERAGE(IFERROR(AQ267:AT267,""))</f>
        <v>6.9767297698473669</v>
      </c>
      <c r="BC267" s="36" cm="1">
        <f t="array" ref="BC267">AVERAGE(IFERROR(AI267:AO267,""))</f>
        <v>6.7007240665178935</v>
      </c>
      <c r="BD267" s="36" cm="1">
        <f t="array" ref="BD267">AVERAGE(IFERROR(AJ267:AM267,""))</f>
        <v>7.3642522149222254</v>
      </c>
      <c r="BE267" s="36" cm="1">
        <f t="array" ref="BE267">AVERAGE(IFERROR(AN267:AO267,""))</f>
        <v>3.2797798913769411</v>
      </c>
      <c r="BF267" s="36" cm="1">
        <f t="array" ref="BF267">AVERAGE(IFERROR(AP267:AT267,""))</f>
        <v>6.0429497756038</v>
      </c>
      <c r="BG267" s="36" cm="1">
        <f t="array" ref="BG267">AVERAGE(IFERROR(AI267:AN267,""))</f>
        <v>7.3548528135689111</v>
      </c>
    </row>
    <row r="268" spans="2:59" x14ac:dyDescent="0.25">
      <c r="B268" s="23" t="s">
        <v>532</v>
      </c>
      <c r="C268" s="23">
        <v>52</v>
      </c>
      <c r="D268" s="23">
        <v>133</v>
      </c>
      <c r="E268" s="23">
        <v>10.829770889058359</v>
      </c>
      <c r="F268" s="23">
        <v>10.75785236614646</v>
      </c>
      <c r="G268" s="23">
        <v>9.6418632505135662</v>
      </c>
      <c r="H268" s="23">
        <v>8.4461494532888199</v>
      </c>
      <c r="I268" s="23">
        <v>7.4814517686621951</v>
      </c>
      <c r="J268" s="23">
        <v>6.7242872381431802</v>
      </c>
      <c r="K268" s="23">
        <v>6.0518750307239149</v>
      </c>
      <c r="L268" s="23">
        <v>5.5999412263077648</v>
      </c>
      <c r="M268" s="23">
        <v>5.78669653672977</v>
      </c>
      <c r="N268" s="23">
        <v>7.2530797081424252</v>
      </c>
      <c r="O268" s="23">
        <v>9.2749515147142407</v>
      </c>
      <c r="P268" s="23">
        <v>10.08103816451483</v>
      </c>
      <c r="Q268" s="39">
        <v>8.1607464289121268</v>
      </c>
      <c r="R268" s="39">
        <v>7.438242586528812</v>
      </c>
      <c r="S268" s="39">
        <v>10.08103816451483</v>
      </c>
      <c r="T268" s="39">
        <v>8.1839131845796889</v>
      </c>
      <c r="U268" s="39">
        <v>6.7933088033236233</v>
      </c>
      <c r="V268" s="39">
        <v>8.6103208153508426</v>
      </c>
      <c r="W268" s="39">
        <v>8.8696897957904977</v>
      </c>
      <c r="X268" s="39">
        <v>8.0989414810253173</v>
      </c>
      <c r="Y268" s="39">
        <v>8.5618928566480701</v>
      </c>
      <c r="Z268" s="39">
        <v>9.08182920965276</v>
      </c>
      <c r="AA268" s="39">
        <v>6.3880811344335475</v>
      </c>
      <c r="AB268" s="39">
        <v>7.5991414300818061</v>
      </c>
      <c r="AC268" s="39">
        <v>8.9802291609687632</v>
      </c>
      <c r="AE268" s="28" t="s">
        <v>321</v>
      </c>
      <c r="AF268" s="3">
        <v>17110004000993</v>
      </c>
      <c r="AG268">
        <v>0.93710947036743164</v>
      </c>
      <c r="AH268" s="32">
        <v>63</v>
      </c>
      <c r="AI268" s="36">
        <f t="shared" si="30"/>
        <v>10.888499823182475</v>
      </c>
      <c r="AJ268" s="36">
        <f t="shared" si="30"/>
        <v>9.5662065230583249</v>
      </c>
      <c r="AK268" s="36">
        <f t="shared" si="30"/>
        <v>8.2412457496186544</v>
      </c>
      <c r="AL268" s="36">
        <f t="shared" si="30"/>
        <v>6.688579906295363</v>
      </c>
      <c r="AM268" s="36">
        <f t="shared" si="30"/>
        <v>4.9609766807165592</v>
      </c>
      <c r="AN268" s="36">
        <f t="shared" si="30"/>
        <v>3.783608198542094</v>
      </c>
      <c r="AO268" s="36">
        <f t="shared" si="30"/>
        <v>2.7759515842117883</v>
      </c>
      <c r="AP268" s="36">
        <f t="shared" si="30"/>
        <v>2.3078297986295375</v>
      </c>
      <c r="AQ268" s="36">
        <f t="shared" si="30"/>
        <v>3.1089984869775216</v>
      </c>
      <c r="AR268" s="36">
        <f t="shared" si="30"/>
        <v>5.5290123258444508</v>
      </c>
      <c r="AS268" s="36">
        <f t="shared" si="30"/>
        <v>9.236189824335419</v>
      </c>
      <c r="AT268" s="36">
        <f t="shared" si="30"/>
        <v>10.032718442232076</v>
      </c>
      <c r="AU268" s="36">
        <f t="shared" si="32"/>
        <v>6.4266514453036878</v>
      </c>
      <c r="AV268" s="36" cm="1">
        <f t="array" ref="AV268">AVERAGE(IFERROR(AQ268:AS268, ""))</f>
        <v>5.9580668790524642</v>
      </c>
      <c r="AW268" s="36">
        <f t="shared" si="31"/>
        <v>10.032718442232076</v>
      </c>
      <c r="AX268" s="36" cm="1">
        <f t="array" ref="AX268">AVERAGE(IFERROR(AJ268:AO268, ""))</f>
        <v>6.0027614404071308</v>
      </c>
      <c r="AY268" s="36" cm="1">
        <f t="array" ref="AY268">AVERAGE(IFERROR(AO268:AS268,""))</f>
        <v>4.591596403999743</v>
      </c>
      <c r="AZ268" s="36" cm="1">
        <f t="array" ref="AZ268">AVERAGE(IFERROR(AJ268:AN268,""))</f>
        <v>6.6481234116461989</v>
      </c>
      <c r="BA268" s="36" cm="1">
        <f t="array" ref="BA268">AVERAGE(IFERROR(AR268:AT268,AI268))</f>
        <v>8.2659735308039828</v>
      </c>
      <c r="BB268" s="36" cm="1">
        <f t="array" ref="BB268">AVERAGE(IFERROR(AQ268:AT268,""))</f>
        <v>6.9767297698473669</v>
      </c>
      <c r="BC268" s="36" cm="1">
        <f t="array" ref="BC268">AVERAGE(IFERROR(AI268:AO268,""))</f>
        <v>6.7007240665178935</v>
      </c>
      <c r="BD268" s="36" cm="1">
        <f t="array" ref="BD268">AVERAGE(IFERROR(AJ268:AM268,""))</f>
        <v>7.3642522149222254</v>
      </c>
      <c r="BE268" s="36" cm="1">
        <f t="array" ref="BE268">AVERAGE(IFERROR(AN268:AO268,""))</f>
        <v>3.2797798913769411</v>
      </c>
      <c r="BF268" s="36" cm="1">
        <f t="array" ref="BF268">AVERAGE(IFERROR(AP268:AT268,""))</f>
        <v>6.0429497756038</v>
      </c>
      <c r="BG268" s="36" cm="1">
        <f t="array" ref="BG268">AVERAGE(IFERROR(AI268:AN268,""))</f>
        <v>7.3548528135689111</v>
      </c>
    </row>
    <row r="269" spans="2:59" x14ac:dyDescent="0.25">
      <c r="B269" s="23" t="s">
        <v>513</v>
      </c>
      <c r="C269" s="23">
        <v>33</v>
      </c>
      <c r="D269" s="23">
        <v>114</v>
      </c>
      <c r="E269" s="23">
        <v>18.546776406458608</v>
      </c>
      <c r="F269" s="23">
        <v>16.37099426953916</v>
      </c>
      <c r="G269" s="23">
        <v>15.44049559193172</v>
      </c>
      <c r="H269" s="23">
        <v>12.261501584775001</v>
      </c>
      <c r="I269" s="23">
        <v>9.38975328429356</v>
      </c>
      <c r="J269" s="23">
        <v>6.3491661627112714</v>
      </c>
      <c r="K269" s="23">
        <v>3.7143740228124371</v>
      </c>
      <c r="L269" s="23">
        <v>2.4738454099257061</v>
      </c>
      <c r="M269" s="23">
        <v>3.7127067029167589</v>
      </c>
      <c r="N269" s="23">
        <v>7.0371432002747882</v>
      </c>
      <c r="O269" s="23">
        <v>11.977153447039839</v>
      </c>
      <c r="P269" s="23">
        <v>14.70176999083238</v>
      </c>
      <c r="Q269" s="39">
        <v>10.164640006125936</v>
      </c>
      <c r="R269" s="39">
        <v>7.575667783410462</v>
      </c>
      <c r="S269" s="39">
        <v>14.70176999083238</v>
      </c>
      <c r="T269" s="39">
        <v>10.587714152677192</v>
      </c>
      <c r="U269" s="39">
        <v>5.7830445565939055</v>
      </c>
      <c r="V269" s="39">
        <v>11.962382178650142</v>
      </c>
      <c r="W269" s="39">
        <v>11.238688879382336</v>
      </c>
      <c r="X269" s="39">
        <v>9.3571933352659418</v>
      </c>
      <c r="Y269" s="39">
        <v>11.724723046074539</v>
      </c>
      <c r="Z269" s="39">
        <v>13.36568618263486</v>
      </c>
      <c r="AA269" s="39">
        <v>5.0317700927618541</v>
      </c>
      <c r="AB269" s="39">
        <v>7.9805237501978947</v>
      </c>
      <c r="AC269" s="39">
        <v>13.059781216618221</v>
      </c>
      <c r="AE269" s="28" t="s">
        <v>322</v>
      </c>
      <c r="AF269" s="3">
        <v>17110004001004</v>
      </c>
      <c r="AG269">
        <v>0.85879862308502197</v>
      </c>
      <c r="AH269" s="32">
        <v>63</v>
      </c>
      <c r="AI269" s="36">
        <f t="shared" si="30"/>
        <v>9.9785872956167712</v>
      </c>
      <c r="AJ269" s="36">
        <f t="shared" si="30"/>
        <v>8.7667932615473916</v>
      </c>
      <c r="AK269" s="36">
        <f t="shared" si="30"/>
        <v>7.5525546652545756</v>
      </c>
      <c r="AL269" s="36">
        <f t="shared" si="30"/>
        <v>6.129639487762705</v>
      </c>
      <c r="AM269" s="36">
        <f t="shared" si="30"/>
        <v>4.5464058119973867</v>
      </c>
      <c r="AN269" s="36">
        <f t="shared" si="30"/>
        <v>3.4674257532869763</v>
      </c>
      <c r="AO269" s="36">
        <f t="shared" si="30"/>
        <v>2.543975355768235</v>
      </c>
      <c r="AP269" s="36">
        <f t="shared" si="30"/>
        <v>2.1149728137957267</v>
      </c>
      <c r="AQ269" s="36">
        <f t="shared" si="30"/>
        <v>2.8491907340802238</v>
      </c>
      <c r="AR269" s="36">
        <f t="shared" si="30"/>
        <v>5.0669727738356576</v>
      </c>
      <c r="AS269" s="36">
        <f t="shared" si="30"/>
        <v>8.4643548640918951</v>
      </c>
      <c r="AT269" s="36">
        <f t="shared" si="30"/>
        <v>9.1943204678214698</v>
      </c>
      <c r="AU269" s="36">
        <f t="shared" si="32"/>
        <v>5.8895994404049175</v>
      </c>
      <c r="AV269" s="36" cm="1">
        <f t="array" ref="AV269">AVERAGE(IFERROR(AQ269:AS269, ""))</f>
        <v>5.460172790669259</v>
      </c>
      <c r="AW269" s="36">
        <f t="shared" si="31"/>
        <v>9.1943204678214698</v>
      </c>
      <c r="AX269" s="36" cm="1">
        <f t="array" ref="AX269">AVERAGE(IFERROR(AJ269:AO269, ""))</f>
        <v>5.5011323892695438</v>
      </c>
      <c r="AY269" s="36" cm="1">
        <f t="array" ref="AY269">AVERAGE(IFERROR(AO269:AS269,""))</f>
        <v>4.2078933083143477</v>
      </c>
      <c r="AZ269" s="36" cm="1">
        <f t="array" ref="AZ269">AVERAGE(IFERROR(AJ269:AN269,""))</f>
        <v>6.0925637959698067</v>
      </c>
      <c r="BA269" s="36" cm="1">
        <f t="array" ref="BA269">AVERAGE(IFERROR(AR269:AT269,AI269))</f>
        <v>7.5752160352496745</v>
      </c>
      <c r="BB269" s="36" cm="1">
        <f t="array" ref="BB269">AVERAGE(IFERROR(AQ269:AT269,""))</f>
        <v>6.3937097099573119</v>
      </c>
      <c r="BC269" s="36" cm="1">
        <f t="array" ref="BC269">AVERAGE(IFERROR(AI269:AO269,""))</f>
        <v>6.140768804462005</v>
      </c>
      <c r="BD269" s="36" cm="1">
        <f t="array" ref="BD269">AVERAGE(IFERROR(AJ269:AM269,""))</f>
        <v>6.7488483066405145</v>
      </c>
      <c r="BE269" s="36" cm="1">
        <f t="array" ref="BE269">AVERAGE(IFERROR(AN269:AO269,""))</f>
        <v>3.0057005545276057</v>
      </c>
      <c r="BF269" s="36" cm="1">
        <f t="array" ref="BF269">AVERAGE(IFERROR(AP269:AT269,""))</f>
        <v>5.5379623307249943</v>
      </c>
      <c r="BG269" s="36" cm="1">
        <f t="array" ref="BG269">AVERAGE(IFERROR(AI269:AN269,""))</f>
        <v>6.7402343792443</v>
      </c>
    </row>
    <row r="270" spans="2:59" x14ac:dyDescent="0.25">
      <c r="B270" s="23" t="s">
        <v>545</v>
      </c>
      <c r="C270" s="23">
        <v>65</v>
      </c>
      <c r="D270" s="23">
        <v>143</v>
      </c>
      <c r="E270" s="23">
        <v>10.905283097151541</v>
      </c>
      <c r="F270" s="23">
        <v>8.5776246355515404</v>
      </c>
      <c r="G270" s="23">
        <v>6.6541974453512767</v>
      </c>
      <c r="H270" s="23">
        <v>5.409132043863857</v>
      </c>
      <c r="I270" s="23">
        <v>4.5235578958339264</v>
      </c>
      <c r="J270" s="23">
        <v>4.0213778049152351</v>
      </c>
      <c r="K270" s="23">
        <v>3.3959723963666528</v>
      </c>
      <c r="L270" s="23">
        <v>3.3955482035594842</v>
      </c>
      <c r="M270" s="23">
        <v>4.3478663106979996</v>
      </c>
      <c r="N270" s="23">
        <v>6.9267003899780129</v>
      </c>
      <c r="O270" s="23">
        <v>10.63150263340269</v>
      </c>
      <c r="P270" s="23">
        <v>10.852100737008341</v>
      </c>
      <c r="Q270" s="39">
        <v>6.6367386328067139</v>
      </c>
      <c r="R270" s="39">
        <v>7.3020231113595671</v>
      </c>
      <c r="S270" s="39">
        <v>10.852100737008341</v>
      </c>
      <c r="T270" s="39">
        <v>5.4303103703137481</v>
      </c>
      <c r="U270" s="39">
        <v>5.7395179868009674</v>
      </c>
      <c r="V270" s="39">
        <v>5.8371779651031668</v>
      </c>
      <c r="W270" s="39">
        <v>9.4701012534630138</v>
      </c>
      <c r="X270" s="39">
        <v>8.1895425177717609</v>
      </c>
      <c r="Y270" s="39">
        <v>6.2124493312905757</v>
      </c>
      <c r="Z270" s="39">
        <v>6.2911280051501492</v>
      </c>
      <c r="AA270" s="39">
        <v>3.708675100640944</v>
      </c>
      <c r="AB270" s="39">
        <v>7.2307436549293058</v>
      </c>
      <c r="AC270" s="39">
        <v>6.6818621537778959</v>
      </c>
      <c r="AE270" s="28" t="s">
        <v>323</v>
      </c>
      <c r="AF270" s="3">
        <v>17110004000993</v>
      </c>
      <c r="AG270">
        <v>0.85879862308502197</v>
      </c>
      <c r="AH270" s="32">
        <v>63</v>
      </c>
      <c r="AI270" s="36">
        <f t="shared" si="30"/>
        <v>9.9785872956167712</v>
      </c>
      <c r="AJ270" s="36">
        <f t="shared" si="30"/>
        <v>8.7667932615473916</v>
      </c>
      <c r="AK270" s="36">
        <f t="shared" si="30"/>
        <v>7.5525546652545756</v>
      </c>
      <c r="AL270" s="36">
        <f t="shared" si="30"/>
        <v>6.129639487762705</v>
      </c>
      <c r="AM270" s="36">
        <f t="shared" si="30"/>
        <v>4.5464058119973867</v>
      </c>
      <c r="AN270" s="36">
        <f t="shared" si="30"/>
        <v>3.4674257532869763</v>
      </c>
      <c r="AO270" s="36">
        <f t="shared" si="30"/>
        <v>2.543975355768235</v>
      </c>
      <c r="AP270" s="36">
        <f t="shared" si="30"/>
        <v>2.1149728137957267</v>
      </c>
      <c r="AQ270" s="36">
        <f t="shared" si="30"/>
        <v>2.8491907340802238</v>
      </c>
      <c r="AR270" s="36">
        <f t="shared" si="30"/>
        <v>5.0669727738356576</v>
      </c>
      <c r="AS270" s="36">
        <f t="shared" si="30"/>
        <v>8.4643548640918951</v>
      </c>
      <c r="AT270" s="36">
        <f t="shared" si="30"/>
        <v>9.1943204678214698</v>
      </c>
      <c r="AU270" s="36">
        <f t="shared" si="32"/>
        <v>5.8895994404049175</v>
      </c>
      <c r="AV270" s="36" cm="1">
        <f t="array" ref="AV270">AVERAGE(IFERROR(AQ270:AS270, ""))</f>
        <v>5.460172790669259</v>
      </c>
      <c r="AW270" s="36">
        <f t="shared" si="31"/>
        <v>9.1943204678214698</v>
      </c>
      <c r="AX270" s="36" cm="1">
        <f t="array" ref="AX270">AVERAGE(IFERROR(AJ270:AO270, ""))</f>
        <v>5.5011323892695438</v>
      </c>
      <c r="AY270" s="36" cm="1">
        <f t="array" ref="AY270">AVERAGE(IFERROR(AO270:AS270,""))</f>
        <v>4.2078933083143477</v>
      </c>
      <c r="AZ270" s="36" cm="1">
        <f t="array" ref="AZ270">AVERAGE(IFERROR(AJ270:AN270,""))</f>
        <v>6.0925637959698067</v>
      </c>
      <c r="BA270" s="36" cm="1">
        <f t="array" ref="BA270">AVERAGE(IFERROR(AR270:AT270,AI270))</f>
        <v>7.5752160352496745</v>
      </c>
      <c r="BB270" s="36" cm="1">
        <f t="array" ref="BB270">AVERAGE(IFERROR(AQ270:AT270,""))</f>
        <v>6.3937097099573119</v>
      </c>
      <c r="BC270" s="36" cm="1">
        <f t="array" ref="BC270">AVERAGE(IFERROR(AI270:AO270,""))</f>
        <v>6.140768804462005</v>
      </c>
      <c r="BD270" s="36" cm="1">
        <f t="array" ref="BD270">AVERAGE(IFERROR(AJ270:AM270,""))</f>
        <v>6.7488483066405145</v>
      </c>
      <c r="BE270" s="36" cm="1">
        <f t="array" ref="BE270">AVERAGE(IFERROR(AN270:AO270,""))</f>
        <v>3.0057005545276057</v>
      </c>
      <c r="BF270" s="36" cm="1">
        <f t="array" ref="BF270">AVERAGE(IFERROR(AP270:AT270,""))</f>
        <v>5.5379623307249943</v>
      </c>
      <c r="BG270" s="36" cm="1">
        <f t="array" ref="BG270">AVERAGE(IFERROR(AI270:AN270,""))</f>
        <v>6.7402343792443</v>
      </c>
    </row>
    <row r="271" spans="2:59" x14ac:dyDescent="0.25">
      <c r="B271" s="23" t="s">
        <v>646</v>
      </c>
      <c r="C271" s="23">
        <v>170</v>
      </c>
      <c r="D271" s="23">
        <v>257</v>
      </c>
      <c r="E271" s="23">
        <v>11.058903749790741</v>
      </c>
      <c r="F271" s="23">
        <v>11.46257273076804</v>
      </c>
      <c r="G271" s="23">
        <v>10.573864816577069</v>
      </c>
      <c r="H271" s="23">
        <v>9.4070779864525882</v>
      </c>
      <c r="I271" s="23">
        <v>8.1926489842050696</v>
      </c>
      <c r="J271" s="23">
        <v>7.4578293138140754</v>
      </c>
      <c r="K271" s="23">
        <v>6.719692109179852</v>
      </c>
      <c r="L271" s="23">
        <v>6.1537270107795141</v>
      </c>
      <c r="M271" s="23">
        <v>6.1029378220085313</v>
      </c>
      <c r="N271" s="23">
        <v>6.9195290009385806</v>
      </c>
      <c r="O271" s="23">
        <v>9.2998307274622292</v>
      </c>
      <c r="P271" s="23">
        <v>9.8804729352015119</v>
      </c>
      <c r="Q271" s="39">
        <v>8.6024239322648182</v>
      </c>
      <c r="R271" s="39">
        <v>7.4407658501364473</v>
      </c>
      <c r="S271" s="39">
        <v>9.8804729352015119</v>
      </c>
      <c r="T271" s="39">
        <v>8.9689476568327819</v>
      </c>
      <c r="U271" s="39">
        <v>7.0391433340737422</v>
      </c>
      <c r="V271" s="39">
        <v>9.4187987663633681</v>
      </c>
      <c r="W271" s="39">
        <v>8.6999442212007736</v>
      </c>
      <c r="X271" s="39">
        <v>8.0506926214027139</v>
      </c>
      <c r="Y271" s="39">
        <v>9.2675128129696329</v>
      </c>
      <c r="Z271" s="39">
        <v>9.9090411295006913</v>
      </c>
      <c r="AA271" s="39">
        <v>7.0887607114969633</v>
      </c>
      <c r="AB271" s="39">
        <v>7.6712994992780734</v>
      </c>
      <c r="AC271" s="39">
        <v>9.6921495969345965</v>
      </c>
      <c r="AE271" s="28" t="s">
        <v>324</v>
      </c>
      <c r="AF271" s="3">
        <v>17110004004397</v>
      </c>
      <c r="AG271">
        <v>1.779217018338386E-5</v>
      </c>
      <c r="AH271" s="32">
        <v>515</v>
      </c>
      <c r="AI271" s="36">
        <f t="shared" si="30"/>
        <v>1.940430032055344E-3</v>
      </c>
      <c r="AJ271" s="36">
        <f t="shared" si="30"/>
        <v>1.776243513431002E-3</v>
      </c>
      <c r="AK271" s="36">
        <f t="shared" si="30"/>
        <v>1.5942202397718861E-3</v>
      </c>
      <c r="AL271" s="36">
        <f t="shared" si="30"/>
        <v>1.274670659657998E-3</v>
      </c>
      <c r="AM271" s="36">
        <f t="shared" si="30"/>
        <v>8.8633527304829288E-4</v>
      </c>
      <c r="AN271" s="36">
        <f t="shared" si="30"/>
        <v>6.2640347539308415E-4</v>
      </c>
      <c r="AO271" s="36">
        <f t="shared" si="30"/>
        <v>4.1365747095339526E-4</v>
      </c>
      <c r="AP271" s="36">
        <f t="shared" si="30"/>
        <v>3.3013766058373971E-4</v>
      </c>
      <c r="AQ271" s="36">
        <f t="shared" si="30"/>
        <v>4.8778605352591675E-4</v>
      </c>
      <c r="AR271" s="36">
        <f t="shared" si="30"/>
        <v>9.2413685994025018E-4</v>
      </c>
      <c r="AS271" s="36">
        <f t="shared" si="30"/>
        <v>1.5442895246173354E-3</v>
      </c>
      <c r="AT271" s="36">
        <f t="shared" si="30"/>
        <v>1.7073720079461658E-3</v>
      </c>
      <c r="AU271" s="36">
        <f t="shared" si="32"/>
        <v>1.1254735642437007E-3</v>
      </c>
      <c r="AV271" s="36" cm="1">
        <f t="array" ref="AV271">AVERAGE(IFERROR(AQ271:AS271, ""))</f>
        <v>9.8540414602783419E-4</v>
      </c>
      <c r="AW271" s="36">
        <f t="shared" si="31"/>
        <v>1.7073720079461658E-3</v>
      </c>
      <c r="AX271" s="36" cm="1">
        <f t="array" ref="AX271">AVERAGE(IFERROR(AJ271:AO271, ""))</f>
        <v>1.0952551053759431E-3</v>
      </c>
      <c r="AY271" s="36" cm="1">
        <f t="array" ref="AY271">AVERAGE(IFERROR(AO271:AS271,""))</f>
        <v>7.4000151392412743E-4</v>
      </c>
      <c r="AZ271" s="36" cm="1">
        <f t="array" ref="AZ271">AVERAGE(IFERROR(AJ271:AN271,""))</f>
        <v>1.2315746322604526E-3</v>
      </c>
      <c r="BA271" s="36" cm="1">
        <f t="array" ref="BA271">AVERAGE(IFERROR(AR271:AT271,AI271))</f>
        <v>1.3919327975012504E-3</v>
      </c>
      <c r="BB271" s="36" cm="1">
        <f t="array" ref="BB271">AVERAGE(IFERROR(AQ271:AT271,""))</f>
        <v>1.165896111507417E-3</v>
      </c>
      <c r="BC271" s="36" cm="1">
        <f t="array" ref="BC271">AVERAGE(IFERROR(AI271:AO271,""))</f>
        <v>1.2159943806158576E-3</v>
      </c>
      <c r="BD271" s="36" cm="1">
        <f t="array" ref="BD271">AVERAGE(IFERROR(AJ271:AM271,""))</f>
        <v>1.3828674214772946E-3</v>
      </c>
      <c r="BE271" s="36" cm="1">
        <f t="array" ref="BE271">AVERAGE(IFERROR(AN271:AO271,""))</f>
        <v>5.2003047317323973E-4</v>
      </c>
      <c r="BF271" s="36" cm="1">
        <f t="array" ref="BF271">AVERAGE(IFERROR(AP271:AT271,""))</f>
        <v>9.9874442132268158E-4</v>
      </c>
      <c r="BG271" s="36" cm="1">
        <f t="array" ref="BG271">AVERAGE(IFERROR(AI271:AN271,""))</f>
        <v>1.3497171988929345E-3</v>
      </c>
    </row>
    <row r="272" spans="2:59" x14ac:dyDescent="0.25">
      <c r="B272" s="23" t="s">
        <v>573</v>
      </c>
      <c r="C272" s="23">
        <v>93</v>
      </c>
      <c r="D272" s="23">
        <v>169</v>
      </c>
      <c r="E272" s="23">
        <v>12.53198576791951</v>
      </c>
      <c r="F272" s="23">
        <v>9.8759373850820076</v>
      </c>
      <c r="G272" s="23">
        <v>7.3046126546279817</v>
      </c>
      <c r="H272" s="23">
        <v>5.3359592033438714</v>
      </c>
      <c r="I272" s="23">
        <v>3.63630055626626</v>
      </c>
      <c r="J272" s="23">
        <v>3.0270465147825929</v>
      </c>
      <c r="K272" s="23">
        <v>2.2466984948723709</v>
      </c>
      <c r="L272" s="23">
        <v>2.0483378541992039</v>
      </c>
      <c r="M272" s="23">
        <v>3.4328660091399161</v>
      </c>
      <c r="N272" s="23">
        <v>6.8081398779843241</v>
      </c>
      <c r="O272" s="23">
        <v>11.1770108999094</v>
      </c>
      <c r="P272" s="23">
        <v>11.71283301607029</v>
      </c>
      <c r="Q272" s="39">
        <v>6.5948106861831439</v>
      </c>
      <c r="R272" s="39">
        <v>7.1393389290112133</v>
      </c>
      <c r="S272" s="39">
        <v>11.71283301607029</v>
      </c>
      <c r="T272" s="39">
        <v>5.2377591348291803</v>
      </c>
      <c r="U272" s="39">
        <v>5.1426106272210435</v>
      </c>
      <c r="V272" s="39">
        <v>5.8359712628205429</v>
      </c>
      <c r="W272" s="39">
        <v>9.8993279313213378</v>
      </c>
      <c r="X272" s="39">
        <v>8.2827124507759819</v>
      </c>
      <c r="Y272" s="39">
        <v>6.2797915109849418</v>
      </c>
      <c r="Z272" s="39">
        <v>6.5382024498300302</v>
      </c>
      <c r="AA272" s="39">
        <v>2.6368725048274819</v>
      </c>
      <c r="AB272" s="39">
        <v>7.0358375314606265</v>
      </c>
      <c r="AC272" s="39">
        <v>6.9519736803370371</v>
      </c>
      <c r="AE272" s="28" t="s">
        <v>325</v>
      </c>
      <c r="AF272" s="3">
        <v>17110004004396</v>
      </c>
      <c r="AG272">
        <v>7.3953151702880859E-2</v>
      </c>
      <c r="AH272" s="32">
        <v>63</v>
      </c>
      <c r="AI272" s="36">
        <f t="shared" si="30"/>
        <v>0.8592794168699186</v>
      </c>
      <c r="AJ272" s="36">
        <f t="shared" si="30"/>
        <v>0.75492900732657831</v>
      </c>
      <c r="AK272" s="36">
        <f t="shared" si="30"/>
        <v>0.65036809083073788</v>
      </c>
      <c r="AL272" s="36">
        <f t="shared" si="30"/>
        <v>0.52783754740324784</v>
      </c>
      <c r="AM272" s="36">
        <f t="shared" si="30"/>
        <v>0.39150160431057857</v>
      </c>
      <c r="AN272" s="36">
        <f t="shared" si="30"/>
        <v>0.29858811583809575</v>
      </c>
      <c r="AO272" s="36">
        <f t="shared" si="30"/>
        <v>0.2190676491046179</v>
      </c>
      <c r="AP272" s="36">
        <f t="shared" si="30"/>
        <v>0.18212524000590943</v>
      </c>
      <c r="AQ272" s="36">
        <f t="shared" si="30"/>
        <v>0.24535045693362398</v>
      </c>
      <c r="AR272" s="36">
        <f t="shared" si="30"/>
        <v>0.43632883908424469</v>
      </c>
      <c r="AS272" s="36">
        <f t="shared" si="30"/>
        <v>0.72888533179359105</v>
      </c>
      <c r="AT272" s="36">
        <f t="shared" si="30"/>
        <v>0.79174437182858404</v>
      </c>
      <c r="AU272" s="36">
        <f t="shared" si="32"/>
        <v>0.50716713927747736</v>
      </c>
      <c r="AV272" s="36" cm="1">
        <f t="array" ref="AV272">AVERAGE(IFERROR(AQ272:AS272, ""))</f>
        <v>0.47018820927048655</v>
      </c>
      <c r="AW272" s="36">
        <f t="shared" si="31"/>
        <v>0.79174437182858404</v>
      </c>
      <c r="AX272" s="36" cm="1">
        <f t="array" ref="AX272">AVERAGE(IFERROR(AJ272:AO272, ""))</f>
        <v>0.47371533580230935</v>
      </c>
      <c r="AY272" s="36" cm="1">
        <f t="array" ref="AY272">AVERAGE(IFERROR(AO272:AS272,""))</f>
        <v>0.36235150338439742</v>
      </c>
      <c r="AZ272" s="36" cm="1">
        <f t="array" ref="AZ272">AVERAGE(IFERROR(AJ272:AN272,""))</f>
        <v>0.5246448731418476</v>
      </c>
      <c r="BA272" s="36" cm="1">
        <f t="array" ref="BA272">AVERAGE(IFERROR(AR272:AT272,AI272))</f>
        <v>0.65231951423547319</v>
      </c>
      <c r="BB272" s="36" cm="1">
        <f t="array" ref="BB272">AVERAGE(IFERROR(AQ272:AT272,""))</f>
        <v>0.55057724991001089</v>
      </c>
      <c r="BC272" s="36" cm="1">
        <f t="array" ref="BC272">AVERAGE(IFERROR(AI272:AO272,""))</f>
        <v>0.52879591881196786</v>
      </c>
      <c r="BD272" s="36" cm="1">
        <f t="array" ref="BD272">AVERAGE(IFERROR(AJ272:AM272,""))</f>
        <v>0.58115906246778559</v>
      </c>
      <c r="BE272" s="36" cm="1">
        <f t="array" ref="BE272">AVERAGE(IFERROR(AN272:AO272,""))</f>
        <v>0.2588278824713568</v>
      </c>
      <c r="BF272" s="36" cm="1">
        <f t="array" ref="BF272">AVERAGE(IFERROR(AP272:AT272,""))</f>
        <v>0.47688684792919062</v>
      </c>
      <c r="BG272" s="36" cm="1">
        <f t="array" ref="BG272">AVERAGE(IFERROR(AI272:AN272,""))</f>
        <v>0.58041729709652612</v>
      </c>
    </row>
    <row r="273" spans="2:59" x14ac:dyDescent="0.25">
      <c r="B273" s="23" t="s">
        <v>496</v>
      </c>
      <c r="C273" s="23">
        <v>16</v>
      </c>
      <c r="D273" s="23">
        <v>645</v>
      </c>
      <c r="E273" s="23">
        <v>10.725833198526511</v>
      </c>
      <c r="F273" s="23">
        <v>8.4523976447937432</v>
      </c>
      <c r="G273" s="23">
        <v>6.7376942149892853</v>
      </c>
      <c r="H273" s="23">
        <v>5.3764719979585838</v>
      </c>
      <c r="I273" s="23">
        <v>4.8730717564228412</v>
      </c>
      <c r="J273" s="23">
        <v>4.4917604263572883</v>
      </c>
      <c r="K273" s="23">
        <v>4.0757724095479162</v>
      </c>
      <c r="L273" s="23">
        <v>3.8571065706311001</v>
      </c>
      <c r="M273" s="23">
        <v>4.4212875774316149</v>
      </c>
      <c r="N273" s="23">
        <v>6.7717722003867822</v>
      </c>
      <c r="O273" s="23">
        <v>10.01531167939828</v>
      </c>
      <c r="P273" s="23">
        <v>10.24193645952057</v>
      </c>
      <c r="Q273" s="39">
        <v>6.6700346779970436</v>
      </c>
      <c r="R273" s="39">
        <v>7.0694571524055592</v>
      </c>
      <c r="S273" s="39">
        <v>10.24193645952057</v>
      </c>
      <c r="T273" s="39">
        <v>5.667861408344943</v>
      </c>
      <c r="U273" s="39">
        <v>5.8282500874791392</v>
      </c>
      <c r="V273" s="39">
        <v>5.9862792081043485</v>
      </c>
      <c r="W273" s="39">
        <v>9.00967344643521</v>
      </c>
      <c r="X273" s="39">
        <v>7.8625769791843121</v>
      </c>
      <c r="Y273" s="39">
        <v>6.3904288069423094</v>
      </c>
      <c r="Z273" s="39">
        <v>6.3599089035411138</v>
      </c>
      <c r="AA273" s="39">
        <v>4.2837664179526023</v>
      </c>
      <c r="AB273" s="39">
        <v>7.0614828974736694</v>
      </c>
      <c r="AC273" s="39">
        <v>6.7762048731747084</v>
      </c>
      <c r="AE273" s="28" t="s">
        <v>326</v>
      </c>
      <c r="AF273" s="3">
        <v>17110004004396</v>
      </c>
      <c r="AG273">
        <v>6.8562127649784088E-2</v>
      </c>
      <c r="AH273" s="32">
        <v>63</v>
      </c>
      <c r="AI273" s="36">
        <f t="shared" si="30"/>
        <v>0.79663981466218414</v>
      </c>
      <c r="AJ273" s="36">
        <f t="shared" si="30"/>
        <v>0.69989632321286643</v>
      </c>
      <c r="AK273" s="36">
        <f t="shared" si="30"/>
        <v>0.60295767031043768</v>
      </c>
      <c r="AL273" s="36">
        <f t="shared" si="30"/>
        <v>0.4893593372302571</v>
      </c>
      <c r="AM273" s="36">
        <f t="shared" si="30"/>
        <v>0.36296198812026431</v>
      </c>
      <c r="AN273" s="36">
        <f t="shared" si="30"/>
        <v>0.27682169104907201</v>
      </c>
      <c r="AO273" s="36">
        <f t="shared" si="30"/>
        <v>0.20309809353620589</v>
      </c>
      <c r="AP273" s="36">
        <f t="shared" si="30"/>
        <v>0.16884870578201872</v>
      </c>
      <c r="AQ273" s="36">
        <f t="shared" si="30"/>
        <v>0.22746494178909601</v>
      </c>
      <c r="AR273" s="36">
        <f t="shared" si="30"/>
        <v>0.40452141489205407</v>
      </c>
      <c r="AS273" s="36">
        <f t="shared" si="30"/>
        <v>0.6757511750312688</v>
      </c>
      <c r="AT273" s="36">
        <f t="shared" si="30"/>
        <v>0.73402792764537261</v>
      </c>
      <c r="AU273" s="36">
        <f t="shared" si="32"/>
        <v>0.47019575693842475</v>
      </c>
      <c r="AV273" s="36" cm="1">
        <f t="array" ref="AV273">AVERAGE(IFERROR(AQ273:AS273, ""))</f>
        <v>0.43591251057080632</v>
      </c>
      <c r="AW273" s="36">
        <f t="shared" si="31"/>
        <v>0.73402792764537261</v>
      </c>
      <c r="AX273" s="36" cm="1">
        <f t="array" ref="AX273">AVERAGE(IFERROR(AJ273:AO273, ""))</f>
        <v>0.43918251724318386</v>
      </c>
      <c r="AY273" s="36" cm="1">
        <f t="array" ref="AY273">AVERAGE(IFERROR(AO273:AS273,""))</f>
        <v>0.33593686620612873</v>
      </c>
      <c r="AZ273" s="36" cm="1">
        <f t="array" ref="AZ273">AVERAGE(IFERROR(AJ273:AN273,""))</f>
        <v>0.48639940198457954</v>
      </c>
      <c r="BA273" s="36" cm="1">
        <f t="array" ref="BA273">AVERAGE(IFERROR(AR273:AT273,AI273))</f>
        <v>0.6047668391895652</v>
      </c>
      <c r="BB273" s="36" cm="1">
        <f t="array" ref="BB273">AVERAGE(IFERROR(AQ273:AT273,""))</f>
        <v>0.51044136483944791</v>
      </c>
      <c r="BC273" s="36" cm="1">
        <f t="array" ref="BC273">AVERAGE(IFERROR(AI273:AO273,""))</f>
        <v>0.49024784544589817</v>
      </c>
      <c r="BD273" s="36" cm="1">
        <f t="array" ref="BD273">AVERAGE(IFERROR(AJ273:AM273,""))</f>
        <v>0.53879382971845635</v>
      </c>
      <c r="BE273" s="36" cm="1">
        <f t="array" ref="BE273">AVERAGE(IFERROR(AN273:AO273,""))</f>
        <v>0.23995989229263895</v>
      </c>
      <c r="BF273" s="36" cm="1">
        <f t="array" ref="BF273">AVERAGE(IFERROR(AP273:AT273,""))</f>
        <v>0.44212283302796207</v>
      </c>
      <c r="BG273" s="36" cm="1">
        <f t="array" ref="BG273">AVERAGE(IFERROR(AI273:AN273,""))</f>
        <v>0.5381061374308469</v>
      </c>
    </row>
    <row r="274" spans="2:59" x14ac:dyDescent="0.25">
      <c r="B274" s="23" t="s">
        <v>597</v>
      </c>
      <c r="C274" s="23">
        <v>117</v>
      </c>
      <c r="D274" s="23">
        <v>192</v>
      </c>
      <c r="E274" s="23">
        <v>9.7471997072398171</v>
      </c>
      <c r="F274" s="23">
        <v>9.269784836259964</v>
      </c>
      <c r="G274" s="23">
        <v>7.9976641099218542</v>
      </c>
      <c r="H274" s="23">
        <v>6.9355329641030439</v>
      </c>
      <c r="I274" s="23">
        <v>6.0483558031822584</v>
      </c>
      <c r="J274" s="23">
        <v>5.6573646499021466</v>
      </c>
      <c r="K274" s="23">
        <v>5.2122427269370313</v>
      </c>
      <c r="L274" s="23">
        <v>4.8888251294693639</v>
      </c>
      <c r="M274" s="23">
        <v>5.1593606250224653</v>
      </c>
      <c r="N274" s="23">
        <v>6.5256216641570841</v>
      </c>
      <c r="O274" s="23">
        <v>8.7100644409601173</v>
      </c>
      <c r="P274" s="23">
        <v>9.1482230789778498</v>
      </c>
      <c r="Q274" s="39">
        <v>7.1083533113444162</v>
      </c>
      <c r="R274" s="39">
        <v>6.7983489100465562</v>
      </c>
      <c r="S274" s="39">
        <v>9.1482230789778498</v>
      </c>
      <c r="T274" s="39">
        <v>6.8534908483843822</v>
      </c>
      <c r="U274" s="39">
        <v>6.0992229173092127</v>
      </c>
      <c r="V274" s="39">
        <v>7.1817404726738534</v>
      </c>
      <c r="W274" s="39">
        <v>8.1279697280316849</v>
      </c>
      <c r="X274" s="39">
        <v>7.3858174522793796</v>
      </c>
      <c r="Y274" s="39">
        <v>7.266877828220875</v>
      </c>
      <c r="Z274" s="39">
        <v>7.5628344283667799</v>
      </c>
      <c r="AA274" s="39">
        <v>5.4348036884195885</v>
      </c>
      <c r="AB274" s="39">
        <v>6.8864189877173754</v>
      </c>
      <c r="AC274" s="39">
        <v>7.609317011768181</v>
      </c>
      <c r="AE274" s="28" t="s">
        <v>327</v>
      </c>
      <c r="AF274" s="3">
        <v>17110004006400</v>
      </c>
      <c r="AG274">
        <v>0.9960169792175293</v>
      </c>
      <c r="AH274" s="32">
        <v>164</v>
      </c>
      <c r="AI274" s="36">
        <f t="shared" si="30"/>
        <v>13.639637987221944</v>
      </c>
      <c r="AJ274" s="36">
        <f t="shared" si="30"/>
        <v>11.173874074996014</v>
      </c>
      <c r="AK274" s="36">
        <f t="shared" si="30"/>
        <v>9.3705818836151575</v>
      </c>
      <c r="AL274" s="36">
        <f t="shared" si="30"/>
        <v>6.9396778601952676</v>
      </c>
      <c r="AM274" s="36">
        <f t="shared" si="30"/>
        <v>5.0365455085575572</v>
      </c>
      <c r="AN274" s="36">
        <f t="shared" si="30"/>
        <v>4.4351344521272367</v>
      </c>
      <c r="AO274" s="36">
        <f t="shared" si="30"/>
        <v>3.9218706586584702</v>
      </c>
      <c r="AP274" s="36">
        <f t="shared" si="30"/>
        <v>3.8065212327796232</v>
      </c>
      <c r="AQ274" s="36">
        <f t="shared" si="30"/>
        <v>4.6685828436655736</v>
      </c>
      <c r="AR274" s="36">
        <f t="shared" si="30"/>
        <v>7.8700126964668744</v>
      </c>
      <c r="AS274" s="36">
        <f t="shared" si="30"/>
        <v>12.761311491225914</v>
      </c>
      <c r="AT274" s="36">
        <f t="shared" si="30"/>
        <v>13.201533455503807</v>
      </c>
      <c r="AU274" s="36">
        <f t="shared" si="32"/>
        <v>8.0687736787511195</v>
      </c>
      <c r="AV274" s="36" cm="1">
        <f t="array" ref="AV274">AVERAGE(IFERROR(AQ274:AS274, ""))</f>
        <v>8.4333023437861208</v>
      </c>
      <c r="AW274" s="36">
        <f t="shared" si="31"/>
        <v>13.201533455503807</v>
      </c>
      <c r="AX274" s="36" cm="1">
        <f t="array" ref="AX274">AVERAGE(IFERROR(AJ274:AO274, ""))</f>
        <v>6.8129474063582842</v>
      </c>
      <c r="AY274" s="36" cm="1">
        <f t="array" ref="AY274">AVERAGE(IFERROR(AO274:AS274,""))</f>
        <v>6.6056597845592906</v>
      </c>
      <c r="AZ274" s="36" cm="1">
        <f t="array" ref="AZ274">AVERAGE(IFERROR(AJ274:AN274,""))</f>
        <v>7.3911627558982476</v>
      </c>
      <c r="BA274" s="36" cm="1">
        <f t="array" ref="BA274">AVERAGE(IFERROR(AR274:AT274,AI274))</f>
        <v>11.277619214398866</v>
      </c>
      <c r="BB274" s="36" cm="1">
        <f t="array" ref="BB274">AVERAGE(IFERROR(AQ274:AT274,""))</f>
        <v>9.6253601217155413</v>
      </c>
      <c r="BC274" s="36" cm="1">
        <f t="array" ref="BC274">AVERAGE(IFERROR(AI274:AO274,""))</f>
        <v>7.7881889179102357</v>
      </c>
      <c r="BD274" s="36" cm="1">
        <f t="array" ref="BD274">AVERAGE(IFERROR(AJ274:AM274,""))</f>
        <v>8.1301698318410001</v>
      </c>
      <c r="BE274" s="36" cm="1">
        <f t="array" ref="BE274">AVERAGE(IFERROR(AN274:AO274,""))</f>
        <v>4.1785025553928534</v>
      </c>
      <c r="BF274" s="36" cm="1">
        <f t="array" ref="BF274">AVERAGE(IFERROR(AP274:AT274,""))</f>
        <v>8.4615923439283591</v>
      </c>
      <c r="BG274" s="36" cm="1">
        <f t="array" ref="BG274">AVERAGE(IFERROR(AI274:AN274,""))</f>
        <v>8.4325752944521977</v>
      </c>
    </row>
    <row r="275" spans="2:59" x14ac:dyDescent="0.25">
      <c r="B275" s="23" t="s">
        <v>517</v>
      </c>
      <c r="C275" s="23">
        <v>37</v>
      </c>
      <c r="D275" s="23">
        <v>665</v>
      </c>
      <c r="E275" s="23">
        <v>4.8204450275274704</v>
      </c>
      <c r="F275" s="23">
        <v>4.7401195636459921</v>
      </c>
      <c r="G275" s="23">
        <v>4.8890597965134646</v>
      </c>
      <c r="H275" s="23">
        <v>5.69852491872029</v>
      </c>
      <c r="I275" s="23">
        <v>6.6090103322885234</v>
      </c>
      <c r="J275" s="23">
        <v>6.1503423575530034</v>
      </c>
      <c r="K275" s="23">
        <v>5.5749000604895924</v>
      </c>
      <c r="L275" s="23">
        <v>5.1495915136431059</v>
      </c>
      <c r="M275" s="23">
        <v>5.2500604232500132</v>
      </c>
      <c r="N275" s="23">
        <v>6.2860466540266398</v>
      </c>
      <c r="O275" s="23">
        <v>6.0221937352314026</v>
      </c>
      <c r="P275" s="23">
        <v>5.0927586345493996</v>
      </c>
      <c r="Q275" s="39">
        <v>5.5235877514532419</v>
      </c>
      <c r="R275" s="39">
        <v>5.8527669375026861</v>
      </c>
      <c r="S275" s="39">
        <v>5.0927586345493996</v>
      </c>
      <c r="T275" s="39">
        <v>5.6103261715351449</v>
      </c>
      <c r="U275" s="39">
        <v>5.6565584773281516</v>
      </c>
      <c r="V275" s="39">
        <v>5.6174113937442547</v>
      </c>
      <c r="W275" s="39">
        <v>5.8003330079358149</v>
      </c>
      <c r="X275" s="39">
        <v>5.662764861764364</v>
      </c>
      <c r="Y275" s="39">
        <v>5.4974860081054766</v>
      </c>
      <c r="Z275" s="39">
        <v>5.4841786527920675</v>
      </c>
      <c r="AA275" s="39">
        <v>5.8626212090212979</v>
      </c>
      <c r="AB275" s="39">
        <v>5.5601301921401118</v>
      </c>
      <c r="AC275" s="39">
        <v>5.4845836660414582</v>
      </c>
      <c r="AE275" s="28" t="s">
        <v>328</v>
      </c>
      <c r="AF275" s="3">
        <v>17110004000389</v>
      </c>
      <c r="AG275">
        <v>0.99959242343902588</v>
      </c>
      <c r="AH275" s="32">
        <v>90</v>
      </c>
      <c r="AI275" s="36">
        <f t="shared" si="30"/>
        <v>107.49758772749674</v>
      </c>
      <c r="AJ275" s="36">
        <f t="shared" si="30"/>
        <v>94.355543581045879</v>
      </c>
      <c r="AK275" s="36">
        <f t="shared" si="30"/>
        <v>81.184018140820882</v>
      </c>
      <c r="AL275" s="36">
        <f t="shared" si="30"/>
        <v>65.626128024640266</v>
      </c>
      <c r="AM275" s="36">
        <f t="shared" si="30"/>
        <v>47.628576014288903</v>
      </c>
      <c r="AN275" s="36">
        <f t="shared" si="30"/>
        <v>35.108644820752851</v>
      </c>
      <c r="AO275" s="36">
        <f t="shared" si="30"/>
        <v>24.297073824842208</v>
      </c>
      <c r="AP275" s="36">
        <f t="shared" si="30"/>
        <v>19.828891981129001</v>
      </c>
      <c r="AQ275" s="36">
        <f t="shared" si="30"/>
        <v>29.171468349786817</v>
      </c>
      <c r="AR275" s="36">
        <f t="shared" si="30"/>
        <v>54.13164335411286</v>
      </c>
      <c r="AS275" s="36">
        <f t="shared" si="30"/>
        <v>91.158182432124832</v>
      </c>
      <c r="AT275" s="36">
        <f t="shared" si="30"/>
        <v>99.05938505118111</v>
      </c>
      <c r="AU275" s="36">
        <f t="shared" si="32"/>
        <v>62.4205952751852</v>
      </c>
      <c r="AV275" s="36" cm="1">
        <f t="array" ref="AV275">AVERAGE(IFERROR(AQ275:AS275, ""))</f>
        <v>58.153764712008162</v>
      </c>
      <c r="AW275" s="36">
        <f t="shared" si="31"/>
        <v>99.05938505118111</v>
      </c>
      <c r="AX275" s="36" cm="1">
        <f t="array" ref="AX275">AVERAGE(IFERROR(AJ275:AO275, ""))</f>
        <v>58.033330734398497</v>
      </c>
      <c r="AY275" s="36" cm="1">
        <f t="array" ref="AY275">AVERAGE(IFERROR(AO275:AS275,""))</f>
        <v>43.717451988399148</v>
      </c>
      <c r="AZ275" s="36" cm="1">
        <f t="array" ref="AZ275">AVERAGE(IFERROR(AJ275:AN275,""))</f>
        <v>64.780582116309759</v>
      </c>
      <c r="BA275" s="36" cm="1">
        <f t="array" ref="BA275">AVERAGE(IFERROR(AR275:AT275,AI275))</f>
        <v>81.449736945806265</v>
      </c>
      <c r="BB275" s="36" cm="1">
        <f t="array" ref="BB275">AVERAGE(IFERROR(AQ275:AT275,""))</f>
        <v>68.380169796801397</v>
      </c>
      <c r="BC275" s="36" cm="1">
        <f t="array" ref="BC275">AVERAGE(IFERROR(AI275:AO275,""))</f>
        <v>65.099653161983952</v>
      </c>
      <c r="BD275" s="36" cm="1">
        <f t="array" ref="BD275">AVERAGE(IFERROR(AJ275:AM275,""))</f>
        <v>72.198566440198988</v>
      </c>
      <c r="BE275" s="36" cm="1">
        <f t="array" ref="BE275">AVERAGE(IFERROR(AN275:AO275,""))</f>
        <v>29.702859322797529</v>
      </c>
      <c r="BF275" s="36" cm="1">
        <f t="array" ref="BF275">AVERAGE(IFERROR(AP275:AT275,""))</f>
        <v>58.669914233666915</v>
      </c>
      <c r="BG275" s="36" cm="1">
        <f t="array" ref="BG275">AVERAGE(IFERROR(AI275:AN275,""))</f>
        <v>71.900083051507579</v>
      </c>
    </row>
    <row r="276" spans="2:59" x14ac:dyDescent="0.25">
      <c r="B276" s="23" t="s">
        <v>488</v>
      </c>
      <c r="C276" s="23">
        <v>7</v>
      </c>
      <c r="D276" s="23">
        <v>532</v>
      </c>
      <c r="E276" s="23">
        <v>12.135111190810481</v>
      </c>
      <c r="F276" s="23">
        <v>10.66143007446915</v>
      </c>
      <c r="G276" s="23">
        <v>9.1847761558704342</v>
      </c>
      <c r="H276" s="23">
        <v>7.4543474411803832</v>
      </c>
      <c r="I276" s="23">
        <v>5.528952993105805</v>
      </c>
      <c r="J276" s="23">
        <v>4.2167890222429554</v>
      </c>
      <c r="K276" s="23">
        <v>3.0937669793456819</v>
      </c>
      <c r="L276" s="23">
        <v>2.5720505003776881</v>
      </c>
      <c r="M276" s="23">
        <v>3.4649440212965388</v>
      </c>
      <c r="N276" s="23">
        <v>6.1620223516536754</v>
      </c>
      <c r="O276" s="23">
        <v>10.293630180002699</v>
      </c>
      <c r="P276" s="23">
        <v>11.18135243149213</v>
      </c>
      <c r="Q276" s="39">
        <v>7.1624311118206343</v>
      </c>
      <c r="R276" s="39">
        <v>6.6401988509843051</v>
      </c>
      <c r="S276" s="39">
        <v>11.18135243149213</v>
      </c>
      <c r="T276" s="39">
        <v>6.6900104443690678</v>
      </c>
      <c r="U276" s="39">
        <v>5.1172828065352558</v>
      </c>
      <c r="V276" s="39">
        <v>7.4092591373737449</v>
      </c>
      <c r="W276" s="39">
        <v>9.2123349877161687</v>
      </c>
      <c r="X276" s="39">
        <v>7.7754872461112612</v>
      </c>
      <c r="Y276" s="39">
        <v>7.467881979574984</v>
      </c>
      <c r="Z276" s="39">
        <v>8.207376666156442</v>
      </c>
      <c r="AA276" s="39">
        <v>3.6552780007943184</v>
      </c>
      <c r="AB276" s="39">
        <v>6.734799896964546</v>
      </c>
      <c r="AC276" s="39">
        <v>8.1969011462798687</v>
      </c>
      <c r="AE276" s="28" t="s">
        <v>329</v>
      </c>
      <c r="AF276" s="3">
        <v>17110004000389</v>
      </c>
      <c r="AG276">
        <v>0.99934601783752441</v>
      </c>
      <c r="AH276" s="32">
        <v>90</v>
      </c>
      <c r="AI276" s="36">
        <f t="shared" si="30"/>
        <v>107.47108891943972</v>
      </c>
      <c r="AJ276" s="36">
        <f t="shared" si="30"/>
        <v>94.332284366664183</v>
      </c>
      <c r="AK276" s="36">
        <f t="shared" si="30"/>
        <v>81.164005787432416</v>
      </c>
      <c r="AL276" s="36">
        <f t="shared" si="30"/>
        <v>65.609950785626708</v>
      </c>
      <c r="AM276" s="36">
        <f t="shared" si="30"/>
        <v>47.616835281119798</v>
      </c>
      <c r="AN276" s="36">
        <f t="shared" si="30"/>
        <v>35.099990326638945</v>
      </c>
      <c r="AO276" s="36">
        <f t="shared" si="30"/>
        <v>24.291084448622311</v>
      </c>
      <c r="AP276" s="36">
        <f t="shared" si="30"/>
        <v>19.824004038862586</v>
      </c>
      <c r="AQ276" s="36">
        <f t="shared" si="30"/>
        <v>29.164277405721155</v>
      </c>
      <c r="AR276" s="36">
        <f t="shared" si="30"/>
        <v>54.118299575360474</v>
      </c>
      <c r="AS276" s="36">
        <f t="shared" si="30"/>
        <v>91.135711386679432</v>
      </c>
      <c r="AT276" s="36">
        <f t="shared" si="30"/>
        <v>99.034966311317191</v>
      </c>
      <c r="AU276" s="36">
        <f t="shared" si="32"/>
        <v>62.405208219457073</v>
      </c>
      <c r="AV276" s="36" cm="1">
        <f t="array" ref="AV276">AVERAGE(IFERROR(AQ276:AS276, ""))</f>
        <v>58.139429455920357</v>
      </c>
      <c r="AW276" s="36">
        <f t="shared" si="31"/>
        <v>99.034966311317191</v>
      </c>
      <c r="AX276" s="36" cm="1">
        <f t="array" ref="AX276">AVERAGE(IFERROR(AJ276:AO276, ""))</f>
        <v>58.019025166017393</v>
      </c>
      <c r="AY276" s="36" cm="1">
        <f t="array" ref="AY276">AVERAGE(IFERROR(AO276:AS276,""))</f>
        <v>43.706675371049187</v>
      </c>
      <c r="AZ276" s="36" cm="1">
        <f t="array" ref="AZ276">AVERAGE(IFERROR(AJ276:AN276,""))</f>
        <v>64.764613309496411</v>
      </c>
      <c r="BA276" s="36" cm="1">
        <f t="array" ref="BA276">AVERAGE(IFERROR(AR276:AT276,AI276))</f>
        <v>81.429659091119035</v>
      </c>
      <c r="BB276" s="36" cm="1">
        <f t="array" ref="BB276">AVERAGE(IFERROR(AQ276:AT276,""))</f>
        <v>68.363313669769568</v>
      </c>
      <c r="BC276" s="36" cm="1">
        <f t="array" ref="BC276">AVERAGE(IFERROR(AI276:AO276,""))</f>
        <v>65.083605702220581</v>
      </c>
      <c r="BD276" s="36" cm="1">
        <f t="array" ref="BD276">AVERAGE(IFERROR(AJ276:AM276,""))</f>
        <v>72.180769055210774</v>
      </c>
      <c r="BE276" s="36" cm="1">
        <f t="array" ref="BE276">AVERAGE(IFERROR(AN276:AO276,""))</f>
        <v>29.69553738763063</v>
      </c>
      <c r="BF276" s="36" cm="1">
        <f t="array" ref="BF276">AVERAGE(IFERROR(AP276:AT276,""))</f>
        <v>58.655451743588173</v>
      </c>
      <c r="BG276" s="36" cm="1">
        <f t="array" ref="BG276">AVERAGE(IFERROR(AI276:AN276,""))</f>
        <v>71.882359244486963</v>
      </c>
    </row>
    <row r="277" spans="2:59" x14ac:dyDescent="0.25">
      <c r="B277" s="23" t="s">
        <v>496</v>
      </c>
      <c r="C277" s="23">
        <v>16</v>
      </c>
      <c r="D277" s="23">
        <v>414</v>
      </c>
      <c r="E277" s="23">
        <v>9.7227594530659847</v>
      </c>
      <c r="F277" s="23">
        <v>7.6619342091425828</v>
      </c>
      <c r="G277" s="23">
        <v>6.1075889497279086</v>
      </c>
      <c r="H277" s="23">
        <v>4.8736674021845579</v>
      </c>
      <c r="I277" s="23">
        <v>4.4173448882580049</v>
      </c>
      <c r="J277" s="23">
        <v>4.0716936128412602</v>
      </c>
      <c r="K277" s="23">
        <v>3.6946085141234071</v>
      </c>
      <c r="L277" s="23">
        <v>3.4963921915250569</v>
      </c>
      <c r="M277" s="23">
        <v>4.0078113015557131</v>
      </c>
      <c r="N277" s="23">
        <v>6.1384799742196243</v>
      </c>
      <c r="O277" s="23">
        <v>9.0786855215810363</v>
      </c>
      <c r="P277" s="23">
        <v>9.2841164606339586</v>
      </c>
      <c r="Q277" s="39">
        <v>6.0462568732382573</v>
      </c>
      <c r="R277" s="39">
        <v>6.4083255991187906</v>
      </c>
      <c r="S277" s="39">
        <v>9.2841164606339586</v>
      </c>
      <c r="T277" s="39">
        <v>5.1378062627129539</v>
      </c>
      <c r="U277" s="39">
        <v>5.2831955006009679</v>
      </c>
      <c r="V277" s="39">
        <v>5.4264458124308632</v>
      </c>
      <c r="W277" s="39">
        <v>8.1670939854782052</v>
      </c>
      <c r="X277" s="39">
        <v>7.1272733144975824</v>
      </c>
      <c r="Y277" s="39">
        <v>5.7927995756205295</v>
      </c>
      <c r="Z277" s="39">
        <v>5.7651338623282635</v>
      </c>
      <c r="AA277" s="39">
        <v>3.8831510634823339</v>
      </c>
      <c r="AB277" s="39">
        <v>6.4010970899030779</v>
      </c>
      <c r="AC277" s="39">
        <v>6.1424980858700495</v>
      </c>
      <c r="AE277" s="28" t="s">
        <v>330</v>
      </c>
      <c r="AF277" s="3">
        <v>17110004000416</v>
      </c>
      <c r="AG277">
        <v>0.99834710359573364</v>
      </c>
      <c r="AH277" s="32">
        <v>61</v>
      </c>
      <c r="AI277" s="36">
        <f t="shared" si="30"/>
        <v>11.739392661371008</v>
      </c>
      <c r="AJ277" s="36">
        <f t="shared" si="30"/>
        <v>10.313767435794288</v>
      </c>
      <c r="AK277" s="36">
        <f t="shared" si="30"/>
        <v>8.8852662260574231</v>
      </c>
      <c r="AL277" s="36">
        <f t="shared" si="30"/>
        <v>7.2112657065519565</v>
      </c>
      <c r="AM277" s="36">
        <f t="shared" si="30"/>
        <v>5.3486572124014158</v>
      </c>
      <c r="AN277" s="36">
        <f t="shared" si="30"/>
        <v>4.0792820963052883</v>
      </c>
      <c r="AO277" s="36">
        <f t="shared" si="30"/>
        <v>2.9928811347128437</v>
      </c>
      <c r="AP277" s="36">
        <f t="shared" si="30"/>
        <v>2.4881774941730623</v>
      </c>
      <c r="AQ277" s="36">
        <f t="shared" si="30"/>
        <v>3.351954290006951</v>
      </c>
      <c r="AR277" s="36">
        <f t="shared" si="30"/>
        <v>5.9610825728674763</v>
      </c>
      <c r="AS277" s="36">
        <f t="shared" si="30"/>
        <v>9.9579611856513264</v>
      </c>
      <c r="AT277" s="36">
        <f t="shared" si="30"/>
        <v>10.816735314742115</v>
      </c>
      <c r="AU277" s="36">
        <f t="shared" si="32"/>
        <v>6.9288686108862629</v>
      </c>
      <c r="AV277" s="36" cm="1">
        <f t="array" ref="AV277">AVERAGE(IFERROR(AQ277:AS277, ""))</f>
        <v>6.4236660161752512</v>
      </c>
      <c r="AW277" s="36">
        <f t="shared" si="31"/>
        <v>10.816735314742115</v>
      </c>
      <c r="AX277" s="36" cm="1">
        <f t="array" ref="AX277">AVERAGE(IFERROR(AJ277:AO277, ""))</f>
        <v>6.471853301970536</v>
      </c>
      <c r="AY277" s="36" cm="1">
        <f t="array" ref="AY277">AVERAGE(IFERROR(AO277:AS277,""))</f>
        <v>4.9504113354823316</v>
      </c>
      <c r="AZ277" s="36" cm="1">
        <f t="array" ref="AZ277">AVERAGE(IFERROR(AJ277:AN277,""))</f>
        <v>7.167647735422074</v>
      </c>
      <c r="BA277" s="36" cm="1">
        <f t="array" ref="BA277">AVERAGE(IFERROR(AR277:AT277,AI277))</f>
        <v>8.9119263577536394</v>
      </c>
      <c r="BB277" s="36" cm="1">
        <f t="array" ref="BB277">AVERAGE(IFERROR(AQ277:AT277,""))</f>
        <v>7.5219333408169673</v>
      </c>
      <c r="BC277" s="36" cm="1">
        <f t="array" ref="BC277">AVERAGE(IFERROR(AI277:AO277,""))</f>
        <v>7.2243589247420328</v>
      </c>
      <c r="BD277" s="36" cm="1">
        <f t="array" ref="BD277">AVERAGE(IFERROR(AJ277:AM277,""))</f>
        <v>7.9397391452012709</v>
      </c>
      <c r="BE277" s="36" cm="1">
        <f t="array" ref="BE277">AVERAGE(IFERROR(AN277:AO277,""))</f>
        <v>3.5360816155090662</v>
      </c>
      <c r="BF277" s="36" cm="1">
        <f t="array" ref="BF277">AVERAGE(IFERROR(AP277:AT277,""))</f>
        <v>6.5151821714881866</v>
      </c>
      <c r="BG277" s="36" cm="1">
        <f t="array" ref="BG277">AVERAGE(IFERROR(AI277:AN277,""))</f>
        <v>7.9296052230802303</v>
      </c>
    </row>
    <row r="278" spans="2:59" x14ac:dyDescent="0.25">
      <c r="B278" s="23" t="s">
        <v>522</v>
      </c>
      <c r="C278" s="23">
        <v>42</v>
      </c>
      <c r="D278" s="23">
        <v>123</v>
      </c>
      <c r="E278" s="23">
        <v>5.0325626830516939</v>
      </c>
      <c r="F278" s="23">
        <v>4.9335224821079953</v>
      </c>
      <c r="G278" s="23">
        <v>4.9919253968018777</v>
      </c>
      <c r="H278" s="23">
        <v>5.4729463454795564</v>
      </c>
      <c r="I278" s="23">
        <v>6.0292362755661983</v>
      </c>
      <c r="J278" s="23">
        <v>5.867626100144097</v>
      </c>
      <c r="K278" s="23">
        <v>5.5104708373586879</v>
      </c>
      <c r="L278" s="23">
        <v>5.209659606147981</v>
      </c>
      <c r="M278" s="23">
        <v>5.2099621397818421</v>
      </c>
      <c r="N278" s="23">
        <v>6.0308444948254136</v>
      </c>
      <c r="O278" s="23">
        <v>5.8361314778533693</v>
      </c>
      <c r="P278" s="23">
        <v>5.2611587886038587</v>
      </c>
      <c r="Q278" s="39">
        <v>5.4488372189768812</v>
      </c>
      <c r="R278" s="39">
        <v>5.6923127041535411</v>
      </c>
      <c r="S278" s="39">
        <v>5.2611587886038587</v>
      </c>
      <c r="T278" s="39">
        <v>5.4676212395764017</v>
      </c>
      <c r="U278" s="39">
        <v>5.559413711193459</v>
      </c>
      <c r="V278" s="39">
        <v>5.4590513200199444</v>
      </c>
      <c r="W278" s="39">
        <v>5.7093782537608808</v>
      </c>
      <c r="X278" s="39">
        <v>5.5845242252661205</v>
      </c>
      <c r="Y278" s="39">
        <v>5.4054700172157295</v>
      </c>
      <c r="Z278" s="39">
        <v>5.3569076249889065</v>
      </c>
      <c r="AA278" s="39">
        <v>5.6890484687513929</v>
      </c>
      <c r="AB278" s="39">
        <v>5.5095513014424924</v>
      </c>
      <c r="AC278" s="39">
        <v>5.3879698805252367</v>
      </c>
      <c r="AE278" s="28" t="s">
        <v>331</v>
      </c>
      <c r="AF278" s="3">
        <v>17110004000390</v>
      </c>
      <c r="AG278">
        <v>0.99880892038345337</v>
      </c>
      <c r="AH278" s="32">
        <v>62</v>
      </c>
      <c r="AI278" s="36">
        <f t="shared" si="30"/>
        <v>88.261456274555513</v>
      </c>
      <c r="AJ278" s="36">
        <f t="shared" si="30"/>
        <v>77.543034941203345</v>
      </c>
      <c r="AK278" s="36">
        <f t="shared" si="30"/>
        <v>66.802991138594109</v>
      </c>
      <c r="AL278" s="36">
        <f t="shared" si="30"/>
        <v>54.2171845647742</v>
      </c>
      <c r="AM278" s="36">
        <f t="shared" si="30"/>
        <v>40.213347711810989</v>
      </c>
      <c r="AN278" s="36">
        <f t="shared" si="30"/>
        <v>30.669677083104038</v>
      </c>
      <c r="AO278" s="36">
        <f t="shared" si="30"/>
        <v>22.50167950534901</v>
      </c>
      <c r="AP278" s="36">
        <f t="shared" si="30"/>
        <v>18.707115315487698</v>
      </c>
      <c r="AQ278" s="36">
        <f t="shared" si="30"/>
        <v>25.201335291752255</v>
      </c>
      <c r="AR278" s="36">
        <f t="shared" si="30"/>
        <v>44.817807154678107</v>
      </c>
      <c r="AS278" s="36">
        <f t="shared" si="30"/>
        <v>74.867941908338622</v>
      </c>
      <c r="AT278" s="36">
        <f t="shared" si="30"/>
        <v>81.324549956528372</v>
      </c>
      <c r="AU278" s="36">
        <f t="shared" si="32"/>
        <v>52.094010070514678</v>
      </c>
      <c r="AV278" s="36" cm="1">
        <f t="array" ref="AV278">AVERAGE(IFERROR(AQ278:AS278, ""))</f>
        <v>48.295694784923</v>
      </c>
      <c r="AW278" s="36">
        <f t="shared" si="31"/>
        <v>81.324549956528372</v>
      </c>
      <c r="AX278" s="36" cm="1">
        <f t="array" ref="AX278">AVERAGE(IFERROR(AJ278:AO278, ""))</f>
        <v>48.657985824139281</v>
      </c>
      <c r="AY278" s="36" cm="1">
        <f t="array" ref="AY278">AVERAGE(IFERROR(AO278:AS278,""))</f>
        <v>37.219175835121135</v>
      </c>
      <c r="AZ278" s="36" cm="1">
        <f t="array" ref="AZ278">AVERAGE(IFERROR(AJ278:AN278,""))</f>
        <v>53.889247087897346</v>
      </c>
      <c r="BA278" s="36" cm="1">
        <f t="array" ref="BA278">AVERAGE(IFERROR(AR278:AT278,AI278))</f>
        <v>67.003433006515039</v>
      </c>
      <c r="BB278" s="36" cm="1">
        <f t="array" ref="BB278">AVERAGE(IFERROR(AQ278:AT278,""))</f>
        <v>56.55290857782434</v>
      </c>
      <c r="BC278" s="36" cm="1">
        <f t="array" ref="BC278">AVERAGE(IFERROR(AI278:AO278,""))</f>
        <v>54.315624459913018</v>
      </c>
      <c r="BD278" s="36" cm="1">
        <f t="array" ref="BD278">AVERAGE(IFERROR(AJ278:AM278,""))</f>
        <v>59.694139589095663</v>
      </c>
      <c r="BE278" s="36" cm="1">
        <f t="array" ref="BE278">AVERAGE(IFERROR(AN278:AO278,""))</f>
        <v>26.585678294226526</v>
      </c>
      <c r="BF278" s="36" cm="1">
        <f t="array" ref="BF278">AVERAGE(IFERROR(AP278:AT278,""))</f>
        <v>48.983749925357003</v>
      </c>
      <c r="BG278" s="36" cm="1">
        <f t="array" ref="BG278">AVERAGE(IFERROR(AI278:AN278,""))</f>
        <v>59.617948619007024</v>
      </c>
    </row>
    <row r="279" spans="2:59" x14ac:dyDescent="0.25">
      <c r="B279" s="23" t="s">
        <v>488</v>
      </c>
      <c r="C279" s="23">
        <v>7</v>
      </c>
      <c r="D279" s="23">
        <v>61</v>
      </c>
      <c r="E279" s="23">
        <v>11.758828787191741</v>
      </c>
      <c r="F279" s="23">
        <v>10.33084324945435</v>
      </c>
      <c r="G279" s="23">
        <v>8.8999769659825496</v>
      </c>
      <c r="H279" s="23">
        <v>7.2232049159848666</v>
      </c>
      <c r="I279" s="23">
        <v>5.3575126257563399</v>
      </c>
      <c r="J279" s="23">
        <v>4.0860358903361282</v>
      </c>
      <c r="K279" s="23">
        <v>2.9978362474668612</v>
      </c>
      <c r="L279" s="23">
        <v>2.4922970029275651</v>
      </c>
      <c r="M279" s="23">
        <v>3.357503896124165</v>
      </c>
      <c r="N279" s="23">
        <v>5.9709519378556051</v>
      </c>
      <c r="O279" s="23">
        <v>9.9744479147441485</v>
      </c>
      <c r="P279" s="23">
        <v>10.834643858617531</v>
      </c>
      <c r="Q279" s="39">
        <v>6.9403402743701541</v>
      </c>
      <c r="R279" s="39">
        <v>6.4343012495746406</v>
      </c>
      <c r="S279" s="39">
        <v>10.834643858617531</v>
      </c>
      <c r="T279" s="39">
        <v>6.482568315830183</v>
      </c>
      <c r="U279" s="39">
        <v>4.9586073998236682</v>
      </c>
      <c r="V279" s="39">
        <v>7.1795147295028467</v>
      </c>
      <c r="W279" s="39">
        <v>8.9266812370724278</v>
      </c>
      <c r="X279" s="39">
        <v>7.5343869018353633</v>
      </c>
      <c r="Y279" s="39">
        <v>7.2363198117389782</v>
      </c>
      <c r="Z279" s="39">
        <v>7.9528844392945262</v>
      </c>
      <c r="AA279" s="39">
        <v>3.5419360689014949</v>
      </c>
      <c r="AB279" s="39">
        <v>6.5259689220538037</v>
      </c>
      <c r="AC279" s="39">
        <v>7.9427337391176636</v>
      </c>
      <c r="AE279" s="28" t="s">
        <v>332</v>
      </c>
      <c r="AF279" s="3">
        <v>17110004001003</v>
      </c>
      <c r="AG279">
        <v>2.1819841116666794E-2</v>
      </c>
      <c r="AH279" s="32">
        <v>62</v>
      </c>
      <c r="AI279" s="36">
        <f t="shared" si="30"/>
        <v>1.9281475298569419</v>
      </c>
      <c r="AJ279" s="36">
        <f t="shared" si="30"/>
        <v>1.6939943843028862</v>
      </c>
      <c r="AK279" s="36">
        <f t="shared" si="30"/>
        <v>1.45936887728498</v>
      </c>
      <c r="AL279" s="36">
        <f t="shared" ref="AL279:AT279" si="33">VLOOKUP($AH279,$D$2:$AC$338,AL$1+1,FALSE)*$AG279</f>
        <v>1.1844210928174352</v>
      </c>
      <c r="AM279" s="36">
        <f t="shared" si="33"/>
        <v>0.87849521558550958</v>
      </c>
      <c r="AN279" s="36">
        <f t="shared" si="33"/>
        <v>0.67000551095988503</v>
      </c>
      <c r="AO279" s="36">
        <f t="shared" si="33"/>
        <v>0.491568568967505</v>
      </c>
      <c r="AP279" s="36">
        <f t="shared" si="33"/>
        <v>0.40867304607011168</v>
      </c>
      <c r="AQ279" s="36">
        <f t="shared" si="33"/>
        <v>0.55054487477221725</v>
      </c>
      <c r="AR279" s="36">
        <f t="shared" si="33"/>
        <v>0.97908359782875753</v>
      </c>
      <c r="AS279" s="36">
        <f t="shared" si="33"/>
        <v>1.6355546730045514</v>
      </c>
      <c r="AT279" s="36">
        <f t="shared" si="33"/>
        <v>1.7766048367435838</v>
      </c>
      <c r="AU279" s="36">
        <f t="shared" si="32"/>
        <v>1.1380385173495304</v>
      </c>
      <c r="AV279" s="36" cm="1">
        <f t="array" ref="AV279">AVERAGE(IFERROR(AQ279:AS279, ""))</f>
        <v>1.0550610485351755</v>
      </c>
      <c r="AW279" s="36">
        <f t="shared" si="31"/>
        <v>1.7766048367435838</v>
      </c>
      <c r="AX279" s="36" cm="1">
        <f t="array" ref="AX279">AVERAGE(IFERROR(AJ279:AO279, ""))</f>
        <v>1.0629756083197002</v>
      </c>
      <c r="AY279" s="36" cm="1">
        <f t="array" ref="AY279">AVERAGE(IFERROR(AO279:AS279,""))</f>
        <v>0.81308495212862864</v>
      </c>
      <c r="AZ279" s="36" cm="1">
        <f t="array" ref="AZ279">AVERAGE(IFERROR(AJ279:AN279,""))</f>
        <v>1.1772570161901392</v>
      </c>
      <c r="BA279" s="36" cm="1">
        <f t="array" ref="BA279">AVERAGE(IFERROR(AR279:AT279,AI279))</f>
        <v>1.4637477025256309</v>
      </c>
      <c r="BB279" s="36" cm="1">
        <f t="array" ref="BB279">AVERAGE(IFERROR(AQ279:AT279,""))</f>
        <v>1.2354469955872776</v>
      </c>
      <c r="BC279" s="36" cm="1">
        <f t="array" ref="BC279">AVERAGE(IFERROR(AI279:AO279,""))</f>
        <v>1.1865715971107347</v>
      </c>
      <c r="BD279" s="36" cm="1">
        <f t="array" ref="BD279">AVERAGE(IFERROR(AJ279:AM279,""))</f>
        <v>1.3040698924977028</v>
      </c>
      <c r="BE279" s="36" cm="1">
        <f t="array" ref="BE279">AVERAGE(IFERROR(AN279:AO279,""))</f>
        <v>0.58078703996369496</v>
      </c>
      <c r="BF279" s="36" cm="1">
        <f t="array" ref="BF279">AVERAGE(IFERROR(AP279:AT279,""))</f>
        <v>1.0700922056838444</v>
      </c>
      <c r="BG279" s="36" cm="1">
        <f t="array" ref="BG279">AVERAGE(IFERROR(AI279:AN279,""))</f>
        <v>1.3024054351346062</v>
      </c>
    </row>
    <row r="280" spans="2:59" x14ac:dyDescent="0.25">
      <c r="B280" s="23" t="s">
        <v>593</v>
      </c>
      <c r="C280" s="23">
        <v>113</v>
      </c>
      <c r="D280" s="23">
        <v>677</v>
      </c>
      <c r="E280" s="23">
        <v>9.6012643943093678</v>
      </c>
      <c r="F280" s="23">
        <v>7.5551299149158044</v>
      </c>
      <c r="G280" s="23">
        <v>6.1540287728003857</v>
      </c>
      <c r="H280" s="23">
        <v>4.9337089824394509</v>
      </c>
      <c r="I280" s="23">
        <v>3.5708876365361948</v>
      </c>
      <c r="J280" s="23">
        <v>2.768516378660884</v>
      </c>
      <c r="K280" s="23">
        <v>2.0337951142461201</v>
      </c>
      <c r="L280" s="23">
        <v>1.974774973479011</v>
      </c>
      <c r="M280" s="23">
        <v>3.1274459334080378</v>
      </c>
      <c r="N280" s="23">
        <v>5.9077312735288414</v>
      </c>
      <c r="O280" s="23">
        <v>9.0782827886151551</v>
      </c>
      <c r="P280" s="23">
        <v>9.4837743643610928</v>
      </c>
      <c r="Q280" s="39">
        <v>5.5157783772750291</v>
      </c>
      <c r="R280" s="39">
        <v>6.0378199985173451</v>
      </c>
      <c r="S280" s="39">
        <v>9.4837743643610928</v>
      </c>
      <c r="T280" s="39">
        <v>4.5026777999331404</v>
      </c>
      <c r="U280" s="39">
        <v>4.4244060166554338</v>
      </c>
      <c r="V280" s="39">
        <v>4.9964543370705439</v>
      </c>
      <c r="W280" s="39">
        <v>8.1565961421683628</v>
      </c>
      <c r="X280" s="39">
        <v>6.8993085899782818</v>
      </c>
      <c r="Y280" s="39">
        <v>5.2310473134154583</v>
      </c>
      <c r="Z280" s="39">
        <v>5.5534388266729593</v>
      </c>
      <c r="AA280" s="39">
        <v>2.4011557464535018</v>
      </c>
      <c r="AB280" s="39">
        <v>5.9144018666784275</v>
      </c>
      <c r="AC280" s="39">
        <v>5.7639226799436818</v>
      </c>
      <c r="AE280" s="28" t="s">
        <v>333</v>
      </c>
      <c r="AF280" s="3">
        <v>17110004001002</v>
      </c>
      <c r="AG280">
        <v>7.8016698360443115E-2</v>
      </c>
      <c r="AH280" s="32">
        <v>62</v>
      </c>
      <c r="AI280" s="36">
        <f t="shared" ref="AI280:AT301" si="34">VLOOKUP($AH280,$D$2:$AC$338,AI$1+1,FALSE)*$AG280</f>
        <v>6.8940788077682358</v>
      </c>
      <c r="AJ280" s="36">
        <f t="shared" si="34"/>
        <v>6.0568657763275047</v>
      </c>
      <c r="AK280" s="36">
        <f t="shared" si="34"/>
        <v>5.2179638195804312</v>
      </c>
      <c r="AL280" s="36">
        <f t="shared" si="34"/>
        <v>4.2348898250914484</v>
      </c>
      <c r="AM280" s="36">
        <f t="shared" si="34"/>
        <v>3.1410538637275343</v>
      </c>
      <c r="AN280" s="36">
        <f t="shared" si="34"/>
        <v>2.3956002964872614</v>
      </c>
      <c r="AO280" s="36">
        <f t="shared" si="34"/>
        <v>1.7576001843257676</v>
      </c>
      <c r="AP280" s="36">
        <f t="shared" si="34"/>
        <v>1.4612077875737477</v>
      </c>
      <c r="AQ280" s="36">
        <f t="shared" si="34"/>
        <v>1.9684695777268479</v>
      </c>
      <c r="AR280" s="36">
        <f t="shared" si="34"/>
        <v>3.5007069626697702</v>
      </c>
      <c r="AS280" s="36">
        <f t="shared" si="34"/>
        <v>5.8479149730537339</v>
      </c>
      <c r="AT280" s="36">
        <f t="shared" si="34"/>
        <v>6.3522389055370807</v>
      </c>
      <c r="AU280" s="36">
        <f t="shared" si="32"/>
        <v>4.0690492316557796</v>
      </c>
      <c r="AV280" s="36" cm="1">
        <f t="array" ref="AV280">AVERAGE(IFERROR(AQ280:AS280, ""))</f>
        <v>3.7723638378167839</v>
      </c>
      <c r="AW280" s="36">
        <f t="shared" si="31"/>
        <v>6.3522389055370807</v>
      </c>
      <c r="AX280" s="36" cm="1">
        <f t="array" ref="AX280">AVERAGE(IFERROR(AJ280:AO280, ""))</f>
        <v>3.8006622942566572</v>
      </c>
      <c r="AY280" s="36" cm="1">
        <f t="array" ref="AY280">AVERAGE(IFERROR(AO280:AS280,""))</f>
        <v>2.907179897069974</v>
      </c>
      <c r="AZ280" s="36" cm="1">
        <f t="array" ref="AZ280">AVERAGE(IFERROR(AJ280:AN280,""))</f>
        <v>4.2092747162428354</v>
      </c>
      <c r="BA280" s="36" cm="1">
        <f t="array" ref="BA280">AVERAGE(IFERROR(AR280:AT280,AI280))</f>
        <v>5.2336202804201948</v>
      </c>
      <c r="BB280" s="36" cm="1">
        <f t="array" ref="BB280">AVERAGE(IFERROR(AQ280:AT280,""))</f>
        <v>4.417332604746858</v>
      </c>
      <c r="BC280" s="36" cm="1">
        <f t="array" ref="BC280">AVERAGE(IFERROR(AI280:AO280,""))</f>
        <v>4.2425789390440256</v>
      </c>
      <c r="BD280" s="36" cm="1">
        <f t="array" ref="BD280">AVERAGE(IFERROR(AJ280:AM280,""))</f>
        <v>4.6626933211817292</v>
      </c>
      <c r="BE280" s="36" cm="1">
        <f t="array" ref="BE280">AVERAGE(IFERROR(AN280:AO280,""))</f>
        <v>2.0766002404065143</v>
      </c>
      <c r="BF280" s="36" cm="1">
        <f t="array" ref="BF280">AVERAGE(IFERROR(AP280:AT280,""))</f>
        <v>3.8261076413122361</v>
      </c>
      <c r="BG280" s="36" cm="1">
        <f t="array" ref="BG280">AVERAGE(IFERROR(AI280:AN280,""))</f>
        <v>4.6567420648304028</v>
      </c>
    </row>
    <row r="281" spans="2:59" x14ac:dyDescent="0.25">
      <c r="B281" s="23" t="s">
        <v>574</v>
      </c>
      <c r="C281" s="23">
        <v>94</v>
      </c>
      <c r="D281" s="23">
        <v>170</v>
      </c>
      <c r="E281" s="23">
        <v>10.10005929717706</v>
      </c>
      <c r="F281" s="23">
        <v>6.9280357853949726</v>
      </c>
      <c r="G281" s="23">
        <v>4.9375142871295354</v>
      </c>
      <c r="H281" s="23">
        <v>3.338587437332448</v>
      </c>
      <c r="I281" s="23">
        <v>2.326696871021007</v>
      </c>
      <c r="J281" s="23">
        <v>1.844400987984012</v>
      </c>
      <c r="K281" s="23">
        <v>1.406643895128713</v>
      </c>
      <c r="L281" s="23">
        <v>1.4007736340229491</v>
      </c>
      <c r="M281" s="23">
        <v>2.6188011628331971</v>
      </c>
      <c r="N281" s="23">
        <v>5.9061343610654857</v>
      </c>
      <c r="O281" s="23">
        <v>9.9896162333038312</v>
      </c>
      <c r="P281" s="23">
        <v>9.7672967097998917</v>
      </c>
      <c r="Q281" s="39">
        <v>5.0470467218494255</v>
      </c>
      <c r="R281" s="39">
        <v>6.1715172524008386</v>
      </c>
      <c r="S281" s="39">
        <v>9.7672967097998917</v>
      </c>
      <c r="T281" s="39">
        <v>3.4636465439984483</v>
      </c>
      <c r="U281" s="39">
        <v>4.2643938572708349</v>
      </c>
      <c r="V281" s="39">
        <v>3.8750470737723952</v>
      </c>
      <c r="W281" s="39">
        <v>8.5543491013897377</v>
      </c>
      <c r="X281" s="39">
        <v>7.0704621167506012</v>
      </c>
      <c r="Y281" s="39">
        <v>4.4117055087382502</v>
      </c>
      <c r="Z281" s="39">
        <v>4.3827085952194906</v>
      </c>
      <c r="AA281" s="39">
        <v>1.6255224415563625</v>
      </c>
      <c r="AB281" s="39">
        <v>5.9365244202050702</v>
      </c>
      <c r="AC281" s="39">
        <v>4.9125491110065065</v>
      </c>
      <c r="AE281" s="28" t="s">
        <v>334</v>
      </c>
      <c r="AF281" s="3">
        <v>17110004001001</v>
      </c>
      <c r="AG281">
        <v>3.9420165121555328E-2</v>
      </c>
      <c r="AH281" s="32">
        <v>62</v>
      </c>
      <c r="AI281" s="36">
        <f t="shared" si="34"/>
        <v>3.4834302229461276</v>
      </c>
      <c r="AJ281" s="36">
        <f t="shared" si="34"/>
        <v>3.0604044267398489</v>
      </c>
      <c r="AK281" s="36">
        <f t="shared" si="34"/>
        <v>2.6365252527842791</v>
      </c>
      <c r="AL281" s="36">
        <f t="shared" si="34"/>
        <v>2.1397990389880848</v>
      </c>
      <c r="AM281" s="36">
        <f t="shared" si="34"/>
        <v>1.5871071778989787</v>
      </c>
      <c r="AN281" s="36">
        <f t="shared" si="34"/>
        <v>1.2104454717691078</v>
      </c>
      <c r="AO281" s="36">
        <f t="shared" si="34"/>
        <v>0.88807769285103999</v>
      </c>
      <c r="AP281" s="36">
        <f t="shared" si="34"/>
        <v>0.73831696897680044</v>
      </c>
      <c r="AQ281" s="36">
        <f t="shared" si="34"/>
        <v>0.99462547661584877</v>
      </c>
      <c r="AR281" s="36">
        <f t="shared" si="34"/>
        <v>1.7688321783761904</v>
      </c>
      <c r="AS281" s="36">
        <f t="shared" si="34"/>
        <v>2.9548260654347005</v>
      </c>
      <c r="AT281" s="36">
        <f t="shared" si="34"/>
        <v>3.209650136576446</v>
      </c>
      <c r="AU281" s="36">
        <f t="shared" si="32"/>
        <v>2.0560033424964543</v>
      </c>
      <c r="AV281" s="36" cm="1">
        <f t="array" ref="AV281">AVERAGE(IFERROR(AQ281:AS281, ""))</f>
        <v>1.9060945734755801</v>
      </c>
      <c r="AW281" s="36">
        <f t="shared" si="31"/>
        <v>3.209650136576446</v>
      </c>
      <c r="AX281" s="36" cm="1">
        <f t="array" ref="AX281">AVERAGE(IFERROR(AJ281:AO281, ""))</f>
        <v>1.9203931768385563</v>
      </c>
      <c r="AY281" s="36" cm="1">
        <f t="array" ref="AY281">AVERAGE(IFERROR(AO281:AS281,""))</f>
        <v>1.4689356764509161</v>
      </c>
      <c r="AZ281" s="36" cm="1">
        <f t="array" ref="AZ281">AVERAGE(IFERROR(AJ281:AN281,""))</f>
        <v>2.1268562736360597</v>
      </c>
      <c r="BA281" s="36" cm="1">
        <f t="array" ref="BA281">AVERAGE(IFERROR(AR281:AT281,AI281))</f>
        <v>2.644436126795779</v>
      </c>
      <c r="BB281" s="36" cm="1">
        <f t="array" ref="BB281">AVERAGE(IFERROR(AQ281:AT281,""))</f>
        <v>2.2319834642507965</v>
      </c>
      <c r="BC281" s="36" cm="1">
        <f t="array" ref="BC281">AVERAGE(IFERROR(AI281:AO281,""))</f>
        <v>2.1436841834253526</v>
      </c>
      <c r="BD281" s="36" cm="1">
        <f t="array" ref="BD281">AVERAGE(IFERROR(AJ281:AM281,""))</f>
        <v>2.3559589741027978</v>
      </c>
      <c r="BE281" s="36" cm="1">
        <f t="array" ref="BE281">AVERAGE(IFERROR(AN281:AO281,""))</f>
        <v>1.0492615823100739</v>
      </c>
      <c r="BF281" s="36" cm="1">
        <f t="array" ref="BF281">AVERAGE(IFERROR(AP281:AT281,""))</f>
        <v>1.9332501651959972</v>
      </c>
      <c r="BG281" s="36" cm="1">
        <f t="array" ref="BG281">AVERAGE(IFERROR(AI281:AN281,""))</f>
        <v>2.3529519318544048</v>
      </c>
    </row>
    <row r="282" spans="2:59" x14ac:dyDescent="0.25">
      <c r="B282" s="23" t="s">
        <v>488</v>
      </c>
      <c r="C282" s="23">
        <v>7</v>
      </c>
      <c r="D282" s="23">
        <v>63</v>
      </c>
      <c r="E282" s="23">
        <v>11.61923997941585</v>
      </c>
      <c r="F282" s="23">
        <v>10.20820600533202</v>
      </c>
      <c r="G282" s="23">
        <v>8.7943255406301049</v>
      </c>
      <c r="H282" s="23">
        <v>7.137458448342044</v>
      </c>
      <c r="I282" s="23">
        <v>5.2939137182888656</v>
      </c>
      <c r="J282" s="23">
        <v>4.0375306388255554</v>
      </c>
      <c r="K282" s="23">
        <v>2.9622489922371229</v>
      </c>
      <c r="L282" s="23">
        <v>2.4627109976005892</v>
      </c>
      <c r="M282" s="23">
        <v>3.317647068232608</v>
      </c>
      <c r="N282" s="23">
        <v>5.9000709102604398</v>
      </c>
      <c r="O282" s="23">
        <v>9.8560414939718815</v>
      </c>
      <c r="P282" s="23">
        <v>10.70602609351322</v>
      </c>
      <c r="Q282" s="39">
        <v>6.8579516572208581</v>
      </c>
      <c r="R282" s="39">
        <v>6.3579198241549761</v>
      </c>
      <c r="S282" s="39">
        <v>10.70602609351322</v>
      </c>
      <c r="T282" s="39">
        <v>6.4056138906092857</v>
      </c>
      <c r="U282" s="39">
        <v>4.8997438924605277</v>
      </c>
      <c r="V282" s="39">
        <v>7.0942868702837192</v>
      </c>
      <c r="W282" s="39">
        <v>8.8207128325818474</v>
      </c>
      <c r="X282" s="39">
        <v>7.4449463914945371</v>
      </c>
      <c r="Y282" s="39">
        <v>7.1504176175816516</v>
      </c>
      <c r="Z282" s="39">
        <v>7.858475928148259</v>
      </c>
      <c r="AA282" s="39">
        <v>3.4998898155313389</v>
      </c>
      <c r="AB282" s="39">
        <v>6.4484993127157484</v>
      </c>
      <c r="AC282" s="39">
        <v>7.8484457218057395</v>
      </c>
      <c r="AE282" s="28" t="s">
        <v>335</v>
      </c>
      <c r="AF282" s="3">
        <v>17110004000393</v>
      </c>
      <c r="AG282">
        <v>0.99486678838729858</v>
      </c>
      <c r="AH282" s="32">
        <v>3</v>
      </c>
      <c r="AI282" s="36">
        <f t="shared" si="34"/>
        <v>65.380601911386677</v>
      </c>
      <c r="AJ282" s="36">
        <f t="shared" si="34"/>
        <v>57.440818115549739</v>
      </c>
      <c r="AK282" s="36">
        <f t="shared" si="34"/>
        <v>49.485017949565908</v>
      </c>
      <c r="AL282" s="36">
        <f t="shared" si="34"/>
        <v>40.161949224609266</v>
      </c>
      <c r="AM282" s="36">
        <f t="shared" si="34"/>
        <v>29.78845996190898</v>
      </c>
      <c r="AN282" s="36">
        <f t="shared" si="34"/>
        <v>22.718885500217393</v>
      </c>
      <c r="AO282" s="36">
        <f t="shared" si="34"/>
        <v>16.66835562706628</v>
      </c>
      <c r="AP282" s="36">
        <f t="shared" si="34"/>
        <v>13.857492145669488</v>
      </c>
      <c r="AQ282" s="36">
        <f t="shared" si="34"/>
        <v>18.668153970760361</v>
      </c>
      <c r="AR282" s="36">
        <f t="shared" si="34"/>
        <v>33.199261496730308</v>
      </c>
      <c r="AS282" s="36">
        <f t="shared" si="34"/>
        <v>55.4592143629296</v>
      </c>
      <c r="AT282" s="36">
        <f t="shared" si="34"/>
        <v>60.242015144760998</v>
      </c>
      <c r="AU282" s="36">
        <f t="shared" si="32"/>
        <v>38.589185450929584</v>
      </c>
      <c r="AV282" s="36" cm="1">
        <f t="array" ref="AV282">AVERAGE(IFERROR(AQ282:AS282, ""))</f>
        <v>35.775543276806758</v>
      </c>
      <c r="AW282" s="36">
        <f t="shared" si="31"/>
        <v>60.242015144760998</v>
      </c>
      <c r="AX282" s="36" cm="1">
        <f t="array" ref="AX282">AVERAGE(IFERROR(AJ282:AO282, ""))</f>
        <v>36.043914396486265</v>
      </c>
      <c r="AY282" s="36" cm="1">
        <f t="array" ref="AY282">AVERAGE(IFERROR(AO282:AS282,""))</f>
        <v>27.570495520631209</v>
      </c>
      <c r="AZ282" s="36" cm="1">
        <f t="array" ref="AZ282">AVERAGE(IFERROR(AJ282:AN282,""))</f>
        <v>39.919026150370257</v>
      </c>
      <c r="BA282" s="36" cm="1">
        <f t="array" ref="BA282">AVERAGE(IFERROR(AR282:AT282,AI282))</f>
        <v>49.633497001473643</v>
      </c>
      <c r="BB282" s="36" cm="1">
        <f t="array" ref="BB282">AVERAGE(IFERROR(AQ282:AT282,""))</f>
        <v>41.892161243795314</v>
      </c>
      <c r="BC282" s="36" cm="1">
        <f t="array" ref="BC282">AVERAGE(IFERROR(AI282:AO282,""))</f>
        <v>40.234869755757742</v>
      </c>
      <c r="BD282" s="36" cm="1">
        <f t="array" ref="BD282">AVERAGE(IFERROR(AJ282:AM282,""))</f>
        <v>44.219061312908472</v>
      </c>
      <c r="BE282" s="36" cm="1">
        <f t="array" ref="BE282">AVERAGE(IFERROR(AN282:AO282,""))</f>
        <v>19.693620563641836</v>
      </c>
      <c r="BF282" s="36" cm="1">
        <f t="array" ref="BF282">AVERAGE(IFERROR(AP282:AT282,""))</f>
        <v>36.285227424170145</v>
      </c>
      <c r="BG282" s="36" cm="1">
        <f t="array" ref="BG282">AVERAGE(IFERROR(AI282:AN282,""))</f>
        <v>44.162622110539651</v>
      </c>
    </row>
    <row r="283" spans="2:59" x14ac:dyDescent="0.25">
      <c r="B283" s="23" t="s">
        <v>578</v>
      </c>
      <c r="C283" s="23">
        <v>98</v>
      </c>
      <c r="D283" s="23">
        <v>174</v>
      </c>
      <c r="E283" s="23">
        <v>9.5347355566852592</v>
      </c>
      <c r="F283" s="23">
        <v>7.5056697753661972</v>
      </c>
      <c r="G283" s="23">
        <v>6.1156434868375946</v>
      </c>
      <c r="H283" s="23">
        <v>4.9023497437764734</v>
      </c>
      <c r="I283" s="23">
        <v>3.5433178015369879</v>
      </c>
      <c r="J283" s="23">
        <v>2.7439078251001359</v>
      </c>
      <c r="K283" s="23">
        <v>2.0115785910997701</v>
      </c>
      <c r="L283" s="23">
        <v>1.953031767074312</v>
      </c>
      <c r="M283" s="23">
        <v>3.10158126770739</v>
      </c>
      <c r="N283" s="23">
        <v>5.8662464731241606</v>
      </c>
      <c r="O283" s="23">
        <v>9.0144412584511517</v>
      </c>
      <c r="P283" s="23">
        <v>9.4209764413004358</v>
      </c>
      <c r="Q283" s="39">
        <v>5.4761233323383216</v>
      </c>
      <c r="R283" s="39">
        <v>5.9940896664275671</v>
      </c>
      <c r="S283" s="39">
        <v>9.4209764413004358</v>
      </c>
      <c r="T283" s="39">
        <v>4.4704112039528603</v>
      </c>
      <c r="U283" s="39">
        <v>4.3893758714913576</v>
      </c>
      <c r="V283" s="39">
        <v>4.9621777265234783</v>
      </c>
      <c r="W283" s="39">
        <v>8.100554724291916</v>
      </c>
      <c r="X283" s="39">
        <v>6.8508113601457845</v>
      </c>
      <c r="Y283" s="39">
        <v>5.1938861114860595</v>
      </c>
      <c r="Z283" s="39">
        <v>5.5167452018793135</v>
      </c>
      <c r="AA283" s="39">
        <v>2.377743208099953</v>
      </c>
      <c r="AB283" s="39">
        <v>5.8712554415314901</v>
      </c>
      <c r="AC283" s="39">
        <v>5.7242706982171079</v>
      </c>
      <c r="AE283" s="28" t="s">
        <v>336</v>
      </c>
      <c r="AF283" s="3">
        <v>17110004004392</v>
      </c>
      <c r="AG283">
        <v>4.798591136932373E-2</v>
      </c>
      <c r="AH283" s="32">
        <v>62</v>
      </c>
      <c r="AI283" s="36">
        <f t="shared" si="34"/>
        <v>4.2403570209327759</v>
      </c>
      <c r="AJ283" s="36">
        <f t="shared" si="34"/>
        <v>3.7254104624620648</v>
      </c>
      <c r="AK283" s="36">
        <f t="shared" si="34"/>
        <v>3.2094250927911525</v>
      </c>
      <c r="AL283" s="36">
        <f t="shared" si="34"/>
        <v>2.6047634939230582</v>
      </c>
      <c r="AM283" s="36">
        <f t="shared" si="34"/>
        <v>1.931975275533119</v>
      </c>
      <c r="AN283" s="36">
        <f t="shared" si="34"/>
        <v>1.473467423249087</v>
      </c>
      <c r="AO283" s="36">
        <f t="shared" si="34"/>
        <v>1.0810512164729897</v>
      </c>
      <c r="AP283" s="36">
        <f t="shared" si="34"/>
        <v>0.89874845847400231</v>
      </c>
      <c r="AQ283" s="36">
        <f t="shared" si="34"/>
        <v>1.2107511427054209</v>
      </c>
      <c r="AR283" s="36">
        <f t="shared" si="34"/>
        <v>2.153187940157943</v>
      </c>
      <c r="AS283" s="36">
        <f t="shared" si="34"/>
        <v>3.5968906079032363</v>
      </c>
      <c r="AT283" s="36">
        <f t="shared" si="34"/>
        <v>3.9070862972128095</v>
      </c>
      <c r="AU283" s="36">
        <f t="shared" si="32"/>
        <v>2.5027595359848047</v>
      </c>
      <c r="AV283" s="36" cm="1">
        <f t="array" ref="AV283">AVERAGE(IFERROR(AQ283:AS283, ""))</f>
        <v>2.3202765635888665</v>
      </c>
      <c r="AW283" s="36">
        <f t="shared" si="31"/>
        <v>3.9070862972128095</v>
      </c>
      <c r="AX283" s="36" cm="1">
        <f t="array" ref="AX283">AVERAGE(IFERROR(AJ283:AO283, ""))</f>
        <v>2.3376821607385785</v>
      </c>
      <c r="AY283" s="36" cm="1">
        <f t="array" ref="AY283">AVERAGE(IFERROR(AO283:AS283,""))</f>
        <v>1.7881258731427185</v>
      </c>
      <c r="AZ283" s="36" cm="1">
        <f t="array" ref="AZ283">AVERAGE(IFERROR(AJ283:AN283,""))</f>
        <v>2.5890083495916962</v>
      </c>
      <c r="BA283" s="36" cm="1">
        <f t="array" ref="BA283">AVERAGE(IFERROR(AR283:AT283,AI283))</f>
        <v>3.2190549484246631</v>
      </c>
      <c r="BB283" s="36" cm="1">
        <f t="array" ref="BB283">AVERAGE(IFERROR(AQ283:AT283,""))</f>
        <v>2.7169789969948521</v>
      </c>
      <c r="BC283" s="36" cm="1">
        <f t="array" ref="BC283">AVERAGE(IFERROR(AI283:AO283,""))</f>
        <v>2.6094928550520353</v>
      </c>
      <c r="BD283" s="36" cm="1">
        <f t="array" ref="BD283">AVERAGE(IFERROR(AJ283:AM283,""))</f>
        <v>2.8678935811773485</v>
      </c>
      <c r="BE283" s="36" cm="1">
        <f t="array" ref="BE283">AVERAGE(IFERROR(AN283:AO283,""))</f>
        <v>1.2772593198610385</v>
      </c>
      <c r="BF283" s="36" cm="1">
        <f t="array" ref="BF283">AVERAGE(IFERROR(AP283:AT283,""))</f>
        <v>2.3533328892906824</v>
      </c>
      <c r="BG283" s="36" cm="1">
        <f t="array" ref="BG283">AVERAGE(IFERROR(AI283:AN283,""))</f>
        <v>2.8642331281485429</v>
      </c>
    </row>
    <row r="284" spans="2:59" x14ac:dyDescent="0.25">
      <c r="B284" s="23" t="s">
        <v>513</v>
      </c>
      <c r="C284" s="23">
        <v>33</v>
      </c>
      <c r="D284" s="23">
        <v>613</v>
      </c>
      <c r="E284" s="23">
        <v>14.858139493361721</v>
      </c>
      <c r="F284" s="23">
        <v>13.130534726225431</v>
      </c>
      <c r="G284" s="23">
        <v>12.391492112569869</v>
      </c>
      <c r="H284" s="23">
        <v>9.9024523511179101</v>
      </c>
      <c r="I284" s="23">
        <v>8.0820690900401519</v>
      </c>
      <c r="J284" s="23">
        <v>6.5436021709878753</v>
      </c>
      <c r="K284" s="23">
        <v>4.8031041179562077</v>
      </c>
      <c r="L284" s="23">
        <v>3.3991070134592252</v>
      </c>
      <c r="M284" s="23">
        <v>3.6181759887259459</v>
      </c>
      <c r="N284" s="23">
        <v>5.7910390418955391</v>
      </c>
      <c r="O284" s="23">
        <v>9.6301496925769126</v>
      </c>
      <c r="P284" s="23">
        <v>11.79627090095787</v>
      </c>
      <c r="Q284" s="39">
        <v>8.6621780583228887</v>
      </c>
      <c r="R284" s="39">
        <v>6.3464549077327987</v>
      </c>
      <c r="S284" s="39">
        <v>11.79627090095787</v>
      </c>
      <c r="T284" s="39">
        <v>9.1422090948162396</v>
      </c>
      <c r="U284" s="39">
        <v>5.4483151709227666</v>
      </c>
      <c r="V284" s="39">
        <v>10.010030090188247</v>
      </c>
      <c r="W284" s="39">
        <v>9.0724865451434411</v>
      </c>
      <c r="X284" s="39">
        <v>7.708908906039067</v>
      </c>
      <c r="Y284" s="39">
        <v>9.9587705803227387</v>
      </c>
      <c r="Z284" s="39">
        <v>10.876637069988339</v>
      </c>
      <c r="AA284" s="39">
        <v>5.673353144472042</v>
      </c>
      <c r="AB284" s="39">
        <v>6.8469485275230992</v>
      </c>
      <c r="AC284" s="39">
        <v>10.818048324050494</v>
      </c>
      <c r="AE284" s="28" t="s">
        <v>337</v>
      </c>
      <c r="AF284" s="3">
        <v>17110004001001</v>
      </c>
      <c r="AG284">
        <v>3.5099279135465622E-2</v>
      </c>
      <c r="AH284" s="32">
        <v>62</v>
      </c>
      <c r="AI284" s="36">
        <f t="shared" si="34"/>
        <v>3.1016077524557906</v>
      </c>
      <c r="AJ284" s="36">
        <f t="shared" si="34"/>
        <v>2.7249502611245893</v>
      </c>
      <c r="AK284" s="36">
        <f t="shared" si="34"/>
        <v>2.3475329316816489</v>
      </c>
      <c r="AL284" s="36">
        <f t="shared" si="34"/>
        <v>1.9052534034712987</v>
      </c>
      <c r="AM284" s="36">
        <f t="shared" si="34"/>
        <v>1.4131426817518984</v>
      </c>
      <c r="AN284" s="36">
        <f t="shared" si="34"/>
        <v>1.0777672635534614</v>
      </c>
      <c r="AO284" s="36">
        <f t="shared" si="34"/>
        <v>0.79073455778891222</v>
      </c>
      <c r="AP284" s="36">
        <f t="shared" si="34"/>
        <v>0.65738926523160068</v>
      </c>
      <c r="AQ284" s="36">
        <f t="shared" si="34"/>
        <v>0.88560352630019135</v>
      </c>
      <c r="AR284" s="36">
        <f t="shared" si="34"/>
        <v>1.5749486127512717</v>
      </c>
      <c r="AS284" s="36">
        <f t="shared" si="34"/>
        <v>2.6309444556519952</v>
      </c>
      <c r="AT284" s="36">
        <f t="shared" si="34"/>
        <v>2.8578369908775549</v>
      </c>
      <c r="AU284" s="36">
        <f t="shared" si="32"/>
        <v>1.8306426418866844</v>
      </c>
      <c r="AV284" s="36" cm="1">
        <f t="array" ref="AV284">AVERAGE(IFERROR(AQ284:AS284, ""))</f>
        <v>1.6971655315678194</v>
      </c>
      <c r="AW284" s="36">
        <f t="shared" si="31"/>
        <v>2.8578369908775549</v>
      </c>
      <c r="AX284" s="36" cm="1">
        <f t="array" ref="AX284">AVERAGE(IFERROR(AJ284:AO284, ""))</f>
        <v>1.7098968498953016</v>
      </c>
      <c r="AY284" s="36" cm="1">
        <f t="array" ref="AY284">AVERAGE(IFERROR(AO284:AS284,""))</f>
        <v>1.3079240835447945</v>
      </c>
      <c r="AZ284" s="36" cm="1">
        <f t="array" ref="AZ284">AVERAGE(IFERROR(AJ284:AN284,""))</f>
        <v>1.8937293083165794</v>
      </c>
      <c r="BA284" s="36" cm="1">
        <f t="array" ref="BA284">AVERAGE(IFERROR(AR284:AT284,AI284))</f>
        <v>2.3545766864269404</v>
      </c>
      <c r="BB284" s="36" cm="1">
        <f t="array" ref="BB284">AVERAGE(IFERROR(AQ284:AT284,""))</f>
        <v>1.9873333963952533</v>
      </c>
      <c r="BC284" s="36" cm="1">
        <f t="array" ref="BC284">AVERAGE(IFERROR(AI284:AO284,""))</f>
        <v>1.9087126931182286</v>
      </c>
      <c r="BD284" s="36" cm="1">
        <f t="array" ref="BD284">AVERAGE(IFERROR(AJ284:AM284,""))</f>
        <v>2.097719819507359</v>
      </c>
      <c r="BE284" s="36" cm="1">
        <f t="array" ref="BE284">AVERAGE(IFERROR(AN284:AO284,""))</f>
        <v>0.93425091067118682</v>
      </c>
      <c r="BF284" s="36" cm="1">
        <f t="array" ref="BF284">AVERAGE(IFERROR(AP284:AT284,""))</f>
        <v>1.721344570162523</v>
      </c>
      <c r="BG284" s="36" cm="1">
        <f t="array" ref="BG284">AVERAGE(IFERROR(AI284:AN284,""))</f>
        <v>2.095042382339781</v>
      </c>
    </row>
    <row r="285" spans="2:59" x14ac:dyDescent="0.25">
      <c r="B285" s="23" t="s">
        <v>509</v>
      </c>
      <c r="C285" s="23">
        <v>29</v>
      </c>
      <c r="D285" s="23">
        <v>502</v>
      </c>
      <c r="E285" s="23">
        <v>4.5766048243142263</v>
      </c>
      <c r="F285" s="23">
        <v>4.3963457908349151</v>
      </c>
      <c r="G285" s="23">
        <v>4.2852298741188042</v>
      </c>
      <c r="H285" s="23">
        <v>4.7784686752118928</v>
      </c>
      <c r="I285" s="23">
        <v>5.7211769510418744</v>
      </c>
      <c r="J285" s="23">
        <v>5.8847051863529449</v>
      </c>
      <c r="K285" s="23">
        <v>5.4436187807210201</v>
      </c>
      <c r="L285" s="23">
        <v>5.148028122968868</v>
      </c>
      <c r="M285" s="23">
        <v>5.2098373038200174</v>
      </c>
      <c r="N285" s="23">
        <v>5.6762089435916794</v>
      </c>
      <c r="O285" s="23">
        <v>5.2209440873622261</v>
      </c>
      <c r="P285" s="23">
        <v>4.7838883197307309</v>
      </c>
      <c r="Q285" s="39">
        <v>5.0937547383390998</v>
      </c>
      <c r="R285" s="39">
        <v>5.3689967782579737</v>
      </c>
      <c r="S285" s="39">
        <v>4.7838883197307309</v>
      </c>
      <c r="T285" s="39">
        <v>5.0849242097135754</v>
      </c>
      <c r="U285" s="39">
        <v>5.3397274476927619</v>
      </c>
      <c r="V285" s="39">
        <v>5.0131852955120859</v>
      </c>
      <c r="W285" s="39">
        <v>5.2270137835615458</v>
      </c>
      <c r="X285" s="39">
        <v>5.2227196636261635</v>
      </c>
      <c r="Y285" s="39">
        <v>5.0123071546565257</v>
      </c>
      <c r="Z285" s="39">
        <v>4.7953053228018714</v>
      </c>
      <c r="AA285" s="39">
        <v>5.6641619835369825</v>
      </c>
      <c r="AB285" s="39">
        <v>5.2077813554947046</v>
      </c>
      <c r="AC285" s="39">
        <v>4.9404218836457767</v>
      </c>
      <c r="AE285" s="28" t="s">
        <v>338</v>
      </c>
      <c r="AF285" s="3">
        <v>17110004000393</v>
      </c>
      <c r="AG285">
        <v>0.99983012676239014</v>
      </c>
      <c r="AH285" s="32">
        <v>65</v>
      </c>
      <c r="AI285" s="36">
        <f t="shared" si="34"/>
        <v>62.899298526511082</v>
      </c>
      <c r="AJ285" s="36">
        <f t="shared" si="34"/>
        <v>55.260843336021281</v>
      </c>
      <c r="AK285" s="36">
        <f t="shared" si="34"/>
        <v>47.606978588033904</v>
      </c>
      <c r="AL285" s="36">
        <f t="shared" si="34"/>
        <v>38.637736039863704</v>
      </c>
      <c r="AM285" s="36">
        <f t="shared" si="34"/>
        <v>28.657937863045738</v>
      </c>
      <c r="AN285" s="36">
        <f t="shared" si="34"/>
        <v>21.856665902035552</v>
      </c>
      <c r="AO285" s="36">
        <f t="shared" si="34"/>
        <v>16.035763517484671</v>
      </c>
      <c r="AP285" s="36">
        <f t="shared" si="34"/>
        <v>13.331577269427566</v>
      </c>
      <c r="AQ285" s="36">
        <f t="shared" si="34"/>
        <v>17.959666307029583</v>
      </c>
      <c r="AR285" s="36">
        <f t="shared" si="34"/>
        <v>31.939293972769388</v>
      </c>
      <c r="AS285" s="36">
        <f t="shared" si="34"/>
        <v>53.354444857819487</v>
      </c>
      <c r="AT285" s="36">
        <f t="shared" si="34"/>
        <v>57.955729805326023</v>
      </c>
      <c r="AU285" s="36">
        <f t="shared" si="32"/>
        <v>37.124661332114002</v>
      </c>
      <c r="AV285" s="36" cm="1">
        <f t="array" ref="AV285">AVERAGE(IFERROR(AQ285:AS285, ""))</f>
        <v>34.417801712539486</v>
      </c>
      <c r="AW285" s="36">
        <f t="shared" si="31"/>
        <v>57.955729805326023</v>
      </c>
      <c r="AX285" s="36" cm="1">
        <f t="array" ref="AX285">AVERAGE(IFERROR(AJ285:AO285, ""))</f>
        <v>34.675987541080808</v>
      </c>
      <c r="AY285" s="36" cm="1">
        <f t="array" ref="AY285">AVERAGE(IFERROR(AO285:AS285,""))</f>
        <v>26.52414918490614</v>
      </c>
      <c r="AZ285" s="36" cm="1">
        <f t="array" ref="AZ285">AVERAGE(IFERROR(AJ285:AN285,""))</f>
        <v>38.40403234580004</v>
      </c>
      <c r="BA285" s="36" cm="1">
        <f t="array" ref="BA285">AVERAGE(IFERROR(AR285:AT285,AI285))</f>
        <v>47.749822878638298</v>
      </c>
      <c r="BB285" s="36" cm="1">
        <f t="array" ref="BB285">AVERAGE(IFERROR(AQ285:AT285,""))</f>
        <v>40.302283735736118</v>
      </c>
      <c r="BC285" s="36" cm="1">
        <f t="array" ref="BC285">AVERAGE(IFERROR(AI285:AO285,""))</f>
        <v>38.707889110427992</v>
      </c>
      <c r="BD285" s="36" cm="1">
        <f t="array" ref="BD285">AVERAGE(IFERROR(AJ285:AM285,""))</f>
        <v>42.540873956741159</v>
      </c>
      <c r="BE285" s="36" cm="1">
        <f t="array" ref="BE285">AVERAGE(IFERROR(AN285:AO285,""))</f>
        <v>18.946214709760113</v>
      </c>
      <c r="BF285" s="36" cm="1">
        <f t="array" ref="BF285">AVERAGE(IFERROR(AP285:AT285,""))</f>
        <v>34.908142442474414</v>
      </c>
      <c r="BG285" s="36" cm="1">
        <f t="array" ref="BG285">AVERAGE(IFERROR(AI285:AN285,""))</f>
        <v>42.486576709251878</v>
      </c>
    </row>
    <row r="286" spans="2:59" x14ac:dyDescent="0.25">
      <c r="B286" s="23" t="s">
        <v>591</v>
      </c>
      <c r="C286" s="23">
        <v>111</v>
      </c>
      <c r="D286" s="23">
        <v>187</v>
      </c>
      <c r="E286" s="23">
        <v>8.0422540158086022</v>
      </c>
      <c r="F286" s="23">
        <v>7.7290372462241592</v>
      </c>
      <c r="G286" s="23">
        <v>6.507194867485854</v>
      </c>
      <c r="H286" s="23">
        <v>5.417194701255923</v>
      </c>
      <c r="I286" s="23">
        <v>4.3784092116748932</v>
      </c>
      <c r="J286" s="23">
        <v>4.0304152226370222</v>
      </c>
      <c r="K286" s="23">
        <v>3.591317678675467</v>
      </c>
      <c r="L286" s="23">
        <v>3.396799701015202</v>
      </c>
      <c r="M286" s="23">
        <v>3.9264969514922461</v>
      </c>
      <c r="N286" s="23">
        <v>5.6265854435494944</v>
      </c>
      <c r="O286" s="23">
        <v>7.5938476257911089</v>
      </c>
      <c r="P286" s="23">
        <v>7.7390621570453666</v>
      </c>
      <c r="Q286" s="39">
        <v>5.6648845685546121</v>
      </c>
      <c r="R286" s="39">
        <v>5.7156433402776168</v>
      </c>
      <c r="S286" s="39">
        <v>7.7390621570453666</v>
      </c>
      <c r="T286" s="39">
        <v>5.2755948213255524</v>
      </c>
      <c r="U286" s="39">
        <v>4.8270094801047039</v>
      </c>
      <c r="V286" s="39">
        <v>5.61245024985557</v>
      </c>
      <c r="W286" s="39">
        <v>6.9864984087953239</v>
      </c>
      <c r="X286" s="39">
        <v>6.2214980444695547</v>
      </c>
      <c r="Y286" s="39">
        <v>5.6708318491088461</v>
      </c>
      <c r="Z286" s="39">
        <v>6.0079590066602071</v>
      </c>
      <c r="AA286" s="39">
        <v>3.8108664506562446</v>
      </c>
      <c r="AB286" s="39">
        <v>5.6565583757786841</v>
      </c>
      <c r="AC286" s="39">
        <v>6.0174175441810762</v>
      </c>
      <c r="AE286" s="28" t="s">
        <v>339</v>
      </c>
      <c r="AF286" s="3">
        <v>17110004000394</v>
      </c>
      <c r="AG286">
        <v>0.82856118679046631</v>
      </c>
      <c r="AH286" s="32">
        <v>65</v>
      </c>
      <c r="AI286" s="36">
        <f t="shared" si="34"/>
        <v>52.124772039199826</v>
      </c>
      <c r="AJ286" s="36">
        <f t="shared" si="34"/>
        <v>45.794769243252773</v>
      </c>
      <c r="AK286" s="36">
        <f t="shared" si="34"/>
        <v>39.451996516788171</v>
      </c>
      <c r="AL286" s="36">
        <f t="shared" si="34"/>
        <v>32.019167627756744</v>
      </c>
      <c r="AM286" s="36">
        <f t="shared" si="34"/>
        <v>23.748889307488916</v>
      </c>
      <c r="AN286" s="36">
        <f t="shared" si="34"/>
        <v>18.112661895591231</v>
      </c>
      <c r="AO286" s="36">
        <f t="shared" si="34"/>
        <v>13.288868674284236</v>
      </c>
      <c r="AP286" s="36">
        <f t="shared" si="34"/>
        <v>11.047904227405621</v>
      </c>
      <c r="AQ286" s="36">
        <f t="shared" si="34"/>
        <v>14.883210688898934</v>
      </c>
      <c r="AR286" s="36">
        <f t="shared" si="34"/>
        <v>26.468155550604333</v>
      </c>
      <c r="AS286" s="36">
        <f t="shared" si="34"/>
        <v>44.214933085775392</v>
      </c>
      <c r="AT286" s="36">
        <f t="shared" si="34"/>
        <v>48.028026945241734</v>
      </c>
      <c r="AU286" s="36">
        <f t="shared" si="32"/>
        <v>30.765279650190653</v>
      </c>
      <c r="AV286" s="36" cm="1">
        <f t="array" ref="AV286">AVERAGE(IFERROR(AQ286:AS286, ""))</f>
        <v>28.522099775092887</v>
      </c>
      <c r="AW286" s="36">
        <f t="shared" si="31"/>
        <v>48.028026945241734</v>
      </c>
      <c r="AX286" s="36" cm="1">
        <f t="array" ref="AX286">AVERAGE(IFERROR(AJ286:AO286, ""))</f>
        <v>28.736058877527011</v>
      </c>
      <c r="AY286" s="36" cm="1">
        <f t="array" ref="AY286">AVERAGE(IFERROR(AO286:AS286,""))</f>
        <v>21.980614445393702</v>
      </c>
      <c r="AZ286" s="36" cm="1">
        <f t="array" ref="AZ286">AVERAGE(IFERROR(AJ286:AN286,""))</f>
        <v>31.825496918175567</v>
      </c>
      <c r="BA286" s="36" cm="1">
        <f t="array" ref="BA286">AVERAGE(IFERROR(AR286:AT286,AI286))</f>
        <v>39.570371860540483</v>
      </c>
      <c r="BB286" s="36" cm="1">
        <f t="array" ref="BB286">AVERAGE(IFERROR(AQ286:AT286,""))</f>
        <v>33.398581567630103</v>
      </c>
      <c r="BC286" s="36" cm="1">
        <f t="array" ref="BC286">AVERAGE(IFERROR(AI286:AO286,""))</f>
        <v>32.077303614908843</v>
      </c>
      <c r="BD286" s="36" cm="1">
        <f t="array" ref="BD286">AVERAGE(IFERROR(AJ286:AM286,""))</f>
        <v>35.253705673821649</v>
      </c>
      <c r="BE286" s="36" cm="1">
        <f t="array" ref="BE286">AVERAGE(IFERROR(AN286:AO286,""))</f>
        <v>15.700765284937734</v>
      </c>
      <c r="BF286" s="36" cm="1">
        <f t="array" ref="BF286">AVERAGE(IFERROR(AP286:AT286,""))</f>
        <v>28.928446099585198</v>
      </c>
      <c r="BG286" s="36" cm="1">
        <f t="array" ref="BG286">AVERAGE(IFERROR(AI286:AN286,""))</f>
        <v>35.208709438346276</v>
      </c>
    </row>
    <row r="287" spans="2:59" x14ac:dyDescent="0.25">
      <c r="B287" s="23" t="s">
        <v>551</v>
      </c>
      <c r="C287" s="23">
        <v>71</v>
      </c>
      <c r="D287" s="23">
        <v>149</v>
      </c>
      <c r="E287" s="23">
        <v>4.8147610568613777</v>
      </c>
      <c r="F287" s="23">
        <v>5.0221791978289092</v>
      </c>
      <c r="G287" s="23">
        <v>5.3458817137050367</v>
      </c>
      <c r="H287" s="23">
        <v>5.420444105796757</v>
      </c>
      <c r="I287" s="23">
        <v>5.1948241610049912</v>
      </c>
      <c r="J287" s="23">
        <v>4.7612072948760229</v>
      </c>
      <c r="K287" s="23">
        <v>4.4979829131551012</v>
      </c>
      <c r="L287" s="23">
        <v>4.2711051947306604</v>
      </c>
      <c r="M287" s="23">
        <v>4.3362765838801796</v>
      </c>
      <c r="N287" s="23">
        <v>5.3193862971133736</v>
      </c>
      <c r="O287" s="23">
        <v>5.4130519879957726</v>
      </c>
      <c r="P287" s="23">
        <v>5.0267198398140174</v>
      </c>
      <c r="Q287" s="39">
        <v>4.9519850288968499</v>
      </c>
      <c r="R287" s="39">
        <v>5.022904956329775</v>
      </c>
      <c r="S287" s="39">
        <v>5.0267198398140174</v>
      </c>
      <c r="T287" s="39">
        <v>5.0404198977278032</v>
      </c>
      <c r="U287" s="39">
        <v>4.7675605953750173</v>
      </c>
      <c r="V287" s="39">
        <v>5.1489072946423438</v>
      </c>
      <c r="W287" s="39">
        <v>5.2530527083077212</v>
      </c>
      <c r="X287" s="39">
        <v>5.0238586772008356</v>
      </c>
      <c r="Y287" s="39">
        <v>5.008182920461171</v>
      </c>
      <c r="Z287" s="39">
        <v>5.2458322945839235</v>
      </c>
      <c r="AA287" s="39">
        <v>4.6295951040155625</v>
      </c>
      <c r="AB287" s="39">
        <v>4.8733079807068007</v>
      </c>
      <c r="AC287" s="39">
        <v>5.0932162550121829</v>
      </c>
      <c r="AE287" s="28" t="s">
        <v>340</v>
      </c>
      <c r="AF287" s="3">
        <v>17110004000394</v>
      </c>
      <c r="AG287">
        <v>0.78824484348297119</v>
      </c>
      <c r="AH287" s="32">
        <v>65</v>
      </c>
      <c r="AI287" s="36">
        <f t="shared" si="34"/>
        <v>49.588471476416231</v>
      </c>
      <c r="AJ287" s="36">
        <f t="shared" si="34"/>
        <v>43.566475584397857</v>
      </c>
      <c r="AK287" s="36">
        <f t="shared" si="34"/>
        <v>37.532331124425099</v>
      </c>
      <c r="AL287" s="36">
        <f t="shared" si="34"/>
        <v>30.461170734972857</v>
      </c>
      <c r="AM287" s="36">
        <f t="shared" si="34"/>
        <v>22.59330974407575</v>
      </c>
      <c r="AN287" s="36">
        <f t="shared" si="34"/>
        <v>17.23133133505182</v>
      </c>
      <c r="AO287" s="36">
        <f t="shared" si="34"/>
        <v>12.642255484839547</v>
      </c>
      <c r="AP287" s="36">
        <f t="shared" si="34"/>
        <v>10.510332462324799</v>
      </c>
      <c r="AQ287" s="36">
        <f t="shared" si="34"/>
        <v>14.159019595691026</v>
      </c>
      <c r="AR287" s="36">
        <f t="shared" si="34"/>
        <v>25.180261231021387</v>
      </c>
      <c r="AS287" s="36">
        <f t="shared" si="34"/>
        <v>42.06351150095665</v>
      </c>
      <c r="AT287" s="36">
        <f t="shared" si="34"/>
        <v>45.691066858797733</v>
      </c>
      <c r="AU287" s="36">
        <f t="shared" si="32"/>
        <v>29.268294761080899</v>
      </c>
      <c r="AV287" s="36" cm="1">
        <f t="array" ref="AV287">AVERAGE(IFERROR(AQ287:AS287, ""))</f>
        <v>27.134264109223022</v>
      </c>
      <c r="AW287" s="36">
        <f t="shared" si="31"/>
        <v>45.691066858797733</v>
      </c>
      <c r="AX287" s="36" cm="1">
        <f t="array" ref="AX287">AVERAGE(IFERROR(AJ287:AO287, ""))</f>
        <v>27.337812334627159</v>
      </c>
      <c r="AY287" s="36" cm="1">
        <f t="array" ref="AY287">AVERAGE(IFERROR(AO287:AS287,""))</f>
        <v>20.911076054966681</v>
      </c>
      <c r="AZ287" s="36" cm="1">
        <f t="array" ref="AZ287">AVERAGE(IFERROR(AJ287:AN287,""))</f>
        <v>30.276923704584682</v>
      </c>
      <c r="BA287" s="36" cm="1">
        <f t="array" ref="BA287">AVERAGE(IFERROR(AR287:AT287,AI287))</f>
        <v>37.644946530258586</v>
      </c>
      <c r="BB287" s="36" cm="1">
        <f t="array" ref="BB287">AVERAGE(IFERROR(AQ287:AT287,""))</f>
        <v>31.7734647966167</v>
      </c>
      <c r="BC287" s="36" cm="1">
        <f t="array" ref="BC287">AVERAGE(IFERROR(AI287:AO287,""))</f>
        <v>30.516477926311307</v>
      </c>
      <c r="BD287" s="36" cm="1">
        <f t="array" ref="BD287">AVERAGE(IFERROR(AJ287:AM287,""))</f>
        <v>33.538321796967892</v>
      </c>
      <c r="BE287" s="36" cm="1">
        <f t="array" ref="BE287">AVERAGE(IFERROR(AN287:AO287,""))</f>
        <v>14.936793409945682</v>
      </c>
      <c r="BF287" s="36" cm="1">
        <f t="array" ref="BF287">AVERAGE(IFERROR(AP287:AT287,""))</f>
        <v>27.520838329758316</v>
      </c>
      <c r="BG287" s="36" cm="1">
        <f t="array" ref="BG287">AVERAGE(IFERROR(AI287:AN287,""))</f>
        <v>33.495514999889934</v>
      </c>
    </row>
    <row r="288" spans="2:59" x14ac:dyDescent="0.25">
      <c r="B288" s="23" t="s">
        <v>576</v>
      </c>
      <c r="C288" s="23">
        <v>96</v>
      </c>
      <c r="D288" s="23">
        <v>172</v>
      </c>
      <c r="E288" s="23">
        <v>8.5021412428807022</v>
      </c>
      <c r="F288" s="23">
        <v>6.3637992301845436</v>
      </c>
      <c r="G288" s="23">
        <v>4.8519043283903329</v>
      </c>
      <c r="H288" s="23">
        <v>3.617386687415991</v>
      </c>
      <c r="I288" s="23">
        <v>2.7027869839720831</v>
      </c>
      <c r="J288" s="23">
        <v>2.191306907228173</v>
      </c>
      <c r="K288" s="23">
        <v>1.688512656881189</v>
      </c>
      <c r="L288" s="23">
        <v>1.6224462017604231</v>
      </c>
      <c r="M288" s="23">
        <v>2.5938518876170371</v>
      </c>
      <c r="N288" s="23">
        <v>5.0719739289923567</v>
      </c>
      <c r="O288" s="23">
        <v>8.1245022194753584</v>
      </c>
      <c r="P288" s="23">
        <v>8.1039922311578181</v>
      </c>
      <c r="Q288" s="39">
        <v>4.6195503754963338</v>
      </c>
      <c r="R288" s="39">
        <v>5.2634426786949176</v>
      </c>
      <c r="S288" s="39">
        <v>8.1039922311578181</v>
      </c>
      <c r="T288" s="39">
        <v>3.5692827990120524</v>
      </c>
      <c r="U288" s="39">
        <v>3.8202573789452727</v>
      </c>
      <c r="V288" s="39">
        <v>3.9454368274382245</v>
      </c>
      <c r="W288" s="39">
        <v>7.1001561265418447</v>
      </c>
      <c r="X288" s="39">
        <v>5.9735800668106425</v>
      </c>
      <c r="Y288" s="39">
        <v>4.2739768624218595</v>
      </c>
      <c r="Z288" s="39">
        <v>4.3839693074907373</v>
      </c>
      <c r="AA288" s="39">
        <v>1.9399097820546811</v>
      </c>
      <c r="AB288" s="39">
        <v>5.1033532938005992</v>
      </c>
      <c r="AC288" s="39">
        <v>4.704887563345304</v>
      </c>
      <c r="AE288" s="28" t="s">
        <v>341</v>
      </c>
      <c r="AF288" s="3">
        <v>17110001000006</v>
      </c>
      <c r="AG288">
        <v>0.99992674589157104</v>
      </c>
      <c r="AH288" s="32">
        <v>66</v>
      </c>
      <c r="AI288" s="36">
        <f t="shared" si="34"/>
        <v>45.949603192539911</v>
      </c>
      <c r="AJ288" s="36">
        <f t="shared" si="34"/>
        <v>40.614169975197889</v>
      </c>
      <c r="AK288" s="36">
        <f t="shared" si="34"/>
        <v>38.042893787391939</v>
      </c>
      <c r="AL288" s="36">
        <f t="shared" si="34"/>
        <v>30.962500353000252</v>
      </c>
      <c r="AM288" s="36">
        <f t="shared" si="34"/>
        <v>25.03736097967322</v>
      </c>
      <c r="AN288" s="36">
        <f t="shared" si="34"/>
        <v>21.874693870990612</v>
      </c>
      <c r="AO288" s="36">
        <f t="shared" si="34"/>
        <v>17.418267274684414</v>
      </c>
      <c r="AP288" s="36">
        <f t="shared" si="34"/>
        <v>14.377597413829575</v>
      </c>
      <c r="AQ288" s="36">
        <f t="shared" si="34"/>
        <v>16.400677886575014</v>
      </c>
      <c r="AR288" s="36">
        <f t="shared" si="34"/>
        <v>25.019203243994085</v>
      </c>
      <c r="AS288" s="36">
        <f t="shared" si="34"/>
        <v>36.665945750073789</v>
      </c>
      <c r="AT288" s="36">
        <f t="shared" si="34"/>
        <v>40.30832015736177</v>
      </c>
      <c r="AU288" s="36">
        <f t="shared" si="32"/>
        <v>29.3892694904427</v>
      </c>
      <c r="AV288" s="36" cm="1">
        <f t="array" ref="AV288">AVERAGE(IFERROR(AQ288:AS288, ""))</f>
        <v>26.028608960214296</v>
      </c>
      <c r="AW288" s="36">
        <f t="shared" si="31"/>
        <v>40.30832015736177</v>
      </c>
      <c r="AX288" s="36" cm="1">
        <f t="array" ref="AX288">AVERAGE(IFERROR(AJ288:AO288, ""))</f>
        <v>28.991647706823056</v>
      </c>
      <c r="AY288" s="36" cm="1">
        <f t="array" ref="AY288">AVERAGE(IFERROR(AO288:AS288,""))</f>
        <v>21.976338313831373</v>
      </c>
      <c r="AZ288" s="36" cm="1">
        <f t="array" ref="AZ288">AVERAGE(IFERROR(AJ288:AN288,""))</f>
        <v>31.306323793250783</v>
      </c>
      <c r="BA288" s="36" cm="1">
        <f t="array" ref="BA288">AVERAGE(IFERROR(AR288:AT288,AI288))</f>
        <v>33.997823050476548</v>
      </c>
      <c r="BB288" s="36" cm="1">
        <f t="array" ref="BB288">AVERAGE(IFERROR(AQ288:AT288,""))</f>
        <v>29.598536759501165</v>
      </c>
      <c r="BC288" s="36" cm="1">
        <f t="array" ref="BC288">AVERAGE(IFERROR(AI288:AO288,""))</f>
        <v>31.414212776211173</v>
      </c>
      <c r="BD288" s="36" cm="1">
        <f t="array" ref="BD288">AVERAGE(IFERROR(AJ288:AM288,""))</f>
        <v>33.664231273815822</v>
      </c>
      <c r="BE288" s="36" cm="1">
        <f t="array" ref="BE288">AVERAGE(IFERROR(AN288:AO288,""))</f>
        <v>19.646480572837511</v>
      </c>
      <c r="BF288" s="36" cm="1">
        <f t="array" ref="BF288">AVERAGE(IFERROR(AP288:AT288,""))</f>
        <v>26.554348890366846</v>
      </c>
      <c r="BG288" s="36" cm="1">
        <f t="array" ref="BG288">AVERAGE(IFERROR(AI288:AN288,""))</f>
        <v>33.746870359798969</v>
      </c>
    </row>
    <row r="289" spans="2:59" x14ac:dyDescent="0.25">
      <c r="B289" s="23" t="s">
        <v>562</v>
      </c>
      <c r="C289" s="23">
        <v>82</v>
      </c>
      <c r="D289" s="23">
        <v>160</v>
      </c>
      <c r="E289" s="23">
        <v>7.7546930134807122</v>
      </c>
      <c r="F289" s="23">
        <v>8.3704558109273233</v>
      </c>
      <c r="G289" s="23">
        <v>8.1681897715176639</v>
      </c>
      <c r="H289" s="23">
        <v>7.2742910868811084</v>
      </c>
      <c r="I289" s="23">
        <v>6.3364961665171089</v>
      </c>
      <c r="J289" s="23">
        <v>5.5025309303484313</v>
      </c>
      <c r="K289" s="23">
        <v>4.8303800990046071</v>
      </c>
      <c r="L289" s="23">
        <v>4.3101973371201199</v>
      </c>
      <c r="M289" s="23">
        <v>4.2067608019938287</v>
      </c>
      <c r="N289" s="23">
        <v>4.9528711496213154</v>
      </c>
      <c r="O289" s="23">
        <v>5.9978654239532494</v>
      </c>
      <c r="P289" s="23">
        <v>6.933248747530433</v>
      </c>
      <c r="Q289" s="39">
        <v>6.2198316949079917</v>
      </c>
      <c r="R289" s="39">
        <v>5.0524991251894642</v>
      </c>
      <c r="S289" s="39">
        <v>6.933248747530433</v>
      </c>
      <c r="T289" s="39">
        <v>6.7470573108660394</v>
      </c>
      <c r="U289" s="39">
        <v>4.8596149623386236</v>
      </c>
      <c r="V289" s="39">
        <v>7.1303927532383256</v>
      </c>
      <c r="W289" s="39">
        <v>5.9613284403683329</v>
      </c>
      <c r="X289" s="39">
        <v>5.5226865307747062</v>
      </c>
      <c r="Y289" s="39">
        <v>6.8910052683824219</v>
      </c>
      <c r="Z289" s="39">
        <v>7.5373582089608</v>
      </c>
      <c r="AA289" s="39">
        <v>5.1664555146765192</v>
      </c>
      <c r="AB289" s="39">
        <v>5.2801886920437893</v>
      </c>
      <c r="AC289" s="39">
        <v>7.2344427966120577</v>
      </c>
      <c r="AE289" s="28" t="s">
        <v>342</v>
      </c>
      <c r="AF289" s="3">
        <v>17110004000440</v>
      </c>
      <c r="AG289">
        <v>0.99060213565826416</v>
      </c>
      <c r="AH289" s="32">
        <v>113</v>
      </c>
      <c r="AI289" s="36">
        <f t="shared" si="34"/>
        <v>26.155711357318708</v>
      </c>
      <c r="AJ289" s="36">
        <f t="shared" si="34"/>
        <v>22.806384889498307</v>
      </c>
      <c r="AK289" s="36">
        <f t="shared" si="34"/>
        <v>20.165850712060667</v>
      </c>
      <c r="AL289" s="36">
        <f t="shared" si="34"/>
        <v>15.841877898228892</v>
      </c>
      <c r="AM289" s="36">
        <f t="shared" si="34"/>
        <v>11.27044917880173</v>
      </c>
      <c r="AN289" s="36">
        <f t="shared" si="34"/>
        <v>8.5705569827571964</v>
      </c>
      <c r="AO289" s="36">
        <f t="shared" si="34"/>
        <v>5.8770327853481739</v>
      </c>
      <c r="AP289" s="36">
        <f t="shared" si="34"/>
        <v>5.0590455827948615</v>
      </c>
      <c r="AQ289" s="36">
        <f t="shared" si="34"/>
        <v>7.4469405969374112</v>
      </c>
      <c r="AR289" s="36">
        <f t="shared" si="34"/>
        <v>13.607252158990812</v>
      </c>
      <c r="AS289" s="36">
        <f t="shared" si="34"/>
        <v>22.440266245267413</v>
      </c>
      <c r="AT289" s="36">
        <f t="shared" si="34"/>
        <v>24.137772715036789</v>
      </c>
      <c r="AU289" s="36">
        <f t="shared" si="32"/>
        <v>15.281595091920082</v>
      </c>
      <c r="AV289" s="36" cm="1">
        <f t="array" ref="AV289">AVERAGE(IFERROR(AQ289:AS289, ""))</f>
        <v>14.498153000398545</v>
      </c>
      <c r="AW289" s="36">
        <f t="shared" si="31"/>
        <v>24.137772715036789</v>
      </c>
      <c r="AX289" s="36" cm="1">
        <f t="array" ref="AX289">AVERAGE(IFERROR(AJ289:AO289, ""))</f>
        <v>14.088692074449163</v>
      </c>
      <c r="AY289" s="36" cm="1">
        <f t="array" ref="AY289">AVERAGE(IFERROR(AO289:AS289,""))</f>
        <v>10.886107473867733</v>
      </c>
      <c r="AZ289" s="36" cm="1">
        <f t="array" ref="AZ289">AVERAGE(IFERROR(AJ289:AN289,""))</f>
        <v>15.731023932269361</v>
      </c>
      <c r="BA289" s="36" cm="1">
        <f t="array" ref="BA289">AVERAGE(IFERROR(AR289:AT289,AI289))</f>
        <v>20.061763706431673</v>
      </c>
      <c r="BB289" s="36" cm="1">
        <f t="array" ref="BB289">AVERAGE(IFERROR(AQ289:AT289,""))</f>
        <v>16.908057929058106</v>
      </c>
      <c r="BC289" s="36" cm="1">
        <f t="array" ref="BC289">AVERAGE(IFERROR(AI289:AO289,""))</f>
        <v>15.812551972001954</v>
      </c>
      <c r="BD289" s="36" cm="1">
        <f t="array" ref="BD289">AVERAGE(IFERROR(AJ289:AM289,""))</f>
        <v>17.521140669647401</v>
      </c>
      <c r="BE289" s="36" cm="1">
        <f t="array" ref="BE289">AVERAGE(IFERROR(AN289:AO289,""))</f>
        <v>7.2237948840526851</v>
      </c>
      <c r="BF289" s="36" cm="1">
        <f t="array" ref="BF289">AVERAGE(IFERROR(AP289:AT289,""))</f>
        <v>14.538255459805459</v>
      </c>
      <c r="BG289" s="36" cm="1">
        <f t="array" ref="BG289">AVERAGE(IFERROR(AI289:AN289,""))</f>
        <v>17.468471836444248</v>
      </c>
    </row>
    <row r="290" spans="2:59" x14ac:dyDescent="0.25">
      <c r="B290" s="23" t="s">
        <v>527</v>
      </c>
      <c r="C290" s="23">
        <v>47</v>
      </c>
      <c r="D290" s="23">
        <v>54</v>
      </c>
      <c r="E290" s="23">
        <v>9.0575572256976713</v>
      </c>
      <c r="F290" s="23">
        <v>7.6024480897905757</v>
      </c>
      <c r="G290" s="23">
        <v>6.45056044969352</v>
      </c>
      <c r="H290" s="23">
        <v>4.9796877341695556</v>
      </c>
      <c r="I290" s="23">
        <v>3.6653060944782951</v>
      </c>
      <c r="J290" s="23">
        <v>2.9757874934195772</v>
      </c>
      <c r="K290" s="23">
        <v>2.3287627155303299</v>
      </c>
      <c r="L290" s="23">
        <v>2.1068298280603259</v>
      </c>
      <c r="M290" s="23">
        <v>2.769696214292015</v>
      </c>
      <c r="N290" s="23">
        <v>4.9176071871624014</v>
      </c>
      <c r="O290" s="23">
        <v>8.2356922324826467</v>
      </c>
      <c r="P290" s="23">
        <v>8.72267696017086</v>
      </c>
      <c r="Q290" s="39">
        <v>5.3177176854123154</v>
      </c>
      <c r="R290" s="39">
        <v>5.3076652113123544</v>
      </c>
      <c r="S290" s="39">
        <v>8.72267696017086</v>
      </c>
      <c r="T290" s="39">
        <v>4.6670920961803093</v>
      </c>
      <c r="U290" s="39">
        <v>4.0717176355055447</v>
      </c>
      <c r="V290" s="39">
        <v>5.1347579723103056</v>
      </c>
      <c r="W290" s="39">
        <v>7.2919921266053036</v>
      </c>
      <c r="X290" s="39">
        <v>6.1614181485269803</v>
      </c>
      <c r="Y290" s="39">
        <v>5.2943014003970754</v>
      </c>
      <c r="Z290" s="39">
        <v>5.6745005920329872</v>
      </c>
      <c r="AA290" s="39">
        <v>2.6522751044749535</v>
      </c>
      <c r="AB290" s="39">
        <v>5.3505004844336499</v>
      </c>
      <c r="AC290" s="39">
        <v>5.7885578478748663</v>
      </c>
      <c r="AE290" s="28" t="s">
        <v>343</v>
      </c>
      <c r="AF290" s="3">
        <v>17110004000440</v>
      </c>
      <c r="AG290">
        <v>0.97350740432739258</v>
      </c>
      <c r="AH290" s="32">
        <v>113</v>
      </c>
      <c r="AI290" s="36">
        <f t="shared" si="34"/>
        <v>25.704344615489436</v>
      </c>
      <c r="AJ290" s="36">
        <f t="shared" si="34"/>
        <v>22.412817171157634</v>
      </c>
      <c r="AK290" s="36">
        <f t="shared" si="34"/>
        <v>19.817850452852596</v>
      </c>
      <c r="AL290" s="36">
        <f t="shared" si="34"/>
        <v>15.568496046223558</v>
      </c>
      <c r="AM290" s="36">
        <f t="shared" si="34"/>
        <v>11.075956058148572</v>
      </c>
      <c r="AN290" s="36">
        <f t="shared" si="34"/>
        <v>8.4226556571873683</v>
      </c>
      <c r="AO290" s="36">
        <f t="shared" si="34"/>
        <v>5.7756133628860065</v>
      </c>
      <c r="AP290" s="36">
        <f t="shared" si="34"/>
        <v>4.9717420913976396</v>
      </c>
      <c r="AQ290" s="36">
        <f t="shared" si="34"/>
        <v>7.3184294175656737</v>
      </c>
      <c r="AR290" s="36">
        <f t="shared" si="34"/>
        <v>13.372433040965392</v>
      </c>
      <c r="AS290" s="36">
        <f t="shared" si="34"/>
        <v>22.053016603208889</v>
      </c>
      <c r="AT290" s="36">
        <f t="shared" si="34"/>
        <v>23.72122935758178</v>
      </c>
      <c r="AU290" s="36">
        <f t="shared" si="32"/>
        <v>15.017881989555379</v>
      </c>
      <c r="AV290" s="36" cm="1">
        <f t="array" ref="AV290">AVERAGE(IFERROR(AQ290:AS290, ""))</f>
        <v>14.247959687246651</v>
      </c>
      <c r="AW290" s="36">
        <f t="shared" si="31"/>
        <v>23.72122935758178</v>
      </c>
      <c r="AX290" s="36" cm="1">
        <f t="array" ref="AX290">AVERAGE(IFERROR(AJ290:AO290, ""))</f>
        <v>13.845564791409288</v>
      </c>
      <c r="AY290" s="36" cm="1">
        <f t="array" ref="AY290">AVERAGE(IFERROR(AO290:AS290,""))</f>
        <v>10.698246903204721</v>
      </c>
      <c r="AZ290" s="36" cm="1">
        <f t="array" ref="AZ290">AVERAGE(IFERROR(AJ290:AN290,""))</f>
        <v>15.459555077113944</v>
      </c>
      <c r="BA290" s="36" cm="1">
        <f t="array" ref="BA290">AVERAGE(IFERROR(AR290:AT290,AI290))</f>
        <v>19.71555966725202</v>
      </c>
      <c r="BB290" s="36" cm="1">
        <f t="array" ref="BB290">AVERAGE(IFERROR(AQ290:AT290,""))</f>
        <v>16.616277104830434</v>
      </c>
      <c r="BC290" s="36" cm="1">
        <f t="array" ref="BC290">AVERAGE(IFERROR(AI290:AO290,""))</f>
        <v>15.53967619484931</v>
      </c>
      <c r="BD290" s="36" cm="1">
        <f t="array" ref="BD290">AVERAGE(IFERROR(AJ290:AM290,""))</f>
        <v>17.21877993209559</v>
      </c>
      <c r="BE290" s="36" cm="1">
        <f t="array" ref="BE290">AVERAGE(IFERROR(AN290:AO290,""))</f>
        <v>7.0991345100366878</v>
      </c>
      <c r="BF290" s="36" cm="1">
        <f t="array" ref="BF290">AVERAGE(IFERROR(AP290:AT290,""))</f>
        <v>14.287370102143873</v>
      </c>
      <c r="BG290" s="36" cm="1">
        <f t="array" ref="BG290">AVERAGE(IFERROR(AI290:AN290,""))</f>
        <v>17.167020000176528</v>
      </c>
    </row>
    <row r="291" spans="2:59" x14ac:dyDescent="0.25">
      <c r="B291" s="23" t="s">
        <v>583</v>
      </c>
      <c r="C291" s="23">
        <v>103</v>
      </c>
      <c r="D291" s="23">
        <v>521</v>
      </c>
      <c r="E291" s="23">
        <v>7.0302393052867886</v>
      </c>
      <c r="F291" s="23">
        <v>5.0149366249281444</v>
      </c>
      <c r="G291" s="23">
        <v>4.1619628800732276</v>
      </c>
      <c r="H291" s="23">
        <v>3.1236465385138579</v>
      </c>
      <c r="I291" s="23">
        <v>2.5125339175569068</v>
      </c>
      <c r="J291" s="23">
        <v>2.0008766294502891</v>
      </c>
      <c r="K291" s="23">
        <v>1.532160934854347</v>
      </c>
      <c r="L291" s="23">
        <v>1.571350046745795</v>
      </c>
      <c r="M291" s="23">
        <v>2.447163431112493</v>
      </c>
      <c r="N291" s="23">
        <v>4.7825467019982426</v>
      </c>
      <c r="O291" s="23">
        <v>7.2123035602323604</v>
      </c>
      <c r="P291" s="23">
        <v>6.9796594214224834</v>
      </c>
      <c r="Q291" s="39">
        <v>4.030781666014577</v>
      </c>
      <c r="R291" s="39">
        <v>4.814004564447699</v>
      </c>
      <c r="S291" s="39">
        <v>6.9796594214224834</v>
      </c>
      <c r="T291" s="39">
        <v>3.0576862542294623</v>
      </c>
      <c r="U291" s="39">
        <v>3.5091049349886476</v>
      </c>
      <c r="V291" s="39">
        <v>3.3627913181044855</v>
      </c>
      <c r="W291" s="39">
        <v>6.3248365612176949</v>
      </c>
      <c r="X291" s="39">
        <v>5.3554182786913946</v>
      </c>
      <c r="Y291" s="39">
        <v>3.6251938329519371</v>
      </c>
      <c r="Z291" s="39">
        <v>3.7032699902680344</v>
      </c>
      <c r="AA291" s="39">
        <v>1.7665187821523181</v>
      </c>
      <c r="AB291" s="39">
        <v>4.5986046323022745</v>
      </c>
      <c r="AC291" s="39">
        <v>3.9740326493015359</v>
      </c>
      <c r="AE291" s="28" t="s">
        <v>344</v>
      </c>
      <c r="AF291" s="3">
        <v>17110004000439</v>
      </c>
      <c r="AG291">
        <v>0.44935363531112671</v>
      </c>
      <c r="AH291" s="32">
        <v>113</v>
      </c>
      <c r="AI291" s="36">
        <f t="shared" si="34"/>
        <v>11.864666508869982</v>
      </c>
      <c r="AJ291" s="36">
        <f t="shared" si="34"/>
        <v>10.345356212654272</v>
      </c>
      <c r="AK291" s="36">
        <f t="shared" si="34"/>
        <v>9.1475659100860103</v>
      </c>
      <c r="AL291" s="36">
        <f t="shared" si="34"/>
        <v>7.1861397906171138</v>
      </c>
      <c r="AM291" s="36">
        <f t="shared" si="34"/>
        <v>5.1124635489691412</v>
      </c>
      <c r="AN291" s="36">
        <f t="shared" si="34"/>
        <v>3.8877474600677524</v>
      </c>
      <c r="AO291" s="36">
        <f t="shared" si="34"/>
        <v>2.6659200014585061</v>
      </c>
      <c r="AP291" s="36">
        <f t="shared" si="34"/>
        <v>2.2948673761165876</v>
      </c>
      <c r="AQ291" s="36">
        <f t="shared" si="34"/>
        <v>3.3780563444436593</v>
      </c>
      <c r="AR291" s="36">
        <f t="shared" si="34"/>
        <v>6.1724763193394274</v>
      </c>
      <c r="AS291" s="36">
        <f t="shared" si="34"/>
        <v>10.179278694932174</v>
      </c>
      <c r="AT291" s="36">
        <f t="shared" si="34"/>
        <v>10.949295915466584</v>
      </c>
      <c r="AU291" s="36">
        <f t="shared" si="32"/>
        <v>6.9319861735850994</v>
      </c>
      <c r="AV291" s="36" cm="1">
        <f t="array" ref="AV291">AVERAGE(IFERROR(AQ291:AS291, ""))</f>
        <v>6.5766037862384197</v>
      </c>
      <c r="AW291" s="36">
        <f t="shared" si="31"/>
        <v>10.949295915466584</v>
      </c>
      <c r="AX291" s="36" cm="1">
        <f t="array" ref="AX291">AVERAGE(IFERROR(AJ291:AO291, ""))</f>
        <v>6.3908654873087984</v>
      </c>
      <c r="AY291" s="36" cm="1">
        <f t="array" ref="AY291">AVERAGE(IFERROR(AO291:AS291,""))</f>
        <v>4.9381197472580709</v>
      </c>
      <c r="AZ291" s="36" cm="1">
        <f t="array" ref="AZ291">AVERAGE(IFERROR(AJ291:AN291,""))</f>
        <v>7.1358545844788583</v>
      </c>
      <c r="BA291" s="36" cm="1">
        <f t="array" ref="BA291">AVERAGE(IFERROR(AR291:AT291,AI291))</f>
        <v>9.100350309912729</v>
      </c>
      <c r="BB291" s="36" cm="1">
        <f t="array" ref="BB291">AVERAGE(IFERROR(AQ291:AT291,""))</f>
        <v>7.6697768185454613</v>
      </c>
      <c r="BC291" s="36" cm="1">
        <f t="array" ref="BC291">AVERAGE(IFERROR(AI291:AO291,""))</f>
        <v>7.1728370618175381</v>
      </c>
      <c r="BD291" s="36" cm="1">
        <f t="array" ref="BD291">AVERAGE(IFERROR(AJ291:AM291,""))</f>
        <v>7.947881365581634</v>
      </c>
      <c r="BE291" s="36" cm="1">
        <f t="array" ref="BE291">AVERAGE(IFERROR(AN291:AO291,""))</f>
        <v>3.276833730763129</v>
      </c>
      <c r="BF291" s="36" cm="1">
        <f t="array" ref="BF291">AVERAGE(IFERROR(AP291:AT291,""))</f>
        <v>6.5947949300596864</v>
      </c>
      <c r="BG291" s="36" cm="1">
        <f t="array" ref="BG291">AVERAGE(IFERROR(AI291:AN291,""))</f>
        <v>7.9239899052107106</v>
      </c>
    </row>
    <row r="292" spans="2:59" x14ac:dyDescent="0.25">
      <c r="B292" s="23" t="s">
        <v>652</v>
      </c>
      <c r="C292" s="23">
        <v>177</v>
      </c>
      <c r="D292" s="23">
        <v>237</v>
      </c>
      <c r="E292" s="23">
        <v>7.368383090602932</v>
      </c>
      <c r="F292" s="23">
        <v>6.0079544338596671</v>
      </c>
      <c r="G292" s="23">
        <v>4.967648463805407</v>
      </c>
      <c r="H292" s="23">
        <v>4.233471461859561</v>
      </c>
      <c r="I292" s="23">
        <v>3.5598809400057889</v>
      </c>
      <c r="J292" s="23">
        <v>3.2322252417670039</v>
      </c>
      <c r="K292" s="23">
        <v>2.8196424065046322</v>
      </c>
      <c r="L292" s="23">
        <v>2.7931491267497801</v>
      </c>
      <c r="M292" s="23">
        <v>3.288746042695526</v>
      </c>
      <c r="N292" s="23">
        <v>4.6720806794943792</v>
      </c>
      <c r="O292" s="23">
        <v>6.8036017334083914</v>
      </c>
      <c r="P292" s="23">
        <v>6.8178175520305766</v>
      </c>
      <c r="Q292" s="39">
        <v>4.7137167643986375</v>
      </c>
      <c r="R292" s="39">
        <v>4.9214761518660985</v>
      </c>
      <c r="S292" s="39">
        <v>6.8178175520305766</v>
      </c>
      <c r="T292" s="39">
        <v>4.1368038246336765</v>
      </c>
      <c r="U292" s="39">
        <v>4.0754439977705417</v>
      </c>
      <c r="V292" s="39">
        <v>4.4002361082594863</v>
      </c>
      <c r="W292" s="39">
        <v>6.0978333216444485</v>
      </c>
      <c r="X292" s="39">
        <v>5.3955615019072178</v>
      </c>
      <c r="Y292" s="39">
        <v>4.5984580054864281</v>
      </c>
      <c r="Z292" s="39">
        <v>4.6922388248826064</v>
      </c>
      <c r="AA292" s="39">
        <v>3.025933824135818</v>
      </c>
      <c r="AB292" s="39">
        <v>4.8750790268757305</v>
      </c>
      <c r="AC292" s="39">
        <v>4.8949272719833941</v>
      </c>
      <c r="AE292" s="28" t="s">
        <v>345</v>
      </c>
      <c r="AF292" s="3">
        <v>17110004000032</v>
      </c>
      <c r="AG292">
        <v>0.99965530633926392</v>
      </c>
      <c r="AH292" s="32">
        <v>556</v>
      </c>
      <c r="AI292" s="36">
        <f t="shared" si="34"/>
        <v>3263.7755094792751</v>
      </c>
      <c r="AJ292" s="36">
        <f t="shared" si="34"/>
        <v>2850.2036170011752</v>
      </c>
      <c r="AK292" s="36">
        <f t="shared" si="34"/>
        <v>2663.0272583067517</v>
      </c>
      <c r="AL292" s="36">
        <f t="shared" si="34"/>
        <v>2865.3628910702273</v>
      </c>
      <c r="AM292" s="36">
        <f t="shared" si="34"/>
        <v>3718.2781797931052</v>
      </c>
      <c r="AN292" s="36">
        <f t="shared" si="34"/>
        <v>4125.2736085753977</v>
      </c>
      <c r="AO292" s="36">
        <f t="shared" si="34"/>
        <v>3186.2748106204481</v>
      </c>
      <c r="AP292" s="36">
        <f t="shared" si="34"/>
        <v>2144.7782711203886</v>
      </c>
      <c r="AQ292" s="36">
        <f t="shared" si="34"/>
        <v>1980.4110186916919</v>
      </c>
      <c r="AR292" s="36">
        <f t="shared" si="34"/>
        <v>2828.7406848173491</v>
      </c>
      <c r="AS292" s="36">
        <f t="shared" si="34"/>
        <v>3838.9894273460877</v>
      </c>
      <c r="AT292" s="36">
        <f t="shared" si="34"/>
        <v>3348.8480047240605</v>
      </c>
      <c r="AU292" s="36">
        <f t="shared" si="32"/>
        <v>3067.8302734621629</v>
      </c>
      <c r="AV292" s="36" cm="1">
        <f t="array" ref="AV292">AVERAGE(IFERROR(AQ292:AS292, ""))</f>
        <v>2882.7137102850429</v>
      </c>
      <c r="AW292" s="36">
        <f t="shared" si="31"/>
        <v>3348.8480047240605</v>
      </c>
      <c r="AX292" s="36" cm="1">
        <f t="array" ref="AX292">AVERAGE(IFERROR(AJ292:AO292, ""))</f>
        <v>3234.7367275611846</v>
      </c>
      <c r="AY292" s="36" cm="1">
        <f t="array" ref="AY292">AVERAGE(IFERROR(AO292:AS292,""))</f>
        <v>2795.8388425191929</v>
      </c>
      <c r="AZ292" s="36" cm="1">
        <f t="array" ref="AZ292">AVERAGE(IFERROR(AJ292:AN292,""))</f>
        <v>3244.4291109493315</v>
      </c>
      <c r="BA292" s="36" cm="1">
        <f t="array" ref="BA292">AVERAGE(IFERROR(AR292:AT292,AI292))</f>
        <v>3338.8593722958326</v>
      </c>
      <c r="BB292" s="36" cm="1">
        <f t="array" ref="BB292">AVERAGE(IFERROR(AQ292:AT292,""))</f>
        <v>2999.2472838947974</v>
      </c>
      <c r="BC292" s="36" cm="1">
        <f t="array" ref="BC292">AVERAGE(IFERROR(AI292:AO292,""))</f>
        <v>3238.8851249780541</v>
      </c>
      <c r="BD292" s="36" cm="1">
        <f t="array" ref="BD292">AVERAGE(IFERROR(AJ292:AM292,""))</f>
        <v>3024.2179865428152</v>
      </c>
      <c r="BE292" s="36" cm="1">
        <f t="array" ref="BE292">AVERAGE(IFERROR(AN292:AO292,""))</f>
        <v>3655.7742095979229</v>
      </c>
      <c r="BF292" s="36" cm="1">
        <f t="array" ref="BF292">AVERAGE(IFERROR(AP292:AT292,""))</f>
        <v>2828.3534813399156</v>
      </c>
      <c r="BG292" s="36" cm="1">
        <f t="array" ref="BG292">AVERAGE(IFERROR(AI292:AN292,""))</f>
        <v>3247.6535107043219</v>
      </c>
    </row>
    <row r="293" spans="2:59" x14ac:dyDescent="0.25">
      <c r="B293" s="23" t="s">
        <v>563</v>
      </c>
      <c r="C293" s="23">
        <v>83</v>
      </c>
      <c r="D293" s="23">
        <v>529</v>
      </c>
      <c r="E293" s="23">
        <v>6.851989570605034</v>
      </c>
      <c r="F293" s="23">
        <v>4.875467372112829</v>
      </c>
      <c r="G293" s="23">
        <v>4.042212746578933</v>
      </c>
      <c r="H293" s="23">
        <v>3.021894081962619</v>
      </c>
      <c r="I293" s="23">
        <v>2.4129203485853421</v>
      </c>
      <c r="J293" s="23">
        <v>1.9068867888551491</v>
      </c>
      <c r="K293" s="23">
        <v>1.442499785327531</v>
      </c>
      <c r="L293" s="23">
        <v>1.48247874977641</v>
      </c>
      <c r="M293" s="23">
        <v>2.3511030302424638</v>
      </c>
      <c r="N293" s="23">
        <v>4.6487678632333393</v>
      </c>
      <c r="O293" s="23">
        <v>7.0306157061672936</v>
      </c>
      <c r="P293" s="23">
        <v>6.8031621798460833</v>
      </c>
      <c r="Q293" s="39">
        <v>3.9058331852744193</v>
      </c>
      <c r="R293" s="39">
        <v>4.6768288665476989</v>
      </c>
      <c r="S293" s="39">
        <v>6.8031621798460833</v>
      </c>
      <c r="T293" s="39">
        <v>2.9503135205704005</v>
      </c>
      <c r="U293" s="39">
        <v>3.3910930269494073</v>
      </c>
      <c r="V293" s="39">
        <v>3.2518762676189743</v>
      </c>
      <c r="W293" s="39">
        <v>6.160848583082239</v>
      </c>
      <c r="X293" s="39">
        <v>5.2084121948722952</v>
      </c>
      <c r="Y293" s="39">
        <v>3.5076958134324911</v>
      </c>
      <c r="Z293" s="39">
        <v>3.588123637309931</v>
      </c>
      <c r="AA293" s="39">
        <v>1.67469328709134</v>
      </c>
      <c r="AB293" s="39">
        <v>4.4632255058531181</v>
      </c>
      <c r="AC293" s="39">
        <v>3.8518951514499844</v>
      </c>
      <c r="AE293" s="28" t="s">
        <v>346</v>
      </c>
      <c r="AF293" s="3">
        <v>17110004000032</v>
      </c>
      <c r="AG293">
        <v>0.99964737892150879</v>
      </c>
      <c r="AH293" s="32">
        <v>556</v>
      </c>
      <c r="AI293" s="36">
        <f t="shared" si="34"/>
        <v>3263.7496272459107</v>
      </c>
      <c r="AJ293" s="36">
        <f t="shared" si="34"/>
        <v>2850.181014455462</v>
      </c>
      <c r="AK293" s="36">
        <f t="shared" si="34"/>
        <v>2663.0061400978689</v>
      </c>
      <c r="AL293" s="36">
        <f t="shared" si="34"/>
        <v>2865.3401683091784</v>
      </c>
      <c r="AM293" s="36">
        <f t="shared" si="34"/>
        <v>3718.2486932848319</v>
      </c>
      <c r="AN293" s="36">
        <f t="shared" si="34"/>
        <v>4125.2408945318248</v>
      </c>
      <c r="AO293" s="36">
        <f t="shared" si="34"/>
        <v>3186.2495429793457</v>
      </c>
      <c r="AP293" s="36">
        <f t="shared" si="34"/>
        <v>2144.7612627043482</v>
      </c>
      <c r="AQ293" s="36">
        <f t="shared" si="34"/>
        <v>1980.3953137328201</v>
      </c>
      <c r="AR293" s="36">
        <f t="shared" si="34"/>
        <v>2828.7182524759337</v>
      </c>
      <c r="AS293" s="36">
        <f t="shared" si="34"/>
        <v>3838.9589835793663</v>
      </c>
      <c r="AT293" s="36">
        <f t="shared" si="34"/>
        <v>3348.8214478529435</v>
      </c>
      <c r="AU293" s="36">
        <f t="shared" si="32"/>
        <v>3067.8059451041522</v>
      </c>
      <c r="AV293" s="36" cm="1">
        <f t="array" ref="AV293">AVERAGE(IFERROR(AQ293:AS293, ""))</f>
        <v>2882.6908499293731</v>
      </c>
      <c r="AW293" s="36">
        <f t="shared" si="31"/>
        <v>3348.8214478529435</v>
      </c>
      <c r="AX293" s="36" cm="1">
        <f t="array" ref="AX293">AVERAGE(IFERROR(AJ293:AO293, ""))</f>
        <v>3234.7110756097518</v>
      </c>
      <c r="AY293" s="36" cm="1">
        <f t="array" ref="AY293">AVERAGE(IFERROR(AO293:AS293,""))</f>
        <v>2795.8166710943633</v>
      </c>
      <c r="AZ293" s="36" cm="1">
        <f t="array" ref="AZ293">AVERAGE(IFERROR(AJ293:AN293,""))</f>
        <v>3244.403382135833</v>
      </c>
      <c r="BA293" s="36" cm="1">
        <f t="array" ref="BA293">AVERAGE(IFERROR(AR293:AT293,AI293))</f>
        <v>3338.8328946360816</v>
      </c>
      <c r="BB293" s="36" cm="1">
        <f t="array" ref="BB293">AVERAGE(IFERROR(AQ293:AT293,""))</f>
        <v>2999.2234994102655</v>
      </c>
      <c r="BC293" s="36" cm="1">
        <f t="array" ref="BC293">AVERAGE(IFERROR(AI293:AO293,""))</f>
        <v>3238.859440129203</v>
      </c>
      <c r="BD293" s="36" cm="1">
        <f t="array" ref="BD293">AVERAGE(IFERROR(AJ293:AM293,""))</f>
        <v>3024.1940040368349</v>
      </c>
      <c r="BE293" s="36" cm="1">
        <f t="array" ref="BE293">AVERAGE(IFERROR(AN293:AO293,""))</f>
        <v>3655.7452187555855</v>
      </c>
      <c r="BF293" s="36" cm="1">
        <f t="array" ref="BF293">AVERAGE(IFERROR(AP293:AT293,""))</f>
        <v>2828.331052069082</v>
      </c>
      <c r="BG293" s="36" cm="1">
        <f t="array" ref="BG293">AVERAGE(IFERROR(AI293:AN293,""))</f>
        <v>3247.6277563208459</v>
      </c>
    </row>
    <row r="294" spans="2:59" x14ac:dyDescent="0.25">
      <c r="B294" s="23" t="s">
        <v>656</v>
      </c>
      <c r="C294" s="23">
        <v>200</v>
      </c>
      <c r="D294" s="23">
        <v>575</v>
      </c>
      <c r="E294" s="23">
        <v>8.190063136907245</v>
      </c>
      <c r="F294" s="23">
        <v>7.5281760258940889</v>
      </c>
      <c r="G294" s="23">
        <v>6.605220381598472</v>
      </c>
      <c r="H294" s="23">
        <v>5.3042058226050486</v>
      </c>
      <c r="I294" s="23">
        <v>4.0593887657966539</v>
      </c>
      <c r="J294" s="23">
        <v>3.518166150327771</v>
      </c>
      <c r="K294" s="23">
        <v>3.0182044983386498</v>
      </c>
      <c r="L294" s="23">
        <v>2.7147720348783242</v>
      </c>
      <c r="M294" s="23">
        <v>3.036760919575308</v>
      </c>
      <c r="N294" s="23">
        <v>4.5668655442026669</v>
      </c>
      <c r="O294" s="23">
        <v>6.8886597736819484</v>
      </c>
      <c r="P294" s="23">
        <v>7.4736949952344727</v>
      </c>
      <c r="Q294" s="39">
        <v>5.2420148374200535</v>
      </c>
      <c r="R294" s="39">
        <v>4.830762079153307</v>
      </c>
      <c r="S294" s="39">
        <v>7.4736949952344727</v>
      </c>
      <c r="T294" s="39">
        <v>5.0055602740934484</v>
      </c>
      <c r="U294" s="39">
        <v>4.0450525541353795</v>
      </c>
      <c r="V294" s="39">
        <v>5.4030314292444075</v>
      </c>
      <c r="W294" s="39">
        <v>6.3097401043730299</v>
      </c>
      <c r="X294" s="39">
        <v>5.4914953081735991</v>
      </c>
      <c r="Y294" s="39">
        <v>5.4604892544954184</v>
      </c>
      <c r="Z294" s="39">
        <v>5.8742477489735663</v>
      </c>
      <c r="AA294" s="39">
        <v>3.2681853243332104</v>
      </c>
      <c r="AB294" s="39">
        <v>4.9361506535145434</v>
      </c>
      <c r="AC294" s="39">
        <v>5.8675367138548795</v>
      </c>
      <c r="AE294" s="28" t="s">
        <v>347</v>
      </c>
      <c r="AF294" s="3">
        <v>17110004000033</v>
      </c>
      <c r="AG294">
        <v>0.99984145164489746</v>
      </c>
      <c r="AH294" s="32">
        <v>38</v>
      </c>
      <c r="AI294" s="36">
        <f t="shared" si="34"/>
        <v>3271.3277051054424</v>
      </c>
      <c r="AJ294" s="36">
        <f t="shared" si="34"/>
        <v>2860.5643195272082</v>
      </c>
      <c r="AK294" s="36">
        <f t="shared" si="34"/>
        <v>2674.9038603455178</v>
      </c>
      <c r="AL294" s="36">
        <f t="shared" si="34"/>
        <v>2878.9264495481493</v>
      </c>
      <c r="AM294" s="36">
        <f t="shared" si="34"/>
        <v>3732.8376420255272</v>
      </c>
      <c r="AN294" s="36">
        <f t="shared" si="34"/>
        <v>4143.4253884162626</v>
      </c>
      <c r="AO294" s="36">
        <f t="shared" si="34"/>
        <v>3206.6293994751636</v>
      </c>
      <c r="AP294" s="36">
        <f t="shared" si="34"/>
        <v>2165.7275134060628</v>
      </c>
      <c r="AQ294" s="36">
        <f t="shared" si="34"/>
        <v>1999.7155921176982</v>
      </c>
      <c r="AR294" s="36">
        <f t="shared" si="34"/>
        <v>2843.0851176560222</v>
      </c>
      <c r="AS294" s="36">
        <f t="shared" si="34"/>
        <v>3847.9454919814543</v>
      </c>
      <c r="AT294" s="36">
        <f t="shared" si="34"/>
        <v>3356.6693353015976</v>
      </c>
      <c r="AU294" s="36">
        <f t="shared" si="32"/>
        <v>3081.8131512421755</v>
      </c>
      <c r="AV294" s="36" cm="1">
        <f t="array" ref="AV294">AVERAGE(IFERROR(AQ294:AS294, ""))</f>
        <v>2896.9154005850583</v>
      </c>
      <c r="AW294" s="36">
        <f t="shared" si="31"/>
        <v>3356.6693353015976</v>
      </c>
      <c r="AX294" s="36" cm="1">
        <f t="array" ref="AX294">AVERAGE(IFERROR(AJ294:AO294, ""))</f>
        <v>3249.5478432229716</v>
      </c>
      <c r="AY294" s="36" cm="1">
        <f t="array" ref="AY294">AVERAGE(IFERROR(AO294:AS294,""))</f>
        <v>2812.6206229272802</v>
      </c>
      <c r="AZ294" s="36" cm="1">
        <f t="array" ref="AZ294">AVERAGE(IFERROR(AJ294:AN294,""))</f>
        <v>3258.1315319725331</v>
      </c>
      <c r="BA294" s="36" cm="1">
        <f t="array" ref="BA294">AVERAGE(IFERROR(AR294:AT294,AI294))</f>
        <v>3349.2333149796918</v>
      </c>
      <c r="BB294" s="36" cm="1">
        <f t="array" ref="BB294">AVERAGE(IFERROR(AQ294:AT294,""))</f>
        <v>3011.8538842641933</v>
      </c>
      <c r="BC294" s="36" cm="1">
        <f t="array" ref="BC294">AVERAGE(IFERROR(AI294:AO294,""))</f>
        <v>3252.6592520633249</v>
      </c>
      <c r="BD294" s="36" cm="1">
        <f t="array" ref="BD294">AVERAGE(IFERROR(AJ294:AM294,""))</f>
        <v>3036.8080678616006</v>
      </c>
      <c r="BE294" s="36" cm="1">
        <f t="array" ref="BE294">AVERAGE(IFERROR(AN294:AO294,""))</f>
        <v>3675.0273939457129</v>
      </c>
      <c r="BF294" s="36" cm="1">
        <f t="array" ref="BF294">AVERAGE(IFERROR(AP294:AT294,""))</f>
        <v>2842.6286100925672</v>
      </c>
      <c r="BG294" s="36" cm="1">
        <f t="array" ref="BG294">AVERAGE(IFERROR(AI294:AN294,""))</f>
        <v>3260.3308941613518</v>
      </c>
    </row>
    <row r="295" spans="2:59" x14ac:dyDescent="0.25">
      <c r="B295" s="23" t="s">
        <v>535</v>
      </c>
      <c r="C295" s="23">
        <v>55</v>
      </c>
      <c r="D295" s="23">
        <v>270</v>
      </c>
      <c r="E295" s="23">
        <v>9.463860182526604</v>
      </c>
      <c r="F295" s="23">
        <v>7.7641372653505654</v>
      </c>
      <c r="G295" s="23">
        <v>6.3929960863903501</v>
      </c>
      <c r="H295" s="23">
        <v>4.9696059112393156</v>
      </c>
      <c r="I295" s="23">
        <v>3.7889460853894179</v>
      </c>
      <c r="J295" s="23">
        <v>3.060199644340265</v>
      </c>
      <c r="K295" s="23">
        <v>2.3862177591735509</v>
      </c>
      <c r="L295" s="23">
        <v>2.031483919432008</v>
      </c>
      <c r="M295" s="23">
        <v>2.5699408007625988</v>
      </c>
      <c r="N295" s="23">
        <v>4.5571840220158748</v>
      </c>
      <c r="O295" s="23">
        <v>8.126171896673922</v>
      </c>
      <c r="P295" s="23">
        <v>8.9308628929203966</v>
      </c>
      <c r="Q295" s="39">
        <v>5.3368005388512394</v>
      </c>
      <c r="R295" s="39">
        <v>5.0844322398174651</v>
      </c>
      <c r="S295" s="39">
        <v>8.9308628929203966</v>
      </c>
      <c r="T295" s="39">
        <v>4.7270171253139113</v>
      </c>
      <c r="U295" s="39">
        <v>3.9341996796115906</v>
      </c>
      <c r="V295" s="39">
        <v>5.1951769985419833</v>
      </c>
      <c r="W295" s="39">
        <v>7.2047396038700642</v>
      </c>
      <c r="X295" s="39">
        <v>6.0460399030931979</v>
      </c>
      <c r="Y295" s="39">
        <v>5.40370899063001</v>
      </c>
      <c r="Z295" s="39">
        <v>5.7289213370924124</v>
      </c>
      <c r="AA295" s="39">
        <v>2.7232087017569082</v>
      </c>
      <c r="AB295" s="39">
        <v>5.2431287063609604</v>
      </c>
      <c r="AC295" s="39">
        <v>5.9066241958727526</v>
      </c>
      <c r="AE295" s="28" t="s">
        <v>348</v>
      </c>
      <c r="AF295" s="3">
        <v>17110004000058</v>
      </c>
      <c r="AG295">
        <v>0.99868345260620117</v>
      </c>
      <c r="AH295" s="32">
        <v>667</v>
      </c>
      <c r="AI295" s="36">
        <f t="shared" si="34"/>
        <v>2908.8777033419565</v>
      </c>
      <c r="AJ295" s="36">
        <f t="shared" si="34"/>
        <v>2545.7735670398956</v>
      </c>
      <c r="AK295" s="36">
        <f t="shared" si="34"/>
        <v>2402.5981373176105</v>
      </c>
      <c r="AL295" s="36">
        <f t="shared" si="34"/>
        <v>2665.033651640852</v>
      </c>
      <c r="AM295" s="36">
        <f t="shared" si="34"/>
        <v>3581.6895069096458</v>
      </c>
      <c r="AN295" s="36">
        <f t="shared" si="34"/>
        <v>4030.6676863921939</v>
      </c>
      <c r="AO295" s="36">
        <f t="shared" si="34"/>
        <v>3128.3891973744253</v>
      </c>
      <c r="AP295" s="36">
        <f t="shared" si="34"/>
        <v>2099.7809456748673</v>
      </c>
      <c r="AQ295" s="36">
        <f t="shared" si="34"/>
        <v>1902.1907188987695</v>
      </c>
      <c r="AR295" s="36">
        <f t="shared" si="34"/>
        <v>2658.8588719451982</v>
      </c>
      <c r="AS295" s="36">
        <f t="shared" si="34"/>
        <v>3537.9535482050433</v>
      </c>
      <c r="AT295" s="36">
        <f t="shared" si="34"/>
        <v>3022.0555035007383</v>
      </c>
      <c r="AU295" s="36">
        <f t="shared" si="32"/>
        <v>2873.655753186767</v>
      </c>
      <c r="AV295" s="36" cm="1">
        <f t="array" ref="AV295">AVERAGE(IFERROR(AQ295:AS295, ""))</f>
        <v>2699.6677130163371</v>
      </c>
      <c r="AW295" s="36">
        <f t="shared" si="31"/>
        <v>3022.0555035007383</v>
      </c>
      <c r="AX295" s="36" cm="1">
        <f t="array" ref="AX295">AVERAGE(IFERROR(AJ295:AO295, ""))</f>
        <v>3059.0252911124371</v>
      </c>
      <c r="AY295" s="36" cm="1">
        <f t="array" ref="AY295">AVERAGE(IFERROR(AO295:AS295,""))</f>
        <v>2665.4346564196608</v>
      </c>
      <c r="AZ295" s="36" cm="1">
        <f t="array" ref="AZ295">AVERAGE(IFERROR(AJ295:AN295,""))</f>
        <v>3045.1525098600396</v>
      </c>
      <c r="BA295" s="36" cm="1">
        <f t="array" ref="BA295">AVERAGE(IFERROR(AR295:AT295,AI295))</f>
        <v>3072.9559745503266</v>
      </c>
      <c r="BB295" s="36" cm="1">
        <f t="array" ref="BB295">AVERAGE(IFERROR(AQ295:AT295,""))</f>
        <v>2780.2646606374374</v>
      </c>
      <c r="BC295" s="36" cm="1">
        <f t="array" ref="BC295">AVERAGE(IFERROR(AI295:AO295,""))</f>
        <v>3037.5756357166542</v>
      </c>
      <c r="BD295" s="36" cm="1">
        <f t="array" ref="BD295">AVERAGE(IFERROR(AJ295:AM295,""))</f>
        <v>2798.7737157270012</v>
      </c>
      <c r="BE295" s="36" cm="1">
        <f t="array" ref="BE295">AVERAGE(IFERROR(AN295:AO295,""))</f>
        <v>3579.5284418833098</v>
      </c>
      <c r="BF295" s="36" cm="1">
        <f t="array" ref="BF295">AVERAGE(IFERROR(AP295:AT295,""))</f>
        <v>2644.1679176449234</v>
      </c>
      <c r="BG295" s="36" cm="1">
        <f t="array" ref="BG295">AVERAGE(IFERROR(AI295:AN295,""))</f>
        <v>3022.4400421070259</v>
      </c>
    </row>
    <row r="296" spans="2:59" x14ac:dyDescent="0.25">
      <c r="B296" s="23" t="s">
        <v>598</v>
      </c>
      <c r="C296" s="23">
        <v>118</v>
      </c>
      <c r="D296" s="23">
        <v>242</v>
      </c>
      <c r="E296" s="23">
        <v>5.9125045519853838</v>
      </c>
      <c r="F296" s="23">
        <v>5.6220279332785239</v>
      </c>
      <c r="G296" s="23">
        <v>4.9157968633404234</v>
      </c>
      <c r="H296" s="23">
        <v>4.4401324294623628</v>
      </c>
      <c r="I296" s="23">
        <v>4.0503489957336116</v>
      </c>
      <c r="J296" s="23">
        <v>3.9052380143581078</v>
      </c>
      <c r="K296" s="23">
        <v>3.7189766307949239</v>
      </c>
      <c r="L296" s="23">
        <v>3.5919980039184831</v>
      </c>
      <c r="M296" s="23">
        <v>3.7310592388046362</v>
      </c>
      <c r="N296" s="23">
        <v>4.5380143985420212</v>
      </c>
      <c r="O296" s="23">
        <v>5.4782460353645144</v>
      </c>
      <c r="P296" s="23">
        <v>5.5816973206246034</v>
      </c>
      <c r="Q296" s="39">
        <v>4.6238367013506334</v>
      </c>
      <c r="R296" s="39">
        <v>4.5824398909037241</v>
      </c>
      <c r="S296" s="39">
        <v>5.5816973206246034</v>
      </c>
      <c r="T296" s="39">
        <v>4.4420868111613254</v>
      </c>
      <c r="U296" s="39">
        <v>4.2116588614849153</v>
      </c>
      <c r="V296" s="39">
        <v>4.5867088472346058</v>
      </c>
      <c r="W296" s="39">
        <v>5.1993192515103788</v>
      </c>
      <c r="X296" s="39">
        <v>4.8322542483339435</v>
      </c>
      <c r="Y296" s="39">
        <v>4.6521464884219057</v>
      </c>
      <c r="Z296" s="39">
        <v>4.7570765554537306</v>
      </c>
      <c r="AA296" s="39">
        <v>3.8121073225765159</v>
      </c>
      <c r="AB296" s="39">
        <v>4.5842029994508513</v>
      </c>
      <c r="AC296" s="39">
        <v>4.8076747980264019</v>
      </c>
      <c r="AE296" s="28" t="s">
        <v>349</v>
      </c>
      <c r="AF296" s="3">
        <v>17110004000058</v>
      </c>
      <c r="AG296">
        <v>0.99868345260620117</v>
      </c>
      <c r="AH296" s="32">
        <v>667</v>
      </c>
      <c r="AI296" s="36">
        <f t="shared" si="34"/>
        <v>2908.8777033419565</v>
      </c>
      <c r="AJ296" s="36">
        <f t="shared" si="34"/>
        <v>2545.7735670398956</v>
      </c>
      <c r="AK296" s="36">
        <f t="shared" si="34"/>
        <v>2402.5981373176105</v>
      </c>
      <c r="AL296" s="36">
        <f t="shared" si="34"/>
        <v>2665.033651640852</v>
      </c>
      <c r="AM296" s="36">
        <f t="shared" si="34"/>
        <v>3581.6895069096458</v>
      </c>
      <c r="AN296" s="36">
        <f t="shared" si="34"/>
        <v>4030.6676863921939</v>
      </c>
      <c r="AO296" s="36">
        <f t="shared" si="34"/>
        <v>3128.3891973744253</v>
      </c>
      <c r="AP296" s="36">
        <f t="shared" si="34"/>
        <v>2099.7809456748673</v>
      </c>
      <c r="AQ296" s="36">
        <f t="shared" si="34"/>
        <v>1902.1907188987695</v>
      </c>
      <c r="AR296" s="36">
        <f t="shared" si="34"/>
        <v>2658.8588719451982</v>
      </c>
      <c r="AS296" s="36">
        <f t="shared" si="34"/>
        <v>3537.9535482050433</v>
      </c>
      <c r="AT296" s="36">
        <f t="shared" si="34"/>
        <v>3022.0555035007383</v>
      </c>
      <c r="AU296" s="36">
        <f t="shared" si="32"/>
        <v>2873.655753186767</v>
      </c>
      <c r="AV296" s="36" cm="1">
        <f t="array" ref="AV296">AVERAGE(IFERROR(AQ296:AS296, ""))</f>
        <v>2699.6677130163371</v>
      </c>
      <c r="AW296" s="36">
        <f t="shared" si="31"/>
        <v>3022.0555035007383</v>
      </c>
      <c r="AX296" s="36" cm="1">
        <f t="array" ref="AX296">AVERAGE(IFERROR(AJ296:AO296, ""))</f>
        <v>3059.0252911124371</v>
      </c>
      <c r="AY296" s="36" cm="1">
        <f t="array" ref="AY296">AVERAGE(IFERROR(AO296:AS296,""))</f>
        <v>2665.4346564196608</v>
      </c>
      <c r="AZ296" s="36" cm="1">
        <f t="array" ref="AZ296">AVERAGE(IFERROR(AJ296:AN296,""))</f>
        <v>3045.1525098600396</v>
      </c>
      <c r="BA296" s="36" cm="1">
        <f t="array" ref="BA296">AVERAGE(IFERROR(AR296:AT296,AI296))</f>
        <v>3072.9559745503266</v>
      </c>
      <c r="BB296" s="36" cm="1">
        <f t="array" ref="BB296">AVERAGE(IFERROR(AQ296:AT296,""))</f>
        <v>2780.2646606374374</v>
      </c>
      <c r="BC296" s="36" cm="1">
        <f t="array" ref="BC296">AVERAGE(IFERROR(AI296:AO296,""))</f>
        <v>3037.5756357166542</v>
      </c>
      <c r="BD296" s="36" cm="1">
        <f t="array" ref="BD296">AVERAGE(IFERROR(AJ296:AM296,""))</f>
        <v>2798.7737157270012</v>
      </c>
      <c r="BE296" s="36" cm="1">
        <f t="array" ref="BE296">AVERAGE(IFERROR(AN296:AO296,""))</f>
        <v>3579.5284418833098</v>
      </c>
      <c r="BF296" s="36" cm="1">
        <f t="array" ref="BF296">AVERAGE(IFERROR(AP296:AT296,""))</f>
        <v>2644.1679176449234</v>
      </c>
      <c r="BG296" s="36" cm="1">
        <f t="array" ref="BG296">AVERAGE(IFERROR(AI296:AN296,""))</f>
        <v>3022.4400421070259</v>
      </c>
    </row>
    <row r="297" spans="2:59" x14ac:dyDescent="0.25">
      <c r="B297" s="23" t="s">
        <v>637</v>
      </c>
      <c r="C297" s="23">
        <v>161</v>
      </c>
      <c r="D297" s="23">
        <v>223</v>
      </c>
      <c r="E297" s="23">
        <v>5.3970606181700633</v>
      </c>
      <c r="F297" s="23">
        <v>4.966452697322655</v>
      </c>
      <c r="G297" s="23">
        <v>4.3864508426146136</v>
      </c>
      <c r="H297" s="23">
        <v>4.0275621087484792</v>
      </c>
      <c r="I297" s="23">
        <v>3.7553500458002702</v>
      </c>
      <c r="J297" s="23">
        <v>3.607938910535311</v>
      </c>
      <c r="K297" s="23">
        <v>3.467435201291563</v>
      </c>
      <c r="L297" s="23">
        <v>3.3843054732956639</v>
      </c>
      <c r="M297" s="23">
        <v>3.492116549760127</v>
      </c>
      <c r="N297" s="23">
        <v>4.3702968121831596</v>
      </c>
      <c r="O297" s="23">
        <v>5.2982950805908651</v>
      </c>
      <c r="P297" s="23">
        <v>5.2070068606237863</v>
      </c>
      <c r="Q297" s="39">
        <v>4.2800226000780457</v>
      </c>
      <c r="R297" s="39">
        <v>4.3869028141780504</v>
      </c>
      <c r="S297" s="39">
        <v>5.2070068606237863</v>
      </c>
      <c r="T297" s="39">
        <v>4.0351983010521488</v>
      </c>
      <c r="U297" s="39">
        <v>4.0024898234242752</v>
      </c>
      <c r="V297" s="39">
        <v>4.1487509210042663</v>
      </c>
      <c r="W297" s="39">
        <v>4.9585329177992703</v>
      </c>
      <c r="X297" s="39">
        <v>4.5919288257894841</v>
      </c>
      <c r="Y297" s="39">
        <v>4.2297500606404217</v>
      </c>
      <c r="Z297" s="39">
        <v>4.283953923621505</v>
      </c>
      <c r="AA297" s="39">
        <v>3.537687055913437</v>
      </c>
      <c r="AB297" s="39">
        <v>4.35040415529072</v>
      </c>
      <c r="AC297" s="39">
        <v>4.3568025371985657</v>
      </c>
      <c r="AE297" s="28" t="s">
        <v>350</v>
      </c>
      <c r="AF297" s="3">
        <v>17110004000099</v>
      </c>
      <c r="AG297">
        <v>0.99647599458694458</v>
      </c>
      <c r="AH297" s="32">
        <v>540</v>
      </c>
      <c r="AI297" s="36">
        <f t="shared" si="34"/>
        <v>2761.6514503689577</v>
      </c>
      <c r="AJ297" s="36">
        <f t="shared" si="34"/>
        <v>2406.4510579985549</v>
      </c>
      <c r="AK297" s="36">
        <f t="shared" si="34"/>
        <v>2280.930630454222</v>
      </c>
      <c r="AL297" s="36">
        <f t="shared" si="34"/>
        <v>2563.4949280525584</v>
      </c>
      <c r="AM297" s="36">
        <f t="shared" si="34"/>
        <v>3499.1229315015225</v>
      </c>
      <c r="AN297" s="36">
        <f t="shared" si="34"/>
        <v>3958.8239017378719</v>
      </c>
      <c r="AO297" s="36">
        <f t="shared" si="34"/>
        <v>3070.6961807364482</v>
      </c>
      <c r="AP297" s="36">
        <f t="shared" si="34"/>
        <v>2048.7268645430695</v>
      </c>
      <c r="AQ297" s="36">
        <f t="shared" si="34"/>
        <v>1841.5258551791378</v>
      </c>
      <c r="AR297" s="36">
        <f t="shared" si="34"/>
        <v>2568.1829938136052</v>
      </c>
      <c r="AS297" s="36">
        <f t="shared" si="34"/>
        <v>3409.6539455349989</v>
      </c>
      <c r="AT297" s="36">
        <f t="shared" si="34"/>
        <v>2885.228181847895</v>
      </c>
      <c r="AU297" s="36">
        <f t="shared" si="32"/>
        <v>2774.5407434807371</v>
      </c>
      <c r="AV297" s="36" cm="1">
        <f t="array" ref="AV297">AVERAGE(IFERROR(AQ297:AS297, ""))</f>
        <v>2606.4542648425809</v>
      </c>
      <c r="AW297" s="36">
        <f t="shared" si="31"/>
        <v>2885.228181847895</v>
      </c>
      <c r="AX297" s="36" cm="1">
        <f t="array" ref="AX297">AVERAGE(IFERROR(AJ297:AO297, ""))</f>
        <v>2963.2532717468634</v>
      </c>
      <c r="AY297" s="36" cm="1">
        <f t="array" ref="AY297">AVERAGE(IFERROR(AO297:AS297,""))</f>
        <v>2587.7571679614521</v>
      </c>
      <c r="AZ297" s="36" cm="1">
        <f t="array" ref="AZ297">AVERAGE(IFERROR(AJ297:AN297,""))</f>
        <v>2941.7646899489459</v>
      </c>
      <c r="BA297" s="36" cm="1">
        <f t="array" ref="BA297">AVERAGE(IFERROR(AR297:AT297,AI297))</f>
        <v>2954.3550403988334</v>
      </c>
      <c r="BB297" s="36" cm="1">
        <f t="array" ref="BB297">AVERAGE(IFERROR(AQ297:AT297,""))</f>
        <v>2676.1477440939093</v>
      </c>
      <c r="BC297" s="36" cm="1">
        <f t="array" ref="BC297">AVERAGE(IFERROR(AI297:AO297,""))</f>
        <v>2934.4530115500197</v>
      </c>
      <c r="BD297" s="36" cm="1">
        <f t="array" ref="BD297">AVERAGE(IFERROR(AJ297:AM297,""))</f>
        <v>2687.4998870017143</v>
      </c>
      <c r="BE297" s="36" cm="1">
        <f t="array" ref="BE297">AVERAGE(IFERROR(AN297:AO297,""))</f>
        <v>3514.7600412371603</v>
      </c>
      <c r="BF297" s="36" cm="1">
        <f t="array" ref="BF297">AVERAGE(IFERROR(AP297:AT297,""))</f>
        <v>2550.6635681837411</v>
      </c>
      <c r="BG297" s="36" cm="1">
        <f t="array" ref="BG297">AVERAGE(IFERROR(AI297:AN297,""))</f>
        <v>2911.7458166856145</v>
      </c>
    </row>
    <row r="298" spans="2:59" x14ac:dyDescent="0.25">
      <c r="B298" s="23" t="s">
        <v>544</v>
      </c>
      <c r="C298" s="23">
        <v>64</v>
      </c>
      <c r="D298" s="23">
        <v>142</v>
      </c>
      <c r="E298" s="23">
        <v>4.3927443518220164</v>
      </c>
      <c r="F298" s="23">
        <v>4.545856601970292</v>
      </c>
      <c r="G298" s="23">
        <v>4.6771465339580649</v>
      </c>
      <c r="H298" s="23">
        <v>4.6444362007028586</v>
      </c>
      <c r="I298" s="23">
        <v>4.4591570431843586</v>
      </c>
      <c r="J298" s="23">
        <v>4.2030087360218946</v>
      </c>
      <c r="K298" s="23">
        <v>3.9814962076095561</v>
      </c>
      <c r="L298" s="23">
        <v>3.7906834642407938</v>
      </c>
      <c r="M298" s="23">
        <v>3.7395702193241558</v>
      </c>
      <c r="N298" s="23">
        <v>4.322666371520131</v>
      </c>
      <c r="O298" s="23">
        <v>4.4664272900141224</v>
      </c>
      <c r="P298" s="23">
        <v>4.4565376343997141</v>
      </c>
      <c r="Q298" s="39">
        <v>4.3066442212306635</v>
      </c>
      <c r="R298" s="39">
        <v>4.1762212936194691</v>
      </c>
      <c r="S298" s="39">
        <v>4.4565376343997141</v>
      </c>
      <c r="T298" s="39">
        <v>4.4185168872411706</v>
      </c>
      <c r="U298" s="39">
        <v>4.0601687105417525</v>
      </c>
      <c r="V298" s="39">
        <v>4.5059210231674935</v>
      </c>
      <c r="W298" s="39">
        <v>4.4152104319779886</v>
      </c>
      <c r="X298" s="39">
        <v>4.2463003788145306</v>
      </c>
      <c r="Y298" s="39">
        <v>4.414835096467006</v>
      </c>
      <c r="Z298" s="39">
        <v>4.5816490949538933</v>
      </c>
      <c r="AA298" s="39">
        <v>4.0922524718157254</v>
      </c>
      <c r="AB298" s="39">
        <v>4.155176995899784</v>
      </c>
      <c r="AC298" s="39">
        <v>4.4870582446099148</v>
      </c>
      <c r="AE298" s="28" t="s">
        <v>351</v>
      </c>
      <c r="AF298" s="3">
        <v>17110004000436</v>
      </c>
      <c r="AG298">
        <v>0.27904406189918518</v>
      </c>
      <c r="AH298" s="32">
        <v>113</v>
      </c>
      <c r="AI298" s="36">
        <f t="shared" si="34"/>
        <v>7.3678378798960287</v>
      </c>
      <c r="AJ298" s="36">
        <f t="shared" si="34"/>
        <v>6.4243615551796491</v>
      </c>
      <c r="AK298" s="36">
        <f t="shared" si="34"/>
        <v>5.6805458940452258</v>
      </c>
      <c r="AL298" s="36">
        <f t="shared" si="34"/>
        <v>4.4625201155004568</v>
      </c>
      <c r="AM298" s="36">
        <f t="shared" si="34"/>
        <v>3.1747881465966366</v>
      </c>
      <c r="AN298" s="36">
        <f t="shared" si="34"/>
        <v>2.4142518445286587</v>
      </c>
      <c r="AO298" s="36">
        <f t="shared" si="34"/>
        <v>1.6555093526509248</v>
      </c>
      <c r="AP298" s="36">
        <f t="shared" si="34"/>
        <v>1.4250894258552385</v>
      </c>
      <c r="AQ298" s="36">
        <f t="shared" si="34"/>
        <v>2.097738817724728</v>
      </c>
      <c r="AR298" s="36">
        <f t="shared" si="34"/>
        <v>3.8330453539837128</v>
      </c>
      <c r="AS298" s="36">
        <f t="shared" si="34"/>
        <v>6.3212290967024387</v>
      </c>
      <c r="AT298" s="36">
        <f t="shared" si="34"/>
        <v>6.7994020012155403</v>
      </c>
      <c r="AU298" s="36">
        <f t="shared" si="32"/>
        <v>4.3046932903232697</v>
      </c>
      <c r="AV298" s="36" cm="1">
        <f t="array" ref="AV298">AVERAGE(IFERROR(AQ298:AS298, ""))</f>
        <v>4.0840044228036261</v>
      </c>
      <c r="AW298" s="36">
        <f t="shared" si="31"/>
        <v>6.7994020012155403</v>
      </c>
      <c r="AX298" s="36" cm="1">
        <f t="array" ref="AX298">AVERAGE(IFERROR(AJ298:AO298, ""))</f>
        <v>3.9686628180835917</v>
      </c>
      <c r="AY298" s="36" cm="1">
        <f t="array" ref="AY298">AVERAGE(IFERROR(AO298:AS298,""))</f>
        <v>3.0665224093834085</v>
      </c>
      <c r="AZ298" s="36" cm="1">
        <f t="array" ref="AZ298">AVERAGE(IFERROR(AJ298:AN298,""))</f>
        <v>4.431293511170125</v>
      </c>
      <c r="BA298" s="36" cm="1">
        <f t="array" ref="BA298">AVERAGE(IFERROR(AR298:AT298,AI298))</f>
        <v>5.6512254839672309</v>
      </c>
      <c r="BB298" s="36" cm="1">
        <f t="array" ref="BB298">AVERAGE(IFERROR(AQ298:AT298,""))</f>
        <v>4.7628538174066044</v>
      </c>
      <c r="BC298" s="36" cm="1">
        <f t="array" ref="BC298">AVERAGE(IFERROR(AI298:AO298,""))</f>
        <v>4.4542592554853684</v>
      </c>
      <c r="BD298" s="36" cm="1">
        <f t="array" ref="BD298">AVERAGE(IFERROR(AJ298:AM298,""))</f>
        <v>4.9355539278304921</v>
      </c>
      <c r="BE298" s="36" cm="1">
        <f t="array" ref="BE298">AVERAGE(IFERROR(AN298:AO298,""))</f>
        <v>2.0348805985897918</v>
      </c>
      <c r="BF298" s="36" cm="1">
        <f t="array" ref="BF298">AVERAGE(IFERROR(AP298:AT298,""))</f>
        <v>4.0953009390963313</v>
      </c>
      <c r="BG298" s="36" cm="1">
        <f t="array" ref="BG298">AVERAGE(IFERROR(AI298:AN298,""))</f>
        <v>4.9207175726244428</v>
      </c>
    </row>
    <row r="299" spans="2:59" x14ac:dyDescent="0.25">
      <c r="B299" s="23" t="s">
        <v>587</v>
      </c>
      <c r="C299" s="23">
        <v>107</v>
      </c>
      <c r="D299" s="23">
        <v>183</v>
      </c>
      <c r="E299" s="23">
        <v>6.564444190529465</v>
      </c>
      <c r="F299" s="23">
        <v>5.4738118643556968</v>
      </c>
      <c r="G299" s="23">
        <v>4.2504468966929627</v>
      </c>
      <c r="H299" s="23">
        <v>3.3395131273921881</v>
      </c>
      <c r="I299" s="23">
        <v>2.628151737320978</v>
      </c>
      <c r="J299" s="23">
        <v>2.3975211754161809</v>
      </c>
      <c r="K299" s="23">
        <v>2.0958436475787678</v>
      </c>
      <c r="L299" s="23">
        <v>2.0047544183241799</v>
      </c>
      <c r="M299" s="23">
        <v>2.5715506094200999</v>
      </c>
      <c r="N299" s="23">
        <v>4.1441959699659936</v>
      </c>
      <c r="O299" s="23">
        <v>6.1239782704716674</v>
      </c>
      <c r="P299" s="23">
        <v>6.2765430783879506</v>
      </c>
      <c r="Q299" s="39">
        <v>3.9892295821546777</v>
      </c>
      <c r="R299" s="39">
        <v>4.2799082832859208</v>
      </c>
      <c r="S299" s="39">
        <v>6.2765430783879506</v>
      </c>
      <c r="T299" s="39">
        <v>3.3642147414594628</v>
      </c>
      <c r="U299" s="39">
        <v>3.3880645831521421</v>
      </c>
      <c r="V299" s="39">
        <v>3.6178889602356015</v>
      </c>
      <c r="W299" s="39">
        <v>5.5149057729418702</v>
      </c>
      <c r="X299" s="39">
        <v>4.779066982061428</v>
      </c>
      <c r="Y299" s="39">
        <v>3.821390377040891</v>
      </c>
      <c r="Z299" s="39">
        <v>3.9229809064404564</v>
      </c>
      <c r="AA299" s="39">
        <v>2.2466824114974742</v>
      </c>
      <c r="AB299" s="39">
        <v>4.2242044693139782</v>
      </c>
      <c r="AC299" s="39">
        <v>4.1089814986179114</v>
      </c>
      <c r="AE299" s="28" t="s">
        <v>352</v>
      </c>
      <c r="AF299" s="3">
        <v>17110004001827</v>
      </c>
      <c r="AG299">
        <v>0.97426193952560425</v>
      </c>
      <c r="AH299" s="32">
        <v>657</v>
      </c>
      <c r="AI299" s="36">
        <f t="shared" si="34"/>
        <v>512.42519712473234</v>
      </c>
      <c r="AJ299" s="36">
        <f t="shared" si="34"/>
        <v>432.33234214581336</v>
      </c>
      <c r="AK299" s="36">
        <f t="shared" si="34"/>
        <v>394.34416704132792</v>
      </c>
      <c r="AL299" s="36">
        <f t="shared" si="34"/>
        <v>515.35470054451764</v>
      </c>
      <c r="AM299" s="36">
        <f t="shared" si="34"/>
        <v>721.51972747943319</v>
      </c>
      <c r="AN299" s="36">
        <f t="shared" si="34"/>
        <v>764.59993711590369</v>
      </c>
      <c r="AO299" s="36">
        <f t="shared" si="34"/>
        <v>572.60867006924707</v>
      </c>
      <c r="AP299" s="36">
        <f t="shared" si="34"/>
        <v>388.94623117877035</v>
      </c>
      <c r="AQ299" s="36">
        <f t="shared" si="34"/>
        <v>380.21507747702162</v>
      </c>
      <c r="AR299" s="36">
        <f t="shared" si="34"/>
        <v>562.0821272394071</v>
      </c>
      <c r="AS299" s="36">
        <f t="shared" si="34"/>
        <v>796.56576675003259</v>
      </c>
      <c r="AT299" s="36">
        <f t="shared" si="34"/>
        <v>587.89315435067385</v>
      </c>
      <c r="AU299" s="36">
        <f t="shared" si="32"/>
        <v>552.40725820974012</v>
      </c>
      <c r="AV299" s="36" cm="1">
        <f t="array" ref="AV299">AVERAGE(IFERROR(AQ299:AS299, ""))</f>
        <v>579.62099048882044</v>
      </c>
      <c r="AW299" s="36">
        <f t="shared" si="31"/>
        <v>587.89315435067385</v>
      </c>
      <c r="AX299" s="36" cm="1">
        <f t="array" ref="AX299">AVERAGE(IFERROR(AJ299:AO299, ""))</f>
        <v>566.79325739937383</v>
      </c>
      <c r="AY299" s="36" cm="1">
        <f t="array" ref="AY299">AVERAGE(IFERROR(AO299:AS299,""))</f>
        <v>540.08357454289569</v>
      </c>
      <c r="AZ299" s="36" cm="1">
        <f t="array" ref="AZ299">AVERAGE(IFERROR(AJ299:AN299,""))</f>
        <v>565.63017486539911</v>
      </c>
      <c r="BA299" s="36" cm="1">
        <f t="array" ref="BA299">AVERAGE(IFERROR(AR299:AT299,AI299))</f>
        <v>648.84701611337107</v>
      </c>
      <c r="BB299" s="36" cm="1">
        <f t="array" ref="BB299">AVERAGE(IFERROR(AQ299:AT299,""))</f>
        <v>581.68903145428374</v>
      </c>
      <c r="BC299" s="36" cm="1">
        <f t="array" ref="BC299">AVERAGE(IFERROR(AI299:AO299,""))</f>
        <v>559.02639164585366</v>
      </c>
      <c r="BD299" s="36" cm="1">
        <f t="array" ref="BD299">AVERAGE(IFERROR(AJ299:AM299,""))</f>
        <v>515.88773430277297</v>
      </c>
      <c r="BE299" s="36" cm="1">
        <f t="array" ref="BE299">AVERAGE(IFERROR(AN299:AO299,""))</f>
        <v>668.60430359257543</v>
      </c>
      <c r="BF299" s="36" cm="1">
        <f t="array" ref="BF299">AVERAGE(IFERROR(AP299:AT299,""))</f>
        <v>543.14047139918114</v>
      </c>
      <c r="BG299" s="36" cm="1">
        <f t="array" ref="BG299">AVERAGE(IFERROR(AI299:AN299,""))</f>
        <v>556.76267857528808</v>
      </c>
    </row>
    <row r="300" spans="2:59" x14ac:dyDescent="0.25">
      <c r="B300" s="23" t="s">
        <v>590</v>
      </c>
      <c r="C300" s="23">
        <v>110</v>
      </c>
      <c r="D300" s="23">
        <v>186</v>
      </c>
      <c r="E300" s="23">
        <v>6.3561619630352819</v>
      </c>
      <c r="F300" s="23">
        <v>4.9915448429400691</v>
      </c>
      <c r="G300" s="23">
        <v>3.6284548853104952</v>
      </c>
      <c r="H300" s="23">
        <v>2.736394103592684</v>
      </c>
      <c r="I300" s="23">
        <v>2.1212188500141171</v>
      </c>
      <c r="J300" s="23">
        <v>1.9606927968724039</v>
      </c>
      <c r="K300" s="23">
        <v>1.770791413586523</v>
      </c>
      <c r="L300" s="23">
        <v>1.743393600402098</v>
      </c>
      <c r="M300" s="23">
        <v>2.3735193043682399</v>
      </c>
      <c r="N300" s="23">
        <v>4.1205073442308278</v>
      </c>
      <c r="O300" s="23">
        <v>6.2515896828409394</v>
      </c>
      <c r="P300" s="23">
        <v>6.259520170758714</v>
      </c>
      <c r="Q300" s="39">
        <v>3.6928157464960325</v>
      </c>
      <c r="R300" s="39">
        <v>4.2485387771466696</v>
      </c>
      <c r="S300" s="39">
        <v>6.259520170758714</v>
      </c>
      <c r="T300" s="39">
        <v>2.8681828153860489</v>
      </c>
      <c r="U300" s="39">
        <v>3.2519602690857257</v>
      </c>
      <c r="V300" s="39">
        <v>3.0876610957459536</v>
      </c>
      <c r="W300" s="39">
        <v>5.5438723992768262</v>
      </c>
      <c r="X300" s="39">
        <v>4.7512841255496809</v>
      </c>
      <c r="Y300" s="39">
        <v>3.3664655507645103</v>
      </c>
      <c r="Z300" s="39">
        <v>3.369403170464341</v>
      </c>
      <c r="AA300" s="39">
        <v>1.8657421052294634</v>
      </c>
      <c r="AB300" s="39">
        <v>4.1497060205201635</v>
      </c>
      <c r="AC300" s="39">
        <v>3.6324112402941751</v>
      </c>
      <c r="AE300" s="28" t="s">
        <v>353</v>
      </c>
      <c r="AF300" s="3">
        <v>17110004000248</v>
      </c>
      <c r="AG300">
        <v>0.97164702415466309</v>
      </c>
      <c r="AH300" s="32">
        <v>152</v>
      </c>
      <c r="AI300" s="36">
        <f t="shared" si="34"/>
        <v>1050.1373245173299</v>
      </c>
      <c r="AJ300" s="36">
        <f t="shared" si="34"/>
        <v>971.92528760181654</v>
      </c>
      <c r="AK300" s="36">
        <f t="shared" si="34"/>
        <v>925.71563106118424</v>
      </c>
      <c r="AL300" s="36">
        <f t="shared" si="34"/>
        <v>1035.098660577848</v>
      </c>
      <c r="AM300" s="36">
        <f t="shared" si="34"/>
        <v>1592.4787441014132</v>
      </c>
      <c r="AN300" s="36">
        <f t="shared" si="34"/>
        <v>2030.8639374999141</v>
      </c>
      <c r="AO300" s="36">
        <f t="shared" si="34"/>
        <v>1777.4921776161068</v>
      </c>
      <c r="AP300" s="36">
        <f t="shared" si="34"/>
        <v>1209.7501791868769</v>
      </c>
      <c r="AQ300" s="36">
        <f t="shared" si="34"/>
        <v>955.45070796799087</v>
      </c>
      <c r="AR300" s="36">
        <f t="shared" si="34"/>
        <v>1092.3943206506196</v>
      </c>
      <c r="AS300" s="36">
        <f t="shared" si="34"/>
        <v>1297.4938939440979</v>
      </c>
      <c r="AT300" s="36">
        <f t="shared" si="34"/>
        <v>1119.9128859556029</v>
      </c>
      <c r="AU300" s="36">
        <f t="shared" si="32"/>
        <v>1254.8928125567334</v>
      </c>
      <c r="AV300" s="36" cm="1">
        <f t="array" ref="AV300">AVERAGE(IFERROR(AQ300:AS300, ""))</f>
        <v>1115.1129741875695</v>
      </c>
      <c r="AW300" s="36">
        <f t="shared" si="31"/>
        <v>1119.9128859556029</v>
      </c>
      <c r="AX300" s="36" cm="1">
        <f t="array" ref="AX300">AVERAGE(IFERROR(AJ300:AO300, ""))</f>
        <v>1388.9290730763805</v>
      </c>
      <c r="AY300" s="36" cm="1">
        <f t="array" ref="AY300">AVERAGE(IFERROR(AO300:AS300,""))</f>
        <v>1266.5162558731383</v>
      </c>
      <c r="AZ300" s="36" cm="1">
        <f t="array" ref="AZ300">AVERAGE(IFERROR(AJ300:AN300,""))</f>
        <v>1311.2164521684351</v>
      </c>
      <c r="BA300" s="36" cm="1">
        <f t="array" ref="BA300">AVERAGE(IFERROR(AR300:AT300,AI300))</f>
        <v>1169.9337001834401</v>
      </c>
      <c r="BB300" s="36" cm="1">
        <f t="array" ref="BB300">AVERAGE(IFERROR(AQ300:AT300,""))</f>
        <v>1116.3129521295778</v>
      </c>
      <c r="BC300" s="36" cm="1">
        <f t="array" ref="BC300">AVERAGE(IFERROR(AI300:AO300,""))</f>
        <v>1340.5302518536589</v>
      </c>
      <c r="BD300" s="36" cm="1">
        <f t="array" ref="BD300">AVERAGE(IFERROR(AJ300:AM300,""))</f>
        <v>1131.3045808355655</v>
      </c>
      <c r="BE300" s="36" cm="1">
        <f t="array" ref="BE300">AVERAGE(IFERROR(AN300:AO300,""))</f>
        <v>1904.1780575580106</v>
      </c>
      <c r="BF300" s="36" cm="1">
        <f t="array" ref="BF300">AVERAGE(IFERROR(AP300:AT300,""))</f>
        <v>1135.0003975410377</v>
      </c>
      <c r="BG300" s="36" cm="1">
        <f t="array" ref="BG300">AVERAGE(IFERROR(AI300:AN300,""))</f>
        <v>1267.7032642265842</v>
      </c>
    </row>
    <row r="301" spans="2:59" x14ac:dyDescent="0.25">
      <c r="B301" s="23" t="s">
        <v>488</v>
      </c>
      <c r="C301" s="23">
        <v>7</v>
      </c>
      <c r="D301" s="23">
        <v>43</v>
      </c>
      <c r="E301" s="23">
        <v>8.0981658454445391</v>
      </c>
      <c r="F301" s="23">
        <v>7.1147291001678239</v>
      </c>
      <c r="G301" s="23">
        <v>6.129308529480272</v>
      </c>
      <c r="H301" s="23">
        <v>4.9745355301180734</v>
      </c>
      <c r="I301" s="23">
        <v>3.689655379877177</v>
      </c>
      <c r="J301" s="23">
        <v>2.8140044511496072</v>
      </c>
      <c r="K301" s="23">
        <v>2.0645742595115388</v>
      </c>
      <c r="L301" s="23">
        <v>1.7164153816840899</v>
      </c>
      <c r="M301" s="23">
        <v>2.312273130446469</v>
      </c>
      <c r="N301" s="23">
        <v>4.1121237572674714</v>
      </c>
      <c r="O301" s="23">
        <v>6.8692839873352014</v>
      </c>
      <c r="P301" s="23">
        <v>7.4616906783356756</v>
      </c>
      <c r="Q301" s="39">
        <v>4.7797300025681606</v>
      </c>
      <c r="R301" s="39">
        <v>4.4312269583497139</v>
      </c>
      <c r="S301" s="39">
        <v>7.4616906783356756</v>
      </c>
      <c r="T301" s="39">
        <v>4.4644678750507483</v>
      </c>
      <c r="U301" s="39">
        <v>3.4149341032489544</v>
      </c>
      <c r="V301" s="39">
        <v>4.9444465981585903</v>
      </c>
      <c r="W301" s="39">
        <v>6.1476994743127831</v>
      </c>
      <c r="X301" s="39">
        <v>5.1888428883462039</v>
      </c>
      <c r="Y301" s="39">
        <v>4.9835675851070036</v>
      </c>
      <c r="Z301" s="39">
        <v>5.4770571349108366</v>
      </c>
      <c r="AA301" s="39">
        <v>2.439289355330573</v>
      </c>
      <c r="AB301" s="39">
        <v>4.494357387013781</v>
      </c>
      <c r="AC301" s="39">
        <v>5.4700664727062476</v>
      </c>
      <c r="AE301" s="28" t="s">
        <v>354</v>
      </c>
      <c r="AF301" s="3">
        <v>17110004000451</v>
      </c>
      <c r="AG301">
        <v>1</v>
      </c>
      <c r="AH301" s="32">
        <v>53</v>
      </c>
      <c r="AI301" s="36">
        <f t="shared" si="34"/>
        <v>27.935558764462591</v>
      </c>
      <c r="AJ301" s="36">
        <f t="shared" si="34"/>
        <v>23.447672417752379</v>
      </c>
      <c r="AK301" s="36">
        <f t="shared" si="34"/>
        <v>19.894989935164869</v>
      </c>
      <c r="AL301" s="36">
        <f t="shared" ref="AL301:AT301" si="35">VLOOKUP($AH301,$D$2:$AC$338,AL$1+1,FALSE)*$AG301</f>
        <v>15.35848504664891</v>
      </c>
      <c r="AM301" s="36">
        <f t="shared" si="35"/>
        <v>11.304634503106129</v>
      </c>
      <c r="AN301" s="36">
        <f t="shared" si="35"/>
        <v>9.1780028548629087</v>
      </c>
      <c r="AO301" s="36">
        <f t="shared" si="35"/>
        <v>7.1824318965812726</v>
      </c>
      <c r="AP301" s="36">
        <f t="shared" si="35"/>
        <v>6.4979404508424494</v>
      </c>
      <c r="AQ301" s="36">
        <f t="shared" si="35"/>
        <v>8.5423706191665971</v>
      </c>
      <c r="AR301" s="36">
        <f t="shared" si="35"/>
        <v>15.16701473813921</v>
      </c>
      <c r="AS301" s="36">
        <f t="shared" si="35"/>
        <v>25.400740801715841</v>
      </c>
      <c r="AT301" s="36">
        <f t="shared" si="35"/>
        <v>26.902712072602181</v>
      </c>
      <c r="AU301" s="36">
        <f t="shared" si="32"/>
        <v>16.401046175087114</v>
      </c>
      <c r="AV301" s="36" cm="1">
        <f t="array" ref="AV301">AVERAGE(IFERROR(AQ301:AS301, ""))</f>
        <v>16.370042053007214</v>
      </c>
      <c r="AW301" s="36">
        <f t="shared" si="31"/>
        <v>26.902712072602181</v>
      </c>
      <c r="AX301" s="36" cm="1">
        <f t="array" ref="AX301">AVERAGE(IFERROR(AJ301:AO301, ""))</f>
        <v>14.394369442352746</v>
      </c>
      <c r="AY301" s="36" cm="1">
        <f t="array" ref="AY301">AVERAGE(IFERROR(AO301:AS301,""))</f>
        <v>12.558099701289073</v>
      </c>
      <c r="AZ301" s="36" cm="1">
        <f t="array" ref="AZ301">AVERAGE(IFERROR(AJ301:AN301,""))</f>
        <v>15.836756951507038</v>
      </c>
      <c r="BA301" s="36" cm="1">
        <f t="array" ref="BA301">AVERAGE(IFERROR(AR301:AT301,AI301))</f>
        <v>22.490155870819077</v>
      </c>
      <c r="BB301" s="36" cm="1">
        <f t="array" ref="BB301">AVERAGE(IFERROR(AQ301:AT301,""))</f>
        <v>19.003209557905958</v>
      </c>
      <c r="BC301" s="36" cm="1">
        <f t="array" ref="BC301">AVERAGE(IFERROR(AI301:AO301,""))</f>
        <v>16.328825059797008</v>
      </c>
      <c r="BD301" s="36" cm="1">
        <f t="array" ref="BD301">AVERAGE(IFERROR(AJ301:AM301,""))</f>
        <v>17.501445475668071</v>
      </c>
      <c r="BE301" s="36" cm="1">
        <f t="array" ref="BE301">AVERAGE(IFERROR(AN301:AO301,""))</f>
        <v>8.1802173757220906</v>
      </c>
      <c r="BF301" s="36" cm="1">
        <f t="array" ref="BF301">AVERAGE(IFERROR(AP301:AT301,""))</f>
        <v>16.502155736493258</v>
      </c>
      <c r="BG301" s="36" cm="1">
        <f t="array" ref="BG301">AVERAGE(IFERROR(AI301:AN301,""))</f>
        <v>17.853223920332965</v>
      </c>
    </row>
    <row r="302" spans="2:59" x14ac:dyDescent="0.25">
      <c r="B302" s="23" t="s">
        <v>571</v>
      </c>
      <c r="C302" s="23">
        <v>91</v>
      </c>
      <c r="D302" s="23">
        <v>168</v>
      </c>
      <c r="E302" s="23">
        <v>6.151173993960632</v>
      </c>
      <c r="F302" s="23">
        <v>4.6318043973987777</v>
      </c>
      <c r="G302" s="23">
        <v>3.5780607575757988</v>
      </c>
      <c r="H302" s="23">
        <v>2.9664208456285999</v>
      </c>
      <c r="I302" s="23">
        <v>2.6109058915975809</v>
      </c>
      <c r="J302" s="23">
        <v>2.3329247492295422</v>
      </c>
      <c r="K302" s="23">
        <v>2.091666267734277</v>
      </c>
      <c r="L302" s="23">
        <v>2.1232903234072231</v>
      </c>
      <c r="M302" s="23">
        <v>2.5607589983341561</v>
      </c>
      <c r="N302" s="23">
        <v>4.0686695199626177</v>
      </c>
      <c r="O302" s="23">
        <v>6.0440996323315117</v>
      </c>
      <c r="P302" s="23">
        <v>6.0331098368750533</v>
      </c>
      <c r="Q302" s="39">
        <v>3.7660737678363141</v>
      </c>
      <c r="R302" s="39">
        <v>4.2245093835427623</v>
      </c>
      <c r="S302" s="39">
        <v>6.0331098368750533</v>
      </c>
      <c r="T302" s="39">
        <v>3.0352971515274287</v>
      </c>
      <c r="U302" s="39">
        <v>3.3776969483539574</v>
      </c>
      <c r="V302" s="39">
        <v>3.2240233282860595</v>
      </c>
      <c r="W302" s="39">
        <v>5.3819596630563948</v>
      </c>
      <c r="X302" s="39">
        <v>4.6766594968758346</v>
      </c>
      <c r="Y302" s="39">
        <v>3.4804224147321725</v>
      </c>
      <c r="Z302" s="39">
        <v>3.446797973050189</v>
      </c>
      <c r="AA302" s="39">
        <v>2.2122955084819096</v>
      </c>
      <c r="AB302" s="39">
        <v>4.1659856621821119</v>
      </c>
      <c r="AC302" s="39">
        <v>3.7118817725651554</v>
      </c>
      <c r="AE302" s="28" t="s">
        <v>355</v>
      </c>
      <c r="AF302" s="3">
        <v>17110004000451</v>
      </c>
      <c r="AG302">
        <v>1</v>
      </c>
      <c r="AH302" s="32">
        <v>53</v>
      </c>
      <c r="AI302" s="36">
        <f t="shared" ref="AI302:AT323" si="36">VLOOKUP($AH302,$D$2:$AC$338,AI$1+1,FALSE)*$AG302</f>
        <v>27.935558764462591</v>
      </c>
      <c r="AJ302" s="36">
        <f t="shared" si="36"/>
        <v>23.447672417752379</v>
      </c>
      <c r="AK302" s="36">
        <f t="shared" si="36"/>
        <v>19.894989935164869</v>
      </c>
      <c r="AL302" s="36">
        <f t="shared" si="36"/>
        <v>15.35848504664891</v>
      </c>
      <c r="AM302" s="36">
        <f t="shared" si="36"/>
        <v>11.304634503106129</v>
      </c>
      <c r="AN302" s="36">
        <f t="shared" si="36"/>
        <v>9.1780028548629087</v>
      </c>
      <c r="AO302" s="36">
        <f t="shared" si="36"/>
        <v>7.1824318965812726</v>
      </c>
      <c r="AP302" s="36">
        <f t="shared" si="36"/>
        <v>6.4979404508424494</v>
      </c>
      <c r="AQ302" s="36">
        <f t="shared" si="36"/>
        <v>8.5423706191665971</v>
      </c>
      <c r="AR302" s="36">
        <f t="shared" si="36"/>
        <v>15.16701473813921</v>
      </c>
      <c r="AS302" s="36">
        <f t="shared" si="36"/>
        <v>25.400740801715841</v>
      </c>
      <c r="AT302" s="36">
        <f t="shared" si="36"/>
        <v>26.902712072602181</v>
      </c>
      <c r="AU302" s="36">
        <f t="shared" si="32"/>
        <v>16.401046175087114</v>
      </c>
      <c r="AV302" s="36" cm="1">
        <f t="array" ref="AV302">AVERAGE(IFERROR(AQ302:AS302, ""))</f>
        <v>16.370042053007214</v>
      </c>
      <c r="AW302" s="36">
        <f t="shared" si="31"/>
        <v>26.902712072602181</v>
      </c>
      <c r="AX302" s="36" cm="1">
        <f t="array" ref="AX302">AVERAGE(IFERROR(AJ302:AO302, ""))</f>
        <v>14.394369442352746</v>
      </c>
      <c r="AY302" s="36" cm="1">
        <f t="array" ref="AY302">AVERAGE(IFERROR(AO302:AS302,""))</f>
        <v>12.558099701289073</v>
      </c>
      <c r="AZ302" s="36" cm="1">
        <f t="array" ref="AZ302">AVERAGE(IFERROR(AJ302:AN302,""))</f>
        <v>15.836756951507038</v>
      </c>
      <c r="BA302" s="36" cm="1">
        <f t="array" ref="BA302">AVERAGE(IFERROR(AR302:AT302,AI302))</f>
        <v>22.490155870819077</v>
      </c>
      <c r="BB302" s="36" cm="1">
        <f t="array" ref="BB302">AVERAGE(IFERROR(AQ302:AT302,""))</f>
        <v>19.003209557905958</v>
      </c>
      <c r="BC302" s="36" cm="1">
        <f t="array" ref="BC302">AVERAGE(IFERROR(AI302:AO302,""))</f>
        <v>16.328825059797008</v>
      </c>
      <c r="BD302" s="36" cm="1">
        <f t="array" ref="BD302">AVERAGE(IFERROR(AJ302:AM302,""))</f>
        <v>17.501445475668071</v>
      </c>
      <c r="BE302" s="36" cm="1">
        <f t="array" ref="BE302">AVERAGE(IFERROR(AN302:AO302,""))</f>
        <v>8.1802173757220906</v>
      </c>
      <c r="BF302" s="36" cm="1">
        <f t="array" ref="BF302">AVERAGE(IFERROR(AP302:AT302,""))</f>
        <v>16.502155736493258</v>
      </c>
      <c r="BG302" s="36" cm="1">
        <f t="array" ref="BG302">AVERAGE(IFERROR(AI302:AN302,""))</f>
        <v>17.853223920332965</v>
      </c>
    </row>
    <row r="303" spans="2:59" x14ac:dyDescent="0.25">
      <c r="B303" s="23" t="s">
        <v>613</v>
      </c>
      <c r="C303" s="23">
        <v>133</v>
      </c>
      <c r="D303" s="23">
        <v>203</v>
      </c>
      <c r="E303" s="23">
        <v>5.882421824682396</v>
      </c>
      <c r="F303" s="23">
        <v>5.6829779476609517</v>
      </c>
      <c r="G303" s="23">
        <v>4.7722465790701456</v>
      </c>
      <c r="H303" s="23">
        <v>4.112812419443574</v>
      </c>
      <c r="I303" s="23">
        <v>3.567285099639411</v>
      </c>
      <c r="J303" s="23">
        <v>3.3914009329176769</v>
      </c>
      <c r="K303" s="23">
        <v>3.1602520987985212</v>
      </c>
      <c r="L303" s="23">
        <v>2.995505590462006</v>
      </c>
      <c r="M303" s="23">
        <v>3.1914331980153618</v>
      </c>
      <c r="N303" s="23">
        <v>4.0649279071201327</v>
      </c>
      <c r="O303" s="23">
        <v>5.3945222627316873</v>
      </c>
      <c r="P303" s="23">
        <v>5.5512944400616364</v>
      </c>
      <c r="Q303" s="39">
        <v>4.313923358383625</v>
      </c>
      <c r="R303" s="39">
        <v>4.2169611226223944</v>
      </c>
      <c r="S303" s="39">
        <v>5.5512944400616364</v>
      </c>
      <c r="T303" s="39">
        <v>4.1144958462550463</v>
      </c>
      <c r="U303" s="39">
        <v>3.7613282114255417</v>
      </c>
      <c r="V303" s="39">
        <v>4.3053445957463516</v>
      </c>
      <c r="W303" s="39">
        <v>5.0035815366378182</v>
      </c>
      <c r="X303" s="39">
        <v>4.5505444519822049</v>
      </c>
      <c r="Y303" s="39">
        <v>4.3670567003160965</v>
      </c>
      <c r="Z303" s="39">
        <v>4.5338305114535205</v>
      </c>
      <c r="AA303" s="39">
        <v>3.2758265158580988</v>
      </c>
      <c r="AB303" s="39">
        <v>4.2395366796781655</v>
      </c>
      <c r="AC303" s="39">
        <v>4.5681908005690257</v>
      </c>
      <c r="AE303" s="28" t="s">
        <v>356</v>
      </c>
      <c r="AF303" s="3">
        <v>17110004000451</v>
      </c>
      <c r="AG303">
        <v>0.9965934157371521</v>
      </c>
      <c r="AH303" s="32">
        <v>53</v>
      </c>
      <c r="AI303" s="36">
        <f t="shared" si="36"/>
        <v>27.84039392960171</v>
      </c>
      <c r="AJ303" s="36">
        <f t="shared" si="36"/>
        <v>23.367795945893651</v>
      </c>
      <c r="AK303" s="36">
        <f t="shared" si="36"/>
        <v>19.82721597554222</v>
      </c>
      <c r="AL303" s="36">
        <f t="shared" si="36"/>
        <v>15.306165073187811</v>
      </c>
      <c r="AM303" s="36">
        <f t="shared" si="36"/>
        <v>11.2661243131106</v>
      </c>
      <c r="AN303" s="36">
        <f t="shared" si="36"/>
        <v>9.1467372147731592</v>
      </c>
      <c r="AO303" s="36">
        <f t="shared" si="36"/>
        <v>7.1579643371134019</v>
      </c>
      <c r="AP303" s="36">
        <f t="shared" si="36"/>
        <v>6.4758046691616871</v>
      </c>
      <c r="AQ303" s="36">
        <f t="shared" si="36"/>
        <v>8.5132703138479293</v>
      </c>
      <c r="AR303" s="36">
        <f t="shared" si="36"/>
        <v>15.115347024417883</v>
      </c>
      <c r="AS303" s="36">
        <f t="shared" si="36"/>
        <v>25.314211037836039</v>
      </c>
      <c r="AT303" s="36">
        <f t="shared" si="36"/>
        <v>26.811065717027727</v>
      </c>
      <c r="AU303" s="36">
        <f t="shared" si="32"/>
        <v>16.345174629292817</v>
      </c>
      <c r="AV303" s="36" cm="1">
        <f t="array" ref="AV303">AVERAGE(IFERROR(AQ303:AS303, ""))</f>
        <v>16.314276125367282</v>
      </c>
      <c r="AW303" s="36">
        <f t="shared" si="31"/>
        <v>26.811065717027727</v>
      </c>
      <c r="AX303" s="36" cm="1">
        <f t="array" ref="AX303">AVERAGE(IFERROR(AJ303:AO303, ""))</f>
        <v>14.345333809936806</v>
      </c>
      <c r="AY303" s="36" cm="1">
        <f t="array" ref="AY303">AVERAGE(IFERROR(AO303:AS303,""))</f>
        <v>12.515319476475387</v>
      </c>
      <c r="AZ303" s="36" cm="1">
        <f t="array" ref="AZ303">AVERAGE(IFERROR(AJ303:AN303,""))</f>
        <v>15.782807704501488</v>
      </c>
      <c r="BA303" s="36" cm="1">
        <f t="array" ref="BA303">AVERAGE(IFERROR(AR303:AT303,AI303))</f>
        <v>22.413541259760549</v>
      </c>
      <c r="BB303" s="36" cm="1">
        <f t="array" ref="BB303">AVERAGE(IFERROR(AQ303:AT303,""))</f>
        <v>18.938473523282394</v>
      </c>
      <c r="BC303" s="36" cm="1">
        <f t="array" ref="BC303">AVERAGE(IFERROR(AI303:AO303,""))</f>
        <v>16.273199541317506</v>
      </c>
      <c r="BD303" s="36" cm="1">
        <f t="array" ref="BD303">AVERAGE(IFERROR(AJ303:AM303,""))</f>
        <v>17.441825326933571</v>
      </c>
      <c r="BE303" s="36" cm="1">
        <f t="array" ref="BE303">AVERAGE(IFERROR(AN303:AO303,""))</f>
        <v>8.1523507759432796</v>
      </c>
      <c r="BF303" s="36" cm="1">
        <f t="array" ref="BF303">AVERAGE(IFERROR(AP303:AT303,""))</f>
        <v>16.445939752458251</v>
      </c>
      <c r="BG303" s="36" cm="1">
        <f t="array" ref="BG303">AVERAGE(IFERROR(AI303:AN303,""))</f>
        <v>17.792405408684857</v>
      </c>
    </row>
    <row r="304" spans="2:59" x14ac:dyDescent="0.25">
      <c r="B304" s="23" t="s">
        <v>513</v>
      </c>
      <c r="C304" s="23">
        <v>33</v>
      </c>
      <c r="D304" s="23">
        <v>648</v>
      </c>
      <c r="E304" s="23">
        <v>9.719383337790072</v>
      </c>
      <c r="F304" s="23">
        <v>8.5892787229639467</v>
      </c>
      <c r="G304" s="23">
        <v>8.1058373409916982</v>
      </c>
      <c r="H304" s="23">
        <v>6.4776434867929709</v>
      </c>
      <c r="I304" s="23">
        <v>5.2868481815455546</v>
      </c>
      <c r="J304" s="23">
        <v>4.2804671682482303</v>
      </c>
      <c r="K304" s="23">
        <v>3.1419283947045611</v>
      </c>
      <c r="L304" s="23">
        <v>2.2235101592387378</v>
      </c>
      <c r="M304" s="23">
        <v>2.3668131064552891</v>
      </c>
      <c r="N304" s="23">
        <v>3.788181447230992</v>
      </c>
      <c r="O304" s="23">
        <v>6.2995179916045956</v>
      </c>
      <c r="P304" s="23">
        <v>7.716476164785008</v>
      </c>
      <c r="Q304" s="39">
        <v>5.6663237918626379</v>
      </c>
      <c r="R304" s="39">
        <v>4.1515041817636256</v>
      </c>
      <c r="S304" s="39">
        <v>7.716476164785008</v>
      </c>
      <c r="T304" s="39">
        <v>5.9803338825411609</v>
      </c>
      <c r="U304" s="39">
        <v>3.563990219846835</v>
      </c>
      <c r="V304" s="39">
        <v>6.5480149801084808</v>
      </c>
      <c r="W304" s="39">
        <v>5.9347252012068656</v>
      </c>
      <c r="X304" s="39">
        <v>5.0427471775189714</v>
      </c>
      <c r="Y304" s="39">
        <v>6.5144838047195757</v>
      </c>
      <c r="Z304" s="39">
        <v>7.1149019330735426</v>
      </c>
      <c r="AA304" s="39">
        <v>3.7111977814763959</v>
      </c>
      <c r="AB304" s="39">
        <v>4.4788997738629241</v>
      </c>
      <c r="AC304" s="39">
        <v>7.0765763730554108</v>
      </c>
      <c r="AE304" s="28" t="s">
        <v>357</v>
      </c>
      <c r="AF304" s="3">
        <v>17110004001011</v>
      </c>
      <c r="AG304">
        <v>0.79798537492752075</v>
      </c>
      <c r="AH304" s="32">
        <v>53</v>
      </c>
      <c r="AI304" s="36">
        <f t="shared" si="36"/>
        <v>22.292167334469468</v>
      </c>
      <c r="AJ304" s="36">
        <f t="shared" si="36"/>
        <v>18.71089966545782</v>
      </c>
      <c r="AK304" s="36">
        <f t="shared" si="36"/>
        <v>15.87591100259179</v>
      </c>
      <c r="AL304" s="36">
        <f t="shared" si="36"/>
        <v>12.255846448268851</v>
      </c>
      <c r="AM304" s="36">
        <f t="shared" si="36"/>
        <v>9.0209330023797314</v>
      </c>
      <c r="AN304" s="36">
        <f t="shared" si="36"/>
        <v>7.323912049223634</v>
      </c>
      <c r="AO304" s="36">
        <f t="shared" si="36"/>
        <v>5.7314756098847903</v>
      </c>
      <c r="AP304" s="36">
        <f t="shared" si="36"/>
        <v>5.1852614469222154</v>
      </c>
      <c r="AQ304" s="36">
        <f t="shared" si="36"/>
        <v>6.8166868213054945</v>
      </c>
      <c r="AR304" s="36">
        <f t="shared" si="36"/>
        <v>12.10305594234525</v>
      </c>
      <c r="AS304" s="36">
        <f t="shared" si="36"/>
        <v>20.269419672093989</v>
      </c>
      <c r="AT304" s="36">
        <f t="shared" si="36"/>
        <v>21.46797077982259</v>
      </c>
      <c r="AU304" s="36">
        <f t="shared" si="32"/>
        <v>13.087794981230472</v>
      </c>
      <c r="AV304" s="36" cm="1">
        <f t="array" ref="AV304">AVERAGE(IFERROR(AQ304:AS304, ""))</f>
        <v>13.063054145248245</v>
      </c>
      <c r="AW304" s="36">
        <f t="shared" si="31"/>
        <v>21.46797077982259</v>
      </c>
      <c r="AX304" s="36" cm="1">
        <f t="array" ref="AX304">AVERAGE(IFERROR(AJ304:AO304, ""))</f>
        <v>11.486496296301105</v>
      </c>
      <c r="AY304" s="36" cm="1">
        <f t="array" ref="AY304">AVERAGE(IFERROR(AO304:AS304,""))</f>
        <v>10.021179898510349</v>
      </c>
      <c r="AZ304" s="36" cm="1">
        <f t="array" ref="AZ304">AVERAGE(IFERROR(AJ304:AN304,""))</f>
        <v>12.637500433584368</v>
      </c>
      <c r="BA304" s="36" cm="1">
        <f t="array" ref="BA304">AVERAGE(IFERROR(AR304:AT304,AI304))</f>
        <v>17.946815464753943</v>
      </c>
      <c r="BB304" s="36" cm="1">
        <f t="array" ref="BB304">AVERAGE(IFERROR(AQ304:AT304,""))</f>
        <v>15.164283303891832</v>
      </c>
      <c r="BC304" s="36" cm="1">
        <f t="array" ref="BC304">AVERAGE(IFERROR(AI304:AO304,""))</f>
        <v>13.030163587468014</v>
      </c>
      <c r="BD304" s="36" cm="1">
        <f t="array" ref="BD304">AVERAGE(IFERROR(AJ304:AM304,""))</f>
        <v>13.96589752967455</v>
      </c>
      <c r="BE304" s="36" cm="1">
        <f t="array" ref="BE304">AVERAGE(IFERROR(AN304:AO304,""))</f>
        <v>6.5276938295542122</v>
      </c>
      <c r="BF304" s="36" cm="1">
        <f t="array" ref="BF304">AVERAGE(IFERROR(AP304:AT304,""))</f>
        <v>13.168478932497909</v>
      </c>
      <c r="BG304" s="36" cm="1">
        <f t="array" ref="BG304">AVERAGE(IFERROR(AI304:AN304,""))</f>
        <v>14.246611583731884</v>
      </c>
    </row>
    <row r="305" spans="2:59" x14ac:dyDescent="0.25">
      <c r="B305" s="23" t="s">
        <v>649</v>
      </c>
      <c r="C305" s="23">
        <v>173</v>
      </c>
      <c r="D305" s="23">
        <v>234</v>
      </c>
      <c r="E305" s="23">
        <v>4.9489020249618534</v>
      </c>
      <c r="F305" s="23">
        <v>4.4759380182458157</v>
      </c>
      <c r="G305" s="23">
        <v>3.9275673310626891</v>
      </c>
      <c r="H305" s="23">
        <v>3.5898095606536811</v>
      </c>
      <c r="I305" s="23">
        <v>3.3446072713136301</v>
      </c>
      <c r="J305" s="23">
        <v>3.203536980931617</v>
      </c>
      <c r="K305" s="23">
        <v>3.0629114629919778</v>
      </c>
      <c r="L305" s="23">
        <v>2.9888605394509229</v>
      </c>
      <c r="M305" s="23">
        <v>3.0903256661478968</v>
      </c>
      <c r="N305" s="23">
        <v>3.7368252772754631</v>
      </c>
      <c r="O305" s="23">
        <v>4.712474821196988</v>
      </c>
      <c r="P305" s="23">
        <v>4.67334798205093</v>
      </c>
      <c r="Q305" s="39">
        <v>3.8129255780236222</v>
      </c>
      <c r="R305" s="39">
        <v>3.846541921540116</v>
      </c>
      <c r="S305" s="39">
        <v>4.67334798205093</v>
      </c>
      <c r="T305" s="39">
        <v>3.6007284375332347</v>
      </c>
      <c r="U305" s="39">
        <v>3.5182795534126496</v>
      </c>
      <c r="V305" s="39">
        <v>3.7082918324414864</v>
      </c>
      <c r="W305" s="39">
        <v>4.3742160268411263</v>
      </c>
      <c r="X305" s="39">
        <v>4.0532434366678194</v>
      </c>
      <c r="Y305" s="39">
        <v>3.7933246643087521</v>
      </c>
      <c r="Z305" s="39">
        <v>3.8344805453189537</v>
      </c>
      <c r="AA305" s="39">
        <v>3.1332242219617976</v>
      </c>
      <c r="AB305" s="39">
        <v>3.8403668572244398</v>
      </c>
      <c r="AC305" s="39">
        <v>3.915060197861548</v>
      </c>
      <c r="AE305" s="28" t="s">
        <v>358</v>
      </c>
      <c r="AF305" s="3">
        <v>17110004001010</v>
      </c>
      <c r="AG305">
        <v>1</v>
      </c>
      <c r="AH305" s="32">
        <v>54</v>
      </c>
      <c r="AI305" s="36">
        <f t="shared" si="36"/>
        <v>9.0575572256976713</v>
      </c>
      <c r="AJ305" s="36">
        <f t="shared" si="36"/>
        <v>7.6024480897905757</v>
      </c>
      <c r="AK305" s="36">
        <f t="shared" si="36"/>
        <v>6.45056044969352</v>
      </c>
      <c r="AL305" s="36">
        <f t="shared" si="36"/>
        <v>4.9796877341695556</v>
      </c>
      <c r="AM305" s="36">
        <f t="shared" si="36"/>
        <v>3.6653060944782951</v>
      </c>
      <c r="AN305" s="36">
        <f t="shared" si="36"/>
        <v>2.9757874934195772</v>
      </c>
      <c r="AO305" s="36">
        <f t="shared" si="36"/>
        <v>2.3287627155303299</v>
      </c>
      <c r="AP305" s="36">
        <f t="shared" si="36"/>
        <v>2.1068298280603259</v>
      </c>
      <c r="AQ305" s="36">
        <f t="shared" si="36"/>
        <v>2.769696214292015</v>
      </c>
      <c r="AR305" s="36">
        <f t="shared" si="36"/>
        <v>4.9176071871624014</v>
      </c>
      <c r="AS305" s="36">
        <f t="shared" si="36"/>
        <v>8.2356922324826467</v>
      </c>
      <c r="AT305" s="36">
        <f t="shared" si="36"/>
        <v>8.72267696017086</v>
      </c>
      <c r="AU305" s="36">
        <f t="shared" si="32"/>
        <v>5.3177176854123154</v>
      </c>
      <c r="AV305" s="36" cm="1">
        <f t="array" ref="AV305">AVERAGE(IFERROR(AQ305:AS305, ""))</f>
        <v>5.3076652113123544</v>
      </c>
      <c r="AW305" s="36">
        <f t="shared" si="31"/>
        <v>8.72267696017086</v>
      </c>
      <c r="AX305" s="36" cm="1">
        <f t="array" ref="AX305">AVERAGE(IFERROR(AJ305:AO305, ""))</f>
        <v>4.6670920961803093</v>
      </c>
      <c r="AY305" s="36" cm="1">
        <f t="array" ref="AY305">AVERAGE(IFERROR(AO305:AS305,""))</f>
        <v>4.0717176355055447</v>
      </c>
      <c r="AZ305" s="36" cm="1">
        <f t="array" ref="AZ305">AVERAGE(IFERROR(AJ305:AN305,""))</f>
        <v>5.1347579723103056</v>
      </c>
      <c r="BA305" s="36" cm="1">
        <f t="array" ref="BA305">AVERAGE(IFERROR(AR305:AT305,AI305))</f>
        <v>7.2919921266053036</v>
      </c>
      <c r="BB305" s="36" cm="1">
        <f t="array" ref="BB305">AVERAGE(IFERROR(AQ305:AT305,""))</f>
        <v>6.1614181485269803</v>
      </c>
      <c r="BC305" s="36" cm="1">
        <f t="array" ref="BC305">AVERAGE(IFERROR(AI305:AO305,""))</f>
        <v>5.2943014003970754</v>
      </c>
      <c r="BD305" s="36" cm="1">
        <f t="array" ref="BD305">AVERAGE(IFERROR(AJ305:AM305,""))</f>
        <v>5.6745005920329872</v>
      </c>
      <c r="BE305" s="36" cm="1">
        <f t="array" ref="BE305">AVERAGE(IFERROR(AN305:AO305,""))</f>
        <v>2.6522751044749535</v>
      </c>
      <c r="BF305" s="36" cm="1">
        <f t="array" ref="BF305">AVERAGE(IFERROR(AP305:AT305,""))</f>
        <v>5.3505004844336499</v>
      </c>
      <c r="BG305" s="36" cm="1">
        <f t="array" ref="BG305">AVERAGE(IFERROR(AI305:AN305,""))</f>
        <v>5.7885578478748663</v>
      </c>
    </row>
    <row r="306" spans="2:59" x14ac:dyDescent="0.25">
      <c r="B306" s="23" t="s">
        <v>655</v>
      </c>
      <c r="C306" s="23">
        <v>180</v>
      </c>
      <c r="D306" s="23">
        <v>465</v>
      </c>
      <c r="E306" s="23">
        <v>5.7648645810120138</v>
      </c>
      <c r="F306" s="23">
        <v>4.4411914786167186</v>
      </c>
      <c r="G306" s="23">
        <v>4.2171541964103039</v>
      </c>
      <c r="H306" s="23">
        <v>4.4291816904733992</v>
      </c>
      <c r="I306" s="23">
        <v>5.234454793801234</v>
      </c>
      <c r="J306" s="23">
        <v>5.1178914472137933</v>
      </c>
      <c r="K306" s="23">
        <v>2.768070740736849</v>
      </c>
      <c r="L306" s="23">
        <v>1.352315055574433</v>
      </c>
      <c r="M306" s="23">
        <v>1.623451535956977</v>
      </c>
      <c r="N306" s="23">
        <v>3.3170322736751561</v>
      </c>
      <c r="O306" s="23">
        <v>5.5293279958343113</v>
      </c>
      <c r="P306" s="23">
        <v>5.1965632310602734</v>
      </c>
      <c r="Q306" s="39">
        <v>4.0826249183637886</v>
      </c>
      <c r="R306" s="39">
        <v>3.489937268488815</v>
      </c>
      <c r="S306" s="39">
        <v>5.1965632310602734</v>
      </c>
      <c r="T306" s="39">
        <v>4.3679907245420493</v>
      </c>
      <c r="U306" s="39">
        <v>2.9180395203555451</v>
      </c>
      <c r="V306" s="39">
        <v>4.6879747213030898</v>
      </c>
      <c r="W306" s="39">
        <v>4.6809745001899143</v>
      </c>
      <c r="X306" s="39">
        <v>3.91659375913168</v>
      </c>
      <c r="Y306" s="39">
        <v>4.5675441326091875</v>
      </c>
      <c r="Z306" s="39">
        <v>4.5804955398254137</v>
      </c>
      <c r="AA306" s="39">
        <v>3.9429810939753214</v>
      </c>
      <c r="AB306" s="39">
        <v>3.4037380184202299</v>
      </c>
      <c r="AC306" s="39">
        <v>4.8674563645879099</v>
      </c>
      <c r="AE306" s="28" t="s">
        <v>359</v>
      </c>
      <c r="AF306" s="3">
        <v>17110004000643</v>
      </c>
      <c r="AG306">
        <v>4.3968259433313506E-7</v>
      </c>
      <c r="AH306" s="32">
        <v>165</v>
      </c>
      <c r="AI306" s="36">
        <f t="shared" si="36"/>
        <v>1.2839479704492773E-5</v>
      </c>
      <c r="AJ306" s="36">
        <f t="shared" si="36"/>
        <v>1.0065783219877022E-5</v>
      </c>
      <c r="AK306" s="36">
        <f t="shared" si="36"/>
        <v>8.6041557127578641E-6</v>
      </c>
      <c r="AL306" s="36">
        <f t="shared" si="36"/>
        <v>6.7701972220918983E-6</v>
      </c>
      <c r="AM306" s="36">
        <f t="shared" si="36"/>
        <v>5.5688961265589705E-6</v>
      </c>
      <c r="AN306" s="36">
        <f t="shared" si="36"/>
        <v>4.7340362001749444E-6</v>
      </c>
      <c r="AO306" s="36">
        <f t="shared" si="36"/>
        <v>4.0568010980461737E-6</v>
      </c>
      <c r="AP306" s="36">
        <f t="shared" si="36"/>
        <v>3.8897637880749242E-6</v>
      </c>
      <c r="AQ306" s="36">
        <f t="shared" si="36"/>
        <v>4.8511821667167315E-6</v>
      </c>
      <c r="AR306" s="36">
        <f t="shared" si="36"/>
        <v>7.9697996767299938E-6</v>
      </c>
      <c r="AS306" s="36">
        <f t="shared" si="36"/>
        <v>1.1976419770855054E-5</v>
      </c>
      <c r="AT306" s="36">
        <f t="shared" si="36"/>
        <v>1.1965150787885777E-5</v>
      </c>
      <c r="AU306" s="36">
        <f t="shared" si="32"/>
        <v>7.7743054561885094E-6</v>
      </c>
      <c r="AV306" s="36" cm="1">
        <f t="array" ref="AV306">AVERAGE(IFERROR(AQ306:AS306, ""))</f>
        <v>8.2658005381005934E-6</v>
      </c>
      <c r="AW306" s="36">
        <f t="shared" si="31"/>
        <v>1.1965150787885777E-5</v>
      </c>
      <c r="AX306" s="36" cm="1">
        <f t="array" ref="AX306">AVERAGE(IFERROR(AJ306:AO306, ""))</f>
        <v>6.6333115965844779E-6</v>
      </c>
      <c r="AY306" s="36" cm="1">
        <f t="array" ref="AY306">AVERAGE(IFERROR(AO306:AS306,""))</f>
        <v>6.5487933000845751E-6</v>
      </c>
      <c r="AZ306" s="36" cm="1">
        <f t="array" ref="AZ306">AVERAGE(IFERROR(AJ306:AN306,""))</f>
        <v>7.1486136962921393E-6</v>
      </c>
      <c r="BA306" s="36" cm="1">
        <f t="array" ref="BA306">AVERAGE(IFERROR(AR306:AT306,AI306))</f>
        <v>1.0637123411823607E-5</v>
      </c>
      <c r="BB306" s="36" cm="1">
        <f t="array" ref="BB306">AVERAGE(IFERROR(AQ306:AT306,""))</f>
        <v>9.1906381005468888E-6</v>
      </c>
      <c r="BC306" s="36" cm="1">
        <f t="array" ref="BC306">AVERAGE(IFERROR(AI306:AO306,""))</f>
        <v>7.5199070405713778E-6</v>
      </c>
      <c r="BD306" s="36" cm="1">
        <f t="array" ref="BD306">AVERAGE(IFERROR(AJ306:AM306,""))</f>
        <v>7.752258070321438E-6</v>
      </c>
      <c r="BE306" s="36" cm="1">
        <f t="array" ref="BE306">AVERAGE(IFERROR(AN306:AO306,""))</f>
        <v>4.3954186491105595E-6</v>
      </c>
      <c r="BF306" s="36" cm="1">
        <f t="array" ref="BF306">AVERAGE(IFERROR(AP306:AT306,""))</f>
        <v>8.1304632380524959E-6</v>
      </c>
      <c r="BG306" s="36" cm="1">
        <f t="array" ref="BG306">AVERAGE(IFERROR(AI306:AN306,""))</f>
        <v>8.0970913643255787E-6</v>
      </c>
    </row>
    <row r="307" spans="2:59" x14ac:dyDescent="0.25">
      <c r="B307" s="23" t="s">
        <v>501</v>
      </c>
      <c r="C307" s="23">
        <v>21</v>
      </c>
      <c r="D307" s="23">
        <v>103</v>
      </c>
      <c r="E307" s="23">
        <v>5.3263943943238861</v>
      </c>
      <c r="F307" s="23">
        <v>4.3299493897013983</v>
      </c>
      <c r="G307" s="23">
        <v>3.506774152484053</v>
      </c>
      <c r="H307" s="23">
        <v>2.8209085870496908</v>
      </c>
      <c r="I307" s="23">
        <v>2.3287138480013301</v>
      </c>
      <c r="J307" s="23">
        <v>1.9212405021629091</v>
      </c>
      <c r="K307" s="23">
        <v>1.530655780096368</v>
      </c>
      <c r="L307" s="23">
        <v>1.4330940258105831</v>
      </c>
      <c r="M307" s="23">
        <v>1.8602727429183541</v>
      </c>
      <c r="N307" s="23">
        <v>3.194223491083461</v>
      </c>
      <c r="O307" s="23">
        <v>4.7602985875639607</v>
      </c>
      <c r="P307" s="23">
        <v>5.0137597920959101</v>
      </c>
      <c r="Q307" s="39">
        <v>3.1688571077743255</v>
      </c>
      <c r="R307" s="39">
        <v>3.2715982738552589</v>
      </c>
      <c r="S307" s="39">
        <v>5.0137597920959101</v>
      </c>
      <c r="T307" s="39">
        <v>2.7397070432492918</v>
      </c>
      <c r="U307" s="39">
        <v>2.5557089254945451</v>
      </c>
      <c r="V307" s="39">
        <v>2.9815172958798764</v>
      </c>
      <c r="W307" s="39">
        <v>4.3227606235811109</v>
      </c>
      <c r="X307" s="39">
        <v>3.7071386534154218</v>
      </c>
      <c r="Y307" s="39">
        <v>3.1092338076885193</v>
      </c>
      <c r="Z307" s="39">
        <v>3.2465864943091183</v>
      </c>
      <c r="AA307" s="39">
        <v>1.7259481411296385</v>
      </c>
      <c r="AB307" s="39">
        <v>3.2523297278944541</v>
      </c>
      <c r="AC307" s="39">
        <v>3.3723301456205448</v>
      </c>
      <c r="AE307" s="28" t="s">
        <v>360</v>
      </c>
      <c r="AF307" s="3">
        <v>17110004000465</v>
      </c>
      <c r="AG307">
        <v>6.463139783591032E-3</v>
      </c>
      <c r="AH307" s="32">
        <v>561</v>
      </c>
      <c r="AI307" s="36">
        <f t="shared" si="36"/>
        <v>20.413375757704284</v>
      </c>
      <c r="AJ307" s="36">
        <f t="shared" si="36"/>
        <v>17.885632155273548</v>
      </c>
      <c r="AK307" s="36">
        <f t="shared" si="36"/>
        <v>16.782099258306584</v>
      </c>
      <c r="AL307" s="36">
        <f t="shared" si="36"/>
        <v>18.226351557976848</v>
      </c>
      <c r="AM307" s="36">
        <f t="shared" si="36"/>
        <v>23.865847463132749</v>
      </c>
      <c r="AN307" s="36">
        <f t="shared" si="36"/>
        <v>26.576676344659266</v>
      </c>
      <c r="AO307" s="36">
        <f t="shared" si="36"/>
        <v>20.57351029484327</v>
      </c>
      <c r="AP307" s="36">
        <f t="shared" si="36"/>
        <v>13.857184176901059</v>
      </c>
      <c r="AQ307" s="36">
        <f t="shared" si="36"/>
        <v>12.71756395131321</v>
      </c>
      <c r="AR307" s="36">
        <f t="shared" si="36"/>
        <v>17.987495111680719</v>
      </c>
      <c r="AS307" s="36">
        <f t="shared" si="36"/>
        <v>24.216854233654903</v>
      </c>
      <c r="AT307" s="36">
        <f t="shared" si="36"/>
        <v>20.999823744300848</v>
      </c>
      <c r="AU307" s="36">
        <f t="shared" si="32"/>
        <v>19.508534504145604</v>
      </c>
      <c r="AV307" s="36" cm="1">
        <f t="array" ref="AV307">AVERAGE(IFERROR(AQ307:AS307, ""))</f>
        <v>18.307304432216277</v>
      </c>
      <c r="AW307" s="36">
        <f t="shared" si="31"/>
        <v>20.999823744300848</v>
      </c>
      <c r="AX307" s="36" cm="1">
        <f t="array" ref="AX307">AVERAGE(IFERROR(AJ307:AO307, ""))</f>
        <v>20.651686179032044</v>
      </c>
      <c r="AY307" s="36" cm="1">
        <f t="array" ref="AY307">AVERAGE(IFERROR(AO307:AS307,""))</f>
        <v>17.870521553678632</v>
      </c>
      <c r="AZ307" s="36" cm="1">
        <f t="array" ref="AZ307">AVERAGE(IFERROR(AJ307:AN307,""))</f>
        <v>20.667321355869795</v>
      </c>
      <c r="BA307" s="36" cm="1">
        <f t="array" ref="BA307">AVERAGE(IFERROR(AR307:AT307,AI307))</f>
        <v>21.068057696545491</v>
      </c>
      <c r="BB307" s="36" cm="1">
        <f t="array" ref="BB307">AVERAGE(IFERROR(AQ307:AT307,""))</f>
        <v>18.98043426023742</v>
      </c>
      <c r="BC307" s="36" cm="1">
        <f t="array" ref="BC307">AVERAGE(IFERROR(AI307:AO307,""))</f>
        <v>20.617641833128079</v>
      </c>
      <c r="BD307" s="36" cm="1">
        <f t="array" ref="BD307">AVERAGE(IFERROR(AJ307:AM307,""))</f>
        <v>19.18998260867243</v>
      </c>
      <c r="BE307" s="36" cm="1">
        <f t="array" ref="BE307">AVERAGE(IFERROR(AN307:AO307,""))</f>
        <v>23.575093319751268</v>
      </c>
      <c r="BF307" s="36" cm="1">
        <f t="array" ref="BF307">AVERAGE(IFERROR(AP307:AT307,""))</f>
        <v>17.955784243570143</v>
      </c>
      <c r="BG307" s="36" cm="1">
        <f t="array" ref="BG307">AVERAGE(IFERROR(AI307:AN307,""))</f>
        <v>20.624997089508881</v>
      </c>
    </row>
    <row r="308" spans="2:59" x14ac:dyDescent="0.25">
      <c r="B308" s="23" t="s">
        <v>528</v>
      </c>
      <c r="C308" s="23">
        <v>48</v>
      </c>
      <c r="D308" s="23">
        <v>553</v>
      </c>
      <c r="E308" s="23">
        <v>3.063579247762048</v>
      </c>
      <c r="F308" s="23">
        <v>3.2247066750496778</v>
      </c>
      <c r="G308" s="23">
        <v>3.295407405010121</v>
      </c>
      <c r="H308" s="23">
        <v>3.1123031762113</v>
      </c>
      <c r="I308" s="23">
        <v>2.937450110541953</v>
      </c>
      <c r="J308" s="23">
        <v>2.695207806067089</v>
      </c>
      <c r="K308" s="23">
        <v>2.5570274190671349</v>
      </c>
      <c r="L308" s="23">
        <v>2.402054827215645</v>
      </c>
      <c r="M308" s="23">
        <v>2.414699043740145</v>
      </c>
      <c r="N308" s="23">
        <v>2.913780928921208</v>
      </c>
      <c r="O308" s="23">
        <v>3.1240538704872658</v>
      </c>
      <c r="P308" s="23">
        <v>3.0908109746439658</v>
      </c>
      <c r="Q308" s="39">
        <v>2.9025901237264633</v>
      </c>
      <c r="R308" s="39">
        <v>2.8175112810495393</v>
      </c>
      <c r="S308" s="39">
        <v>3.0908109746439658</v>
      </c>
      <c r="T308" s="39">
        <v>2.9703504319912124</v>
      </c>
      <c r="U308" s="39">
        <v>2.6823232178862795</v>
      </c>
      <c r="V308" s="39">
        <v>3.0530150345760281</v>
      </c>
      <c r="W308" s="39">
        <v>3.042881924684147</v>
      </c>
      <c r="X308" s="39">
        <v>2.8858362044481458</v>
      </c>
      <c r="Y308" s="39">
        <v>2.983668834244189</v>
      </c>
      <c r="Z308" s="39">
        <v>3.1424668417032628</v>
      </c>
      <c r="AA308" s="39">
        <v>2.626117612567112</v>
      </c>
      <c r="AB308" s="39">
        <v>2.7890799290016459</v>
      </c>
      <c r="AC308" s="39">
        <v>3.0547757367736978</v>
      </c>
      <c r="AE308" s="28" t="s">
        <v>361</v>
      </c>
      <c r="AF308" s="3">
        <v>17110004000118</v>
      </c>
      <c r="AG308">
        <v>0.30861988663673401</v>
      </c>
      <c r="AH308" s="32">
        <v>180</v>
      </c>
      <c r="AI308" s="36">
        <f t="shared" si="36"/>
        <v>341.57739967608546</v>
      </c>
      <c r="AJ308" s="36">
        <f t="shared" si="36"/>
        <v>282.19077564567147</v>
      </c>
      <c r="AK308" s="36">
        <f t="shared" si="36"/>
        <v>272.18551155352895</v>
      </c>
      <c r="AL308" s="36">
        <f t="shared" si="36"/>
        <v>289.00218242337877</v>
      </c>
      <c r="AM308" s="36">
        <f t="shared" si="36"/>
        <v>338.33242063175146</v>
      </c>
      <c r="AN308" s="36">
        <f t="shared" si="36"/>
        <v>328.84133987895365</v>
      </c>
      <c r="AO308" s="36">
        <f t="shared" si="36"/>
        <v>196.19000442345367</v>
      </c>
      <c r="AP308" s="36">
        <f t="shared" si="36"/>
        <v>118.9377236179407</v>
      </c>
      <c r="AQ308" s="36">
        <f t="shared" si="36"/>
        <v>137.85691478872056</v>
      </c>
      <c r="AR308" s="36">
        <f t="shared" si="36"/>
        <v>259.15677016381613</v>
      </c>
      <c r="AS308" s="36">
        <f t="shared" si="36"/>
        <v>376.61921144439282</v>
      </c>
      <c r="AT308" s="36">
        <f t="shared" si="36"/>
        <v>335.45428323825877</v>
      </c>
      <c r="AU308" s="36">
        <f t="shared" si="32"/>
        <v>273.02871145716267</v>
      </c>
      <c r="AV308" s="36" cm="1">
        <f t="array" ref="AV308">AVERAGE(IFERROR(AQ308:AS308, ""))</f>
        <v>257.87763213230983</v>
      </c>
      <c r="AW308" s="36">
        <f t="shared" si="31"/>
        <v>335.45428323825877</v>
      </c>
      <c r="AX308" s="36" cm="1">
        <f t="array" ref="AX308">AVERAGE(IFERROR(AJ308:AO308, ""))</f>
        <v>284.45703909278967</v>
      </c>
      <c r="AY308" s="36" cm="1">
        <f t="array" ref="AY308">AVERAGE(IFERROR(AO308:AS308,""))</f>
        <v>217.75212488766473</v>
      </c>
      <c r="AZ308" s="36" cm="1">
        <f t="array" ref="AZ308">AVERAGE(IFERROR(AJ308:AN308,""))</f>
        <v>302.11044602665686</v>
      </c>
      <c r="BA308" s="36" cm="1">
        <f t="array" ref="BA308">AVERAGE(IFERROR(AR308:AT308,AI308))</f>
        <v>323.74342161548924</v>
      </c>
      <c r="BB308" s="36" cm="1">
        <f t="array" ref="BB308">AVERAGE(IFERROR(AQ308:AT308,""))</f>
        <v>277.27179490879706</v>
      </c>
      <c r="BC308" s="36" cm="1">
        <f t="array" ref="BC308">AVERAGE(IFERROR(AI308:AO308,""))</f>
        <v>292.61709060468905</v>
      </c>
      <c r="BD308" s="36" cm="1">
        <f t="array" ref="BD308">AVERAGE(IFERROR(AJ308:AM308,""))</f>
        <v>295.42772256358262</v>
      </c>
      <c r="BE308" s="36" cm="1">
        <f t="array" ref="BE308">AVERAGE(IFERROR(AN308:AO308,""))</f>
        <v>262.51567215120366</v>
      </c>
      <c r="BF308" s="36" cm="1">
        <f t="array" ref="BF308">AVERAGE(IFERROR(AP308:AT308,""))</f>
        <v>245.60498065062581</v>
      </c>
      <c r="BG308" s="36" cm="1">
        <f t="array" ref="BG308">AVERAGE(IFERROR(AI308:AN308,""))</f>
        <v>308.68827163489493</v>
      </c>
    </row>
    <row r="309" spans="2:59" x14ac:dyDescent="0.25">
      <c r="B309" s="23" t="s">
        <v>513</v>
      </c>
      <c r="C309" s="23">
        <v>33</v>
      </c>
      <c r="D309" s="23">
        <v>654</v>
      </c>
      <c r="E309" s="23">
        <v>6.7962953919030156</v>
      </c>
      <c r="F309" s="23">
        <v>6.006067756729748</v>
      </c>
      <c r="G309" s="23">
        <v>5.6680205615657107</v>
      </c>
      <c r="H309" s="23">
        <v>4.5295032646318454</v>
      </c>
      <c r="I309" s="23">
        <v>3.6968376176064042</v>
      </c>
      <c r="J309" s="23">
        <v>2.9931239583303659</v>
      </c>
      <c r="K309" s="23">
        <v>2.196998796982657</v>
      </c>
      <c r="L309" s="23">
        <v>1.554793255827863</v>
      </c>
      <c r="M309" s="23">
        <v>1.6549981083020191</v>
      </c>
      <c r="N309" s="23">
        <v>2.6488923394312311</v>
      </c>
      <c r="O309" s="23">
        <v>4.40494868650645</v>
      </c>
      <c r="P309" s="23">
        <v>5.3957591339477968</v>
      </c>
      <c r="Q309" s="39">
        <v>3.962186572647092</v>
      </c>
      <c r="R309" s="39">
        <v>2.9029463780798999</v>
      </c>
      <c r="S309" s="39">
        <v>5.3957591339477968</v>
      </c>
      <c r="T309" s="39">
        <v>4.1817586593077882</v>
      </c>
      <c r="U309" s="39">
        <v>2.4921262374100444</v>
      </c>
      <c r="V309" s="39">
        <v>4.5787106317728146</v>
      </c>
      <c r="W309" s="39">
        <v>4.1498667199618255</v>
      </c>
      <c r="X309" s="39">
        <v>3.5261495670468741</v>
      </c>
      <c r="Y309" s="39">
        <v>4.5552639068213931</v>
      </c>
      <c r="Z309" s="39">
        <v>4.9751073001334269</v>
      </c>
      <c r="AA309" s="39">
        <v>2.5950613776565117</v>
      </c>
      <c r="AB309" s="39">
        <v>3.1318783048030721</v>
      </c>
      <c r="AC309" s="39">
        <v>4.948308091794515</v>
      </c>
      <c r="AE309" s="28" t="s">
        <v>362</v>
      </c>
      <c r="AF309" s="3">
        <v>17110001000211</v>
      </c>
      <c r="AG309">
        <v>0.2078092098236084</v>
      </c>
      <c r="AH309" s="32">
        <v>476</v>
      </c>
      <c r="AI309" s="36">
        <f t="shared" si="36"/>
        <v>8.7402821823018009</v>
      </c>
      <c r="AJ309" s="36">
        <f t="shared" si="36"/>
        <v>7.7254052675817801</v>
      </c>
      <c r="AK309" s="36">
        <f t="shared" si="36"/>
        <v>7.2363112134139511</v>
      </c>
      <c r="AL309" s="36">
        <f t="shared" si="36"/>
        <v>5.889517525527225</v>
      </c>
      <c r="AM309" s="36">
        <f t="shared" si="36"/>
        <v>4.7624698575447271</v>
      </c>
      <c r="AN309" s="36">
        <f t="shared" si="36"/>
        <v>4.160884609011676</v>
      </c>
      <c r="AO309" s="36">
        <f t="shared" si="36"/>
        <v>3.3132075284995079</v>
      </c>
      <c r="AP309" s="36">
        <f t="shared" si="36"/>
        <v>2.7348279650389098</v>
      </c>
      <c r="AQ309" s="36">
        <f t="shared" si="36"/>
        <v>3.1196472779302797</v>
      </c>
      <c r="AR309" s="36">
        <f t="shared" si="36"/>
        <v>4.7590159964804446</v>
      </c>
      <c r="AS309" s="36">
        <f t="shared" si="36"/>
        <v>6.9743956696541858</v>
      </c>
      <c r="AT309" s="36">
        <f t="shared" si="36"/>
        <v>7.6672282148306943</v>
      </c>
      <c r="AU309" s="36">
        <f t="shared" si="32"/>
        <v>5.590266108984598</v>
      </c>
      <c r="AV309" s="36" cm="1">
        <f t="array" ref="AV309">AVERAGE(IFERROR(AQ309:AS309, ""))</f>
        <v>4.9510196480216369</v>
      </c>
      <c r="AW309" s="36">
        <f t="shared" si="31"/>
        <v>7.6672282148306943</v>
      </c>
      <c r="AX309" s="36" cm="1">
        <f t="array" ref="AX309">AVERAGE(IFERROR(AJ309:AO309, ""))</f>
        <v>5.5146326669298125</v>
      </c>
      <c r="AY309" s="36" cm="1">
        <f t="array" ref="AY309">AVERAGE(IFERROR(AO309:AS309,""))</f>
        <v>4.1802188875206649</v>
      </c>
      <c r="AZ309" s="36" cm="1">
        <f t="array" ref="AZ309">AVERAGE(IFERROR(AJ309:AN309,""))</f>
        <v>5.9549176946158724</v>
      </c>
      <c r="BA309" s="36" cm="1">
        <f t="array" ref="BA309">AVERAGE(IFERROR(AR309:AT309,AI309))</f>
        <v>6.4668799603217755</v>
      </c>
      <c r="BB309" s="36" cm="1">
        <f t="array" ref="BB309">AVERAGE(IFERROR(AQ309:AT309,""))</f>
        <v>5.6300717897239014</v>
      </c>
      <c r="BC309" s="36" cm="1">
        <f t="array" ref="BC309">AVERAGE(IFERROR(AI309:AO309,""))</f>
        <v>5.9754397405543811</v>
      </c>
      <c r="BD309" s="36" cm="1">
        <f t="array" ref="BD309">AVERAGE(IFERROR(AJ309:AM309,""))</f>
        <v>6.403425966016921</v>
      </c>
      <c r="BE309" s="36" cm="1">
        <f t="array" ref="BE309">AVERAGE(IFERROR(AN309:AO309,""))</f>
        <v>3.7370460687555918</v>
      </c>
      <c r="BF309" s="36" cm="1">
        <f t="array" ref="BF309">AVERAGE(IFERROR(AP309:AT309,""))</f>
        <v>5.0510230247869021</v>
      </c>
      <c r="BG309" s="36" cm="1">
        <f t="array" ref="BG309">AVERAGE(IFERROR(AI309:AN309,""))</f>
        <v>6.4191451092301932</v>
      </c>
    </row>
    <row r="310" spans="2:59" x14ac:dyDescent="0.25">
      <c r="B310" s="23" t="s">
        <v>499</v>
      </c>
      <c r="C310" s="23">
        <v>19</v>
      </c>
      <c r="D310" s="23">
        <v>101</v>
      </c>
      <c r="E310" s="23">
        <v>3.360429303299894</v>
      </c>
      <c r="F310" s="23">
        <v>2.9855317334278211</v>
      </c>
      <c r="G310" s="23">
        <v>2.6027095395390911</v>
      </c>
      <c r="H310" s="23">
        <v>2.3518899133530331</v>
      </c>
      <c r="I310" s="23">
        <v>2.195548948668383</v>
      </c>
      <c r="J310" s="23">
        <v>2.0958616737194058</v>
      </c>
      <c r="K310" s="23">
        <v>1.9951219512840199</v>
      </c>
      <c r="L310" s="23">
        <v>1.956385428973032</v>
      </c>
      <c r="M310" s="23">
        <v>2.048440289486023</v>
      </c>
      <c r="N310" s="23">
        <v>2.6483119840141391</v>
      </c>
      <c r="O310" s="23">
        <v>3.207266129478382</v>
      </c>
      <c r="P310" s="23">
        <v>3.305107954447625</v>
      </c>
      <c r="Q310" s="39">
        <v>2.5627170708075711</v>
      </c>
      <c r="R310" s="39">
        <v>2.6346728009928477</v>
      </c>
      <c r="S310" s="39">
        <v>3.305107954447625</v>
      </c>
      <c r="T310" s="39">
        <v>2.3711106266652924</v>
      </c>
      <c r="U310" s="39">
        <v>2.3711051566471193</v>
      </c>
      <c r="V310" s="39">
        <v>2.4463083617415471</v>
      </c>
      <c r="W310" s="39">
        <v>3.0535620226467155</v>
      </c>
      <c r="X310" s="39">
        <v>2.802281589356542</v>
      </c>
      <c r="Y310" s="39">
        <v>2.5124418661845214</v>
      </c>
      <c r="Z310" s="39">
        <v>2.5339200337470822</v>
      </c>
      <c r="AA310" s="39">
        <v>2.0454918125017127</v>
      </c>
      <c r="AB310" s="39">
        <v>2.63310235727984</v>
      </c>
      <c r="AC310" s="39">
        <v>2.5986618520012716</v>
      </c>
      <c r="AE310" s="28" t="s">
        <v>363</v>
      </c>
      <c r="AF310" s="3">
        <v>17110001000013</v>
      </c>
      <c r="AG310">
        <v>0.99729210138320923</v>
      </c>
      <c r="AH310" s="32">
        <v>16</v>
      </c>
      <c r="AI310" s="36">
        <f t="shared" si="36"/>
        <v>119.46817499597211</v>
      </c>
      <c r="AJ310" s="36">
        <f t="shared" si="36"/>
        <v>110.57573316122827</v>
      </c>
      <c r="AK310" s="36">
        <f t="shared" si="36"/>
        <v>98.681447374161138</v>
      </c>
      <c r="AL310" s="36">
        <f t="shared" si="36"/>
        <v>82.100182589579447</v>
      </c>
      <c r="AM310" s="36">
        <f t="shared" si="36"/>
        <v>69.304219247298548</v>
      </c>
      <c r="AN310" s="36">
        <f t="shared" si="36"/>
        <v>60.87697876954703</v>
      </c>
      <c r="AO310" s="36">
        <f t="shared" si="36"/>
        <v>50.855800039336337</v>
      </c>
      <c r="AP310" s="36">
        <f t="shared" si="36"/>
        <v>44.518247112550078</v>
      </c>
      <c r="AQ310" s="36">
        <f t="shared" si="36"/>
        <v>49.537648615531964</v>
      </c>
      <c r="AR310" s="36">
        <f t="shared" si="36"/>
        <v>69.897325507201501</v>
      </c>
      <c r="AS310" s="36">
        <f t="shared" si="36"/>
        <v>96.910226089837934</v>
      </c>
      <c r="AT310" s="36">
        <f t="shared" si="36"/>
        <v>107.56012692915291</v>
      </c>
      <c r="AU310" s="36">
        <f t="shared" si="32"/>
        <v>80.023842535949768</v>
      </c>
      <c r="AV310" s="36" cm="1">
        <f t="array" ref="AV310">AVERAGE(IFERROR(AQ310:AS310, ""))</f>
        <v>72.115066737523804</v>
      </c>
      <c r="AW310" s="36">
        <f t="shared" si="31"/>
        <v>107.56012692915291</v>
      </c>
      <c r="AX310" s="36" cm="1">
        <f t="array" ref="AX310">AVERAGE(IFERROR(AJ310:AO310, ""))</f>
        <v>78.732393530191786</v>
      </c>
      <c r="AY310" s="36" cm="1">
        <f t="array" ref="AY310">AVERAGE(IFERROR(AO310:AS310,""))</f>
        <v>62.343849472891563</v>
      </c>
      <c r="AZ310" s="36" cm="1">
        <f t="array" ref="AZ310">AVERAGE(IFERROR(AJ310:AN310,""))</f>
        <v>84.307712228362874</v>
      </c>
      <c r="BA310" s="36" cm="1">
        <f t="array" ref="BA310">AVERAGE(IFERROR(AR310:AT310,AI310))</f>
        <v>91.455892842064102</v>
      </c>
      <c r="BB310" s="36" cm="1">
        <f t="array" ref="BB310">AVERAGE(IFERROR(AQ310:AT310,""))</f>
        <v>80.976331785431086</v>
      </c>
      <c r="BC310" s="36" cm="1">
        <f t="array" ref="BC310">AVERAGE(IFERROR(AI310:AO310,""))</f>
        <v>84.551790882446127</v>
      </c>
      <c r="BD310" s="36" cm="1">
        <f t="array" ref="BD310">AVERAGE(IFERROR(AJ310:AM310,""))</f>
        <v>90.165395593066847</v>
      </c>
      <c r="BE310" s="36" cm="1">
        <f t="array" ref="BE310">AVERAGE(IFERROR(AN310:AO310,""))</f>
        <v>55.866389404441684</v>
      </c>
      <c r="BF310" s="36" cm="1">
        <f t="array" ref="BF310">AVERAGE(IFERROR(AP310:AT310,""))</f>
        <v>73.684714850854874</v>
      </c>
      <c r="BG310" s="36" cm="1">
        <f t="array" ref="BG310">AVERAGE(IFERROR(AI310:AN310,""))</f>
        <v>90.16778935629776</v>
      </c>
    </row>
    <row r="311" spans="2:59" x14ac:dyDescent="0.25">
      <c r="B311" s="23" t="s">
        <v>599</v>
      </c>
      <c r="C311" s="23">
        <v>119</v>
      </c>
      <c r="D311" s="23">
        <v>251</v>
      </c>
      <c r="E311" s="23">
        <v>4.038427683948945</v>
      </c>
      <c r="F311" s="23">
        <v>3.2153581736995229</v>
      </c>
      <c r="G311" s="23">
        <v>2.255036856286055</v>
      </c>
      <c r="H311" s="23">
        <v>1.651698223136322</v>
      </c>
      <c r="I311" s="23">
        <v>1.225975304867617</v>
      </c>
      <c r="J311" s="23">
        <v>1.134250005598443</v>
      </c>
      <c r="K311" s="23">
        <v>1.023866250056805</v>
      </c>
      <c r="L311" s="23">
        <v>1.0048861759985459</v>
      </c>
      <c r="M311" s="23">
        <v>1.4312820574924849</v>
      </c>
      <c r="N311" s="23">
        <v>2.6035803975635541</v>
      </c>
      <c r="O311" s="23">
        <v>4.0136103596291548</v>
      </c>
      <c r="P311" s="23">
        <v>3.999861602322301</v>
      </c>
      <c r="Q311" s="39">
        <v>2.2998194242166461</v>
      </c>
      <c r="R311" s="39">
        <v>2.6828242715617314</v>
      </c>
      <c r="S311" s="39">
        <v>3.999861602322301</v>
      </c>
      <c r="T311" s="39">
        <v>1.7510308022741274</v>
      </c>
      <c r="U311" s="39">
        <v>2.0154450481481088</v>
      </c>
      <c r="V311" s="39">
        <v>1.8964637127175918</v>
      </c>
      <c r="W311" s="39">
        <v>3.5390174531716703</v>
      </c>
      <c r="X311" s="39">
        <v>3.0120836042518739</v>
      </c>
      <c r="Y311" s="39">
        <v>2.07780178537053</v>
      </c>
      <c r="Z311" s="39">
        <v>2.0870171394973793</v>
      </c>
      <c r="AA311" s="39">
        <v>1.0790581278276239</v>
      </c>
      <c r="AB311" s="39">
        <v>2.6106441186012086</v>
      </c>
      <c r="AC311" s="39">
        <v>2.2534577079228177</v>
      </c>
      <c r="AE311" s="28" t="s">
        <v>364</v>
      </c>
      <c r="AF311" s="3">
        <v>17110001000013</v>
      </c>
      <c r="AG311">
        <v>0.99729210138320923</v>
      </c>
      <c r="AH311" s="32">
        <v>16</v>
      </c>
      <c r="AI311" s="36">
        <f t="shared" si="36"/>
        <v>119.46817499597211</v>
      </c>
      <c r="AJ311" s="36">
        <f t="shared" si="36"/>
        <v>110.57573316122827</v>
      </c>
      <c r="AK311" s="36">
        <f t="shared" si="36"/>
        <v>98.681447374161138</v>
      </c>
      <c r="AL311" s="36">
        <f t="shared" si="36"/>
        <v>82.100182589579447</v>
      </c>
      <c r="AM311" s="36">
        <f t="shared" si="36"/>
        <v>69.304219247298548</v>
      </c>
      <c r="AN311" s="36">
        <f t="shared" si="36"/>
        <v>60.87697876954703</v>
      </c>
      <c r="AO311" s="36">
        <f t="shared" si="36"/>
        <v>50.855800039336337</v>
      </c>
      <c r="AP311" s="36">
        <f t="shared" si="36"/>
        <v>44.518247112550078</v>
      </c>
      <c r="AQ311" s="36">
        <f t="shared" si="36"/>
        <v>49.537648615531964</v>
      </c>
      <c r="AR311" s="36">
        <f t="shared" si="36"/>
        <v>69.897325507201501</v>
      </c>
      <c r="AS311" s="36">
        <f t="shared" si="36"/>
        <v>96.910226089837934</v>
      </c>
      <c r="AT311" s="36">
        <f t="shared" si="36"/>
        <v>107.56012692915291</v>
      </c>
      <c r="AU311" s="36">
        <f t="shared" si="32"/>
        <v>80.023842535949768</v>
      </c>
      <c r="AV311" s="36" cm="1">
        <f t="array" ref="AV311">AVERAGE(IFERROR(AQ311:AS311, ""))</f>
        <v>72.115066737523804</v>
      </c>
      <c r="AW311" s="36">
        <f t="shared" si="31"/>
        <v>107.56012692915291</v>
      </c>
      <c r="AX311" s="36" cm="1">
        <f t="array" ref="AX311">AVERAGE(IFERROR(AJ311:AO311, ""))</f>
        <v>78.732393530191786</v>
      </c>
      <c r="AY311" s="36" cm="1">
        <f t="array" ref="AY311">AVERAGE(IFERROR(AO311:AS311,""))</f>
        <v>62.343849472891563</v>
      </c>
      <c r="AZ311" s="36" cm="1">
        <f t="array" ref="AZ311">AVERAGE(IFERROR(AJ311:AN311,""))</f>
        <v>84.307712228362874</v>
      </c>
      <c r="BA311" s="36" cm="1">
        <f t="array" ref="BA311">AVERAGE(IFERROR(AR311:AT311,AI311))</f>
        <v>91.455892842064102</v>
      </c>
      <c r="BB311" s="36" cm="1">
        <f t="array" ref="BB311">AVERAGE(IFERROR(AQ311:AT311,""))</f>
        <v>80.976331785431086</v>
      </c>
      <c r="BC311" s="36" cm="1">
        <f t="array" ref="BC311">AVERAGE(IFERROR(AI311:AO311,""))</f>
        <v>84.551790882446127</v>
      </c>
      <c r="BD311" s="36" cm="1">
        <f t="array" ref="BD311">AVERAGE(IFERROR(AJ311:AM311,""))</f>
        <v>90.165395593066847</v>
      </c>
      <c r="BE311" s="36" cm="1">
        <f t="array" ref="BE311">AVERAGE(IFERROR(AN311:AO311,""))</f>
        <v>55.866389404441684</v>
      </c>
      <c r="BF311" s="36" cm="1">
        <f t="array" ref="BF311">AVERAGE(IFERROR(AP311:AT311,""))</f>
        <v>73.684714850854874</v>
      </c>
      <c r="BG311" s="36" cm="1">
        <f t="array" ref="BG311">AVERAGE(IFERROR(AI311:AN311,""))</f>
        <v>90.16778935629776</v>
      </c>
    </row>
    <row r="312" spans="2:59" x14ac:dyDescent="0.25">
      <c r="B312" s="23" t="s">
        <v>601</v>
      </c>
      <c r="C312" s="23">
        <v>121</v>
      </c>
      <c r="D312" s="23">
        <v>250</v>
      </c>
      <c r="E312" s="23">
        <v>3.9641306310598829</v>
      </c>
      <c r="F312" s="23">
        <v>3.4907744354790502</v>
      </c>
      <c r="G312" s="23">
        <v>2.7535897199164472</v>
      </c>
      <c r="H312" s="23">
        <v>2.2381006103485501</v>
      </c>
      <c r="I312" s="23">
        <v>1.848437204483188</v>
      </c>
      <c r="J312" s="23">
        <v>1.726006659423176</v>
      </c>
      <c r="K312" s="23">
        <v>1.583162229986788</v>
      </c>
      <c r="L312" s="23">
        <v>1.5009741138931441</v>
      </c>
      <c r="M312" s="23">
        <v>1.7425794262395691</v>
      </c>
      <c r="N312" s="23">
        <v>2.534040070851721</v>
      </c>
      <c r="O312" s="23">
        <v>3.627601112622493</v>
      </c>
      <c r="P312" s="23">
        <v>3.7443931494633542</v>
      </c>
      <c r="Q312" s="39">
        <v>2.5628157803139469</v>
      </c>
      <c r="R312" s="39">
        <v>2.6347402032379277</v>
      </c>
      <c r="S312" s="39">
        <v>3.7443931494633542</v>
      </c>
      <c r="T312" s="39">
        <v>2.2733451432728669</v>
      </c>
      <c r="U312" s="39">
        <v>2.1976713907187433</v>
      </c>
      <c r="V312" s="39">
        <v>2.4113817259300823</v>
      </c>
      <c r="W312" s="39">
        <v>3.302011444312523</v>
      </c>
      <c r="X312" s="39">
        <v>2.9121534397942845</v>
      </c>
      <c r="Y312" s="39">
        <v>2.5148859272424398</v>
      </c>
      <c r="Z312" s="39">
        <v>2.5827254925568091</v>
      </c>
      <c r="AA312" s="39">
        <v>1.654584444704982</v>
      </c>
      <c r="AB312" s="39">
        <v>2.6299175746140562</v>
      </c>
      <c r="AC312" s="39">
        <v>2.6701732101183819</v>
      </c>
      <c r="AE312" s="28" t="s">
        <v>365</v>
      </c>
      <c r="AF312" s="3">
        <v>17110004001218</v>
      </c>
      <c r="AG312">
        <v>0.99890267848968506</v>
      </c>
      <c r="AH312" s="32">
        <v>150</v>
      </c>
      <c r="AI312" s="36">
        <f t="shared" si="36"/>
        <v>69.442512220747787</v>
      </c>
      <c r="AJ312" s="36">
        <f t="shared" si="36"/>
        <v>56.868794983835855</v>
      </c>
      <c r="AK312" s="36">
        <f t="shared" si="36"/>
        <v>48.009245779321645</v>
      </c>
      <c r="AL312" s="36">
        <f t="shared" si="36"/>
        <v>35.87552755738546</v>
      </c>
      <c r="AM312" s="36">
        <f t="shared" si="36"/>
        <v>24.618836638526908</v>
      </c>
      <c r="AN312" s="36">
        <f t="shared" si="36"/>
        <v>20.262436756089791</v>
      </c>
      <c r="AO312" s="36">
        <f t="shared" si="36"/>
        <v>16.293736482013848</v>
      </c>
      <c r="AP312" s="36">
        <f t="shared" si="36"/>
        <v>15.521268024470343</v>
      </c>
      <c r="AQ312" s="36">
        <f t="shared" si="36"/>
        <v>21.472855656942851</v>
      </c>
      <c r="AR312" s="36">
        <f t="shared" si="36"/>
        <v>39.015591474958974</v>
      </c>
      <c r="AS312" s="36">
        <f t="shared" si="36"/>
        <v>63.866428895092419</v>
      </c>
      <c r="AT312" s="36">
        <f t="shared" si="36"/>
        <v>66.215759259691893</v>
      </c>
      <c r="AU312" s="36">
        <f t="shared" si="32"/>
        <v>39.788582810756473</v>
      </c>
      <c r="AV312" s="36" cm="1">
        <f t="array" ref="AV312">AVERAGE(IFERROR(AQ312:AS312, ""))</f>
        <v>41.451625342331418</v>
      </c>
      <c r="AW312" s="36">
        <f t="shared" si="31"/>
        <v>66.215759259691893</v>
      </c>
      <c r="AX312" s="36" cm="1">
        <f t="array" ref="AX312">AVERAGE(IFERROR(AJ312:AO312, ""))</f>
        <v>33.654763032862256</v>
      </c>
      <c r="AY312" s="36" cm="1">
        <f t="array" ref="AY312">AVERAGE(IFERROR(AO312:AS312,""))</f>
        <v>31.233976106695685</v>
      </c>
      <c r="AZ312" s="36" cm="1">
        <f t="array" ref="AZ312">AVERAGE(IFERROR(AJ312:AN312,""))</f>
        <v>37.126968343031933</v>
      </c>
      <c r="BA312" s="36" cm="1">
        <f t="array" ref="BA312">AVERAGE(IFERROR(AR312:AT312,AI312))</f>
        <v>56.36592654324776</v>
      </c>
      <c r="BB312" s="36" cm="1">
        <f t="array" ref="BB312">AVERAGE(IFERROR(AQ312:AT312,""))</f>
        <v>47.642658821671532</v>
      </c>
      <c r="BC312" s="36" cm="1">
        <f t="array" ref="BC312">AVERAGE(IFERROR(AI312:AO312,""))</f>
        <v>38.767298631131609</v>
      </c>
      <c r="BD312" s="36" cm="1">
        <f t="array" ref="BD312">AVERAGE(IFERROR(AJ312:AM312,""))</f>
        <v>41.343101239767471</v>
      </c>
      <c r="BE312" s="36" cm="1">
        <f t="array" ref="BE312">AVERAGE(IFERROR(AN312:AO312,""))</f>
        <v>18.27808661905182</v>
      </c>
      <c r="BF312" s="36" cm="1">
        <f t="array" ref="BF312">AVERAGE(IFERROR(AP312:AT312,""))</f>
        <v>41.218380662231297</v>
      </c>
      <c r="BG312" s="36" cm="1">
        <f t="array" ref="BG312">AVERAGE(IFERROR(AI312:AN312,""))</f>
        <v>42.51289232265124</v>
      </c>
    </row>
    <row r="313" spans="2:59" x14ac:dyDescent="0.25">
      <c r="B313" s="23" t="s">
        <v>496</v>
      </c>
      <c r="C313" s="23">
        <v>16</v>
      </c>
      <c r="D313" s="23">
        <v>646</v>
      </c>
      <c r="E313" s="23">
        <v>3.8884157582734948</v>
      </c>
      <c r="F313" s="23">
        <v>3.0642315451376159</v>
      </c>
      <c r="G313" s="23">
        <v>2.4426033848261119</v>
      </c>
      <c r="H313" s="23">
        <v>1.949122107654482</v>
      </c>
      <c r="I313" s="23">
        <v>1.766625386182366</v>
      </c>
      <c r="J313" s="23">
        <v>1.6283893256727351</v>
      </c>
      <c r="K313" s="23">
        <v>1.4775819728657811</v>
      </c>
      <c r="L313" s="23">
        <v>1.398309473964461</v>
      </c>
      <c r="M313" s="23">
        <v>1.60284093763713</v>
      </c>
      <c r="N313" s="23">
        <v>2.4549576220272278</v>
      </c>
      <c r="O313" s="23">
        <v>3.6308317676672899</v>
      </c>
      <c r="P313" s="23">
        <v>3.712989625698579</v>
      </c>
      <c r="Q313" s="39">
        <v>2.4180749089672724</v>
      </c>
      <c r="R313" s="39">
        <v>2.562876775777216</v>
      </c>
      <c r="S313" s="39">
        <v>3.712989625698579</v>
      </c>
      <c r="T313" s="39">
        <v>2.0547589537231823</v>
      </c>
      <c r="U313" s="39">
        <v>2.112904354832378</v>
      </c>
      <c r="V313" s="39">
        <v>2.1701943498946621</v>
      </c>
      <c r="W313" s="39">
        <v>3.2662596717976986</v>
      </c>
      <c r="X313" s="39">
        <v>2.8504049882575568</v>
      </c>
      <c r="Y313" s="39">
        <v>2.3167099258017982</v>
      </c>
      <c r="Z313" s="39">
        <v>2.305645605950144</v>
      </c>
      <c r="AA313" s="39">
        <v>1.552985649269258</v>
      </c>
      <c r="AB313" s="39">
        <v>2.5599858853989379</v>
      </c>
      <c r="AC313" s="39">
        <v>2.4565645846244677</v>
      </c>
      <c r="AE313" s="28" t="s">
        <v>366</v>
      </c>
      <c r="AF313" s="3">
        <v>17110004001218</v>
      </c>
      <c r="AG313">
        <v>0.99890267848968506</v>
      </c>
      <c r="AH313" s="32">
        <v>150</v>
      </c>
      <c r="AI313" s="36">
        <f t="shared" si="36"/>
        <v>69.442512220747787</v>
      </c>
      <c r="AJ313" s="36">
        <f t="shared" si="36"/>
        <v>56.868794983835855</v>
      </c>
      <c r="AK313" s="36">
        <f t="shared" si="36"/>
        <v>48.009245779321645</v>
      </c>
      <c r="AL313" s="36">
        <f t="shared" si="36"/>
        <v>35.87552755738546</v>
      </c>
      <c r="AM313" s="36">
        <f t="shared" si="36"/>
        <v>24.618836638526908</v>
      </c>
      <c r="AN313" s="36">
        <f t="shared" si="36"/>
        <v>20.262436756089791</v>
      </c>
      <c r="AO313" s="36">
        <f t="shared" si="36"/>
        <v>16.293736482013848</v>
      </c>
      <c r="AP313" s="36">
        <f t="shared" si="36"/>
        <v>15.521268024470343</v>
      </c>
      <c r="AQ313" s="36">
        <f t="shared" si="36"/>
        <v>21.472855656942851</v>
      </c>
      <c r="AR313" s="36">
        <f t="shared" si="36"/>
        <v>39.015591474958974</v>
      </c>
      <c r="AS313" s="36">
        <f t="shared" si="36"/>
        <v>63.866428895092419</v>
      </c>
      <c r="AT313" s="36">
        <f t="shared" si="36"/>
        <v>66.215759259691893</v>
      </c>
      <c r="AU313" s="36">
        <f t="shared" si="32"/>
        <v>39.788582810756473</v>
      </c>
      <c r="AV313" s="36" cm="1">
        <f t="array" ref="AV313">AVERAGE(IFERROR(AQ313:AS313, ""))</f>
        <v>41.451625342331418</v>
      </c>
      <c r="AW313" s="36">
        <f t="shared" si="31"/>
        <v>66.215759259691893</v>
      </c>
      <c r="AX313" s="36" cm="1">
        <f t="array" ref="AX313">AVERAGE(IFERROR(AJ313:AO313, ""))</f>
        <v>33.654763032862256</v>
      </c>
      <c r="AY313" s="36" cm="1">
        <f t="array" ref="AY313">AVERAGE(IFERROR(AO313:AS313,""))</f>
        <v>31.233976106695685</v>
      </c>
      <c r="AZ313" s="36" cm="1">
        <f t="array" ref="AZ313">AVERAGE(IFERROR(AJ313:AN313,""))</f>
        <v>37.126968343031933</v>
      </c>
      <c r="BA313" s="36" cm="1">
        <f t="array" ref="BA313">AVERAGE(IFERROR(AR313:AT313,AI313))</f>
        <v>56.36592654324776</v>
      </c>
      <c r="BB313" s="36" cm="1">
        <f t="array" ref="BB313">AVERAGE(IFERROR(AQ313:AT313,""))</f>
        <v>47.642658821671532</v>
      </c>
      <c r="BC313" s="36" cm="1">
        <f t="array" ref="BC313">AVERAGE(IFERROR(AI313:AO313,""))</f>
        <v>38.767298631131609</v>
      </c>
      <c r="BD313" s="36" cm="1">
        <f t="array" ref="BD313">AVERAGE(IFERROR(AJ313:AM313,""))</f>
        <v>41.343101239767471</v>
      </c>
      <c r="BE313" s="36" cm="1">
        <f t="array" ref="BE313">AVERAGE(IFERROR(AN313:AO313,""))</f>
        <v>18.27808661905182</v>
      </c>
      <c r="BF313" s="36" cm="1">
        <f t="array" ref="BF313">AVERAGE(IFERROR(AP313:AT313,""))</f>
        <v>41.218380662231297</v>
      </c>
      <c r="BG313" s="36" cm="1">
        <f t="array" ref="BG313">AVERAGE(IFERROR(AI313:AN313,""))</f>
        <v>42.51289232265124</v>
      </c>
    </row>
    <row r="314" spans="2:59" x14ac:dyDescent="0.25">
      <c r="B314" s="23" t="s">
        <v>622</v>
      </c>
      <c r="C314" s="23">
        <v>143</v>
      </c>
      <c r="D314" s="23">
        <v>210</v>
      </c>
      <c r="E314" s="23">
        <v>4.0166393367448423</v>
      </c>
      <c r="F314" s="23">
        <v>3.5698787239524652</v>
      </c>
      <c r="G314" s="23">
        <v>2.689903013305639</v>
      </c>
      <c r="H314" s="23">
        <v>2.093831558638354</v>
      </c>
      <c r="I314" s="23">
        <v>1.628591418644149</v>
      </c>
      <c r="J314" s="23">
        <v>1.500144095582197</v>
      </c>
      <c r="K314" s="23">
        <v>1.3457055015026149</v>
      </c>
      <c r="L314" s="23">
        <v>1.243739277041451</v>
      </c>
      <c r="M314" s="23">
        <v>1.521621913839067</v>
      </c>
      <c r="N314" s="23">
        <v>2.4267172058367321</v>
      </c>
      <c r="O314" s="23">
        <v>3.634797484200436</v>
      </c>
      <c r="P314" s="23">
        <v>3.823102476884507</v>
      </c>
      <c r="Q314" s="39">
        <v>2.4578893338477044</v>
      </c>
      <c r="R314" s="39">
        <v>2.5277122012920783</v>
      </c>
      <c r="S314" s="39">
        <v>3.823102476884507</v>
      </c>
      <c r="T314" s="39">
        <v>2.1380090519375696</v>
      </c>
      <c r="U314" s="39">
        <v>2.0345162764840601</v>
      </c>
      <c r="V314" s="39">
        <v>2.2964697620245609</v>
      </c>
      <c r="W314" s="39">
        <v>3.2948723889738916</v>
      </c>
      <c r="X314" s="39">
        <v>2.8515597701901854</v>
      </c>
      <c r="Y314" s="39">
        <v>2.4063848069100371</v>
      </c>
      <c r="Z314" s="39">
        <v>2.4955511786351519</v>
      </c>
      <c r="AA314" s="39">
        <v>1.4229247985424061</v>
      </c>
      <c r="AB314" s="39">
        <v>2.5299956715604388</v>
      </c>
      <c r="AC314" s="39">
        <v>2.5831646911446078</v>
      </c>
      <c r="AE314" s="28" t="s">
        <v>367</v>
      </c>
      <c r="AF314" s="3">
        <v>17110004001346</v>
      </c>
      <c r="AG314">
        <v>0.98276013135910034</v>
      </c>
      <c r="AH314" s="32">
        <v>39</v>
      </c>
      <c r="AI314" s="36">
        <f t="shared" si="36"/>
        <v>51.989251317851043</v>
      </c>
      <c r="AJ314" s="36">
        <f t="shared" si="36"/>
        <v>42.602976722266284</v>
      </c>
      <c r="AK314" s="36">
        <f t="shared" si="36"/>
        <v>36.047308856074245</v>
      </c>
      <c r="AL314" s="36">
        <f t="shared" si="36"/>
        <v>27.156649256015562</v>
      </c>
      <c r="AM314" s="36">
        <f t="shared" si="36"/>
        <v>18.725531685702727</v>
      </c>
      <c r="AN314" s="36">
        <f t="shared" si="36"/>
        <v>15.370629460819144</v>
      </c>
      <c r="AO314" s="36">
        <f t="shared" si="36"/>
        <v>12.334470875709675</v>
      </c>
      <c r="AP314" s="36">
        <f t="shared" si="36"/>
        <v>11.639023043688978</v>
      </c>
      <c r="AQ314" s="36">
        <f t="shared" si="36"/>
        <v>16.077003747780445</v>
      </c>
      <c r="AR314" s="36">
        <f t="shared" si="36"/>
        <v>29.159497970350941</v>
      </c>
      <c r="AS314" s="36">
        <f t="shared" si="36"/>
        <v>47.617145771378972</v>
      </c>
      <c r="AT314" s="36">
        <f t="shared" si="36"/>
        <v>49.386297633798144</v>
      </c>
      <c r="AU314" s="36">
        <f t="shared" si="32"/>
        <v>29.842148861786345</v>
      </c>
      <c r="AV314" s="36" cm="1">
        <f t="array" ref="AV314">AVERAGE(IFERROR(AQ314:AS314, ""))</f>
        <v>30.951215829836787</v>
      </c>
      <c r="AW314" s="36">
        <f t="shared" si="31"/>
        <v>49.386297633798144</v>
      </c>
      <c r="AX314" s="36" cm="1">
        <f t="array" ref="AX314">AVERAGE(IFERROR(AJ314:AO314, ""))</f>
        <v>25.372927809431275</v>
      </c>
      <c r="AY314" s="36" cm="1">
        <f t="array" ref="AY314">AVERAGE(IFERROR(AO314:AS314,""))</f>
        <v>23.365428281781803</v>
      </c>
      <c r="AZ314" s="36" cm="1">
        <f t="array" ref="AZ314">AVERAGE(IFERROR(AJ314:AN314,""))</f>
        <v>27.980619196175592</v>
      </c>
      <c r="BA314" s="36" cm="1">
        <f t="array" ref="BA314">AVERAGE(IFERROR(AR314:AT314,AI314))</f>
        <v>42.054313791842681</v>
      </c>
      <c r="BB314" s="36" cm="1">
        <f t="array" ref="BB314">AVERAGE(IFERROR(AQ314:AT314,""))</f>
        <v>35.559986280827125</v>
      </c>
      <c r="BC314" s="36" cm="1">
        <f t="array" ref="BC314">AVERAGE(IFERROR(AI314:AO314,""))</f>
        <v>29.175259739205526</v>
      </c>
      <c r="BD314" s="36" cm="1">
        <f t="array" ref="BD314">AVERAGE(IFERROR(AJ314:AM314,""))</f>
        <v>31.133116630014705</v>
      </c>
      <c r="BE314" s="36" cm="1">
        <f t="array" ref="BE314">AVERAGE(IFERROR(AN314:AO314,""))</f>
        <v>13.852550168264409</v>
      </c>
      <c r="BF314" s="36" cm="1">
        <f t="array" ref="BF314">AVERAGE(IFERROR(AP314:AT314,""))</f>
        <v>30.775793633399495</v>
      </c>
      <c r="BG314" s="36" cm="1">
        <f t="array" ref="BG314">AVERAGE(IFERROR(AI314:AN314,""))</f>
        <v>31.982057883121499</v>
      </c>
    </row>
    <row r="315" spans="2:59" x14ac:dyDescent="0.25">
      <c r="B315" s="23" t="s">
        <v>588</v>
      </c>
      <c r="C315" s="23">
        <v>108</v>
      </c>
      <c r="D315" s="23">
        <v>590</v>
      </c>
      <c r="E315" s="23">
        <v>7.2370967889685769</v>
      </c>
      <c r="F315" s="23">
        <v>6.5876592160489924</v>
      </c>
      <c r="G315" s="23">
        <v>5.5410271278215939</v>
      </c>
      <c r="H315" s="23">
        <v>5.8791274770397388</v>
      </c>
      <c r="I315" s="23">
        <v>6.0362591792582228</v>
      </c>
      <c r="J315" s="23">
        <v>4.675532041360194</v>
      </c>
      <c r="K315" s="23">
        <v>2.7145901316969918</v>
      </c>
      <c r="L315" s="23">
        <v>1.484300263490367</v>
      </c>
      <c r="M315" s="23">
        <v>1.2451739782726821</v>
      </c>
      <c r="N315" s="23">
        <v>2.1454643624925311</v>
      </c>
      <c r="O315" s="23">
        <v>4.9957795592939576</v>
      </c>
      <c r="P315" s="23">
        <v>6.3285025770443184</v>
      </c>
      <c r="Q315" s="39">
        <v>4.5725427252323474</v>
      </c>
      <c r="R315" s="39">
        <v>2.7954726333530573</v>
      </c>
      <c r="S315" s="39">
        <v>6.3285025770443184</v>
      </c>
      <c r="T315" s="39">
        <v>5.2390325288709558</v>
      </c>
      <c r="U315" s="39">
        <v>2.5170616590493058</v>
      </c>
      <c r="V315" s="39">
        <v>5.7439210083057493</v>
      </c>
      <c r="W315" s="39">
        <v>4.4899154996102686</v>
      </c>
      <c r="X315" s="39">
        <v>3.6787301192758726</v>
      </c>
      <c r="Y315" s="39">
        <v>5.5244702803134729</v>
      </c>
      <c r="Z315" s="39">
        <v>6.0110182500421372</v>
      </c>
      <c r="AA315" s="39">
        <v>3.6950610865285931</v>
      </c>
      <c r="AB315" s="39">
        <v>3.2398441481187716</v>
      </c>
      <c r="AC315" s="39">
        <v>5.9927836384162196</v>
      </c>
      <c r="AE315" s="28" t="s">
        <v>368</v>
      </c>
      <c r="AF315" s="3">
        <v>17110004000037</v>
      </c>
      <c r="AG315">
        <v>0.99840056896209717</v>
      </c>
      <c r="AH315" s="32">
        <v>537</v>
      </c>
      <c r="AI315" s="36">
        <f t="shared" si="36"/>
        <v>27.745748379358684</v>
      </c>
      <c r="AJ315" s="36">
        <f t="shared" si="36"/>
        <v>22.730300204069181</v>
      </c>
      <c r="AK315" s="36">
        <f t="shared" si="36"/>
        <v>19.278690056651605</v>
      </c>
      <c r="AL315" s="36">
        <f t="shared" si="36"/>
        <v>14.538387931538052</v>
      </c>
      <c r="AM315" s="36">
        <f t="shared" si="36"/>
        <v>10.434351895483424</v>
      </c>
      <c r="AN315" s="36">
        <f t="shared" si="36"/>
        <v>8.9982054696269831</v>
      </c>
      <c r="AO315" s="36">
        <f t="shared" si="36"/>
        <v>7.7213085383208435</v>
      </c>
      <c r="AP315" s="36">
        <f t="shared" si="36"/>
        <v>7.2581720721797343</v>
      </c>
      <c r="AQ315" s="36">
        <f t="shared" si="36"/>
        <v>9.1326171278568307</v>
      </c>
      <c r="AR315" s="36">
        <f t="shared" si="36"/>
        <v>15.7508811671036</v>
      </c>
      <c r="AS315" s="36">
        <f t="shared" si="36"/>
        <v>25.484167216704051</v>
      </c>
      <c r="AT315" s="36">
        <f t="shared" si="36"/>
        <v>26.394070072282656</v>
      </c>
      <c r="AU315" s="36">
        <f t="shared" si="32"/>
        <v>16.288908344264637</v>
      </c>
      <c r="AV315" s="36" cm="1">
        <f t="array" ref="AV315">AVERAGE(IFERROR(AQ315:AS315, ""))</f>
        <v>16.789221837221493</v>
      </c>
      <c r="AW315" s="36">
        <f t="shared" si="31"/>
        <v>26.394070072282656</v>
      </c>
      <c r="AX315" s="36" cm="1">
        <f t="array" ref="AX315">AVERAGE(IFERROR(AJ315:AO315, ""))</f>
        <v>13.950207349281682</v>
      </c>
      <c r="AY315" s="36" cm="1">
        <f t="array" ref="AY315">AVERAGE(IFERROR(AO315:AS315,""))</f>
        <v>13.069429224433012</v>
      </c>
      <c r="AZ315" s="36" cm="1">
        <f t="array" ref="AZ315">AVERAGE(IFERROR(AJ315:AN315,""))</f>
        <v>15.195987111473849</v>
      </c>
      <c r="BA315" s="36" cm="1">
        <f t="array" ref="BA315">AVERAGE(IFERROR(AR315:AT315,AI315))</f>
        <v>22.543039485363437</v>
      </c>
      <c r="BB315" s="36" cm="1">
        <f t="array" ref="BB315">AVERAGE(IFERROR(AQ315:AT315,""))</f>
        <v>19.190433895986786</v>
      </c>
      <c r="BC315" s="36" cm="1">
        <f t="array" ref="BC315">AVERAGE(IFERROR(AI315:AO315,""))</f>
        <v>15.920998925006968</v>
      </c>
      <c r="BD315" s="36" cm="1">
        <f t="array" ref="BD315">AVERAGE(IFERROR(AJ315:AM315,""))</f>
        <v>16.745432521935566</v>
      </c>
      <c r="BE315" s="36" cm="1">
        <f t="array" ref="BE315">AVERAGE(IFERROR(AN315:AO315,""))</f>
        <v>8.3597570039739129</v>
      </c>
      <c r="BF315" s="36" cm="1">
        <f t="array" ref="BF315">AVERAGE(IFERROR(AP315:AT315,""))</f>
        <v>16.803981531225375</v>
      </c>
      <c r="BG315" s="36" cm="1">
        <f t="array" ref="BG315">AVERAGE(IFERROR(AI315:AN315,""))</f>
        <v>17.287613989454655</v>
      </c>
    </row>
    <row r="316" spans="2:59" x14ac:dyDescent="0.25">
      <c r="B316" s="23" t="s">
        <v>653</v>
      </c>
      <c r="C316" s="23">
        <v>178</v>
      </c>
      <c r="D316" s="23">
        <v>238</v>
      </c>
      <c r="E316" s="23">
        <v>2.9622866128836329</v>
      </c>
      <c r="F316" s="23">
        <v>2.808868987075166</v>
      </c>
      <c r="G316" s="23">
        <v>2.5313687811675991</v>
      </c>
      <c r="H316" s="23">
        <v>2.312335395995698</v>
      </c>
      <c r="I316" s="23">
        <v>2.139471930946697</v>
      </c>
      <c r="J316" s="23">
        <v>2.0252497059433132</v>
      </c>
      <c r="K316" s="23">
        <v>1.9072736659167679</v>
      </c>
      <c r="L316" s="23">
        <v>1.8309587107725751</v>
      </c>
      <c r="M316" s="23">
        <v>1.845700833228316</v>
      </c>
      <c r="N316" s="23">
        <v>2.1403749975334718</v>
      </c>
      <c r="O316" s="23">
        <v>2.6976387462439648</v>
      </c>
      <c r="P316" s="23">
        <v>2.7251417144802139</v>
      </c>
      <c r="Q316" s="39">
        <v>2.3272225068489512</v>
      </c>
      <c r="R316" s="39">
        <v>2.2279048590019177</v>
      </c>
      <c r="S316" s="39">
        <v>2.7251417144802139</v>
      </c>
      <c r="T316" s="39">
        <v>2.2874280778408735</v>
      </c>
      <c r="U316" s="39">
        <v>2.0843893907390187</v>
      </c>
      <c r="V316" s="39">
        <v>2.3634589602256946</v>
      </c>
      <c r="W316" s="39">
        <v>2.5210518194192169</v>
      </c>
      <c r="X316" s="39">
        <v>2.3522140728714915</v>
      </c>
      <c r="Y316" s="39">
        <v>2.3838364399898393</v>
      </c>
      <c r="Z316" s="39">
        <v>2.4480112737962898</v>
      </c>
      <c r="AA316" s="39">
        <v>1.9662616859300406</v>
      </c>
      <c r="AB316" s="39">
        <v>2.2479630004517088</v>
      </c>
      <c r="AC316" s="39">
        <v>2.4632635690020179</v>
      </c>
      <c r="AE316" s="28" t="s">
        <v>369</v>
      </c>
      <c r="AF316" s="3">
        <v>17110004000040</v>
      </c>
      <c r="AG316">
        <v>0.73143833875656128</v>
      </c>
      <c r="AH316" s="32">
        <v>537</v>
      </c>
      <c r="AI316" s="36">
        <f t="shared" si="36"/>
        <v>20.326815441674807</v>
      </c>
      <c r="AJ316" s="36">
        <f t="shared" si="36"/>
        <v>16.652447462030107</v>
      </c>
      <c r="AK316" s="36">
        <f t="shared" si="36"/>
        <v>14.123763013375463</v>
      </c>
      <c r="AL316" s="36">
        <f t="shared" si="36"/>
        <v>10.650969808538173</v>
      </c>
      <c r="AM316" s="36">
        <f t="shared" si="36"/>
        <v>7.6443115656152161</v>
      </c>
      <c r="AN316" s="36">
        <f t="shared" si="36"/>
        <v>6.5921761917024968</v>
      </c>
      <c r="AO316" s="36">
        <f t="shared" si="36"/>
        <v>5.6567086056124385</v>
      </c>
      <c r="AP316" s="36">
        <f t="shared" si="36"/>
        <v>5.3174101537255414</v>
      </c>
      <c r="AQ316" s="36">
        <f t="shared" si="36"/>
        <v>6.6906475298221837</v>
      </c>
      <c r="AR316" s="36">
        <f t="shared" si="36"/>
        <v>11.539254596774608</v>
      </c>
      <c r="AS316" s="36">
        <f t="shared" si="36"/>
        <v>18.669958244272671</v>
      </c>
      <c r="AT316" s="36">
        <f t="shared" si="36"/>
        <v>19.336562264546952</v>
      </c>
      <c r="AU316" s="36">
        <f t="shared" si="32"/>
        <v>11.933418739807555</v>
      </c>
      <c r="AV316" s="36" cm="1">
        <f t="array" ref="AV316">AVERAGE(IFERROR(AQ316:AS316, ""))</f>
        <v>12.299953456956487</v>
      </c>
      <c r="AW316" s="36">
        <f t="shared" si="31"/>
        <v>19.336562264546952</v>
      </c>
      <c r="AX316" s="36" cm="1">
        <f t="array" ref="AX316">AVERAGE(IFERROR(AJ316:AO316, ""))</f>
        <v>10.220062774478983</v>
      </c>
      <c r="AY316" s="36" cm="1">
        <f t="array" ref="AY316">AVERAGE(IFERROR(AO316:AS316,""))</f>
        <v>9.5747958260414894</v>
      </c>
      <c r="AZ316" s="36" cm="1">
        <f t="array" ref="AZ316">AVERAGE(IFERROR(AJ316:AN316,""))</f>
        <v>11.132733608252291</v>
      </c>
      <c r="BA316" s="36" cm="1">
        <f t="array" ref="BA316">AVERAGE(IFERROR(AR316:AT316,AI316))</f>
        <v>16.515258368531409</v>
      </c>
      <c r="BB316" s="36" cm="1">
        <f t="array" ref="BB316">AVERAGE(IFERROR(AQ316:AT316,""))</f>
        <v>14.059105658854104</v>
      </c>
      <c r="BC316" s="36" cm="1">
        <f t="array" ref="BC316">AVERAGE(IFERROR(AI316:AO316,""))</f>
        <v>11.663884584078385</v>
      </c>
      <c r="BD316" s="36" cm="1">
        <f t="array" ref="BD316">AVERAGE(IFERROR(AJ316:AM316,""))</f>
        <v>12.26787296238974</v>
      </c>
      <c r="BE316" s="36" cm="1">
        <f t="array" ref="BE316">AVERAGE(IFERROR(AN316:AO316,""))</f>
        <v>6.1244423986574681</v>
      </c>
      <c r="BF316" s="36" cm="1">
        <f t="array" ref="BF316">AVERAGE(IFERROR(AP316:AT316,""))</f>
        <v>12.310766557828392</v>
      </c>
      <c r="BG316" s="36" cm="1">
        <f t="array" ref="BG316">AVERAGE(IFERROR(AI316:AN316,""))</f>
        <v>12.665080580489375</v>
      </c>
    </row>
    <row r="317" spans="2:59" x14ac:dyDescent="0.25">
      <c r="B317" s="23" t="s">
        <v>625</v>
      </c>
      <c r="C317" s="23">
        <v>146</v>
      </c>
      <c r="D317" s="23">
        <v>212</v>
      </c>
      <c r="E317" s="23">
        <v>3.0725671637639911</v>
      </c>
      <c r="F317" s="23">
        <v>2.7123689357165079</v>
      </c>
      <c r="G317" s="23">
        <v>2.137705859167299</v>
      </c>
      <c r="H317" s="23">
        <v>1.7418010717590491</v>
      </c>
      <c r="I317" s="23">
        <v>1.430869930067503</v>
      </c>
      <c r="J317" s="23">
        <v>1.376798887684189</v>
      </c>
      <c r="K317" s="23">
        <v>1.2813840219045349</v>
      </c>
      <c r="L317" s="23">
        <v>1.2418865945374939</v>
      </c>
      <c r="M317" s="23">
        <v>1.461666385959858</v>
      </c>
      <c r="N317" s="23">
        <v>2.1274843681460149</v>
      </c>
      <c r="O317" s="23">
        <v>2.9384537961473138</v>
      </c>
      <c r="P317" s="23">
        <v>3.0210188585828339</v>
      </c>
      <c r="Q317" s="39">
        <v>2.0453338227863824</v>
      </c>
      <c r="R317" s="39">
        <v>2.1758681834177289</v>
      </c>
      <c r="S317" s="39">
        <v>3.0210188585828339</v>
      </c>
      <c r="T317" s="39">
        <v>1.7801547843831802</v>
      </c>
      <c r="U317" s="39">
        <v>1.8101750333390432</v>
      </c>
      <c r="V317" s="39">
        <v>1.8799089368789095</v>
      </c>
      <c r="W317" s="39">
        <v>2.6956523409587212</v>
      </c>
      <c r="X317" s="39">
        <v>2.3871558522090055</v>
      </c>
      <c r="Y317" s="39">
        <v>1.9647851242947247</v>
      </c>
      <c r="Z317" s="39">
        <v>2.0056864491775896</v>
      </c>
      <c r="AA317" s="39">
        <v>1.329091454794362</v>
      </c>
      <c r="AB317" s="39">
        <v>2.1581020006747034</v>
      </c>
      <c r="AC317" s="39">
        <v>2.0786853080264232</v>
      </c>
      <c r="AE317" s="28" t="s">
        <v>370</v>
      </c>
      <c r="AF317" s="3">
        <v>17110004001205</v>
      </c>
      <c r="AG317">
        <v>1</v>
      </c>
      <c r="AH317" s="32">
        <v>270</v>
      </c>
      <c r="AI317" s="36">
        <f t="shared" si="36"/>
        <v>9.463860182526604</v>
      </c>
      <c r="AJ317" s="36">
        <f t="shared" si="36"/>
        <v>7.7641372653505654</v>
      </c>
      <c r="AK317" s="36">
        <f t="shared" si="36"/>
        <v>6.3929960863903501</v>
      </c>
      <c r="AL317" s="36">
        <f t="shared" si="36"/>
        <v>4.9696059112393156</v>
      </c>
      <c r="AM317" s="36">
        <f t="shared" si="36"/>
        <v>3.7889460853894179</v>
      </c>
      <c r="AN317" s="36">
        <f t="shared" si="36"/>
        <v>3.060199644340265</v>
      </c>
      <c r="AO317" s="36">
        <f t="shared" si="36"/>
        <v>2.3862177591735509</v>
      </c>
      <c r="AP317" s="36">
        <f t="shared" si="36"/>
        <v>2.031483919432008</v>
      </c>
      <c r="AQ317" s="36">
        <f t="shared" si="36"/>
        <v>2.5699408007625988</v>
      </c>
      <c r="AR317" s="36">
        <f t="shared" si="36"/>
        <v>4.5571840220158748</v>
      </c>
      <c r="AS317" s="36">
        <f t="shared" si="36"/>
        <v>8.126171896673922</v>
      </c>
      <c r="AT317" s="36">
        <f t="shared" si="36"/>
        <v>8.9308628929203966</v>
      </c>
      <c r="AU317" s="36">
        <f t="shared" si="32"/>
        <v>5.3368005388512394</v>
      </c>
      <c r="AV317" s="36" cm="1">
        <f t="array" ref="AV317">AVERAGE(IFERROR(AQ317:AS317, ""))</f>
        <v>5.0844322398174651</v>
      </c>
      <c r="AW317" s="36">
        <f t="shared" si="31"/>
        <v>8.9308628929203966</v>
      </c>
      <c r="AX317" s="36" cm="1">
        <f t="array" ref="AX317">AVERAGE(IFERROR(AJ317:AO317, ""))</f>
        <v>4.7270171253139113</v>
      </c>
      <c r="AY317" s="36" cm="1">
        <f t="array" ref="AY317">AVERAGE(IFERROR(AO317:AS317,""))</f>
        <v>3.9341996796115906</v>
      </c>
      <c r="AZ317" s="36" cm="1">
        <f t="array" ref="AZ317">AVERAGE(IFERROR(AJ317:AN317,""))</f>
        <v>5.1951769985419833</v>
      </c>
      <c r="BA317" s="36" cm="1">
        <f t="array" ref="BA317">AVERAGE(IFERROR(AR317:AT317,AI317))</f>
        <v>7.2047396038700642</v>
      </c>
      <c r="BB317" s="36" cm="1">
        <f t="array" ref="BB317">AVERAGE(IFERROR(AQ317:AT317,""))</f>
        <v>6.0460399030931979</v>
      </c>
      <c r="BC317" s="36" cm="1">
        <f t="array" ref="BC317">AVERAGE(IFERROR(AI317:AO317,""))</f>
        <v>5.40370899063001</v>
      </c>
      <c r="BD317" s="36" cm="1">
        <f t="array" ref="BD317">AVERAGE(IFERROR(AJ317:AM317,""))</f>
        <v>5.7289213370924124</v>
      </c>
      <c r="BE317" s="36" cm="1">
        <f t="array" ref="BE317">AVERAGE(IFERROR(AN317:AO317,""))</f>
        <v>2.7232087017569082</v>
      </c>
      <c r="BF317" s="36" cm="1">
        <f t="array" ref="BF317">AVERAGE(IFERROR(AP317:AT317,""))</f>
        <v>5.2431287063609604</v>
      </c>
      <c r="BG317" s="36" cm="1">
        <f t="array" ref="BG317">AVERAGE(IFERROR(AI317:AN317,""))</f>
        <v>5.9066241958727526</v>
      </c>
    </row>
    <row r="318" spans="2:59" x14ac:dyDescent="0.25">
      <c r="B318" s="23" t="s">
        <v>501</v>
      </c>
      <c r="C318" s="23">
        <v>21</v>
      </c>
      <c r="D318" s="23">
        <v>456</v>
      </c>
      <c r="E318" s="23">
        <v>3.360852111806754</v>
      </c>
      <c r="F318" s="23">
        <v>2.735003152745457</v>
      </c>
      <c r="G318" s="23">
        <v>2.2204159575558848</v>
      </c>
      <c r="H318" s="23">
        <v>1.810753090430814</v>
      </c>
      <c r="I318" s="23">
        <v>1.6389397955257501</v>
      </c>
      <c r="J318" s="23">
        <v>1.482312807301386</v>
      </c>
      <c r="K318" s="23">
        <v>1.3170945075690439</v>
      </c>
      <c r="L318" s="23">
        <v>1.2200037422643939</v>
      </c>
      <c r="M318" s="23">
        <v>1.3531972555484511</v>
      </c>
      <c r="N318" s="23">
        <v>2.0648738939635281</v>
      </c>
      <c r="O318" s="23">
        <v>3.0059456719277349</v>
      </c>
      <c r="P318" s="23">
        <v>3.1645446141213061</v>
      </c>
      <c r="Q318" s="39">
        <v>2.1144947167300425</v>
      </c>
      <c r="R318" s="39">
        <v>2.1413389404799048</v>
      </c>
      <c r="S318" s="39">
        <v>3.1645446141213061</v>
      </c>
      <c r="T318" s="39">
        <v>1.8674198851880559</v>
      </c>
      <c r="U318" s="39">
        <v>1.7922230142546305</v>
      </c>
      <c r="V318" s="39">
        <v>1.9774849607118583</v>
      </c>
      <c r="W318" s="39">
        <v>2.7451213933375231</v>
      </c>
      <c r="X318" s="39">
        <v>2.3971403588902551</v>
      </c>
      <c r="Y318" s="39">
        <v>2.0807673461335847</v>
      </c>
      <c r="Z318" s="39">
        <v>2.1012779990644765</v>
      </c>
      <c r="AA318" s="39">
        <v>1.3997036574352149</v>
      </c>
      <c r="AB318" s="39">
        <v>2.1617130355650831</v>
      </c>
      <c r="AC318" s="39">
        <v>2.2080461525610082</v>
      </c>
      <c r="AE318" s="28" t="s">
        <v>371</v>
      </c>
      <c r="AF318" s="3">
        <v>17110004001714</v>
      </c>
      <c r="AG318">
        <v>1.4188468921929598E-3</v>
      </c>
      <c r="AH318" s="32">
        <v>82</v>
      </c>
      <c r="AI318" s="36">
        <f t="shared" si="36"/>
        <v>1.5092933379576763</v>
      </c>
      <c r="AJ318" s="36">
        <f t="shared" si="36"/>
        <v>1.2365524046583922</v>
      </c>
      <c r="AK318" s="36">
        <f t="shared" si="36"/>
        <v>1.1968507257806424</v>
      </c>
      <c r="AL318" s="36">
        <f t="shared" si="36"/>
        <v>1.285846538295129</v>
      </c>
      <c r="AM318" s="36">
        <f t="shared" si="36"/>
        <v>1.5240260654960383</v>
      </c>
      <c r="AN318" s="36">
        <f t="shared" si="36"/>
        <v>1.4860906818957866</v>
      </c>
      <c r="AO318" s="36">
        <f t="shared" si="36"/>
        <v>0.88275696951585159</v>
      </c>
      <c r="AP318" s="36">
        <f t="shared" si="36"/>
        <v>0.52972273311382934</v>
      </c>
      <c r="AQ318" s="36">
        <f t="shared" si="36"/>
        <v>0.61113548582933908</v>
      </c>
      <c r="AR318" s="36">
        <f t="shared" si="36"/>
        <v>1.1535881070786822</v>
      </c>
      <c r="AS318" s="36">
        <f t="shared" si="36"/>
        <v>1.6785612115236674</v>
      </c>
      <c r="AT318" s="36">
        <f t="shared" si="36"/>
        <v>1.485076280772021</v>
      </c>
      <c r="AU318" s="36">
        <f t="shared" si="32"/>
        <v>1.2149583784930877</v>
      </c>
      <c r="AV318" s="36" cm="1">
        <f t="array" ref="AV318">AVERAGE(IFERROR(AQ318:AS318, ""))</f>
        <v>1.1477616014772296</v>
      </c>
      <c r="AW318" s="36">
        <f t="shared" si="31"/>
        <v>1.485076280772021</v>
      </c>
      <c r="AX318" s="36" cm="1">
        <f t="array" ref="AX318">AVERAGE(IFERROR(AJ318:AO318, ""))</f>
        <v>1.2686872309403066</v>
      </c>
      <c r="AY318" s="36" cm="1">
        <f t="array" ref="AY318">AVERAGE(IFERROR(AO318:AS318,""))</f>
        <v>0.97115290141227395</v>
      </c>
      <c r="AZ318" s="36" cm="1">
        <f t="array" ref="AZ318">AVERAGE(IFERROR(AJ318:AN318,""))</f>
        <v>1.3458732832251976</v>
      </c>
      <c r="BA318" s="36" cm="1">
        <f t="array" ref="BA318">AVERAGE(IFERROR(AR318:AT318,AI318))</f>
        <v>1.439075199791457</v>
      </c>
      <c r="BB318" s="36" cm="1">
        <f t="array" ref="BB318">AVERAGE(IFERROR(AQ318:AT318,""))</f>
        <v>1.2320902713009274</v>
      </c>
      <c r="BC318" s="36" cm="1">
        <f t="array" ref="BC318">AVERAGE(IFERROR(AI318:AO318,""))</f>
        <v>1.3030595319427878</v>
      </c>
      <c r="BD318" s="36" cm="1">
        <f t="array" ref="BD318">AVERAGE(IFERROR(AJ318:AM318,""))</f>
        <v>1.3108189335575504</v>
      </c>
      <c r="BE318" s="36" cm="1">
        <f t="array" ref="BE318">AVERAGE(IFERROR(AN318:AO318,""))</f>
        <v>1.1844238257058191</v>
      </c>
      <c r="BF318" s="36" cm="1">
        <f t="array" ref="BF318">AVERAGE(IFERROR(AP318:AT318,""))</f>
        <v>1.0916167636635079</v>
      </c>
      <c r="BG318" s="36" cm="1">
        <f t="array" ref="BG318">AVERAGE(IFERROR(AI318:AN318,""))</f>
        <v>1.3731099590139439</v>
      </c>
    </row>
    <row r="319" spans="2:59" x14ac:dyDescent="0.25">
      <c r="B319" s="23" t="s">
        <v>592</v>
      </c>
      <c r="C319" s="23">
        <v>112</v>
      </c>
      <c r="D319" s="23">
        <v>188</v>
      </c>
      <c r="E319" s="23">
        <v>2.9427536180605181</v>
      </c>
      <c r="F319" s="23">
        <v>3.13603467184977</v>
      </c>
      <c r="G319" s="23">
        <v>2.9708612414377229</v>
      </c>
      <c r="H319" s="23">
        <v>2.6443307010100172</v>
      </c>
      <c r="I319" s="23">
        <v>2.3836485084190522</v>
      </c>
      <c r="J319" s="23">
        <v>2.174943038691818</v>
      </c>
      <c r="K319" s="23">
        <v>1.9824302577931181</v>
      </c>
      <c r="L319" s="23">
        <v>1.829482809924551</v>
      </c>
      <c r="M319" s="23">
        <v>1.783362085666333</v>
      </c>
      <c r="N319" s="23">
        <v>2.0171186718392442</v>
      </c>
      <c r="O319" s="23">
        <v>2.2292879148557669</v>
      </c>
      <c r="P319" s="23">
        <v>2.631891178378837</v>
      </c>
      <c r="Q319" s="39">
        <v>2.3938453914938962</v>
      </c>
      <c r="R319" s="39">
        <v>2.0099228907871147</v>
      </c>
      <c r="S319" s="39">
        <v>2.631891178378837</v>
      </c>
      <c r="T319" s="39">
        <v>2.5487080698669167</v>
      </c>
      <c r="U319" s="39">
        <v>1.9683363480158029</v>
      </c>
      <c r="V319" s="39">
        <v>2.6619636322816764</v>
      </c>
      <c r="W319" s="39">
        <v>2.2927659216912826</v>
      </c>
      <c r="X319" s="39">
        <v>2.1654149626850452</v>
      </c>
      <c r="Y319" s="39">
        <v>2.605000291037431</v>
      </c>
      <c r="Z319" s="39">
        <v>2.7837187806791408</v>
      </c>
      <c r="AA319" s="39">
        <v>2.078686648242468</v>
      </c>
      <c r="AB319" s="39">
        <v>2.0982285321329464</v>
      </c>
      <c r="AC319" s="39">
        <v>2.7087619632448163</v>
      </c>
      <c r="AE319" s="28" t="s">
        <v>377</v>
      </c>
      <c r="AF319" s="3">
        <v>17110004015058</v>
      </c>
      <c r="AG319">
        <v>0.53367966413497925</v>
      </c>
      <c r="AH319" s="32">
        <v>215</v>
      </c>
      <c r="AI319" s="36">
        <f t="shared" si="36"/>
        <v>9.3511285675702904</v>
      </c>
      <c r="AJ319" s="36">
        <f t="shared" si="36"/>
        <v>7.5066906660436965</v>
      </c>
      <c r="AK319" s="36">
        <f t="shared" si="36"/>
        <v>5.5704524403045097</v>
      </c>
      <c r="AL319" s="36">
        <f t="shared" si="36"/>
        <v>4.3238122437340607</v>
      </c>
      <c r="AM319" s="36">
        <f t="shared" si="36"/>
        <v>3.4144003435455161</v>
      </c>
      <c r="AN319" s="36">
        <f t="shared" si="36"/>
        <v>3.1136318095176998</v>
      </c>
      <c r="AO319" s="36">
        <f t="shared" si="36"/>
        <v>2.8124272180181666</v>
      </c>
      <c r="AP319" s="36">
        <f t="shared" si="36"/>
        <v>2.7639988851252948</v>
      </c>
      <c r="AQ319" s="36">
        <f t="shared" si="36"/>
        <v>3.6445619432243741</v>
      </c>
      <c r="AR319" s="36">
        <f t="shared" si="36"/>
        <v>6.2222634270754922</v>
      </c>
      <c r="AS319" s="36">
        <f t="shared" si="36"/>
        <v>9.451567531020002</v>
      </c>
      <c r="AT319" s="36">
        <f t="shared" si="36"/>
        <v>9.3739864019534735</v>
      </c>
      <c r="AU319" s="36">
        <f t="shared" si="32"/>
        <v>5.6290767897610481</v>
      </c>
      <c r="AV319" s="36" cm="1">
        <f t="array" ref="AV319">AVERAGE(IFERROR(AQ319:AS319, ""))</f>
        <v>6.4394643004399557</v>
      </c>
      <c r="AW319" s="36">
        <f t="shared" si="31"/>
        <v>9.3739864019534735</v>
      </c>
      <c r="AX319" s="36" cm="1">
        <f t="array" ref="AX319">AVERAGE(IFERROR(AJ319:AO319, ""))</f>
        <v>4.4569024535272748</v>
      </c>
      <c r="AY319" s="36" cm="1">
        <f t="array" ref="AY319">AVERAGE(IFERROR(AO319:AS319,""))</f>
        <v>4.9789638008926662</v>
      </c>
      <c r="AZ319" s="36" cm="1">
        <f t="array" ref="AZ319">AVERAGE(IFERROR(AJ319:AN319,""))</f>
        <v>4.785797500629096</v>
      </c>
      <c r="BA319" s="36" cm="1">
        <f t="array" ref="BA319">AVERAGE(IFERROR(AR319:AT319,AI319))</f>
        <v>8.3492724533496556</v>
      </c>
      <c r="BB319" s="36" cm="1">
        <f t="array" ref="BB319">AVERAGE(IFERROR(AQ319:AT319,""))</f>
        <v>7.1730948258183354</v>
      </c>
      <c r="BC319" s="36" cm="1">
        <f t="array" ref="BC319">AVERAGE(IFERROR(AI319:AO319,""))</f>
        <v>5.1560776126762775</v>
      </c>
      <c r="BD319" s="36" cm="1">
        <f t="array" ref="BD319">AVERAGE(IFERROR(AJ319:AM319,""))</f>
        <v>5.2038389234069458</v>
      </c>
      <c r="BE319" s="36" cm="1">
        <f t="array" ref="BE319">AVERAGE(IFERROR(AN319:AO319,""))</f>
        <v>2.9630295137679332</v>
      </c>
      <c r="BF319" s="36" cm="1">
        <f t="array" ref="BF319">AVERAGE(IFERROR(AP319:AT319,""))</f>
        <v>6.2912756376797274</v>
      </c>
      <c r="BG319" s="36" cm="1">
        <f t="array" ref="BG319">AVERAGE(IFERROR(AI319:AN319,""))</f>
        <v>5.5466860117859627</v>
      </c>
    </row>
    <row r="320" spans="2:59" x14ac:dyDescent="0.25">
      <c r="B320" s="23" t="s">
        <v>503</v>
      </c>
      <c r="C320" s="23">
        <v>23</v>
      </c>
      <c r="D320" s="23">
        <v>592</v>
      </c>
      <c r="E320" s="23">
        <v>3.089335354536948</v>
      </c>
      <c r="F320" s="23">
        <v>2.7494486407661021</v>
      </c>
      <c r="G320" s="23">
        <v>2.4167909437189108</v>
      </c>
      <c r="H320" s="23">
        <v>2.078477641344751</v>
      </c>
      <c r="I320" s="23">
        <v>1.886466167742662</v>
      </c>
      <c r="J320" s="23">
        <v>1.691265097635388</v>
      </c>
      <c r="K320" s="23">
        <v>1.49147856389455</v>
      </c>
      <c r="L320" s="23">
        <v>1.3435688274587481</v>
      </c>
      <c r="M320" s="23">
        <v>1.385465016921541</v>
      </c>
      <c r="N320" s="23">
        <v>1.894946467897646</v>
      </c>
      <c r="O320" s="23">
        <v>2.563824581238852</v>
      </c>
      <c r="P320" s="23">
        <v>2.787736455774481</v>
      </c>
      <c r="Q320" s="39">
        <v>2.1149003132442146</v>
      </c>
      <c r="R320" s="39">
        <v>1.9480786886860131</v>
      </c>
      <c r="S320" s="39">
        <v>2.787736455774481</v>
      </c>
      <c r="T320" s="39">
        <v>2.0523211758503934</v>
      </c>
      <c r="U320" s="39">
        <v>1.7358566914822675</v>
      </c>
      <c r="V320" s="39">
        <v>2.1644896982415625</v>
      </c>
      <c r="W320" s="39">
        <v>2.4155025016369929</v>
      </c>
      <c r="X320" s="39">
        <v>2.1579931304581299</v>
      </c>
      <c r="Y320" s="39">
        <v>2.2004660585199014</v>
      </c>
      <c r="Z320" s="39">
        <v>2.2827958483931061</v>
      </c>
      <c r="AA320" s="39">
        <v>1.5913718307649689</v>
      </c>
      <c r="AB320" s="39">
        <v>1.9951082698582536</v>
      </c>
      <c r="AC320" s="39">
        <v>2.3186306409574602</v>
      </c>
      <c r="AE320" s="28" t="s">
        <v>378</v>
      </c>
      <c r="AF320" s="3">
        <v>17110004000416</v>
      </c>
      <c r="AG320">
        <v>0.20257470011711121</v>
      </c>
      <c r="AH320" s="32">
        <v>532</v>
      </c>
      <c r="AI320" s="36">
        <f t="shared" si="36"/>
        <v>2.4582665103662333</v>
      </c>
      <c r="AJ320" s="36">
        <f t="shared" si="36"/>
        <v>2.1597360001551387</v>
      </c>
      <c r="AK320" s="36">
        <f t="shared" si="36"/>
        <v>1.8606032754182467</v>
      </c>
      <c r="AL320" s="36">
        <f t="shared" si="36"/>
        <v>1.5100621974658714</v>
      </c>
      <c r="AM320" s="36">
        <f t="shared" si="36"/>
        <v>1.1200259945400128</v>
      </c>
      <c r="AN320" s="36">
        <f t="shared" si="36"/>
        <v>0.85421477163799331</v>
      </c>
      <c r="AO320" s="36">
        <f t="shared" si="36"/>
        <v>0.62671891807317248</v>
      </c>
      <c r="AP320" s="36">
        <f t="shared" si="36"/>
        <v>0.52103235880007603</v>
      </c>
      <c r="AQ320" s="36">
        <f t="shared" si="36"/>
        <v>0.70190999603672377</v>
      </c>
      <c r="AR320" s="36">
        <f t="shared" si="36"/>
        <v>1.2482698300011796</v>
      </c>
      <c r="AS320" s="36">
        <f t="shared" si="36"/>
        <v>2.0852290468304924</v>
      </c>
      <c r="AT320" s="36">
        <f t="shared" si="36"/>
        <v>2.2650591157132505</v>
      </c>
      <c r="AU320" s="36">
        <f t="shared" si="32"/>
        <v>1.4509273345865326</v>
      </c>
      <c r="AV320" s="36" cm="1">
        <f t="array" ref="AV320">AVERAGE(IFERROR(AQ320:AS320, ""))</f>
        <v>1.345136290956132</v>
      </c>
      <c r="AW320" s="36">
        <f t="shared" si="31"/>
        <v>2.2650591157132505</v>
      </c>
      <c r="AX320" s="36" cm="1">
        <f t="array" ref="AX320">AVERAGE(IFERROR(AJ320:AO320, ""))</f>
        <v>1.3552268595484058</v>
      </c>
      <c r="AY320" s="36" cm="1">
        <f t="array" ref="AY320">AVERAGE(IFERROR(AO320:AS320,""))</f>
        <v>1.0366320299483287</v>
      </c>
      <c r="AZ320" s="36" cm="1">
        <f t="array" ref="AZ320">AVERAGE(IFERROR(AJ320:AN320,""))</f>
        <v>1.5009284478434526</v>
      </c>
      <c r="BA320" s="36" cm="1">
        <f t="array" ref="BA320">AVERAGE(IFERROR(AR320:AT320,AI320))</f>
        <v>1.8661859975149742</v>
      </c>
      <c r="BB320" s="36" cm="1">
        <f t="array" ref="BB320">AVERAGE(IFERROR(AQ320:AT320,""))</f>
        <v>1.5751169971454115</v>
      </c>
      <c r="BC320" s="36" cm="1">
        <f t="array" ref="BC320">AVERAGE(IFERROR(AI320:AO320,""))</f>
        <v>1.5128039525223811</v>
      </c>
      <c r="BD320" s="36" cm="1">
        <f t="array" ref="BD320">AVERAGE(IFERROR(AJ320:AM320,""))</f>
        <v>1.6626068668948175</v>
      </c>
      <c r="BE320" s="36" cm="1">
        <f t="array" ref="BE320">AVERAGE(IFERROR(AN320:AO320,""))</f>
        <v>0.7404668448555829</v>
      </c>
      <c r="BF320" s="36" cm="1">
        <f t="array" ref="BF320">AVERAGE(IFERROR(AP320:AT320,""))</f>
        <v>1.3643000694763443</v>
      </c>
      <c r="BG320" s="36" cm="1">
        <f t="array" ref="BG320">AVERAGE(IFERROR(AI320:AN320,""))</f>
        <v>1.6604847915972494</v>
      </c>
    </row>
    <row r="321" spans="2:59" x14ac:dyDescent="0.25">
      <c r="B321" s="23" t="s">
        <v>638</v>
      </c>
      <c r="C321" s="23">
        <v>162</v>
      </c>
      <c r="D321" s="23">
        <v>224</v>
      </c>
      <c r="E321" s="23">
        <v>2.2570222983932271</v>
      </c>
      <c r="F321" s="23">
        <v>2.3023800373147401</v>
      </c>
      <c r="G321" s="23">
        <v>2.2098146855452421</v>
      </c>
      <c r="H321" s="23">
        <v>2.0373875735016558</v>
      </c>
      <c r="I321" s="23">
        <v>1.883008676770334</v>
      </c>
      <c r="J321" s="23">
        <v>1.791003695625331</v>
      </c>
      <c r="K321" s="23">
        <v>1.686944389228433</v>
      </c>
      <c r="L321" s="23">
        <v>1.614964727462777</v>
      </c>
      <c r="M321" s="23">
        <v>1.6224302606203631</v>
      </c>
      <c r="N321" s="23">
        <v>1.8522620595443131</v>
      </c>
      <c r="O321" s="23">
        <v>2.1135375882261851</v>
      </c>
      <c r="P321" s="23">
        <v>2.1820799319857289</v>
      </c>
      <c r="Q321" s="39">
        <v>1.9627363270181943</v>
      </c>
      <c r="R321" s="39">
        <v>1.8627433027969538</v>
      </c>
      <c r="S321" s="39">
        <v>2.1820799319857289</v>
      </c>
      <c r="T321" s="39">
        <v>1.9850898429976229</v>
      </c>
      <c r="U321" s="39">
        <v>1.7780278050164142</v>
      </c>
      <c r="V321" s="39">
        <v>2.0447189337514606</v>
      </c>
      <c r="W321" s="39">
        <v>2.0492931932520757</v>
      </c>
      <c r="X321" s="39">
        <v>1.9425774600941477</v>
      </c>
      <c r="Y321" s="39">
        <v>2.0239373366255662</v>
      </c>
      <c r="Z321" s="39">
        <v>2.1081477432829931</v>
      </c>
      <c r="AA321" s="39">
        <v>1.738974042426882</v>
      </c>
      <c r="AB321" s="39">
        <v>1.8770549135678736</v>
      </c>
      <c r="AC321" s="39">
        <v>2.0801028278584215</v>
      </c>
      <c r="AE321" s="28" t="s">
        <v>379</v>
      </c>
      <c r="AF321" s="3">
        <v>17110004000046</v>
      </c>
      <c r="AG321">
        <v>0.99851995706558228</v>
      </c>
      <c r="AH321" s="32">
        <v>74</v>
      </c>
      <c r="AI321" s="36">
        <f t="shared" si="36"/>
        <v>3178.3735272461149</v>
      </c>
      <c r="AJ321" s="36">
        <f t="shared" si="36"/>
        <v>2783.2350469732919</v>
      </c>
      <c r="AK321" s="36">
        <f t="shared" si="36"/>
        <v>2609.0348762695762</v>
      </c>
      <c r="AL321" s="36">
        <f t="shared" si="36"/>
        <v>2828.1266583291972</v>
      </c>
      <c r="AM321" s="36">
        <f t="shared" si="36"/>
        <v>3695.6977405703656</v>
      </c>
      <c r="AN321" s="36">
        <f t="shared" si="36"/>
        <v>4112.0314353638241</v>
      </c>
      <c r="AO321" s="36">
        <f t="shared" si="36"/>
        <v>3182.2175968715701</v>
      </c>
      <c r="AP321" s="36">
        <f t="shared" si="36"/>
        <v>2143.975710243481</v>
      </c>
      <c r="AQ321" s="36">
        <f t="shared" si="36"/>
        <v>1970.1755741336895</v>
      </c>
      <c r="AR321" s="36">
        <f t="shared" si="36"/>
        <v>2790.3201278289798</v>
      </c>
      <c r="AS321" s="36">
        <f t="shared" si="36"/>
        <v>3762.453913089827</v>
      </c>
      <c r="AT321" s="36">
        <f t="shared" si="36"/>
        <v>3267.6116694534376</v>
      </c>
      <c r="AU321" s="36">
        <f t="shared" si="32"/>
        <v>3026.9378230311127</v>
      </c>
      <c r="AV321" s="36" cm="1">
        <f t="array" ref="AV321">AVERAGE(IFERROR(AQ321:AS321, ""))</f>
        <v>2840.9832050174987</v>
      </c>
      <c r="AW321" s="36">
        <f t="shared" si="31"/>
        <v>3267.6116694534376</v>
      </c>
      <c r="AX321" s="36" cm="1">
        <f t="array" ref="AX321">AVERAGE(IFERROR(AJ321:AO321, ""))</f>
        <v>3201.7238923963046</v>
      </c>
      <c r="AY321" s="36" cm="1">
        <f t="array" ref="AY321">AVERAGE(IFERROR(AO321:AS321,""))</f>
        <v>2769.8285844335091</v>
      </c>
      <c r="AZ321" s="36" cm="1">
        <f t="array" ref="AZ321">AVERAGE(IFERROR(AJ321:AN321,""))</f>
        <v>3205.6251515012509</v>
      </c>
      <c r="BA321" s="36" cm="1">
        <f t="array" ref="BA321">AVERAGE(IFERROR(AR321:AT321,AI321))</f>
        <v>3273.4619034574148</v>
      </c>
      <c r="BB321" s="36" cm="1">
        <f t="array" ref="BB321">AVERAGE(IFERROR(AQ321:AT321,""))</f>
        <v>2947.6403211264833</v>
      </c>
      <c r="BC321" s="36" cm="1">
        <f t="array" ref="BC321">AVERAGE(IFERROR(AI321:AO321,""))</f>
        <v>3198.3881259462769</v>
      </c>
      <c r="BD321" s="36" cm="1">
        <f t="array" ref="BD321">AVERAGE(IFERROR(AJ321:AM321,""))</f>
        <v>2979.0235805356078</v>
      </c>
      <c r="BE321" s="36" cm="1">
        <f t="array" ref="BE321">AVERAGE(IFERROR(AN321:AO321,""))</f>
        <v>3647.1245161176971</v>
      </c>
      <c r="BF321" s="36" cm="1">
        <f t="array" ref="BF321">AVERAGE(IFERROR(AP321:AT321,""))</f>
        <v>2786.9073989498829</v>
      </c>
      <c r="BG321" s="36" cm="1">
        <f t="array" ref="BG321">AVERAGE(IFERROR(AI321:AN321,""))</f>
        <v>3201.0832141253945</v>
      </c>
    </row>
    <row r="322" spans="2:59" x14ac:dyDescent="0.25">
      <c r="B322" s="23" t="s">
        <v>609</v>
      </c>
      <c r="C322" s="23">
        <v>129</v>
      </c>
      <c r="D322" s="23">
        <v>199</v>
      </c>
      <c r="E322" s="23">
        <v>3.1961341268723982</v>
      </c>
      <c r="F322" s="23">
        <v>3.1019036088382248</v>
      </c>
      <c r="G322" s="23">
        <v>2.7598032245016402</v>
      </c>
      <c r="H322" s="23">
        <v>2.4312006981836789</v>
      </c>
      <c r="I322" s="23">
        <v>2.1482893579938338</v>
      </c>
      <c r="J322" s="23">
        <v>1.9273797986802641</v>
      </c>
      <c r="K322" s="23">
        <v>1.7190026419548801</v>
      </c>
      <c r="L322" s="23">
        <v>1.5690154593320871</v>
      </c>
      <c r="M322" s="23">
        <v>1.5489589727516311</v>
      </c>
      <c r="N322" s="23">
        <v>1.8194991227550701</v>
      </c>
      <c r="O322" s="23">
        <v>2.374170912901985</v>
      </c>
      <c r="P322" s="23">
        <v>2.6494310725032801</v>
      </c>
      <c r="Q322" s="39">
        <v>2.2703990831057475</v>
      </c>
      <c r="R322" s="39">
        <v>1.9142096694695621</v>
      </c>
      <c r="S322" s="39">
        <v>2.6494310725032801</v>
      </c>
      <c r="T322" s="39">
        <v>2.3479298883587534</v>
      </c>
      <c r="U322" s="39">
        <v>1.8061294219391306</v>
      </c>
      <c r="V322" s="39">
        <v>2.4737153376395282</v>
      </c>
      <c r="W322" s="39">
        <v>2.2810337027201117</v>
      </c>
      <c r="X322" s="39">
        <v>2.0980150202279915</v>
      </c>
      <c r="Y322" s="39">
        <v>2.4691019224321313</v>
      </c>
      <c r="Z322" s="39">
        <v>2.6102992223793442</v>
      </c>
      <c r="AA322" s="39">
        <v>1.8231912203175722</v>
      </c>
      <c r="AB322" s="39">
        <v>1.9922151080488106</v>
      </c>
      <c r="AC322" s="39">
        <v>2.5941184691783401</v>
      </c>
      <c r="AE322" s="28" t="s">
        <v>380</v>
      </c>
      <c r="AF322" s="3">
        <v>17110004000032</v>
      </c>
      <c r="AG322">
        <v>0.99965530633926392</v>
      </c>
      <c r="AH322" s="32">
        <v>556</v>
      </c>
      <c r="AI322" s="36">
        <f t="shared" si="36"/>
        <v>3263.7755094792751</v>
      </c>
      <c r="AJ322" s="36">
        <f t="shared" si="36"/>
        <v>2850.2036170011752</v>
      </c>
      <c r="AK322" s="36">
        <f t="shared" si="36"/>
        <v>2663.0272583067517</v>
      </c>
      <c r="AL322" s="36">
        <f t="shared" si="36"/>
        <v>2865.3628910702273</v>
      </c>
      <c r="AM322" s="36">
        <f t="shared" si="36"/>
        <v>3718.2781797931052</v>
      </c>
      <c r="AN322" s="36">
        <f t="shared" si="36"/>
        <v>4125.2736085753977</v>
      </c>
      <c r="AO322" s="36">
        <f t="shared" si="36"/>
        <v>3186.2748106204481</v>
      </c>
      <c r="AP322" s="36">
        <f t="shared" si="36"/>
        <v>2144.7782711203886</v>
      </c>
      <c r="AQ322" s="36">
        <f t="shared" si="36"/>
        <v>1980.4110186916919</v>
      </c>
      <c r="AR322" s="36">
        <f t="shared" si="36"/>
        <v>2828.7406848173491</v>
      </c>
      <c r="AS322" s="36">
        <f t="shared" si="36"/>
        <v>3838.9894273460877</v>
      </c>
      <c r="AT322" s="36">
        <f t="shared" si="36"/>
        <v>3348.8480047240605</v>
      </c>
      <c r="AU322" s="36">
        <f t="shared" si="32"/>
        <v>3067.8302734621629</v>
      </c>
      <c r="AV322" s="36" cm="1">
        <f t="array" ref="AV322">AVERAGE(IFERROR(AQ322:AS322, ""))</f>
        <v>2882.7137102850429</v>
      </c>
      <c r="AW322" s="36">
        <f t="shared" ref="AW322:AW385" si="37">AVERAGE(IFERROR(AT322,AI322))</f>
        <v>3348.8480047240605</v>
      </c>
      <c r="AX322" s="36" cm="1">
        <f t="array" ref="AX322">AVERAGE(IFERROR(AJ322:AO322, ""))</f>
        <v>3234.7367275611846</v>
      </c>
      <c r="AY322" s="36" cm="1">
        <f t="array" ref="AY322">AVERAGE(IFERROR(AO322:AS322,""))</f>
        <v>2795.8388425191929</v>
      </c>
      <c r="AZ322" s="36" cm="1">
        <f t="array" ref="AZ322">AVERAGE(IFERROR(AJ322:AN322,""))</f>
        <v>3244.4291109493315</v>
      </c>
      <c r="BA322" s="36" cm="1">
        <f t="array" ref="BA322">AVERAGE(IFERROR(AR322:AT322,AI322))</f>
        <v>3338.8593722958326</v>
      </c>
      <c r="BB322" s="36" cm="1">
        <f t="array" ref="BB322">AVERAGE(IFERROR(AQ322:AT322,""))</f>
        <v>2999.2472838947974</v>
      </c>
      <c r="BC322" s="36" cm="1">
        <f t="array" ref="BC322">AVERAGE(IFERROR(AI322:AO322,""))</f>
        <v>3238.8851249780541</v>
      </c>
      <c r="BD322" s="36" cm="1">
        <f t="array" ref="BD322">AVERAGE(IFERROR(AJ322:AM322,""))</f>
        <v>3024.2179865428152</v>
      </c>
      <c r="BE322" s="36" cm="1">
        <f t="array" ref="BE322">AVERAGE(IFERROR(AN322:AO322,""))</f>
        <v>3655.7742095979229</v>
      </c>
      <c r="BF322" s="36" cm="1">
        <f t="array" ref="BF322">AVERAGE(IFERROR(AP322:AT322,""))</f>
        <v>2828.3534813399156</v>
      </c>
      <c r="BG322" s="36" cm="1">
        <f t="array" ref="BG322">AVERAGE(IFERROR(AI322:AN322,""))</f>
        <v>3247.6535107043219</v>
      </c>
    </row>
    <row r="323" spans="2:59" x14ac:dyDescent="0.25">
      <c r="B323" s="23" t="s">
        <v>602</v>
      </c>
      <c r="C323" s="23">
        <v>122</v>
      </c>
      <c r="D323" s="23">
        <v>249</v>
      </c>
      <c r="E323" s="23">
        <v>2.6247675954395611</v>
      </c>
      <c r="F323" s="23">
        <v>1.984067250885116</v>
      </c>
      <c r="G323" s="23">
        <v>1.410721226096838</v>
      </c>
      <c r="H323" s="23">
        <v>1.030258292848875</v>
      </c>
      <c r="I323" s="23">
        <v>0.74343961125801616</v>
      </c>
      <c r="J323" s="23">
        <v>0.66111581935718966</v>
      </c>
      <c r="K323" s="23">
        <v>0.56945621063762719</v>
      </c>
      <c r="L323" s="23">
        <v>0.56231223949092513</v>
      </c>
      <c r="M323" s="23">
        <v>0.87911315965138193</v>
      </c>
      <c r="N323" s="23">
        <v>1.7004856809262949</v>
      </c>
      <c r="O323" s="23">
        <v>2.6292027313046131</v>
      </c>
      <c r="P323" s="23">
        <v>2.6083443407927152</v>
      </c>
      <c r="Q323" s="39">
        <v>1.4502736798907627</v>
      </c>
      <c r="R323" s="39">
        <v>1.7362671906274301</v>
      </c>
      <c r="S323" s="39">
        <v>2.6083443407927152</v>
      </c>
      <c r="T323" s="39">
        <v>1.0665097351806103</v>
      </c>
      <c r="U323" s="39">
        <v>1.2681140044021686</v>
      </c>
      <c r="V323" s="39">
        <v>1.1659204400892071</v>
      </c>
      <c r="W323" s="39">
        <v>2.3126775843412077</v>
      </c>
      <c r="X323" s="39">
        <v>1.9542864781687515</v>
      </c>
      <c r="Y323" s="39">
        <v>1.289118000931889</v>
      </c>
      <c r="Z323" s="39">
        <v>1.2921215952722114</v>
      </c>
      <c r="AA323" s="39">
        <v>0.61528601499740843</v>
      </c>
      <c r="AB323" s="39">
        <v>1.6758916304331861</v>
      </c>
      <c r="AC323" s="39">
        <v>1.4090616326475993</v>
      </c>
      <c r="AE323" s="28" t="s">
        <v>381</v>
      </c>
      <c r="AF323" s="3">
        <v>17110004000033</v>
      </c>
      <c r="AG323">
        <v>0.99887591600418091</v>
      </c>
      <c r="AH323" s="32">
        <v>127</v>
      </c>
      <c r="AI323" s="36">
        <f t="shared" si="36"/>
        <v>3251.1967373336415</v>
      </c>
      <c r="AJ323" s="36">
        <f t="shared" si="36"/>
        <v>2840.1049752989948</v>
      </c>
      <c r="AK323" s="36">
        <f t="shared" si="36"/>
        <v>2654.5479056529339</v>
      </c>
      <c r="AL323" s="36">
        <f t="shared" ref="AL323:AT323" si="38">VLOOKUP($AH323,$D$2:$AC$338,AL$1+1,FALSE)*$AG323</f>
        <v>2857.9915625185527</v>
      </c>
      <c r="AM323" s="36">
        <f t="shared" si="38"/>
        <v>3711.6284349389298</v>
      </c>
      <c r="AN323" s="36">
        <f t="shared" si="38"/>
        <v>4119.1278162595545</v>
      </c>
      <c r="AO323" s="36">
        <f t="shared" si="38"/>
        <v>3181.6109453480149</v>
      </c>
      <c r="AP323" s="36">
        <f t="shared" si="38"/>
        <v>2140.9885309631422</v>
      </c>
      <c r="AQ323" s="36">
        <f t="shared" si="38"/>
        <v>1975.5705212229889</v>
      </c>
      <c r="AR323" s="36">
        <f t="shared" si="38"/>
        <v>2820.3574625055826</v>
      </c>
      <c r="AS323" s="36">
        <f t="shared" si="38"/>
        <v>3826.5024812364186</v>
      </c>
      <c r="AT323" s="36">
        <f t="shared" si="38"/>
        <v>3336.3451582600983</v>
      </c>
      <c r="AU323" s="36">
        <f t="shared" ref="AU323:AU386" si="39">AVERAGEIF(AI323:AT323,"&gt;=0")</f>
        <v>3059.6643776282381</v>
      </c>
      <c r="AV323" s="36" cm="1">
        <f t="array" ref="AV323">AVERAGE(IFERROR(AQ323:AS323, ""))</f>
        <v>2874.143488321663</v>
      </c>
      <c r="AW323" s="36">
        <f t="shared" si="37"/>
        <v>3336.3451582600983</v>
      </c>
      <c r="AX323" s="36" cm="1">
        <f t="array" ref="AX323">AVERAGE(IFERROR(AJ323:AO323, ""))</f>
        <v>3227.50194000283</v>
      </c>
      <c r="AY323" s="36" cm="1">
        <f t="array" ref="AY323">AVERAGE(IFERROR(AO323:AS323,""))</f>
        <v>2789.0059882552296</v>
      </c>
      <c r="AZ323" s="36" cm="1">
        <f t="array" ref="AZ323">AVERAGE(IFERROR(AJ323:AN323,""))</f>
        <v>3236.6801389337934</v>
      </c>
      <c r="BA323" s="36" cm="1">
        <f t="array" ref="BA323">AVERAGE(IFERROR(AR323:AT323,AI323))</f>
        <v>3327.7350340006997</v>
      </c>
      <c r="BB323" s="36" cm="1">
        <f t="array" ref="BB323">AVERAGE(IFERROR(AQ323:AT323,""))</f>
        <v>2989.6939058062717</v>
      </c>
      <c r="BC323" s="36" cm="1">
        <f t="array" ref="BC323">AVERAGE(IFERROR(AI323:AO323,""))</f>
        <v>3230.8869110500891</v>
      </c>
      <c r="BD323" s="36" cm="1">
        <f t="array" ref="BD323">AVERAGE(IFERROR(AJ323:AM323,""))</f>
        <v>3016.0682196023527</v>
      </c>
      <c r="BE323" s="36" cm="1">
        <f t="array" ref="BE323">AVERAGE(IFERROR(AN323:AO323,""))</f>
        <v>3650.3693808037847</v>
      </c>
      <c r="BF323" s="36" cm="1">
        <f t="array" ref="BF323">AVERAGE(IFERROR(AP323:AT323,""))</f>
        <v>2819.9528308376457</v>
      </c>
      <c r="BG323" s="36" cm="1">
        <f t="array" ref="BG323">AVERAGE(IFERROR(AI323:AN323,""))</f>
        <v>3239.0995720004344</v>
      </c>
    </row>
    <row r="324" spans="2:59" x14ac:dyDescent="0.25">
      <c r="B324" s="23" t="s">
        <v>619</v>
      </c>
      <c r="C324" s="23">
        <v>140</v>
      </c>
      <c r="D324" s="23">
        <v>254</v>
      </c>
      <c r="E324" s="23">
        <v>2.7157244004741039</v>
      </c>
      <c r="F324" s="23">
        <v>2.3906173186227311</v>
      </c>
      <c r="G324" s="23">
        <v>1.799891612047436</v>
      </c>
      <c r="H324" s="23">
        <v>1.4083377486819779</v>
      </c>
      <c r="I324" s="23">
        <v>1.113228959962395</v>
      </c>
      <c r="J324" s="23">
        <v>1.0187825857878201</v>
      </c>
      <c r="K324" s="23">
        <v>0.92034445975637513</v>
      </c>
      <c r="L324" s="23">
        <v>0.85829375533805641</v>
      </c>
      <c r="M324" s="23">
        <v>1.0535863468848909</v>
      </c>
      <c r="N324" s="23">
        <v>1.671116470176623</v>
      </c>
      <c r="O324" s="23">
        <v>2.5435844609616929</v>
      </c>
      <c r="P324" s="23">
        <v>2.608730026958697</v>
      </c>
      <c r="Q324" s="39">
        <v>1.6751865121377332</v>
      </c>
      <c r="R324" s="39">
        <v>1.7560957593410691</v>
      </c>
      <c r="S324" s="39">
        <v>2.608730026958697</v>
      </c>
      <c r="T324" s="39">
        <v>1.4418671141431225</v>
      </c>
      <c r="U324" s="39">
        <v>1.4093850986235279</v>
      </c>
      <c r="V324" s="39">
        <v>1.5461716450204721</v>
      </c>
      <c r="W324" s="39">
        <v>2.2744769860323375</v>
      </c>
      <c r="X324" s="39">
        <v>1.969254326245476</v>
      </c>
      <c r="Y324" s="39">
        <v>1.6238467264761201</v>
      </c>
      <c r="Z324" s="39">
        <v>1.6780189098286351</v>
      </c>
      <c r="AA324" s="39">
        <v>0.96956352277209756</v>
      </c>
      <c r="AB324" s="39">
        <v>1.7470622120639923</v>
      </c>
      <c r="AC324" s="39">
        <v>1.7410971042627441</v>
      </c>
      <c r="AE324" s="28" t="s">
        <v>382</v>
      </c>
      <c r="AF324" s="3">
        <v>17110004000033</v>
      </c>
      <c r="AG324">
        <v>0.99971961975097656</v>
      </c>
      <c r="AH324" s="32">
        <v>127</v>
      </c>
      <c r="AI324" s="36">
        <f t="shared" ref="AI324:AT345" si="40">VLOOKUP($AH324,$D$2:$AC$338,AI$1+1,FALSE)*$AG324</f>
        <v>3253.9428710875027</v>
      </c>
      <c r="AJ324" s="36">
        <f t="shared" si="40"/>
        <v>2842.5038790772924</v>
      </c>
      <c r="AK324" s="36">
        <f t="shared" si="40"/>
        <v>2656.7900780570976</v>
      </c>
      <c r="AL324" s="36">
        <f t="shared" si="40"/>
        <v>2860.4055742601245</v>
      </c>
      <c r="AM324" s="36">
        <f t="shared" si="40"/>
        <v>3714.7634738032148</v>
      </c>
      <c r="AN324" s="36">
        <f t="shared" si="40"/>
        <v>4122.6070507835084</v>
      </c>
      <c r="AO324" s="36">
        <f t="shared" si="40"/>
        <v>3184.2983032394482</v>
      </c>
      <c r="AP324" s="36">
        <f t="shared" si="40"/>
        <v>2142.7969237940015</v>
      </c>
      <c r="AQ324" s="36">
        <f t="shared" si="40"/>
        <v>1977.2391932012688</v>
      </c>
      <c r="AR324" s="36">
        <f t="shared" si="40"/>
        <v>2822.7396864838502</v>
      </c>
      <c r="AS324" s="36">
        <f t="shared" si="40"/>
        <v>3829.734548832419</v>
      </c>
      <c r="AT324" s="36">
        <f t="shared" si="40"/>
        <v>3339.1632129008467</v>
      </c>
      <c r="AU324" s="36">
        <f t="shared" si="39"/>
        <v>3062.2487329600481</v>
      </c>
      <c r="AV324" s="36" cm="1">
        <f t="array" ref="AV324">AVERAGE(IFERROR(AQ324:AS324, ""))</f>
        <v>2876.5711428391792</v>
      </c>
      <c r="AW324" s="36">
        <f t="shared" si="37"/>
        <v>3339.1632129008467</v>
      </c>
      <c r="AX324" s="36" cm="1">
        <f t="array" ref="AX324">AVERAGE(IFERROR(AJ324:AO324, ""))</f>
        <v>3230.2280598701145</v>
      </c>
      <c r="AY324" s="36" cm="1">
        <f t="array" ref="AY324">AVERAGE(IFERROR(AO324:AS324,""))</f>
        <v>2791.3617311101975</v>
      </c>
      <c r="AZ324" s="36" cm="1">
        <f t="array" ref="AZ324">AVERAGE(IFERROR(AJ324:AN324,""))</f>
        <v>3239.4140111962474</v>
      </c>
      <c r="BA324" s="36" cm="1">
        <f t="array" ref="BA324">AVERAGE(IFERROR(AR324:AT324,AI324))</f>
        <v>3330.545816072372</v>
      </c>
      <c r="BB324" s="36" cm="1">
        <f t="array" ref="BB324">AVERAGE(IFERROR(AQ324:AT324,""))</f>
        <v>2992.2191603545962</v>
      </c>
      <c r="BC324" s="36" cm="1">
        <f t="array" ref="BC324">AVERAGE(IFERROR(AI324:AO324,""))</f>
        <v>3233.6158900440269</v>
      </c>
      <c r="BD324" s="36" cm="1">
        <f t="array" ref="BD324">AVERAGE(IFERROR(AJ324:AM324,""))</f>
        <v>3018.6157512994323</v>
      </c>
      <c r="BE324" s="36" cm="1">
        <f t="array" ref="BE324">AVERAGE(IFERROR(AN324:AO324,""))</f>
        <v>3653.452677011478</v>
      </c>
      <c r="BF324" s="36" cm="1">
        <f t="array" ref="BF324">AVERAGE(IFERROR(AP324:AT324,""))</f>
        <v>2822.3347130424772</v>
      </c>
      <c r="BG324" s="36" cm="1">
        <f t="array" ref="BG324">AVERAGE(IFERROR(AI324:AN324,""))</f>
        <v>3241.8354878447899</v>
      </c>
    </row>
    <row r="325" spans="2:59" x14ac:dyDescent="0.25">
      <c r="B325" s="23" t="s">
        <v>563</v>
      </c>
      <c r="C325" s="23">
        <v>83</v>
      </c>
      <c r="D325" s="23">
        <v>72</v>
      </c>
      <c r="E325" s="23">
        <v>2.3494562802378791</v>
      </c>
      <c r="F325" s="23">
        <v>1.6792626388779239</v>
      </c>
      <c r="G325" s="23">
        <v>1.3967249798497079</v>
      </c>
      <c r="H325" s="23">
        <v>1.050758189534456</v>
      </c>
      <c r="I325" s="23">
        <v>0.86048710925349936</v>
      </c>
      <c r="J325" s="23">
        <v>0.78962110775500371</v>
      </c>
      <c r="K325" s="23">
        <v>0.72354402868901191</v>
      </c>
      <c r="L325" s="23">
        <v>0.72037493084694093</v>
      </c>
      <c r="M325" s="23">
        <v>0.93313757771065375</v>
      </c>
      <c r="N325" s="23">
        <v>1.626859864821123</v>
      </c>
      <c r="O325" s="23">
        <v>2.4106866440264612</v>
      </c>
      <c r="P325" s="23">
        <v>2.3329000231294712</v>
      </c>
      <c r="Q325" s="39">
        <v>1.4061511145610108</v>
      </c>
      <c r="R325" s="39">
        <v>1.6568946955194128</v>
      </c>
      <c r="S325" s="39">
        <v>2.3329000231294712</v>
      </c>
      <c r="T325" s="39">
        <v>1.0833996756599338</v>
      </c>
      <c r="U325" s="39">
        <v>1.2829206092188383</v>
      </c>
      <c r="V325" s="39">
        <v>1.1553708050541183</v>
      </c>
      <c r="W325" s="39">
        <v>2.1234821773256853</v>
      </c>
      <c r="X325" s="39">
        <v>1.8258960274219274</v>
      </c>
      <c r="Y325" s="39">
        <v>1.2642649048853547</v>
      </c>
      <c r="Z325" s="39">
        <v>1.2468082293788969</v>
      </c>
      <c r="AA325" s="39">
        <v>0.75658256822200776</v>
      </c>
      <c r="AB325" s="39">
        <v>1.6047918081069299</v>
      </c>
      <c r="AC325" s="39">
        <v>1.3543850509180784</v>
      </c>
      <c r="AE325" s="28" t="s">
        <v>383</v>
      </c>
      <c r="AF325" s="3">
        <v>17110004000033</v>
      </c>
      <c r="AG325">
        <v>0.99849045276641846</v>
      </c>
      <c r="AH325" s="32">
        <v>71</v>
      </c>
      <c r="AI325" s="36">
        <f t="shared" si="40"/>
        <v>3267.3086359916633</v>
      </c>
      <c r="AJ325" s="36">
        <f t="shared" si="40"/>
        <v>2857.0190682775178</v>
      </c>
      <c r="AK325" s="36">
        <f t="shared" si="40"/>
        <v>2671.5508842339982</v>
      </c>
      <c r="AL325" s="36">
        <f t="shared" si="40"/>
        <v>2875.237833620351</v>
      </c>
      <c r="AM325" s="36">
        <f t="shared" si="40"/>
        <v>3727.960010199477</v>
      </c>
      <c r="AN325" s="36">
        <f t="shared" si="40"/>
        <v>4137.9610141639596</v>
      </c>
      <c r="AO325" s="36">
        <f t="shared" si="40"/>
        <v>3202.4081431981585</v>
      </c>
      <c r="AP325" s="36">
        <f t="shared" si="40"/>
        <v>2162.8989089363704</v>
      </c>
      <c r="AQ325" s="36">
        <f t="shared" si="40"/>
        <v>1997.1297758200394</v>
      </c>
      <c r="AR325" s="36">
        <f t="shared" si="40"/>
        <v>2839.4552063090073</v>
      </c>
      <c r="AS325" s="36">
        <f t="shared" si="40"/>
        <v>3843.0741290413634</v>
      </c>
      <c r="AT325" s="36">
        <f t="shared" si="40"/>
        <v>3352.4892437504968</v>
      </c>
      <c r="AU325" s="36">
        <f t="shared" si="39"/>
        <v>3077.874404461867</v>
      </c>
      <c r="AV325" s="36" cm="1">
        <f t="array" ref="AV325">AVERAGE(IFERROR(AQ325:AS325, ""))</f>
        <v>2893.2197037234705</v>
      </c>
      <c r="AW325" s="36">
        <f t="shared" si="37"/>
        <v>3352.4892437504968</v>
      </c>
      <c r="AX325" s="36" cm="1">
        <f t="array" ref="AX325">AVERAGE(IFERROR(AJ325:AO325, ""))</f>
        <v>3245.3561589489104</v>
      </c>
      <c r="AY325" s="36" cm="1">
        <f t="array" ref="AY325">AVERAGE(IFERROR(AO325:AS325,""))</f>
        <v>2808.9932326609878</v>
      </c>
      <c r="AZ325" s="36" cm="1">
        <f t="array" ref="AZ325">AVERAGE(IFERROR(AJ325:AN325,""))</f>
        <v>3253.9457620990606</v>
      </c>
      <c r="BA325" s="36" cm="1">
        <f t="array" ref="BA325">AVERAGE(IFERROR(AR325:AT325,AI325))</f>
        <v>3345.0061930336228</v>
      </c>
      <c r="BB325" s="36" cm="1">
        <f t="array" ref="BB325">AVERAGE(IFERROR(AQ325:AT325,""))</f>
        <v>3008.037088730227</v>
      </c>
      <c r="BC325" s="36" cm="1">
        <f t="array" ref="BC325">AVERAGE(IFERROR(AI325:AO325,""))</f>
        <v>3248.492227097875</v>
      </c>
      <c r="BD325" s="36" cm="1">
        <f t="array" ref="BD325">AVERAGE(IFERROR(AJ325:AM325,""))</f>
        <v>3032.9419490828359</v>
      </c>
      <c r="BE325" s="36" cm="1">
        <f t="array" ref="BE325">AVERAGE(IFERROR(AN325:AO325,""))</f>
        <v>3670.1845786810591</v>
      </c>
      <c r="BF325" s="36" cm="1">
        <f t="array" ref="BF325">AVERAGE(IFERROR(AP325:AT325,""))</f>
        <v>2839.009452771455</v>
      </c>
      <c r="BG325" s="36" cm="1">
        <f t="array" ref="BG325">AVERAGE(IFERROR(AI325:AN325,""))</f>
        <v>3256.172907747828</v>
      </c>
    </row>
    <row r="326" spans="2:59" x14ac:dyDescent="0.25">
      <c r="B326" s="23" t="s">
        <v>512</v>
      </c>
      <c r="C326" s="23">
        <v>32</v>
      </c>
      <c r="D326" s="23">
        <v>458</v>
      </c>
      <c r="E326" s="23">
        <v>2.9623363559808888</v>
      </c>
      <c r="F326" s="23">
        <v>2.5935626115217598</v>
      </c>
      <c r="G326" s="23">
        <v>2.3001452921643009</v>
      </c>
      <c r="H326" s="23">
        <v>1.8404521217654051</v>
      </c>
      <c r="I326" s="23">
        <v>1.3844671346871811</v>
      </c>
      <c r="J326" s="23">
        <v>1.127884267979355</v>
      </c>
      <c r="K326" s="23">
        <v>0.89198806038104039</v>
      </c>
      <c r="L326" s="23">
        <v>0.77751776233904624</v>
      </c>
      <c r="M326" s="23">
        <v>0.95393590358885083</v>
      </c>
      <c r="N326" s="23">
        <v>1.5795846019632851</v>
      </c>
      <c r="O326" s="23">
        <v>2.5446404486835932</v>
      </c>
      <c r="P326" s="23">
        <v>2.7323715897491452</v>
      </c>
      <c r="Q326" s="39">
        <v>1.8074071792336548</v>
      </c>
      <c r="R326" s="39">
        <v>1.6927203180785764</v>
      </c>
      <c r="S326" s="39">
        <v>2.7323715897491452</v>
      </c>
      <c r="T326" s="39">
        <v>1.6897499147498403</v>
      </c>
      <c r="U326" s="39">
        <v>1.3495333553911633</v>
      </c>
      <c r="V326" s="39">
        <v>1.8493022856236003</v>
      </c>
      <c r="W326" s="39">
        <v>2.2855322134653409</v>
      </c>
      <c r="X326" s="39">
        <v>1.9526331359962186</v>
      </c>
      <c r="Y326" s="39">
        <v>1.8715479777828476</v>
      </c>
      <c r="Z326" s="39">
        <v>2.0296567900346614</v>
      </c>
      <c r="AA326" s="39">
        <v>1.0099361641801976</v>
      </c>
      <c r="AB326" s="39">
        <v>1.7176100612647844</v>
      </c>
      <c r="AC326" s="39">
        <v>2.034807964016482</v>
      </c>
      <c r="AE326" s="28" t="s">
        <v>384</v>
      </c>
      <c r="AF326" s="3">
        <v>17110004000033</v>
      </c>
      <c r="AG326">
        <v>0.99873596429824829</v>
      </c>
      <c r="AH326" s="32">
        <v>127</v>
      </c>
      <c r="AI326" s="36">
        <f t="shared" si="40"/>
        <v>3250.7412147582922</v>
      </c>
      <c r="AJ326" s="36">
        <f t="shared" si="40"/>
        <v>2839.7070504617327</v>
      </c>
      <c r="AK326" s="36">
        <f t="shared" si="40"/>
        <v>2654.1759790683368</v>
      </c>
      <c r="AL326" s="36">
        <f t="shared" si="40"/>
        <v>2857.5911316058568</v>
      </c>
      <c r="AM326" s="36">
        <f t="shared" si="40"/>
        <v>3711.1084016465707</v>
      </c>
      <c r="AN326" s="36">
        <f t="shared" si="40"/>
        <v>4118.5506885546974</v>
      </c>
      <c r="AO326" s="36">
        <f t="shared" si="40"/>
        <v>3181.1651723823434</v>
      </c>
      <c r="AP326" s="36">
        <f t="shared" si="40"/>
        <v>2140.6885587719125</v>
      </c>
      <c r="AQ326" s="36">
        <f t="shared" si="40"/>
        <v>1975.2937256168425</v>
      </c>
      <c r="AR326" s="36">
        <f t="shared" si="40"/>
        <v>2819.962304476549</v>
      </c>
      <c r="AS326" s="36">
        <f t="shared" si="40"/>
        <v>3825.9663530332814</v>
      </c>
      <c r="AT326" s="36">
        <f t="shared" si="40"/>
        <v>3335.8777056075742</v>
      </c>
      <c r="AU326" s="36">
        <f t="shared" si="39"/>
        <v>3059.235690498665</v>
      </c>
      <c r="AV326" s="36" cm="1">
        <f t="array" ref="AV326">AVERAGE(IFERROR(AQ326:AS326, ""))</f>
        <v>2873.7407943755575</v>
      </c>
      <c r="AW326" s="36">
        <f t="shared" si="37"/>
        <v>3335.8777056075742</v>
      </c>
      <c r="AX326" s="36" cm="1">
        <f t="array" ref="AX326">AVERAGE(IFERROR(AJ326:AO326, ""))</f>
        <v>3227.0497372865889</v>
      </c>
      <c r="AY326" s="36" cm="1">
        <f t="array" ref="AY326">AVERAGE(IFERROR(AO326:AS326,""))</f>
        <v>2788.6152228561859</v>
      </c>
      <c r="AZ326" s="36" cm="1">
        <f t="array" ref="AZ326">AVERAGE(IFERROR(AJ326:AN326,""))</f>
        <v>3236.2266502674383</v>
      </c>
      <c r="BA326" s="36" cm="1">
        <f t="array" ref="BA326">AVERAGE(IFERROR(AR326:AT326,AI326))</f>
        <v>3327.2687877058015</v>
      </c>
      <c r="BB326" s="36" cm="1">
        <f t="array" ref="BB326">AVERAGE(IFERROR(AQ326:AT326,""))</f>
        <v>2989.2750221835618</v>
      </c>
      <c r="BC326" s="36" cm="1">
        <f t="array" ref="BC326">AVERAGE(IFERROR(AI326:AO326,""))</f>
        <v>3230.434234068261</v>
      </c>
      <c r="BD326" s="36" cm="1">
        <f t="array" ref="BD326">AVERAGE(IFERROR(AJ326:AM326,""))</f>
        <v>3015.645640695624</v>
      </c>
      <c r="BE326" s="36" cm="1">
        <f t="array" ref="BE326">AVERAGE(IFERROR(AN326:AO326,""))</f>
        <v>3649.8579304685204</v>
      </c>
      <c r="BF326" s="36" cm="1">
        <f t="array" ref="BF326">AVERAGE(IFERROR(AP326:AT326,""))</f>
        <v>2819.5577295012322</v>
      </c>
      <c r="BG326" s="36" cm="1">
        <f t="array" ref="BG326">AVERAGE(IFERROR(AI326:AN326,""))</f>
        <v>3238.6457443492477</v>
      </c>
    </row>
    <row r="327" spans="2:59" x14ac:dyDescent="0.25">
      <c r="B327" s="23" t="s">
        <v>645</v>
      </c>
      <c r="C327" s="23">
        <v>169</v>
      </c>
      <c r="D327" s="23">
        <v>230</v>
      </c>
      <c r="E327" s="23">
        <v>2.8253262423995951</v>
      </c>
      <c r="F327" s="23">
        <v>3.0856078601923218</v>
      </c>
      <c r="G327" s="23">
        <v>2.929815578197613</v>
      </c>
      <c r="H327" s="23">
        <v>2.532315078503391</v>
      </c>
      <c r="I327" s="23">
        <v>2.0799161398059862</v>
      </c>
      <c r="J327" s="23">
        <v>1.770164228735186</v>
      </c>
      <c r="K327" s="23">
        <v>1.5068321522860959</v>
      </c>
      <c r="L327" s="23">
        <v>1.3190256376831899</v>
      </c>
      <c r="M327" s="23">
        <v>1.282274584916304</v>
      </c>
      <c r="N327" s="23">
        <v>1.4835313011287961</v>
      </c>
      <c r="O327" s="23">
        <v>2.1340081061988529</v>
      </c>
      <c r="P327" s="23">
        <v>2.430006621377355</v>
      </c>
      <c r="Q327" s="39">
        <v>2.1149019609520572</v>
      </c>
      <c r="R327" s="39">
        <v>1.6332713307479843</v>
      </c>
      <c r="S327" s="39">
        <v>2.430006621377355</v>
      </c>
      <c r="T327" s="39">
        <v>2.3174418396200989</v>
      </c>
      <c r="U327" s="39">
        <v>1.5451343564426476</v>
      </c>
      <c r="V327" s="39">
        <v>2.4795637770868995</v>
      </c>
      <c r="W327" s="39">
        <v>2.015848676235001</v>
      </c>
      <c r="X327" s="39">
        <v>1.8324551534053271</v>
      </c>
      <c r="Y327" s="39">
        <v>2.3899967543028842</v>
      </c>
      <c r="Z327" s="39">
        <v>2.6569136641748279</v>
      </c>
      <c r="AA327" s="39">
        <v>1.6384981905106408</v>
      </c>
      <c r="AB327" s="39">
        <v>1.7297692502608997</v>
      </c>
      <c r="AC327" s="39">
        <v>2.5371908546390154</v>
      </c>
      <c r="AE327" s="28" t="s">
        <v>385</v>
      </c>
      <c r="AF327" s="3">
        <v>17110004000033</v>
      </c>
      <c r="AG327">
        <v>0.99915087223052979</v>
      </c>
      <c r="AH327" s="32">
        <v>71</v>
      </c>
      <c r="AI327" s="36">
        <f t="shared" si="40"/>
        <v>3269.4696924268951</v>
      </c>
      <c r="AJ327" s="36">
        <f t="shared" si="40"/>
        <v>2858.9087518461492</v>
      </c>
      <c r="AK327" s="36">
        <f t="shared" si="40"/>
        <v>2673.317895824769</v>
      </c>
      <c r="AL327" s="36">
        <f t="shared" si="40"/>
        <v>2877.1395674065993</v>
      </c>
      <c r="AM327" s="36">
        <f t="shared" si="40"/>
        <v>3730.4257497018857</v>
      </c>
      <c r="AN327" s="36">
        <f t="shared" si="40"/>
        <v>4140.6979356717384</v>
      </c>
      <c r="AO327" s="36">
        <f t="shared" si="40"/>
        <v>3204.5262732853689</v>
      </c>
      <c r="AP327" s="36">
        <f t="shared" si="40"/>
        <v>2164.3294890029188</v>
      </c>
      <c r="AQ327" s="36">
        <f t="shared" si="40"/>
        <v>1998.4507132137355</v>
      </c>
      <c r="AR327" s="36">
        <f t="shared" si="40"/>
        <v>2841.3332728248397</v>
      </c>
      <c r="AS327" s="36">
        <f t="shared" si="40"/>
        <v>3845.6160070831711</v>
      </c>
      <c r="AT327" s="36">
        <f t="shared" si="40"/>
        <v>3354.7066401649167</v>
      </c>
      <c r="AU327" s="36">
        <f t="shared" si="39"/>
        <v>3079.9101657044152</v>
      </c>
      <c r="AV327" s="36" cm="1">
        <f t="array" ref="AV327">AVERAGE(IFERROR(AQ327:AS327, ""))</f>
        <v>2895.1333310405826</v>
      </c>
      <c r="AW327" s="36">
        <f t="shared" si="37"/>
        <v>3354.7066401649167</v>
      </c>
      <c r="AX327" s="36" cm="1">
        <f t="array" ref="AX327">AVERAGE(IFERROR(AJ327:AO327, ""))</f>
        <v>3247.5026956227521</v>
      </c>
      <c r="AY327" s="36" cm="1">
        <f t="array" ref="AY327">AVERAGE(IFERROR(AO327:AS327,""))</f>
        <v>2810.8511510820072</v>
      </c>
      <c r="AZ327" s="36" cm="1">
        <f t="array" ref="AZ327">AVERAGE(IFERROR(AJ327:AN327,""))</f>
        <v>3256.0979800902287</v>
      </c>
      <c r="BA327" s="36" cm="1">
        <f t="array" ref="BA327">AVERAGE(IFERROR(AR327:AT327,AI327))</f>
        <v>3347.2186400243095</v>
      </c>
      <c r="BB327" s="36" cm="1">
        <f t="array" ref="BB327">AVERAGE(IFERROR(AQ327:AT327,""))</f>
        <v>3010.0266583216662</v>
      </c>
      <c r="BC327" s="36" cm="1">
        <f t="array" ref="BC327">AVERAGE(IFERROR(AI327:AO327,""))</f>
        <v>3250.6408380233438</v>
      </c>
      <c r="BD327" s="36" cm="1">
        <f t="array" ref="BD327">AVERAGE(IFERROR(AJ327:AM327,""))</f>
        <v>3034.9479911948511</v>
      </c>
      <c r="BE327" s="36" cm="1">
        <f t="array" ref="BE327">AVERAGE(IFERROR(AN327:AO327,""))</f>
        <v>3672.6121044785536</v>
      </c>
      <c r="BF327" s="36" cm="1">
        <f t="array" ref="BF327">AVERAGE(IFERROR(AP327:AT327,""))</f>
        <v>2840.8872244579165</v>
      </c>
      <c r="BG327" s="36" cm="1">
        <f t="array" ref="BG327">AVERAGE(IFERROR(AI327:AN327,""))</f>
        <v>3258.3265988130061</v>
      </c>
    </row>
    <row r="328" spans="2:59" x14ac:dyDescent="0.25">
      <c r="B328" s="23" t="s">
        <v>527</v>
      </c>
      <c r="C328" s="23">
        <v>47</v>
      </c>
      <c r="D328" s="23">
        <v>88</v>
      </c>
      <c r="E328" s="23">
        <v>2.5891943946375382</v>
      </c>
      <c r="F328" s="23">
        <v>2.173236720240888</v>
      </c>
      <c r="G328" s="23">
        <v>1.843957979399548</v>
      </c>
      <c r="H328" s="23">
        <v>1.423494134605946</v>
      </c>
      <c r="I328" s="23">
        <v>1.047764851181801</v>
      </c>
      <c r="J328" s="23">
        <v>0.85065896939679797</v>
      </c>
      <c r="K328" s="23">
        <v>0.66570039680170856</v>
      </c>
      <c r="L328" s="23">
        <v>0.6022586278184332</v>
      </c>
      <c r="M328" s="23">
        <v>0.79174569751911916</v>
      </c>
      <c r="N328" s="23">
        <v>1.4057477838107659</v>
      </c>
      <c r="O328" s="23">
        <v>2.3542559829750922</v>
      </c>
      <c r="P328" s="23">
        <v>2.4934654908282718</v>
      </c>
      <c r="Q328" s="39">
        <v>1.5201234191013258</v>
      </c>
      <c r="R328" s="39">
        <v>1.5172498214349925</v>
      </c>
      <c r="S328" s="39">
        <v>2.4934654908282718</v>
      </c>
      <c r="T328" s="39">
        <v>1.3341355086044482</v>
      </c>
      <c r="U328" s="39">
        <v>1.1639416977850239</v>
      </c>
      <c r="V328" s="39">
        <v>1.4678225309649962</v>
      </c>
      <c r="W328" s="39">
        <v>2.0844897525380435</v>
      </c>
      <c r="X328" s="39">
        <v>1.7613037387833124</v>
      </c>
      <c r="Y328" s="39">
        <v>1.513429635180604</v>
      </c>
      <c r="Z328" s="39">
        <v>1.6221134213570458</v>
      </c>
      <c r="AA328" s="39">
        <v>0.75817968309925332</v>
      </c>
      <c r="AB328" s="39">
        <v>1.5294947165903365</v>
      </c>
      <c r="AC328" s="39">
        <v>1.6547178415770867</v>
      </c>
      <c r="AE328" s="28" t="s">
        <v>386</v>
      </c>
      <c r="AF328" s="3">
        <v>17110004000033</v>
      </c>
      <c r="AG328">
        <v>0.99926280975341797</v>
      </c>
      <c r="AH328" s="32">
        <v>71</v>
      </c>
      <c r="AI328" s="36">
        <f t="shared" si="40"/>
        <v>3269.8359797901949</v>
      </c>
      <c r="AJ328" s="36">
        <f t="shared" si="40"/>
        <v>2859.2290429780887</v>
      </c>
      <c r="AK328" s="36">
        <f t="shared" si="40"/>
        <v>2673.6173947207494</v>
      </c>
      <c r="AL328" s="36">
        <f t="shared" si="40"/>
        <v>2877.4619009851708</v>
      </c>
      <c r="AM328" s="36">
        <f t="shared" si="40"/>
        <v>3730.8436791951644</v>
      </c>
      <c r="AN328" s="36">
        <f t="shared" si="40"/>
        <v>4141.1618290464321</v>
      </c>
      <c r="AO328" s="36">
        <f t="shared" si="40"/>
        <v>3204.8852848651327</v>
      </c>
      <c r="AP328" s="36">
        <f t="shared" si="40"/>
        <v>2164.5719645773756</v>
      </c>
      <c r="AQ328" s="36">
        <f t="shared" si="40"/>
        <v>1998.6746049488765</v>
      </c>
      <c r="AR328" s="36">
        <f t="shared" si="40"/>
        <v>2841.6515949292379</v>
      </c>
      <c r="AS328" s="36">
        <f t="shared" si="40"/>
        <v>3846.0468416465751</v>
      </c>
      <c r="AT328" s="36">
        <f t="shared" si="40"/>
        <v>3355.0824768495991</v>
      </c>
      <c r="AU328" s="36">
        <f t="shared" si="39"/>
        <v>3080.2552162110501</v>
      </c>
      <c r="AV328" s="36" cm="1">
        <f t="array" ref="AV328">AVERAGE(IFERROR(AQ328:AS328, ""))</f>
        <v>2895.4576805082302</v>
      </c>
      <c r="AW328" s="36">
        <f t="shared" si="37"/>
        <v>3355.0824768495991</v>
      </c>
      <c r="AX328" s="36" cm="1">
        <f t="array" ref="AX328">AVERAGE(IFERROR(AJ328:AO328, ""))</f>
        <v>3247.866521965123</v>
      </c>
      <c r="AY328" s="36" cm="1">
        <f t="array" ref="AY328">AVERAGE(IFERROR(AO328:AS328,""))</f>
        <v>2811.1660581934398</v>
      </c>
      <c r="AZ328" s="36" cm="1">
        <f t="array" ref="AZ328">AVERAGE(IFERROR(AJ328:AN328,""))</f>
        <v>3256.4627693851207</v>
      </c>
      <c r="BA328" s="36" cm="1">
        <f t="array" ref="BA328">AVERAGE(IFERROR(AR328:AT328,AI328))</f>
        <v>3347.5936378084702</v>
      </c>
      <c r="BB328" s="36" cm="1">
        <f t="array" ref="BB328">AVERAGE(IFERROR(AQ328:AT328,""))</f>
        <v>3010.3638795935722</v>
      </c>
      <c r="BC328" s="36" cm="1">
        <f t="array" ref="BC328">AVERAGE(IFERROR(AI328:AO328,""))</f>
        <v>3251.0050159401335</v>
      </c>
      <c r="BD328" s="36" cm="1">
        <f t="array" ref="BD328">AVERAGE(IFERROR(AJ328:AM328,""))</f>
        <v>3035.2880044697931</v>
      </c>
      <c r="BE328" s="36" cm="1">
        <f t="array" ref="BE328">AVERAGE(IFERROR(AN328:AO328,""))</f>
        <v>3673.0235569557826</v>
      </c>
      <c r="BF328" s="36" cm="1">
        <f t="array" ref="BF328">AVERAGE(IFERROR(AP328:AT328,""))</f>
        <v>2841.2054965903326</v>
      </c>
      <c r="BG328" s="36" cm="1">
        <f t="array" ref="BG328">AVERAGE(IFERROR(AI328:AN328,""))</f>
        <v>3258.691637785967</v>
      </c>
    </row>
    <row r="329" spans="2:59" x14ac:dyDescent="0.25">
      <c r="B329" s="23" t="s">
        <v>513</v>
      </c>
      <c r="C329" s="23">
        <v>33</v>
      </c>
      <c r="D329" s="23">
        <v>649</v>
      </c>
      <c r="E329" s="23">
        <v>3.332688269946356</v>
      </c>
      <c r="F329" s="23">
        <v>2.945185654997263</v>
      </c>
      <c r="G329" s="23">
        <v>2.7794180033892779</v>
      </c>
      <c r="H329" s="23">
        <v>2.2211251040619922</v>
      </c>
      <c r="I329" s="23">
        <v>1.8128122231842501</v>
      </c>
      <c r="J329" s="23">
        <v>1.467733308678308</v>
      </c>
      <c r="K329" s="23">
        <v>1.077338714556765</v>
      </c>
      <c r="L329" s="23">
        <v>0.76242143504328985</v>
      </c>
      <c r="M329" s="23">
        <v>0.81155871343841357</v>
      </c>
      <c r="N329" s="23">
        <v>1.298933015648235</v>
      </c>
      <c r="O329" s="23">
        <v>2.160047506912163</v>
      </c>
      <c r="P329" s="23">
        <v>2.6459096052508042</v>
      </c>
      <c r="Q329" s="39">
        <v>1.9429309629255931</v>
      </c>
      <c r="R329" s="39">
        <v>1.4235130786662704</v>
      </c>
      <c r="S329" s="39">
        <v>2.6459096052508042</v>
      </c>
      <c r="T329" s="39">
        <v>2.0506021681446431</v>
      </c>
      <c r="U329" s="39">
        <v>1.2220598771197733</v>
      </c>
      <c r="V329" s="39">
        <v>2.2452548588622188</v>
      </c>
      <c r="W329" s="39">
        <v>2.0349633759370676</v>
      </c>
      <c r="X329" s="39">
        <v>1.7291122103124037</v>
      </c>
      <c r="Y329" s="39">
        <v>2.2337573255448877</v>
      </c>
      <c r="Z329" s="39">
        <v>2.4396352464081961</v>
      </c>
      <c r="AA329" s="39">
        <v>1.2725360116175364</v>
      </c>
      <c r="AB329" s="39">
        <v>1.535774055258581</v>
      </c>
      <c r="AC329" s="39">
        <v>2.4264937607095747</v>
      </c>
      <c r="AE329" s="28" t="s">
        <v>387</v>
      </c>
      <c r="AF329" s="3">
        <v>17110004000033</v>
      </c>
      <c r="AG329">
        <v>0.99902218580245972</v>
      </c>
      <c r="AH329" s="32">
        <v>71</v>
      </c>
      <c r="AI329" s="36">
        <f t="shared" si="40"/>
        <v>3269.048598487936</v>
      </c>
      <c r="AJ329" s="36">
        <f t="shared" si="40"/>
        <v>2858.5405364287599</v>
      </c>
      <c r="AK329" s="36">
        <f t="shared" si="40"/>
        <v>2672.9735837286971</v>
      </c>
      <c r="AL329" s="36">
        <f t="shared" si="40"/>
        <v>2876.7690039368781</v>
      </c>
      <c r="AM329" s="36">
        <f t="shared" si="40"/>
        <v>3729.9452865623821</v>
      </c>
      <c r="AN329" s="36">
        <f t="shared" si="40"/>
        <v>4140.1646312010434</v>
      </c>
      <c r="AO329" s="36">
        <f t="shared" si="40"/>
        <v>3204.1135437855237</v>
      </c>
      <c r="AP329" s="36">
        <f t="shared" si="40"/>
        <v>2164.050732471901</v>
      </c>
      <c r="AQ329" s="36">
        <f t="shared" si="40"/>
        <v>1998.1933211710468</v>
      </c>
      <c r="AR329" s="36">
        <f t="shared" si="40"/>
        <v>2840.9673210551932</v>
      </c>
      <c r="AS329" s="36">
        <f t="shared" si="40"/>
        <v>3845.1207079232199</v>
      </c>
      <c r="AT329" s="36">
        <f t="shared" si="40"/>
        <v>3354.2745680657531</v>
      </c>
      <c r="AU329" s="36">
        <f t="shared" si="39"/>
        <v>3079.5134862348609</v>
      </c>
      <c r="AV329" s="36" cm="1">
        <f t="array" ref="AV329">AVERAGE(IFERROR(AQ329:AS329, ""))</f>
        <v>2894.7604500498201</v>
      </c>
      <c r="AW329" s="36">
        <f t="shared" si="37"/>
        <v>3354.2745680657531</v>
      </c>
      <c r="AX329" s="36" cm="1">
        <f t="array" ref="AX329">AVERAGE(IFERROR(AJ329:AO329, ""))</f>
        <v>3247.0844309405475</v>
      </c>
      <c r="AY329" s="36" cm="1">
        <f t="array" ref="AY329">AVERAGE(IFERROR(AO329:AS329,""))</f>
        <v>2810.4891252813768</v>
      </c>
      <c r="AZ329" s="36" cm="1">
        <f t="array" ref="AZ329">AVERAGE(IFERROR(AJ329:AN329,""))</f>
        <v>3255.6786083715519</v>
      </c>
      <c r="BA329" s="36" cm="1">
        <f t="array" ref="BA329">AVERAGE(IFERROR(AR329:AT329,AI329))</f>
        <v>3346.7875323480553</v>
      </c>
      <c r="BB329" s="36" cm="1">
        <f t="array" ref="BB329">AVERAGE(IFERROR(AQ329:AT329,""))</f>
        <v>3009.6389795538034</v>
      </c>
      <c r="BC329" s="36" cm="1">
        <f t="array" ref="BC329">AVERAGE(IFERROR(AI329:AO329,""))</f>
        <v>3250.2221691616032</v>
      </c>
      <c r="BD329" s="36" cm="1">
        <f t="array" ref="BD329">AVERAGE(IFERROR(AJ329:AM329,""))</f>
        <v>3034.5571026641792</v>
      </c>
      <c r="BE329" s="36" cm="1">
        <f t="array" ref="BE329">AVERAGE(IFERROR(AN329:AO329,""))</f>
        <v>3672.1390874932836</v>
      </c>
      <c r="BF329" s="36" cm="1">
        <f t="array" ref="BF329">AVERAGE(IFERROR(AP329:AT329,""))</f>
        <v>2840.5213301374229</v>
      </c>
      <c r="BG329" s="36" cm="1">
        <f t="array" ref="BG329">AVERAGE(IFERROR(AI329:AN329,""))</f>
        <v>3257.9069400576168</v>
      </c>
    </row>
    <row r="330" spans="2:59" x14ac:dyDescent="0.25">
      <c r="B330" s="23" t="s">
        <v>503</v>
      </c>
      <c r="C330" s="23">
        <v>23</v>
      </c>
      <c r="D330" s="23">
        <v>524</v>
      </c>
      <c r="E330" s="23">
        <v>1.9725767873389131</v>
      </c>
      <c r="F330" s="23">
        <v>1.755555171312198</v>
      </c>
      <c r="G330" s="23">
        <v>1.543149332782457</v>
      </c>
      <c r="H330" s="23">
        <v>1.3271323188371671</v>
      </c>
      <c r="I330" s="23">
        <v>1.2045307437555219</v>
      </c>
      <c r="J330" s="23">
        <v>1.0798925685849761</v>
      </c>
      <c r="K330" s="23">
        <v>0.95232653744598339</v>
      </c>
      <c r="L330" s="23">
        <v>0.85788443456368912</v>
      </c>
      <c r="M330" s="23">
        <v>0.88463563847670457</v>
      </c>
      <c r="N330" s="23">
        <v>1.209945500400943</v>
      </c>
      <c r="O330" s="23">
        <v>1.637032003175956</v>
      </c>
      <c r="P330" s="23">
        <v>1.7800023833386529</v>
      </c>
      <c r="Q330" s="39">
        <v>1.3503886183344302</v>
      </c>
      <c r="R330" s="39">
        <v>1.2438710473512011</v>
      </c>
      <c r="S330" s="39">
        <v>1.7800023833386529</v>
      </c>
      <c r="T330" s="39">
        <v>1.3104311121197172</v>
      </c>
      <c r="U330" s="39">
        <v>1.1083648228126552</v>
      </c>
      <c r="V330" s="39">
        <v>1.3820520270544641</v>
      </c>
      <c r="W330" s="39">
        <v>1.5423266289718507</v>
      </c>
      <c r="X330" s="39">
        <v>1.3779038813480642</v>
      </c>
      <c r="Y330" s="39">
        <v>1.4050233514367452</v>
      </c>
      <c r="Z330" s="39">
        <v>1.457591891671836</v>
      </c>
      <c r="AA330" s="39">
        <v>1.0161095530154798</v>
      </c>
      <c r="AB330" s="39">
        <v>1.2738999919911891</v>
      </c>
      <c r="AC330" s="39">
        <v>1.4804728204352056</v>
      </c>
      <c r="AE330" s="28" t="s">
        <v>388</v>
      </c>
      <c r="AF330" s="3">
        <v>17110002000120</v>
      </c>
      <c r="AG330">
        <v>0.70538997650146484</v>
      </c>
      <c r="AH330" s="32">
        <v>264</v>
      </c>
      <c r="AI330" s="36">
        <f t="shared" si="40"/>
        <v>22.189156134260735</v>
      </c>
      <c r="AJ330" s="36">
        <f t="shared" si="40"/>
        <v>17.539283950245778</v>
      </c>
      <c r="AK330" s="36">
        <f t="shared" si="40"/>
        <v>14.395390742690658</v>
      </c>
      <c r="AL330" s="36">
        <f t="shared" si="40"/>
        <v>11.250348741247606</v>
      </c>
      <c r="AM330" s="36">
        <f t="shared" si="40"/>
        <v>9.8035950138409351</v>
      </c>
      <c r="AN330" s="36">
        <f t="shared" si="40"/>
        <v>9.2288377025131094</v>
      </c>
      <c r="AO330" s="36">
        <f t="shared" si="40"/>
        <v>8.1129326133850856</v>
      </c>
      <c r="AP330" s="36">
        <f t="shared" si="40"/>
        <v>7.285393988945625</v>
      </c>
      <c r="AQ330" s="36">
        <f t="shared" si="40"/>
        <v>8.4884542959798051</v>
      </c>
      <c r="AR330" s="36">
        <f t="shared" si="40"/>
        <v>13.363225656310638</v>
      </c>
      <c r="AS330" s="36">
        <f t="shared" si="40"/>
        <v>20.109072802899984</v>
      </c>
      <c r="AT330" s="36">
        <f t="shared" si="40"/>
        <v>21.32453197383424</v>
      </c>
      <c r="AU330" s="36">
        <f t="shared" si="39"/>
        <v>13.590851968012849</v>
      </c>
      <c r="AV330" s="36" cm="1">
        <f t="array" ref="AV330">AVERAGE(IFERROR(AQ330:AS330, ""))</f>
        <v>13.986917585063475</v>
      </c>
      <c r="AW330" s="36">
        <f t="shared" si="37"/>
        <v>21.32453197383424</v>
      </c>
      <c r="AX330" s="36" cm="1">
        <f t="array" ref="AX330">AVERAGE(IFERROR(AJ330:AO330, ""))</f>
        <v>11.721731460653864</v>
      </c>
      <c r="AY330" s="36" cm="1">
        <f t="array" ref="AY330">AVERAGE(IFERROR(AO330:AS330,""))</f>
        <v>11.471815871504228</v>
      </c>
      <c r="AZ330" s="36" cm="1">
        <f t="array" ref="AZ330">AVERAGE(IFERROR(AJ330:AN330,""))</f>
        <v>12.443491230107618</v>
      </c>
      <c r="BA330" s="36" cm="1">
        <f t="array" ref="BA330">AVERAGE(IFERROR(AR330:AT330,AI330))</f>
        <v>18.265610144348287</v>
      </c>
      <c r="BB330" s="36" cm="1">
        <f t="array" ref="BB330">AVERAGE(IFERROR(AQ330:AT330,""))</f>
        <v>15.821321182256167</v>
      </c>
      <c r="BC330" s="36" cm="1">
        <f t="array" ref="BC330">AVERAGE(IFERROR(AI330:AO330,""))</f>
        <v>13.217077842597702</v>
      </c>
      <c r="BD330" s="36" cm="1">
        <f t="array" ref="BD330">AVERAGE(IFERROR(AJ330:AM330,""))</f>
        <v>13.247154612006245</v>
      </c>
      <c r="BE330" s="36" cm="1">
        <f t="array" ref="BE330">AVERAGE(IFERROR(AN330:AO330,""))</f>
        <v>8.6708851579490975</v>
      </c>
      <c r="BF330" s="36" cm="1">
        <f t="array" ref="BF330">AVERAGE(IFERROR(AP330:AT330,""))</f>
        <v>14.114135743594058</v>
      </c>
      <c r="BG330" s="36" cm="1">
        <f t="array" ref="BG330">AVERAGE(IFERROR(AI330:AN330,""))</f>
        <v>14.067768714133138</v>
      </c>
    </row>
    <row r="331" spans="2:59" x14ac:dyDescent="0.25">
      <c r="B331" s="23" t="s">
        <v>549</v>
      </c>
      <c r="C331" s="23">
        <v>69</v>
      </c>
      <c r="D331" s="23">
        <v>147</v>
      </c>
      <c r="E331" s="23">
        <v>1.9025539382763339</v>
      </c>
      <c r="F331" s="23">
        <v>1.664101463352311</v>
      </c>
      <c r="G331" s="23">
        <v>1.468282919560755</v>
      </c>
      <c r="H331" s="23">
        <v>1.240334263245378</v>
      </c>
      <c r="I331" s="23">
        <v>1.008173779038928</v>
      </c>
      <c r="J331" s="23">
        <v>0.75395706880371893</v>
      </c>
      <c r="K331" s="23">
        <v>0.52144249894510741</v>
      </c>
      <c r="L331" s="23">
        <v>0.47676047886203132</v>
      </c>
      <c r="M331" s="23">
        <v>0.68128993830499596</v>
      </c>
      <c r="N331" s="23">
        <v>1.1572863300247671</v>
      </c>
      <c r="O331" s="23">
        <v>1.6920073875578441</v>
      </c>
      <c r="P331" s="23">
        <v>1.7329961961776521</v>
      </c>
      <c r="Q331" s="39">
        <v>1.1915988551791521</v>
      </c>
      <c r="R331" s="39">
        <v>1.1768612186292025</v>
      </c>
      <c r="S331" s="39">
        <v>1.7329961961776521</v>
      </c>
      <c r="T331" s="39">
        <v>1.1093819988243663</v>
      </c>
      <c r="U331" s="39">
        <v>0.90575732673894915</v>
      </c>
      <c r="V331" s="39">
        <v>1.2269698988002182</v>
      </c>
      <c r="W331" s="39">
        <v>1.5274299712534212</v>
      </c>
      <c r="X331" s="39">
        <v>1.3158949630163148</v>
      </c>
      <c r="Y331" s="39">
        <v>1.2226922758889334</v>
      </c>
      <c r="Z331" s="39">
        <v>1.3452231062993429</v>
      </c>
      <c r="AA331" s="39">
        <v>0.63769978387441317</v>
      </c>
      <c r="AB331" s="39">
        <v>1.1480680661854581</v>
      </c>
      <c r="AC331" s="39">
        <v>1.3395672387129043</v>
      </c>
      <c r="AE331" s="28" t="s">
        <v>389</v>
      </c>
      <c r="AF331" s="3">
        <v>17110004013567</v>
      </c>
      <c r="AG331">
        <v>0.97485804557800293</v>
      </c>
      <c r="AH331" s="32">
        <v>214</v>
      </c>
      <c r="AI331" s="36">
        <f t="shared" si="40"/>
        <v>28.144187244275255</v>
      </c>
      <c r="AJ331" s="36">
        <f t="shared" si="40"/>
        <v>27.01678880009888</v>
      </c>
      <c r="AK331" s="36">
        <f t="shared" si="40"/>
        <v>22.323016327267506</v>
      </c>
      <c r="AL331" s="36">
        <f t="shared" si="40"/>
        <v>18.812701438469929</v>
      </c>
      <c r="AM331" s="36">
        <f t="shared" si="40"/>
        <v>15.959812215646084</v>
      </c>
      <c r="AN331" s="36">
        <f t="shared" si="40"/>
        <v>15.227451316778797</v>
      </c>
      <c r="AO331" s="36">
        <f t="shared" si="40"/>
        <v>14.296302877901971</v>
      </c>
      <c r="AP331" s="36">
        <f t="shared" si="40"/>
        <v>13.762661201159021</v>
      </c>
      <c r="AQ331" s="36">
        <f t="shared" si="40"/>
        <v>15.323370556867621</v>
      </c>
      <c r="AR331" s="36">
        <f t="shared" si="40"/>
        <v>20.654655752220396</v>
      </c>
      <c r="AS331" s="36">
        <f t="shared" si="40"/>
        <v>28.129202464782551</v>
      </c>
      <c r="AT331" s="36">
        <f t="shared" si="40"/>
        <v>27.898625744098464</v>
      </c>
      <c r="AU331" s="36">
        <f t="shared" si="39"/>
        <v>20.62906466163054</v>
      </c>
      <c r="AV331" s="36" cm="1">
        <f t="array" ref="AV331">AVERAGE(IFERROR(AQ331:AS331, ""))</f>
        <v>21.369076257956852</v>
      </c>
      <c r="AW331" s="36">
        <f t="shared" si="37"/>
        <v>27.898625744098464</v>
      </c>
      <c r="AX331" s="36" cm="1">
        <f t="array" ref="AX331">AVERAGE(IFERROR(AJ331:AO331, ""))</f>
        <v>18.939345496027194</v>
      </c>
      <c r="AY331" s="36" cm="1">
        <f t="array" ref="AY331">AVERAGE(IFERROR(AO331:AS331,""))</f>
        <v>18.433238570586312</v>
      </c>
      <c r="AZ331" s="36" cm="1">
        <f t="array" ref="AZ331">AVERAGE(IFERROR(AJ331:AN331,""))</f>
        <v>19.867954019652238</v>
      </c>
      <c r="BA331" s="36" cm="1">
        <f t="array" ref="BA331">AVERAGE(IFERROR(AR331:AT331,AI331))</f>
        <v>25.560827987033804</v>
      </c>
      <c r="BB331" s="36" cm="1">
        <f t="array" ref="BB331">AVERAGE(IFERROR(AQ331:AT331,""))</f>
        <v>23.001463629492257</v>
      </c>
      <c r="BC331" s="36" cm="1">
        <f t="array" ref="BC331">AVERAGE(IFERROR(AI331:AO331,""))</f>
        <v>20.254322888634061</v>
      </c>
      <c r="BD331" s="36" cm="1">
        <f t="array" ref="BD331">AVERAGE(IFERROR(AJ331:AM331,""))</f>
        <v>21.0280796953706</v>
      </c>
      <c r="BE331" s="36" cm="1">
        <f t="array" ref="BE331">AVERAGE(IFERROR(AN331:AO331,""))</f>
        <v>14.761877097340385</v>
      </c>
      <c r="BF331" s="36" cm="1">
        <f t="array" ref="BF331">AVERAGE(IFERROR(AP331:AT331,""))</f>
        <v>21.153703143825613</v>
      </c>
      <c r="BG331" s="36" cm="1">
        <f t="array" ref="BG331">AVERAGE(IFERROR(AI331:AN331,""))</f>
        <v>21.247326223756076</v>
      </c>
    </row>
    <row r="332" spans="2:59" x14ac:dyDescent="0.25">
      <c r="B332" s="23" t="s">
        <v>503</v>
      </c>
      <c r="C332" s="23">
        <v>23</v>
      </c>
      <c r="D332" s="23">
        <v>595</v>
      </c>
      <c r="E332" s="23">
        <v>1.654436870375658</v>
      </c>
      <c r="F332" s="23">
        <v>1.4724167733760281</v>
      </c>
      <c r="G332" s="23">
        <v>1.294268052333672</v>
      </c>
      <c r="H332" s="23">
        <v>1.113090569641968</v>
      </c>
      <c r="I332" s="23">
        <v>1.010262345043561</v>
      </c>
      <c r="J332" s="23">
        <v>0.90572599554685507</v>
      </c>
      <c r="K332" s="23">
        <v>0.798733988449013</v>
      </c>
      <c r="L332" s="23">
        <v>0.71952363969833799</v>
      </c>
      <c r="M332" s="23">
        <v>0.74196036300276846</v>
      </c>
      <c r="N332" s="23">
        <v>1.014803814540405</v>
      </c>
      <c r="O332" s="23">
        <v>1.373009221305229</v>
      </c>
      <c r="P332" s="23">
        <v>1.4929211233690609</v>
      </c>
      <c r="Q332" s="39">
        <v>1.1325960630568799</v>
      </c>
      <c r="R332" s="39">
        <v>1.0432577996161341</v>
      </c>
      <c r="S332" s="39">
        <v>1.4929211233690609</v>
      </c>
      <c r="T332" s="39">
        <v>1.0990829540651827</v>
      </c>
      <c r="U332" s="39">
        <v>0.92960620539915051</v>
      </c>
      <c r="V332" s="39">
        <v>1.1591527471884169</v>
      </c>
      <c r="W332" s="39">
        <v>1.293578053071565</v>
      </c>
      <c r="X332" s="39">
        <v>1.1556736305543658</v>
      </c>
      <c r="Y332" s="39">
        <v>1.1784192278238221</v>
      </c>
      <c r="Z332" s="39">
        <v>1.2225094350988073</v>
      </c>
      <c r="AA332" s="39">
        <v>0.85222999199793403</v>
      </c>
      <c r="AB332" s="39">
        <v>1.0684436323831603</v>
      </c>
      <c r="AC332" s="39">
        <v>1.2417001010529571</v>
      </c>
      <c r="AE332" s="28" t="s">
        <v>390</v>
      </c>
      <c r="AF332" s="3">
        <v>17110004013762</v>
      </c>
      <c r="AG332">
        <v>0.97491413354873657</v>
      </c>
      <c r="AH332" s="32">
        <v>195</v>
      </c>
      <c r="AI332" s="36">
        <f t="shared" si="40"/>
        <v>215.85867357127549</v>
      </c>
      <c r="AJ332" s="36">
        <f t="shared" si="40"/>
        <v>199.26421481026418</v>
      </c>
      <c r="AK332" s="36">
        <f t="shared" si="40"/>
        <v>164.42096867411155</v>
      </c>
      <c r="AL332" s="36">
        <f t="shared" si="40"/>
        <v>136.00864751711154</v>
      </c>
      <c r="AM332" s="36">
        <f t="shared" si="40"/>
        <v>121.86084892608197</v>
      </c>
      <c r="AN332" s="36">
        <f t="shared" si="40"/>
        <v>111.46500945054866</v>
      </c>
      <c r="AO332" s="36">
        <f t="shared" si="40"/>
        <v>87.003327144309949</v>
      </c>
      <c r="AP332" s="36">
        <f t="shared" si="40"/>
        <v>73.668582164514859</v>
      </c>
      <c r="AQ332" s="36">
        <f t="shared" si="40"/>
        <v>88.606078566003873</v>
      </c>
      <c r="AR332" s="36">
        <f t="shared" si="40"/>
        <v>147.45702384263265</v>
      </c>
      <c r="AS332" s="36">
        <f t="shared" si="40"/>
        <v>209.31502620209872</v>
      </c>
      <c r="AT332" s="36">
        <f t="shared" si="40"/>
        <v>211.20728235753356</v>
      </c>
      <c r="AU332" s="36">
        <f t="shared" si="39"/>
        <v>147.17797360220726</v>
      </c>
      <c r="AV332" s="36" cm="1">
        <f t="array" ref="AV332">AVERAGE(IFERROR(AQ332:AS332, ""))</f>
        <v>148.45937620357842</v>
      </c>
      <c r="AW332" s="36">
        <f t="shared" si="37"/>
        <v>211.20728235753356</v>
      </c>
      <c r="AX332" s="36" cm="1">
        <f t="array" ref="AX332">AVERAGE(IFERROR(AJ332:AO332, ""))</f>
        <v>136.67050275373799</v>
      </c>
      <c r="AY332" s="36" cm="1">
        <f t="array" ref="AY332">AVERAGE(IFERROR(AO332:AS332,""))</f>
        <v>121.21000758391202</v>
      </c>
      <c r="AZ332" s="36" cm="1">
        <f t="array" ref="AZ332">AVERAGE(IFERROR(AJ332:AN332,""))</f>
        <v>146.60393787562359</v>
      </c>
      <c r="BA332" s="36" cm="1">
        <f t="array" ref="BA332">AVERAGE(IFERROR(AR332:AT332,AI332))</f>
        <v>189.32644413408832</v>
      </c>
      <c r="BB332" s="36" cm="1">
        <f t="array" ref="BB332">AVERAGE(IFERROR(AQ332:AT332,""))</f>
        <v>164.14635274206719</v>
      </c>
      <c r="BC332" s="36" cm="1">
        <f t="array" ref="BC332">AVERAGE(IFERROR(AI332:AO332,""))</f>
        <v>147.98309858481477</v>
      </c>
      <c r="BD332" s="36" cm="1">
        <f t="array" ref="BD332">AVERAGE(IFERROR(AJ332:AM332,""))</f>
        <v>155.38866998189232</v>
      </c>
      <c r="BE332" s="36" cm="1">
        <f t="array" ref="BE332">AVERAGE(IFERROR(AN332:AO332,""))</f>
        <v>99.234168297429306</v>
      </c>
      <c r="BF332" s="36" cm="1">
        <f t="array" ref="BF332">AVERAGE(IFERROR(AP332:AT332,""))</f>
        <v>146.05079862655674</v>
      </c>
      <c r="BG332" s="36" cm="1">
        <f t="array" ref="BG332">AVERAGE(IFERROR(AI332:AN332,""))</f>
        <v>158.14639382489889</v>
      </c>
    </row>
    <row r="333" spans="2:59" x14ac:dyDescent="0.25">
      <c r="B333" s="23" t="s">
        <v>623</v>
      </c>
      <c r="C333" s="23">
        <v>144</v>
      </c>
      <c r="D333" s="23">
        <v>248</v>
      </c>
      <c r="E333" s="23">
        <v>1.06243779140094</v>
      </c>
      <c r="F333" s="23">
        <v>0.94144324902622989</v>
      </c>
      <c r="G333" s="23">
        <v>0.72230098713697732</v>
      </c>
      <c r="H333" s="23">
        <v>0.57381305551597994</v>
      </c>
      <c r="I333" s="23">
        <v>0.45831405407980569</v>
      </c>
      <c r="J333" s="23">
        <v>0.41995024178553653</v>
      </c>
      <c r="K333" s="23">
        <v>0.37801923405973908</v>
      </c>
      <c r="L333" s="23">
        <v>0.35241512295678379</v>
      </c>
      <c r="M333" s="23">
        <v>0.41822560640113399</v>
      </c>
      <c r="N333" s="23">
        <v>0.63394924303287892</v>
      </c>
      <c r="O333" s="23">
        <v>0.94017938503853093</v>
      </c>
      <c r="P333" s="23">
        <v>0.98080880933017189</v>
      </c>
      <c r="Q333" s="39">
        <v>0.65682139831372577</v>
      </c>
      <c r="R333" s="39">
        <v>0.66411807815751456</v>
      </c>
      <c r="S333" s="39">
        <v>0.98080880933017189</v>
      </c>
      <c r="T333" s="39">
        <v>0.58230680360071141</v>
      </c>
      <c r="U333" s="39">
        <v>0.5445577182978133</v>
      </c>
      <c r="V333" s="39">
        <v>0.62316431750890589</v>
      </c>
      <c r="W333" s="39">
        <v>0.85164581246719395</v>
      </c>
      <c r="X333" s="39">
        <v>0.74329076095067892</v>
      </c>
      <c r="Y333" s="39">
        <v>0.65089694471502979</v>
      </c>
      <c r="Z333" s="39">
        <v>0.67396783643974822</v>
      </c>
      <c r="AA333" s="39">
        <v>0.39898473792263778</v>
      </c>
      <c r="AB333" s="39">
        <v>0.66511563335189994</v>
      </c>
      <c r="AC333" s="39">
        <v>0.69637656315757823</v>
      </c>
      <c r="AE333" s="28" t="s">
        <v>391</v>
      </c>
      <c r="AF333" s="3">
        <v>17110001000005</v>
      </c>
      <c r="AG333">
        <v>0.99941927194595337</v>
      </c>
      <c r="AH333" s="32">
        <v>46</v>
      </c>
      <c r="AI333" s="36">
        <f t="shared" si="40"/>
        <v>61.038381778361043</v>
      </c>
      <c r="AJ333" s="36">
        <f t="shared" si="40"/>
        <v>53.950916781120462</v>
      </c>
      <c r="AK333" s="36">
        <f t="shared" si="40"/>
        <v>50.535293340433739</v>
      </c>
      <c r="AL333" s="36">
        <f t="shared" si="40"/>
        <v>41.129863727676621</v>
      </c>
      <c r="AM333" s="36">
        <f t="shared" si="40"/>
        <v>33.259046594827872</v>
      </c>
      <c r="AN333" s="36">
        <f t="shared" si="40"/>
        <v>29.057833208556541</v>
      </c>
      <c r="AO333" s="36">
        <f t="shared" si="40"/>
        <v>23.138020163608992</v>
      </c>
      <c r="AP333" s="36">
        <f t="shared" si="40"/>
        <v>19.098865348618769</v>
      </c>
      <c r="AQ333" s="36">
        <f t="shared" si="40"/>
        <v>21.786278199637088</v>
      </c>
      <c r="AR333" s="36">
        <f t="shared" si="40"/>
        <v>33.23492628293134</v>
      </c>
      <c r="AS333" s="36">
        <f t="shared" si="40"/>
        <v>48.706187689975557</v>
      </c>
      <c r="AT333" s="36">
        <f t="shared" si="40"/>
        <v>53.544633165579143</v>
      </c>
      <c r="AU333" s="36">
        <f t="shared" si="39"/>
        <v>39.040020523443928</v>
      </c>
      <c r="AV333" s="36" cm="1">
        <f t="array" ref="AV333">AVERAGE(IFERROR(AQ333:AS333, ""))</f>
        <v>34.575797390847995</v>
      </c>
      <c r="AW333" s="36">
        <f t="shared" si="37"/>
        <v>53.544633165579143</v>
      </c>
      <c r="AX333" s="36" cm="1">
        <f t="array" ref="AX333">AVERAGE(IFERROR(AJ333:AO333, ""))</f>
        <v>38.511828969370704</v>
      </c>
      <c r="AY333" s="36" cm="1">
        <f t="array" ref="AY333">AVERAGE(IFERROR(AO333:AS333,""))</f>
        <v>29.192855536954347</v>
      </c>
      <c r="AZ333" s="36" cm="1">
        <f t="array" ref="AZ333">AVERAGE(IFERROR(AJ333:AN333,""))</f>
        <v>41.586590730523042</v>
      </c>
      <c r="BA333" s="36" cm="1">
        <f t="array" ref="BA333">AVERAGE(IFERROR(AR333:AT333,AI333))</f>
        <v>45.16191571282868</v>
      </c>
      <c r="BB333" s="36" cm="1">
        <f t="array" ref="BB333">AVERAGE(IFERROR(AQ333:AT333,""))</f>
        <v>39.318006334530779</v>
      </c>
      <c r="BC333" s="36" cm="1">
        <f t="array" ref="BC333">AVERAGE(IFERROR(AI333:AO333,""))</f>
        <v>41.729907942083614</v>
      </c>
      <c r="BD333" s="36" cm="1">
        <f t="array" ref="BD333">AVERAGE(IFERROR(AJ333:AM333,""))</f>
        <v>44.718780111014674</v>
      </c>
      <c r="BE333" s="36" cm="1">
        <f t="array" ref="BE333">AVERAGE(IFERROR(AN333:AO333,""))</f>
        <v>26.097926686082765</v>
      </c>
      <c r="BF333" s="36" cm="1">
        <f t="array" ref="BF333">AVERAGE(IFERROR(AP333:AT333,""))</f>
        <v>35.274178137348379</v>
      </c>
      <c r="BG333" s="36" cm="1">
        <f t="array" ref="BG333">AVERAGE(IFERROR(AI333:AN333,""))</f>
        <v>44.828555905162716</v>
      </c>
    </row>
    <row r="334" spans="2:59" x14ac:dyDescent="0.25">
      <c r="B334" s="23" t="s">
        <v>586</v>
      </c>
      <c r="C334" s="23">
        <v>106</v>
      </c>
      <c r="D334" s="23">
        <v>182</v>
      </c>
      <c r="E334" s="23">
        <v>0.80274350353340385</v>
      </c>
      <c r="F334" s="23">
        <v>0.58398508312537722</v>
      </c>
      <c r="G334" s="23">
        <v>0.55233192192793101</v>
      </c>
      <c r="H334" s="23">
        <v>0.41342129304162012</v>
      </c>
      <c r="I334" s="23">
        <v>0.33193470987883422</v>
      </c>
      <c r="J334" s="23">
        <v>0.26440660251227738</v>
      </c>
      <c r="K334" s="23">
        <v>0.19407678720948579</v>
      </c>
      <c r="L334" s="23">
        <v>0.20377833249568819</v>
      </c>
      <c r="M334" s="23">
        <v>0.31383270754656178</v>
      </c>
      <c r="N334" s="23">
        <v>0.59300985572378739</v>
      </c>
      <c r="O334" s="23">
        <v>0.81997683838864477</v>
      </c>
      <c r="P334" s="23">
        <v>0.79539145865999272</v>
      </c>
      <c r="Q334" s="39">
        <v>0.48907409117030043</v>
      </c>
      <c r="R334" s="39">
        <v>0.57560646721966469</v>
      </c>
      <c r="S334" s="39">
        <v>0.79539145865999272</v>
      </c>
      <c r="T334" s="39">
        <v>0.39002606628258768</v>
      </c>
      <c r="U334" s="39">
        <v>0.42493490427283359</v>
      </c>
      <c r="V334" s="39">
        <v>0.42921592209720805</v>
      </c>
      <c r="W334" s="39">
        <v>0.73612605092414152</v>
      </c>
      <c r="X334" s="39">
        <v>0.63055271507974664</v>
      </c>
      <c r="Y334" s="39">
        <v>0.44898570017556144</v>
      </c>
      <c r="Z334" s="39">
        <v>0.47041825199344067</v>
      </c>
      <c r="AA334" s="39">
        <v>0.22924169486088158</v>
      </c>
      <c r="AB334" s="39">
        <v>0.54519783856293491</v>
      </c>
      <c r="AC334" s="39">
        <v>0.49147051900324068</v>
      </c>
      <c r="AE334" s="28" t="s">
        <v>392</v>
      </c>
      <c r="AF334" s="3">
        <v>17110001000007</v>
      </c>
      <c r="AG334">
        <v>0.99945056438446045</v>
      </c>
      <c r="AH334" s="32">
        <v>66</v>
      </c>
      <c r="AI334" s="36">
        <f t="shared" si="40"/>
        <v>45.927721238297501</v>
      </c>
      <c r="AJ334" s="36">
        <f t="shared" si="40"/>
        <v>40.594828841711561</v>
      </c>
      <c r="AK334" s="36">
        <f t="shared" si="40"/>
        <v>38.0247771377744</v>
      </c>
      <c r="AL334" s="36">
        <f t="shared" si="40"/>
        <v>30.947755502797392</v>
      </c>
      <c r="AM334" s="36">
        <f t="shared" si="40"/>
        <v>25.025437777964338</v>
      </c>
      <c r="AN334" s="36">
        <f t="shared" si="40"/>
        <v>21.86427678320106</v>
      </c>
      <c r="AO334" s="36">
        <f t="shared" si="40"/>
        <v>17.409972410289402</v>
      </c>
      <c r="AP334" s="36">
        <f t="shared" si="40"/>
        <v>14.370750566264714</v>
      </c>
      <c r="AQ334" s="36">
        <f t="shared" si="40"/>
        <v>16.392867614926864</v>
      </c>
      <c r="AR334" s="36">
        <f t="shared" si="40"/>
        <v>25.007288689296573</v>
      </c>
      <c r="AS334" s="36">
        <f t="shared" si="40"/>
        <v>36.648484825682438</v>
      </c>
      <c r="AT334" s="36">
        <f t="shared" si="40"/>
        <v>40.289124674572157</v>
      </c>
      <c r="AU334" s="36">
        <f t="shared" si="39"/>
        <v>29.375273838564869</v>
      </c>
      <c r="AV334" s="36" cm="1">
        <f t="array" ref="AV334">AVERAGE(IFERROR(AQ334:AS334, ""))</f>
        <v>26.016213709968625</v>
      </c>
      <c r="AW334" s="36">
        <f t="shared" si="37"/>
        <v>40.289124674572157</v>
      </c>
      <c r="AX334" s="36" cm="1">
        <f t="array" ref="AX334">AVERAGE(IFERROR(AJ334:AO334, ""))</f>
        <v>28.977841408956362</v>
      </c>
      <c r="AY334" s="36" cm="1">
        <f t="array" ref="AY334">AVERAGE(IFERROR(AO334:AS334,""))</f>
        <v>21.965872821291999</v>
      </c>
      <c r="AZ334" s="36" cm="1">
        <f t="array" ref="AZ334">AVERAGE(IFERROR(AJ334:AN334,""))</f>
        <v>31.291415208689749</v>
      </c>
      <c r="BA334" s="36" cm="1">
        <f t="array" ref="BA334">AVERAGE(IFERROR(AR334:AT334,AI334))</f>
        <v>33.981632729850389</v>
      </c>
      <c r="BB334" s="36" cm="1">
        <f t="array" ref="BB334">AVERAGE(IFERROR(AQ334:AT334,""))</f>
        <v>29.58444145111951</v>
      </c>
      <c r="BC334" s="36" cm="1">
        <f t="array" ref="BC334">AVERAGE(IFERROR(AI334:AO334,""))</f>
        <v>31.39925281314795</v>
      </c>
      <c r="BD334" s="36" cm="1">
        <f t="array" ref="BD334">AVERAGE(IFERROR(AJ334:AM334,""))</f>
        <v>33.648199815061922</v>
      </c>
      <c r="BE334" s="36" cm="1">
        <f t="array" ref="BE334">AVERAGE(IFERROR(AN334:AO334,""))</f>
        <v>19.637124596745231</v>
      </c>
      <c r="BF334" s="36" cm="1">
        <f t="array" ref="BF334">AVERAGE(IFERROR(AP334:AT334,""))</f>
        <v>26.541703274148546</v>
      </c>
      <c r="BG334" s="36" cm="1">
        <f t="array" ref="BG334">AVERAGE(IFERROR(AI334:AN334,""))</f>
        <v>33.730799546957705</v>
      </c>
    </row>
    <row r="335" spans="2:59" x14ac:dyDescent="0.25">
      <c r="B335" s="23" t="s">
        <v>621</v>
      </c>
      <c r="C335" s="23">
        <v>142</v>
      </c>
      <c r="D335" s="23">
        <v>209</v>
      </c>
      <c r="E335" s="23">
        <v>0.78913532836062616</v>
      </c>
      <c r="F335" s="23">
        <v>0.67108738384919453</v>
      </c>
      <c r="G335" s="23">
        <v>0.50246917169643435</v>
      </c>
      <c r="H335" s="23">
        <v>0.36802266463927119</v>
      </c>
      <c r="I335" s="23">
        <v>0.25479067208714018</v>
      </c>
      <c r="J335" s="23">
        <v>0.21722897635376781</v>
      </c>
      <c r="K335" s="23">
        <v>0.17426400216436849</v>
      </c>
      <c r="L335" s="23">
        <v>0.15626351648541331</v>
      </c>
      <c r="M335" s="23">
        <v>0.23148082235610701</v>
      </c>
      <c r="N335" s="23">
        <v>0.43826370627282901</v>
      </c>
      <c r="O335" s="23">
        <v>0.67659829144688544</v>
      </c>
      <c r="P335" s="23">
        <v>0.72693638741947775</v>
      </c>
      <c r="Q335" s="39">
        <v>0.43387841026095963</v>
      </c>
      <c r="R335" s="39">
        <v>0.4487809400252738</v>
      </c>
      <c r="S335" s="39">
        <v>0.72693638741947775</v>
      </c>
      <c r="T335" s="39">
        <v>0.3646438117983628</v>
      </c>
      <c r="U335" s="39">
        <v>0.33537406774512063</v>
      </c>
      <c r="V335" s="39">
        <v>0.40271977372516166</v>
      </c>
      <c r="W335" s="39">
        <v>0.61393279504639742</v>
      </c>
      <c r="X335" s="39">
        <v>0.51831980187382476</v>
      </c>
      <c r="Y335" s="39">
        <v>0.4252854570215433</v>
      </c>
      <c r="Z335" s="39">
        <v>0.44909247306801009</v>
      </c>
      <c r="AA335" s="39">
        <v>0.19574648925906815</v>
      </c>
      <c r="AB335" s="39">
        <v>0.4459085447961425</v>
      </c>
      <c r="AC335" s="39">
        <v>0.46712236616440572</v>
      </c>
      <c r="AE335" s="28" t="s">
        <v>393</v>
      </c>
      <c r="AF335" s="3">
        <v>17110004015058</v>
      </c>
      <c r="AG335">
        <v>0.53367966413497925</v>
      </c>
      <c r="AH335" s="32">
        <v>215</v>
      </c>
      <c r="AI335" s="36">
        <f t="shared" si="40"/>
        <v>9.3511285675702904</v>
      </c>
      <c r="AJ335" s="36">
        <f t="shared" si="40"/>
        <v>7.5066906660436965</v>
      </c>
      <c r="AK335" s="36">
        <f t="shared" si="40"/>
        <v>5.5704524403045097</v>
      </c>
      <c r="AL335" s="36">
        <f t="shared" si="40"/>
        <v>4.3238122437340607</v>
      </c>
      <c r="AM335" s="36">
        <f t="shared" si="40"/>
        <v>3.4144003435455161</v>
      </c>
      <c r="AN335" s="36">
        <f t="shared" si="40"/>
        <v>3.1136318095176998</v>
      </c>
      <c r="AO335" s="36">
        <f t="shared" si="40"/>
        <v>2.8124272180181666</v>
      </c>
      <c r="AP335" s="36">
        <f t="shared" si="40"/>
        <v>2.7639988851252948</v>
      </c>
      <c r="AQ335" s="36">
        <f t="shared" si="40"/>
        <v>3.6445619432243741</v>
      </c>
      <c r="AR335" s="36">
        <f t="shared" si="40"/>
        <v>6.2222634270754922</v>
      </c>
      <c r="AS335" s="36">
        <f t="shared" si="40"/>
        <v>9.451567531020002</v>
      </c>
      <c r="AT335" s="36">
        <f t="shared" si="40"/>
        <v>9.3739864019534735</v>
      </c>
      <c r="AU335" s="36">
        <f t="shared" si="39"/>
        <v>5.6290767897610481</v>
      </c>
      <c r="AV335" s="36" cm="1">
        <f t="array" ref="AV335">AVERAGE(IFERROR(AQ335:AS335, ""))</f>
        <v>6.4394643004399557</v>
      </c>
      <c r="AW335" s="36">
        <f t="shared" si="37"/>
        <v>9.3739864019534735</v>
      </c>
      <c r="AX335" s="36" cm="1">
        <f t="array" ref="AX335">AVERAGE(IFERROR(AJ335:AO335, ""))</f>
        <v>4.4569024535272748</v>
      </c>
      <c r="AY335" s="36" cm="1">
        <f t="array" ref="AY335">AVERAGE(IFERROR(AO335:AS335,""))</f>
        <v>4.9789638008926662</v>
      </c>
      <c r="AZ335" s="36" cm="1">
        <f t="array" ref="AZ335">AVERAGE(IFERROR(AJ335:AN335,""))</f>
        <v>4.785797500629096</v>
      </c>
      <c r="BA335" s="36" cm="1">
        <f t="array" ref="BA335">AVERAGE(IFERROR(AR335:AT335,AI335))</f>
        <v>8.3492724533496556</v>
      </c>
      <c r="BB335" s="36" cm="1">
        <f t="array" ref="BB335">AVERAGE(IFERROR(AQ335:AT335,""))</f>
        <v>7.1730948258183354</v>
      </c>
      <c r="BC335" s="36" cm="1">
        <f t="array" ref="BC335">AVERAGE(IFERROR(AI335:AO335,""))</f>
        <v>5.1560776126762775</v>
      </c>
      <c r="BD335" s="36" cm="1">
        <f t="array" ref="BD335">AVERAGE(IFERROR(AJ335:AM335,""))</f>
        <v>5.2038389234069458</v>
      </c>
      <c r="BE335" s="36" cm="1">
        <f t="array" ref="BE335">AVERAGE(IFERROR(AN335:AO335,""))</f>
        <v>2.9630295137679332</v>
      </c>
      <c r="BF335" s="36" cm="1">
        <f t="array" ref="BF335">AVERAGE(IFERROR(AP335:AT335,""))</f>
        <v>6.2912756376797274</v>
      </c>
      <c r="BG335" s="36" cm="1">
        <f t="array" ref="BG335">AVERAGE(IFERROR(AI335:AN335,""))</f>
        <v>5.5466860117859627</v>
      </c>
    </row>
    <row r="336" spans="2:59" x14ac:dyDescent="0.25">
      <c r="B336" s="23" t="s">
        <v>611</v>
      </c>
      <c r="C336" s="23">
        <v>131</v>
      </c>
      <c r="D336" s="23">
        <v>201</v>
      </c>
      <c r="E336" s="23">
        <v>0.53145911148244762</v>
      </c>
      <c r="F336" s="23">
        <v>0.44103158762019801</v>
      </c>
      <c r="G336" s="23">
        <v>0.33344857590386517</v>
      </c>
      <c r="H336" s="23">
        <v>0.25090894133275998</v>
      </c>
      <c r="I336" s="23">
        <v>0.18428872631265419</v>
      </c>
      <c r="J336" s="23">
        <v>0.1607270494404115</v>
      </c>
      <c r="K336" s="23">
        <v>0.1346722759783609</v>
      </c>
      <c r="L336" s="23">
        <v>0.12431045241346921</v>
      </c>
      <c r="M336" s="23">
        <v>0.1738391996626481</v>
      </c>
      <c r="N336" s="23">
        <v>0.31304020909230318</v>
      </c>
      <c r="O336" s="23">
        <v>0.48210401084668569</v>
      </c>
      <c r="P336" s="23">
        <v>0.49849843071020611</v>
      </c>
      <c r="Q336" s="39">
        <v>0.30236071423300087</v>
      </c>
      <c r="R336" s="39">
        <v>0.32299447320054564</v>
      </c>
      <c r="S336" s="39">
        <v>0.49849843071020611</v>
      </c>
      <c r="T336" s="39">
        <v>0.25084619276470838</v>
      </c>
      <c r="U336" s="39">
        <v>0.24559322959869342</v>
      </c>
      <c r="V336" s="39">
        <v>0.27408097612197785</v>
      </c>
      <c r="W336" s="39">
        <v>0.43121421688306499</v>
      </c>
      <c r="X336" s="39">
        <v>0.36687046257796074</v>
      </c>
      <c r="Y336" s="39">
        <v>0.2909337525815282</v>
      </c>
      <c r="Z336" s="39">
        <v>0.30241945779236939</v>
      </c>
      <c r="AA336" s="39">
        <v>0.1476996627093862</v>
      </c>
      <c r="AB336" s="39">
        <v>0.31835846054506245</v>
      </c>
      <c r="AC336" s="39">
        <v>0.31697733201538947</v>
      </c>
      <c r="AE336" s="28" t="s">
        <v>394</v>
      </c>
      <c r="AF336" s="3">
        <v>17110002000417</v>
      </c>
      <c r="AG336">
        <v>0</v>
      </c>
      <c r="AH336" s="32">
        <v>240</v>
      </c>
      <c r="AI336" s="36">
        <f t="shared" si="40"/>
        <v>0</v>
      </c>
      <c r="AJ336" s="36">
        <f t="shared" si="40"/>
        <v>0</v>
      </c>
      <c r="AK336" s="36">
        <f t="shared" si="40"/>
        <v>0</v>
      </c>
      <c r="AL336" s="36">
        <f t="shared" si="40"/>
        <v>0</v>
      </c>
      <c r="AM336" s="36">
        <f t="shared" si="40"/>
        <v>0</v>
      </c>
      <c r="AN336" s="36">
        <f t="shared" si="40"/>
        <v>0</v>
      </c>
      <c r="AO336" s="36">
        <f t="shared" si="40"/>
        <v>0</v>
      </c>
      <c r="AP336" s="36">
        <f t="shared" si="40"/>
        <v>0</v>
      </c>
      <c r="AQ336" s="36">
        <f t="shared" si="40"/>
        <v>0</v>
      </c>
      <c r="AR336" s="36">
        <f t="shared" si="40"/>
        <v>0</v>
      </c>
      <c r="AS336" s="36">
        <f t="shared" si="40"/>
        <v>0</v>
      </c>
      <c r="AT336" s="36">
        <f t="shared" si="40"/>
        <v>0</v>
      </c>
      <c r="AU336" s="36">
        <f t="shared" si="39"/>
        <v>0</v>
      </c>
      <c r="AV336" s="36" cm="1">
        <f t="array" ref="AV336">AVERAGE(IFERROR(AQ336:AS336, ""))</f>
        <v>0</v>
      </c>
      <c r="AW336" s="36">
        <f t="shared" si="37"/>
        <v>0</v>
      </c>
      <c r="AX336" s="36" cm="1">
        <f t="array" ref="AX336">AVERAGE(IFERROR(AJ336:AO336, ""))</f>
        <v>0</v>
      </c>
      <c r="AY336" s="36" cm="1">
        <f t="array" ref="AY336">AVERAGE(IFERROR(AO336:AS336,""))</f>
        <v>0</v>
      </c>
      <c r="AZ336" s="36" cm="1">
        <f t="array" ref="AZ336">AVERAGE(IFERROR(AJ336:AN336,""))</f>
        <v>0</v>
      </c>
      <c r="BA336" s="36" cm="1">
        <f t="array" ref="BA336">AVERAGE(IFERROR(AR336:AT336,AI336))</f>
        <v>0</v>
      </c>
      <c r="BB336" s="36" cm="1">
        <f t="array" ref="BB336">AVERAGE(IFERROR(AQ336:AT336,""))</f>
        <v>0</v>
      </c>
      <c r="BC336" s="36" cm="1">
        <f t="array" ref="BC336">AVERAGE(IFERROR(AI336:AO336,""))</f>
        <v>0</v>
      </c>
      <c r="BD336" s="36" cm="1">
        <f t="array" ref="BD336">AVERAGE(IFERROR(AJ336:AM336,""))</f>
        <v>0</v>
      </c>
      <c r="BE336" s="36" cm="1">
        <f t="array" ref="BE336">AVERAGE(IFERROR(AN336:AO336,""))</f>
        <v>0</v>
      </c>
      <c r="BF336" s="36" cm="1">
        <f t="array" ref="BF336">AVERAGE(IFERROR(AP336:AT336,""))</f>
        <v>0</v>
      </c>
      <c r="BG336" s="36" cm="1">
        <f t="array" ref="BG336">AVERAGE(IFERROR(AI336:AN336,""))</f>
        <v>0</v>
      </c>
    </row>
    <row r="337" spans="2:59" x14ac:dyDescent="0.25">
      <c r="B337" s="23" t="s">
        <v>612</v>
      </c>
      <c r="C337" s="23">
        <v>132</v>
      </c>
      <c r="D337" s="23">
        <v>202</v>
      </c>
      <c r="E337" s="23">
        <v>0.42204470918650733</v>
      </c>
      <c r="F337" s="23">
        <v>0.38412523670761262</v>
      </c>
      <c r="G337" s="23">
        <v>0.33333814482618312</v>
      </c>
      <c r="H337" s="23">
        <v>0.28986782877653539</v>
      </c>
      <c r="I337" s="23">
        <v>0.25260940380173402</v>
      </c>
      <c r="J337" s="23">
        <v>0.23711958039871331</v>
      </c>
      <c r="K337" s="23">
        <v>0.22042426587144931</v>
      </c>
      <c r="L337" s="23">
        <v>0.21090018283591039</v>
      </c>
      <c r="M337" s="23">
        <v>0.22902423734423871</v>
      </c>
      <c r="N337" s="23">
        <v>0.30968288674297001</v>
      </c>
      <c r="O337" s="23">
        <v>0.39559386671725533</v>
      </c>
      <c r="P337" s="23">
        <v>0.40279975509996901</v>
      </c>
      <c r="Q337" s="39">
        <v>0.30729417485908989</v>
      </c>
      <c r="R337" s="39">
        <v>0.31143366360148805</v>
      </c>
      <c r="S337" s="39">
        <v>0.40279975509996901</v>
      </c>
      <c r="T337" s="39">
        <v>0.28624741006370463</v>
      </c>
      <c r="U337" s="39">
        <v>0.27312508790236473</v>
      </c>
      <c r="V337" s="39">
        <v>0.29941203890215567</v>
      </c>
      <c r="W337" s="39">
        <v>0.36935883618673149</v>
      </c>
      <c r="X337" s="39">
        <v>0.33427518647610832</v>
      </c>
      <c r="Y337" s="39">
        <v>0.305647024224105</v>
      </c>
      <c r="Z337" s="39">
        <v>0.31498515352801626</v>
      </c>
      <c r="AA337" s="39">
        <v>0.22877192313508132</v>
      </c>
      <c r="AB337" s="39">
        <v>0.30960018574806869</v>
      </c>
      <c r="AC337" s="39">
        <v>0.31985081728288095</v>
      </c>
      <c r="AE337" s="28" t="s">
        <v>396</v>
      </c>
      <c r="AF337" s="3">
        <v>17110004000118</v>
      </c>
      <c r="AG337">
        <v>0.30861988663673401</v>
      </c>
      <c r="AH337" s="32">
        <v>180</v>
      </c>
      <c r="AI337" s="36">
        <f t="shared" si="40"/>
        <v>341.57739967608546</v>
      </c>
      <c r="AJ337" s="36">
        <f t="shared" si="40"/>
        <v>282.19077564567147</v>
      </c>
      <c r="AK337" s="36">
        <f t="shared" si="40"/>
        <v>272.18551155352895</v>
      </c>
      <c r="AL337" s="36">
        <f t="shared" si="40"/>
        <v>289.00218242337877</v>
      </c>
      <c r="AM337" s="36">
        <f t="shared" si="40"/>
        <v>338.33242063175146</v>
      </c>
      <c r="AN337" s="36">
        <f t="shared" si="40"/>
        <v>328.84133987895365</v>
      </c>
      <c r="AO337" s="36">
        <f t="shared" si="40"/>
        <v>196.19000442345367</v>
      </c>
      <c r="AP337" s="36">
        <f t="shared" si="40"/>
        <v>118.9377236179407</v>
      </c>
      <c r="AQ337" s="36">
        <f t="shared" si="40"/>
        <v>137.85691478872056</v>
      </c>
      <c r="AR337" s="36">
        <f t="shared" si="40"/>
        <v>259.15677016381613</v>
      </c>
      <c r="AS337" s="36">
        <f t="shared" si="40"/>
        <v>376.61921144439282</v>
      </c>
      <c r="AT337" s="36">
        <f t="shared" si="40"/>
        <v>335.45428323825877</v>
      </c>
      <c r="AU337" s="36">
        <f t="shared" si="39"/>
        <v>273.02871145716267</v>
      </c>
      <c r="AV337" s="36" cm="1">
        <f t="array" ref="AV337">AVERAGE(IFERROR(AQ337:AS337, ""))</f>
        <v>257.87763213230983</v>
      </c>
      <c r="AW337" s="36">
        <f t="shared" si="37"/>
        <v>335.45428323825877</v>
      </c>
      <c r="AX337" s="36" cm="1">
        <f t="array" ref="AX337">AVERAGE(IFERROR(AJ337:AO337, ""))</f>
        <v>284.45703909278967</v>
      </c>
      <c r="AY337" s="36" cm="1">
        <f t="array" ref="AY337">AVERAGE(IFERROR(AO337:AS337,""))</f>
        <v>217.75212488766473</v>
      </c>
      <c r="AZ337" s="36" cm="1">
        <f t="array" ref="AZ337">AVERAGE(IFERROR(AJ337:AN337,""))</f>
        <v>302.11044602665686</v>
      </c>
      <c r="BA337" s="36" cm="1">
        <f t="array" ref="BA337">AVERAGE(IFERROR(AR337:AT337,AI337))</f>
        <v>323.74342161548924</v>
      </c>
      <c r="BB337" s="36" cm="1">
        <f t="array" ref="BB337">AVERAGE(IFERROR(AQ337:AT337,""))</f>
        <v>277.27179490879706</v>
      </c>
      <c r="BC337" s="36" cm="1">
        <f t="array" ref="BC337">AVERAGE(IFERROR(AI337:AO337,""))</f>
        <v>292.61709060468905</v>
      </c>
      <c r="BD337" s="36" cm="1">
        <f t="array" ref="BD337">AVERAGE(IFERROR(AJ337:AM337,""))</f>
        <v>295.42772256358262</v>
      </c>
      <c r="BE337" s="36" cm="1">
        <f t="array" ref="BE337">AVERAGE(IFERROR(AN337:AO337,""))</f>
        <v>262.51567215120366</v>
      </c>
      <c r="BF337" s="36" cm="1">
        <f t="array" ref="BF337">AVERAGE(IFERROR(AP337:AT337,""))</f>
        <v>245.60498065062581</v>
      </c>
      <c r="BG337" s="36" cm="1">
        <f t="array" ref="BG337">AVERAGE(IFERROR(AI337:AN337,""))</f>
        <v>308.68827163489493</v>
      </c>
    </row>
    <row r="338" spans="2:59" x14ac:dyDescent="0.25">
      <c r="B338" s="23" t="s">
        <v>616</v>
      </c>
      <c r="C338" s="23">
        <v>136</v>
      </c>
      <c r="D338" s="23">
        <v>247</v>
      </c>
      <c r="E338" s="23">
        <v>0.38230873073705018</v>
      </c>
      <c r="F338" s="23">
        <v>0.34105495290304449</v>
      </c>
      <c r="G338" s="23">
        <v>0.24417741516953731</v>
      </c>
      <c r="H338" s="23">
        <v>0.16660880064440201</v>
      </c>
      <c r="I338" s="23">
        <v>0.1110171708352795</v>
      </c>
      <c r="J338" s="23">
        <v>8.4141626007623455E-2</v>
      </c>
      <c r="K338" s="23">
        <v>6.1855261256546078E-2</v>
      </c>
      <c r="L338" s="23">
        <v>5.1638832395297873E-2</v>
      </c>
      <c r="M338" s="23">
        <v>7.309547311301777E-2</v>
      </c>
      <c r="N338" s="23">
        <v>0.14283934569366319</v>
      </c>
      <c r="O338" s="23">
        <v>0.24593828490605621</v>
      </c>
      <c r="P338" s="23">
        <v>0.30701154884630982</v>
      </c>
      <c r="Q338" s="39">
        <v>0.18430728687565234</v>
      </c>
      <c r="R338" s="39">
        <v>0.15395770123757904</v>
      </c>
      <c r="S338" s="39">
        <v>0.30701154884630982</v>
      </c>
      <c r="T338" s="39">
        <v>0.1681425378027388</v>
      </c>
      <c r="U338" s="39">
        <v>0.11507343947291622</v>
      </c>
      <c r="V338" s="39">
        <v>0.18939999311197736</v>
      </c>
      <c r="W338" s="39">
        <v>0.23192972648200971</v>
      </c>
      <c r="X338" s="39">
        <v>0.19222116313976173</v>
      </c>
      <c r="Y338" s="39">
        <v>0.19873770822192616</v>
      </c>
      <c r="Z338" s="39">
        <v>0.21571458488806583</v>
      </c>
      <c r="AA338" s="39">
        <v>7.299844363208477E-2</v>
      </c>
      <c r="AB338" s="39">
        <v>0.16410469699086896</v>
      </c>
      <c r="AC338" s="39">
        <v>0.22155144938282281</v>
      </c>
      <c r="AE338" s="28" t="s">
        <v>397</v>
      </c>
      <c r="AF338" s="3">
        <v>17110004001820</v>
      </c>
      <c r="AG338">
        <v>0.97563499212265015</v>
      </c>
      <c r="AH338" s="32">
        <v>217</v>
      </c>
      <c r="AI338" s="36">
        <f t="shared" si="40"/>
        <v>993.15682228919911</v>
      </c>
      <c r="AJ338" s="36">
        <f t="shared" si="40"/>
        <v>803.73205059538861</v>
      </c>
      <c r="AK338" s="36">
        <f t="shared" si="40"/>
        <v>779.34262309260635</v>
      </c>
      <c r="AL338" s="36">
        <f t="shared" si="40"/>
        <v>846.91207618367264</v>
      </c>
      <c r="AM338" s="36">
        <f t="shared" si="40"/>
        <v>1017.015781379318</v>
      </c>
      <c r="AN338" s="36">
        <f t="shared" si="40"/>
        <v>994.4757678910305</v>
      </c>
      <c r="AO338" s="36">
        <f t="shared" si="40"/>
        <v>583.38952602272036</v>
      </c>
      <c r="AP338" s="36">
        <f t="shared" si="40"/>
        <v>343.26408622715178</v>
      </c>
      <c r="AQ338" s="36">
        <f t="shared" si="40"/>
        <v>398.53547999873285</v>
      </c>
      <c r="AR338" s="36">
        <f t="shared" si="40"/>
        <v>764.40086475898818</v>
      </c>
      <c r="AS338" s="36">
        <f t="shared" si="40"/>
        <v>1115.8949823559474</v>
      </c>
      <c r="AT338" s="36">
        <f t="shared" si="40"/>
        <v>979.98754942188941</v>
      </c>
      <c r="AU338" s="36">
        <f t="shared" si="39"/>
        <v>801.67563418472025</v>
      </c>
      <c r="AV338" s="36" cm="1">
        <f t="array" ref="AV338">AVERAGE(IFERROR(AQ338:AS338, ""))</f>
        <v>759.6104423712228</v>
      </c>
      <c r="AW338" s="36">
        <f t="shared" si="37"/>
        <v>979.98754942188941</v>
      </c>
      <c r="AX338" s="36" cm="1">
        <f t="array" ref="AX338">AVERAGE(IFERROR(AJ338:AO338, ""))</f>
        <v>837.47797086078936</v>
      </c>
      <c r="AY338" s="36" cm="1">
        <f t="array" ref="AY338">AVERAGE(IFERROR(AO338:AS338,""))</f>
        <v>641.09698787270804</v>
      </c>
      <c r="AZ338" s="36" cm="1">
        <f t="array" ref="AZ338">AVERAGE(IFERROR(AJ338:AN338,""))</f>
        <v>888.29565982840325</v>
      </c>
      <c r="BA338" s="36" cm="1">
        <f t="array" ref="BA338">AVERAGE(IFERROR(AR338:AT338,AI338))</f>
        <v>953.42779884560832</v>
      </c>
      <c r="BB338" s="36" cm="1">
        <f t="array" ref="BB338">AVERAGE(IFERROR(AQ338:AT338,""))</f>
        <v>814.70471913388951</v>
      </c>
      <c r="BC338" s="36" cm="1">
        <f t="array" ref="BC338">AVERAGE(IFERROR(AI338:AO338,""))</f>
        <v>859.71780677913353</v>
      </c>
      <c r="BD338" s="36" cm="1">
        <f t="array" ref="BD338">AVERAGE(IFERROR(AJ338:AM338,""))</f>
        <v>861.7506328127464</v>
      </c>
      <c r="BE338" s="36" cm="1">
        <f t="array" ref="BE338">AVERAGE(IFERROR(AN338:AO338,""))</f>
        <v>788.93264695687549</v>
      </c>
      <c r="BF338" s="36" cm="1">
        <f t="array" ref="BF338">AVERAGE(IFERROR(AP338:AT338,""))</f>
        <v>720.41659255254194</v>
      </c>
      <c r="BG338" s="36" cm="1">
        <f t="array" ref="BG338">AVERAGE(IFERROR(AI338:AN338,""))</f>
        <v>905.77252023853578</v>
      </c>
    </row>
    <row r="339" spans="2:59" x14ac:dyDescent="0.25">
      <c r="AE339" s="28" t="s">
        <v>398</v>
      </c>
      <c r="AF339" s="3">
        <v>17110004003604</v>
      </c>
      <c r="AG339">
        <v>0.86142069101333618</v>
      </c>
      <c r="AH339" s="32">
        <v>227</v>
      </c>
      <c r="AI339" s="36">
        <f t="shared" si="40"/>
        <v>128.63717981098765</v>
      </c>
      <c r="AJ339" s="36">
        <f t="shared" si="40"/>
        <v>96.089793301320057</v>
      </c>
      <c r="AK339" s="36">
        <f t="shared" si="40"/>
        <v>96.572055308109597</v>
      </c>
      <c r="AL339" s="36">
        <f t="shared" si="40"/>
        <v>126.90255646769864</v>
      </c>
      <c r="AM339" s="36">
        <f t="shared" si="40"/>
        <v>182.56378942094508</v>
      </c>
      <c r="AN339" s="36">
        <f t="shared" si="40"/>
        <v>187.24492748634702</v>
      </c>
      <c r="AO339" s="36">
        <f t="shared" si="40"/>
        <v>97.362126766451368</v>
      </c>
      <c r="AP339" s="36">
        <f t="shared" si="40"/>
        <v>46.17973147329473</v>
      </c>
      <c r="AQ339" s="36">
        <f t="shared" si="40"/>
        <v>56.769513349395005</v>
      </c>
      <c r="AR339" s="36">
        <f t="shared" si="40"/>
        <v>124.05509180175105</v>
      </c>
      <c r="AS339" s="36">
        <f t="shared" si="40"/>
        <v>169.34210146783039</v>
      </c>
      <c r="AT339" s="36">
        <f t="shared" si="40"/>
        <v>132.71048429686024</v>
      </c>
      <c r="AU339" s="36">
        <f t="shared" si="39"/>
        <v>120.36911257924923</v>
      </c>
      <c r="AV339" s="36" cm="1">
        <f t="array" ref="AV339">AVERAGE(IFERROR(AQ339:AS339, ""))</f>
        <v>116.72223553965881</v>
      </c>
      <c r="AW339" s="36">
        <f t="shared" si="37"/>
        <v>132.71048429686024</v>
      </c>
      <c r="AX339" s="36" cm="1">
        <f t="array" ref="AX339">AVERAGE(IFERROR(AJ339:AO339, ""))</f>
        <v>131.12254145847865</v>
      </c>
      <c r="AY339" s="36" cm="1">
        <f t="array" ref="AY339">AVERAGE(IFERROR(AO339:AS339,""))</f>
        <v>98.741712971744505</v>
      </c>
      <c r="AZ339" s="36" cm="1">
        <f t="array" ref="AZ339">AVERAGE(IFERROR(AJ339:AN339,""))</f>
        <v>137.87462439688409</v>
      </c>
      <c r="BA339" s="36" cm="1">
        <f t="array" ref="BA339">AVERAGE(IFERROR(AR339:AT339,AI339))</f>
        <v>142.03589252214724</v>
      </c>
      <c r="BB339" s="36" cm="1">
        <f t="array" ref="BB339">AVERAGE(IFERROR(AQ339:AT339,""))</f>
        <v>120.71929772895916</v>
      </c>
      <c r="BC339" s="36" cm="1">
        <f t="array" ref="BC339">AVERAGE(IFERROR(AI339:AO339,""))</f>
        <v>130.76748979455135</v>
      </c>
      <c r="BD339" s="36" cm="1">
        <f t="array" ref="BD339">AVERAGE(IFERROR(AJ339:AM339,""))</f>
        <v>125.53204862451835</v>
      </c>
      <c r="BE339" s="36" cm="1">
        <f t="array" ref="BE339">AVERAGE(IFERROR(AN339:AO339,""))</f>
        <v>142.30352712639919</v>
      </c>
      <c r="BF339" s="36" cm="1">
        <f t="array" ref="BF339">AVERAGE(IFERROR(AP339:AT339,""))</f>
        <v>105.81138447782628</v>
      </c>
      <c r="BG339" s="36" cm="1">
        <f t="array" ref="BG339">AVERAGE(IFERROR(AI339:AN339,""))</f>
        <v>136.33505029923467</v>
      </c>
    </row>
    <row r="340" spans="2:59" x14ac:dyDescent="0.25">
      <c r="AE340" s="28" t="s">
        <v>400</v>
      </c>
      <c r="AF340" s="3">
        <v>17110004000126</v>
      </c>
      <c r="AG340">
        <v>0.96725863218307495</v>
      </c>
      <c r="AH340" s="32">
        <v>82</v>
      </c>
      <c r="AI340" s="36">
        <f t="shared" si="40"/>
        <v>1028.9179316448963</v>
      </c>
      <c r="AJ340" s="36">
        <f t="shared" si="40"/>
        <v>842.98453493028944</v>
      </c>
      <c r="AK340" s="36">
        <f t="shared" si="40"/>
        <v>815.91904124103701</v>
      </c>
      <c r="AL340" s="36">
        <f t="shared" si="40"/>
        <v>876.58941262250141</v>
      </c>
      <c r="AM340" s="36">
        <f t="shared" si="40"/>
        <v>1038.9615508440452</v>
      </c>
      <c r="AN340" s="36">
        <f t="shared" si="40"/>
        <v>1013.1001788704938</v>
      </c>
      <c r="AO340" s="36">
        <f t="shared" si="40"/>
        <v>601.79453017955154</v>
      </c>
      <c r="AP340" s="36">
        <f t="shared" si="40"/>
        <v>361.12345108360034</v>
      </c>
      <c r="AQ340" s="36">
        <f t="shared" si="40"/>
        <v>416.624286492382</v>
      </c>
      <c r="AR340" s="36">
        <f t="shared" si="40"/>
        <v>786.42597781004281</v>
      </c>
      <c r="AS340" s="36">
        <f t="shared" si="40"/>
        <v>1144.3115042416723</v>
      </c>
      <c r="AT340" s="36">
        <f t="shared" si="40"/>
        <v>1012.4086396714038</v>
      </c>
      <c r="AU340" s="36">
        <f t="shared" si="39"/>
        <v>828.26341996932626</v>
      </c>
      <c r="AV340" s="36" cm="1">
        <f t="array" ref="AV340">AVERAGE(IFERROR(AQ340:AS340, ""))</f>
        <v>782.45392284803222</v>
      </c>
      <c r="AW340" s="36">
        <f t="shared" si="37"/>
        <v>1012.4086396714038</v>
      </c>
      <c r="AX340" s="36" cm="1">
        <f t="array" ref="AX340">AVERAGE(IFERROR(AJ340:AO340, ""))</f>
        <v>864.89154144798647</v>
      </c>
      <c r="AY340" s="36" cm="1">
        <f t="array" ref="AY340">AVERAGE(IFERROR(AO340:AS340,""))</f>
        <v>662.05594996144976</v>
      </c>
      <c r="AZ340" s="36" cm="1">
        <f t="array" ref="AZ340">AVERAGE(IFERROR(AJ340:AN340,""))</f>
        <v>917.51094370167334</v>
      </c>
      <c r="BA340" s="36" cm="1">
        <f t="array" ref="BA340">AVERAGE(IFERROR(AR340:AT340,AI340))</f>
        <v>981.04870724103966</v>
      </c>
      <c r="BB340" s="36" cm="1">
        <f t="array" ref="BB340">AVERAGE(IFERROR(AQ340:AT340,""))</f>
        <v>839.94260205387513</v>
      </c>
      <c r="BC340" s="36" cm="1">
        <f t="array" ref="BC340">AVERAGE(IFERROR(AI340:AO340,""))</f>
        <v>888.32388290468782</v>
      </c>
      <c r="BD340" s="36" cm="1">
        <f t="array" ref="BD340">AVERAGE(IFERROR(AJ340:AM340,""))</f>
        <v>893.61363490946826</v>
      </c>
      <c r="BE340" s="36" cm="1">
        <f t="array" ref="BE340">AVERAGE(IFERROR(AN340:AO340,""))</f>
        <v>807.44735452502266</v>
      </c>
      <c r="BF340" s="36" cm="1">
        <f t="array" ref="BF340">AVERAGE(IFERROR(AP340:AT340,""))</f>
        <v>744.17877185982024</v>
      </c>
      <c r="BG340" s="36" cm="1">
        <f t="array" ref="BG340">AVERAGE(IFERROR(AI340:AN340,""))</f>
        <v>936.07877502554391</v>
      </c>
    </row>
    <row r="341" spans="2:59" x14ac:dyDescent="0.25">
      <c r="AE341" s="28" t="s">
        <v>401</v>
      </c>
      <c r="AF341" s="3">
        <v>17110004000163</v>
      </c>
      <c r="AG341">
        <v>0.88079100847244263</v>
      </c>
      <c r="AH341" s="32">
        <v>550</v>
      </c>
      <c r="AI341" s="36">
        <f t="shared" si="40"/>
        <v>308.93944105213535</v>
      </c>
      <c r="AJ341" s="36">
        <f t="shared" si="40"/>
        <v>236.70543671395967</v>
      </c>
      <c r="AK341" s="36">
        <f t="shared" si="40"/>
        <v>240.67186860568438</v>
      </c>
      <c r="AL341" s="36">
        <f t="shared" si="40"/>
        <v>302.70116089946913</v>
      </c>
      <c r="AM341" s="36">
        <f t="shared" si="40"/>
        <v>409.07987582646297</v>
      </c>
      <c r="AN341" s="36">
        <f t="shared" si="40"/>
        <v>406.84652759337592</v>
      </c>
      <c r="AO341" s="36">
        <f t="shared" si="40"/>
        <v>212.43272117080576</v>
      </c>
      <c r="AP341" s="36">
        <f t="shared" si="40"/>
        <v>101.63884162247135</v>
      </c>
      <c r="AQ341" s="36">
        <f t="shared" si="40"/>
        <v>125.47904424835994</v>
      </c>
      <c r="AR341" s="36">
        <f t="shared" si="40"/>
        <v>277.33210630499661</v>
      </c>
      <c r="AS341" s="36">
        <f t="shared" si="40"/>
        <v>407.15050387947497</v>
      </c>
      <c r="AT341" s="36">
        <f t="shared" si="40"/>
        <v>318.63823202445218</v>
      </c>
      <c r="AU341" s="36">
        <f t="shared" si="39"/>
        <v>278.96797999513734</v>
      </c>
      <c r="AV341" s="36" cm="1">
        <f t="array" ref="AV341">AVERAGE(IFERROR(AQ341:AS341, ""))</f>
        <v>269.98721814427716</v>
      </c>
      <c r="AW341" s="36">
        <f t="shared" si="37"/>
        <v>318.63823202445218</v>
      </c>
      <c r="AX341" s="36" cm="1">
        <f t="array" ref="AX341">AVERAGE(IFERROR(AJ341:AO341, ""))</f>
        <v>301.4062651349596</v>
      </c>
      <c r="AY341" s="36" cm="1">
        <f t="array" ref="AY341">AVERAGE(IFERROR(AO341:AS341,""))</f>
        <v>224.80664344522174</v>
      </c>
      <c r="AZ341" s="36" cm="1">
        <f t="array" ref="AZ341">AVERAGE(IFERROR(AJ341:AN341,""))</f>
        <v>319.20097392779041</v>
      </c>
      <c r="BA341" s="36" cm="1">
        <f t="array" ref="BA341">AVERAGE(IFERROR(AR341:AT341,AI341))</f>
        <v>334.37361406964123</v>
      </c>
      <c r="BB341" s="36" cm="1">
        <f t="array" ref="BB341">AVERAGE(IFERROR(AQ341:AT341,""))</f>
        <v>282.14997161432092</v>
      </c>
      <c r="BC341" s="36" cm="1">
        <f t="array" ref="BC341">AVERAGE(IFERROR(AI341:AO341,""))</f>
        <v>302.48243312312758</v>
      </c>
      <c r="BD341" s="36" cm="1">
        <f t="array" ref="BD341">AVERAGE(IFERROR(AJ341:AM341,""))</f>
        <v>297.28958551139402</v>
      </c>
      <c r="BE341" s="36" cm="1">
        <f t="array" ref="BE341">AVERAGE(IFERROR(AN341:AO341,""))</f>
        <v>309.63962438209086</v>
      </c>
      <c r="BF341" s="36" cm="1">
        <f t="array" ref="BF341">AVERAGE(IFERROR(AP341:AT341,""))</f>
        <v>246.04774561595099</v>
      </c>
      <c r="BG341" s="36" cm="1">
        <f t="array" ref="BG341">AVERAGE(IFERROR(AI341:AN341,""))</f>
        <v>317.49071844851454</v>
      </c>
    </row>
    <row r="342" spans="2:59" x14ac:dyDescent="0.25">
      <c r="AE342" s="28" t="s">
        <v>402</v>
      </c>
      <c r="AF342" s="3">
        <v>17110004000158</v>
      </c>
      <c r="AG342">
        <v>0.87004667520523071</v>
      </c>
      <c r="AH342" s="32">
        <v>236</v>
      </c>
      <c r="AI342" s="36">
        <f t="shared" si="40"/>
        <v>487.10596068659612</v>
      </c>
      <c r="AJ342" s="36">
        <f t="shared" si="40"/>
        <v>371.26170518933066</v>
      </c>
      <c r="AK342" s="36">
        <f t="shared" si="40"/>
        <v>363.87690167740328</v>
      </c>
      <c r="AL342" s="36">
        <f t="shared" si="40"/>
        <v>425.32663375846192</v>
      </c>
      <c r="AM342" s="36">
        <f t="shared" si="40"/>
        <v>554.49015603078306</v>
      </c>
      <c r="AN342" s="36">
        <f t="shared" si="40"/>
        <v>547.5150134201341</v>
      </c>
      <c r="AO342" s="36">
        <f t="shared" si="40"/>
        <v>287.34652268987782</v>
      </c>
      <c r="AP342" s="36">
        <f t="shared" si="40"/>
        <v>138.10417495435831</v>
      </c>
      <c r="AQ342" s="36">
        <f t="shared" si="40"/>
        <v>171.69939503305841</v>
      </c>
      <c r="AR342" s="36">
        <f t="shared" si="40"/>
        <v>384.97195835793053</v>
      </c>
      <c r="AS342" s="36">
        <f t="shared" si="40"/>
        <v>587.39916987202866</v>
      </c>
      <c r="AT342" s="36">
        <f t="shared" si="40"/>
        <v>487.64966661057355</v>
      </c>
      <c r="AU342" s="36">
        <f t="shared" si="39"/>
        <v>400.562271523378</v>
      </c>
      <c r="AV342" s="36" cm="1">
        <f t="array" ref="AV342">AVERAGE(IFERROR(AQ342:AS342, ""))</f>
        <v>381.35684108767254</v>
      </c>
      <c r="AW342" s="36">
        <f t="shared" si="37"/>
        <v>487.64966661057355</v>
      </c>
      <c r="AX342" s="36" cm="1">
        <f t="array" ref="AX342">AVERAGE(IFERROR(AJ342:AO342, ""))</f>
        <v>424.96948879433177</v>
      </c>
      <c r="AY342" s="36" cm="1">
        <f t="array" ref="AY342">AVERAGE(IFERROR(AO342:AS342,""))</f>
        <v>313.90424418145074</v>
      </c>
      <c r="AZ342" s="36" cm="1">
        <f t="array" ref="AZ342">AVERAGE(IFERROR(AJ342:AN342,""))</f>
        <v>452.49408201522255</v>
      </c>
      <c r="BA342" s="36" cm="1">
        <f t="array" ref="BA342">AVERAGE(IFERROR(AR342:AT342,AI342))</f>
        <v>486.6735982801776</v>
      </c>
      <c r="BB342" s="36" cm="1">
        <f t="array" ref="BB342">AVERAGE(IFERROR(AQ342:AT342,""))</f>
        <v>407.93004746839779</v>
      </c>
      <c r="BC342" s="36" cm="1">
        <f t="array" ref="BC342">AVERAGE(IFERROR(AI342:AO342,""))</f>
        <v>433.84612763608391</v>
      </c>
      <c r="BD342" s="36" cm="1">
        <f t="array" ref="BD342">AVERAGE(IFERROR(AJ342:AM342,""))</f>
        <v>428.7388491639947</v>
      </c>
      <c r="BE342" s="36" cm="1">
        <f t="array" ref="BE342">AVERAGE(IFERROR(AN342:AO342,""))</f>
        <v>417.43076805500596</v>
      </c>
      <c r="BF342" s="36" cm="1">
        <f t="array" ref="BF342">AVERAGE(IFERROR(AP342:AT342,""))</f>
        <v>353.9648729655899</v>
      </c>
      <c r="BG342" s="36" cm="1">
        <f t="array" ref="BG342">AVERAGE(IFERROR(AI342:AN342,""))</f>
        <v>458.26272846045157</v>
      </c>
    </row>
    <row r="343" spans="2:59" x14ac:dyDescent="0.25">
      <c r="AE343" s="28" t="s">
        <v>403</v>
      </c>
      <c r="AF343" s="3">
        <v>17110004000154</v>
      </c>
      <c r="AG343">
        <v>0.97498232126235962</v>
      </c>
      <c r="AH343" s="32">
        <v>236</v>
      </c>
      <c r="AI343" s="36">
        <f t="shared" si="40"/>
        <v>545.85542797335893</v>
      </c>
      <c r="AJ343" s="36">
        <f t="shared" si="40"/>
        <v>416.039287818589</v>
      </c>
      <c r="AK343" s="36">
        <f t="shared" si="40"/>
        <v>407.76380895600158</v>
      </c>
      <c r="AL343" s="36">
        <f t="shared" si="40"/>
        <v>476.6249449533413</v>
      </c>
      <c r="AM343" s="36">
        <f t="shared" si="40"/>
        <v>621.3667781863511</v>
      </c>
      <c r="AN343" s="36">
        <f t="shared" si="40"/>
        <v>613.55036910454828</v>
      </c>
      <c r="AO343" s="36">
        <f t="shared" si="40"/>
        <v>322.00316107496121</v>
      </c>
      <c r="AP343" s="36">
        <f t="shared" si="40"/>
        <v>154.7608110119628</v>
      </c>
      <c r="AQ343" s="36">
        <f t="shared" si="40"/>
        <v>192.40792419462571</v>
      </c>
      <c r="AR343" s="36">
        <f t="shared" si="40"/>
        <v>431.40312385217078</v>
      </c>
      <c r="AS343" s="36">
        <f t="shared" si="40"/>
        <v>658.24492233628905</v>
      </c>
      <c r="AT343" s="36">
        <f t="shared" si="40"/>
        <v>546.46470984173516</v>
      </c>
      <c r="AU343" s="36">
        <f t="shared" si="39"/>
        <v>448.87377244199456</v>
      </c>
      <c r="AV343" s="36" cm="1">
        <f t="array" ref="AV343">AVERAGE(IFERROR(AQ343:AS343, ""))</f>
        <v>427.35199012769516</v>
      </c>
      <c r="AW343" s="36">
        <f t="shared" si="37"/>
        <v>546.46470984173516</v>
      </c>
      <c r="AX343" s="36" cm="1">
        <f t="array" ref="AX343">AVERAGE(IFERROR(AJ343:AO343, ""))</f>
        <v>476.22472501563203</v>
      </c>
      <c r="AY343" s="36" cm="1">
        <f t="array" ref="AY343">AVERAGE(IFERROR(AO343:AS343,""))</f>
        <v>351.76398849400192</v>
      </c>
      <c r="AZ343" s="36" cm="1">
        <f t="array" ref="AZ343">AVERAGE(IFERROR(AJ343:AN343,""))</f>
        <v>507.06903780376626</v>
      </c>
      <c r="BA343" s="36" cm="1">
        <f t="array" ref="BA343">AVERAGE(IFERROR(AR343:AT343,AI343))</f>
        <v>545.37091867673166</v>
      </c>
      <c r="BB343" s="36" cm="1">
        <f t="array" ref="BB343">AVERAGE(IFERROR(AQ343:AT343,""))</f>
        <v>457.13017005620515</v>
      </c>
      <c r="BC343" s="36" cm="1">
        <f t="array" ref="BC343">AVERAGE(IFERROR(AI343:AO343,""))</f>
        <v>486.17196829530729</v>
      </c>
      <c r="BD343" s="36" cm="1">
        <f t="array" ref="BD343">AVERAGE(IFERROR(AJ343:AM343,""))</f>
        <v>480.44870497857073</v>
      </c>
      <c r="BE343" s="36" cm="1">
        <f t="array" ref="BE343">AVERAGE(IFERROR(AN343:AO343,""))</f>
        <v>467.77676508975475</v>
      </c>
      <c r="BF343" s="36" cm="1">
        <f t="array" ref="BF343">AVERAGE(IFERROR(AP343:AT343,""))</f>
        <v>396.65629824735669</v>
      </c>
      <c r="BG343" s="36" cm="1">
        <f t="array" ref="BG343">AVERAGE(IFERROR(AI343:AN343,""))</f>
        <v>513.53343616536506</v>
      </c>
    </row>
    <row r="344" spans="2:59" x14ac:dyDescent="0.25">
      <c r="AE344" s="28" t="s">
        <v>405</v>
      </c>
      <c r="AF344" s="3">
        <v>17110004001936</v>
      </c>
      <c r="AG344">
        <v>0.95279031991958618</v>
      </c>
      <c r="AH344" s="32">
        <v>198</v>
      </c>
      <c r="AI344" s="36">
        <f t="shared" si="40"/>
        <v>55.137746081708457</v>
      </c>
      <c r="AJ344" s="36">
        <f t="shared" si="40"/>
        <v>59.876327680305074</v>
      </c>
      <c r="AK344" s="36">
        <f t="shared" si="40"/>
        <v>59.697316363741145</v>
      </c>
      <c r="AL344" s="36">
        <f t="shared" si="40"/>
        <v>54.459368302016692</v>
      </c>
      <c r="AM344" s="36">
        <f t="shared" si="40"/>
        <v>47.407526705903585</v>
      </c>
      <c r="AN344" s="36">
        <f t="shared" si="40"/>
        <v>41.900021831120725</v>
      </c>
      <c r="AO344" s="36">
        <f t="shared" si="40"/>
        <v>36.96242192859944</v>
      </c>
      <c r="AP344" s="36">
        <f t="shared" si="40"/>
        <v>33.227180527080478</v>
      </c>
      <c r="AQ344" s="36">
        <f t="shared" si="40"/>
        <v>31.951471279944265</v>
      </c>
      <c r="AR344" s="36">
        <f t="shared" si="40"/>
        <v>36.462170410402386</v>
      </c>
      <c r="AS344" s="36">
        <f t="shared" si="40"/>
        <v>44.301046582106515</v>
      </c>
      <c r="AT344" s="36">
        <f t="shared" si="40"/>
        <v>50.636325510721313</v>
      </c>
      <c r="AU344" s="36">
        <f t="shared" si="39"/>
        <v>46.001576933637502</v>
      </c>
      <c r="AV344" s="36" cm="1">
        <f t="array" ref="AV344">AVERAGE(IFERROR(AQ344:AS344, ""))</f>
        <v>37.571562757484394</v>
      </c>
      <c r="AW344" s="36">
        <f t="shared" si="37"/>
        <v>50.636325510721313</v>
      </c>
      <c r="AX344" s="36" cm="1">
        <f t="array" ref="AX344">AVERAGE(IFERROR(AJ344:AO344, ""))</f>
        <v>50.050497135281113</v>
      </c>
      <c r="AY344" s="36" cm="1">
        <f t="array" ref="AY344">AVERAGE(IFERROR(AO344:AS344,""))</f>
        <v>36.580858145626621</v>
      </c>
      <c r="AZ344" s="36" cm="1">
        <f t="array" ref="AZ344">AVERAGE(IFERROR(AJ344:AN344,""))</f>
        <v>52.668112176617441</v>
      </c>
      <c r="BA344" s="36" cm="1">
        <f t="array" ref="BA344">AVERAGE(IFERROR(AR344:AT344,AI344))</f>
        <v>43.799847501076734</v>
      </c>
      <c r="BB344" s="36" cm="1">
        <f t="array" ref="BB344">AVERAGE(IFERROR(AQ344:AT344,""))</f>
        <v>40.837753445793624</v>
      </c>
      <c r="BC344" s="36" cm="1">
        <f t="array" ref="BC344">AVERAGE(IFERROR(AI344:AO344,""))</f>
        <v>50.777246984770734</v>
      </c>
      <c r="BD344" s="36" cm="1">
        <f t="array" ref="BD344">AVERAGE(IFERROR(AJ344:AM344,""))</f>
        <v>55.360134762991628</v>
      </c>
      <c r="BE344" s="36" cm="1">
        <f t="array" ref="BE344">AVERAGE(IFERROR(AN344:AO344,""))</f>
        <v>39.431221879860082</v>
      </c>
      <c r="BF344" s="36" cm="1">
        <f t="array" ref="BF344">AVERAGE(IFERROR(AP344:AT344,""))</f>
        <v>39.315638862050996</v>
      </c>
      <c r="BG344" s="36" cm="1">
        <f t="array" ref="BG344">AVERAGE(IFERROR(AI344:AN344,""))</f>
        <v>53.079717827465949</v>
      </c>
    </row>
    <row r="345" spans="2:59" x14ac:dyDescent="0.25">
      <c r="AE345" s="28" t="s">
        <v>406</v>
      </c>
      <c r="AF345" s="3">
        <v>17110004001820</v>
      </c>
      <c r="AG345">
        <v>0.97547656297683716</v>
      </c>
      <c r="AH345" s="32">
        <v>217</v>
      </c>
      <c r="AI345" s="36">
        <f t="shared" si="40"/>
        <v>992.99554784918416</v>
      </c>
      <c r="AJ345" s="36">
        <f t="shared" si="40"/>
        <v>803.60153602460502</v>
      </c>
      <c r="AK345" s="36">
        <f t="shared" si="40"/>
        <v>779.21606901544715</v>
      </c>
      <c r="AL345" s="36">
        <f t="shared" ref="AL345:AT345" si="41">VLOOKUP($AH345,$D$2:$AC$338,AL$1+1,FALSE)*$AG345</f>
        <v>846.77454979532877</v>
      </c>
      <c r="AM345" s="36">
        <f t="shared" si="41"/>
        <v>1016.8506325861492</v>
      </c>
      <c r="AN345" s="36">
        <f t="shared" si="41"/>
        <v>994.31427927314485</v>
      </c>
      <c r="AO345" s="36">
        <f t="shared" si="41"/>
        <v>583.2947919213093</v>
      </c>
      <c r="AP345" s="36">
        <f t="shared" si="41"/>
        <v>343.208345057136</v>
      </c>
      <c r="AQ345" s="36">
        <f t="shared" si="41"/>
        <v>398.47076354618434</v>
      </c>
      <c r="AR345" s="36">
        <f t="shared" si="41"/>
        <v>764.27673700932735</v>
      </c>
      <c r="AS345" s="36">
        <f t="shared" si="41"/>
        <v>1115.7137769970795</v>
      </c>
      <c r="AT345" s="36">
        <f t="shared" si="41"/>
        <v>979.82841348312559</v>
      </c>
      <c r="AU345" s="36">
        <f t="shared" si="39"/>
        <v>801.54545354650179</v>
      </c>
      <c r="AV345" s="36" cm="1">
        <f t="array" ref="AV345">AVERAGE(IFERROR(AQ345:AS345, ""))</f>
        <v>759.48709251753041</v>
      </c>
      <c r="AW345" s="36">
        <f t="shared" si="37"/>
        <v>979.82841348312559</v>
      </c>
      <c r="AX345" s="36" cm="1">
        <f t="array" ref="AX345">AVERAGE(IFERROR(AJ345:AO345, ""))</f>
        <v>837.34197643599737</v>
      </c>
      <c r="AY345" s="36" cm="1">
        <f t="array" ref="AY345">AVERAGE(IFERROR(AO345:AS345,""))</f>
        <v>640.99288290620734</v>
      </c>
      <c r="AZ345" s="36" cm="1">
        <f t="array" ref="AZ345">AVERAGE(IFERROR(AJ345:AN345,""))</f>
        <v>888.15141333893496</v>
      </c>
      <c r="BA345" s="36" cm="1">
        <f t="array" ref="BA345">AVERAGE(IFERROR(AR345:AT345,AI345))</f>
        <v>953.2729758298442</v>
      </c>
      <c r="BB345" s="36" cm="1">
        <f t="array" ref="BB345">AVERAGE(IFERROR(AQ345:AT345,""))</f>
        <v>814.57242275892918</v>
      </c>
      <c r="BC345" s="36" cm="1">
        <f t="array" ref="BC345">AVERAGE(IFERROR(AI345:AO345,""))</f>
        <v>859.57820092359555</v>
      </c>
      <c r="BD345" s="36" cm="1">
        <f t="array" ref="BD345">AVERAGE(IFERROR(AJ345:AM345,""))</f>
        <v>861.61069685538246</v>
      </c>
      <c r="BE345" s="36" cm="1">
        <f t="array" ref="BE345">AVERAGE(IFERROR(AN345:AO345,""))</f>
        <v>788.80453559722707</v>
      </c>
      <c r="BF345" s="36" cm="1">
        <f t="array" ref="BF345">AVERAGE(IFERROR(AP345:AT345,""))</f>
        <v>720.2996072185706</v>
      </c>
      <c r="BG345" s="36" cm="1">
        <f t="array" ref="BG345">AVERAGE(IFERROR(AI345:AN345,""))</f>
        <v>905.6254357573099</v>
      </c>
    </row>
    <row r="346" spans="2:59" x14ac:dyDescent="0.25">
      <c r="AE346" s="28" t="s">
        <v>407</v>
      </c>
      <c r="AF346" s="3">
        <v>17110004000123</v>
      </c>
      <c r="AG346">
        <v>0.98464101552963257</v>
      </c>
      <c r="AH346" s="32">
        <v>82</v>
      </c>
      <c r="AI346" s="36">
        <f t="shared" ref="AI346:AT367" si="42">VLOOKUP($AH346,$D$2:$AC$338,AI$1+1,FALSE)*$AG346</f>
        <v>1047.4083801401791</v>
      </c>
      <c r="AJ346" s="36">
        <f t="shared" si="42"/>
        <v>858.13361693776278</v>
      </c>
      <c r="AK346" s="36">
        <f t="shared" si="42"/>
        <v>830.5817354602633</v>
      </c>
      <c r="AL346" s="36">
        <f t="shared" si="42"/>
        <v>892.34240019041613</v>
      </c>
      <c r="AM346" s="36">
        <f t="shared" si="42"/>
        <v>1057.6324909196537</v>
      </c>
      <c r="AN346" s="36">
        <f t="shared" si="42"/>
        <v>1031.3063701534265</v>
      </c>
      <c r="AO346" s="36">
        <f t="shared" si="42"/>
        <v>612.60924185168528</v>
      </c>
      <c r="AP346" s="36">
        <f t="shared" si="42"/>
        <v>367.61311791448668</v>
      </c>
      <c r="AQ346" s="36">
        <f t="shared" si="42"/>
        <v>424.11134612497665</v>
      </c>
      <c r="AR346" s="36">
        <f t="shared" si="42"/>
        <v>800.55865894118233</v>
      </c>
      <c r="AS346" s="36">
        <f t="shared" si="42"/>
        <v>1164.8756642013634</v>
      </c>
      <c r="AT346" s="36">
        <f t="shared" si="42"/>
        <v>1030.6024034617737</v>
      </c>
      <c r="AU346" s="36">
        <f t="shared" si="39"/>
        <v>843.14795219143082</v>
      </c>
      <c r="AV346" s="36" cm="1">
        <f t="array" ref="AV346">AVERAGE(IFERROR(AQ346:AS346, ""))</f>
        <v>796.51522308917413</v>
      </c>
      <c r="AW346" s="36">
        <f t="shared" si="37"/>
        <v>1030.6024034617737</v>
      </c>
      <c r="AX346" s="36" cm="1">
        <f t="array" ref="AX346">AVERAGE(IFERROR(AJ346:AO346, ""))</f>
        <v>880.43430925220127</v>
      </c>
      <c r="AY346" s="36" cm="1">
        <f t="array" ref="AY346">AVERAGE(IFERROR(AO346:AS346,""))</f>
        <v>673.95360580673878</v>
      </c>
      <c r="AZ346" s="36" cm="1">
        <f t="array" ref="AZ346">AVERAGE(IFERROR(AJ346:AN346,""))</f>
        <v>933.99932273230445</v>
      </c>
      <c r="BA346" s="36" cm="1">
        <f t="array" ref="BA346">AVERAGE(IFERROR(AR346:AT346,AI346))</f>
        <v>998.67890886810653</v>
      </c>
      <c r="BB346" s="36" cm="1">
        <f t="array" ref="BB346">AVERAGE(IFERROR(AQ346:AT346,""))</f>
        <v>855.03701818232412</v>
      </c>
      <c r="BC346" s="36" cm="1">
        <f t="array" ref="BC346">AVERAGE(IFERROR(AI346:AO346,""))</f>
        <v>904.28774795048389</v>
      </c>
      <c r="BD346" s="36" cm="1">
        <f t="array" ref="BD346">AVERAGE(IFERROR(AJ346:AM346,""))</f>
        <v>909.6725608770239</v>
      </c>
      <c r="BE346" s="36" cm="1">
        <f t="array" ref="BE346">AVERAGE(IFERROR(AN346:AO346,""))</f>
        <v>821.95780600255591</v>
      </c>
      <c r="BF346" s="36" cm="1">
        <f t="array" ref="BF346">AVERAGE(IFERROR(AP346:AT346,""))</f>
        <v>757.5522381287567</v>
      </c>
      <c r="BG346" s="36" cm="1">
        <f t="array" ref="BG346">AVERAGE(IFERROR(AI346:AN346,""))</f>
        <v>952.90083230028358</v>
      </c>
    </row>
    <row r="347" spans="2:59" x14ac:dyDescent="0.25">
      <c r="AE347" s="28" t="s">
        <v>408</v>
      </c>
      <c r="AF347" s="3">
        <v>17110004000118</v>
      </c>
      <c r="AG347">
        <v>0.30861988663673401</v>
      </c>
      <c r="AH347" s="32">
        <v>180</v>
      </c>
      <c r="AI347" s="36">
        <f t="shared" si="42"/>
        <v>341.57739967608546</v>
      </c>
      <c r="AJ347" s="36">
        <f t="shared" si="42"/>
        <v>282.19077564567147</v>
      </c>
      <c r="AK347" s="36">
        <f t="shared" si="42"/>
        <v>272.18551155352895</v>
      </c>
      <c r="AL347" s="36">
        <f t="shared" si="42"/>
        <v>289.00218242337877</v>
      </c>
      <c r="AM347" s="36">
        <f t="shared" si="42"/>
        <v>338.33242063175146</v>
      </c>
      <c r="AN347" s="36">
        <f t="shared" si="42"/>
        <v>328.84133987895365</v>
      </c>
      <c r="AO347" s="36">
        <f t="shared" si="42"/>
        <v>196.19000442345367</v>
      </c>
      <c r="AP347" s="36">
        <f t="shared" si="42"/>
        <v>118.9377236179407</v>
      </c>
      <c r="AQ347" s="36">
        <f t="shared" si="42"/>
        <v>137.85691478872056</v>
      </c>
      <c r="AR347" s="36">
        <f t="shared" si="42"/>
        <v>259.15677016381613</v>
      </c>
      <c r="AS347" s="36">
        <f t="shared" si="42"/>
        <v>376.61921144439282</v>
      </c>
      <c r="AT347" s="36">
        <f t="shared" si="42"/>
        <v>335.45428323825877</v>
      </c>
      <c r="AU347" s="36">
        <f t="shared" si="39"/>
        <v>273.02871145716267</v>
      </c>
      <c r="AV347" s="36" cm="1">
        <f t="array" ref="AV347">AVERAGE(IFERROR(AQ347:AS347, ""))</f>
        <v>257.87763213230983</v>
      </c>
      <c r="AW347" s="36">
        <f t="shared" si="37"/>
        <v>335.45428323825877</v>
      </c>
      <c r="AX347" s="36" cm="1">
        <f t="array" ref="AX347">AVERAGE(IFERROR(AJ347:AO347, ""))</f>
        <v>284.45703909278967</v>
      </c>
      <c r="AY347" s="36" cm="1">
        <f t="array" ref="AY347">AVERAGE(IFERROR(AO347:AS347,""))</f>
        <v>217.75212488766473</v>
      </c>
      <c r="AZ347" s="36" cm="1">
        <f t="array" ref="AZ347">AVERAGE(IFERROR(AJ347:AN347,""))</f>
        <v>302.11044602665686</v>
      </c>
      <c r="BA347" s="36" cm="1">
        <f t="array" ref="BA347">AVERAGE(IFERROR(AR347:AT347,AI347))</f>
        <v>323.74342161548924</v>
      </c>
      <c r="BB347" s="36" cm="1">
        <f t="array" ref="BB347">AVERAGE(IFERROR(AQ347:AT347,""))</f>
        <v>277.27179490879706</v>
      </c>
      <c r="BC347" s="36" cm="1">
        <f t="array" ref="BC347">AVERAGE(IFERROR(AI347:AO347,""))</f>
        <v>292.61709060468905</v>
      </c>
      <c r="BD347" s="36" cm="1">
        <f t="array" ref="BD347">AVERAGE(IFERROR(AJ347:AM347,""))</f>
        <v>295.42772256358262</v>
      </c>
      <c r="BE347" s="36" cm="1">
        <f t="array" ref="BE347">AVERAGE(IFERROR(AN347:AO347,""))</f>
        <v>262.51567215120366</v>
      </c>
      <c r="BF347" s="36" cm="1">
        <f t="array" ref="BF347">AVERAGE(IFERROR(AP347:AT347,""))</f>
        <v>245.60498065062581</v>
      </c>
      <c r="BG347" s="36" cm="1">
        <f t="array" ref="BG347">AVERAGE(IFERROR(AI347:AN347,""))</f>
        <v>308.68827163489493</v>
      </c>
    </row>
    <row r="348" spans="2:59" x14ac:dyDescent="0.25">
      <c r="AE348" s="28" t="s">
        <v>409</v>
      </c>
      <c r="AF348" s="3">
        <v>17110004000720</v>
      </c>
      <c r="AG348">
        <v>8.0978088080883026E-3</v>
      </c>
      <c r="AH348" s="32">
        <v>82</v>
      </c>
      <c r="AI348" s="36">
        <f t="shared" si="42"/>
        <v>8.6140153341087249</v>
      </c>
      <c r="AJ348" s="36">
        <f t="shared" si="42"/>
        <v>7.0573964035181511</v>
      </c>
      <c r="AK348" s="36">
        <f t="shared" si="42"/>
        <v>6.8308063417707325</v>
      </c>
      <c r="AL348" s="36">
        <f t="shared" si="42"/>
        <v>7.3387336441655098</v>
      </c>
      <c r="AM348" s="36">
        <f t="shared" si="42"/>
        <v>8.6980996785744775</v>
      </c>
      <c r="AN348" s="36">
        <f t="shared" si="42"/>
        <v>8.4815904236671127</v>
      </c>
      <c r="AO348" s="36">
        <f t="shared" si="42"/>
        <v>5.0381737469208447</v>
      </c>
      <c r="AP348" s="36">
        <f t="shared" si="42"/>
        <v>3.0232954927390447</v>
      </c>
      <c r="AQ348" s="36">
        <f t="shared" si="42"/>
        <v>3.4879438699937704</v>
      </c>
      <c r="AR348" s="36">
        <f t="shared" si="42"/>
        <v>6.5838928680806799</v>
      </c>
      <c r="AS348" s="36">
        <f t="shared" si="42"/>
        <v>9.5800807249773055</v>
      </c>
      <c r="AT348" s="36">
        <f t="shared" si="42"/>
        <v>8.4758009150174054</v>
      </c>
      <c r="AU348" s="36">
        <f t="shared" si="39"/>
        <v>6.9341524536278136</v>
      </c>
      <c r="AV348" s="36" cm="1">
        <f t="array" ref="AV348">AVERAGE(IFERROR(AQ348:AS348, ""))</f>
        <v>6.5506391543505851</v>
      </c>
      <c r="AW348" s="36">
        <f t="shared" si="37"/>
        <v>8.4758009150174054</v>
      </c>
      <c r="AX348" s="36" cm="1">
        <f t="array" ref="AX348">AVERAGE(IFERROR(AJ348:AO348, ""))</f>
        <v>7.2408000397694723</v>
      </c>
      <c r="AY348" s="36" cm="1">
        <f t="array" ref="AY348">AVERAGE(IFERROR(AO348:AS348,""))</f>
        <v>5.5426773405423289</v>
      </c>
      <c r="AZ348" s="36" cm="1">
        <f t="array" ref="AZ348">AVERAGE(IFERROR(AJ348:AN348,""))</f>
        <v>7.681325298339198</v>
      </c>
      <c r="BA348" s="36" cm="1">
        <f t="array" ref="BA348">AVERAGE(IFERROR(AR348:AT348,AI348))</f>
        <v>8.213258169358463</v>
      </c>
      <c r="BB348" s="36" cm="1">
        <f t="array" ref="BB348">AVERAGE(IFERROR(AQ348:AT348,""))</f>
        <v>7.0319295945172904</v>
      </c>
      <c r="BC348" s="36" cm="1">
        <f t="array" ref="BC348">AVERAGE(IFERROR(AI348:AO348,""))</f>
        <v>7.4369736532465085</v>
      </c>
      <c r="BD348" s="36" cm="1">
        <f t="array" ref="BD348">AVERAGE(IFERROR(AJ348:AM348,""))</f>
        <v>7.4812590170072184</v>
      </c>
      <c r="BE348" s="36" cm="1">
        <f t="array" ref="BE348">AVERAGE(IFERROR(AN348:AO348,""))</f>
        <v>6.7598820852939792</v>
      </c>
      <c r="BF348" s="36" cm="1">
        <f t="array" ref="BF348">AVERAGE(IFERROR(AP348:AT348,""))</f>
        <v>6.2302027741616408</v>
      </c>
      <c r="BG348" s="36" cm="1">
        <f t="array" ref="BG348">AVERAGE(IFERROR(AI348:AN348,""))</f>
        <v>7.8367736376341179</v>
      </c>
    </row>
    <row r="349" spans="2:59" x14ac:dyDescent="0.25">
      <c r="AE349" s="28" t="s">
        <v>410</v>
      </c>
      <c r="AF349" s="3">
        <v>17110004000704</v>
      </c>
      <c r="AG349">
        <v>1.1422022245824337E-2</v>
      </c>
      <c r="AH349" s="32">
        <v>82</v>
      </c>
      <c r="AI349" s="36">
        <f t="shared" si="42"/>
        <v>12.150135561830979</v>
      </c>
      <c r="AJ349" s="36">
        <f t="shared" si="42"/>
        <v>9.9545124649114811</v>
      </c>
      <c r="AK349" s="36">
        <f t="shared" si="42"/>
        <v>9.634905422154846</v>
      </c>
      <c r="AL349" s="36">
        <f t="shared" si="42"/>
        <v>10.351340828905862</v>
      </c>
      <c r="AM349" s="36">
        <f t="shared" si="42"/>
        <v>12.268737183056475</v>
      </c>
      <c r="AN349" s="36">
        <f t="shared" si="42"/>
        <v>11.963349196678148</v>
      </c>
      <c r="AO349" s="36">
        <f t="shared" si="42"/>
        <v>7.1063832179119206</v>
      </c>
      <c r="AP349" s="36">
        <f t="shared" si="42"/>
        <v>4.2643817842765328</v>
      </c>
      <c r="AQ349" s="36">
        <f t="shared" si="42"/>
        <v>4.9197719308293459</v>
      </c>
      <c r="AR349" s="36">
        <f t="shared" si="42"/>
        <v>9.2866320489350933</v>
      </c>
      <c r="AS349" s="36">
        <f t="shared" si="42"/>
        <v>13.512778302222729</v>
      </c>
      <c r="AT349" s="36">
        <f t="shared" si="42"/>
        <v>11.955183049741793</v>
      </c>
      <c r="AU349" s="36">
        <f t="shared" si="39"/>
        <v>9.7806759159545997</v>
      </c>
      <c r="AV349" s="36" cm="1">
        <f t="array" ref="AV349">AVERAGE(IFERROR(AQ349:AS349, ""))</f>
        <v>9.2397274273290559</v>
      </c>
      <c r="AW349" s="36">
        <f t="shared" si="37"/>
        <v>11.955183049741793</v>
      </c>
      <c r="AX349" s="36" cm="1">
        <f t="array" ref="AX349">AVERAGE(IFERROR(AJ349:AO349, ""))</f>
        <v>10.213204718936455</v>
      </c>
      <c r="AY349" s="36" cm="1">
        <f t="array" ref="AY349">AVERAGE(IFERROR(AO349:AS349,""))</f>
        <v>7.8179894568351243</v>
      </c>
      <c r="AZ349" s="36" cm="1">
        <f t="array" ref="AZ349">AVERAGE(IFERROR(AJ349:AN349,""))</f>
        <v>10.834569019141361</v>
      </c>
      <c r="BA349" s="36" cm="1">
        <f t="array" ref="BA349">AVERAGE(IFERROR(AR349:AT349,AI349))</f>
        <v>11.584864466966538</v>
      </c>
      <c r="BB349" s="36" cm="1">
        <f t="array" ref="BB349">AVERAGE(IFERROR(AQ349:AT349,""))</f>
        <v>9.9185913329322393</v>
      </c>
      <c r="BC349" s="36" cm="1">
        <f t="array" ref="BC349">AVERAGE(IFERROR(AI349:AO349,""))</f>
        <v>10.489909125064244</v>
      </c>
      <c r="BD349" s="36" cm="1">
        <f t="array" ref="BD349">AVERAGE(IFERROR(AJ349:AM349,""))</f>
        <v>10.552373974757165</v>
      </c>
      <c r="BE349" s="36" cm="1">
        <f t="array" ref="BE349">AVERAGE(IFERROR(AN349:AO349,""))</f>
        <v>9.5348662072950354</v>
      </c>
      <c r="BF349" s="36" cm="1">
        <f t="array" ref="BF349">AVERAGE(IFERROR(AP349:AT349,""))</f>
        <v>8.7877494232010989</v>
      </c>
      <c r="BG349" s="36" cm="1">
        <f t="array" ref="BG349">AVERAGE(IFERROR(AI349:AN349,""))</f>
        <v>11.053830109589631</v>
      </c>
    </row>
    <row r="350" spans="2:59" x14ac:dyDescent="0.25">
      <c r="AE350" s="28" t="s">
        <v>411</v>
      </c>
      <c r="AF350" s="3">
        <v>17110004000669</v>
      </c>
      <c r="AG350">
        <v>5.1601105369627476E-3</v>
      </c>
      <c r="AH350" s="32">
        <v>180</v>
      </c>
      <c r="AI350" s="36">
        <f t="shared" si="42"/>
        <v>5.7111586633805427</v>
      </c>
      <c r="AJ350" s="36">
        <f t="shared" si="42"/>
        <v>4.7182169973281338</v>
      </c>
      <c r="AK350" s="36">
        <f t="shared" si="42"/>
        <v>4.5509294345284959</v>
      </c>
      <c r="AL350" s="36">
        <f t="shared" si="42"/>
        <v>4.8321034103788838</v>
      </c>
      <c r="AM350" s="36">
        <f t="shared" si="42"/>
        <v>5.6569027606214295</v>
      </c>
      <c r="AN350" s="36">
        <f t="shared" si="42"/>
        <v>5.4982123199845852</v>
      </c>
      <c r="AO350" s="36">
        <f t="shared" si="42"/>
        <v>3.280287994739135</v>
      </c>
      <c r="AP350" s="36">
        <f t="shared" si="42"/>
        <v>1.9886333559758633</v>
      </c>
      <c r="AQ350" s="36">
        <f t="shared" si="42"/>
        <v>2.3049613761013612</v>
      </c>
      <c r="AR350" s="36">
        <f t="shared" si="42"/>
        <v>4.3330894681508472</v>
      </c>
      <c r="AS350" s="36">
        <f t="shared" si="42"/>
        <v>6.2970561702147174</v>
      </c>
      <c r="AT350" s="36">
        <f t="shared" si="42"/>
        <v>5.6087804336617628</v>
      </c>
      <c r="AU350" s="36">
        <f t="shared" si="39"/>
        <v>4.5650276987554799</v>
      </c>
      <c r="AV350" s="36" cm="1">
        <f t="array" ref="AV350">AVERAGE(IFERROR(AQ350:AS350, ""))</f>
        <v>4.3117023381556416</v>
      </c>
      <c r="AW350" s="36">
        <f t="shared" si="37"/>
        <v>5.6087804336617628</v>
      </c>
      <c r="AX350" s="36" cm="1">
        <f t="array" ref="AX350">AVERAGE(IFERROR(AJ350:AO350, ""))</f>
        <v>4.7561088195967782</v>
      </c>
      <c r="AY350" s="36" cm="1">
        <f t="array" ref="AY350">AVERAGE(IFERROR(AO350:AS350,""))</f>
        <v>3.6408056730363847</v>
      </c>
      <c r="AZ350" s="36" cm="1">
        <f t="array" ref="AZ350">AVERAGE(IFERROR(AJ350:AN350,""))</f>
        <v>5.051272984568306</v>
      </c>
      <c r="BA350" s="36" cm="1">
        <f t="array" ref="BA350">AVERAGE(IFERROR(AR350:AT350,AI350))</f>
        <v>5.4129753573424431</v>
      </c>
      <c r="BB350" s="36" cm="1">
        <f t="array" ref="BB350">AVERAGE(IFERROR(AQ350:AT350,""))</f>
        <v>4.6359718620321724</v>
      </c>
      <c r="BC350" s="36" cm="1">
        <f t="array" ref="BC350">AVERAGE(IFERROR(AI350:AO350,""))</f>
        <v>4.8925445115658865</v>
      </c>
      <c r="BD350" s="36" cm="1">
        <f t="array" ref="BD350">AVERAGE(IFERROR(AJ350:AM350,""))</f>
        <v>4.9395381507142364</v>
      </c>
      <c r="BE350" s="36" cm="1">
        <f t="array" ref="BE350">AVERAGE(IFERROR(AN350:AO350,""))</f>
        <v>4.3892501573618601</v>
      </c>
      <c r="BF350" s="36" cm="1">
        <f t="array" ref="BF350">AVERAGE(IFERROR(AP350:AT350,""))</f>
        <v>4.1065041608209105</v>
      </c>
      <c r="BG350" s="36" cm="1">
        <f t="array" ref="BG350">AVERAGE(IFERROR(AI350:AN350,""))</f>
        <v>5.1612539310370114</v>
      </c>
    </row>
    <row r="351" spans="2:59" x14ac:dyDescent="0.25">
      <c r="AE351" s="28" t="s">
        <v>412</v>
      </c>
      <c r="AF351" s="3">
        <v>17110002001505</v>
      </c>
      <c r="AG351">
        <v>0.19986943900585175</v>
      </c>
      <c r="AH351" s="32">
        <v>115</v>
      </c>
      <c r="AI351" s="36">
        <f t="shared" si="42"/>
        <v>7.6403949040962305</v>
      </c>
      <c r="AJ351" s="36">
        <f t="shared" si="42"/>
        <v>5.9654434515496355</v>
      </c>
      <c r="AK351" s="36">
        <f t="shared" si="42"/>
        <v>4.7197453768033357</v>
      </c>
      <c r="AL351" s="36">
        <f t="shared" si="42"/>
        <v>3.676395261504362</v>
      </c>
      <c r="AM351" s="36">
        <f t="shared" si="42"/>
        <v>2.9889807829669097</v>
      </c>
      <c r="AN351" s="36">
        <f t="shared" si="42"/>
        <v>2.4076656679768225</v>
      </c>
      <c r="AO351" s="36">
        <f t="shared" si="42"/>
        <v>1.8431701913968237</v>
      </c>
      <c r="AP351" s="36">
        <f t="shared" si="42"/>
        <v>1.7809353395369745</v>
      </c>
      <c r="AQ351" s="36">
        <f t="shared" si="42"/>
        <v>2.5416901769297451</v>
      </c>
      <c r="AR351" s="36">
        <f t="shared" si="42"/>
        <v>4.6120108910191355</v>
      </c>
      <c r="AS351" s="36">
        <f t="shared" si="42"/>
        <v>7.1627146347445283</v>
      </c>
      <c r="AT351" s="36">
        <f t="shared" si="42"/>
        <v>7.3518188577190582</v>
      </c>
      <c r="AU351" s="36">
        <f t="shared" si="39"/>
        <v>4.3909137946869636</v>
      </c>
      <c r="AV351" s="36" cm="1">
        <f t="array" ref="AV351">AVERAGE(IFERROR(AQ351:AS351, ""))</f>
        <v>4.7721385675644692</v>
      </c>
      <c r="AW351" s="36">
        <f t="shared" si="37"/>
        <v>7.3518188577190582</v>
      </c>
      <c r="AX351" s="36" cm="1">
        <f t="array" ref="AX351">AVERAGE(IFERROR(AJ351:AO351, ""))</f>
        <v>3.6002334553663147</v>
      </c>
      <c r="AY351" s="36" cm="1">
        <f t="array" ref="AY351">AVERAGE(IFERROR(AO351:AS351,""))</f>
        <v>3.5881042467254418</v>
      </c>
      <c r="AZ351" s="36" cm="1">
        <f t="array" ref="AZ351">AVERAGE(IFERROR(AJ351:AN351,""))</f>
        <v>3.951646108160213</v>
      </c>
      <c r="BA351" s="36" cm="1">
        <f t="array" ref="BA351">AVERAGE(IFERROR(AR351:AT351,AI351))</f>
        <v>6.375514794494241</v>
      </c>
      <c r="BB351" s="36" cm="1">
        <f t="array" ref="BB351">AVERAGE(IFERROR(AQ351:AT351,""))</f>
        <v>5.4170586401031162</v>
      </c>
      <c r="BC351" s="36" cm="1">
        <f t="array" ref="BC351">AVERAGE(IFERROR(AI351:AO351,""))</f>
        <v>4.1773993766134447</v>
      </c>
      <c r="BD351" s="36" cm="1">
        <f t="array" ref="BD351">AVERAGE(IFERROR(AJ351:AM351,""))</f>
        <v>4.3376412182060609</v>
      </c>
      <c r="BE351" s="36" cm="1">
        <f t="array" ref="BE351">AVERAGE(IFERROR(AN351:AO351,""))</f>
        <v>2.1254179296868232</v>
      </c>
      <c r="BF351" s="36" cm="1">
        <f t="array" ref="BF351">AVERAGE(IFERROR(AP351:AT351,""))</f>
        <v>4.6898339799898876</v>
      </c>
      <c r="BG351" s="36" cm="1">
        <f t="array" ref="BG351">AVERAGE(IFERROR(AI351:AN351,""))</f>
        <v>4.5664375741495489</v>
      </c>
    </row>
    <row r="352" spans="2:59" x14ac:dyDescent="0.25">
      <c r="AE352" s="28" t="s">
        <v>412</v>
      </c>
      <c r="AF352" s="3">
        <v>17110002001505</v>
      </c>
      <c r="AG352">
        <v>0.19986943900585175</v>
      </c>
      <c r="AH352" s="32">
        <v>115</v>
      </c>
      <c r="AI352" s="36">
        <f t="shared" si="42"/>
        <v>7.6403949040962305</v>
      </c>
      <c r="AJ352" s="36">
        <f t="shared" si="42"/>
        <v>5.9654434515496355</v>
      </c>
      <c r="AK352" s="36">
        <f t="shared" si="42"/>
        <v>4.7197453768033357</v>
      </c>
      <c r="AL352" s="36">
        <f t="shared" si="42"/>
        <v>3.676395261504362</v>
      </c>
      <c r="AM352" s="36">
        <f t="shared" si="42"/>
        <v>2.9889807829669097</v>
      </c>
      <c r="AN352" s="36">
        <f t="shared" si="42"/>
        <v>2.4076656679768225</v>
      </c>
      <c r="AO352" s="36">
        <f t="shared" si="42"/>
        <v>1.8431701913968237</v>
      </c>
      <c r="AP352" s="36">
        <f t="shared" si="42"/>
        <v>1.7809353395369745</v>
      </c>
      <c r="AQ352" s="36">
        <f t="shared" si="42"/>
        <v>2.5416901769297451</v>
      </c>
      <c r="AR352" s="36">
        <f t="shared" si="42"/>
        <v>4.6120108910191355</v>
      </c>
      <c r="AS352" s="36">
        <f t="shared" si="42"/>
        <v>7.1627146347445283</v>
      </c>
      <c r="AT352" s="36">
        <f t="shared" si="42"/>
        <v>7.3518188577190582</v>
      </c>
      <c r="AU352" s="36">
        <f t="shared" si="39"/>
        <v>4.3909137946869636</v>
      </c>
      <c r="AV352" s="36" cm="1">
        <f t="array" ref="AV352">AVERAGE(IFERROR(AQ352:AS352, ""))</f>
        <v>4.7721385675644692</v>
      </c>
      <c r="AW352" s="36">
        <f t="shared" si="37"/>
        <v>7.3518188577190582</v>
      </c>
      <c r="AX352" s="36" cm="1">
        <f t="array" ref="AX352">AVERAGE(IFERROR(AJ352:AO352, ""))</f>
        <v>3.6002334553663147</v>
      </c>
      <c r="AY352" s="36" cm="1">
        <f t="array" ref="AY352">AVERAGE(IFERROR(AO352:AS352,""))</f>
        <v>3.5881042467254418</v>
      </c>
      <c r="AZ352" s="36" cm="1">
        <f t="array" ref="AZ352">AVERAGE(IFERROR(AJ352:AN352,""))</f>
        <v>3.951646108160213</v>
      </c>
      <c r="BA352" s="36" cm="1">
        <f t="array" ref="BA352">AVERAGE(IFERROR(AR352:AT352,AI352))</f>
        <v>6.375514794494241</v>
      </c>
      <c r="BB352" s="36" cm="1">
        <f t="array" ref="BB352">AVERAGE(IFERROR(AQ352:AT352,""))</f>
        <v>5.4170586401031162</v>
      </c>
      <c r="BC352" s="36" cm="1">
        <f t="array" ref="BC352">AVERAGE(IFERROR(AI352:AO352,""))</f>
        <v>4.1773993766134447</v>
      </c>
      <c r="BD352" s="36" cm="1">
        <f t="array" ref="BD352">AVERAGE(IFERROR(AJ352:AM352,""))</f>
        <v>4.3376412182060609</v>
      </c>
      <c r="BE352" s="36" cm="1">
        <f t="array" ref="BE352">AVERAGE(IFERROR(AN352:AO352,""))</f>
        <v>2.1254179296868232</v>
      </c>
      <c r="BF352" s="36" cm="1">
        <f t="array" ref="BF352">AVERAGE(IFERROR(AP352:AT352,""))</f>
        <v>4.6898339799898876</v>
      </c>
      <c r="BG352" s="36" cm="1">
        <f t="array" ref="BG352">AVERAGE(IFERROR(AI352:AN352,""))</f>
        <v>4.5664375741495489</v>
      </c>
    </row>
    <row r="353" spans="31:59" x14ac:dyDescent="0.25">
      <c r="AE353" s="28" t="s">
        <v>413</v>
      </c>
      <c r="AF353" s="3">
        <v>17110004000714</v>
      </c>
      <c r="AG353">
        <v>1.9598582293838263E-3</v>
      </c>
      <c r="AH353" s="32">
        <v>191</v>
      </c>
      <c r="AI353" s="36">
        <f t="shared" si="42"/>
        <v>5.1660295435171297E-2</v>
      </c>
      <c r="AJ353" s="36">
        <f t="shared" si="42"/>
        <v>4.9915082049169328E-2</v>
      </c>
      <c r="AK353" s="36">
        <f t="shared" si="42"/>
        <v>4.3388502425365634E-2</v>
      </c>
      <c r="AL353" s="36">
        <f t="shared" si="42"/>
        <v>3.22668838578258E-2</v>
      </c>
      <c r="AM353" s="36">
        <f t="shared" si="42"/>
        <v>2.2654277343259137E-2</v>
      </c>
      <c r="AN353" s="36">
        <f t="shared" si="42"/>
        <v>1.8962825395522478E-2</v>
      </c>
      <c r="AO353" s="36">
        <f t="shared" si="42"/>
        <v>1.4154551013011314E-2</v>
      </c>
      <c r="AP353" s="36">
        <f t="shared" si="42"/>
        <v>1.2704107424275354E-2</v>
      </c>
      <c r="AQ353" s="36">
        <f t="shared" si="42"/>
        <v>1.7871445739518963E-2</v>
      </c>
      <c r="AR353" s="36">
        <f t="shared" si="42"/>
        <v>3.1855388724128013E-2</v>
      </c>
      <c r="AS353" s="36">
        <f t="shared" si="42"/>
        <v>4.5090400714260889E-2</v>
      </c>
      <c r="AT353" s="36">
        <f t="shared" si="42"/>
        <v>4.8779668657847636E-2</v>
      </c>
      <c r="AU353" s="36">
        <f t="shared" si="39"/>
        <v>3.2441952398279655E-2</v>
      </c>
      <c r="AV353" s="36" cm="1">
        <f t="array" ref="AV353">AVERAGE(IFERROR(AQ353:AS353, ""))</f>
        <v>3.1605745059302623E-2</v>
      </c>
      <c r="AW353" s="36">
        <f t="shared" si="37"/>
        <v>4.8779668657847636E-2</v>
      </c>
      <c r="AX353" s="36" cm="1">
        <f t="array" ref="AX353">AVERAGE(IFERROR(AJ353:AO353, ""))</f>
        <v>3.0223687014025617E-2</v>
      </c>
      <c r="AY353" s="36" cm="1">
        <f t="array" ref="AY353">AVERAGE(IFERROR(AO353:AS353,""))</f>
        <v>2.4335178723038906E-2</v>
      </c>
      <c r="AZ353" s="36" cm="1">
        <f t="array" ref="AZ353">AVERAGE(IFERROR(AJ353:AN353,""))</f>
        <v>3.3437514214228484E-2</v>
      </c>
      <c r="BA353" s="36" cm="1">
        <f t="array" ref="BA353">AVERAGE(IFERROR(AR353:AT353,AI353))</f>
        <v>4.1908486032078841E-2</v>
      </c>
      <c r="BB353" s="36" cm="1">
        <f t="array" ref="BB353">AVERAGE(IFERROR(AQ353:AT353,""))</f>
        <v>3.589922595893888E-2</v>
      </c>
      <c r="BC353" s="36" cm="1">
        <f t="array" ref="BC353">AVERAGE(IFERROR(AI353:AO353,""))</f>
        <v>3.3286059645617851E-2</v>
      </c>
      <c r="BD353" s="36" cm="1">
        <f t="array" ref="BD353">AVERAGE(IFERROR(AJ353:AM353,""))</f>
        <v>3.7056186418904978E-2</v>
      </c>
      <c r="BE353" s="36" cm="1">
        <f t="array" ref="BE353">AVERAGE(IFERROR(AN353:AO353,""))</f>
        <v>1.6558688204266897E-2</v>
      </c>
      <c r="BF353" s="36" cm="1">
        <f t="array" ref="BF353">AVERAGE(IFERROR(AP353:AT353,""))</f>
        <v>3.1260202252006167E-2</v>
      </c>
      <c r="BG353" s="36" cm="1">
        <f t="array" ref="BG353">AVERAGE(IFERROR(AI353:AN353,""))</f>
        <v>3.6474644417718943E-2</v>
      </c>
    </row>
    <row r="354" spans="31:59" x14ac:dyDescent="0.25">
      <c r="AE354" s="28" t="s">
        <v>414</v>
      </c>
      <c r="AF354" s="3">
        <v>17110004014473</v>
      </c>
      <c r="AG354">
        <v>0.41107821464538574</v>
      </c>
      <c r="AH354" s="32">
        <v>186</v>
      </c>
      <c r="AI354" s="36">
        <f t="shared" si="42"/>
        <v>2.6128797117614542</v>
      </c>
      <c r="AJ354" s="36">
        <f t="shared" si="42"/>
        <v>2.051915342358186</v>
      </c>
      <c r="AK354" s="36">
        <f t="shared" si="42"/>
        <v>1.4915787561747662</v>
      </c>
      <c r="AL354" s="36">
        <f t="shared" si="42"/>
        <v>1.1248720026710413</v>
      </c>
      <c r="AM354" s="36">
        <f t="shared" si="42"/>
        <v>0.87198685773594153</v>
      </c>
      <c r="AN354" s="36">
        <f t="shared" si="42"/>
        <v>0.80599809440637582</v>
      </c>
      <c r="AO354" s="36">
        <f t="shared" si="42"/>
        <v>0.72793377280652671</v>
      </c>
      <c r="AP354" s="36">
        <f t="shared" si="42"/>
        <v>0.7166711286774855</v>
      </c>
      <c r="AQ354" s="36">
        <f t="shared" si="42"/>
        <v>0.97570207806605391</v>
      </c>
      <c r="AR354" s="36">
        <f t="shared" si="42"/>
        <v>1.6938508024996086</v>
      </c>
      <c r="AS354" s="36">
        <f t="shared" si="42"/>
        <v>2.5698923255177668</v>
      </c>
      <c r="AT354" s="36">
        <f t="shared" si="42"/>
        <v>2.5731523763322723</v>
      </c>
      <c r="AU354" s="36">
        <f t="shared" si="39"/>
        <v>1.5180361040839567</v>
      </c>
      <c r="AV354" s="36" cm="1">
        <f t="array" ref="AV354">AVERAGE(IFERROR(AQ354:AS354, ""))</f>
        <v>1.746481735361143</v>
      </c>
      <c r="AW354" s="36">
        <f t="shared" si="37"/>
        <v>2.5731523763322723</v>
      </c>
      <c r="AX354" s="36" cm="1">
        <f t="array" ref="AX354">AVERAGE(IFERROR(AJ354:AO354, ""))</f>
        <v>1.1790474710254728</v>
      </c>
      <c r="AY354" s="36" cm="1">
        <f t="array" ref="AY354">AVERAGE(IFERROR(AO354:AS354,""))</f>
        <v>1.3368100215134882</v>
      </c>
      <c r="AZ354" s="36" cm="1">
        <f t="array" ref="AZ354">AVERAGE(IFERROR(AJ354:AN354,""))</f>
        <v>1.2692702106692622</v>
      </c>
      <c r="BA354" s="36" cm="1">
        <f t="array" ref="BA354">AVERAGE(IFERROR(AR354:AT354,AI354))</f>
        <v>2.278965168116549</v>
      </c>
      <c r="BB354" s="36" cm="1">
        <f t="array" ref="BB354">AVERAGE(IFERROR(AQ354:AT354,""))</f>
        <v>1.9531493956039254</v>
      </c>
      <c r="BC354" s="36" cm="1">
        <f t="array" ref="BC354">AVERAGE(IFERROR(AI354:AO354,""))</f>
        <v>1.3838806482734702</v>
      </c>
      <c r="BD354" s="36" cm="1">
        <f t="array" ref="BD354">AVERAGE(IFERROR(AJ354:AM354,""))</f>
        <v>1.3850882397349837</v>
      </c>
      <c r="BE354" s="36" cm="1">
        <f t="array" ref="BE354">AVERAGE(IFERROR(AN354:AO354,""))</f>
        <v>0.76696593360645127</v>
      </c>
      <c r="BF354" s="36" cm="1">
        <f t="array" ref="BF354">AVERAGE(IFERROR(AP354:AT354,""))</f>
        <v>1.7058537422186375</v>
      </c>
      <c r="BG354" s="36" cm="1">
        <f t="array" ref="BG354">AVERAGE(IFERROR(AI354:AN354,""))</f>
        <v>1.493205127517961</v>
      </c>
    </row>
    <row r="355" spans="31:59" x14ac:dyDescent="0.25">
      <c r="AE355" s="28" t="s">
        <v>415</v>
      </c>
      <c r="AF355" s="3">
        <v>17110004000695</v>
      </c>
      <c r="AG355">
        <v>9.6774715930223465E-3</v>
      </c>
      <c r="AH355" s="32">
        <v>82</v>
      </c>
      <c r="AI355" s="36">
        <f t="shared" si="42"/>
        <v>10.294376006313222</v>
      </c>
      <c r="AJ355" s="36">
        <f t="shared" si="42"/>
        <v>8.4341029572749857</v>
      </c>
      <c r="AK355" s="36">
        <f t="shared" si="42"/>
        <v>8.1633113224278429</v>
      </c>
      <c r="AL355" s="36">
        <f t="shared" si="42"/>
        <v>8.7703214601994635</v>
      </c>
      <c r="AM355" s="36">
        <f t="shared" si="42"/>
        <v>10.394862924968605</v>
      </c>
      <c r="AN355" s="36">
        <f t="shared" si="42"/>
        <v>10.13611858885886</v>
      </c>
      <c r="AO355" s="36">
        <f t="shared" si="42"/>
        <v>6.0209847468660769</v>
      </c>
      <c r="AP355" s="36">
        <f t="shared" si="42"/>
        <v>3.6130584139095867</v>
      </c>
      <c r="AQ355" s="36">
        <f t="shared" si="42"/>
        <v>4.1683470825103068</v>
      </c>
      <c r="AR355" s="36">
        <f t="shared" si="42"/>
        <v>7.8682317293923463</v>
      </c>
      <c r="AS355" s="36">
        <f t="shared" si="42"/>
        <v>11.448894543203672</v>
      </c>
      <c r="AT355" s="36">
        <f t="shared" si="42"/>
        <v>10.129199704155242</v>
      </c>
      <c r="AU355" s="36">
        <f t="shared" si="39"/>
        <v>8.2868174566733526</v>
      </c>
      <c r="AV355" s="36" cm="1">
        <f t="array" ref="AV355">AVERAGE(IFERROR(AQ355:AS355, ""))</f>
        <v>7.8284911183687749</v>
      </c>
      <c r="AW355" s="36">
        <f t="shared" si="37"/>
        <v>10.129199704155242</v>
      </c>
      <c r="AX355" s="36" cm="1">
        <f t="array" ref="AX355">AVERAGE(IFERROR(AJ355:AO355, ""))</f>
        <v>8.6532836667659723</v>
      </c>
      <c r="AY355" s="36" cm="1">
        <f t="array" ref="AY355">AVERAGE(IFERROR(AO355:AS355,""))</f>
        <v>6.6239033031763963</v>
      </c>
      <c r="AZ355" s="36" cm="1">
        <f t="array" ref="AZ355">AVERAGE(IFERROR(AJ355:AN355,""))</f>
        <v>9.179743450745951</v>
      </c>
      <c r="BA355" s="36" cm="1">
        <f t="array" ref="BA355">AVERAGE(IFERROR(AR355:AT355,AI355))</f>
        <v>9.8154419922504204</v>
      </c>
      <c r="BB355" s="36" cm="1">
        <f t="array" ref="BB355">AVERAGE(IFERROR(AQ355:AT355,""))</f>
        <v>8.4036682648153924</v>
      </c>
      <c r="BC355" s="36" cm="1">
        <f t="array" ref="BC355">AVERAGE(IFERROR(AI355:AO355,""))</f>
        <v>8.8877254295584383</v>
      </c>
      <c r="BD355" s="36" cm="1">
        <f t="array" ref="BD355">AVERAGE(IFERROR(AJ355:AM355,""))</f>
        <v>8.9406496662177251</v>
      </c>
      <c r="BE355" s="36" cm="1">
        <f t="array" ref="BE355">AVERAGE(IFERROR(AN355:AO355,""))</f>
        <v>8.0785516678624685</v>
      </c>
      <c r="BF355" s="36" cm="1">
        <f t="array" ref="BF355">AVERAGE(IFERROR(AP355:AT355,""))</f>
        <v>7.445546294634231</v>
      </c>
      <c r="BG355" s="36" cm="1">
        <f t="array" ref="BG355">AVERAGE(IFERROR(AI355:AN355,""))</f>
        <v>9.3655155433404982</v>
      </c>
    </row>
    <row r="356" spans="31:59" x14ac:dyDescent="0.25">
      <c r="AE356" s="28" t="s">
        <v>416</v>
      </c>
      <c r="AF356" s="3">
        <v>17110002001505</v>
      </c>
      <c r="AG356">
        <v>0.19132848083972931</v>
      </c>
      <c r="AH356" s="32">
        <v>115</v>
      </c>
      <c r="AI356" s="36">
        <f t="shared" si="42"/>
        <v>7.3139003005534127</v>
      </c>
      <c r="AJ356" s="36">
        <f t="shared" si="42"/>
        <v>5.710524024069966</v>
      </c>
      <c r="AK356" s="36">
        <f t="shared" si="42"/>
        <v>4.5180579751748811</v>
      </c>
      <c r="AL356" s="36">
        <f t="shared" si="42"/>
        <v>3.5192930137228982</v>
      </c>
      <c r="AM356" s="36">
        <f t="shared" si="42"/>
        <v>2.8612536028955393</v>
      </c>
      <c r="AN356" s="36">
        <f t="shared" si="42"/>
        <v>2.3047796447284301</v>
      </c>
      <c r="AO356" s="36">
        <f t="shared" si="42"/>
        <v>1.7644065766287687</v>
      </c>
      <c r="AP356" s="36">
        <f t="shared" si="42"/>
        <v>1.7048311872102697</v>
      </c>
      <c r="AQ356" s="36">
        <f t="shared" si="42"/>
        <v>2.4330769262978378</v>
      </c>
      <c r="AR356" s="36">
        <f t="shared" si="42"/>
        <v>4.4149272734444542</v>
      </c>
      <c r="AS356" s="36">
        <f t="shared" si="42"/>
        <v>6.8566325926098379</v>
      </c>
      <c r="AT356" s="36">
        <f t="shared" si="42"/>
        <v>7.0376558840247654</v>
      </c>
      <c r="AU356" s="36">
        <f t="shared" si="39"/>
        <v>4.2032782501134225</v>
      </c>
      <c r="AV356" s="36" cm="1">
        <f t="array" ref="AV356">AVERAGE(IFERROR(AQ356:AS356, ""))</f>
        <v>4.5682122641173768</v>
      </c>
      <c r="AW356" s="36">
        <f t="shared" si="37"/>
        <v>7.0376558840247654</v>
      </c>
      <c r="AX356" s="36" cm="1">
        <f t="array" ref="AX356">AVERAGE(IFERROR(AJ356:AO356, ""))</f>
        <v>3.4463858062034141</v>
      </c>
      <c r="AY356" s="36" cm="1">
        <f t="array" ref="AY356">AVERAGE(IFERROR(AO356:AS356,""))</f>
        <v>3.4347749112382338</v>
      </c>
      <c r="AZ356" s="36" cm="1">
        <f t="array" ref="AZ356">AVERAGE(IFERROR(AJ356:AN356,""))</f>
        <v>3.7827816521183428</v>
      </c>
      <c r="BA356" s="36" cm="1">
        <f t="array" ref="BA356">AVERAGE(IFERROR(AR356:AT356,AI356))</f>
        <v>6.1030719166930192</v>
      </c>
      <c r="BB356" s="36" cm="1">
        <f t="array" ref="BB356">AVERAGE(IFERROR(AQ356:AT356,""))</f>
        <v>5.1855731690942237</v>
      </c>
      <c r="BC356" s="36" cm="1">
        <f t="array" ref="BC356">AVERAGE(IFERROR(AI356:AO356,""))</f>
        <v>3.9988878768248424</v>
      </c>
      <c r="BD356" s="36" cm="1">
        <f t="array" ref="BD356">AVERAGE(IFERROR(AJ356:AM356,""))</f>
        <v>4.152282153965821</v>
      </c>
      <c r="BE356" s="36" cm="1">
        <f t="array" ref="BE356">AVERAGE(IFERROR(AN356:AO356,""))</f>
        <v>2.0345931106785993</v>
      </c>
      <c r="BF356" s="36" cm="1">
        <f t="array" ref="BF356">AVERAGE(IFERROR(AP356:AT356,""))</f>
        <v>4.4894247727174328</v>
      </c>
      <c r="BG356" s="36" cm="1">
        <f t="array" ref="BG356">AVERAGE(IFERROR(AI356:AN356,""))</f>
        <v>4.3713014268575217</v>
      </c>
    </row>
    <row r="357" spans="31:59" x14ac:dyDescent="0.25">
      <c r="AE357" s="28" t="s">
        <v>417</v>
      </c>
      <c r="AF357" s="3">
        <v>17110002001505</v>
      </c>
      <c r="AG357">
        <v>0.20536394417285919</v>
      </c>
      <c r="AH357" s="32">
        <v>115</v>
      </c>
      <c r="AI357" s="36">
        <f t="shared" si="42"/>
        <v>7.8504329643786983</v>
      </c>
      <c r="AJ357" s="36">
        <f t="shared" si="42"/>
        <v>6.1294363062404944</v>
      </c>
      <c r="AK357" s="36">
        <f t="shared" si="42"/>
        <v>4.8494934037593032</v>
      </c>
      <c r="AL357" s="36">
        <f t="shared" si="42"/>
        <v>3.7774611015886284</v>
      </c>
      <c r="AM357" s="36">
        <f t="shared" si="42"/>
        <v>3.0711492747472708</v>
      </c>
      <c r="AN357" s="36">
        <f t="shared" si="42"/>
        <v>2.4738535330097444</v>
      </c>
      <c r="AO357" s="36">
        <f t="shared" si="42"/>
        <v>1.8938398094768916</v>
      </c>
      <c r="AP357" s="36">
        <f t="shared" si="42"/>
        <v>1.8298940921800213</v>
      </c>
      <c r="AQ357" s="36">
        <f t="shared" si="42"/>
        <v>2.6115624389400653</v>
      </c>
      <c r="AR357" s="36">
        <f t="shared" si="42"/>
        <v>4.7387972461369756</v>
      </c>
      <c r="AS357" s="36">
        <f t="shared" si="42"/>
        <v>7.3596210390760648</v>
      </c>
      <c r="AT357" s="36">
        <f t="shared" si="42"/>
        <v>7.5539238263503936</v>
      </c>
      <c r="AU357" s="36">
        <f t="shared" si="39"/>
        <v>4.5116220863237126</v>
      </c>
      <c r="AV357" s="36" cm="1">
        <f t="array" ref="AV357">AVERAGE(IFERROR(AQ357:AS357, ""))</f>
        <v>4.9033269080510351</v>
      </c>
      <c r="AW357" s="36">
        <f t="shared" si="37"/>
        <v>7.5539238263503936</v>
      </c>
      <c r="AX357" s="36" cm="1">
        <f t="array" ref="AX357">AVERAGE(IFERROR(AJ357:AO357, ""))</f>
        <v>3.6992055714703884</v>
      </c>
      <c r="AY357" s="36" cm="1">
        <f t="array" ref="AY357">AVERAGE(IFERROR(AO357:AS357,""))</f>
        <v>3.6867429251620036</v>
      </c>
      <c r="AZ357" s="36" cm="1">
        <f t="array" ref="AZ357">AVERAGE(IFERROR(AJ357:AN357,""))</f>
        <v>4.0602787238690876</v>
      </c>
      <c r="BA357" s="36" cm="1">
        <f t="array" ref="BA357">AVERAGE(IFERROR(AR357:AT357,AI357))</f>
        <v>6.5507807038544783</v>
      </c>
      <c r="BB357" s="36" cm="1">
        <f t="array" ref="BB357">AVERAGE(IFERROR(AQ357:AT357,""))</f>
        <v>5.5659761376258743</v>
      </c>
      <c r="BC357" s="36" cm="1">
        <f t="array" ref="BC357">AVERAGE(IFERROR(AI357:AO357,""))</f>
        <v>4.2922380561715761</v>
      </c>
      <c r="BD357" s="36" cm="1">
        <f t="array" ref="BD357">AVERAGE(IFERROR(AJ357:AM357,""))</f>
        <v>4.4568850215839237</v>
      </c>
      <c r="BE357" s="36" cm="1">
        <f t="array" ref="BE357">AVERAGE(IFERROR(AN357:AO357,""))</f>
        <v>2.1838466712433178</v>
      </c>
      <c r="BF357" s="36" cm="1">
        <f t="array" ref="BF357">AVERAGE(IFERROR(AP357:AT357,""))</f>
        <v>4.8187597285367048</v>
      </c>
      <c r="BG357" s="36" cm="1">
        <f t="array" ref="BG357">AVERAGE(IFERROR(AI357:AN357,""))</f>
        <v>4.6919710972873565</v>
      </c>
    </row>
    <row r="358" spans="31:59" x14ac:dyDescent="0.25">
      <c r="AE358" s="28" t="s">
        <v>418</v>
      </c>
      <c r="AF358" s="3">
        <v>17110002001505</v>
      </c>
      <c r="AG358">
        <v>0.21852900087833405</v>
      </c>
      <c r="AH358" s="32">
        <v>115</v>
      </c>
      <c r="AI358" s="36">
        <f t="shared" si="42"/>
        <v>8.3536926556299615</v>
      </c>
      <c r="AJ358" s="36">
        <f t="shared" si="42"/>
        <v>6.5223698217573682</v>
      </c>
      <c r="AK358" s="36">
        <f t="shared" si="42"/>
        <v>5.160374926367667</v>
      </c>
      <c r="AL358" s="36">
        <f t="shared" si="42"/>
        <v>4.0196189438789993</v>
      </c>
      <c r="AM358" s="36">
        <f t="shared" si="42"/>
        <v>3.2680283058540818</v>
      </c>
      <c r="AN358" s="36">
        <f t="shared" si="42"/>
        <v>2.6324423358022107</v>
      </c>
      <c r="AO358" s="36">
        <f t="shared" si="42"/>
        <v>2.0152462646522107</v>
      </c>
      <c r="AP358" s="36">
        <f t="shared" si="42"/>
        <v>1.9472012445411282</v>
      </c>
      <c r="AQ358" s="36">
        <f t="shared" si="42"/>
        <v>2.7789792059729121</v>
      </c>
      <c r="AR358" s="36">
        <f t="shared" si="42"/>
        <v>5.0425824831824286</v>
      </c>
      <c r="AS358" s="36">
        <f t="shared" si="42"/>
        <v>7.8314167513199235</v>
      </c>
      <c r="AT358" s="36">
        <f t="shared" si="42"/>
        <v>8.0381755090071749</v>
      </c>
      <c r="AU358" s="36">
        <f t="shared" si="39"/>
        <v>4.8008440373305046</v>
      </c>
      <c r="AV358" s="36" cm="1">
        <f t="array" ref="AV358">AVERAGE(IFERROR(AQ358:AS358, ""))</f>
        <v>5.2176594801584217</v>
      </c>
      <c r="AW358" s="36">
        <f t="shared" si="37"/>
        <v>8.0381755090071749</v>
      </c>
      <c r="AX358" s="36" cm="1">
        <f t="array" ref="AX358">AVERAGE(IFERROR(AJ358:AO358, ""))</f>
        <v>3.936346766385423</v>
      </c>
      <c r="AY358" s="36" cm="1">
        <f t="array" ref="AY358">AVERAGE(IFERROR(AO358:AS358,""))</f>
        <v>3.9230851899337211</v>
      </c>
      <c r="AZ358" s="36" cm="1">
        <f t="array" ref="AZ358">AVERAGE(IFERROR(AJ358:AN358,""))</f>
        <v>4.3205668667320651</v>
      </c>
      <c r="BA358" s="36" cm="1">
        <f t="array" ref="BA358">AVERAGE(IFERROR(AR358:AT358,AI358))</f>
        <v>6.970724914503176</v>
      </c>
      <c r="BB358" s="36" cm="1">
        <f t="array" ref="BB358">AVERAGE(IFERROR(AQ358:AT358,""))</f>
        <v>5.9227884873706103</v>
      </c>
      <c r="BC358" s="36" cm="1">
        <f t="array" ref="BC358">AVERAGE(IFERROR(AI358:AO358,""))</f>
        <v>4.5673961791346418</v>
      </c>
      <c r="BD358" s="36" cm="1">
        <f t="array" ref="BD358">AVERAGE(IFERROR(AJ358:AM358,""))</f>
        <v>4.7425979994645289</v>
      </c>
      <c r="BE358" s="36" cm="1">
        <f t="array" ref="BE358">AVERAGE(IFERROR(AN358:AO358,""))</f>
        <v>2.3238443002272104</v>
      </c>
      <c r="BF358" s="36" cm="1">
        <f t="array" ref="BF358">AVERAGE(IFERROR(AP358:AT358,""))</f>
        <v>5.1276710388047135</v>
      </c>
      <c r="BG358" s="36" cm="1">
        <f t="array" ref="BG358">AVERAGE(IFERROR(AI358:AN358,""))</f>
        <v>4.9927544982150476</v>
      </c>
    </row>
    <row r="359" spans="31:59" x14ac:dyDescent="0.25">
      <c r="AE359" s="28" t="s">
        <v>419</v>
      </c>
      <c r="AF359" s="3">
        <v>17110004000264</v>
      </c>
      <c r="AG359">
        <v>0.15320734679698944</v>
      </c>
      <c r="AH359" s="32">
        <v>13</v>
      </c>
      <c r="AI359" s="36">
        <f t="shared" si="42"/>
        <v>4.2369009369783104</v>
      </c>
      <c r="AJ359" s="36">
        <f t="shared" si="42"/>
        <v>4.6381733708208506</v>
      </c>
      <c r="AK359" s="36">
        <f t="shared" si="42"/>
        <v>4.7486847043795146</v>
      </c>
      <c r="AL359" s="36">
        <f t="shared" si="42"/>
        <v>4.6616403483299447</v>
      </c>
      <c r="AM359" s="36">
        <f t="shared" si="42"/>
        <v>4.2722022426209465</v>
      </c>
      <c r="AN359" s="36">
        <f t="shared" si="42"/>
        <v>3.724232606310014</v>
      </c>
      <c r="AO359" s="36">
        <f t="shared" si="42"/>
        <v>3.2924566862133804</v>
      </c>
      <c r="AP359" s="36">
        <f t="shared" si="42"/>
        <v>2.9300908627244286</v>
      </c>
      <c r="AQ359" s="36">
        <f t="shared" si="42"/>
        <v>2.8807623656054457</v>
      </c>
      <c r="AR359" s="36">
        <f t="shared" si="42"/>
        <v>3.5905618234816603</v>
      </c>
      <c r="AS359" s="36">
        <f t="shared" si="42"/>
        <v>4.1212840415650067</v>
      </c>
      <c r="AT359" s="36">
        <f t="shared" si="42"/>
        <v>4.2647281665615671</v>
      </c>
      <c r="AU359" s="36">
        <f t="shared" si="39"/>
        <v>3.946809846299256</v>
      </c>
      <c r="AV359" s="36" cm="1">
        <f t="array" ref="AV359">AVERAGE(IFERROR(AQ359:AS359, ""))</f>
        <v>3.5308694102173708</v>
      </c>
      <c r="AW359" s="36">
        <f t="shared" si="37"/>
        <v>4.2647281665615671</v>
      </c>
      <c r="AX359" s="36" cm="1">
        <f t="array" ref="AX359">AVERAGE(IFERROR(AJ359:AO359, ""))</f>
        <v>4.2228983264457751</v>
      </c>
      <c r="AY359" s="36" cm="1">
        <f t="array" ref="AY359">AVERAGE(IFERROR(AO359:AS359,""))</f>
        <v>3.3630311559179846</v>
      </c>
      <c r="AZ359" s="36" cm="1">
        <f t="array" ref="AZ359">AVERAGE(IFERROR(AJ359:AN359,""))</f>
        <v>4.4089866544922547</v>
      </c>
      <c r="BA359" s="36" cm="1">
        <f t="array" ref="BA359">AVERAGE(IFERROR(AR359:AT359,AI359))</f>
        <v>3.9921913438694112</v>
      </c>
      <c r="BB359" s="36" cm="1">
        <f t="array" ref="BB359">AVERAGE(IFERROR(AQ359:AT359,""))</f>
        <v>3.7143340993034197</v>
      </c>
      <c r="BC359" s="36" cm="1">
        <f t="array" ref="BC359">AVERAGE(IFERROR(AI359:AO359,""))</f>
        <v>4.2248986993789943</v>
      </c>
      <c r="BD359" s="36" cm="1">
        <f t="array" ref="BD359">AVERAGE(IFERROR(AJ359:AM359,""))</f>
        <v>4.5801751665378143</v>
      </c>
      <c r="BE359" s="36" cm="1">
        <f t="array" ref="BE359">AVERAGE(IFERROR(AN359:AO359,""))</f>
        <v>3.5083446462616972</v>
      </c>
      <c r="BF359" s="36" cm="1">
        <f t="array" ref="BF359">AVERAGE(IFERROR(AP359:AT359,""))</f>
        <v>3.5574854519876218</v>
      </c>
      <c r="BG359" s="36" cm="1">
        <f t="array" ref="BG359">AVERAGE(IFERROR(AI359:AN359,""))</f>
        <v>4.3803057015732634</v>
      </c>
    </row>
    <row r="360" spans="31:59" x14ac:dyDescent="0.25">
      <c r="AE360" s="28" t="s">
        <v>420</v>
      </c>
      <c r="AF360" s="3">
        <v>17110004003489</v>
      </c>
      <c r="AG360">
        <v>3.2875514589250088E-3</v>
      </c>
      <c r="AH360" s="32">
        <v>236</v>
      </c>
      <c r="AI360" s="36">
        <f t="shared" si="42"/>
        <v>1.8405747155214915</v>
      </c>
      <c r="AJ360" s="36">
        <f t="shared" si="42"/>
        <v>1.4028465314809269</v>
      </c>
      <c r="AK360" s="36">
        <f t="shared" si="42"/>
        <v>1.3749423715646965</v>
      </c>
      <c r="AL360" s="36">
        <f t="shared" si="42"/>
        <v>1.6071358413069745</v>
      </c>
      <c r="AM360" s="36">
        <f t="shared" si="42"/>
        <v>2.0951921010313139</v>
      </c>
      <c r="AN360" s="36">
        <f t="shared" si="42"/>
        <v>2.0688358825440241</v>
      </c>
      <c r="AO360" s="36">
        <f t="shared" si="42"/>
        <v>1.0857652891591174</v>
      </c>
      <c r="AP360" s="36">
        <f t="shared" si="42"/>
        <v>0.52183933896159973</v>
      </c>
      <c r="AQ360" s="36">
        <f t="shared" si="42"/>
        <v>0.64878197081130462</v>
      </c>
      <c r="AR360" s="36">
        <f t="shared" si="42"/>
        <v>1.4546519852469904</v>
      </c>
      <c r="AS360" s="36">
        <f t="shared" si="42"/>
        <v>2.2195418394405206</v>
      </c>
      <c r="AT360" s="36">
        <f t="shared" si="42"/>
        <v>1.8426291584089107</v>
      </c>
      <c r="AU360" s="36">
        <f t="shared" si="39"/>
        <v>1.5135614187898225</v>
      </c>
      <c r="AV360" s="36" cm="1">
        <f t="array" ref="AV360">AVERAGE(IFERROR(AQ360:AS360, ""))</f>
        <v>1.4409919318329385</v>
      </c>
      <c r="AW360" s="36">
        <f t="shared" si="37"/>
        <v>1.8426291584089107</v>
      </c>
      <c r="AX360" s="36" cm="1">
        <f t="array" ref="AX360">AVERAGE(IFERROR(AJ360:AO360, ""))</f>
        <v>1.6057863361811755</v>
      </c>
      <c r="AY360" s="36" cm="1">
        <f t="array" ref="AY360">AVERAGE(IFERROR(AO360:AS360,""))</f>
        <v>1.1861160847239067</v>
      </c>
      <c r="AZ360" s="36" cm="1">
        <f t="array" ref="AZ360">AVERAGE(IFERROR(AJ360:AN360,""))</f>
        <v>1.7097905455855873</v>
      </c>
      <c r="BA360" s="36" cm="1">
        <f t="array" ref="BA360">AVERAGE(IFERROR(AR360:AT360,AI360))</f>
        <v>1.8389409943654738</v>
      </c>
      <c r="BB360" s="36" cm="1">
        <f t="array" ref="BB360">AVERAGE(IFERROR(AQ360:AT360,""))</f>
        <v>1.5414012384769316</v>
      </c>
      <c r="BC360" s="36" cm="1">
        <f t="array" ref="BC360">AVERAGE(IFERROR(AI360:AO360,""))</f>
        <v>1.6393275332297921</v>
      </c>
      <c r="BD360" s="36" cm="1">
        <f t="array" ref="BD360">AVERAGE(IFERROR(AJ360:AM360,""))</f>
        <v>1.620029211345978</v>
      </c>
      <c r="BE360" s="36" cm="1">
        <f t="array" ref="BE360">AVERAGE(IFERROR(AN360:AO360,""))</f>
        <v>1.5773005858515707</v>
      </c>
      <c r="BF360" s="36" cm="1">
        <f t="array" ref="BF360">AVERAGE(IFERROR(AP360:AT360,""))</f>
        <v>1.3374888585738651</v>
      </c>
      <c r="BG360" s="36" cm="1">
        <f t="array" ref="BG360">AVERAGE(IFERROR(AI360:AN360,""))</f>
        <v>1.731587907241571</v>
      </c>
    </row>
    <row r="361" spans="31:59" x14ac:dyDescent="0.25">
      <c r="AE361" s="28" t="s">
        <v>421</v>
      </c>
      <c r="AF361" s="3">
        <v>17110004000142</v>
      </c>
      <c r="AG361">
        <v>0.99822181463241577</v>
      </c>
      <c r="AH361" s="32">
        <v>644</v>
      </c>
      <c r="AI361" s="36">
        <f t="shared" si="42"/>
        <v>918.77176528836662</v>
      </c>
      <c r="AJ361" s="36">
        <f t="shared" si="42"/>
        <v>719.73615858965195</v>
      </c>
      <c r="AK361" s="36">
        <f t="shared" si="42"/>
        <v>698.91299589612777</v>
      </c>
      <c r="AL361" s="36">
        <f t="shared" si="42"/>
        <v>778.79893004198891</v>
      </c>
      <c r="AM361" s="36">
        <f t="shared" si="42"/>
        <v>965.03506645175105</v>
      </c>
      <c r="AN361" s="36">
        <f t="shared" si="42"/>
        <v>949.86149562057983</v>
      </c>
      <c r="AO361" s="36">
        <f t="shared" si="42"/>
        <v>537.02688271691136</v>
      </c>
      <c r="AP361" s="36">
        <f t="shared" si="42"/>
        <v>296.4948258197021</v>
      </c>
      <c r="AQ361" s="36">
        <f t="shared" si="42"/>
        <v>352.36338294422563</v>
      </c>
      <c r="AR361" s="36">
        <f t="shared" si="42"/>
        <v>714.50412532995585</v>
      </c>
      <c r="AS361" s="36">
        <f t="shared" si="42"/>
        <v>1058.0051525080994</v>
      </c>
      <c r="AT361" s="36">
        <f t="shared" si="42"/>
        <v>911.11310520406744</v>
      </c>
      <c r="AU361" s="36">
        <f t="shared" si="39"/>
        <v>741.71865720095229</v>
      </c>
      <c r="AV361" s="36" cm="1">
        <f t="array" ref="AV361">AVERAGE(IFERROR(AQ361:AS361, ""))</f>
        <v>708.29088692742698</v>
      </c>
      <c r="AW361" s="36">
        <f t="shared" si="37"/>
        <v>911.11310520406744</v>
      </c>
      <c r="AX361" s="36" cm="1">
        <f t="array" ref="AX361">AVERAGE(IFERROR(AJ361:AO361, ""))</f>
        <v>774.89525488616846</v>
      </c>
      <c r="AY361" s="36" cm="1">
        <f t="array" ref="AY361">AVERAGE(IFERROR(AO361:AS361,""))</f>
        <v>591.6788738637789</v>
      </c>
      <c r="AZ361" s="36" cm="1">
        <f t="array" ref="AZ361">AVERAGE(IFERROR(AJ361:AN361,""))</f>
        <v>822.46892932001992</v>
      </c>
      <c r="BA361" s="36" cm="1">
        <f t="array" ref="BA361">AVERAGE(IFERROR(AR361:AT361,AI361))</f>
        <v>894.54079434737423</v>
      </c>
      <c r="BB361" s="36" cm="1">
        <f t="array" ref="BB361">AVERAGE(IFERROR(AQ361:AT361,""))</f>
        <v>758.99644149658707</v>
      </c>
      <c r="BC361" s="36" cm="1">
        <f t="array" ref="BC361">AVERAGE(IFERROR(AI361:AO361,""))</f>
        <v>795.44904208648245</v>
      </c>
      <c r="BD361" s="36" cm="1">
        <f t="array" ref="BD361">AVERAGE(IFERROR(AJ361:AM361,""))</f>
        <v>790.62078774487986</v>
      </c>
      <c r="BE361" s="36" cm="1">
        <f t="array" ref="BE361">AVERAGE(IFERROR(AN361:AO361,""))</f>
        <v>743.44418916874565</v>
      </c>
      <c r="BF361" s="36" cm="1">
        <f t="array" ref="BF361">AVERAGE(IFERROR(AP361:AT361,""))</f>
        <v>666.49611836121005</v>
      </c>
      <c r="BG361" s="36" cm="1">
        <f t="array" ref="BG361">AVERAGE(IFERROR(AI361:AN361,""))</f>
        <v>838.51940198141108</v>
      </c>
    </row>
    <row r="362" spans="31:59" x14ac:dyDescent="0.25">
      <c r="AE362" s="28" t="s">
        <v>422</v>
      </c>
      <c r="AF362" s="3">
        <v>17110002000120</v>
      </c>
      <c r="AG362">
        <v>0.70538997650146484</v>
      </c>
      <c r="AH362" s="32">
        <v>264</v>
      </c>
      <c r="AI362" s="36">
        <f t="shared" si="42"/>
        <v>22.189156134260735</v>
      </c>
      <c r="AJ362" s="36">
        <f t="shared" si="42"/>
        <v>17.539283950245778</v>
      </c>
      <c r="AK362" s="36">
        <f t="shared" si="42"/>
        <v>14.395390742690658</v>
      </c>
      <c r="AL362" s="36">
        <f t="shared" si="42"/>
        <v>11.250348741247606</v>
      </c>
      <c r="AM362" s="36">
        <f t="shared" si="42"/>
        <v>9.8035950138409351</v>
      </c>
      <c r="AN362" s="36">
        <f t="shared" si="42"/>
        <v>9.2288377025131094</v>
      </c>
      <c r="AO362" s="36">
        <f t="shared" si="42"/>
        <v>8.1129326133850856</v>
      </c>
      <c r="AP362" s="36">
        <f t="shared" si="42"/>
        <v>7.285393988945625</v>
      </c>
      <c r="AQ362" s="36">
        <f t="shared" si="42"/>
        <v>8.4884542959798051</v>
      </c>
      <c r="AR362" s="36">
        <f t="shared" si="42"/>
        <v>13.363225656310638</v>
      </c>
      <c r="AS362" s="36">
        <f t="shared" si="42"/>
        <v>20.109072802899984</v>
      </c>
      <c r="AT362" s="36">
        <f t="shared" si="42"/>
        <v>21.32453197383424</v>
      </c>
      <c r="AU362" s="36">
        <f t="shared" si="39"/>
        <v>13.590851968012849</v>
      </c>
      <c r="AV362" s="36" cm="1">
        <f t="array" ref="AV362">AVERAGE(IFERROR(AQ362:AS362, ""))</f>
        <v>13.986917585063475</v>
      </c>
      <c r="AW362" s="36">
        <f t="shared" si="37"/>
        <v>21.32453197383424</v>
      </c>
      <c r="AX362" s="36" cm="1">
        <f t="array" ref="AX362">AVERAGE(IFERROR(AJ362:AO362, ""))</f>
        <v>11.721731460653864</v>
      </c>
      <c r="AY362" s="36" cm="1">
        <f t="array" ref="AY362">AVERAGE(IFERROR(AO362:AS362,""))</f>
        <v>11.471815871504228</v>
      </c>
      <c r="AZ362" s="36" cm="1">
        <f t="array" ref="AZ362">AVERAGE(IFERROR(AJ362:AN362,""))</f>
        <v>12.443491230107618</v>
      </c>
      <c r="BA362" s="36" cm="1">
        <f t="array" ref="BA362">AVERAGE(IFERROR(AR362:AT362,AI362))</f>
        <v>18.265610144348287</v>
      </c>
      <c r="BB362" s="36" cm="1">
        <f t="array" ref="BB362">AVERAGE(IFERROR(AQ362:AT362,""))</f>
        <v>15.821321182256167</v>
      </c>
      <c r="BC362" s="36" cm="1">
        <f t="array" ref="BC362">AVERAGE(IFERROR(AI362:AO362,""))</f>
        <v>13.217077842597702</v>
      </c>
      <c r="BD362" s="36" cm="1">
        <f t="array" ref="BD362">AVERAGE(IFERROR(AJ362:AM362,""))</f>
        <v>13.247154612006245</v>
      </c>
      <c r="BE362" s="36" cm="1">
        <f t="array" ref="BE362">AVERAGE(IFERROR(AN362:AO362,""))</f>
        <v>8.6708851579490975</v>
      </c>
      <c r="BF362" s="36" cm="1">
        <f t="array" ref="BF362">AVERAGE(IFERROR(AP362:AT362,""))</f>
        <v>14.114135743594058</v>
      </c>
      <c r="BG362" s="36" cm="1">
        <f t="array" ref="BG362">AVERAGE(IFERROR(AI362:AN362,""))</f>
        <v>14.067768714133138</v>
      </c>
    </row>
    <row r="363" spans="31:59" x14ac:dyDescent="0.25">
      <c r="AE363" s="28" t="s">
        <v>424</v>
      </c>
      <c r="AF363" s="3">
        <v>17110004001866</v>
      </c>
      <c r="AG363">
        <v>2.764988224953413E-3</v>
      </c>
      <c r="AH363" s="32">
        <v>558</v>
      </c>
      <c r="AI363" s="36">
        <f t="shared" si="42"/>
        <v>1.3683303194825713</v>
      </c>
      <c r="AJ363" s="36">
        <f t="shared" si="42"/>
        <v>1.1349935509983551</v>
      </c>
      <c r="AK363" s="36">
        <f t="shared" si="42"/>
        <v>1.0290717318244202</v>
      </c>
      <c r="AL363" s="36">
        <f t="shared" si="42"/>
        <v>1.3806629068175369</v>
      </c>
      <c r="AM363" s="36">
        <f t="shared" si="42"/>
        <v>1.9750577111674066</v>
      </c>
      <c r="AN363" s="36">
        <f t="shared" si="42"/>
        <v>2.1053190375726238</v>
      </c>
      <c r="AO363" s="36">
        <f t="shared" si="42"/>
        <v>1.5673976703536854</v>
      </c>
      <c r="AP363" s="36">
        <f t="shared" si="42"/>
        <v>1.0515256994536968</v>
      </c>
      <c r="AQ363" s="36">
        <f t="shared" si="42"/>
        <v>1.0285025367417349</v>
      </c>
      <c r="AR363" s="36">
        <f t="shared" si="42"/>
        <v>1.5349729174232662</v>
      </c>
      <c r="AS363" s="36">
        <f t="shared" si="42"/>
        <v>2.1929027335099587</v>
      </c>
      <c r="AT363" s="36">
        <f t="shared" si="42"/>
        <v>1.5905118969899275</v>
      </c>
      <c r="AU363" s="36">
        <f t="shared" si="39"/>
        <v>1.4966040593612651</v>
      </c>
      <c r="AV363" s="36" cm="1">
        <f t="array" ref="AV363">AVERAGE(IFERROR(AQ363:AS363, ""))</f>
        <v>1.5854593958916532</v>
      </c>
      <c r="AW363" s="36">
        <f t="shared" si="37"/>
        <v>1.5905118969899275</v>
      </c>
      <c r="AX363" s="36" cm="1">
        <f t="array" ref="AX363">AVERAGE(IFERROR(AJ363:AO363, ""))</f>
        <v>1.532083768122338</v>
      </c>
      <c r="AY363" s="36" cm="1">
        <f t="array" ref="AY363">AVERAGE(IFERROR(AO363:AS363,""))</f>
        <v>1.4750603114964682</v>
      </c>
      <c r="AZ363" s="36" cm="1">
        <f t="array" ref="AZ363">AVERAGE(IFERROR(AJ363:AN363,""))</f>
        <v>1.5250209876760685</v>
      </c>
      <c r="BA363" s="36" cm="1">
        <f t="array" ref="BA363">AVERAGE(IFERROR(AR363:AT363,AI363))</f>
        <v>1.7727958493077172</v>
      </c>
      <c r="BB363" s="36" cm="1">
        <f t="array" ref="BB363">AVERAGE(IFERROR(AQ363:AT363,""))</f>
        <v>1.5867225211662217</v>
      </c>
      <c r="BC363" s="36" cm="1">
        <f t="array" ref="BC363">AVERAGE(IFERROR(AI363:AO363,""))</f>
        <v>1.508690418316657</v>
      </c>
      <c r="BD363" s="36" cm="1">
        <f t="array" ref="BD363">AVERAGE(IFERROR(AJ363:AM363,""))</f>
        <v>1.3799464752019297</v>
      </c>
      <c r="BE363" s="36" cm="1">
        <f t="array" ref="BE363">AVERAGE(IFERROR(AN363:AO363,""))</f>
        <v>1.8363583539631545</v>
      </c>
      <c r="BF363" s="36" cm="1">
        <f t="array" ref="BF363">AVERAGE(IFERROR(AP363:AT363,""))</f>
        <v>1.4796831568237168</v>
      </c>
      <c r="BG363" s="36" cm="1">
        <f t="array" ref="BG363">AVERAGE(IFERROR(AI363:AN363,""))</f>
        <v>1.4989058763104854</v>
      </c>
    </row>
    <row r="364" spans="31:59" x14ac:dyDescent="0.25">
      <c r="AE364" s="28" t="s">
        <v>425</v>
      </c>
      <c r="AF364" s="3">
        <v>17110004000220</v>
      </c>
      <c r="AG364">
        <v>0.99263173341751099</v>
      </c>
      <c r="AH364" s="32">
        <v>591</v>
      </c>
      <c r="AI364" s="36">
        <f t="shared" si="42"/>
        <v>454.51243320498031</v>
      </c>
      <c r="AJ364" s="36">
        <f t="shared" si="42"/>
        <v>371.74168566707488</v>
      </c>
      <c r="AK364" s="36">
        <f t="shared" si="42"/>
        <v>336.82998562961222</v>
      </c>
      <c r="AL364" s="36">
        <f t="shared" si="42"/>
        <v>461.24520213452257</v>
      </c>
      <c r="AM364" s="36">
        <f t="shared" si="42"/>
        <v>672.30150618788673</v>
      </c>
      <c r="AN364" s="36">
        <f t="shared" si="42"/>
        <v>723.44199708536678</v>
      </c>
      <c r="AO364" s="36">
        <f t="shared" si="42"/>
        <v>538.84858791170063</v>
      </c>
      <c r="AP364" s="36">
        <f t="shared" si="42"/>
        <v>360.03054286795191</v>
      </c>
      <c r="AQ364" s="36">
        <f t="shared" si="42"/>
        <v>352.99601822447528</v>
      </c>
      <c r="AR364" s="36">
        <f t="shared" si="42"/>
        <v>529.40122416046484</v>
      </c>
      <c r="AS364" s="36">
        <f t="shared" si="42"/>
        <v>754.60129633717713</v>
      </c>
      <c r="AT364" s="36">
        <f t="shared" si="42"/>
        <v>536.69343870033447</v>
      </c>
      <c r="AU364" s="36">
        <f t="shared" si="39"/>
        <v>507.7203265092956</v>
      </c>
      <c r="AV364" s="36" cm="1">
        <f t="array" ref="AV364">AVERAGE(IFERROR(AQ364:AS364, ""))</f>
        <v>545.66617957403912</v>
      </c>
      <c r="AW364" s="36">
        <f t="shared" si="37"/>
        <v>536.69343870033447</v>
      </c>
      <c r="AX364" s="36" cm="1">
        <f t="array" ref="AX364">AVERAGE(IFERROR(AJ364:AO364, ""))</f>
        <v>517.40149410269396</v>
      </c>
      <c r="AY364" s="36" cm="1">
        <f t="array" ref="AY364">AVERAGE(IFERROR(AO364:AS364,""))</f>
        <v>507.17553390035391</v>
      </c>
      <c r="AZ364" s="36" cm="1">
        <f t="array" ref="AZ364">AVERAGE(IFERROR(AJ364:AN364,""))</f>
        <v>513.1120753408926</v>
      </c>
      <c r="BA364" s="36" cm="1">
        <f t="array" ref="BA364">AVERAGE(IFERROR(AR364:AT364,AI364))</f>
        <v>606.89865306599211</v>
      </c>
      <c r="BB364" s="36" cm="1">
        <f t="array" ref="BB364">AVERAGE(IFERROR(AQ364:AT364,""))</f>
        <v>543.4229943556129</v>
      </c>
      <c r="BC364" s="36" cm="1">
        <f t="array" ref="BC364">AVERAGE(IFERROR(AI364:AO364,""))</f>
        <v>508.41734254587772</v>
      </c>
      <c r="BD364" s="36" cm="1">
        <f t="array" ref="BD364">AVERAGE(IFERROR(AJ364:AM364,""))</f>
        <v>460.52959490477406</v>
      </c>
      <c r="BE364" s="36" cm="1">
        <f t="array" ref="BE364">AVERAGE(IFERROR(AN364:AO364,""))</f>
        <v>631.14529249853376</v>
      </c>
      <c r="BF364" s="36" cm="1">
        <f t="array" ref="BF364">AVERAGE(IFERROR(AP364:AT364,""))</f>
        <v>506.74450405808074</v>
      </c>
      <c r="BG364" s="36" cm="1">
        <f t="array" ref="BG364">AVERAGE(IFERROR(AI364:AN364,""))</f>
        <v>503.34546831824059</v>
      </c>
    </row>
    <row r="365" spans="31:59" x14ac:dyDescent="0.25">
      <c r="AE365" s="28" t="s">
        <v>426</v>
      </c>
      <c r="AF365" s="3">
        <v>17110004013567</v>
      </c>
      <c r="AG365">
        <v>0.97485804557800293</v>
      </c>
      <c r="AH365" s="32">
        <v>214</v>
      </c>
      <c r="AI365" s="36">
        <f t="shared" si="42"/>
        <v>28.144187244275255</v>
      </c>
      <c r="AJ365" s="36">
        <f t="shared" si="42"/>
        <v>27.01678880009888</v>
      </c>
      <c r="AK365" s="36">
        <f t="shared" si="42"/>
        <v>22.323016327267506</v>
      </c>
      <c r="AL365" s="36">
        <f t="shared" si="42"/>
        <v>18.812701438469929</v>
      </c>
      <c r="AM365" s="36">
        <f t="shared" si="42"/>
        <v>15.959812215646084</v>
      </c>
      <c r="AN365" s="36">
        <f t="shared" si="42"/>
        <v>15.227451316778797</v>
      </c>
      <c r="AO365" s="36">
        <f t="shared" si="42"/>
        <v>14.296302877901971</v>
      </c>
      <c r="AP365" s="36">
        <f t="shared" si="42"/>
        <v>13.762661201159021</v>
      </c>
      <c r="AQ365" s="36">
        <f t="shared" si="42"/>
        <v>15.323370556867621</v>
      </c>
      <c r="AR365" s="36">
        <f t="shared" si="42"/>
        <v>20.654655752220396</v>
      </c>
      <c r="AS365" s="36">
        <f t="shared" si="42"/>
        <v>28.129202464782551</v>
      </c>
      <c r="AT365" s="36">
        <f t="shared" si="42"/>
        <v>27.898625744098464</v>
      </c>
      <c r="AU365" s="36">
        <f t="shared" si="39"/>
        <v>20.62906466163054</v>
      </c>
      <c r="AV365" s="36" cm="1">
        <f t="array" ref="AV365">AVERAGE(IFERROR(AQ365:AS365, ""))</f>
        <v>21.369076257956852</v>
      </c>
      <c r="AW365" s="36">
        <f t="shared" si="37"/>
        <v>27.898625744098464</v>
      </c>
      <c r="AX365" s="36" cm="1">
        <f t="array" ref="AX365">AVERAGE(IFERROR(AJ365:AO365, ""))</f>
        <v>18.939345496027194</v>
      </c>
      <c r="AY365" s="36" cm="1">
        <f t="array" ref="AY365">AVERAGE(IFERROR(AO365:AS365,""))</f>
        <v>18.433238570586312</v>
      </c>
      <c r="AZ365" s="36" cm="1">
        <f t="array" ref="AZ365">AVERAGE(IFERROR(AJ365:AN365,""))</f>
        <v>19.867954019652238</v>
      </c>
      <c r="BA365" s="36" cm="1">
        <f t="array" ref="BA365">AVERAGE(IFERROR(AR365:AT365,AI365))</f>
        <v>25.560827987033804</v>
      </c>
      <c r="BB365" s="36" cm="1">
        <f t="array" ref="BB365">AVERAGE(IFERROR(AQ365:AT365,""))</f>
        <v>23.001463629492257</v>
      </c>
      <c r="BC365" s="36" cm="1">
        <f t="array" ref="BC365">AVERAGE(IFERROR(AI365:AO365,""))</f>
        <v>20.254322888634061</v>
      </c>
      <c r="BD365" s="36" cm="1">
        <f t="array" ref="BD365">AVERAGE(IFERROR(AJ365:AM365,""))</f>
        <v>21.0280796953706</v>
      </c>
      <c r="BE365" s="36" cm="1">
        <f t="array" ref="BE365">AVERAGE(IFERROR(AN365:AO365,""))</f>
        <v>14.761877097340385</v>
      </c>
      <c r="BF365" s="36" cm="1">
        <f t="array" ref="BF365">AVERAGE(IFERROR(AP365:AT365,""))</f>
        <v>21.153703143825613</v>
      </c>
      <c r="BG365" s="36" cm="1">
        <f t="array" ref="BG365">AVERAGE(IFERROR(AI365:AN365,""))</f>
        <v>21.247326223756076</v>
      </c>
    </row>
    <row r="366" spans="31:59" x14ac:dyDescent="0.25">
      <c r="AE366" s="28" t="s">
        <v>427</v>
      </c>
      <c r="AF366" s="3">
        <v>17110004013762</v>
      </c>
      <c r="AG366">
        <v>0.97491413354873657</v>
      </c>
      <c r="AH366" s="32">
        <v>195</v>
      </c>
      <c r="AI366" s="36">
        <f t="shared" si="42"/>
        <v>215.85867357127549</v>
      </c>
      <c r="AJ366" s="36">
        <f t="shared" si="42"/>
        <v>199.26421481026418</v>
      </c>
      <c r="AK366" s="36">
        <f t="shared" si="42"/>
        <v>164.42096867411155</v>
      </c>
      <c r="AL366" s="36">
        <f t="shared" si="42"/>
        <v>136.00864751711154</v>
      </c>
      <c r="AM366" s="36">
        <f t="shared" si="42"/>
        <v>121.86084892608197</v>
      </c>
      <c r="AN366" s="36">
        <f t="shared" si="42"/>
        <v>111.46500945054866</v>
      </c>
      <c r="AO366" s="36">
        <f t="shared" si="42"/>
        <v>87.003327144309949</v>
      </c>
      <c r="AP366" s="36">
        <f t="shared" si="42"/>
        <v>73.668582164514859</v>
      </c>
      <c r="AQ366" s="36">
        <f t="shared" si="42"/>
        <v>88.606078566003873</v>
      </c>
      <c r="AR366" s="36">
        <f t="shared" si="42"/>
        <v>147.45702384263265</v>
      </c>
      <c r="AS366" s="36">
        <f t="shared" si="42"/>
        <v>209.31502620209872</v>
      </c>
      <c r="AT366" s="36">
        <f t="shared" si="42"/>
        <v>211.20728235753356</v>
      </c>
      <c r="AU366" s="36">
        <f t="shared" si="39"/>
        <v>147.17797360220726</v>
      </c>
      <c r="AV366" s="36" cm="1">
        <f t="array" ref="AV366">AVERAGE(IFERROR(AQ366:AS366, ""))</f>
        <v>148.45937620357842</v>
      </c>
      <c r="AW366" s="36">
        <f t="shared" si="37"/>
        <v>211.20728235753356</v>
      </c>
      <c r="AX366" s="36" cm="1">
        <f t="array" ref="AX366">AVERAGE(IFERROR(AJ366:AO366, ""))</f>
        <v>136.67050275373799</v>
      </c>
      <c r="AY366" s="36" cm="1">
        <f t="array" ref="AY366">AVERAGE(IFERROR(AO366:AS366,""))</f>
        <v>121.21000758391202</v>
      </c>
      <c r="AZ366" s="36" cm="1">
        <f t="array" ref="AZ366">AVERAGE(IFERROR(AJ366:AN366,""))</f>
        <v>146.60393787562359</v>
      </c>
      <c r="BA366" s="36" cm="1">
        <f t="array" ref="BA366">AVERAGE(IFERROR(AR366:AT366,AI366))</f>
        <v>189.32644413408832</v>
      </c>
      <c r="BB366" s="36" cm="1">
        <f t="array" ref="BB366">AVERAGE(IFERROR(AQ366:AT366,""))</f>
        <v>164.14635274206719</v>
      </c>
      <c r="BC366" s="36" cm="1">
        <f t="array" ref="BC366">AVERAGE(IFERROR(AI366:AO366,""))</f>
        <v>147.98309858481477</v>
      </c>
      <c r="BD366" s="36" cm="1">
        <f t="array" ref="BD366">AVERAGE(IFERROR(AJ366:AM366,""))</f>
        <v>155.38866998189232</v>
      </c>
      <c r="BE366" s="36" cm="1">
        <f t="array" ref="BE366">AVERAGE(IFERROR(AN366:AO366,""))</f>
        <v>99.234168297429306</v>
      </c>
      <c r="BF366" s="36" cm="1">
        <f t="array" ref="BF366">AVERAGE(IFERROR(AP366:AT366,""))</f>
        <v>146.05079862655674</v>
      </c>
      <c r="BG366" s="36" cm="1">
        <f t="array" ref="BG366">AVERAGE(IFERROR(AI366:AN366,""))</f>
        <v>158.14639382489889</v>
      </c>
    </row>
    <row r="367" spans="31:59" x14ac:dyDescent="0.25">
      <c r="AE367" s="28" t="s">
        <v>428</v>
      </c>
      <c r="AF367" s="3">
        <v>17110004013898</v>
      </c>
      <c r="AG367">
        <v>0.96175128221511841</v>
      </c>
      <c r="AH367" s="32">
        <v>246</v>
      </c>
      <c r="AI367" s="36">
        <f t="shared" si="42"/>
        <v>182.85605530837591</v>
      </c>
      <c r="AJ367" s="36">
        <f t="shared" si="42"/>
        <v>173.85433797101607</v>
      </c>
      <c r="AK367" s="36">
        <f t="shared" si="42"/>
        <v>146.93741061359523</v>
      </c>
      <c r="AL367" s="36">
        <f t="shared" ref="AL367:AT367" si="43">VLOOKUP($AH367,$D$2:$AC$338,AL$1+1,FALSE)*$AG367</f>
        <v>123.50601289345494</v>
      </c>
      <c r="AM367" s="36">
        <f t="shared" si="43"/>
        <v>113.01238757732403</v>
      </c>
      <c r="AN367" s="36">
        <f t="shared" si="43"/>
        <v>103.77210752497801</v>
      </c>
      <c r="AO367" s="36">
        <f t="shared" si="43"/>
        <v>80.704056259365942</v>
      </c>
      <c r="AP367" s="36">
        <f t="shared" si="43"/>
        <v>67.811349086950003</v>
      </c>
      <c r="AQ367" s="36">
        <f t="shared" si="43"/>
        <v>79.123251525887682</v>
      </c>
      <c r="AR367" s="36">
        <f t="shared" si="43"/>
        <v>127.8320853443813</v>
      </c>
      <c r="AS367" s="36">
        <f t="shared" si="43"/>
        <v>176.60644149324796</v>
      </c>
      <c r="AT367" s="36">
        <f t="shared" si="43"/>
        <v>178.29762013100444</v>
      </c>
      <c r="AU367" s="36">
        <f t="shared" si="39"/>
        <v>129.52609297746514</v>
      </c>
      <c r="AV367" s="36" cm="1">
        <f t="array" ref="AV367">AVERAGE(IFERROR(AQ367:AS367, ""))</f>
        <v>127.85392612117232</v>
      </c>
      <c r="AW367" s="36">
        <f t="shared" si="37"/>
        <v>178.29762013100444</v>
      </c>
      <c r="AX367" s="36" cm="1">
        <f t="array" ref="AX367">AVERAGE(IFERROR(AJ367:AO367, ""))</f>
        <v>123.63105213995571</v>
      </c>
      <c r="AY367" s="36" cm="1">
        <f t="array" ref="AY367">AVERAGE(IFERROR(AO367:AS367,""))</f>
        <v>106.41543674196657</v>
      </c>
      <c r="AZ367" s="36" cm="1">
        <f t="array" ref="AZ367">AVERAGE(IFERROR(AJ367:AN367,""))</f>
        <v>132.21645131607366</v>
      </c>
      <c r="BA367" s="36" cm="1">
        <f t="array" ref="BA367">AVERAGE(IFERROR(AR367:AT367,AI367))</f>
        <v>160.91204898954456</v>
      </c>
      <c r="BB367" s="36" cm="1">
        <f t="array" ref="BB367">AVERAGE(IFERROR(AQ367:AT367,""))</f>
        <v>140.46484962363036</v>
      </c>
      <c r="BC367" s="36" cm="1">
        <f t="array" ref="BC367">AVERAGE(IFERROR(AI367:AO367,""))</f>
        <v>132.09176687830146</v>
      </c>
      <c r="BD367" s="36" cm="1">
        <f t="array" ref="BD367">AVERAGE(IFERROR(AJ367:AM367,""))</f>
        <v>139.32753726384757</v>
      </c>
      <c r="BE367" s="36" cm="1">
        <f t="array" ref="BE367">AVERAGE(IFERROR(AN367:AO367,""))</f>
        <v>92.238081892171977</v>
      </c>
      <c r="BF367" s="36" cm="1">
        <f t="array" ref="BF367">AVERAGE(IFERROR(AP367:AT367,""))</f>
        <v>125.9341495162943</v>
      </c>
      <c r="BG367" s="36" cm="1">
        <f t="array" ref="BG367">AVERAGE(IFERROR(AI367:AN367,""))</f>
        <v>140.6563853147907</v>
      </c>
    </row>
    <row r="368" spans="31:59" x14ac:dyDescent="0.25">
      <c r="AE368" s="28" t="s">
        <v>429</v>
      </c>
      <c r="AF368" s="3">
        <v>17110004012639</v>
      </c>
      <c r="AG368">
        <v>6.9291424006223679E-4</v>
      </c>
      <c r="AH368" s="32">
        <v>550</v>
      </c>
      <c r="AI368" s="36">
        <f t="shared" ref="AI368:AT387" si="44">VLOOKUP($AH368,$D$2:$AC$338,AI$1+1,FALSE)*$AG368</f>
        <v>0.24304123902576161</v>
      </c>
      <c r="AJ368" s="36">
        <f t="shared" si="44"/>
        <v>0.18621507965176379</v>
      </c>
      <c r="AK368" s="36">
        <f t="shared" si="44"/>
        <v>0.18933545339942454</v>
      </c>
      <c r="AL368" s="36">
        <f t="shared" si="44"/>
        <v>0.23813361268795794</v>
      </c>
      <c r="AM368" s="36">
        <f t="shared" si="44"/>
        <v>0.32182125902335018</v>
      </c>
      <c r="AN368" s="36">
        <f t="shared" si="44"/>
        <v>0.32006429422825339</v>
      </c>
      <c r="AO368" s="36">
        <f t="shared" si="44"/>
        <v>0.16711984584141826</v>
      </c>
      <c r="AP368" s="36">
        <f t="shared" si="44"/>
        <v>7.9958809781428677E-2</v>
      </c>
      <c r="AQ368" s="36">
        <f t="shared" si="44"/>
        <v>9.8713787666700969E-2</v>
      </c>
      <c r="AR368" s="36">
        <f t="shared" si="44"/>
        <v>0.21817589398245829</v>
      </c>
      <c r="AS368" s="36">
        <f t="shared" si="44"/>
        <v>0.32030343097607805</v>
      </c>
      <c r="AT368" s="36">
        <f t="shared" si="44"/>
        <v>0.25067123332799757</v>
      </c>
      <c r="AU368" s="36">
        <f t="shared" si="39"/>
        <v>0.21946282829938277</v>
      </c>
      <c r="AV368" s="36" cm="1">
        <f t="array" ref="AV368">AVERAGE(IFERROR(AQ368:AS368, ""))</f>
        <v>0.21239770420841242</v>
      </c>
      <c r="AW368" s="36">
        <f t="shared" si="37"/>
        <v>0.25067123332799757</v>
      </c>
      <c r="AX368" s="36" cm="1">
        <f t="array" ref="AX368">AVERAGE(IFERROR(AJ368:AO368, ""))</f>
        <v>0.2371149241386947</v>
      </c>
      <c r="AY368" s="36" cm="1">
        <f t="array" ref="AY368">AVERAGE(IFERROR(AO368:AS368,""))</f>
        <v>0.17685435364961682</v>
      </c>
      <c r="AZ368" s="36" cm="1">
        <f t="array" ref="AZ368">AVERAGE(IFERROR(AJ368:AN368,""))</f>
        <v>0.25111393979815</v>
      </c>
      <c r="BA368" s="36" cm="1">
        <f t="array" ref="BA368">AVERAGE(IFERROR(AR368:AT368,AI368))</f>
        <v>0.26305018609551128</v>
      </c>
      <c r="BB368" s="36" cm="1">
        <f t="array" ref="BB368">AVERAGE(IFERROR(AQ368:AT368,""))</f>
        <v>0.22196608648830871</v>
      </c>
      <c r="BC368" s="36" cm="1">
        <f t="array" ref="BC368">AVERAGE(IFERROR(AI368:AO368,""))</f>
        <v>0.23796154055113283</v>
      </c>
      <c r="BD368" s="36" cm="1">
        <f t="array" ref="BD368">AVERAGE(IFERROR(AJ368:AM368,""))</f>
        <v>0.23387635119062411</v>
      </c>
      <c r="BE368" s="36" cm="1">
        <f t="array" ref="BE368">AVERAGE(IFERROR(AN368:AO368,""))</f>
        <v>0.24359207003483582</v>
      </c>
      <c r="BF368" s="36" cm="1">
        <f t="array" ref="BF368">AVERAGE(IFERROR(AP368:AT368,""))</f>
        <v>0.19356463114693273</v>
      </c>
      <c r="BG368" s="36" cm="1">
        <f t="array" ref="BG368">AVERAGE(IFERROR(AI368:AN368,""))</f>
        <v>0.24976848966941859</v>
      </c>
    </row>
    <row r="369" spans="31:59" x14ac:dyDescent="0.25">
      <c r="AE369" s="28" t="s">
        <v>430</v>
      </c>
      <c r="AF369" s="3">
        <v>17110001000273</v>
      </c>
      <c r="AG369">
        <v>7.7287009917199612E-3</v>
      </c>
      <c r="AH369" s="32">
        <v>12</v>
      </c>
      <c r="AI369" s="36">
        <f t="shared" si="44"/>
        <v>0.12428015982716939</v>
      </c>
      <c r="AJ369" s="36">
        <f t="shared" si="44"/>
        <v>0.12833140857521175</v>
      </c>
      <c r="AK369" s="36">
        <f t="shared" si="44"/>
        <v>0.1185846164650172</v>
      </c>
      <c r="AL369" s="36">
        <f t="shared" si="44"/>
        <v>0.10252225651512864</v>
      </c>
      <c r="AM369" s="36">
        <f t="shared" si="44"/>
        <v>8.8740720265391426E-2</v>
      </c>
      <c r="AN369" s="36">
        <f t="shared" si="44"/>
        <v>7.7029769887249813E-2</v>
      </c>
      <c r="AO369" s="36">
        <f t="shared" si="44"/>
        <v>6.7653360673971041E-2</v>
      </c>
      <c r="AP369" s="36">
        <f t="shared" si="44"/>
        <v>6.1132337729087029E-2</v>
      </c>
      <c r="AQ369" s="36">
        <f t="shared" si="44"/>
        <v>6.2971973301706244E-2</v>
      </c>
      <c r="AR369" s="36">
        <f t="shared" si="44"/>
        <v>7.9574985802949361E-2</v>
      </c>
      <c r="AS369" s="36">
        <f t="shared" si="44"/>
        <v>0.10452898489088179</v>
      </c>
      <c r="AT369" s="36">
        <f t="shared" si="44"/>
        <v>0.11571569257631759</v>
      </c>
      <c r="AU369" s="36">
        <f t="shared" si="39"/>
        <v>9.4255522209173437E-2</v>
      </c>
      <c r="AV369" s="36" cm="1">
        <f t="array" ref="AV369">AVERAGE(IFERROR(AQ369:AS369, ""))</f>
        <v>8.235864799851246E-2</v>
      </c>
      <c r="AW369" s="36">
        <f t="shared" si="37"/>
        <v>0.11571569257631759</v>
      </c>
      <c r="AX369" s="36" cm="1">
        <f t="array" ref="AX369">AVERAGE(IFERROR(AJ369:AO369, ""))</f>
        <v>9.7143688730328304E-2</v>
      </c>
      <c r="AY369" s="36" cm="1">
        <f t="array" ref="AY369">AVERAGE(IFERROR(AO369:AS369,""))</f>
        <v>7.5172328479719094E-2</v>
      </c>
      <c r="AZ369" s="36" cm="1">
        <f t="array" ref="AZ369">AVERAGE(IFERROR(AJ369:AN369,""))</f>
        <v>0.10304175434159976</v>
      </c>
      <c r="BA369" s="36" cm="1">
        <f t="array" ref="BA369">AVERAGE(IFERROR(AR369:AT369,AI369))</f>
        <v>9.993988775671625E-2</v>
      </c>
      <c r="BB369" s="36" cm="1">
        <f t="array" ref="BB369">AVERAGE(IFERROR(AQ369:AT369,""))</f>
        <v>9.0697909142963745E-2</v>
      </c>
      <c r="BC369" s="36" cm="1">
        <f t="array" ref="BC369">AVERAGE(IFERROR(AI369:AO369,""))</f>
        <v>0.10102032745844847</v>
      </c>
      <c r="BD369" s="36" cm="1">
        <f t="array" ref="BD369">AVERAGE(IFERROR(AJ369:AM369,""))</f>
        <v>0.10954475045518726</v>
      </c>
      <c r="BE369" s="36" cm="1">
        <f t="array" ref="BE369">AVERAGE(IFERROR(AN369:AO369,""))</f>
        <v>7.234156528061042E-2</v>
      </c>
      <c r="BF369" s="36" cm="1">
        <f t="array" ref="BF369">AVERAGE(IFERROR(AP369:AT369,""))</f>
        <v>8.4784794860188403E-2</v>
      </c>
      <c r="BG369" s="36" cm="1">
        <f t="array" ref="BG369">AVERAGE(IFERROR(AI369:AN369,""))</f>
        <v>0.10658148858919471</v>
      </c>
    </row>
    <row r="370" spans="31:59" x14ac:dyDescent="0.25">
      <c r="AE370" s="28" t="s">
        <v>431</v>
      </c>
      <c r="AF370" s="3">
        <v>17110004000754</v>
      </c>
      <c r="AG370">
        <v>8.9473210275173187E-2</v>
      </c>
      <c r="AH370" s="32">
        <v>218</v>
      </c>
      <c r="AI370" s="36">
        <f t="shared" si="44"/>
        <v>3.4807895222973904</v>
      </c>
      <c r="AJ370" s="36">
        <f t="shared" si="44"/>
        <v>3.3440375150256529</v>
      </c>
      <c r="AK370" s="36">
        <f t="shared" si="44"/>
        <v>3.3220207845389185</v>
      </c>
      <c r="AL370" s="36">
        <f t="shared" si="44"/>
        <v>3.6513804686054154</v>
      </c>
      <c r="AM370" s="36">
        <f t="shared" si="44"/>
        <v>4.2117877726247732</v>
      </c>
      <c r="AN370" s="36">
        <f t="shared" si="44"/>
        <v>4.4232279561833971</v>
      </c>
      <c r="AO370" s="36">
        <f t="shared" si="44"/>
        <v>4.0244412723805842</v>
      </c>
      <c r="AP370" s="36">
        <f t="shared" si="44"/>
        <v>3.674363458124454</v>
      </c>
      <c r="AQ370" s="36">
        <f t="shared" si="44"/>
        <v>3.6886612993500796</v>
      </c>
      <c r="AR370" s="36">
        <f t="shared" si="44"/>
        <v>4.3614763453919005</v>
      </c>
      <c r="AS370" s="36">
        <f t="shared" si="44"/>
        <v>4.2661628800853899</v>
      </c>
      <c r="AT370" s="36">
        <f t="shared" si="44"/>
        <v>3.7881446653511639</v>
      </c>
      <c r="AU370" s="36">
        <f t="shared" si="39"/>
        <v>3.8530411616632594</v>
      </c>
      <c r="AV370" s="36" cm="1">
        <f t="array" ref="AV370">AVERAGE(IFERROR(AQ370:AS370, ""))</f>
        <v>4.10543350827579</v>
      </c>
      <c r="AW370" s="36">
        <f t="shared" si="37"/>
        <v>3.7881446653511639</v>
      </c>
      <c r="AX370" s="36" cm="1">
        <f t="array" ref="AX370">AVERAGE(IFERROR(AJ370:AO370, ""))</f>
        <v>3.8294826282264567</v>
      </c>
      <c r="AY370" s="36" cm="1">
        <f t="array" ref="AY370">AVERAGE(IFERROR(AO370:AS370,""))</f>
        <v>4.0030210510664812</v>
      </c>
      <c r="AZ370" s="36" cm="1">
        <f t="array" ref="AZ370">AVERAGE(IFERROR(AJ370:AN370,""))</f>
        <v>3.790490899395631</v>
      </c>
      <c r="BA370" s="36" cm="1">
        <f t="array" ref="BA370">AVERAGE(IFERROR(AR370:AT370,AI370))</f>
        <v>4.1385946302761516</v>
      </c>
      <c r="BB370" s="36" cm="1">
        <f t="array" ref="BB370">AVERAGE(IFERROR(AQ370:AT370,""))</f>
        <v>4.0261112975446336</v>
      </c>
      <c r="BC370" s="36" cm="1">
        <f t="array" ref="BC370">AVERAGE(IFERROR(AI370:AO370,""))</f>
        <v>3.7796693273794473</v>
      </c>
      <c r="BD370" s="36" cm="1">
        <f t="array" ref="BD370">AVERAGE(IFERROR(AJ370:AM370,""))</f>
        <v>3.6323066351986899</v>
      </c>
      <c r="BE370" s="36" cm="1">
        <f t="array" ref="BE370">AVERAGE(IFERROR(AN370:AO370,""))</f>
        <v>4.2238346142819907</v>
      </c>
      <c r="BF370" s="36" cm="1">
        <f t="array" ref="BF370">AVERAGE(IFERROR(AP370:AT370,""))</f>
        <v>3.9557617296605976</v>
      </c>
      <c r="BG370" s="36" cm="1">
        <f t="array" ref="BG370">AVERAGE(IFERROR(AI370:AN370,""))</f>
        <v>3.7388740032125907</v>
      </c>
    </row>
    <row r="371" spans="31:59" x14ac:dyDescent="0.25">
      <c r="AE371" s="28" t="s">
        <v>432</v>
      </c>
      <c r="AF371" s="3">
        <v>17110004002617</v>
      </c>
      <c r="AG371">
        <v>2.1252607926726341E-2</v>
      </c>
      <c r="AH371" s="32">
        <v>603</v>
      </c>
      <c r="AI371" s="36">
        <f t="shared" si="44"/>
        <v>6.4003554986038971</v>
      </c>
      <c r="AJ371" s="36">
        <f t="shared" si="44"/>
        <v>5.1048734364656241</v>
      </c>
      <c r="AK371" s="36">
        <f t="shared" si="44"/>
        <v>4.6239754999512392</v>
      </c>
      <c r="AL371" s="36">
        <f t="shared" si="44"/>
        <v>6.4479751401694934</v>
      </c>
      <c r="AM371" s="36">
        <f t="shared" si="44"/>
        <v>10.046062979562523</v>
      </c>
      <c r="AN371" s="36">
        <f t="shared" si="44"/>
        <v>11.461162433718732</v>
      </c>
      <c r="AO371" s="36">
        <f t="shared" si="44"/>
        <v>8.6926068579019944</v>
      </c>
      <c r="AP371" s="36">
        <f t="shared" si="44"/>
        <v>5.7993850201017141</v>
      </c>
      <c r="AQ371" s="36">
        <f t="shared" si="44"/>
        <v>5.6890454152708942</v>
      </c>
      <c r="AR371" s="36">
        <f t="shared" si="44"/>
        <v>8.3106340422681431</v>
      </c>
      <c r="AS371" s="36">
        <f t="shared" si="44"/>
        <v>11.380660689613933</v>
      </c>
      <c r="AT371" s="36">
        <f t="shared" si="44"/>
        <v>7.7447021674150385</v>
      </c>
      <c r="AU371" s="36">
        <f t="shared" si="39"/>
        <v>7.6417865984202704</v>
      </c>
      <c r="AV371" s="36" cm="1">
        <f t="array" ref="AV371">AVERAGE(IFERROR(AQ371:AS371, ""))</f>
        <v>8.4601133823843231</v>
      </c>
      <c r="AW371" s="36">
        <f t="shared" si="37"/>
        <v>7.7447021674150385</v>
      </c>
      <c r="AX371" s="36" cm="1">
        <f t="array" ref="AX371">AVERAGE(IFERROR(AJ371:AO371, ""))</f>
        <v>7.7294427246282673</v>
      </c>
      <c r="AY371" s="36" cm="1">
        <f t="array" ref="AY371">AVERAGE(IFERROR(AO371:AS371,""))</f>
        <v>7.9744664050313361</v>
      </c>
      <c r="AZ371" s="36" cm="1">
        <f t="array" ref="AZ371">AVERAGE(IFERROR(AJ371:AN371,""))</f>
        <v>7.5368098979735221</v>
      </c>
      <c r="BA371" s="36" cm="1">
        <f t="array" ref="BA371">AVERAGE(IFERROR(AR371:AT371,AI371))</f>
        <v>9.1453322997657036</v>
      </c>
      <c r="BB371" s="36" cm="1">
        <f t="array" ref="BB371">AVERAGE(IFERROR(AQ371:AT371,""))</f>
        <v>8.2812605786420015</v>
      </c>
      <c r="BC371" s="36" cm="1">
        <f t="array" ref="BC371">AVERAGE(IFERROR(AI371:AO371,""))</f>
        <v>7.539573120910501</v>
      </c>
      <c r="BD371" s="36" cm="1">
        <f t="array" ref="BD371">AVERAGE(IFERROR(AJ371:AM371,""))</f>
        <v>6.5557217640372194</v>
      </c>
      <c r="BE371" s="36" cm="1">
        <f t="array" ref="BE371">AVERAGE(IFERROR(AN371:AO371,""))</f>
        <v>10.076884645810363</v>
      </c>
      <c r="BF371" s="36" cm="1">
        <f t="array" ref="BF371">AVERAGE(IFERROR(AP371:AT371,""))</f>
        <v>7.7848854669339449</v>
      </c>
      <c r="BG371" s="36" cm="1">
        <f t="array" ref="BG371">AVERAGE(IFERROR(AI371:AN371,""))</f>
        <v>7.3474008314119184</v>
      </c>
    </row>
    <row r="372" spans="31:59" x14ac:dyDescent="0.25">
      <c r="AE372" s="28" t="s">
        <v>433</v>
      </c>
      <c r="AF372" s="3">
        <v>17110004013659</v>
      </c>
      <c r="AG372">
        <v>0.85161173343658447</v>
      </c>
      <c r="AH372" s="32">
        <v>34</v>
      </c>
      <c r="AI372" s="36">
        <f t="shared" si="44"/>
        <v>12.818384590784785</v>
      </c>
      <c r="AJ372" s="36">
        <f t="shared" si="44"/>
        <v>13.195456852475456</v>
      </c>
      <c r="AK372" s="36">
        <f t="shared" si="44"/>
        <v>12.486487118362472</v>
      </c>
      <c r="AL372" s="36">
        <f t="shared" si="44"/>
        <v>11.505911641437647</v>
      </c>
      <c r="AM372" s="36">
        <f t="shared" si="44"/>
        <v>10.155200872498417</v>
      </c>
      <c r="AN372" s="36">
        <f t="shared" si="44"/>
        <v>9.2929468139222831</v>
      </c>
      <c r="AO372" s="36">
        <f t="shared" si="44"/>
        <v>8.4724913050065549</v>
      </c>
      <c r="AP372" s="36">
        <f t="shared" si="44"/>
        <v>7.8209190285604793</v>
      </c>
      <c r="AQ372" s="36">
        <f t="shared" si="44"/>
        <v>7.7418285629176493</v>
      </c>
      <c r="AR372" s="36">
        <f t="shared" si="44"/>
        <v>9.242863773250054</v>
      </c>
      <c r="AS372" s="36">
        <f t="shared" si="44"/>
        <v>11.420536241291714</v>
      </c>
      <c r="AT372" s="36">
        <f t="shared" si="44"/>
        <v>12.166259618133591</v>
      </c>
      <c r="AU372" s="36">
        <f t="shared" si="39"/>
        <v>10.526607201553425</v>
      </c>
      <c r="AV372" s="36" cm="1">
        <f t="array" ref="AV372">AVERAGE(IFERROR(AQ372:AS372, ""))</f>
        <v>9.4684095258198067</v>
      </c>
      <c r="AW372" s="36">
        <f t="shared" si="37"/>
        <v>12.166259618133591</v>
      </c>
      <c r="AX372" s="36" cm="1">
        <f t="array" ref="AX372">AVERAGE(IFERROR(AJ372:AO372, ""))</f>
        <v>10.851415767283806</v>
      </c>
      <c r="AY372" s="36" cm="1">
        <f t="array" ref="AY372">AVERAGE(IFERROR(AO372:AS372,""))</f>
        <v>8.9397277822052903</v>
      </c>
      <c r="AZ372" s="36" cm="1">
        <f t="array" ref="AZ372">AVERAGE(IFERROR(AJ372:AN372,""))</f>
        <v>11.327200659739256</v>
      </c>
      <c r="BA372" s="36" cm="1">
        <f t="array" ref="BA372">AVERAGE(IFERROR(AR372:AT372,AI372))</f>
        <v>10.943219877558453</v>
      </c>
      <c r="BB372" s="36" cm="1">
        <f t="array" ref="BB372">AVERAGE(IFERROR(AQ372:AT372,""))</f>
        <v>10.142872048898251</v>
      </c>
      <c r="BC372" s="36" cm="1">
        <f t="array" ref="BC372">AVERAGE(IFERROR(AI372:AO372,""))</f>
        <v>11.132411313498229</v>
      </c>
      <c r="BD372" s="36" cm="1">
        <f t="array" ref="BD372">AVERAGE(IFERROR(AJ372:AM372,""))</f>
        <v>11.835764121193499</v>
      </c>
      <c r="BE372" s="36" cm="1">
        <f t="array" ref="BE372">AVERAGE(IFERROR(AN372:AO372,""))</f>
        <v>8.882719059464419</v>
      </c>
      <c r="BF372" s="36" cm="1">
        <f t="array" ref="BF372">AVERAGE(IFERROR(AP372:AT372,""))</f>
        <v>9.6784814448306982</v>
      </c>
      <c r="BG372" s="36" cm="1">
        <f t="array" ref="BG372">AVERAGE(IFERROR(AI372:AN372,""))</f>
        <v>11.57573131491351</v>
      </c>
    </row>
    <row r="373" spans="31:59" x14ac:dyDescent="0.25">
      <c r="AE373" s="28" t="s">
        <v>434</v>
      </c>
      <c r="AF373" s="3">
        <v>17110004015087</v>
      </c>
      <c r="AG373">
        <v>8.2286030054092407E-2</v>
      </c>
      <c r="AH373" s="32">
        <v>420</v>
      </c>
      <c r="AI373" s="36">
        <f t="shared" si="44"/>
        <v>2.1331981853682591</v>
      </c>
      <c r="AJ373" s="36">
        <f t="shared" si="44"/>
        <v>2.0475039987161545</v>
      </c>
      <c r="AK373" s="36">
        <f t="shared" si="44"/>
        <v>1.6907289498672462</v>
      </c>
      <c r="AL373" s="36">
        <f t="shared" si="44"/>
        <v>1.4239142367922728</v>
      </c>
      <c r="AM373" s="36">
        <f t="shared" si="44"/>
        <v>1.2071388436372823</v>
      </c>
      <c r="AN373" s="36">
        <f t="shared" si="44"/>
        <v>1.1515363510285639</v>
      </c>
      <c r="AO373" s="36">
        <f t="shared" si="44"/>
        <v>1.0808090994683892</v>
      </c>
      <c r="AP373" s="36">
        <f t="shared" si="44"/>
        <v>1.0402279156447221</v>
      </c>
      <c r="AQ373" s="36">
        <f t="shared" si="44"/>
        <v>1.1587764929246993</v>
      </c>
      <c r="AR373" s="36">
        <f t="shared" si="44"/>
        <v>1.5639377958074501</v>
      </c>
      <c r="AS373" s="36">
        <f t="shared" si="44"/>
        <v>2.1320596054770022</v>
      </c>
      <c r="AT373" s="36">
        <f t="shared" si="44"/>
        <v>2.1145326612430382</v>
      </c>
      <c r="AU373" s="36">
        <f t="shared" si="39"/>
        <v>1.5620303446645902</v>
      </c>
      <c r="AV373" s="36" cm="1">
        <f t="array" ref="AV373">AVERAGE(IFERROR(AQ373:AS373, ""))</f>
        <v>1.6182579647363837</v>
      </c>
      <c r="AW373" s="36">
        <f t="shared" si="37"/>
        <v>2.1145326612430382</v>
      </c>
      <c r="AX373" s="36" cm="1">
        <f t="array" ref="AX373">AVERAGE(IFERROR(AJ373:AO373, ""))</f>
        <v>1.4336052465849847</v>
      </c>
      <c r="AY373" s="36" cm="1">
        <f t="array" ref="AY373">AVERAGE(IFERROR(AO373:AS373,""))</f>
        <v>1.3951621818644526</v>
      </c>
      <c r="AZ373" s="36" cm="1">
        <f t="array" ref="AZ373">AVERAGE(IFERROR(AJ373:AN373,""))</f>
        <v>1.5041644760083037</v>
      </c>
      <c r="BA373" s="36" cm="1">
        <f t="array" ref="BA373">AVERAGE(IFERROR(AR373:AT373,AI373))</f>
        <v>1.9368433541758303</v>
      </c>
      <c r="BB373" s="36" cm="1">
        <f t="array" ref="BB373">AVERAGE(IFERROR(AQ373:AT373,""))</f>
        <v>1.7423266388630472</v>
      </c>
      <c r="BC373" s="36" cm="1">
        <f t="array" ref="BC373">AVERAGE(IFERROR(AI373:AO373,""))</f>
        <v>1.5335470949825958</v>
      </c>
      <c r="BD373" s="36" cm="1">
        <f t="array" ref="BD373">AVERAGE(IFERROR(AJ373:AM373,""))</f>
        <v>1.5923215072532388</v>
      </c>
      <c r="BE373" s="36" cm="1">
        <f t="array" ref="BE373">AVERAGE(IFERROR(AN373:AO373,""))</f>
        <v>1.1161727252484765</v>
      </c>
      <c r="BF373" s="36" cm="1">
        <f t="array" ref="BF373">AVERAGE(IFERROR(AP373:AT373,""))</f>
        <v>1.6019068942193821</v>
      </c>
      <c r="BG373" s="36" cm="1">
        <f t="array" ref="BG373">AVERAGE(IFERROR(AI373:AN373,""))</f>
        <v>1.6090034275682967</v>
      </c>
    </row>
    <row r="374" spans="31:59" x14ac:dyDescent="0.25">
      <c r="AE374" s="28" t="s">
        <v>435</v>
      </c>
      <c r="AF374" s="3">
        <v>17110004016209</v>
      </c>
      <c r="AG374">
        <v>4.92739854962565E-5</v>
      </c>
      <c r="AH374" s="32">
        <v>84</v>
      </c>
      <c r="AI374" s="36">
        <f t="shared" si="44"/>
        <v>0.1418129785231621</v>
      </c>
      <c r="AJ374" s="36">
        <f t="shared" si="44"/>
        <v>0.12408864863843906</v>
      </c>
      <c r="AK374" s="36">
        <f t="shared" si="44"/>
        <v>0.11720830533795999</v>
      </c>
      <c r="AL374" s="36">
        <f t="shared" si="44"/>
        <v>0.13043356498831643</v>
      </c>
      <c r="AM374" s="36">
        <f t="shared" si="44"/>
        <v>0.17596340303085062</v>
      </c>
      <c r="AN374" s="36">
        <f t="shared" si="44"/>
        <v>0.19830436028167517</v>
      </c>
      <c r="AO374" s="36">
        <f t="shared" si="44"/>
        <v>0.15397248592987914</v>
      </c>
      <c r="AP374" s="36">
        <f t="shared" si="44"/>
        <v>0.10326928347868061</v>
      </c>
      <c r="AQ374" s="36">
        <f t="shared" si="44"/>
        <v>9.3348082635643398E-2</v>
      </c>
      <c r="AR374" s="36">
        <f t="shared" si="44"/>
        <v>0.13027261598997708</v>
      </c>
      <c r="AS374" s="36">
        <f t="shared" si="44"/>
        <v>0.17310436901745679</v>
      </c>
      <c r="AT374" s="36">
        <f t="shared" si="44"/>
        <v>0.14753710260791325</v>
      </c>
      <c r="AU374" s="36">
        <f t="shared" si="39"/>
        <v>0.14077626670499613</v>
      </c>
      <c r="AV374" s="36" cm="1">
        <f t="array" ref="AV374">AVERAGE(IFERROR(AQ374:AS374, ""))</f>
        <v>0.13224168921435908</v>
      </c>
      <c r="AW374" s="36">
        <f t="shared" si="37"/>
        <v>0.14753710260791325</v>
      </c>
      <c r="AX374" s="36" cm="1">
        <f t="array" ref="AX374">AVERAGE(IFERROR(AJ374:AO374, ""))</f>
        <v>0.14999512803452006</v>
      </c>
      <c r="AY374" s="36" cm="1">
        <f t="array" ref="AY374">AVERAGE(IFERROR(AO374:AS374,""))</f>
        <v>0.13079336741032738</v>
      </c>
      <c r="AZ374" s="36" cm="1">
        <f t="array" ref="AZ374">AVERAGE(IFERROR(AJ374:AN374,""))</f>
        <v>0.14919965645544825</v>
      </c>
      <c r="BA374" s="36" cm="1">
        <f t="array" ref="BA374">AVERAGE(IFERROR(AR374:AT374,AI374))</f>
        <v>0.15030469587178238</v>
      </c>
      <c r="BB374" s="36" cm="1">
        <f t="array" ref="BB374">AVERAGE(IFERROR(AQ374:AT374,""))</f>
        <v>0.13606554256274761</v>
      </c>
      <c r="BC374" s="36" cm="1">
        <f t="array" ref="BC374">AVERAGE(IFERROR(AI374:AO374,""))</f>
        <v>0.14882624953289753</v>
      </c>
      <c r="BD374" s="36" cm="1">
        <f t="array" ref="BD374">AVERAGE(IFERROR(AJ374:AM374,""))</f>
        <v>0.13692348049889153</v>
      </c>
      <c r="BE374" s="36" cm="1">
        <f t="array" ref="BE374">AVERAGE(IFERROR(AN374:AO374,""))</f>
        <v>0.17613842310577715</v>
      </c>
      <c r="BF374" s="36" cm="1">
        <f t="array" ref="BF374">AVERAGE(IFERROR(AP374:AT374,""))</f>
        <v>0.12950629074593423</v>
      </c>
      <c r="BG374" s="36" cm="1">
        <f t="array" ref="BG374">AVERAGE(IFERROR(AI374:AN374,""))</f>
        <v>0.14796854346673391</v>
      </c>
    </row>
    <row r="375" spans="31:59" x14ac:dyDescent="0.25">
      <c r="AE375" s="28" t="s">
        <v>436</v>
      </c>
      <c r="AF375" s="3">
        <v>17110004000714</v>
      </c>
      <c r="AG375">
        <v>1.1692773550748825E-3</v>
      </c>
      <c r="AH375" s="32">
        <v>191</v>
      </c>
      <c r="AI375" s="36">
        <f t="shared" si="44"/>
        <v>3.0821215893669689E-2</v>
      </c>
      <c r="AJ375" s="36">
        <f t="shared" si="44"/>
        <v>2.9779998492619596E-2</v>
      </c>
      <c r="AK375" s="36">
        <f t="shared" si="44"/>
        <v>2.5886154720763666E-2</v>
      </c>
      <c r="AL375" s="36">
        <f t="shared" si="44"/>
        <v>1.9250849907469503E-2</v>
      </c>
      <c r="AM375" s="36">
        <f t="shared" si="44"/>
        <v>1.351584165421342E-2</v>
      </c>
      <c r="AN375" s="36">
        <f t="shared" si="44"/>
        <v>1.1313472572041296E-2</v>
      </c>
      <c r="AO375" s="36">
        <f t="shared" si="44"/>
        <v>8.4447924460178056E-3</v>
      </c>
      <c r="AP375" s="36">
        <f t="shared" si="44"/>
        <v>7.5794386067986729E-3</v>
      </c>
      <c r="AQ375" s="36">
        <f t="shared" si="44"/>
        <v>1.0662341026697051E-2</v>
      </c>
      <c r="AR375" s="36">
        <f t="shared" si="44"/>
        <v>1.9005346465260007E-2</v>
      </c>
      <c r="AS375" s="36">
        <f t="shared" si="44"/>
        <v>2.6901529761677499E-2</v>
      </c>
      <c r="AT375" s="36">
        <f t="shared" si="44"/>
        <v>2.9102595838072166E-2</v>
      </c>
      <c r="AU375" s="36">
        <f t="shared" si="39"/>
        <v>1.9355298115441701E-2</v>
      </c>
      <c r="AV375" s="36" cm="1">
        <f t="array" ref="AV375">AVERAGE(IFERROR(AQ375:AS375, ""))</f>
        <v>1.885640575121152E-2</v>
      </c>
      <c r="AW375" s="36">
        <f t="shared" si="37"/>
        <v>2.9102595838072166E-2</v>
      </c>
      <c r="AX375" s="36" cm="1">
        <f t="array" ref="AX375">AVERAGE(IFERROR(AJ375:AO375, ""))</f>
        <v>1.803185163218755E-2</v>
      </c>
      <c r="AY375" s="36" cm="1">
        <f t="array" ref="AY375">AVERAGE(IFERROR(AO375:AS375,""))</f>
        <v>1.4518689661290208E-2</v>
      </c>
      <c r="AZ375" s="36" cm="1">
        <f t="array" ref="AZ375">AVERAGE(IFERROR(AJ375:AN375,""))</f>
        <v>1.9949263469421497E-2</v>
      </c>
      <c r="BA375" s="36" cm="1">
        <f t="array" ref="BA375">AVERAGE(IFERROR(AR375:AT375,AI375))</f>
        <v>2.5003157355003223E-2</v>
      </c>
      <c r="BB375" s="36" cm="1">
        <f t="array" ref="BB375">AVERAGE(IFERROR(AQ375:AT375,""))</f>
        <v>2.1417953272926681E-2</v>
      </c>
      <c r="BC375" s="36" cm="1">
        <f t="array" ref="BC375">AVERAGE(IFERROR(AI375:AO375,""))</f>
        <v>1.9858903669542145E-2</v>
      </c>
      <c r="BD375" s="36" cm="1">
        <f t="array" ref="BD375">AVERAGE(IFERROR(AJ375:AM375,""))</f>
        <v>2.2108211193766547E-2</v>
      </c>
      <c r="BE375" s="36" cm="1">
        <f t="array" ref="BE375">AVERAGE(IFERROR(AN375:AO375,""))</f>
        <v>9.87913250902955E-3</v>
      </c>
      <c r="BF375" s="36" cm="1">
        <f t="array" ref="BF375">AVERAGE(IFERROR(AP375:AT375,""))</f>
        <v>1.8650250339701076E-2</v>
      </c>
      <c r="BG375" s="36" cm="1">
        <f t="array" ref="BG375">AVERAGE(IFERROR(AI375:AN375,""))</f>
        <v>2.1761255540129532E-2</v>
      </c>
    </row>
    <row r="376" spans="31:59" x14ac:dyDescent="0.25">
      <c r="AE376" s="28" t="s">
        <v>437</v>
      </c>
      <c r="AF376" s="3">
        <v>17110004000262</v>
      </c>
      <c r="AG376">
        <v>0.99133592844009399</v>
      </c>
      <c r="AH376" s="32">
        <v>13</v>
      </c>
      <c r="AI376" s="36">
        <f t="shared" si="44"/>
        <v>27.41508297009835</v>
      </c>
      <c r="AJ376" s="36">
        <f t="shared" si="44"/>
        <v>30.011536659018496</v>
      </c>
      <c r="AK376" s="36">
        <f t="shared" si="44"/>
        <v>30.726605862597211</v>
      </c>
      <c r="AL376" s="36">
        <f t="shared" si="44"/>
        <v>30.163380930347639</v>
      </c>
      <c r="AM376" s="36">
        <f t="shared" si="44"/>
        <v>27.6435018634218</v>
      </c>
      <c r="AN376" s="36">
        <f t="shared" si="44"/>
        <v>24.097836465997442</v>
      </c>
      <c r="AO376" s="36">
        <f t="shared" si="44"/>
        <v>21.304008418088952</v>
      </c>
      <c r="AP376" s="36">
        <f t="shared" si="44"/>
        <v>18.959301929963555</v>
      </c>
      <c r="AQ376" s="36">
        <f t="shared" si="44"/>
        <v>18.640119380873404</v>
      </c>
      <c r="AR376" s="36">
        <f t="shared" si="44"/>
        <v>23.232912868201257</v>
      </c>
      <c r="AS376" s="36">
        <f t="shared" si="44"/>
        <v>26.666977968908157</v>
      </c>
      <c r="AT376" s="36">
        <f t="shared" si="44"/>
        <v>27.595140474203472</v>
      </c>
      <c r="AU376" s="36">
        <f t="shared" si="39"/>
        <v>25.538033815976643</v>
      </c>
      <c r="AV376" s="36" cm="1">
        <f t="array" ref="AV376">AVERAGE(IFERROR(AQ376:AS376, ""))</f>
        <v>22.846670072660942</v>
      </c>
      <c r="AW376" s="36">
        <f t="shared" si="37"/>
        <v>27.595140474203472</v>
      </c>
      <c r="AX376" s="36" cm="1">
        <f t="array" ref="AX376">AVERAGE(IFERROR(AJ376:AO376, ""))</f>
        <v>27.324478366578589</v>
      </c>
      <c r="AY376" s="36" cm="1">
        <f t="array" ref="AY376">AVERAGE(IFERROR(AO376:AS376,""))</f>
        <v>21.760664113207064</v>
      </c>
      <c r="AZ376" s="36" cm="1">
        <f t="array" ref="AZ376">AVERAGE(IFERROR(AJ376:AN376,""))</f>
        <v>28.528572356276516</v>
      </c>
      <c r="BA376" s="36" cm="1">
        <f t="array" ref="BA376">AVERAGE(IFERROR(AR376:AT376,AI376))</f>
        <v>25.831677103770961</v>
      </c>
      <c r="BB376" s="36" cm="1">
        <f t="array" ref="BB376">AVERAGE(IFERROR(AQ376:AT376,""))</f>
        <v>24.033787673046575</v>
      </c>
      <c r="BC376" s="36" cm="1">
        <f t="array" ref="BC376">AVERAGE(IFERROR(AI376:AO376,""))</f>
        <v>27.337421881367128</v>
      </c>
      <c r="BD376" s="36" cm="1">
        <f t="array" ref="BD376">AVERAGE(IFERROR(AJ376:AM376,""))</f>
        <v>29.636256328846287</v>
      </c>
      <c r="BE376" s="36" cm="1">
        <f t="array" ref="BE376">AVERAGE(IFERROR(AN376:AO376,""))</f>
        <v>22.700922442043197</v>
      </c>
      <c r="BF376" s="36" cm="1">
        <f t="array" ref="BF376">AVERAGE(IFERROR(AP376:AT376,""))</f>
        <v>23.01889052442997</v>
      </c>
      <c r="BG376" s="36" cm="1">
        <f t="array" ref="BG376">AVERAGE(IFERROR(AI376:AN376,""))</f>
        <v>28.34299079191349</v>
      </c>
    </row>
    <row r="377" spans="31:59" x14ac:dyDescent="0.25">
      <c r="AE377" s="28" t="s">
        <v>438</v>
      </c>
      <c r="AF377" s="3">
        <v>17110004000487</v>
      </c>
      <c r="AG377">
        <v>7.6912101358175278E-3</v>
      </c>
      <c r="AH377" s="32">
        <v>408</v>
      </c>
      <c r="AI377" s="36">
        <f t="shared" si="44"/>
        <v>6.7331548021111569</v>
      </c>
      <c r="AJ377" s="36">
        <f t="shared" si="44"/>
        <v>6.0393467938443477</v>
      </c>
      <c r="AK377" s="36">
        <f t="shared" si="44"/>
        <v>5.7324263924396668</v>
      </c>
      <c r="AL377" s="36">
        <f t="shared" si="44"/>
        <v>6.7542329615364283</v>
      </c>
      <c r="AM377" s="36">
        <f t="shared" si="44"/>
        <v>11.337531707741014</v>
      </c>
      <c r="AN377" s="36">
        <f t="shared" si="44"/>
        <v>14.967682524512462</v>
      </c>
      <c r="AO377" s="36">
        <f t="shared" si="44"/>
        <v>13.097307182147555</v>
      </c>
      <c r="AP377" s="36">
        <f t="shared" si="44"/>
        <v>8.7048005747964776</v>
      </c>
      <c r="AQ377" s="36">
        <f t="shared" si="44"/>
        <v>6.6843448570569857</v>
      </c>
      <c r="AR377" s="36">
        <f t="shared" si="44"/>
        <v>7.5499052958061927</v>
      </c>
      <c r="AS377" s="36">
        <f t="shared" si="44"/>
        <v>8.9293911372741679</v>
      </c>
      <c r="AT377" s="36">
        <f t="shared" si="44"/>
        <v>7.3702688272208539</v>
      </c>
      <c r="AU377" s="36">
        <f t="shared" si="39"/>
        <v>8.6583660880406104</v>
      </c>
      <c r="AV377" s="36" cm="1">
        <f t="array" ref="AV377">AVERAGE(IFERROR(AQ377:AS377, ""))</f>
        <v>7.721213763379116</v>
      </c>
      <c r="AW377" s="36">
        <f t="shared" si="37"/>
        <v>7.3702688272208539</v>
      </c>
      <c r="AX377" s="36" cm="1">
        <f t="array" ref="AX377">AVERAGE(IFERROR(AJ377:AO377, ""))</f>
        <v>9.6547545937035775</v>
      </c>
      <c r="AY377" s="36" cm="1">
        <f t="array" ref="AY377">AVERAGE(IFERROR(AO377:AS377,""))</f>
        <v>8.9931498094162752</v>
      </c>
      <c r="AZ377" s="36" cm="1">
        <f t="array" ref="AZ377">AVERAGE(IFERROR(AJ377:AN377,""))</f>
        <v>8.9662440760147835</v>
      </c>
      <c r="BA377" s="36" cm="1">
        <f t="array" ref="BA377">AVERAGE(IFERROR(AR377:AT377,AI377))</f>
        <v>7.9498550867670721</v>
      </c>
      <c r="BB377" s="36" cm="1">
        <f t="array" ref="BB377">AVERAGE(IFERROR(AQ377:AT377,""))</f>
        <v>7.6334775293395509</v>
      </c>
      <c r="BC377" s="36" cm="1">
        <f t="array" ref="BC377">AVERAGE(IFERROR(AI377:AO377,""))</f>
        <v>9.2373831949046625</v>
      </c>
      <c r="BD377" s="36" cm="1">
        <f t="array" ref="BD377">AVERAGE(IFERROR(AJ377:AM377,""))</f>
        <v>7.4658844638903643</v>
      </c>
      <c r="BE377" s="36" cm="1">
        <f t="array" ref="BE377">AVERAGE(IFERROR(AN377:AO377,""))</f>
        <v>14.032494853330007</v>
      </c>
      <c r="BF377" s="36" cm="1">
        <f t="array" ref="BF377">AVERAGE(IFERROR(AP377:AT377,""))</f>
        <v>7.8477421384309354</v>
      </c>
      <c r="BG377" s="36" cm="1">
        <f t="array" ref="BG377">AVERAGE(IFERROR(AI377:AN377,""))</f>
        <v>8.5940625303641784</v>
      </c>
    </row>
    <row r="378" spans="31:59" x14ac:dyDescent="0.25">
      <c r="AE378" s="28" t="s">
        <v>439</v>
      </c>
      <c r="AF378" s="3">
        <v>17110004014906</v>
      </c>
      <c r="AG378">
        <v>8.0634802579879761E-2</v>
      </c>
      <c r="AH378" s="32">
        <v>420</v>
      </c>
      <c r="AI378" s="36">
        <f t="shared" si="44"/>
        <v>2.0903914604684783</v>
      </c>
      <c r="AJ378" s="36">
        <f t="shared" si="44"/>
        <v>2.0064168925084802</v>
      </c>
      <c r="AK378" s="36">
        <f t="shared" si="44"/>
        <v>1.6568012212888683</v>
      </c>
      <c r="AL378" s="36">
        <f t="shared" si="44"/>
        <v>1.3953406586628099</v>
      </c>
      <c r="AM378" s="36">
        <f t="shared" si="44"/>
        <v>1.1829152807494767</v>
      </c>
      <c r="AN378" s="36">
        <f t="shared" si="44"/>
        <v>1.1284285591090486</v>
      </c>
      <c r="AO378" s="36">
        <f t="shared" si="44"/>
        <v>1.059120585898734</v>
      </c>
      <c r="AP378" s="36">
        <f t="shared" si="44"/>
        <v>1.0193537415883678</v>
      </c>
      <c r="AQ378" s="36">
        <f t="shared" si="44"/>
        <v>1.1355234136312733</v>
      </c>
      <c r="AR378" s="36">
        <f t="shared" si="44"/>
        <v>1.5325543756242279</v>
      </c>
      <c r="AS378" s="36">
        <f t="shared" si="44"/>
        <v>2.0892757283728534</v>
      </c>
      <c r="AT378" s="36">
        <f t="shared" si="44"/>
        <v>2.0721004959888725</v>
      </c>
      <c r="AU378" s="36">
        <f t="shared" si="39"/>
        <v>1.5306852011576242</v>
      </c>
      <c r="AV378" s="36" cm="1">
        <f t="array" ref="AV378">AVERAGE(IFERROR(AQ378:AS378, ""))</f>
        <v>1.5857845058761182</v>
      </c>
      <c r="AW378" s="36">
        <f t="shared" si="37"/>
        <v>2.0721004959888725</v>
      </c>
      <c r="AX378" s="36" cm="1">
        <f t="array" ref="AX378">AVERAGE(IFERROR(AJ378:AO378, ""))</f>
        <v>1.404837199702903</v>
      </c>
      <c r="AY378" s="36" cm="1">
        <f t="array" ref="AY378">AVERAGE(IFERROR(AO378:AS378,""))</f>
        <v>1.3671655690230913</v>
      </c>
      <c r="AZ378" s="36" cm="1">
        <f t="array" ref="AZ378">AVERAGE(IFERROR(AJ378:AN378,""))</f>
        <v>1.4739805224637368</v>
      </c>
      <c r="BA378" s="36" cm="1">
        <f t="array" ref="BA378">AVERAGE(IFERROR(AR378:AT378,AI378))</f>
        <v>1.8979768666619847</v>
      </c>
      <c r="BB378" s="36" cm="1">
        <f t="array" ref="BB378">AVERAGE(IFERROR(AQ378:AT378,""))</f>
        <v>1.7073635034043066</v>
      </c>
      <c r="BC378" s="36" cm="1">
        <f t="array" ref="BC378">AVERAGE(IFERROR(AI378:AO378,""))</f>
        <v>1.5027735226694137</v>
      </c>
      <c r="BD378" s="36" cm="1">
        <f t="array" ref="BD378">AVERAGE(IFERROR(AJ378:AM378,""))</f>
        <v>1.5603685133024088</v>
      </c>
      <c r="BE378" s="36" cm="1">
        <f t="array" ref="BE378">AVERAGE(IFERROR(AN378:AO378,""))</f>
        <v>1.0937745725038912</v>
      </c>
      <c r="BF378" s="36" cm="1">
        <f t="array" ref="BF378">AVERAGE(IFERROR(AP378:AT378,""))</f>
        <v>1.5697615510411189</v>
      </c>
      <c r="BG378" s="36" cm="1">
        <f t="array" ref="BG378">AVERAGE(IFERROR(AI378:AN378,""))</f>
        <v>1.5767156787978605</v>
      </c>
    </row>
    <row r="379" spans="31:59" x14ac:dyDescent="0.25">
      <c r="AE379" s="28" t="s">
        <v>440</v>
      </c>
      <c r="AF379" s="3">
        <v>17110004006407</v>
      </c>
      <c r="AG379">
        <v>0.1037285178899765</v>
      </c>
      <c r="AH379" s="32">
        <v>135</v>
      </c>
      <c r="AI379" s="36">
        <f t="shared" si="44"/>
        <v>2.5458237309412577</v>
      </c>
      <c r="AJ379" s="36">
        <f t="shared" si="44"/>
        <v>2.0686546897301081</v>
      </c>
      <c r="AK379" s="36">
        <f t="shared" si="44"/>
        <v>1.6849009708361065</v>
      </c>
      <c r="AL379" s="36">
        <f t="shared" si="44"/>
        <v>1.2672192878428725</v>
      </c>
      <c r="AM379" s="36">
        <f t="shared" si="44"/>
        <v>0.88383256901198826</v>
      </c>
      <c r="AN379" s="36">
        <f t="shared" si="44"/>
        <v>0.62768293594772595</v>
      </c>
      <c r="AO379" s="36">
        <f t="shared" si="44"/>
        <v>0.38345037304841162</v>
      </c>
      <c r="AP379" s="36">
        <f t="shared" si="44"/>
        <v>0.32089238436925249</v>
      </c>
      <c r="AQ379" s="36">
        <f t="shared" si="44"/>
        <v>0.55565362436354526</v>
      </c>
      <c r="AR379" s="36">
        <f t="shared" si="44"/>
        <v>1.1729641710071725</v>
      </c>
      <c r="AS379" s="36">
        <f t="shared" si="44"/>
        <v>2.1805600833689924</v>
      </c>
      <c r="AT379" s="36">
        <f t="shared" si="44"/>
        <v>2.4053491454097302</v>
      </c>
      <c r="AU379" s="36">
        <f t="shared" si="39"/>
        <v>1.3414153304897638</v>
      </c>
      <c r="AV379" s="36" cm="1">
        <f t="array" ref="AV379">AVERAGE(IFERROR(AQ379:AS379, ""))</f>
        <v>1.3030592929132367</v>
      </c>
      <c r="AW379" s="36">
        <f t="shared" si="37"/>
        <v>2.4053491454097302</v>
      </c>
      <c r="AX379" s="36" cm="1">
        <f t="array" ref="AX379">AVERAGE(IFERROR(AJ379:AO379, ""))</f>
        <v>1.1526234710695356</v>
      </c>
      <c r="AY379" s="36" cm="1">
        <f t="array" ref="AY379">AVERAGE(IFERROR(AO379:AS379,""))</f>
        <v>0.92270412723147488</v>
      </c>
      <c r="AZ379" s="36" cm="1">
        <f t="array" ref="AZ379">AVERAGE(IFERROR(AJ379:AN379,""))</f>
        <v>1.3064580906737604</v>
      </c>
      <c r="BA379" s="36" cm="1">
        <f t="array" ref="BA379">AVERAGE(IFERROR(AR379:AT379,AI379))</f>
        <v>1.9196244665952982</v>
      </c>
      <c r="BB379" s="36" cm="1">
        <f t="array" ref="BB379">AVERAGE(IFERROR(AQ379:AT379,""))</f>
        <v>1.5786317560373599</v>
      </c>
      <c r="BC379" s="36" cm="1">
        <f t="array" ref="BC379">AVERAGE(IFERROR(AI379:AO379,""))</f>
        <v>1.3516520796226388</v>
      </c>
      <c r="BD379" s="36" cm="1">
        <f t="array" ref="BD379">AVERAGE(IFERROR(AJ379:AM379,""))</f>
        <v>1.476151879355269</v>
      </c>
      <c r="BE379" s="36" cm="1">
        <f t="array" ref="BE379">AVERAGE(IFERROR(AN379:AO379,""))</f>
        <v>0.50556665449806881</v>
      </c>
      <c r="BF379" s="36" cm="1">
        <f t="array" ref="BF379">AVERAGE(IFERROR(AP379:AT379,""))</f>
        <v>1.3270838817037387</v>
      </c>
      <c r="BG379" s="36" cm="1">
        <f t="array" ref="BG379">AVERAGE(IFERROR(AI379:AN379,""))</f>
        <v>1.5130190307183433</v>
      </c>
    </row>
    <row r="380" spans="31:59" x14ac:dyDescent="0.25">
      <c r="AE380" s="28" t="s">
        <v>441</v>
      </c>
      <c r="AF380" s="3">
        <v>17110004000399</v>
      </c>
      <c r="AG380">
        <v>0.81466752290725708</v>
      </c>
      <c r="AH380" s="32">
        <v>56</v>
      </c>
      <c r="AI380" s="36">
        <f t="shared" si="44"/>
        <v>73.644249386492376</v>
      </c>
      <c r="AJ380" s="36">
        <f t="shared" si="44"/>
        <v>67.539997164006337</v>
      </c>
      <c r="AK380" s="36">
        <f t="shared" si="44"/>
        <v>60.701248210547085</v>
      </c>
      <c r="AL380" s="36">
        <f t="shared" si="44"/>
        <v>49.207126337577698</v>
      </c>
      <c r="AM380" s="36">
        <f t="shared" si="44"/>
        <v>36.531320802908724</v>
      </c>
      <c r="AN380" s="36">
        <f t="shared" si="44"/>
        <v>28.211733902929126</v>
      </c>
      <c r="AO380" s="36">
        <f t="shared" si="44"/>
        <v>21.749348480406738</v>
      </c>
      <c r="AP380" s="36">
        <f t="shared" si="44"/>
        <v>18.094353647915245</v>
      </c>
      <c r="AQ380" s="36">
        <f t="shared" si="44"/>
        <v>21.43944282435228</v>
      </c>
      <c r="AR380" s="36">
        <f t="shared" si="44"/>
        <v>35.906044820283029</v>
      </c>
      <c r="AS380" s="36">
        <f t="shared" si="44"/>
        <v>58.662770989579251</v>
      </c>
      <c r="AT380" s="36">
        <f t="shared" si="44"/>
        <v>64.785244774060985</v>
      </c>
      <c r="AU380" s="36">
        <f t="shared" si="39"/>
        <v>44.706073445088236</v>
      </c>
      <c r="AV380" s="36" cm="1">
        <f t="array" ref="AV380">AVERAGE(IFERROR(AQ380:AS380, ""))</f>
        <v>38.66941954473819</v>
      </c>
      <c r="AW380" s="36">
        <f t="shared" si="37"/>
        <v>64.785244774060985</v>
      </c>
      <c r="AX380" s="36" cm="1">
        <f t="array" ref="AX380">AVERAGE(IFERROR(AJ380:AO380, ""))</f>
        <v>43.990129149729285</v>
      </c>
      <c r="AY380" s="36" cm="1">
        <f t="array" ref="AY380">AVERAGE(IFERROR(AO380:AS380,""))</f>
        <v>31.170392152507311</v>
      </c>
      <c r="AZ380" s="36" cm="1">
        <f t="array" ref="AZ380">AVERAGE(IFERROR(AJ380:AN380,""))</f>
        <v>48.4382852835938</v>
      </c>
      <c r="BA380" s="36" cm="1">
        <f t="array" ref="BA380">AVERAGE(IFERROR(AR380:AT380,AI380))</f>
        <v>53.118020194641097</v>
      </c>
      <c r="BB380" s="36" cm="1">
        <f t="array" ref="BB380">AVERAGE(IFERROR(AQ380:AT380,""))</f>
        <v>45.198375852068892</v>
      </c>
      <c r="BC380" s="36" cm="1">
        <f t="array" ref="BC380">AVERAGE(IFERROR(AI380:AO380,""))</f>
        <v>48.226432040695435</v>
      </c>
      <c r="BD380" s="36" cm="1">
        <f t="array" ref="BD380">AVERAGE(IFERROR(AJ380:AM380,""))</f>
        <v>53.494923128759964</v>
      </c>
      <c r="BE380" s="36" cm="1">
        <f t="array" ref="BE380">AVERAGE(IFERROR(AN380:AO380,""))</f>
        <v>24.980541191667932</v>
      </c>
      <c r="BF380" s="36" cm="1">
        <f t="array" ref="BF380">AVERAGE(IFERROR(AP380:AT380,""))</f>
        <v>39.777571411238156</v>
      </c>
      <c r="BG380" s="36" cm="1">
        <f t="array" ref="BG380">AVERAGE(IFERROR(AI380:AN380,""))</f>
        <v>52.639279300743546</v>
      </c>
    </row>
    <row r="381" spans="31:59" x14ac:dyDescent="0.25">
      <c r="AE381" s="28" t="s">
        <v>443</v>
      </c>
      <c r="AF381" s="3">
        <v>17110004000337</v>
      </c>
      <c r="AG381">
        <v>0.95247524976730347</v>
      </c>
      <c r="AH381" s="32">
        <v>635</v>
      </c>
      <c r="AI381" s="36">
        <f t="shared" si="44"/>
        <v>10.271030509073571</v>
      </c>
      <c r="AJ381" s="36">
        <f t="shared" si="44"/>
        <v>10.553580705974923</v>
      </c>
      <c r="AK381" s="36">
        <f t="shared" si="44"/>
        <v>11.113855825062274</v>
      </c>
      <c r="AL381" s="36">
        <f t="shared" si="44"/>
        <v>11.610194263603912</v>
      </c>
      <c r="AM381" s="36">
        <f t="shared" si="44"/>
        <v>11.536540006937843</v>
      </c>
      <c r="AN381" s="36">
        <f t="shared" si="44"/>
        <v>10.683501195909351</v>
      </c>
      <c r="AO381" s="36">
        <f t="shared" si="44"/>
        <v>10.100653404070767</v>
      </c>
      <c r="AP381" s="36">
        <f t="shared" si="44"/>
        <v>9.5316091380479193</v>
      </c>
      <c r="AQ381" s="36">
        <f t="shared" si="44"/>
        <v>9.5306860323688891</v>
      </c>
      <c r="AR381" s="36">
        <f t="shared" si="44"/>
        <v>11.223517230719228</v>
      </c>
      <c r="AS381" s="36">
        <f t="shared" si="44"/>
        <v>11.730302583705598</v>
      </c>
      <c r="AT381" s="36">
        <f t="shared" si="44"/>
        <v>10.754815040061983</v>
      </c>
      <c r="AU381" s="36">
        <f t="shared" si="39"/>
        <v>10.720023827961356</v>
      </c>
      <c r="AV381" s="36" cm="1">
        <f t="array" ref="AV381">AVERAGE(IFERROR(AQ381:AS381, ""))</f>
        <v>10.828168615597903</v>
      </c>
      <c r="AW381" s="36">
        <f t="shared" si="37"/>
        <v>10.754815040061983</v>
      </c>
      <c r="AX381" s="36" cm="1">
        <f t="array" ref="AX381">AVERAGE(IFERROR(AJ381:AO381, ""))</f>
        <v>10.933054233593177</v>
      </c>
      <c r="AY381" s="36" cm="1">
        <f t="array" ref="AY381">AVERAGE(IFERROR(AO381:AS381,""))</f>
        <v>10.423353677782481</v>
      </c>
      <c r="AZ381" s="36" cm="1">
        <f t="array" ref="AZ381">AVERAGE(IFERROR(AJ381:AN381,""))</f>
        <v>11.09953439949766</v>
      </c>
      <c r="BA381" s="36" cm="1">
        <f t="array" ref="BA381">AVERAGE(IFERROR(AR381:AT381,AI381))</f>
        <v>11.236211618162271</v>
      </c>
      <c r="BB381" s="36" cm="1">
        <f t="array" ref="BB381">AVERAGE(IFERROR(AQ381:AT381,""))</f>
        <v>10.809830221713923</v>
      </c>
      <c r="BC381" s="36" cm="1">
        <f t="array" ref="BC381">AVERAGE(IFERROR(AI381:AO381,""))</f>
        <v>10.838479415804665</v>
      </c>
      <c r="BD381" s="36" cm="1">
        <f t="array" ref="BD381">AVERAGE(IFERROR(AJ381:AM381,""))</f>
        <v>11.203542700394738</v>
      </c>
      <c r="BE381" s="36" cm="1">
        <f t="array" ref="BE381">AVERAGE(IFERROR(AN381:AO381,""))</f>
        <v>10.39207729999006</v>
      </c>
      <c r="BF381" s="36" cm="1">
        <f t="array" ref="BF381">AVERAGE(IFERROR(AP381:AT381,""))</f>
        <v>10.554186004980725</v>
      </c>
      <c r="BG381" s="36" cm="1">
        <f t="array" ref="BG381">AVERAGE(IFERROR(AI381:AN381,""))</f>
        <v>10.961450417760313</v>
      </c>
    </row>
    <row r="382" spans="31:59" x14ac:dyDescent="0.25">
      <c r="AE382" s="28" t="s">
        <v>444</v>
      </c>
      <c r="AF382" s="3">
        <v>17110004015058</v>
      </c>
      <c r="AG382">
        <v>0.44688302278518677</v>
      </c>
      <c r="AH382" s="32">
        <v>215</v>
      </c>
      <c r="AI382" s="36">
        <f t="shared" si="44"/>
        <v>7.8302788761907918</v>
      </c>
      <c r="AJ382" s="36">
        <f t="shared" si="44"/>
        <v>6.2858168324481989</v>
      </c>
      <c r="AK382" s="36">
        <f t="shared" si="44"/>
        <v>4.6644846939020539</v>
      </c>
      <c r="AL382" s="36">
        <f t="shared" si="44"/>
        <v>3.6205956780597366</v>
      </c>
      <c r="AM382" s="36">
        <f t="shared" si="44"/>
        <v>2.8590887925167086</v>
      </c>
      <c r="AN382" s="36">
        <f t="shared" si="44"/>
        <v>2.6072366784533458</v>
      </c>
      <c r="AO382" s="36">
        <f t="shared" si="44"/>
        <v>2.3550194264726811</v>
      </c>
      <c r="AP382" s="36">
        <f t="shared" si="44"/>
        <v>2.31446738515274</v>
      </c>
      <c r="AQ382" s="36">
        <f t="shared" si="44"/>
        <v>3.0518173491880152</v>
      </c>
      <c r="AR382" s="36">
        <f t="shared" si="44"/>
        <v>5.2102863866177422</v>
      </c>
      <c r="AS382" s="36">
        <f t="shared" si="44"/>
        <v>7.9143826384440725</v>
      </c>
      <c r="AT382" s="36">
        <f t="shared" si="44"/>
        <v>7.8494191560439459</v>
      </c>
      <c r="AU382" s="36">
        <f t="shared" si="39"/>
        <v>4.7135744911241693</v>
      </c>
      <c r="AV382" s="36" cm="1">
        <f t="array" ref="AV382">AVERAGE(IFERROR(AQ382:AS382, ""))</f>
        <v>5.3921621247499436</v>
      </c>
      <c r="AW382" s="36">
        <f t="shared" si="37"/>
        <v>7.8494191560439459</v>
      </c>
      <c r="AX382" s="36" cm="1">
        <f t="array" ref="AX382">AVERAGE(IFERROR(AJ382:AO382, ""))</f>
        <v>3.7320403503087873</v>
      </c>
      <c r="AY382" s="36" cm="1">
        <f t="array" ref="AY382">AVERAGE(IFERROR(AO382:AS382,""))</f>
        <v>4.1691946371750506</v>
      </c>
      <c r="AZ382" s="36" cm="1">
        <f t="array" ref="AZ382">AVERAGE(IFERROR(AJ382:AN382,""))</f>
        <v>4.0074445350760088</v>
      </c>
      <c r="BA382" s="36" cm="1">
        <f t="array" ref="BA382">AVERAGE(IFERROR(AR382:AT382,AI382))</f>
        <v>6.991362727035253</v>
      </c>
      <c r="BB382" s="36" cm="1">
        <f t="array" ref="BB382">AVERAGE(IFERROR(AQ382:AT382,""))</f>
        <v>6.0064763825734442</v>
      </c>
      <c r="BC382" s="36" cm="1">
        <f t="array" ref="BC382">AVERAGE(IFERROR(AI382:AO382,""))</f>
        <v>4.3175029968633591</v>
      </c>
      <c r="BD382" s="36" cm="1">
        <f t="array" ref="BD382">AVERAGE(IFERROR(AJ382:AM382,""))</f>
        <v>4.357496499231674</v>
      </c>
      <c r="BE382" s="36" cm="1">
        <f t="array" ref="BE382">AVERAGE(IFERROR(AN382:AO382,""))</f>
        <v>2.4811280524630135</v>
      </c>
      <c r="BF382" s="36" cm="1">
        <f t="array" ref="BF382">AVERAGE(IFERROR(AP382:AT382,""))</f>
        <v>5.2680745830893034</v>
      </c>
      <c r="BG382" s="36" cm="1">
        <f t="array" ref="BG382">AVERAGE(IFERROR(AI382:AN382,""))</f>
        <v>4.6445835919284724</v>
      </c>
    </row>
    <row r="383" spans="31:59" x14ac:dyDescent="0.25">
      <c r="AE383" s="28" t="s">
        <v>445</v>
      </c>
      <c r="AF383" s="3">
        <v>17110002000123</v>
      </c>
      <c r="AG383">
        <v>2.0014678593724966E-3</v>
      </c>
      <c r="AH383" s="32">
        <v>6</v>
      </c>
      <c r="AI383" s="36">
        <f t="shared" si="44"/>
        <v>4.0834578627572712E-2</v>
      </c>
      <c r="AJ383" s="36">
        <f t="shared" si="44"/>
        <v>3.2277445120260699E-2</v>
      </c>
      <c r="AK383" s="36">
        <f t="shared" si="44"/>
        <v>2.6491756111891807E-2</v>
      </c>
      <c r="AL383" s="36">
        <f t="shared" si="44"/>
        <v>2.0703952979830787E-2</v>
      </c>
      <c r="AM383" s="36">
        <f t="shared" si="44"/>
        <v>1.8041500426098887E-2</v>
      </c>
      <c r="AN383" s="36">
        <f t="shared" si="44"/>
        <v>1.6983777742006156E-2</v>
      </c>
      <c r="AO383" s="36">
        <f t="shared" si="44"/>
        <v>1.4930183972371773E-2</v>
      </c>
      <c r="AP383" s="36">
        <f t="shared" si="44"/>
        <v>1.3407269431227732E-2</v>
      </c>
      <c r="AQ383" s="36">
        <f t="shared" si="44"/>
        <v>1.5621254308777173E-2</v>
      </c>
      <c r="AR383" s="36">
        <f t="shared" si="44"/>
        <v>2.4592268526573417E-2</v>
      </c>
      <c r="AS383" s="36">
        <f t="shared" si="44"/>
        <v>3.7006612696061945E-2</v>
      </c>
      <c r="AT383" s="36">
        <f t="shared" si="44"/>
        <v>3.9243415093586712E-2</v>
      </c>
      <c r="AU383" s="36">
        <f t="shared" si="39"/>
        <v>2.5011167919688312E-2</v>
      </c>
      <c r="AV383" s="36" cm="1">
        <f t="array" ref="AV383">AVERAGE(IFERROR(AQ383:AS383, ""))</f>
        <v>2.5740045177137513E-2</v>
      </c>
      <c r="AW383" s="36">
        <f t="shared" si="37"/>
        <v>3.9243415093586712E-2</v>
      </c>
      <c r="AX383" s="36" cm="1">
        <f t="array" ref="AX383">AVERAGE(IFERROR(AJ383:AO383, ""))</f>
        <v>2.1571436058743353E-2</v>
      </c>
      <c r="AY383" s="36" cm="1">
        <f t="array" ref="AY383">AVERAGE(IFERROR(AO383:AS383,""))</f>
        <v>2.1111517787002411E-2</v>
      </c>
      <c r="AZ383" s="36" cm="1">
        <f t="array" ref="AZ383">AVERAGE(IFERROR(AJ383:AN383,""))</f>
        <v>2.2899686476017665E-2</v>
      </c>
      <c r="BA383" s="36" cm="1">
        <f t="array" ref="BA383">AVERAGE(IFERROR(AR383:AT383,AI383))</f>
        <v>3.3614098772074025E-2</v>
      </c>
      <c r="BB383" s="36" cm="1">
        <f t="array" ref="BB383">AVERAGE(IFERROR(AQ383:AT383,""))</f>
        <v>2.9115887656249811E-2</v>
      </c>
      <c r="BC383" s="36" cm="1">
        <f t="array" ref="BC383">AVERAGE(IFERROR(AI383:AO383,""))</f>
        <v>2.4323313568576116E-2</v>
      </c>
      <c r="BD383" s="36" cm="1">
        <f t="array" ref="BD383">AVERAGE(IFERROR(AJ383:AM383,""))</f>
        <v>2.4378663659520544E-2</v>
      </c>
      <c r="BE383" s="36" cm="1">
        <f t="array" ref="BE383">AVERAGE(IFERROR(AN383:AO383,""))</f>
        <v>1.5956980857188965E-2</v>
      </c>
      <c r="BF383" s="36" cm="1">
        <f t="array" ref="BF383">AVERAGE(IFERROR(AP383:AT383,""))</f>
        <v>2.5974164011245394E-2</v>
      </c>
      <c r="BG383" s="36" cm="1">
        <f t="array" ref="BG383">AVERAGE(IFERROR(AI383:AN383,""))</f>
        <v>2.5888835167943505E-2</v>
      </c>
    </row>
    <row r="384" spans="31:59" x14ac:dyDescent="0.25">
      <c r="AE384" s="28" t="s">
        <v>447</v>
      </c>
      <c r="AF384" s="3">
        <v>17110004013604</v>
      </c>
      <c r="AG384">
        <v>0.83973979949951172</v>
      </c>
      <c r="AH384" s="32">
        <v>219</v>
      </c>
      <c r="AI384" s="36">
        <f t="shared" si="44"/>
        <v>16.037767814719157</v>
      </c>
      <c r="AJ384" s="36">
        <f t="shared" si="44"/>
        <v>14.551629730170678</v>
      </c>
      <c r="AK384" s="36">
        <f t="shared" si="44"/>
        <v>11.782717000744876</v>
      </c>
      <c r="AL384" s="36">
        <f t="shared" si="44"/>
        <v>10.058171963571381</v>
      </c>
      <c r="AM384" s="36">
        <f t="shared" si="44"/>
        <v>8.7692772446404117</v>
      </c>
      <c r="AN384" s="36">
        <f t="shared" si="44"/>
        <v>8.3298818392039724</v>
      </c>
      <c r="AO384" s="36">
        <f t="shared" si="44"/>
        <v>7.8746447790560357</v>
      </c>
      <c r="AP384" s="36">
        <f t="shared" si="44"/>
        <v>7.6032050393406161</v>
      </c>
      <c r="AQ384" s="36">
        <f t="shared" si="44"/>
        <v>8.3781983088609486</v>
      </c>
      <c r="AR384" s="36">
        <f t="shared" si="44"/>
        <v>11.316012949140079</v>
      </c>
      <c r="AS384" s="36">
        <f t="shared" si="44"/>
        <v>15.670294903665955</v>
      </c>
      <c r="AT384" s="36">
        <f t="shared" si="44"/>
        <v>15.357758480553137</v>
      </c>
      <c r="AU384" s="36">
        <f t="shared" si="39"/>
        <v>11.310796671138938</v>
      </c>
      <c r="AV384" s="36" cm="1">
        <f t="array" ref="AV384">AVERAGE(IFERROR(AQ384:AS384, ""))</f>
        <v>11.78816872055566</v>
      </c>
      <c r="AW384" s="36">
        <f t="shared" si="37"/>
        <v>15.357758480553137</v>
      </c>
      <c r="AX384" s="36" cm="1">
        <f t="array" ref="AX384">AVERAGE(IFERROR(AJ384:AO384, ""))</f>
        <v>10.227720426231226</v>
      </c>
      <c r="AY384" s="36" cm="1">
        <f t="array" ref="AY384">AVERAGE(IFERROR(AO384:AS384,""))</f>
        <v>10.168471196012728</v>
      </c>
      <c r="AZ384" s="36" cm="1">
        <f t="array" ref="AZ384">AVERAGE(IFERROR(AJ384:AN384,""))</f>
        <v>10.698335555666265</v>
      </c>
      <c r="BA384" s="36" cm="1">
        <f t="array" ref="BA384">AVERAGE(IFERROR(AR384:AT384,AI384))</f>
        <v>14.114688777786391</v>
      </c>
      <c r="BB384" s="36" cm="1">
        <f t="array" ref="BB384">AVERAGE(IFERROR(AQ384:AT384,""))</f>
        <v>12.680566160555029</v>
      </c>
      <c r="BC384" s="36" cm="1">
        <f t="array" ref="BC384">AVERAGE(IFERROR(AI384:AO384,""))</f>
        <v>11.057727196015218</v>
      </c>
      <c r="BD384" s="36" cm="1">
        <f t="array" ref="BD384">AVERAGE(IFERROR(AJ384:AM384,""))</f>
        <v>11.290448984781838</v>
      </c>
      <c r="BE384" s="36" cm="1">
        <f t="array" ref="BE384">AVERAGE(IFERROR(AN384:AO384,""))</f>
        <v>8.102263309130004</v>
      </c>
      <c r="BF384" s="36" cm="1">
        <f t="array" ref="BF384">AVERAGE(IFERROR(AP384:AT384,""))</f>
        <v>11.665093936312147</v>
      </c>
      <c r="BG384" s="36" cm="1">
        <f t="array" ref="BG384">AVERAGE(IFERROR(AI384:AN384,""))</f>
        <v>11.588240932175081</v>
      </c>
    </row>
    <row r="385" spans="31:59" x14ac:dyDescent="0.25">
      <c r="AE385" s="28" t="s">
        <v>448</v>
      </c>
      <c r="AF385" s="3">
        <v>17110004006400</v>
      </c>
      <c r="AG385">
        <v>0.9571567177772522</v>
      </c>
      <c r="AH385" s="32">
        <v>164</v>
      </c>
      <c r="AI385" s="36">
        <f t="shared" si="44"/>
        <v>13.107478486737747</v>
      </c>
      <c r="AJ385" s="36">
        <f t="shared" si="44"/>
        <v>10.737917984974134</v>
      </c>
      <c r="AK385" s="36">
        <f t="shared" si="44"/>
        <v>9.0049824315547315</v>
      </c>
      <c r="AL385" s="36">
        <f t="shared" si="44"/>
        <v>6.6689217369709928</v>
      </c>
      <c r="AM385" s="36">
        <f t="shared" si="44"/>
        <v>4.840041353204545</v>
      </c>
      <c r="AN385" s="36">
        <f t="shared" si="44"/>
        <v>4.2620947470532906</v>
      </c>
      <c r="AO385" s="36">
        <f t="shared" si="44"/>
        <v>3.7688562800781478</v>
      </c>
      <c r="AP385" s="36">
        <f t="shared" si="44"/>
        <v>3.6580072883687662</v>
      </c>
      <c r="AQ385" s="36">
        <f t="shared" si="44"/>
        <v>4.4864349951389739</v>
      </c>
      <c r="AR385" s="36">
        <f t="shared" si="44"/>
        <v>7.5629589440667262</v>
      </c>
      <c r="AS385" s="36">
        <f t="shared" si="44"/>
        <v>12.263420480111389</v>
      </c>
      <c r="AT385" s="36">
        <f t="shared" si="44"/>
        <v>12.686466893188307</v>
      </c>
      <c r="AU385" s="36">
        <f t="shared" si="39"/>
        <v>7.7539651351206453</v>
      </c>
      <c r="AV385" s="36" cm="1">
        <f t="array" ref="AV385">AVERAGE(IFERROR(AQ385:AS385, ""))</f>
        <v>8.1042714731056957</v>
      </c>
      <c r="AW385" s="36">
        <f t="shared" si="37"/>
        <v>12.686466893188307</v>
      </c>
      <c r="AX385" s="36" cm="1">
        <f t="array" ref="AX385">AVERAGE(IFERROR(AJ385:AO385, ""))</f>
        <v>6.5471357556393066</v>
      </c>
      <c r="AY385" s="36" cm="1">
        <f t="array" ref="AY385">AVERAGE(IFERROR(AO385:AS385,""))</f>
        <v>6.3479355975527998</v>
      </c>
      <c r="AZ385" s="36" cm="1">
        <f t="array" ref="AZ385">AVERAGE(IFERROR(AJ385:AN385,""))</f>
        <v>7.1027916507515387</v>
      </c>
      <c r="BA385" s="36" cm="1">
        <f t="array" ref="BA385">AVERAGE(IFERROR(AR385:AT385,AI385))</f>
        <v>10.837615439122141</v>
      </c>
      <c r="BB385" s="36" cm="1">
        <f t="array" ref="BB385">AVERAGE(IFERROR(AQ385:AT385,""))</f>
        <v>9.2498203281263489</v>
      </c>
      <c r="BC385" s="36" cm="1">
        <f t="array" ref="BC385">AVERAGE(IFERROR(AI385:AO385,""))</f>
        <v>7.4843275743676552</v>
      </c>
      <c r="BD385" s="36" cm="1">
        <f t="array" ref="BD385">AVERAGE(IFERROR(AJ385:AM385,""))</f>
        <v>7.8129658766761008</v>
      </c>
      <c r="BE385" s="36" cm="1">
        <f t="array" ref="BE385">AVERAGE(IFERROR(AN385:AO385,""))</f>
        <v>4.0154755135657192</v>
      </c>
      <c r="BF385" s="36" cm="1">
        <f t="array" ref="BF385">AVERAGE(IFERROR(AP385:AT385,""))</f>
        <v>8.1314577201748328</v>
      </c>
      <c r="BG385" s="36" cm="1">
        <f t="array" ref="BG385">AVERAGE(IFERROR(AI385:AN385,""))</f>
        <v>8.1035727900825734</v>
      </c>
    </row>
    <row r="386" spans="31:59" x14ac:dyDescent="0.25">
      <c r="AE386" s="28" t="s">
        <v>449</v>
      </c>
      <c r="AF386" s="3">
        <v>17110004014446</v>
      </c>
      <c r="AG386">
        <v>0.20933859050273895</v>
      </c>
      <c r="AH386" s="32">
        <v>420</v>
      </c>
      <c r="AI386" s="36">
        <f t="shared" si="44"/>
        <v>5.4269321426059314</v>
      </c>
      <c r="AJ386" s="36">
        <f t="shared" si="44"/>
        <v>5.2089230803600373</v>
      </c>
      <c r="AK386" s="36">
        <f t="shared" si="44"/>
        <v>4.3012746520243965</v>
      </c>
      <c r="AL386" s="36">
        <f t="shared" si="44"/>
        <v>3.6224885212098399</v>
      </c>
      <c r="AM386" s="36">
        <f t="shared" si="44"/>
        <v>3.0710042020743598</v>
      </c>
      <c r="AN386" s="36">
        <f t="shared" si="44"/>
        <v>2.929549480981406</v>
      </c>
      <c r="AO386" s="36">
        <f t="shared" si="44"/>
        <v>2.7496168345527638</v>
      </c>
      <c r="AP386" s="36">
        <f t="shared" si="44"/>
        <v>2.6463768578885047</v>
      </c>
      <c r="AQ386" s="36">
        <f t="shared" si="44"/>
        <v>2.9479686597725139</v>
      </c>
      <c r="AR386" s="36">
        <f t="shared" si="44"/>
        <v>3.9787134413104357</v>
      </c>
      <c r="AS386" s="36">
        <f t="shared" si="44"/>
        <v>5.4240355548199641</v>
      </c>
      <c r="AT386" s="36">
        <f t="shared" si="44"/>
        <v>5.3794463845884408</v>
      </c>
      <c r="AU386" s="36">
        <f t="shared" si="39"/>
        <v>3.9738608176823829</v>
      </c>
      <c r="AV386" s="36" cm="1">
        <f t="array" ref="AV386">AVERAGE(IFERROR(AQ386:AS386, ""))</f>
        <v>4.1169058853009712</v>
      </c>
      <c r="AW386" s="36">
        <f t="shared" ref="AW386:AW387" si="45">AVERAGE(IFERROR(AT386,AI386))</f>
        <v>5.3794463845884408</v>
      </c>
      <c r="AX386" s="36" cm="1">
        <f t="array" ref="AX386">AVERAGE(IFERROR(AJ386:AO386, ""))</f>
        <v>3.6471427952004678</v>
      </c>
      <c r="AY386" s="36" cm="1">
        <f t="array" ref="AY386">AVERAGE(IFERROR(AO386:AS386,""))</f>
        <v>3.5493422696688368</v>
      </c>
      <c r="AZ386" s="36" cm="1">
        <f t="array" ref="AZ386">AVERAGE(IFERROR(AJ386:AN386,""))</f>
        <v>3.8266479873300083</v>
      </c>
      <c r="BA386" s="36" cm="1">
        <f t="array" ref="BA386">AVERAGE(IFERROR(AR386:AT386,AI386))</f>
        <v>4.9273984602396137</v>
      </c>
      <c r="BB386" s="36" cm="1">
        <f t="array" ref="BB386">AVERAGE(IFERROR(AQ386:AT386,""))</f>
        <v>4.4325410101228382</v>
      </c>
      <c r="BC386" s="36" cm="1">
        <f t="array" ref="BC386">AVERAGE(IFERROR(AI386:AO386,""))</f>
        <v>3.9013984162583908</v>
      </c>
      <c r="BD386" s="36" cm="1">
        <f t="array" ref="BD386">AVERAGE(IFERROR(AJ386:AM386,""))</f>
        <v>4.0509226139171588</v>
      </c>
      <c r="BE386" s="36" cm="1">
        <f t="array" ref="BE386">AVERAGE(IFERROR(AN386:AO386,""))</f>
        <v>2.8395831577670849</v>
      </c>
      <c r="BF386" s="36" cm="1">
        <f t="array" ref="BF386">AVERAGE(IFERROR(AP386:AT386,""))</f>
        <v>4.0753081796759716</v>
      </c>
      <c r="BG386" s="36" cm="1">
        <f t="array" ref="BG386">AVERAGE(IFERROR(AI386:AN386,""))</f>
        <v>4.0933620132093287</v>
      </c>
    </row>
    <row r="387" spans="31:59" x14ac:dyDescent="0.25">
      <c r="AE387" s="28" t="s">
        <v>450</v>
      </c>
      <c r="AF387" s="3">
        <v>17110002000154</v>
      </c>
      <c r="AG387">
        <v>0.89855587482452393</v>
      </c>
      <c r="AH387" s="32">
        <v>98</v>
      </c>
      <c r="AI387" s="36">
        <f t="shared" si="44"/>
        <v>11.763916359665901</v>
      </c>
      <c r="AJ387" s="36">
        <f t="shared" si="44"/>
        <v>9.246777001307068</v>
      </c>
      <c r="AK387" s="36">
        <f t="shared" si="44"/>
        <v>7.3391100164221896</v>
      </c>
      <c r="AL387" s="36">
        <f t="shared" si="44"/>
        <v>5.7308325677119178</v>
      </c>
      <c r="AM387" s="36">
        <f t="shared" si="44"/>
        <v>4.4876980909597304</v>
      </c>
      <c r="AN387" s="36">
        <f t="shared" si="44"/>
        <v>3.5533109082889407</v>
      </c>
      <c r="AO387" s="36">
        <f t="shared" si="44"/>
        <v>2.7112012217835071</v>
      </c>
      <c r="AP387" s="36">
        <f t="shared" si="44"/>
        <v>2.64242068963308</v>
      </c>
      <c r="AQ387" s="36">
        <f t="shared" si="44"/>
        <v>3.9449103940069357</v>
      </c>
      <c r="AR387" s="36">
        <f t="shared" si="44"/>
        <v>7.1846890529139005</v>
      </c>
      <c r="AS387" s="36">
        <f t="shared" si="44"/>
        <v>10.973821373059696</v>
      </c>
      <c r="AT387" s="36">
        <f t="shared" si="44"/>
        <v>11.228268110019215</v>
      </c>
      <c r="AU387" s="36">
        <f t="shared" ref="AU387" si="46">AVERAGEIF(AI387:AT387,"&gt;=0")</f>
        <v>6.7339129821476744</v>
      </c>
      <c r="AV387" s="36" cm="1">
        <f t="array" ref="AV387">AVERAGE(IFERROR(AQ387:AS387, ""))</f>
        <v>7.3678069399935104</v>
      </c>
      <c r="AW387" s="36">
        <f t="shared" si="45"/>
        <v>11.228268110019215</v>
      </c>
      <c r="AX387" s="36" cm="1">
        <f t="array" ref="AX387">AVERAGE(IFERROR(AJ387:AO387, ""))</f>
        <v>5.5114883010788915</v>
      </c>
      <c r="AY387" s="36" cm="1">
        <f t="array" ref="AY387">AVERAGE(IFERROR(AO387:AS387,""))</f>
        <v>5.4914085462794242</v>
      </c>
      <c r="AZ387" s="36" cm="1">
        <f t="array" ref="AZ387">AVERAGE(IFERROR(AJ387:AN387,""))</f>
        <v>6.071545716937969</v>
      </c>
      <c r="BA387" s="36" cm="1">
        <f t="array" ref="BA387">AVERAGE(IFERROR(AR387:AT387,AI387))</f>
        <v>9.7955928453309369</v>
      </c>
      <c r="BB387" s="36" cm="1">
        <f t="array" ref="BB387">AVERAGE(IFERROR(AQ387:AT387,""))</f>
        <v>8.3329222324999357</v>
      </c>
      <c r="BC387" s="36" cm="1">
        <f t="array" ref="BC387">AVERAGE(IFERROR(AI387:AO387,""))</f>
        <v>6.4046923094484649</v>
      </c>
      <c r="BD387" s="36" cm="1">
        <f t="array" ref="BD387">AVERAGE(IFERROR(AJ387:AM387,""))</f>
        <v>6.7011044191002256</v>
      </c>
      <c r="BE387" s="36" cm="1">
        <f t="array" ref="BE387">AVERAGE(IFERROR(AN387:AO387,""))</f>
        <v>3.1322560650362239</v>
      </c>
      <c r="BF387" s="36" cm="1">
        <f t="array" ref="BF387">AVERAGE(IFERROR(AP387:AT387,""))</f>
        <v>7.1948219239265656</v>
      </c>
      <c r="BG387" s="36" cm="1">
        <f t="array" ref="BG387">AVERAGE(IFERROR(AI387:AN387,""))</f>
        <v>7.0202741573926248</v>
      </c>
    </row>
  </sheetData>
  <conditionalFormatting sqref="E1:AC1048576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1CA3E-8419-41CA-891F-BB8CB28D918D}">
  <dimension ref="A1:BG387"/>
  <sheetViews>
    <sheetView topLeftCell="Q1" zoomScale="60" zoomScaleNormal="60" workbookViewId="0">
      <selection activeCell="AI1" sqref="AI1:BG1048576"/>
    </sheetView>
  </sheetViews>
  <sheetFormatPr defaultRowHeight="15" x14ac:dyDescent="0.25"/>
  <cols>
    <col min="1" max="1" width="11.85546875" bestFit="1" customWidth="1"/>
    <col min="4" max="4" width="9.140625" style="36"/>
    <col min="30" max="30" width="13.5703125" customWidth="1"/>
    <col min="31" max="31" width="20.5703125" style="28" bestFit="1" customWidth="1"/>
    <col min="32" max="32" width="17" style="3" bestFit="1" customWidth="1"/>
    <col min="33" max="33" width="15.28515625" customWidth="1"/>
    <col min="34" max="34" width="17.85546875" style="32" bestFit="1" customWidth="1"/>
    <col min="35" max="36" width="15.28515625" style="36" customWidth="1"/>
    <col min="37" max="59" width="9.140625" style="36"/>
  </cols>
  <sheetData>
    <row r="1" spans="1:59" x14ac:dyDescent="0.25">
      <c r="A1" t="s">
        <v>659</v>
      </c>
      <c r="B1" t="s">
        <v>470</v>
      </c>
      <c r="C1" t="s">
        <v>471</v>
      </c>
      <c r="D1" s="36" t="s">
        <v>472</v>
      </c>
      <c r="E1" t="s">
        <v>473</v>
      </c>
      <c r="F1" t="s">
        <v>474</v>
      </c>
      <c r="G1" t="s">
        <v>475</v>
      </c>
      <c r="H1" t="s">
        <v>476</v>
      </c>
      <c r="I1" t="s">
        <v>477</v>
      </c>
      <c r="J1" t="s">
        <v>478</v>
      </c>
      <c r="K1" t="s">
        <v>479</v>
      </c>
      <c r="L1" t="s">
        <v>480</v>
      </c>
      <c r="M1" t="s">
        <v>481</v>
      </c>
      <c r="N1" t="s">
        <v>482</v>
      </c>
      <c r="O1" t="s">
        <v>483</v>
      </c>
      <c r="P1" t="s">
        <v>484</v>
      </c>
      <c r="Q1" t="s">
        <v>454</v>
      </c>
      <c r="R1" t="s">
        <v>455</v>
      </c>
      <c r="S1" t="s">
        <v>456</v>
      </c>
      <c r="T1" t="s">
        <v>457</v>
      </c>
      <c r="U1" t="s">
        <v>458</v>
      </c>
      <c r="V1" t="s">
        <v>459</v>
      </c>
      <c r="W1" t="s">
        <v>460</v>
      </c>
      <c r="X1" t="s">
        <v>461</v>
      </c>
      <c r="Y1" t="s">
        <v>462</v>
      </c>
      <c r="Z1" t="s">
        <v>463</v>
      </c>
      <c r="AA1" t="s">
        <v>464</v>
      </c>
      <c r="AB1" t="s">
        <v>465</v>
      </c>
      <c r="AC1" t="s">
        <v>466</v>
      </c>
      <c r="AE1" s="25" t="s">
        <v>1</v>
      </c>
      <c r="AF1" s="25" t="s">
        <v>451</v>
      </c>
      <c r="AG1" s="26" t="s">
        <v>452</v>
      </c>
      <c r="AH1" s="25" t="s">
        <v>453</v>
      </c>
      <c r="AI1" s="36">
        <v>1</v>
      </c>
      <c r="AJ1" s="36">
        <v>2</v>
      </c>
      <c r="AK1" s="36">
        <v>3</v>
      </c>
      <c r="AL1" s="36">
        <v>4</v>
      </c>
      <c r="AM1" s="36">
        <v>5</v>
      </c>
      <c r="AN1" s="36">
        <v>6</v>
      </c>
      <c r="AO1" s="36">
        <v>7</v>
      </c>
      <c r="AP1" s="36">
        <v>8</v>
      </c>
      <c r="AQ1" s="36">
        <v>9</v>
      </c>
      <c r="AR1" s="36">
        <v>10</v>
      </c>
      <c r="AS1" s="36">
        <v>11</v>
      </c>
      <c r="AT1" s="36">
        <v>12</v>
      </c>
      <c r="AU1" s="36" t="s">
        <v>454</v>
      </c>
      <c r="AV1" s="36" t="s">
        <v>455</v>
      </c>
      <c r="AW1" s="36" t="s">
        <v>456</v>
      </c>
      <c r="AX1" s="36" t="s">
        <v>457</v>
      </c>
      <c r="AY1" s="36" t="s">
        <v>458</v>
      </c>
      <c r="AZ1" s="36" t="s">
        <v>459</v>
      </c>
      <c r="BA1" s="36" t="s">
        <v>460</v>
      </c>
      <c r="BB1" s="36" t="s">
        <v>461</v>
      </c>
      <c r="BC1" s="36" t="s">
        <v>462</v>
      </c>
      <c r="BD1" s="36" t="s">
        <v>463</v>
      </c>
      <c r="BE1" s="36" t="s">
        <v>464</v>
      </c>
      <c r="BF1" s="36" t="s">
        <v>465</v>
      </c>
      <c r="BG1" s="36" t="s">
        <v>466</v>
      </c>
    </row>
    <row r="2" spans="1:59" x14ac:dyDescent="0.25">
      <c r="B2" t="s">
        <v>519</v>
      </c>
      <c r="C2">
        <v>39</v>
      </c>
      <c r="D2" s="36">
        <v>1</v>
      </c>
      <c r="E2">
        <v>17.494579700000003</v>
      </c>
      <c r="F2">
        <v>13.139124180000001</v>
      </c>
      <c r="G2">
        <v>10.696025180000001</v>
      </c>
      <c r="H2">
        <v>14.464985439999998</v>
      </c>
      <c r="I2">
        <v>29.438069389999999</v>
      </c>
      <c r="J2">
        <v>30.908232599999998</v>
      </c>
      <c r="K2">
        <v>28.272560760000005</v>
      </c>
      <c r="L2">
        <v>16.714250630000002</v>
      </c>
      <c r="M2">
        <v>13.16148999</v>
      </c>
      <c r="N2">
        <v>20.088437330000005</v>
      </c>
      <c r="O2">
        <v>24.967215289999999</v>
      </c>
      <c r="P2">
        <v>18.503951280000003</v>
      </c>
      <c r="Q2">
        <v>19.820743480833297</v>
      </c>
      <c r="R2">
        <v>19.405714203333304</v>
      </c>
      <c r="S2">
        <v>16.973231304999999</v>
      </c>
      <c r="T2">
        <v>21.153166258333265</v>
      </c>
      <c r="U2">
        <v>20.640790799999902</v>
      </c>
      <c r="V2">
        <v>19.729287357999901</v>
      </c>
      <c r="W2">
        <v>19.674361949999998</v>
      </c>
      <c r="X2">
        <v>19.180273472500005</v>
      </c>
      <c r="Y2">
        <v>20.630511035714196</v>
      </c>
      <c r="Z2">
        <v>16.934551047499902</v>
      </c>
      <c r="AA2">
        <v>29.590396679999998</v>
      </c>
      <c r="AB2">
        <v>18.687068903999997</v>
      </c>
      <c r="AC2">
        <v>19.356836081666597</v>
      </c>
      <c r="AE2" s="28" t="s">
        <v>9</v>
      </c>
      <c r="AF2" s="3">
        <v>17110004000033</v>
      </c>
      <c r="AG2">
        <v>0.99838405847549438</v>
      </c>
      <c r="AH2" s="29">
        <v>71</v>
      </c>
      <c r="AI2" s="36">
        <f>VLOOKUP($AH2,$D$2:$AC$338,AI$1+1,FALSE)*$AG2</f>
        <v>1727.5719769799177</v>
      </c>
      <c r="AJ2" s="36">
        <f t="shared" ref="AJ2:AT17" si="0">VLOOKUP($AH2,$D$2:$AC$338,AJ$1+1,FALSE)*$AG2</f>
        <v>1325.4941143937394</v>
      </c>
      <c r="AK2" s="36">
        <f t="shared" si="0"/>
        <v>1026.4192411570639</v>
      </c>
      <c r="AL2" s="36">
        <f t="shared" si="0"/>
        <v>980.10601530405461</v>
      </c>
      <c r="AM2" s="36">
        <f t="shared" si="0"/>
        <v>1298.4781102802058</v>
      </c>
      <c r="AN2" s="36">
        <f t="shared" si="0"/>
        <v>1525.9817980153709</v>
      </c>
      <c r="AO2" s="36">
        <f t="shared" si="0"/>
        <v>1222.2811402834345</v>
      </c>
      <c r="AP2" s="36">
        <f t="shared" si="0"/>
        <v>714.36313543286394</v>
      </c>
      <c r="AQ2" s="36">
        <f t="shared" si="0"/>
        <v>766.14463455570626</v>
      </c>
      <c r="AR2" s="36">
        <f t="shared" si="0"/>
        <v>1695.042513414583</v>
      </c>
      <c r="AS2" s="36">
        <f t="shared" si="0"/>
        <v>2212.3606553012833</v>
      </c>
      <c r="AT2" s="36">
        <f t="shared" si="0"/>
        <v>1757.9634062257346</v>
      </c>
      <c r="AU2" s="36">
        <f t="shared" ref="AU2:AU66" si="1">AVERAGEIF(AI2:AT2,"&gt;=0")</f>
        <v>1354.3505617786632</v>
      </c>
      <c r="AV2" s="36" cm="1">
        <f t="array" ref="AV2">AVERAGE(IFERROR(AQ2:AS2, ""))</f>
        <v>1557.849267757191</v>
      </c>
      <c r="AW2" s="36">
        <f t="shared" ref="AW2:AW65" si="2">AVERAGE(IFERROR(AT2,AI2))</f>
        <v>1757.9634062257346</v>
      </c>
      <c r="AX2" s="36" cm="1">
        <f t="array" ref="AX2">AVERAGE(IFERROR(AJ2:AO2, ""))</f>
        <v>1229.7934032389783</v>
      </c>
      <c r="AY2" s="36" cm="1">
        <f t="array" ref="AY2">AVERAGE(IFERROR(AO2:AS2,""))</f>
        <v>1322.0384157975743</v>
      </c>
      <c r="AZ2" s="36" cm="1">
        <f t="array" ref="AZ2">AVERAGE(IFERROR(AJ2:AN2,""))</f>
        <v>1231.295855830087</v>
      </c>
      <c r="BA2" s="36" cm="1">
        <f t="array" ref="BA2">AVERAGE(IFERROR(AR2:AT2,AI2))</f>
        <v>1888.4555249805337</v>
      </c>
      <c r="BB2" s="36" cm="1">
        <f t="array" ref="BB2">AVERAGE(IFERROR(AQ2:AT2,""))</f>
        <v>1607.8778023743268</v>
      </c>
      <c r="BC2" s="36" cm="1">
        <f t="array" ref="BC2">AVERAGE(IFERROR(AI2:AO2,""))</f>
        <v>1300.9046280591124</v>
      </c>
      <c r="BD2" s="36" cm="1">
        <f t="array" ref="BD2">AVERAGE(IFERROR(AJ2:AM2,""))</f>
        <v>1157.624370283766</v>
      </c>
      <c r="BE2" s="36" cm="1">
        <f t="array" ref="BE2">AVERAGE(IFERROR(AN2:AO2,""))</f>
        <v>1374.1314691494026</v>
      </c>
      <c r="BF2" s="36" cm="1">
        <f t="array" ref="BF2">AVERAGE(IFERROR(AP2:AT2,""))</f>
        <v>1429.1748689860342</v>
      </c>
      <c r="BG2" s="36" cm="1">
        <f t="array" ref="BG2">AVERAGE(IFERROR(AI2:AN2,""))</f>
        <v>1314.0085426883923</v>
      </c>
    </row>
    <row r="3" spans="1:59" x14ac:dyDescent="0.25">
      <c r="B3" t="s">
        <v>529</v>
      </c>
      <c r="C3">
        <v>49</v>
      </c>
      <c r="D3" s="36">
        <v>2</v>
      </c>
      <c r="E3">
        <v>27.789550689496899</v>
      </c>
      <c r="F3">
        <v>20.173939539099301</v>
      </c>
      <c r="G3">
        <v>15.2458220796196</v>
      </c>
      <c r="H3">
        <v>20.334107488014897</v>
      </c>
      <c r="I3">
        <v>45.694817293159495</v>
      </c>
      <c r="J3">
        <v>50.907540004381005</v>
      </c>
      <c r="K3">
        <v>46.991767488189012</v>
      </c>
      <c r="L3">
        <v>27.968691433024006</v>
      </c>
      <c r="M3">
        <v>22.938467930353301</v>
      </c>
      <c r="N3">
        <v>32.505906009053795</v>
      </c>
      <c r="O3">
        <v>35.190866800104502</v>
      </c>
      <c r="P3">
        <v>29.092739905174401</v>
      </c>
      <c r="Q3">
        <v>31.236184721639241</v>
      </c>
      <c r="R3">
        <v>30.211746913170565</v>
      </c>
      <c r="S3">
        <v>26.699772567335604</v>
      </c>
      <c r="T3">
        <v>33.224665648744107</v>
      </c>
      <c r="U3">
        <v>33.119139932145096</v>
      </c>
      <c r="V3">
        <v>30.471245280854902</v>
      </c>
      <c r="W3">
        <v>30.143582480124067</v>
      </c>
      <c r="X3">
        <v>29.931995161171496</v>
      </c>
      <c r="Y3">
        <v>32.448220654565894</v>
      </c>
      <c r="Z3">
        <v>25.362171599973301</v>
      </c>
      <c r="AA3">
        <v>48.949653746285009</v>
      </c>
      <c r="AB3">
        <v>29.539334415541994</v>
      </c>
      <c r="AC3">
        <v>30.02429618229527</v>
      </c>
      <c r="AE3" s="28" t="s">
        <v>12</v>
      </c>
      <c r="AF3" s="3">
        <v>17110004000033</v>
      </c>
      <c r="AG3">
        <v>1</v>
      </c>
      <c r="AH3" s="29">
        <v>38</v>
      </c>
      <c r="AI3" s="36">
        <f t="shared" ref="AI3:AT37" si="3">VLOOKUP($AH3,$D$2:$AC$338,AI$1+1,FALSE)*$AG3</f>
        <v>1730.0576754331898</v>
      </c>
      <c r="AJ3" s="36">
        <f t="shared" si="0"/>
        <v>1327.42515792677</v>
      </c>
      <c r="AK3" s="36">
        <f t="shared" si="0"/>
        <v>1027.93517198987</v>
      </c>
      <c r="AL3" s="36">
        <f t="shared" si="0"/>
        <v>981.58690619055983</v>
      </c>
      <c r="AM3" s="36">
        <f t="shared" si="0"/>
        <v>1300.5439530021099</v>
      </c>
      <c r="AN3" s="36">
        <f t="shared" si="0"/>
        <v>1528.3857491965505</v>
      </c>
      <c r="AO3" s="36">
        <f t="shared" si="0"/>
        <v>1224.1929182108499</v>
      </c>
      <c r="AP3" s="36">
        <f t="shared" si="0"/>
        <v>715.48093366585999</v>
      </c>
      <c r="AQ3" s="36">
        <f t="shared" si="0"/>
        <v>767.28967821732999</v>
      </c>
      <c r="AR3" s="36">
        <f t="shared" si="0"/>
        <v>1697.62627919539</v>
      </c>
      <c r="AS3" s="36">
        <f t="shared" si="0"/>
        <v>2215.6817869644801</v>
      </c>
      <c r="AT3" s="36">
        <f t="shared" si="0"/>
        <v>1760.5783269814499</v>
      </c>
      <c r="AU3" s="36">
        <f t="shared" si="1"/>
        <v>1356.3987114145341</v>
      </c>
      <c r="AV3" s="36" cm="1">
        <f t="array" ref="AV3">AVERAGE(IFERROR(AQ3:AS3, ""))</f>
        <v>1560.1992481257332</v>
      </c>
      <c r="AW3" s="36">
        <f t="shared" si="2"/>
        <v>1760.5783269814499</v>
      </c>
      <c r="AX3" s="36" cm="1">
        <f t="array" ref="AX3">AVERAGE(IFERROR(AJ3:AO3, ""))</f>
        <v>1231.6783094194514</v>
      </c>
      <c r="AY3" s="36" cm="1">
        <f t="array" ref="AY3">AVERAGE(IFERROR(AO3:AS3,""))</f>
        <v>1324.0543192507819</v>
      </c>
      <c r="AZ3" s="36" cm="1">
        <f t="array" ref="AZ3">AVERAGE(IFERROR(AJ3:AN3,""))</f>
        <v>1233.1753876611717</v>
      </c>
      <c r="BA3" s="36" cm="1">
        <f t="array" ref="BA3">AVERAGE(IFERROR(AR3:AT3,AI3))</f>
        <v>1891.2954643804399</v>
      </c>
      <c r="BB3" s="36" cm="1">
        <f t="array" ref="BB3">AVERAGE(IFERROR(AQ3:AT3,""))</f>
        <v>1610.2940178396625</v>
      </c>
      <c r="BC3" s="36" cm="1">
        <f t="array" ref="BC3">AVERAGE(IFERROR(AI3:AO3,""))</f>
        <v>1302.8753617071286</v>
      </c>
      <c r="BD3" s="36" cm="1">
        <f t="array" ref="BD3">AVERAGE(IFERROR(AJ3:AM3,""))</f>
        <v>1159.3727972773272</v>
      </c>
      <c r="BE3" s="36" cm="1">
        <f t="array" ref="BE3">AVERAGE(IFERROR(AN3:AO3,""))</f>
        <v>1376.2893337037003</v>
      </c>
      <c r="BF3" s="36" cm="1">
        <f t="array" ref="BF3">AVERAGE(IFERROR(AP3:AT3,""))</f>
        <v>1431.3314010049021</v>
      </c>
      <c r="BG3" s="36" cm="1">
        <f t="array" ref="BG3">AVERAGE(IFERROR(AI3:AN3,""))</f>
        <v>1315.9891022898416</v>
      </c>
    </row>
    <row r="4" spans="1:59" x14ac:dyDescent="0.25">
      <c r="B4" t="s">
        <v>488</v>
      </c>
      <c r="C4">
        <v>7</v>
      </c>
      <c r="D4" s="36">
        <v>3</v>
      </c>
      <c r="E4">
        <v>44.117569046010701</v>
      </c>
      <c r="F4">
        <v>36.963357010746108</v>
      </c>
      <c r="G4">
        <v>27.453185251503502</v>
      </c>
      <c r="H4">
        <v>24.892878511813699</v>
      </c>
      <c r="I4">
        <v>21.272904322559903</v>
      </c>
      <c r="J4">
        <v>19.934446245511403</v>
      </c>
      <c r="K4">
        <v>19.7640739911166</v>
      </c>
      <c r="L4">
        <v>18.554189553993702</v>
      </c>
      <c r="M4">
        <v>18.107757219990802</v>
      </c>
      <c r="N4">
        <v>26.733390058805803</v>
      </c>
      <c r="O4">
        <v>37.609049220250597</v>
      </c>
      <c r="P4">
        <v>38.200401372741098</v>
      </c>
      <c r="Q4">
        <v>27.800266817087035</v>
      </c>
      <c r="R4">
        <v>27.483398833015769</v>
      </c>
      <c r="S4">
        <v>40.784106919375901</v>
      </c>
      <c r="T4">
        <v>25.046807555541832</v>
      </c>
      <c r="U4">
        <v>24.153692008831499</v>
      </c>
      <c r="V4">
        <v>26.103354268426898</v>
      </c>
      <c r="W4">
        <v>38.137242206202096</v>
      </c>
      <c r="X4">
        <v>30.162649467947105</v>
      </c>
      <c r="Y4">
        <v>27.771202054180296</v>
      </c>
      <c r="Z4">
        <v>27.645581274155798</v>
      </c>
      <c r="AA4">
        <v>19.849260118314</v>
      </c>
      <c r="AB4">
        <v>27.840957485156398</v>
      </c>
      <c r="AC4">
        <v>29.105723398024228</v>
      </c>
      <c r="AE4" s="28" t="s">
        <v>13</v>
      </c>
      <c r="AF4" s="3">
        <v>17110004000932</v>
      </c>
      <c r="AG4">
        <v>0.99912798404693604</v>
      </c>
      <c r="AH4" s="29">
        <v>540</v>
      </c>
      <c r="AI4" s="36">
        <f t="shared" si="3"/>
        <v>1488.6923816485305</v>
      </c>
      <c r="AJ4" s="36">
        <f t="shared" si="0"/>
        <v>1152.4175692869815</v>
      </c>
      <c r="AK4" s="36">
        <f t="shared" si="0"/>
        <v>880.44945515801328</v>
      </c>
      <c r="AL4" s="36">
        <f t="shared" si="0"/>
        <v>903.92776396864383</v>
      </c>
      <c r="AM4" s="36">
        <f t="shared" si="0"/>
        <v>1267.8540431727067</v>
      </c>
      <c r="AN4" s="36">
        <f t="shared" si="0"/>
        <v>1476.5594002303203</v>
      </c>
      <c r="AO4" s="36">
        <f t="shared" si="0"/>
        <v>1171.984992925562</v>
      </c>
      <c r="AP4" s="36">
        <f t="shared" si="0"/>
        <v>662.21403426417692</v>
      </c>
      <c r="AQ4" s="36">
        <f t="shared" si="0"/>
        <v>691.42256823576838</v>
      </c>
      <c r="AR4" s="36">
        <f t="shared" si="0"/>
        <v>1510.7005528748832</v>
      </c>
      <c r="AS4" s="36">
        <f t="shared" si="0"/>
        <v>1995.5598370240959</v>
      </c>
      <c r="AT4" s="36">
        <f t="shared" si="0"/>
        <v>1553.2300593652831</v>
      </c>
      <c r="AU4" s="36">
        <f t="shared" si="1"/>
        <v>1229.5843881795806</v>
      </c>
      <c r="AV4" s="36" cm="1">
        <f t="array" ref="AV4">AVERAGE(IFERROR(AQ4:AS4, ""))</f>
        <v>1399.2276527115826</v>
      </c>
      <c r="AW4" s="36">
        <f t="shared" si="2"/>
        <v>1553.2300593652831</v>
      </c>
      <c r="AX4" s="36" cm="1">
        <f t="array" ref="AX4">AVERAGE(IFERROR(AJ4:AO4, ""))</f>
        <v>1142.1988707903713</v>
      </c>
      <c r="AY4" s="36" cm="1">
        <f t="array" ref="AY4">AVERAGE(IFERROR(AO4:AS4,""))</f>
        <v>1206.3763970648972</v>
      </c>
      <c r="AZ4" s="36" cm="1">
        <f t="array" ref="AZ4">AVERAGE(IFERROR(AJ4:AN4,""))</f>
        <v>1136.2416463633331</v>
      </c>
      <c r="BA4" s="36" cm="1">
        <f t="array" ref="BA4">AVERAGE(IFERROR(AR4:AT4,AI4))</f>
        <v>1686.4968164214206</v>
      </c>
      <c r="BB4" s="36" cm="1">
        <f t="array" ref="BB4">AVERAGE(IFERROR(AQ4:AT4,""))</f>
        <v>1437.7282543750075</v>
      </c>
      <c r="BC4" s="36" cm="1">
        <f t="array" ref="BC4">AVERAGE(IFERROR(AI4:AO4,""))</f>
        <v>1191.6979437701084</v>
      </c>
      <c r="BD4" s="36" cm="1">
        <f t="array" ref="BD4">AVERAGE(IFERROR(AJ4:AM4,""))</f>
        <v>1051.1622078965863</v>
      </c>
      <c r="BE4" s="36" cm="1">
        <f t="array" ref="BE4">AVERAGE(IFERROR(AN4:AO4,""))</f>
        <v>1324.272196577941</v>
      </c>
      <c r="BF4" s="36" cm="1">
        <f t="array" ref="BF4">AVERAGE(IFERROR(AP4:AT4,""))</f>
        <v>1282.6254103528415</v>
      </c>
      <c r="BG4" s="36" cm="1">
        <f t="array" ref="BG4">AVERAGE(IFERROR(AI4:AN4,""))</f>
        <v>1194.9834355775326</v>
      </c>
    </row>
    <row r="5" spans="1:59" x14ac:dyDescent="0.25">
      <c r="B5" t="s">
        <v>488</v>
      </c>
      <c r="C5">
        <v>7</v>
      </c>
      <c r="D5" s="36">
        <v>4</v>
      </c>
      <c r="E5">
        <v>67.854952214023996</v>
      </c>
      <c r="F5">
        <v>56.851430590631303</v>
      </c>
      <c r="G5">
        <v>42.224325302718</v>
      </c>
      <c r="H5">
        <v>38.286449226034208</v>
      </c>
      <c r="I5">
        <v>32.718756767985894</v>
      </c>
      <c r="J5">
        <v>30.660140952859901</v>
      </c>
      <c r="K5">
        <v>30.398103108556498</v>
      </c>
      <c r="L5">
        <v>28.5372398504907</v>
      </c>
      <c r="M5">
        <v>27.850605502931202</v>
      </c>
      <c r="N5">
        <v>41.117247918792003</v>
      </c>
      <c r="O5">
        <v>57.84453821769479</v>
      </c>
      <c r="P5">
        <v>58.754063632250805</v>
      </c>
      <c r="Q5">
        <v>42.758154440414174</v>
      </c>
      <c r="R5">
        <v>42.270797213139303</v>
      </c>
      <c r="S5">
        <v>62.727927778137499</v>
      </c>
      <c r="T5">
        <v>38.523200991464336</v>
      </c>
      <c r="U5">
        <v>37.149546919692995</v>
      </c>
      <c r="V5">
        <v>40.148220568045907</v>
      </c>
      <c r="W5">
        <v>58.65692331235708</v>
      </c>
      <c r="X5">
        <v>46.391613817917204</v>
      </c>
      <c r="Y5">
        <v>42.713451166115718</v>
      </c>
      <c r="Z5">
        <v>42.520240471842399</v>
      </c>
      <c r="AA5">
        <v>30.529122030708198</v>
      </c>
      <c r="AB5">
        <v>42.820739024431901</v>
      </c>
      <c r="AC5">
        <v>44.766009175708902</v>
      </c>
      <c r="AE5" s="28" t="s">
        <v>14</v>
      </c>
      <c r="AF5" s="3">
        <v>17110004000248</v>
      </c>
      <c r="AG5">
        <v>0.97164702415466309</v>
      </c>
      <c r="AH5" s="29">
        <v>152</v>
      </c>
      <c r="AI5" s="36">
        <f t="shared" si="3"/>
        <v>503.64992498153504</v>
      </c>
      <c r="AJ5" s="36">
        <f t="shared" si="0"/>
        <v>433.96521667543283</v>
      </c>
      <c r="AK5" s="36">
        <f t="shared" si="0"/>
        <v>327.7847432321368</v>
      </c>
      <c r="AL5" s="36">
        <f t="shared" si="0"/>
        <v>357.65264406478826</v>
      </c>
      <c r="AM5" s="36">
        <f t="shared" si="0"/>
        <v>639.43780614502589</v>
      </c>
      <c r="AN5" s="36">
        <f t="shared" si="0"/>
        <v>677.16854839651478</v>
      </c>
      <c r="AO5" s="36">
        <f t="shared" si="0"/>
        <v>627.16817183317391</v>
      </c>
      <c r="AP5" s="36">
        <f t="shared" si="0"/>
        <v>375.01348856120052</v>
      </c>
      <c r="AQ5" s="36">
        <f t="shared" si="0"/>
        <v>323.66533116501614</v>
      </c>
      <c r="AR5" s="36">
        <f t="shared" si="0"/>
        <v>564.44895074166732</v>
      </c>
      <c r="AS5" s="36">
        <f t="shared" si="0"/>
        <v>664.57009991172833</v>
      </c>
      <c r="AT5" s="36">
        <f t="shared" si="0"/>
        <v>537.16940036905237</v>
      </c>
      <c r="AU5" s="36">
        <f t="shared" si="1"/>
        <v>502.64119383977271</v>
      </c>
      <c r="AV5" s="36" cm="1">
        <f t="array" ref="AV5">AVERAGE(IFERROR(AQ5:AS5, ""))</f>
        <v>517.5614606061373</v>
      </c>
      <c r="AW5" s="36">
        <f t="shared" si="2"/>
        <v>537.16940036905237</v>
      </c>
      <c r="AX5" s="36" cm="1">
        <f t="array" ref="AX5">AVERAGE(IFERROR(AJ5:AO5, ""))</f>
        <v>510.52952172451205</v>
      </c>
      <c r="AY5" s="36" cm="1">
        <f t="array" ref="AY5">AVERAGE(IFERROR(AO5:AS5,""))</f>
        <v>510.97320844255728</v>
      </c>
      <c r="AZ5" s="36" cm="1">
        <f t="array" ref="AZ5">AVERAGE(IFERROR(AJ5:AN5,""))</f>
        <v>487.2017917027797</v>
      </c>
      <c r="BA5" s="36" cm="1">
        <f t="array" ref="BA5">AVERAGE(IFERROR(AR5:AT5,AI5))</f>
        <v>588.72948367414938</v>
      </c>
      <c r="BB5" s="36" cm="1">
        <f t="array" ref="BB5">AVERAGE(IFERROR(AQ5:AT5,""))</f>
        <v>522.46344554686607</v>
      </c>
      <c r="BC5" s="36" cm="1">
        <f t="array" ref="BC5">AVERAGE(IFERROR(AI5:AO5,""))</f>
        <v>509.54672218980107</v>
      </c>
      <c r="BD5" s="36" cm="1">
        <f t="array" ref="BD5">AVERAGE(IFERROR(AJ5:AM5,""))</f>
        <v>439.71010252934593</v>
      </c>
      <c r="BE5" s="36" cm="1">
        <f t="array" ref="BE5">AVERAGE(IFERROR(AN5:AO5,""))</f>
        <v>652.16836011484429</v>
      </c>
      <c r="BF5" s="36" cm="1">
        <f t="array" ref="BF5">AVERAGE(IFERROR(AP5:AT5,""))</f>
        <v>492.97345414973296</v>
      </c>
      <c r="BG5" s="36" cm="1">
        <f t="array" ref="BG5">AVERAGE(IFERROR(AI5:AN5,""))</f>
        <v>489.94314724923896</v>
      </c>
    </row>
    <row r="6" spans="1:59" x14ac:dyDescent="0.25">
      <c r="B6" t="s">
        <v>503</v>
      </c>
      <c r="C6">
        <v>23</v>
      </c>
      <c r="D6" s="36">
        <v>5</v>
      </c>
      <c r="E6">
        <v>25.829942945030201</v>
      </c>
      <c r="F6">
        <v>20.092603158194002</v>
      </c>
      <c r="G6">
        <v>15.776616671886201</v>
      </c>
      <c r="H6">
        <v>12.141887534326202</v>
      </c>
      <c r="I6">
        <v>11.4158408180223</v>
      </c>
      <c r="J6">
        <v>11.644223075383499</v>
      </c>
      <c r="K6">
        <v>8.8183971980434013</v>
      </c>
      <c r="L6">
        <v>7.3250411516671505</v>
      </c>
      <c r="M6">
        <v>8.6825671893256988</v>
      </c>
      <c r="N6">
        <v>12.866782951015502</v>
      </c>
      <c r="O6">
        <v>20.125122674838501</v>
      </c>
      <c r="P6">
        <v>22.270062385238397</v>
      </c>
      <c r="Q6">
        <v>14.749090646080866</v>
      </c>
      <c r="R6">
        <v>13.891490938393234</v>
      </c>
      <c r="S6">
        <v>24.6503707716343</v>
      </c>
      <c r="T6">
        <v>13.314928075975967</v>
      </c>
      <c r="U6">
        <v>11.563582232978</v>
      </c>
      <c r="V6">
        <v>14.214234251562401</v>
      </c>
      <c r="W6">
        <v>20.9737245580306</v>
      </c>
      <c r="X6">
        <v>15.986133800104501</v>
      </c>
      <c r="Y6">
        <v>15.102787342983685</v>
      </c>
      <c r="Z6">
        <v>14.856737045607201</v>
      </c>
      <c r="AA6">
        <v>10.2313101367135</v>
      </c>
      <c r="AB6">
        <v>14.253915270417</v>
      </c>
      <c r="AC6">
        <v>16.150185700473699</v>
      </c>
      <c r="AE6" s="28" t="s">
        <v>15</v>
      </c>
      <c r="AF6" s="3">
        <v>17110004000603</v>
      </c>
      <c r="AG6">
        <v>0.71234124898910522</v>
      </c>
      <c r="AH6" s="29">
        <v>165</v>
      </c>
      <c r="AI6" s="36">
        <f t="shared" si="3"/>
        <v>14.93801212689325</v>
      </c>
      <c r="AJ6" s="36">
        <f t="shared" si="0"/>
        <v>10.601131018237368</v>
      </c>
      <c r="AK6" s="36">
        <f t="shared" si="0"/>
        <v>8.5740488684394371</v>
      </c>
      <c r="AL6" s="36">
        <f t="shared" si="0"/>
        <v>7.2651280676108776</v>
      </c>
      <c r="AM6" s="36">
        <f t="shared" si="0"/>
        <v>6.6492114659433641</v>
      </c>
      <c r="AN6" s="36">
        <f t="shared" si="0"/>
        <v>6.6987943207494496</v>
      </c>
      <c r="AO6" s="36">
        <f t="shared" si="0"/>
        <v>6.964592764054828</v>
      </c>
      <c r="AP6" s="36">
        <f t="shared" si="0"/>
        <v>6.8227861626671986</v>
      </c>
      <c r="AQ6" s="36">
        <f t="shared" si="0"/>
        <v>6.5315036481029827</v>
      </c>
      <c r="AR6" s="36">
        <f t="shared" si="0"/>
        <v>9.3595067901950113</v>
      </c>
      <c r="AS6" s="36">
        <f t="shared" si="0"/>
        <v>14.384491882427676</v>
      </c>
      <c r="AT6" s="36">
        <f t="shared" si="0"/>
        <v>13.742536471341049</v>
      </c>
      <c r="AU6" s="36">
        <f t="shared" si="1"/>
        <v>9.3776452988885417</v>
      </c>
      <c r="AV6" s="36" cm="1">
        <f t="array" ref="AV6">AVERAGE(IFERROR(AQ6:AS6, ""))</f>
        <v>10.091834106908557</v>
      </c>
      <c r="AW6" s="36">
        <f t="shared" si="2"/>
        <v>13.742536471341049</v>
      </c>
      <c r="AX6" s="36" cm="1">
        <f t="array" ref="AX6">AVERAGE(IFERROR(AJ6:AO6, ""))</f>
        <v>7.7921510841725548</v>
      </c>
      <c r="AY6" s="36" cm="1">
        <f t="array" ref="AY6">AVERAGE(IFERROR(AO6:AS6,""))</f>
        <v>8.8125762494895401</v>
      </c>
      <c r="AZ6" s="36" cm="1">
        <f t="array" ref="AZ6">AVERAGE(IFERROR(AJ6:AN6,""))</f>
        <v>7.9576627481960998</v>
      </c>
      <c r="BA6" s="36" cm="1">
        <f t="array" ref="BA6">AVERAGE(IFERROR(AR6:AT6,AI6))</f>
        <v>12.495511714654578</v>
      </c>
      <c r="BB6" s="36" cm="1">
        <f t="array" ref="BB6">AVERAGE(IFERROR(AQ6:AT6,""))</f>
        <v>11.00450969801668</v>
      </c>
      <c r="BC6" s="36" cm="1">
        <f t="array" ref="BC6">AVERAGE(IFERROR(AI6:AO6,""))</f>
        <v>8.8129883759897965</v>
      </c>
      <c r="BD6" s="36" cm="1">
        <f t="array" ref="BD6">AVERAGE(IFERROR(AJ6:AM6,""))</f>
        <v>8.2723798550577623</v>
      </c>
      <c r="BE6" s="36" cm="1">
        <f t="array" ref="BE6">AVERAGE(IFERROR(AN6:AO6,""))</f>
        <v>6.8316935424021388</v>
      </c>
      <c r="BF6" s="36" cm="1">
        <f t="array" ref="BF6">AVERAGE(IFERROR(AP6:AT6,""))</f>
        <v>10.168164990946783</v>
      </c>
      <c r="BG6" s="36" cm="1">
        <f t="array" ref="BG6">AVERAGE(IFERROR(AI6:AN6,""))</f>
        <v>9.1210543113122906</v>
      </c>
    </row>
    <row r="7" spans="1:59" x14ac:dyDescent="0.25">
      <c r="B7" t="s">
        <v>520</v>
      </c>
      <c r="C7">
        <v>40</v>
      </c>
      <c r="D7" s="36">
        <v>6</v>
      </c>
      <c r="E7">
        <v>15.1037896603079</v>
      </c>
      <c r="F7">
        <v>11.812522132768599</v>
      </c>
      <c r="G7">
        <v>8.5849638237982013</v>
      </c>
      <c r="H7">
        <v>9.6543065354393001</v>
      </c>
      <c r="I7">
        <v>12.041077900720598</v>
      </c>
      <c r="J7">
        <v>15.773733903159698</v>
      </c>
      <c r="K7">
        <v>19.880069202001501</v>
      </c>
      <c r="L7">
        <v>19.6104087785316</v>
      </c>
      <c r="M7">
        <v>12.166396997741398</v>
      </c>
      <c r="N7">
        <v>9.2984578653391008</v>
      </c>
      <c r="O7">
        <v>13.3615506496797</v>
      </c>
      <c r="P7">
        <v>13.961848148791402</v>
      </c>
      <c r="Q7">
        <v>13.437427133189967</v>
      </c>
      <c r="R7">
        <v>11.608801837586764</v>
      </c>
      <c r="S7">
        <v>14.358947127049701</v>
      </c>
      <c r="T7">
        <v>12.957778916314602</v>
      </c>
      <c r="U7">
        <v>14.863376698658699</v>
      </c>
      <c r="V7">
        <v>11.573320859177297</v>
      </c>
      <c r="W7">
        <v>13.106029410696266</v>
      </c>
      <c r="X7">
        <v>12.1970634153879</v>
      </c>
      <c r="Y7">
        <v>13.264351879742241</v>
      </c>
      <c r="Z7">
        <v>10.523217598181699</v>
      </c>
      <c r="AA7">
        <v>17.826901552580601</v>
      </c>
      <c r="AB7">
        <v>13.679732488016601</v>
      </c>
      <c r="AC7">
        <v>12.161732326032368</v>
      </c>
      <c r="AE7" s="28" t="s">
        <v>18</v>
      </c>
      <c r="AF7" s="3">
        <v>17110001000012</v>
      </c>
      <c r="AG7">
        <v>0.90178906917572021</v>
      </c>
      <c r="AH7" s="29">
        <v>47</v>
      </c>
      <c r="AI7" s="36">
        <f t="shared" si="3"/>
        <v>106.94782698868838</v>
      </c>
      <c r="AJ7" s="36">
        <f t="shared" si="0"/>
        <v>89.096302766719788</v>
      </c>
      <c r="AK7" s="36">
        <f t="shared" si="0"/>
        <v>69.72821945438335</v>
      </c>
      <c r="AL7" s="36">
        <f t="shared" si="0"/>
        <v>55.340271364677491</v>
      </c>
      <c r="AM7" s="36">
        <f t="shared" si="0"/>
        <v>46.001742235552705</v>
      </c>
      <c r="AN7" s="36">
        <f t="shared" si="0"/>
        <v>46.701697774287844</v>
      </c>
      <c r="AO7" s="36">
        <f t="shared" si="0"/>
        <v>43.942861217405387</v>
      </c>
      <c r="AP7" s="36">
        <f t="shared" si="0"/>
        <v>39.270069316711442</v>
      </c>
      <c r="AQ7" s="36">
        <f t="shared" si="0"/>
        <v>40.418493315833594</v>
      </c>
      <c r="AR7" s="36">
        <f t="shared" si="0"/>
        <v>59.523332788547087</v>
      </c>
      <c r="AS7" s="36">
        <f t="shared" si="0"/>
        <v>85.33471158090596</v>
      </c>
      <c r="AT7" s="36">
        <f t="shared" si="0"/>
        <v>92.507173696568458</v>
      </c>
      <c r="AU7" s="36">
        <f t="shared" si="1"/>
        <v>64.567725208356791</v>
      </c>
      <c r="AV7" s="36" cm="1">
        <f t="array" ref="AV7">AVERAGE(IFERROR(AQ7:AS7, ""))</f>
        <v>61.758845895095554</v>
      </c>
      <c r="AW7" s="36">
        <f t="shared" si="2"/>
        <v>92.507173696568458</v>
      </c>
      <c r="AX7" s="36" cm="1">
        <f t="array" ref="AX7">AVERAGE(IFERROR(AJ7:AO7, ""))</f>
        <v>58.468515802171083</v>
      </c>
      <c r="AY7" s="36" cm="1">
        <f t="array" ref="AY7">AVERAGE(IFERROR(AO7:AS7,""))</f>
        <v>53.697893643880697</v>
      </c>
      <c r="AZ7" s="36" cm="1">
        <f t="array" ref="AZ7">AVERAGE(IFERROR(AJ7:AN7,""))</f>
        <v>61.373646719124224</v>
      </c>
      <c r="BA7" s="36" cm="1">
        <f t="array" ref="BA7">AVERAGE(IFERROR(AR7:AT7,AI7))</f>
        <v>79.121739355340495</v>
      </c>
      <c r="BB7" s="36" cm="1">
        <f t="array" ref="BB7">AVERAGE(IFERROR(AQ7:AT7,""))</f>
        <v>69.445927845463785</v>
      </c>
      <c r="BC7" s="36" cm="1">
        <f t="array" ref="BC7">AVERAGE(IFERROR(AI7:AO7,""))</f>
        <v>65.394131685959266</v>
      </c>
      <c r="BD7" s="36" cm="1">
        <f t="array" ref="BD7">AVERAGE(IFERROR(AJ7:AM7,""))</f>
        <v>65.041633955333324</v>
      </c>
      <c r="BE7" s="36" cm="1">
        <f t="array" ref="BE7">AVERAGE(IFERROR(AN7:AO7,""))</f>
        <v>45.322279495846615</v>
      </c>
      <c r="BF7" s="36" cm="1">
        <f t="array" ref="BF7">AVERAGE(IFERROR(AP7:AT7,""))</f>
        <v>63.410756139713314</v>
      </c>
      <c r="BG7" s="36" cm="1">
        <f t="array" ref="BG7">AVERAGE(IFERROR(AI7:AN7,""))</f>
        <v>68.969343430718254</v>
      </c>
    </row>
    <row r="8" spans="1:59" x14ac:dyDescent="0.25">
      <c r="B8" t="s">
        <v>487</v>
      </c>
      <c r="C8">
        <v>6</v>
      </c>
      <c r="D8" s="36">
        <v>7</v>
      </c>
      <c r="E8">
        <v>57.085883564576598</v>
      </c>
      <c r="F8">
        <v>49.611075659614606</v>
      </c>
      <c r="G8">
        <v>39.46717774410061</v>
      </c>
      <c r="H8">
        <v>38.107452426017495</v>
      </c>
      <c r="I8">
        <v>33.881788772904102</v>
      </c>
      <c r="J8">
        <v>31.909940315337796</v>
      </c>
      <c r="K8">
        <v>33.211077020118104</v>
      </c>
      <c r="L8">
        <v>31.386810228890603</v>
      </c>
      <c r="M8">
        <v>25.843540146745198</v>
      </c>
      <c r="N8">
        <v>35.115696792915102</v>
      </c>
      <c r="O8">
        <v>46.769986426564508</v>
      </c>
      <c r="P8">
        <v>48.070004583841701</v>
      </c>
      <c r="Q8">
        <v>39.205036140135533</v>
      </c>
      <c r="R8">
        <v>35.909741122074934</v>
      </c>
      <c r="S8">
        <v>53.953785959209192</v>
      </c>
      <c r="T8">
        <v>37.698085323015405</v>
      </c>
      <c r="U8">
        <v>34.465422123046707</v>
      </c>
      <c r="V8">
        <v>38.59548698359491</v>
      </c>
      <c r="W8">
        <v>50.134801525307836</v>
      </c>
      <c r="X8">
        <v>38.949806987516602</v>
      </c>
      <c r="Y8">
        <v>40.467770786095613</v>
      </c>
      <c r="Z8">
        <v>40.2668736506592</v>
      </c>
      <c r="AA8">
        <v>32.560508667727902</v>
      </c>
      <c r="AB8">
        <v>37.437207635791403</v>
      </c>
      <c r="AC8">
        <v>41.677219747091826</v>
      </c>
      <c r="AE8" s="28" t="s">
        <v>19</v>
      </c>
      <c r="AF8" s="3">
        <v>17110001000015</v>
      </c>
      <c r="AG8">
        <v>0.78961360454559326</v>
      </c>
      <c r="AH8" s="29">
        <v>571</v>
      </c>
      <c r="AI8" s="36">
        <f t="shared" si="3"/>
        <v>34.019645156733823</v>
      </c>
      <c r="AJ8" s="36">
        <f t="shared" si="0"/>
        <v>28.943041310307553</v>
      </c>
      <c r="AK8" s="36">
        <f t="shared" si="0"/>
        <v>20.707294657613513</v>
      </c>
      <c r="AL8" s="36">
        <f t="shared" si="0"/>
        <v>17.210288102156809</v>
      </c>
      <c r="AM8" s="36">
        <f t="shared" si="0"/>
        <v>14.752032694118032</v>
      </c>
      <c r="AN8" s="36">
        <f t="shared" si="0"/>
        <v>15.211636266127774</v>
      </c>
      <c r="AO8" s="36">
        <f t="shared" si="0"/>
        <v>15.253745059769667</v>
      </c>
      <c r="AP8" s="36">
        <f t="shared" si="0"/>
        <v>14.299955603649302</v>
      </c>
      <c r="AQ8" s="36">
        <f t="shared" si="0"/>
        <v>13.546830381531247</v>
      </c>
      <c r="AR8" s="36">
        <f t="shared" si="0"/>
        <v>19.501826470450141</v>
      </c>
      <c r="AS8" s="36">
        <f t="shared" si="0"/>
        <v>26.885638898701703</v>
      </c>
      <c r="AT8" s="36">
        <f t="shared" si="0"/>
        <v>29.63811223867517</v>
      </c>
      <c r="AU8" s="36">
        <f t="shared" si="1"/>
        <v>20.830837236652894</v>
      </c>
      <c r="AV8" s="36" cm="1">
        <f t="array" ref="AV8">AVERAGE(IFERROR(AQ8:AS8, ""))</f>
        <v>19.978098583561032</v>
      </c>
      <c r="AW8" s="36">
        <f t="shared" si="2"/>
        <v>29.63811223867517</v>
      </c>
      <c r="AX8" s="36" cm="1">
        <f t="array" ref="AX8">AVERAGE(IFERROR(AJ8:AO8, ""))</f>
        <v>18.679673015015556</v>
      </c>
      <c r="AY8" s="36" cm="1">
        <f t="array" ref="AY8">AVERAGE(IFERROR(AO8:AS8,""))</f>
        <v>17.897599282820412</v>
      </c>
      <c r="AZ8" s="36" cm="1">
        <f t="array" ref="AZ8">AVERAGE(IFERROR(AJ8:AN8,""))</f>
        <v>19.364858606064736</v>
      </c>
      <c r="BA8" s="36" cm="1">
        <f t="array" ref="BA8">AVERAGE(IFERROR(AR8:AT8,AI8))</f>
        <v>25.341859202609005</v>
      </c>
      <c r="BB8" s="36" cm="1">
        <f t="array" ref="BB8">AVERAGE(IFERROR(AQ8:AT8,""))</f>
        <v>22.393101997339564</v>
      </c>
      <c r="BC8" s="36" cm="1">
        <f t="array" ref="BC8">AVERAGE(IFERROR(AI8:AO8,""))</f>
        <v>20.871097606689599</v>
      </c>
      <c r="BD8" s="36" cm="1">
        <f t="array" ref="BD8">AVERAGE(IFERROR(AJ8:AM8,""))</f>
        <v>20.403164191048976</v>
      </c>
      <c r="BE8" s="36" cm="1">
        <f t="array" ref="BE8">AVERAGE(IFERROR(AN8:AO8,""))</f>
        <v>15.23269066294872</v>
      </c>
      <c r="BF8" s="36" cm="1">
        <f t="array" ref="BF8">AVERAGE(IFERROR(AP8:AT8,""))</f>
        <v>20.774472718601508</v>
      </c>
      <c r="BG8" s="36" cm="1">
        <f t="array" ref="BG8">AVERAGE(IFERROR(AI8:AN8,""))</f>
        <v>21.807323031176253</v>
      </c>
    </row>
    <row r="9" spans="1:59" x14ac:dyDescent="0.25">
      <c r="B9" t="s">
        <v>528</v>
      </c>
      <c r="C9">
        <v>48</v>
      </c>
      <c r="D9" s="36">
        <v>8</v>
      </c>
      <c r="E9">
        <v>354.50960834120599</v>
      </c>
      <c r="F9">
        <v>274.84101424374597</v>
      </c>
      <c r="G9">
        <v>224.52618278220498</v>
      </c>
      <c r="H9">
        <v>284.728577075646</v>
      </c>
      <c r="I9">
        <v>563.26214042257993</v>
      </c>
      <c r="J9">
        <v>607.61524114525014</v>
      </c>
      <c r="K9">
        <v>536.75748555606992</v>
      </c>
      <c r="L9">
        <v>318.91504241590701</v>
      </c>
      <c r="M9">
        <v>260.02881745780002</v>
      </c>
      <c r="N9">
        <v>422.68422928306995</v>
      </c>
      <c r="O9">
        <v>517.895577445566</v>
      </c>
      <c r="P9">
        <v>384.20071753763602</v>
      </c>
      <c r="Q9">
        <v>395.83038614222471</v>
      </c>
      <c r="R9">
        <v>400.20287472881233</v>
      </c>
      <c r="S9">
        <v>349.05557018942102</v>
      </c>
      <c r="T9">
        <v>415.28844020425237</v>
      </c>
      <c r="U9">
        <v>411.25623043168292</v>
      </c>
      <c r="V9">
        <v>390.99463113388799</v>
      </c>
      <c r="W9">
        <v>407.85124377686998</v>
      </c>
      <c r="X9">
        <v>396.20233543101796</v>
      </c>
      <c r="Y9">
        <v>406.60574993810241</v>
      </c>
      <c r="Z9">
        <v>336.83947863104697</v>
      </c>
      <c r="AA9">
        <v>572.18636335066003</v>
      </c>
      <c r="AB9">
        <v>380.74487682799599</v>
      </c>
      <c r="AC9">
        <v>384.9137940017747</v>
      </c>
      <c r="AE9" s="28" t="s">
        <v>20</v>
      </c>
      <c r="AF9" s="3">
        <v>17110004000118</v>
      </c>
      <c r="AG9">
        <v>0.30861809849739075</v>
      </c>
      <c r="AH9" s="29">
        <v>180</v>
      </c>
      <c r="AI9" s="36">
        <f t="shared" si="3"/>
        <v>212.08990054337687</v>
      </c>
      <c r="AJ9" s="36">
        <f t="shared" si="0"/>
        <v>150.81755686177056</v>
      </c>
      <c r="AK9" s="36">
        <f t="shared" si="0"/>
        <v>123.3515035303945</v>
      </c>
      <c r="AL9" s="36">
        <f t="shared" si="0"/>
        <v>123.49746207805138</v>
      </c>
      <c r="AM9" s="36">
        <f t="shared" si="0"/>
        <v>179.83955918344265</v>
      </c>
      <c r="AN9" s="36">
        <f t="shared" si="0"/>
        <v>167.3159270218292</v>
      </c>
      <c r="AO9" s="36">
        <f t="shared" si="0"/>
        <v>98.78064691551802</v>
      </c>
      <c r="AP9" s="36">
        <f t="shared" si="0"/>
        <v>46.936934065966781</v>
      </c>
      <c r="AQ9" s="36">
        <f t="shared" si="0"/>
        <v>68.472671458202427</v>
      </c>
      <c r="AR9" s="36">
        <f t="shared" si="0"/>
        <v>180.64677836125963</v>
      </c>
      <c r="AS9" s="36">
        <f t="shared" si="0"/>
        <v>243.06175055436782</v>
      </c>
      <c r="AT9" s="36">
        <f t="shared" si="0"/>
        <v>201.55423169280624</v>
      </c>
      <c r="AU9" s="36">
        <f t="shared" si="1"/>
        <v>149.6970768555822</v>
      </c>
      <c r="AV9" s="36" cm="1">
        <f t="array" ref="AV9">AVERAGE(IFERROR(AQ9:AS9, ""))</f>
        <v>164.06040012460997</v>
      </c>
      <c r="AW9" s="36">
        <f t="shared" si="2"/>
        <v>201.55423169280624</v>
      </c>
      <c r="AX9" s="36" cm="1">
        <f t="array" ref="AX9">AVERAGE(IFERROR(AJ9:AO9, ""))</f>
        <v>140.60044259850105</v>
      </c>
      <c r="AY9" s="36" cm="1">
        <f t="array" ref="AY9">AVERAGE(IFERROR(AO9:AS9,""))</f>
        <v>127.57975627106293</v>
      </c>
      <c r="AZ9" s="36" cm="1">
        <f t="array" ref="AZ9">AVERAGE(IFERROR(AJ9:AN9,""))</f>
        <v>148.96440173509765</v>
      </c>
      <c r="BA9" s="36" cm="1">
        <f t="array" ref="BA9">AVERAGE(IFERROR(AR9:AT9,AI9))</f>
        <v>208.4209202028112</v>
      </c>
      <c r="BB9" s="36" cm="1">
        <f t="array" ref="BB9">AVERAGE(IFERROR(AQ9:AT9,""))</f>
        <v>173.43385801665903</v>
      </c>
      <c r="BC9" s="36" cm="1">
        <f t="array" ref="BC9">AVERAGE(IFERROR(AI9:AO9,""))</f>
        <v>150.8132223049119</v>
      </c>
      <c r="BD9" s="36" cm="1">
        <f t="array" ref="BD9">AVERAGE(IFERROR(AJ9:AM9,""))</f>
        <v>144.37652041341477</v>
      </c>
      <c r="BE9" s="36" cm="1">
        <f t="array" ref="BE9">AVERAGE(IFERROR(AN9:AO9,""))</f>
        <v>133.04828696867361</v>
      </c>
      <c r="BF9" s="36" cm="1">
        <f t="array" ref="BF9">AVERAGE(IFERROR(AP9:AT9,""))</f>
        <v>148.13447322652058</v>
      </c>
      <c r="BG9" s="36" cm="1">
        <f t="array" ref="BG9">AVERAGE(IFERROR(AI9:AN9,""))</f>
        <v>159.4853182031442</v>
      </c>
    </row>
    <row r="10" spans="1:59" x14ac:dyDescent="0.25">
      <c r="B10" t="s">
        <v>528</v>
      </c>
      <c r="C10">
        <v>48</v>
      </c>
      <c r="D10" s="36">
        <v>9</v>
      </c>
      <c r="E10">
        <v>329.86173513113204</v>
      </c>
      <c r="F10">
        <v>256.12747808490906</v>
      </c>
      <c r="G10">
        <v>209.45705191390203</v>
      </c>
      <c r="H10">
        <v>266.03296856953</v>
      </c>
      <c r="I10">
        <v>528.68325273327002</v>
      </c>
      <c r="J10">
        <v>569.39205914325009</v>
      </c>
      <c r="K10">
        <v>502.20490293469004</v>
      </c>
      <c r="L10">
        <v>298.47568647531796</v>
      </c>
      <c r="M10">
        <v>243.32245894190703</v>
      </c>
      <c r="N10">
        <v>395.78369299698807</v>
      </c>
      <c r="O10">
        <v>483.35301061810395</v>
      </c>
      <c r="P10">
        <v>359.14351111516305</v>
      </c>
      <c r="Q10">
        <v>370.15315072151503</v>
      </c>
      <c r="R10">
        <v>374.15305418566635</v>
      </c>
      <c r="S10">
        <v>326.24344492314799</v>
      </c>
      <c r="T10">
        <v>388.64961889659372</v>
      </c>
      <c r="U10">
        <v>384.6279503934029</v>
      </c>
      <c r="V10">
        <v>365.93856208897301</v>
      </c>
      <c r="W10">
        <v>381.13862309034698</v>
      </c>
      <c r="X10">
        <v>370.40066841804099</v>
      </c>
      <c r="Y10">
        <v>380.2513497872423</v>
      </c>
      <c r="Z10">
        <v>315.07518782540296</v>
      </c>
      <c r="AA10">
        <v>535.79848103897007</v>
      </c>
      <c r="AB10">
        <v>356.01567202949599</v>
      </c>
      <c r="AC10">
        <v>359.92575759600032</v>
      </c>
      <c r="AE10" s="28" t="s">
        <v>21</v>
      </c>
      <c r="AF10" s="3">
        <v>17110004000214</v>
      </c>
      <c r="AG10">
        <v>0.89564228057861328</v>
      </c>
      <c r="AH10" s="29">
        <v>558</v>
      </c>
      <c r="AI10" s="36">
        <f t="shared" si="3"/>
        <v>259.21667843846893</v>
      </c>
      <c r="AJ10" s="36">
        <f t="shared" si="0"/>
        <v>196.69832214106702</v>
      </c>
      <c r="AK10" s="36">
        <f t="shared" si="0"/>
        <v>161.63503775559084</v>
      </c>
      <c r="AL10" s="36">
        <f t="shared" si="0"/>
        <v>230.59448159399903</v>
      </c>
      <c r="AM10" s="36">
        <f t="shared" si="0"/>
        <v>291.61639422588706</v>
      </c>
      <c r="AN10" s="36">
        <f t="shared" si="0"/>
        <v>343.21391486646553</v>
      </c>
      <c r="AO10" s="36">
        <f t="shared" si="0"/>
        <v>253.64811280238291</v>
      </c>
      <c r="AP10" s="36">
        <f t="shared" si="0"/>
        <v>159.17090638198769</v>
      </c>
      <c r="AQ10" s="36">
        <f t="shared" si="0"/>
        <v>175.40927070908614</v>
      </c>
      <c r="AR10" s="36">
        <f t="shared" si="0"/>
        <v>336.95976077408608</v>
      </c>
      <c r="AS10" s="36">
        <f t="shared" si="0"/>
        <v>497.41382645520434</v>
      </c>
      <c r="AT10" s="36">
        <f t="shared" si="0"/>
        <v>330.66891742279489</v>
      </c>
      <c r="AU10" s="36">
        <f t="shared" si="1"/>
        <v>269.6871352972517</v>
      </c>
      <c r="AV10" s="36" cm="1">
        <f t="array" ref="AV10">AVERAGE(IFERROR(AQ10:AS10, ""))</f>
        <v>336.59428597945885</v>
      </c>
      <c r="AW10" s="36">
        <f t="shared" si="2"/>
        <v>330.66891742279489</v>
      </c>
      <c r="AX10" s="36" cm="1">
        <f t="array" ref="AX10">AVERAGE(IFERROR(AJ10:AO10, ""))</f>
        <v>246.23437723089873</v>
      </c>
      <c r="AY10" s="36" cm="1">
        <f t="array" ref="AY10">AVERAGE(IFERROR(AO10:AS10,""))</f>
        <v>284.52037542454946</v>
      </c>
      <c r="AZ10" s="36" cm="1">
        <f t="array" ref="AZ10">AVERAGE(IFERROR(AJ10:AN10,""))</f>
        <v>244.75163011660189</v>
      </c>
      <c r="BA10" s="36" cm="1">
        <f t="array" ref="BA10">AVERAGE(IFERROR(AR10:AT10,AI10))</f>
        <v>388.34750155069514</v>
      </c>
      <c r="BB10" s="36" cm="1">
        <f t="array" ref="BB10">AVERAGE(IFERROR(AQ10:AT10,""))</f>
        <v>335.11294384029287</v>
      </c>
      <c r="BC10" s="36" cm="1">
        <f t="array" ref="BC10">AVERAGE(IFERROR(AI10:AO10,""))</f>
        <v>248.08899168912305</v>
      </c>
      <c r="BD10" s="36" cm="1">
        <f t="array" ref="BD10">AVERAGE(IFERROR(AJ10:AM10,""))</f>
        <v>220.13605892913597</v>
      </c>
      <c r="BE10" s="36" cm="1">
        <f t="array" ref="BE10">AVERAGE(IFERROR(AN10:AO10,""))</f>
        <v>298.43101383442422</v>
      </c>
      <c r="BF10" s="36" cm="1">
        <f t="array" ref="BF10">AVERAGE(IFERROR(AP10:AT10,""))</f>
        <v>299.92453634863188</v>
      </c>
      <c r="BG10" s="36" cm="1">
        <f t="array" ref="BG10">AVERAGE(IFERROR(AI10:AN10,""))</f>
        <v>247.16247150357972</v>
      </c>
    </row>
    <row r="11" spans="1:59" x14ac:dyDescent="0.25">
      <c r="B11" t="s">
        <v>538</v>
      </c>
      <c r="C11">
        <v>58</v>
      </c>
      <c r="D11" s="36">
        <v>10</v>
      </c>
      <c r="E11">
        <v>75.475692963021004</v>
      </c>
      <c r="F11">
        <v>57.337441479589003</v>
      </c>
      <c r="G11">
        <v>46.756282353952002</v>
      </c>
      <c r="H11">
        <v>61.118248536044995</v>
      </c>
      <c r="I11">
        <v>125.36119339286201</v>
      </c>
      <c r="J11">
        <v>135.78587976950999</v>
      </c>
      <c r="K11">
        <v>120.526829205486</v>
      </c>
      <c r="L11">
        <v>72.141589014309986</v>
      </c>
      <c r="M11">
        <v>58.795519213059009</v>
      </c>
      <c r="N11">
        <v>93.563237095800986</v>
      </c>
      <c r="O11">
        <v>111.03732495591201</v>
      </c>
      <c r="P11">
        <v>82.254452724039012</v>
      </c>
      <c r="Q11">
        <v>86.679474225298321</v>
      </c>
      <c r="R11">
        <v>87.798693754924017</v>
      </c>
      <c r="S11">
        <v>74.401860058530005</v>
      </c>
      <c r="T11">
        <v>91.147645789573986</v>
      </c>
      <c r="U11">
        <v>91.212899896913015</v>
      </c>
      <c r="V11">
        <v>85.271809106391984</v>
      </c>
      <c r="W11">
        <v>87.85234441219302</v>
      </c>
      <c r="X11">
        <v>86.412633497203004</v>
      </c>
      <c r="Y11">
        <v>88.908795385780721</v>
      </c>
      <c r="Z11">
        <v>72.643291440611989</v>
      </c>
      <c r="AA11">
        <v>128.15635448749799</v>
      </c>
      <c r="AB11">
        <v>83.558424600623994</v>
      </c>
      <c r="AC11">
        <v>83.639123082496994</v>
      </c>
      <c r="AE11" s="28" t="s">
        <v>23</v>
      </c>
      <c r="AF11" s="3">
        <v>17110002000111</v>
      </c>
      <c r="AG11">
        <v>2.5271670892834663E-4</v>
      </c>
      <c r="AH11" s="29">
        <v>115</v>
      </c>
      <c r="AI11" s="36">
        <f t="shared" si="3"/>
        <v>7.8974292217394611E-3</v>
      </c>
      <c r="AJ11" s="36">
        <f t="shared" si="0"/>
        <v>5.8005450506605199E-3</v>
      </c>
      <c r="AK11" s="36">
        <f t="shared" si="0"/>
        <v>4.2007683278735891E-3</v>
      </c>
      <c r="AL11" s="36">
        <f t="shared" si="0"/>
        <v>3.8039623531318546E-3</v>
      </c>
      <c r="AM11" s="36">
        <f t="shared" si="0"/>
        <v>4.7016805136584497E-3</v>
      </c>
      <c r="AN11" s="36">
        <f t="shared" si="0"/>
        <v>5.2893613221159461E-3</v>
      </c>
      <c r="AO11" s="36">
        <f t="shared" si="0"/>
        <v>5.5104253137943588E-3</v>
      </c>
      <c r="AP11" s="36">
        <f t="shared" si="0"/>
        <v>5.3840870826562847E-3</v>
      </c>
      <c r="AQ11" s="36">
        <f t="shared" si="0"/>
        <v>4.7853419057999145E-3</v>
      </c>
      <c r="AR11" s="36">
        <f t="shared" si="0"/>
        <v>5.0682291952329223E-3</v>
      </c>
      <c r="AS11" s="36">
        <f t="shared" si="0"/>
        <v>7.3803698984512243E-3</v>
      </c>
      <c r="AT11" s="36">
        <f t="shared" si="0"/>
        <v>7.5831355779619539E-3</v>
      </c>
      <c r="AU11" s="36">
        <f t="shared" si="1"/>
        <v>5.6171113135897064E-3</v>
      </c>
      <c r="AV11" s="36" cm="1">
        <f t="array" ref="AV11">AVERAGE(IFERROR(AQ11:AS11, ""))</f>
        <v>5.7446469998280207E-3</v>
      </c>
      <c r="AW11" s="36">
        <f t="shared" si="2"/>
        <v>7.5831355779619539E-3</v>
      </c>
      <c r="AX11" s="36" cm="1">
        <f t="array" ref="AX11">AVERAGE(IFERROR(AJ11:AO11, ""))</f>
        <v>4.8844571468724526E-3</v>
      </c>
      <c r="AY11" s="36" cm="1">
        <f t="array" ref="AY11">AVERAGE(IFERROR(AO11:AS11,""))</f>
        <v>5.6256906791869402E-3</v>
      </c>
      <c r="AZ11" s="36" cm="1">
        <f t="array" ref="AZ11">AVERAGE(IFERROR(AJ11:AN11,""))</f>
        <v>4.7592635134880712E-3</v>
      </c>
      <c r="BA11" s="36" cm="1">
        <f t="array" ref="BA11">AVERAGE(IFERROR(AR11:AT11,AI11))</f>
        <v>6.6772448905487005E-3</v>
      </c>
      <c r="BB11" s="36" cm="1">
        <f t="array" ref="BB11">AVERAGE(IFERROR(AQ11:AT11,""))</f>
        <v>6.2042691443615038E-3</v>
      </c>
      <c r="BC11" s="36" cm="1">
        <f t="array" ref="BC11">AVERAGE(IFERROR(AI11:AO11,""))</f>
        <v>5.3148817289963108E-3</v>
      </c>
      <c r="BD11" s="36" cm="1">
        <f t="array" ref="BD11">AVERAGE(IFERROR(AJ11:AM11,""))</f>
        <v>4.6267390613311029E-3</v>
      </c>
      <c r="BE11" s="36" cm="1">
        <f t="array" ref="BE11">AVERAGE(IFERROR(AN11:AO11,""))</f>
        <v>5.3998933179551529E-3</v>
      </c>
      <c r="BF11" s="36" cm="1">
        <f t="array" ref="BF11">AVERAGE(IFERROR(AP11:AT11,""))</f>
        <v>6.0402327320204603E-3</v>
      </c>
      <c r="BG11" s="36" cm="1">
        <f t="array" ref="BG11">AVERAGE(IFERROR(AI11:AN11,""))</f>
        <v>5.2822911315299698E-3</v>
      </c>
    </row>
    <row r="12" spans="1:59" x14ac:dyDescent="0.25">
      <c r="B12" t="s">
        <v>491</v>
      </c>
      <c r="C12">
        <v>11</v>
      </c>
      <c r="D12" s="36">
        <v>11</v>
      </c>
      <c r="E12">
        <v>24.875435474910091</v>
      </c>
      <c r="F12">
        <v>22.787775426585299</v>
      </c>
      <c r="G12">
        <v>17.592428434235103</v>
      </c>
      <c r="H12">
        <v>14.260077601871195</v>
      </c>
      <c r="I12">
        <v>12.430474353590597</v>
      </c>
      <c r="J12">
        <v>13.032459416076705</v>
      </c>
      <c r="K12">
        <v>12.189466198371996</v>
      </c>
      <c r="L12">
        <v>11.2040884951819</v>
      </c>
      <c r="M12">
        <v>9.6424470504703024</v>
      </c>
      <c r="N12">
        <v>14.882784096551301</v>
      </c>
      <c r="O12">
        <v>17.970129614143296</v>
      </c>
      <c r="P12">
        <v>20.652612107864499</v>
      </c>
      <c r="Q12">
        <v>15.960014855821036</v>
      </c>
      <c r="R12">
        <v>14.165120253721632</v>
      </c>
      <c r="S12">
        <v>22.335699221387301</v>
      </c>
      <c r="T12">
        <v>15.382113571788501</v>
      </c>
      <c r="U12">
        <v>13.177783090943798</v>
      </c>
      <c r="V12">
        <v>16.020643046471804</v>
      </c>
      <c r="W12">
        <v>20.533635860033961</v>
      </c>
      <c r="X12">
        <v>15.786993217257404</v>
      </c>
      <c r="Y12">
        <v>16.738302415091617</v>
      </c>
      <c r="Z12">
        <v>16.7676889540706</v>
      </c>
      <c r="AA12">
        <v>12.610962807224304</v>
      </c>
      <c r="AB12">
        <v>14.870412272842302</v>
      </c>
      <c r="AC12">
        <v>17.496441784544828</v>
      </c>
      <c r="AE12" s="28" t="s">
        <v>24</v>
      </c>
      <c r="AF12" s="3">
        <v>17110004000396</v>
      </c>
      <c r="AG12">
        <v>0.86924535036087036</v>
      </c>
      <c r="AH12" s="29">
        <v>515</v>
      </c>
      <c r="AI12" s="36">
        <f t="shared" si="3"/>
        <v>55.369820556056204</v>
      </c>
      <c r="AJ12" s="36">
        <f t="shared" si="0"/>
        <v>48.806513316819284</v>
      </c>
      <c r="AK12" s="36">
        <f t="shared" si="0"/>
        <v>38.623282950375838</v>
      </c>
      <c r="AL12" s="36">
        <f t="shared" si="0"/>
        <v>38.428759620419171</v>
      </c>
      <c r="AM12" s="36">
        <f t="shared" si="0"/>
        <v>34.789441423223174</v>
      </c>
      <c r="AN12" s="36">
        <f t="shared" si="0"/>
        <v>31.623345294458193</v>
      </c>
      <c r="AO12" s="36">
        <f t="shared" si="0"/>
        <v>29.811956204122712</v>
      </c>
      <c r="AP12" s="36">
        <f t="shared" si="0"/>
        <v>27.165186682303979</v>
      </c>
      <c r="AQ12" s="36">
        <f t="shared" si="0"/>
        <v>27.704768455858812</v>
      </c>
      <c r="AR12" s="36">
        <f t="shared" si="0"/>
        <v>36.737962868868387</v>
      </c>
      <c r="AS12" s="36">
        <f t="shared" si="0"/>
        <v>45.518310491690521</v>
      </c>
      <c r="AT12" s="36">
        <f t="shared" si="0"/>
        <v>46.614223370560822</v>
      </c>
      <c r="AU12" s="36">
        <f t="shared" si="1"/>
        <v>38.432797602896422</v>
      </c>
      <c r="AV12" s="36" cm="1">
        <f t="array" ref="AV12">AVERAGE(IFERROR(AQ12:AS12, ""))</f>
        <v>36.653680605472573</v>
      </c>
      <c r="AW12" s="36">
        <f t="shared" si="2"/>
        <v>46.614223370560822</v>
      </c>
      <c r="AX12" s="36" cm="1">
        <f t="array" ref="AX12">AVERAGE(IFERROR(AJ12:AO12, ""))</f>
        <v>37.013883134903061</v>
      </c>
      <c r="AY12" s="36" cm="1">
        <f t="array" ref="AY12">AVERAGE(IFERROR(AO12:AS12,""))</f>
        <v>33.387636940568882</v>
      </c>
      <c r="AZ12" s="36" cm="1">
        <f t="array" ref="AZ12">AVERAGE(IFERROR(AJ12:AN12,""))</f>
        <v>38.454268521059134</v>
      </c>
      <c r="BA12" s="36" cm="1">
        <f t="array" ref="BA12">AVERAGE(IFERROR(AR12:AT12,AI12))</f>
        <v>42.956832243706572</v>
      </c>
      <c r="BB12" s="36" cm="1">
        <f t="array" ref="BB12">AVERAGE(IFERROR(AQ12:AT12,""))</f>
        <v>39.143816296744632</v>
      </c>
      <c r="BC12" s="36" cm="1">
        <f t="array" ref="BC12">AVERAGE(IFERROR(AI12:AO12,""))</f>
        <v>39.636159909353509</v>
      </c>
      <c r="BD12" s="36" cm="1">
        <f t="array" ref="BD12">AVERAGE(IFERROR(AJ12:AM12,""))</f>
        <v>40.161999327709367</v>
      </c>
      <c r="BE12" s="36" cm="1">
        <f t="array" ref="BE12">AVERAGE(IFERROR(AN12:AO12,""))</f>
        <v>30.717650749290453</v>
      </c>
      <c r="BF12" s="36" cm="1">
        <f t="array" ref="BF12">AVERAGE(IFERROR(AP12:AT12,""))</f>
        <v>36.748090373856506</v>
      </c>
      <c r="BG12" s="36" cm="1">
        <f t="array" ref="BG12">AVERAGE(IFERROR(AI12:AN12,""))</f>
        <v>41.273527193558643</v>
      </c>
    </row>
    <row r="13" spans="1:59" x14ac:dyDescent="0.25">
      <c r="B13" t="s">
        <v>533</v>
      </c>
      <c r="C13">
        <v>53</v>
      </c>
      <c r="D13" s="36">
        <v>12</v>
      </c>
      <c r="E13">
        <v>8.0278257598655998</v>
      </c>
      <c r="F13">
        <v>8.3428227598268005</v>
      </c>
      <c r="G13">
        <v>6.1180095798231005</v>
      </c>
      <c r="H13">
        <v>4.8107315582621002</v>
      </c>
      <c r="I13">
        <v>3.6503115255421994</v>
      </c>
      <c r="J13">
        <v>2.8266699103589987</v>
      </c>
      <c r="K13">
        <v>2.2903618541701309</v>
      </c>
      <c r="L13">
        <v>1.9826404942960698</v>
      </c>
      <c r="M13">
        <v>2.501316391309679</v>
      </c>
      <c r="N13">
        <v>4.5883516094017995</v>
      </c>
      <c r="O13">
        <v>6.9243587891779006</v>
      </c>
      <c r="P13">
        <v>7.7994642524419007</v>
      </c>
      <c r="Q13">
        <v>4.9885720403729676</v>
      </c>
      <c r="R13">
        <v>4.6713422632964328</v>
      </c>
      <c r="S13">
        <v>8.3535315986536993</v>
      </c>
      <c r="T13">
        <v>4.6731511979972007</v>
      </c>
      <c r="U13">
        <v>3.6574058276711403</v>
      </c>
      <c r="V13">
        <v>5.1497090667626004</v>
      </c>
      <c r="W13">
        <v>7.2247222946384664</v>
      </c>
      <c r="X13">
        <v>5.4533727605828002</v>
      </c>
      <c r="Y13">
        <v>5.1523904211212432</v>
      </c>
      <c r="Z13">
        <v>5.7304688558636006</v>
      </c>
      <c r="AA13">
        <v>2.558515882264599</v>
      </c>
      <c r="AB13">
        <v>4.7592263073254992</v>
      </c>
      <c r="AC13">
        <v>5.629395182279799</v>
      </c>
      <c r="AE13" s="28" t="s">
        <v>25</v>
      </c>
      <c r="AF13" s="3">
        <v>17110004001346</v>
      </c>
      <c r="AG13">
        <v>0.97598499059677124</v>
      </c>
      <c r="AH13" s="29">
        <v>560</v>
      </c>
      <c r="AI13" s="36">
        <f t="shared" si="3"/>
        <v>32.721310653880586</v>
      </c>
      <c r="AJ13" s="36">
        <f t="shared" si="0"/>
        <v>25.26471837201769</v>
      </c>
      <c r="AK13" s="36">
        <f t="shared" si="0"/>
        <v>21.848202438631198</v>
      </c>
      <c r="AL13" s="36">
        <f t="shared" si="0"/>
        <v>18.482758662680485</v>
      </c>
      <c r="AM13" s="36">
        <f t="shared" si="0"/>
        <v>14.024900366516221</v>
      </c>
      <c r="AN13" s="36">
        <f t="shared" si="0"/>
        <v>12.36451579106831</v>
      </c>
      <c r="AO13" s="36">
        <f t="shared" si="0"/>
        <v>11.357101630285571</v>
      </c>
      <c r="AP13" s="36">
        <f t="shared" si="0"/>
        <v>11.051211083925951</v>
      </c>
      <c r="AQ13" s="36">
        <f t="shared" si="0"/>
        <v>13.353355395813432</v>
      </c>
      <c r="AR13" s="36">
        <f t="shared" si="0"/>
        <v>23.578966100313423</v>
      </c>
      <c r="AS13" s="36">
        <f t="shared" si="0"/>
        <v>30.721347419015633</v>
      </c>
      <c r="AT13" s="36">
        <f t="shared" si="0"/>
        <v>29.342986970105311</v>
      </c>
      <c r="AU13" s="36">
        <f t="shared" si="1"/>
        <v>20.342614573687818</v>
      </c>
      <c r="AV13" s="36" cm="1">
        <f t="array" ref="AV13">AVERAGE(IFERROR(AQ13:AS13, ""))</f>
        <v>22.551222971714164</v>
      </c>
      <c r="AW13" s="36">
        <f t="shared" si="2"/>
        <v>29.342986970105311</v>
      </c>
      <c r="AX13" s="36" cm="1">
        <f t="array" ref="AX13">AVERAGE(IFERROR(AJ13:AO13, ""))</f>
        <v>17.223699543533247</v>
      </c>
      <c r="AY13" s="36" cm="1">
        <f t="array" ref="AY13">AVERAGE(IFERROR(AO13:AS13,""))</f>
        <v>18.012396325870803</v>
      </c>
      <c r="AZ13" s="36" cm="1">
        <f t="array" ref="AZ13">AVERAGE(IFERROR(AJ13:AN13,""))</f>
        <v>18.39701912618278</v>
      </c>
      <c r="BA13" s="36" cm="1">
        <f t="array" ref="BA13">AVERAGE(IFERROR(AR13:AT13,AI13))</f>
        <v>27.88110016314479</v>
      </c>
      <c r="BB13" s="36" cm="1">
        <f t="array" ref="BB13">AVERAGE(IFERROR(AQ13:AT13,""))</f>
        <v>24.249163971311951</v>
      </c>
      <c r="BC13" s="36" cm="1">
        <f t="array" ref="BC13">AVERAGE(IFERROR(AI13:AO13,""))</f>
        <v>19.437643987868579</v>
      </c>
      <c r="BD13" s="36" cm="1">
        <f t="array" ref="BD13">AVERAGE(IFERROR(AJ13:AM13,""))</f>
        <v>19.905144959961397</v>
      </c>
      <c r="BE13" s="36" cm="1">
        <f t="array" ref="BE13">AVERAGE(IFERROR(AN13:AO13,""))</f>
        <v>11.860808710676942</v>
      </c>
      <c r="BF13" s="36" cm="1">
        <f t="array" ref="BF13">AVERAGE(IFERROR(AP13:AT13,""))</f>
        <v>21.609573393834751</v>
      </c>
      <c r="BG13" s="36" cm="1">
        <f t="array" ref="BG13">AVERAGE(IFERROR(AI13:AN13,""))</f>
        <v>20.784401047465746</v>
      </c>
    </row>
    <row r="14" spans="1:59" x14ac:dyDescent="0.25">
      <c r="B14" t="s">
        <v>553</v>
      </c>
      <c r="C14">
        <v>73</v>
      </c>
      <c r="D14" s="36">
        <v>13</v>
      </c>
      <c r="E14">
        <v>10.850552863994299</v>
      </c>
      <c r="F14">
        <v>12.952162271800102</v>
      </c>
      <c r="G14">
        <v>12.480228659333399</v>
      </c>
      <c r="H14">
        <v>10.6690819473171</v>
      </c>
      <c r="I14">
        <v>8.3048749590782016</v>
      </c>
      <c r="J14">
        <v>6.4887557436967995</v>
      </c>
      <c r="K14">
        <v>5.3651118068437995</v>
      </c>
      <c r="L14">
        <v>4.4447219748513014</v>
      </c>
      <c r="M14">
        <v>4.9419642892430016</v>
      </c>
      <c r="N14">
        <v>9.5030013100052013</v>
      </c>
      <c r="O14">
        <v>11.235081181242601</v>
      </c>
      <c r="P14">
        <v>10.6595905078822</v>
      </c>
      <c r="Q14">
        <v>8.9912606262739985</v>
      </c>
      <c r="R14">
        <v>8.5600155934969688</v>
      </c>
      <c r="S14">
        <v>10.568775145938197</v>
      </c>
      <c r="T14">
        <v>9.3767025646782969</v>
      </c>
      <c r="U14">
        <v>7.0979761124372001</v>
      </c>
      <c r="V14">
        <v>10.179020716245095</v>
      </c>
      <c r="W14">
        <v>10.865200977447765</v>
      </c>
      <c r="X14">
        <v>9.0849093220931998</v>
      </c>
      <c r="Y14">
        <v>9.5872526074376445</v>
      </c>
      <c r="Z14">
        <v>11.101586959382196</v>
      </c>
      <c r="AA14">
        <v>5.9269337752702995</v>
      </c>
      <c r="AB14">
        <v>8.1568718526449011</v>
      </c>
      <c r="AC14">
        <v>10.290942740869966</v>
      </c>
      <c r="AE14" s="28" t="s">
        <v>26</v>
      </c>
      <c r="AF14" s="3">
        <v>17110004001346</v>
      </c>
      <c r="AG14">
        <v>0.98276013135910034</v>
      </c>
      <c r="AH14" s="29">
        <v>39</v>
      </c>
      <c r="AI14" s="36">
        <f t="shared" si="3"/>
        <v>32.279105918745245</v>
      </c>
      <c r="AJ14" s="36">
        <f t="shared" si="0"/>
        <v>24.931626715195701</v>
      </c>
      <c r="AK14" s="36">
        <f t="shared" si="0"/>
        <v>21.568549654059201</v>
      </c>
      <c r="AL14" s="36">
        <f t="shared" si="0"/>
        <v>18.22895092000158</v>
      </c>
      <c r="AM14" s="36">
        <f t="shared" si="0"/>
        <v>13.867239270209653</v>
      </c>
      <c r="AN14" s="36">
        <f t="shared" si="0"/>
        <v>12.206717766716483</v>
      </c>
      <c r="AO14" s="36">
        <f t="shared" si="0"/>
        <v>11.187789252651866</v>
      </c>
      <c r="AP14" s="36">
        <f t="shared" si="0"/>
        <v>10.886539861626197</v>
      </c>
      <c r="AQ14" s="36">
        <f t="shared" si="0"/>
        <v>13.188515209170347</v>
      </c>
      <c r="AR14" s="36">
        <f t="shared" si="0"/>
        <v>23.272229736984528</v>
      </c>
      <c r="AS14" s="36">
        <f t="shared" si="0"/>
        <v>30.312729408971428</v>
      </c>
      <c r="AT14" s="36">
        <f t="shared" si="0"/>
        <v>28.948744151017046</v>
      </c>
      <c r="AU14" s="36">
        <f t="shared" si="1"/>
        <v>20.073228155445772</v>
      </c>
      <c r="AV14" s="36" cm="1">
        <f t="array" ref="AV14">AVERAGE(IFERROR(AQ14:AS14, ""))</f>
        <v>22.2578247850421</v>
      </c>
      <c r="AW14" s="36">
        <f t="shared" si="2"/>
        <v>28.948744151017046</v>
      </c>
      <c r="AX14" s="36" cm="1">
        <f t="array" ref="AX14">AVERAGE(IFERROR(AJ14:AO14, ""))</f>
        <v>16.998478929805746</v>
      </c>
      <c r="AY14" s="36" cm="1">
        <f t="array" ref="AY14">AVERAGE(IFERROR(AO14:AS14,""))</f>
        <v>17.769560693880873</v>
      </c>
      <c r="AZ14" s="36" cm="1">
        <f t="array" ref="AZ14">AVERAGE(IFERROR(AJ14:AN14,""))</f>
        <v>18.160616865236523</v>
      </c>
      <c r="BA14" s="36" cm="1">
        <f t="array" ref="BA14">AVERAGE(IFERROR(AR14:AT14,AI14))</f>
        <v>27.511234432324333</v>
      </c>
      <c r="BB14" s="36" cm="1">
        <f t="array" ref="BB14">AVERAGE(IFERROR(AQ14:AT14,""))</f>
        <v>23.930554626535837</v>
      </c>
      <c r="BC14" s="36" cm="1">
        <f t="array" ref="BC14">AVERAGE(IFERROR(AI14:AO14,""))</f>
        <v>19.181425642511389</v>
      </c>
      <c r="BD14" s="36" cm="1">
        <f t="array" ref="BD14">AVERAGE(IFERROR(AJ14:AM14,""))</f>
        <v>19.649091639866533</v>
      </c>
      <c r="BE14" s="36" cm="1">
        <f t="array" ref="BE14">AVERAGE(IFERROR(AN14:AO14,""))</f>
        <v>11.697253509684174</v>
      </c>
      <c r="BF14" s="36" cm="1">
        <f t="array" ref="BF14">AVERAGE(IFERROR(AP14:AT14,""))</f>
        <v>21.321751673553912</v>
      </c>
      <c r="BG14" s="36" cm="1">
        <f t="array" ref="BG14">AVERAGE(IFERROR(AI14:AN14,""))</f>
        <v>20.513698374154643</v>
      </c>
    </row>
    <row r="15" spans="1:59" x14ac:dyDescent="0.25">
      <c r="B15" t="s">
        <v>554</v>
      </c>
      <c r="C15">
        <v>74</v>
      </c>
      <c r="D15" s="36">
        <v>14</v>
      </c>
      <c r="E15">
        <v>491.20030490891997</v>
      </c>
      <c r="F15">
        <v>413.06480500678003</v>
      </c>
      <c r="G15">
        <v>317.20567207266993</v>
      </c>
      <c r="H15">
        <v>357.72082140637008</v>
      </c>
      <c r="I15">
        <v>654.74865645538</v>
      </c>
      <c r="J15">
        <v>690.30322077632991</v>
      </c>
      <c r="K15">
        <v>640.82655789365003</v>
      </c>
      <c r="L15">
        <v>380.30520250335007</v>
      </c>
      <c r="M15">
        <v>326.054584928331</v>
      </c>
      <c r="N15">
        <v>566.00996122267009</v>
      </c>
      <c r="O15">
        <v>666.15060693250996</v>
      </c>
      <c r="P15">
        <v>527.50043585260016</v>
      </c>
      <c r="Q15">
        <v>502.59090249663325</v>
      </c>
      <c r="R15">
        <v>519.40505102783993</v>
      </c>
      <c r="S15">
        <v>489.04718968075997</v>
      </c>
      <c r="T15">
        <v>512.31162226852666</v>
      </c>
      <c r="U15">
        <v>515.86938269610005</v>
      </c>
      <c r="V15">
        <v>486.6086351434999</v>
      </c>
      <c r="W15">
        <v>552.15345397917008</v>
      </c>
      <c r="X15">
        <v>521.42889723402993</v>
      </c>
      <c r="Y15">
        <v>509.29571978858144</v>
      </c>
      <c r="Z15">
        <v>435.68498873529995</v>
      </c>
      <c r="AA15">
        <v>665.56488933499008</v>
      </c>
      <c r="AB15">
        <v>493.20415828788998</v>
      </c>
      <c r="AC15">
        <v>487.37391343774004</v>
      </c>
      <c r="AE15" s="28" t="s">
        <v>27</v>
      </c>
      <c r="AF15" s="3">
        <v>17110004014459</v>
      </c>
      <c r="AG15">
        <v>0.99609559774398804</v>
      </c>
      <c r="AH15" s="29">
        <v>519</v>
      </c>
      <c r="AI15" s="36">
        <f t="shared" si="3"/>
        <v>6.2936655311496121</v>
      </c>
      <c r="AJ15" s="36">
        <f t="shared" si="0"/>
        <v>7.6109006751695629</v>
      </c>
      <c r="AK15" s="36">
        <f t="shared" si="0"/>
        <v>7.5109312360165541</v>
      </c>
      <c r="AL15" s="36">
        <f t="shared" si="0"/>
        <v>7.9438985662160331</v>
      </c>
      <c r="AM15" s="36">
        <f t="shared" si="0"/>
        <v>22.319995332198442</v>
      </c>
      <c r="AN15" s="36">
        <f t="shared" si="0"/>
        <v>26.526508724872965</v>
      </c>
      <c r="AO15" s="36">
        <f t="shared" si="0"/>
        <v>17.434971660584146</v>
      </c>
      <c r="AP15" s="36">
        <f t="shared" si="0"/>
        <v>7.049655353031854</v>
      </c>
      <c r="AQ15" s="36">
        <f t="shared" si="0"/>
        <v>5.1484064454788836</v>
      </c>
      <c r="AR15" s="36">
        <f t="shared" si="0"/>
        <v>10.204668041709992</v>
      </c>
      <c r="AS15" s="36">
        <f t="shared" si="0"/>
        <v>12.187909292353753</v>
      </c>
      <c r="AT15" s="36">
        <f t="shared" si="0"/>
        <v>7.6636625919484613</v>
      </c>
      <c r="AU15" s="36">
        <f t="shared" si="1"/>
        <v>11.491264454227521</v>
      </c>
      <c r="AV15" s="36" cm="1">
        <f t="array" ref="AV15">AVERAGE(IFERROR(AQ15:AS15, ""))</f>
        <v>9.1803279265142095</v>
      </c>
      <c r="AW15" s="36">
        <f t="shared" si="2"/>
        <v>7.6636625919484613</v>
      </c>
      <c r="AX15" s="36" cm="1">
        <f t="array" ref="AX15">AVERAGE(IFERROR(AJ15:AO15, ""))</f>
        <v>14.891201032509619</v>
      </c>
      <c r="AY15" s="36" cm="1">
        <f t="array" ref="AY15">AVERAGE(IFERROR(AO15:AS15,""))</f>
        <v>10.405122158631725</v>
      </c>
      <c r="AZ15" s="36" cm="1">
        <f t="array" ref="AZ15">AVERAGE(IFERROR(AJ15:AN15,""))</f>
        <v>14.38244690689471</v>
      </c>
      <c r="BA15" s="36" cm="1">
        <f t="array" ref="BA15">AVERAGE(IFERROR(AR15:AT15,AI15))</f>
        <v>10.01874664200407</v>
      </c>
      <c r="BB15" s="36" cm="1">
        <f t="array" ref="BB15">AVERAGE(IFERROR(AQ15:AT15,""))</f>
        <v>8.8011615928727718</v>
      </c>
      <c r="BC15" s="36" cm="1">
        <f t="array" ref="BC15">AVERAGE(IFERROR(AI15:AO15,""))</f>
        <v>13.662981675172473</v>
      </c>
      <c r="BD15" s="36" cm="1">
        <f t="array" ref="BD15">AVERAGE(IFERROR(AJ15:AM15,""))</f>
        <v>11.346431452400147</v>
      </c>
      <c r="BE15" s="36" cm="1">
        <f t="array" ref="BE15">AVERAGE(IFERROR(AN15:AO15,""))</f>
        <v>21.980740192728554</v>
      </c>
      <c r="BF15" s="36" cm="1">
        <f t="array" ref="BF15">AVERAGE(IFERROR(AP15:AT15,""))</f>
        <v>8.4508603449045872</v>
      </c>
      <c r="BG15" s="36" cm="1">
        <f t="array" ref="BG15">AVERAGE(IFERROR(AI15:AN15,""))</f>
        <v>13.034316677603861</v>
      </c>
    </row>
    <row r="16" spans="1:59" x14ac:dyDescent="0.25">
      <c r="B16" t="s">
        <v>491</v>
      </c>
      <c r="C16">
        <v>11</v>
      </c>
      <c r="D16" s="36">
        <v>15</v>
      </c>
      <c r="E16">
        <v>29.779550768462101</v>
      </c>
      <c r="F16">
        <v>27.280305668645703</v>
      </c>
      <c r="G16">
        <v>21.060709940764099</v>
      </c>
      <c r="H16">
        <v>17.071386915817193</v>
      </c>
      <c r="I16">
        <v>14.881081259417599</v>
      </c>
      <c r="J16">
        <v>15.601761998614904</v>
      </c>
      <c r="K16">
        <v>14.592559809777903</v>
      </c>
      <c r="L16">
        <v>13.412936652622001</v>
      </c>
      <c r="M16">
        <v>11.543423875819897</v>
      </c>
      <c r="N16">
        <v>17.816852535821901</v>
      </c>
      <c r="O16">
        <v>21.5128905835452</v>
      </c>
      <c r="P16">
        <v>24.724195914670105</v>
      </c>
      <c r="Q16">
        <v>19.106471326998168</v>
      </c>
      <c r="R16">
        <v>16.95772233172903</v>
      </c>
      <c r="S16">
        <v>26.739097271566095</v>
      </c>
      <c r="T16">
        <v>18.414634265506201</v>
      </c>
      <c r="U16">
        <v>15.775732691517405</v>
      </c>
      <c r="V16">
        <v>19.179049156651899</v>
      </c>
      <c r="W16">
        <v>24.581765063124791</v>
      </c>
      <c r="X16">
        <v>18.899340727464306</v>
      </c>
      <c r="Y16">
        <v>20.038193765928455</v>
      </c>
      <c r="Z16">
        <v>20.073370946161106</v>
      </c>
      <c r="AA16">
        <v>15.097160904196407</v>
      </c>
      <c r="AB16">
        <v>17.8020599124958</v>
      </c>
      <c r="AC16">
        <v>20.945799425286964</v>
      </c>
      <c r="AE16" s="28" t="s">
        <v>28</v>
      </c>
      <c r="AF16" s="3">
        <v>17110004001557</v>
      </c>
      <c r="AG16">
        <v>0.91417461633682251</v>
      </c>
      <c r="AH16" s="29">
        <v>584</v>
      </c>
      <c r="AI16" s="36">
        <f t="shared" si="3"/>
        <v>28.991868458826531</v>
      </c>
      <c r="AJ16" s="36">
        <f t="shared" si="0"/>
        <v>25.048969998225694</v>
      </c>
      <c r="AK16" s="36">
        <f t="shared" si="0"/>
        <v>17.563138796692535</v>
      </c>
      <c r="AL16" s="36">
        <f t="shared" si="0"/>
        <v>13.94867438956679</v>
      </c>
      <c r="AM16" s="36">
        <f t="shared" si="0"/>
        <v>9.9110045294569371</v>
      </c>
      <c r="AN16" s="36">
        <f t="shared" si="0"/>
        <v>9.8257591039656411</v>
      </c>
      <c r="AO16" s="36">
        <f t="shared" si="0"/>
        <v>9.4014153392713702</v>
      </c>
      <c r="AP16" s="36">
        <f t="shared" si="0"/>
        <v>8.5261034731860921</v>
      </c>
      <c r="AQ16" s="36">
        <f t="shared" si="0"/>
        <v>10.433588999227947</v>
      </c>
      <c r="AR16" s="36">
        <f t="shared" si="0"/>
        <v>17.255161644482527</v>
      </c>
      <c r="AS16" s="36">
        <f t="shared" si="0"/>
        <v>24.493123213227012</v>
      </c>
      <c r="AT16" s="36">
        <f t="shared" si="0"/>
        <v>26.050087163141541</v>
      </c>
      <c r="AU16" s="36">
        <f t="shared" si="1"/>
        <v>16.787407925772552</v>
      </c>
      <c r="AV16" s="36" cm="1">
        <f t="array" ref="AV16">AVERAGE(IFERROR(AQ16:AS16, ""))</f>
        <v>17.393957952312494</v>
      </c>
      <c r="AW16" s="36">
        <f t="shared" si="2"/>
        <v>26.050087163141541</v>
      </c>
      <c r="AX16" s="36" cm="1">
        <f t="array" ref="AX16">AVERAGE(IFERROR(AJ16:AO16, ""))</f>
        <v>14.283160359529825</v>
      </c>
      <c r="AY16" s="36" cm="1">
        <f t="array" ref="AY16">AVERAGE(IFERROR(AO16:AS16,""))</f>
        <v>14.02187853387899</v>
      </c>
      <c r="AZ16" s="36" cm="1">
        <f t="array" ref="AZ16">AVERAGE(IFERROR(AJ16:AN16,""))</f>
        <v>15.259509363581518</v>
      </c>
      <c r="BA16" s="36" cm="1">
        <f t="array" ref="BA16">AVERAGE(IFERROR(AR16:AT16,AI16))</f>
        <v>22.599457340283692</v>
      </c>
      <c r="BB16" s="36" cm="1">
        <f t="array" ref="BB16">AVERAGE(IFERROR(AQ16:AT16,""))</f>
        <v>19.557990255019757</v>
      </c>
      <c r="BC16" s="36" cm="1">
        <f t="array" ref="BC16">AVERAGE(IFERROR(AI16:AO16,""))</f>
        <v>16.384404373715068</v>
      </c>
      <c r="BD16" s="36" cm="1">
        <f t="array" ref="BD16">AVERAGE(IFERROR(AJ16:AM16,""))</f>
        <v>16.617946928485487</v>
      </c>
      <c r="BE16" s="36" cm="1">
        <f t="array" ref="BE16">AVERAGE(IFERROR(AN16:AO16,""))</f>
        <v>9.6135872216185057</v>
      </c>
      <c r="BF16" s="36" cm="1">
        <f t="array" ref="BF16">AVERAGE(IFERROR(AP16:AT16,""))</f>
        <v>17.351612898653023</v>
      </c>
      <c r="BG16" s="36" cm="1">
        <f t="array" ref="BG16">AVERAGE(IFERROR(AI16:AN16,""))</f>
        <v>17.548235879455685</v>
      </c>
    </row>
    <row r="17" spans="2:59" x14ac:dyDescent="0.25">
      <c r="B17" t="s">
        <v>489</v>
      </c>
      <c r="C17">
        <v>8</v>
      </c>
      <c r="D17" s="36">
        <v>16</v>
      </c>
      <c r="E17">
        <v>68.515606868628993</v>
      </c>
      <c r="F17">
        <v>57.760825768610992</v>
      </c>
      <c r="G17">
        <v>42.971606745467099</v>
      </c>
      <c r="H17">
        <v>35.134787841848599</v>
      </c>
      <c r="I17">
        <v>29.793662505569401</v>
      </c>
      <c r="J17">
        <v>29.465470244362294</v>
      </c>
      <c r="K17">
        <v>28.749270255549604</v>
      </c>
      <c r="L17">
        <v>26.512008521362802</v>
      </c>
      <c r="M17">
        <v>25.043442895519899</v>
      </c>
      <c r="N17">
        <v>37.900755137837294</v>
      </c>
      <c r="O17">
        <v>53.615078020574998</v>
      </c>
      <c r="P17">
        <v>59.558621868919005</v>
      </c>
      <c r="Q17">
        <v>41.251761389521036</v>
      </c>
      <c r="R17">
        <v>38.853092017977467</v>
      </c>
      <c r="S17">
        <v>65.528156238774002</v>
      </c>
      <c r="T17">
        <v>37.31260389356806</v>
      </c>
      <c r="U17">
        <v>34.364110966168894</v>
      </c>
      <c r="V17">
        <v>39.025270621171799</v>
      </c>
      <c r="W17">
        <v>57.379673034823533</v>
      </c>
      <c r="X17">
        <v>44.029474480712999</v>
      </c>
      <c r="Y17">
        <v>41.770175747148194</v>
      </c>
      <c r="Z17">
        <v>41.41522071537409</v>
      </c>
      <c r="AA17">
        <v>29.107370249955892</v>
      </c>
      <c r="AB17">
        <v>40.525981288842893</v>
      </c>
      <c r="AC17">
        <v>43.940326662414655</v>
      </c>
      <c r="AE17" s="28" t="s">
        <v>29</v>
      </c>
      <c r="AF17" s="3">
        <v>17110004000396</v>
      </c>
      <c r="AG17">
        <v>0.86924535036087036</v>
      </c>
      <c r="AH17" s="29">
        <v>515</v>
      </c>
      <c r="AI17" s="36">
        <f t="shared" si="3"/>
        <v>55.369820556056204</v>
      </c>
      <c r="AJ17" s="36">
        <f t="shared" si="0"/>
        <v>48.806513316819284</v>
      </c>
      <c r="AK17" s="36">
        <f t="shared" si="0"/>
        <v>38.623282950375838</v>
      </c>
      <c r="AL17" s="36">
        <f t="shared" si="0"/>
        <v>38.428759620419171</v>
      </c>
      <c r="AM17" s="36">
        <f t="shared" si="0"/>
        <v>34.789441423223174</v>
      </c>
      <c r="AN17" s="36">
        <f t="shared" si="0"/>
        <v>31.623345294458193</v>
      </c>
      <c r="AO17" s="36">
        <f t="shared" si="0"/>
        <v>29.811956204122712</v>
      </c>
      <c r="AP17" s="36">
        <f t="shared" si="0"/>
        <v>27.165186682303979</v>
      </c>
      <c r="AQ17" s="36">
        <f t="shared" si="0"/>
        <v>27.704768455858812</v>
      </c>
      <c r="AR17" s="36">
        <f t="shared" si="0"/>
        <v>36.737962868868387</v>
      </c>
      <c r="AS17" s="36">
        <f t="shared" si="0"/>
        <v>45.518310491690521</v>
      </c>
      <c r="AT17" s="36">
        <f t="shared" si="0"/>
        <v>46.614223370560822</v>
      </c>
      <c r="AU17" s="36">
        <f t="shared" si="1"/>
        <v>38.432797602896422</v>
      </c>
      <c r="AV17" s="36" cm="1">
        <f t="array" ref="AV17">AVERAGE(IFERROR(AQ17:AS17, ""))</f>
        <v>36.653680605472573</v>
      </c>
      <c r="AW17" s="36">
        <f t="shared" si="2"/>
        <v>46.614223370560822</v>
      </c>
      <c r="AX17" s="36" cm="1">
        <f t="array" ref="AX17">AVERAGE(IFERROR(AJ17:AO17, ""))</f>
        <v>37.013883134903061</v>
      </c>
      <c r="AY17" s="36" cm="1">
        <f t="array" ref="AY17">AVERAGE(IFERROR(AO17:AS17,""))</f>
        <v>33.387636940568882</v>
      </c>
      <c r="AZ17" s="36" cm="1">
        <f t="array" ref="AZ17">AVERAGE(IFERROR(AJ17:AN17,""))</f>
        <v>38.454268521059134</v>
      </c>
      <c r="BA17" s="36" cm="1">
        <f t="array" ref="BA17">AVERAGE(IFERROR(AR17:AT17,AI17))</f>
        <v>42.956832243706572</v>
      </c>
      <c r="BB17" s="36" cm="1">
        <f t="array" ref="BB17">AVERAGE(IFERROR(AQ17:AT17,""))</f>
        <v>39.143816296744632</v>
      </c>
      <c r="BC17" s="36" cm="1">
        <f t="array" ref="BC17">AVERAGE(IFERROR(AI17:AO17,""))</f>
        <v>39.636159909353509</v>
      </c>
      <c r="BD17" s="36" cm="1">
        <f t="array" ref="BD17">AVERAGE(IFERROR(AJ17:AM17,""))</f>
        <v>40.161999327709367</v>
      </c>
      <c r="BE17" s="36" cm="1">
        <f t="array" ref="BE17">AVERAGE(IFERROR(AN17:AO17,""))</f>
        <v>30.717650749290453</v>
      </c>
      <c r="BF17" s="36" cm="1">
        <f t="array" ref="BF17">AVERAGE(IFERROR(AP17:AT17,""))</f>
        <v>36.748090373856506</v>
      </c>
      <c r="BG17" s="36" cm="1">
        <f t="array" ref="BG17">AVERAGE(IFERROR(AI17:AN17,""))</f>
        <v>41.273527193558643</v>
      </c>
    </row>
    <row r="18" spans="2:59" x14ac:dyDescent="0.25">
      <c r="B18" t="s">
        <v>518</v>
      </c>
      <c r="C18">
        <v>38</v>
      </c>
      <c r="D18" s="36">
        <v>17</v>
      </c>
      <c r="E18">
        <v>420.90969246061707</v>
      </c>
      <c r="F18">
        <v>338.994734401713</v>
      </c>
      <c r="G18">
        <v>274.20476477860893</v>
      </c>
      <c r="H18">
        <v>331.15477164642004</v>
      </c>
      <c r="I18">
        <v>645.58710800312008</v>
      </c>
      <c r="J18">
        <v>682.08139676571</v>
      </c>
      <c r="K18">
        <v>619.04776471815012</v>
      </c>
      <c r="L18">
        <v>367.19268550319998</v>
      </c>
      <c r="M18">
        <v>307.15936760474398</v>
      </c>
      <c r="N18">
        <v>509.53942618675302</v>
      </c>
      <c r="O18">
        <v>605.37765647216997</v>
      </c>
      <c r="P18">
        <v>456.65954492588696</v>
      </c>
      <c r="Q18">
        <v>463.15907612225999</v>
      </c>
      <c r="R18">
        <v>474.02548342122236</v>
      </c>
      <c r="S18">
        <v>414.287997543252</v>
      </c>
      <c r="T18">
        <v>481.84509005228676</v>
      </c>
      <c r="U18">
        <v>481.66338009700007</v>
      </c>
      <c r="V18">
        <v>454.40455511911</v>
      </c>
      <c r="W18">
        <v>482.70353059469033</v>
      </c>
      <c r="X18">
        <v>469.68399879738797</v>
      </c>
      <c r="Y18">
        <v>473.14003325347289</v>
      </c>
      <c r="Z18">
        <v>397.48534470746699</v>
      </c>
      <c r="AA18">
        <v>650.56458074193006</v>
      </c>
      <c r="AB18">
        <v>449.18573613855301</v>
      </c>
      <c r="AC18">
        <v>448.8220780093601</v>
      </c>
      <c r="AE18" s="28" t="s">
        <v>30</v>
      </c>
      <c r="AF18" s="3">
        <v>17110004000056</v>
      </c>
      <c r="AG18">
        <v>5.3201843053102493E-2</v>
      </c>
      <c r="AH18" s="29">
        <v>516</v>
      </c>
      <c r="AI18" s="36">
        <f t="shared" si="3"/>
        <v>86.530871038731107</v>
      </c>
      <c r="AJ18" s="36">
        <f t="shared" si="3"/>
        <v>66.416637932025807</v>
      </c>
      <c r="AK18" s="36">
        <f t="shared" si="3"/>
        <v>51.313379724761653</v>
      </c>
      <c r="AL18" s="36">
        <f t="shared" si="3"/>
        <v>50.321876314074224</v>
      </c>
      <c r="AM18" s="36">
        <f t="shared" si="3"/>
        <v>68.144655309945847</v>
      </c>
      <c r="AN18" s="36">
        <f t="shared" si="3"/>
        <v>80.195419704060086</v>
      </c>
      <c r="AO18" s="36">
        <f t="shared" si="3"/>
        <v>63.764795283398961</v>
      </c>
      <c r="AP18" s="36">
        <f t="shared" si="3"/>
        <v>36.588816644890393</v>
      </c>
      <c r="AQ18" s="36">
        <f t="shared" si="3"/>
        <v>38.87202159060805</v>
      </c>
      <c r="AR18" s="36">
        <f t="shared" si="3"/>
        <v>85.735575303563934</v>
      </c>
      <c r="AS18" s="36">
        <f t="shared" si="3"/>
        <v>112.56386665410642</v>
      </c>
      <c r="AT18" s="36">
        <f t="shared" si="3"/>
        <v>89.43137947931271</v>
      </c>
      <c r="AU18" s="36">
        <f t="shared" si="1"/>
        <v>69.156607914956595</v>
      </c>
      <c r="AV18" s="36" cm="1">
        <f t="array" ref="AV18">AVERAGE(IFERROR(AQ18:AS18, ""))</f>
        <v>79.057154516092808</v>
      </c>
      <c r="AW18" s="36">
        <f t="shared" si="2"/>
        <v>89.43137947931271</v>
      </c>
      <c r="AX18" s="36" cm="1">
        <f t="array" ref="AX18">AVERAGE(IFERROR(AJ18:AO18, ""))</f>
        <v>63.359460711377757</v>
      </c>
      <c r="AY18" s="36" cm="1">
        <f t="array" ref="AY18">AVERAGE(IFERROR(AO18:AS18,""))</f>
        <v>67.505015095313553</v>
      </c>
      <c r="AZ18" s="36" cm="1">
        <f t="array" ref="AZ18">AVERAGE(IFERROR(AJ18:AN18,""))</f>
        <v>63.278393796973525</v>
      </c>
      <c r="BA18" s="36" cm="1">
        <f t="array" ref="BA18">AVERAGE(IFERROR(AR18:AT18,AI18))</f>
        <v>95.910273812327702</v>
      </c>
      <c r="BB18" s="36" cm="1">
        <f t="array" ref="BB18">AVERAGE(IFERROR(AQ18:AT18,""))</f>
        <v>81.65071075689778</v>
      </c>
      <c r="BC18" s="36" cm="1">
        <f t="array" ref="BC18">AVERAGE(IFERROR(AI18:AO18,""))</f>
        <v>66.66966218671395</v>
      </c>
      <c r="BD18" s="36" cm="1">
        <f t="array" ref="BD18">AVERAGE(IFERROR(AJ18:AM18,""))</f>
        <v>59.049137320201879</v>
      </c>
      <c r="BE18" s="36" cm="1">
        <f t="array" ref="BE18">AVERAGE(IFERROR(AN18:AO18,""))</f>
        <v>71.98010749372952</v>
      </c>
      <c r="BF18" s="36" cm="1">
        <f t="array" ref="BF18">AVERAGE(IFERROR(AP18:AT18,""))</f>
        <v>72.638331934496293</v>
      </c>
      <c r="BG18" s="36" cm="1">
        <f t="array" ref="BG18">AVERAGE(IFERROR(AI18:AN18,""))</f>
        <v>67.153806670599792</v>
      </c>
    </row>
    <row r="19" spans="2:59" x14ac:dyDescent="0.25">
      <c r="B19" t="s">
        <v>547</v>
      </c>
      <c r="C19">
        <v>67</v>
      </c>
      <c r="D19" s="36">
        <v>18</v>
      </c>
      <c r="E19">
        <v>41.262452373954304</v>
      </c>
      <c r="F19">
        <v>32.5774765564163</v>
      </c>
      <c r="G19">
        <v>25.727751920493397</v>
      </c>
      <c r="H19">
        <v>32.451159858226696</v>
      </c>
      <c r="I19">
        <v>68.477019965821995</v>
      </c>
      <c r="J19">
        <v>73.985304169973006</v>
      </c>
      <c r="K19">
        <v>66.722029288103002</v>
      </c>
      <c r="L19">
        <v>44.942199027229009</v>
      </c>
      <c r="M19">
        <v>34.151734200496001</v>
      </c>
      <c r="N19">
        <v>50.290715218080607</v>
      </c>
      <c r="O19">
        <v>61.837080774991506</v>
      </c>
      <c r="P19">
        <v>46.290647501391696</v>
      </c>
      <c r="Q19">
        <v>48.226297571264901</v>
      </c>
      <c r="R19">
        <v>48.759843397855967</v>
      </c>
      <c r="S19">
        <v>41.718753872672998</v>
      </c>
      <c r="T19">
        <v>49.990123626505003</v>
      </c>
      <c r="U19">
        <v>51.588751701779991</v>
      </c>
      <c r="V19">
        <v>46.643742494186306</v>
      </c>
      <c r="W19">
        <v>48.35055368793784</v>
      </c>
      <c r="X19">
        <v>48.142544423739892</v>
      </c>
      <c r="Y19">
        <v>48.743313447569001</v>
      </c>
      <c r="Z19">
        <v>39.808352075239604</v>
      </c>
      <c r="AA19">
        <v>70.353666729037997</v>
      </c>
      <c r="AB19">
        <v>47.502475344437897</v>
      </c>
      <c r="AC19">
        <v>45.746860807480928</v>
      </c>
      <c r="AE19" s="28" t="s">
        <v>31</v>
      </c>
      <c r="AF19" s="3">
        <v>17110004000389</v>
      </c>
      <c r="AG19">
        <v>0</v>
      </c>
      <c r="AH19" s="29">
        <v>90</v>
      </c>
      <c r="AI19" s="36">
        <f t="shared" si="3"/>
        <v>0</v>
      </c>
      <c r="AJ19" s="36">
        <f t="shared" si="3"/>
        <v>0</v>
      </c>
      <c r="AK19" s="36">
        <f t="shared" si="3"/>
        <v>0</v>
      </c>
      <c r="AL19" s="36">
        <f t="shared" si="3"/>
        <v>0</v>
      </c>
      <c r="AM19" s="36">
        <f t="shared" si="3"/>
        <v>0</v>
      </c>
      <c r="AN19" s="36">
        <f t="shared" si="3"/>
        <v>0</v>
      </c>
      <c r="AO19" s="36">
        <f t="shared" si="3"/>
        <v>0</v>
      </c>
      <c r="AP19" s="36">
        <f t="shared" si="3"/>
        <v>0</v>
      </c>
      <c r="AQ19" s="36">
        <f t="shared" si="3"/>
        <v>0</v>
      </c>
      <c r="AR19" s="36">
        <f t="shared" si="3"/>
        <v>0</v>
      </c>
      <c r="AS19" s="36">
        <f t="shared" si="3"/>
        <v>0</v>
      </c>
      <c r="AT19" s="36">
        <f t="shared" si="3"/>
        <v>0</v>
      </c>
      <c r="AU19" s="36">
        <f t="shared" si="1"/>
        <v>0</v>
      </c>
      <c r="AV19" s="36" cm="1">
        <f t="array" ref="AV19">AVERAGE(IFERROR(AQ19:AS19, ""))</f>
        <v>0</v>
      </c>
      <c r="AW19" s="36">
        <f t="shared" si="2"/>
        <v>0</v>
      </c>
      <c r="AX19" s="36" cm="1">
        <f t="array" ref="AX19">AVERAGE(IFERROR(AJ19:AO19, ""))</f>
        <v>0</v>
      </c>
      <c r="AY19" s="36" cm="1">
        <f t="array" ref="AY19">AVERAGE(IFERROR(AO19:AS19,""))</f>
        <v>0</v>
      </c>
      <c r="AZ19" s="36" cm="1">
        <f t="array" ref="AZ19">AVERAGE(IFERROR(AJ19:AN19,""))</f>
        <v>0</v>
      </c>
      <c r="BA19" s="36" cm="1">
        <f t="array" ref="BA19">AVERAGE(IFERROR(AR19:AT19,AI19))</f>
        <v>0</v>
      </c>
      <c r="BB19" s="36" cm="1">
        <f t="array" ref="BB19">AVERAGE(IFERROR(AQ19:AT19,""))</f>
        <v>0</v>
      </c>
      <c r="BC19" s="36" cm="1">
        <f t="array" ref="BC19">AVERAGE(IFERROR(AI19:AO19,""))</f>
        <v>0</v>
      </c>
      <c r="BD19" s="36" cm="1">
        <f t="array" ref="BD19">AVERAGE(IFERROR(AJ19:AM19,""))</f>
        <v>0</v>
      </c>
      <c r="BE19" s="36" cm="1">
        <f t="array" ref="BE19">AVERAGE(IFERROR(AN19:AO19,""))</f>
        <v>0</v>
      </c>
      <c r="BF19" s="36" cm="1">
        <f t="array" ref="BF19">AVERAGE(IFERROR(AP19:AT19,""))</f>
        <v>0</v>
      </c>
      <c r="BG19" s="36" cm="1">
        <f t="array" ref="BG19">AVERAGE(IFERROR(AI19:AN19,""))</f>
        <v>0</v>
      </c>
    </row>
    <row r="20" spans="2:59" x14ac:dyDescent="0.25">
      <c r="B20" t="s">
        <v>595</v>
      </c>
      <c r="C20">
        <v>115</v>
      </c>
      <c r="D20" s="36">
        <v>19</v>
      </c>
      <c r="E20">
        <v>13.174806696130901</v>
      </c>
      <c r="F20">
        <v>9.7200411895083008</v>
      </c>
      <c r="G20">
        <v>8.5903934805184008</v>
      </c>
      <c r="H20">
        <v>14.1806062649647</v>
      </c>
      <c r="I20">
        <v>19.220355921460403</v>
      </c>
      <c r="J20">
        <v>21.706940901300197</v>
      </c>
      <c r="K20">
        <v>14.8915120340121</v>
      </c>
      <c r="L20">
        <v>8.7422433721058983</v>
      </c>
      <c r="M20">
        <v>9.7722849762397015</v>
      </c>
      <c r="N20">
        <v>20.479080337868602</v>
      </c>
      <c r="O20">
        <v>28.676097031489203</v>
      </c>
      <c r="P20">
        <v>17.623338184391699</v>
      </c>
      <c r="Q20">
        <v>15.564808365832498</v>
      </c>
      <c r="R20">
        <v>19.642487448532467</v>
      </c>
      <c r="S20">
        <v>15.402964820261301</v>
      </c>
      <c r="T20">
        <v>14.718308298627367</v>
      </c>
      <c r="U20">
        <v>16.512243550343101</v>
      </c>
      <c r="V20">
        <v>14.6836675515504</v>
      </c>
      <c r="W20">
        <v>19.932750303636766</v>
      </c>
      <c r="X20">
        <v>19.137700132497301</v>
      </c>
      <c r="Y20">
        <v>14.497808069699271</v>
      </c>
      <c r="Z20">
        <v>12.927849214112898</v>
      </c>
      <c r="AA20">
        <v>18.299226467656098</v>
      </c>
      <c r="AB20">
        <v>17.058608780419</v>
      </c>
      <c r="AC20">
        <v>14.432190742313798</v>
      </c>
      <c r="AE20" s="28" t="s">
        <v>32</v>
      </c>
      <c r="AF20" s="3">
        <v>17110004000440</v>
      </c>
      <c r="AG20">
        <v>1</v>
      </c>
      <c r="AH20" s="29">
        <v>667</v>
      </c>
      <c r="AI20" s="36">
        <f t="shared" si="3"/>
        <v>1557.98632649861</v>
      </c>
      <c r="AJ20" s="36">
        <f t="shared" si="3"/>
        <v>1204.4006759574897</v>
      </c>
      <c r="AK20" s="36">
        <f t="shared" si="3"/>
        <v>919.78757968138029</v>
      </c>
      <c r="AL20" s="36">
        <f t="shared" si="3"/>
        <v>925.57748667718033</v>
      </c>
      <c r="AM20" s="36">
        <f t="shared" si="3"/>
        <v>1269.8470624045899</v>
      </c>
      <c r="AN20" s="36">
        <f t="shared" si="3"/>
        <v>1492.3100173594003</v>
      </c>
      <c r="AO20" s="36">
        <f t="shared" si="3"/>
        <v>1189.6455884920701</v>
      </c>
      <c r="AP20" s="36">
        <f t="shared" si="3"/>
        <v>674.84257937589996</v>
      </c>
      <c r="AQ20" s="36">
        <f t="shared" si="3"/>
        <v>711.90786124148008</v>
      </c>
      <c r="AR20" s="36">
        <f t="shared" si="3"/>
        <v>1557.61864858337</v>
      </c>
      <c r="AS20" s="36">
        <f t="shared" si="3"/>
        <v>2054.6029320428597</v>
      </c>
      <c r="AT20" s="36">
        <f t="shared" si="3"/>
        <v>1620.84168781997</v>
      </c>
      <c r="AU20" s="36">
        <f t="shared" si="1"/>
        <v>1264.9473705111916</v>
      </c>
      <c r="AV20" s="36" cm="1">
        <f t="array" ref="AV20">AVERAGE(IFERROR(AQ20:AS20, ""))</f>
        <v>1441.3764806225699</v>
      </c>
      <c r="AW20" s="36">
        <f t="shared" si="2"/>
        <v>1620.84168781997</v>
      </c>
      <c r="AX20" s="36" cm="1">
        <f t="array" ref="AX20">AVERAGE(IFERROR(AJ20:AO20, ""))</f>
        <v>1166.928068428685</v>
      </c>
      <c r="AY20" s="36" cm="1">
        <f t="array" ref="AY20">AVERAGE(IFERROR(AO20:AS20,""))</f>
        <v>1237.7235219471359</v>
      </c>
      <c r="AZ20" s="36" cm="1">
        <f t="array" ref="AZ20">AVERAGE(IFERROR(AJ20:AN20,""))</f>
        <v>1162.3845644160081</v>
      </c>
      <c r="BA20" s="36" cm="1">
        <f t="array" ref="BA20">AVERAGE(IFERROR(AR20:AT20,AI20))</f>
        <v>1744.3544228153999</v>
      </c>
      <c r="BB20" s="36" cm="1">
        <f t="array" ref="BB20">AVERAGE(IFERROR(AQ20:AT20,""))</f>
        <v>1486.2427824219199</v>
      </c>
      <c r="BC20" s="36" cm="1">
        <f t="array" ref="BC20">AVERAGE(IFERROR(AI20:AO20,""))</f>
        <v>1222.7935338672455</v>
      </c>
      <c r="BD20" s="36" cm="1">
        <f t="array" ref="BD20">AVERAGE(IFERROR(AJ20:AM20,""))</f>
        <v>1079.9032011801601</v>
      </c>
      <c r="BE20" s="36" cm="1">
        <f t="array" ref="BE20">AVERAGE(IFERROR(AN20:AO20,""))</f>
        <v>1340.9778029257352</v>
      </c>
      <c r="BF20" s="36" cm="1">
        <f t="array" ref="BF20">AVERAGE(IFERROR(AP20:AT20,""))</f>
        <v>1323.9627418127159</v>
      </c>
      <c r="BG20" s="36" cm="1">
        <f t="array" ref="BG20">AVERAGE(IFERROR(AI20:AN20,""))</f>
        <v>1228.318191429775</v>
      </c>
    </row>
    <row r="21" spans="2:59" x14ac:dyDescent="0.25">
      <c r="B21" t="s">
        <v>565</v>
      </c>
      <c r="C21">
        <v>85</v>
      </c>
      <c r="D21" s="36">
        <v>20</v>
      </c>
      <c r="E21">
        <v>14.587874068085203</v>
      </c>
      <c r="F21">
        <v>17.828267502433402</v>
      </c>
      <c r="G21">
        <v>15.700387391384403</v>
      </c>
      <c r="H21">
        <v>12.126321338430898</v>
      </c>
      <c r="I21">
        <v>8.1626309060992988</v>
      </c>
      <c r="J21">
        <v>5.928558940821798</v>
      </c>
      <c r="K21">
        <v>4.3177554364649016</v>
      </c>
      <c r="L21">
        <v>3.1809390352246005</v>
      </c>
      <c r="M21">
        <v>3.1228161802757999</v>
      </c>
      <c r="N21">
        <v>7.3957633824431994</v>
      </c>
      <c r="O21">
        <v>9.5898876108488018</v>
      </c>
      <c r="P21">
        <v>11.9116844435218</v>
      </c>
      <c r="Q21">
        <v>9.4877405196694955</v>
      </c>
      <c r="R21">
        <v>6.7028223911892333</v>
      </c>
      <c r="S21">
        <v>13.207235320803498</v>
      </c>
      <c r="T21">
        <v>10.677320252605764</v>
      </c>
      <c r="U21">
        <v>5.5214323290514997</v>
      </c>
      <c r="V21">
        <v>11.949233215833996</v>
      </c>
      <c r="W21">
        <v>11.622421245391367</v>
      </c>
      <c r="X21">
        <v>8.0050379042723989</v>
      </c>
      <c r="Y21">
        <v>11.235970797674284</v>
      </c>
      <c r="Z21">
        <v>13.454401784587002</v>
      </c>
      <c r="AA21">
        <v>5.1231571886434004</v>
      </c>
      <c r="AB21">
        <v>7.0402181304628009</v>
      </c>
      <c r="AC21">
        <v>12.389006691209197</v>
      </c>
      <c r="AE21" s="28" t="s">
        <v>33</v>
      </c>
      <c r="AF21" s="3">
        <v>17110004000465</v>
      </c>
      <c r="AG21">
        <v>7.1070902049541473E-3</v>
      </c>
      <c r="AH21" s="29">
        <v>561</v>
      </c>
      <c r="AI21" s="36">
        <f t="shared" si="3"/>
        <v>11.969613612243679</v>
      </c>
      <c r="AJ21" s="36">
        <f t="shared" si="3"/>
        <v>9.1306270866388779</v>
      </c>
      <c r="AK21" s="36">
        <f t="shared" si="3"/>
        <v>7.1362090536545724</v>
      </c>
      <c r="AL21" s="36">
        <f t="shared" si="3"/>
        <v>6.8546332159480263</v>
      </c>
      <c r="AM21" s="36">
        <f t="shared" si="3"/>
        <v>9.1668691065969323</v>
      </c>
      <c r="AN21" s="36">
        <f t="shared" si="3"/>
        <v>10.796228182402809</v>
      </c>
      <c r="AO21" s="36">
        <f t="shared" si="3"/>
        <v>8.6063853056922568</v>
      </c>
      <c r="AP21" s="36">
        <f t="shared" si="3"/>
        <v>4.9954096062861986</v>
      </c>
      <c r="AQ21" s="36">
        <f t="shared" si="3"/>
        <v>5.3129434610561717</v>
      </c>
      <c r="AR21" s="36">
        <f t="shared" si="3"/>
        <v>11.744917226255666</v>
      </c>
      <c r="AS21" s="36">
        <f t="shared" si="3"/>
        <v>15.322098764224735</v>
      </c>
      <c r="AT21" s="36">
        <f t="shared" si="3"/>
        <v>12.231626022320635</v>
      </c>
      <c r="AU21" s="36">
        <f t="shared" si="1"/>
        <v>9.4389633869433798</v>
      </c>
      <c r="AV21" s="36" cm="1">
        <f t="array" ref="AV21">AVERAGE(IFERROR(AQ21:AS21, ""))</f>
        <v>10.793319817178856</v>
      </c>
      <c r="AW21" s="36">
        <f t="shared" si="2"/>
        <v>12.231626022320635</v>
      </c>
      <c r="AX21" s="36" cm="1">
        <f t="array" ref="AX21">AVERAGE(IFERROR(AJ21:AO21, ""))</f>
        <v>8.6151586584889124</v>
      </c>
      <c r="AY21" s="36" cm="1">
        <f t="array" ref="AY21">AVERAGE(IFERROR(AO21:AS21,""))</f>
        <v>9.1963508727030057</v>
      </c>
      <c r="AZ21" s="36" cm="1">
        <f t="array" ref="AZ21">AVERAGE(IFERROR(AJ21:AN21,""))</f>
        <v>8.6169133290482431</v>
      </c>
      <c r="BA21" s="36" cm="1">
        <f t="array" ref="BA21">AVERAGE(IFERROR(AR21:AT21,AI21))</f>
        <v>13.099547337600344</v>
      </c>
      <c r="BB21" s="36" cm="1">
        <f t="array" ref="BB21">AVERAGE(IFERROR(AQ21:AT21,""))</f>
        <v>11.152896368464301</v>
      </c>
      <c r="BC21" s="36" cm="1">
        <f t="array" ref="BC21">AVERAGE(IFERROR(AI21:AO21,""))</f>
        <v>9.0943665090253081</v>
      </c>
      <c r="BD21" s="36" cm="1">
        <f t="array" ref="BD21">AVERAGE(IFERROR(AJ21:AM21,""))</f>
        <v>8.0720846157096027</v>
      </c>
      <c r="BE21" s="36" cm="1">
        <f t="array" ref="BE21">AVERAGE(IFERROR(AN21:AO21,""))</f>
        <v>9.7013067440475318</v>
      </c>
      <c r="BF21" s="36" cm="1">
        <f t="array" ref="BF21">AVERAGE(IFERROR(AP21:AT21,""))</f>
        <v>9.9213990160286816</v>
      </c>
      <c r="BG21" s="36" cm="1">
        <f t="array" ref="BG21">AVERAGE(IFERROR(AI21:AN21,""))</f>
        <v>9.1756967095808157</v>
      </c>
    </row>
    <row r="22" spans="2:59" x14ac:dyDescent="0.25">
      <c r="B22" t="s">
        <v>572</v>
      </c>
      <c r="C22">
        <v>92</v>
      </c>
      <c r="D22" s="36">
        <v>21</v>
      </c>
      <c r="E22">
        <v>285.543103879851</v>
      </c>
      <c r="F22">
        <v>216.129279367115</v>
      </c>
      <c r="G22">
        <v>179.15507063734103</v>
      </c>
      <c r="H22">
        <v>260.19363642128894</v>
      </c>
      <c r="I22">
        <v>325.26039002149798</v>
      </c>
      <c r="J22">
        <v>382.665748639085</v>
      </c>
      <c r="K22">
        <v>282.42761777874301</v>
      </c>
      <c r="L22">
        <v>176.59277599658003</v>
      </c>
      <c r="M22">
        <v>194.38402461002698</v>
      </c>
      <c r="N22">
        <v>374.06099929337006</v>
      </c>
      <c r="O22">
        <v>554.01573046470298</v>
      </c>
      <c r="P22">
        <v>365.14580158116598</v>
      </c>
      <c r="Q22">
        <v>299.63118155756433</v>
      </c>
      <c r="R22">
        <v>374.15358478936628</v>
      </c>
      <c r="S22">
        <v>324.19276718050799</v>
      </c>
      <c r="T22">
        <v>274.30529047751196</v>
      </c>
      <c r="U22">
        <v>316.29622962868501</v>
      </c>
      <c r="V22">
        <v>272.68082501726497</v>
      </c>
      <c r="W22">
        <v>393.73726027143869</v>
      </c>
      <c r="X22">
        <v>371.90163898731697</v>
      </c>
      <c r="Y22">
        <v>275.9106923921313</v>
      </c>
      <c r="Z22">
        <v>245.18459411181101</v>
      </c>
      <c r="AA22">
        <v>332.54668320891392</v>
      </c>
      <c r="AB22">
        <v>332.83986638916895</v>
      </c>
      <c r="AC22">
        <v>274.82453816102964</v>
      </c>
      <c r="AE22" s="28" t="s">
        <v>35</v>
      </c>
      <c r="AF22" s="3">
        <v>17110004000032</v>
      </c>
      <c r="AG22">
        <v>0.99964737892150879</v>
      </c>
      <c r="AH22" s="29">
        <v>556</v>
      </c>
      <c r="AI22" s="36">
        <f t="shared" si="3"/>
        <v>1735.2195055999248</v>
      </c>
      <c r="AJ22" s="36">
        <f t="shared" si="3"/>
        <v>1331.5446671465008</v>
      </c>
      <c r="AK22" s="36">
        <f t="shared" si="3"/>
        <v>1030.4173141202803</v>
      </c>
      <c r="AL22" s="36">
        <f t="shared" si="3"/>
        <v>983.82855951674912</v>
      </c>
      <c r="AM22" s="36">
        <f t="shared" si="3"/>
        <v>1301.257434611284</v>
      </c>
      <c r="AN22" s="36">
        <f t="shared" si="3"/>
        <v>1528.5580482574017</v>
      </c>
      <c r="AO22" s="36">
        <f t="shared" si="3"/>
        <v>1225.5414991686926</v>
      </c>
      <c r="AP22" s="36">
        <f t="shared" si="3"/>
        <v>717.92675453664947</v>
      </c>
      <c r="AQ22" s="36">
        <f t="shared" si="3"/>
        <v>770.07033465815607</v>
      </c>
      <c r="AR22" s="36">
        <f t="shared" si="3"/>
        <v>1701.0951764545525</v>
      </c>
      <c r="AS22" s="36">
        <f t="shared" si="3"/>
        <v>2220.8855837497399</v>
      </c>
      <c r="AT22" s="36">
        <f t="shared" si="3"/>
        <v>1764.1997105437158</v>
      </c>
      <c r="AU22" s="36">
        <f t="shared" si="1"/>
        <v>1359.2120490303039</v>
      </c>
      <c r="AV22" s="36" cm="1">
        <f t="array" ref="AV22">AVERAGE(IFERROR(AQ22:AS22, ""))</f>
        <v>1564.0170316208162</v>
      </c>
      <c r="AW22" s="36">
        <f t="shared" si="2"/>
        <v>1764.1997105437158</v>
      </c>
      <c r="AX22" s="36" cm="1">
        <f t="array" ref="AX22">AVERAGE(IFERROR(AJ22:AO22, ""))</f>
        <v>1233.5245871368179</v>
      </c>
      <c r="AY22" s="36" cm="1">
        <f t="array" ref="AY22">AVERAGE(IFERROR(AO22:AS22,""))</f>
        <v>1327.103869713558</v>
      </c>
      <c r="AZ22" s="36" cm="1">
        <f t="array" ref="AZ22">AVERAGE(IFERROR(AJ22:AN22,""))</f>
        <v>1235.121204730443</v>
      </c>
      <c r="BA22" s="36" cm="1">
        <f t="array" ref="BA22">AVERAGE(IFERROR(AR22:AT22,AI22))</f>
        <v>1895.3934902493359</v>
      </c>
      <c r="BB22" s="36" cm="1">
        <f t="array" ref="BB22">AVERAGE(IFERROR(AQ22:AT22,""))</f>
        <v>1614.0627013515411</v>
      </c>
      <c r="BC22" s="36" cm="1">
        <f t="array" ref="BC22">AVERAGE(IFERROR(AI22:AO22,""))</f>
        <v>1305.1952897744047</v>
      </c>
      <c r="BD22" s="36" cm="1">
        <f t="array" ref="BD22">AVERAGE(IFERROR(AJ22:AM22,""))</f>
        <v>1161.7619938487035</v>
      </c>
      <c r="BE22" s="36" cm="1">
        <f t="array" ref="BE22">AVERAGE(IFERROR(AN22:AO22,""))</f>
        <v>1377.0497737130472</v>
      </c>
      <c r="BF22" s="36" cm="1">
        <f t="array" ref="BF22">AVERAGE(IFERROR(AP22:AT22,""))</f>
        <v>1434.8355119885628</v>
      </c>
      <c r="BG22" s="36" cm="1">
        <f t="array" ref="BG22">AVERAGE(IFERROR(AI22:AN22,""))</f>
        <v>1318.4709215420235</v>
      </c>
    </row>
    <row r="23" spans="2:59" x14ac:dyDescent="0.25">
      <c r="B23" t="s">
        <v>577</v>
      </c>
      <c r="C23">
        <v>97</v>
      </c>
      <c r="D23" s="36">
        <v>22</v>
      </c>
      <c r="E23">
        <v>60.108459160000002</v>
      </c>
      <c r="F23">
        <v>47.907194239999995</v>
      </c>
      <c r="G23">
        <v>40.273545040000002</v>
      </c>
      <c r="H23">
        <v>51.156144080000004</v>
      </c>
      <c r="I23">
        <v>61.647803420000002</v>
      </c>
      <c r="J23">
        <v>66.537860519999995</v>
      </c>
      <c r="K23">
        <v>47.125178349999992</v>
      </c>
      <c r="L23">
        <v>28.481386240000003</v>
      </c>
      <c r="M23">
        <v>30.527165069999999</v>
      </c>
      <c r="N23">
        <v>66.111244470000003</v>
      </c>
      <c r="O23">
        <v>105.7962845</v>
      </c>
      <c r="P23">
        <v>75.050267849999997</v>
      </c>
      <c r="Q23">
        <v>56.726877744999932</v>
      </c>
      <c r="R23">
        <v>67.47823134666632</v>
      </c>
      <c r="S23">
        <v>67.598959614999998</v>
      </c>
      <c r="T23">
        <v>52.441287608332338</v>
      </c>
      <c r="U23">
        <v>55.608251725999992</v>
      </c>
      <c r="V23">
        <v>53.504509459998999</v>
      </c>
      <c r="W23">
        <v>76.834060452500012</v>
      </c>
      <c r="X23">
        <v>69.371240472500006</v>
      </c>
      <c r="Y23">
        <v>53.536597829999856</v>
      </c>
      <c r="Z23">
        <v>50.246171695000001</v>
      </c>
      <c r="AA23">
        <v>56.831519434998995</v>
      </c>
      <c r="AB23">
        <v>61.193269626000003</v>
      </c>
      <c r="AC23">
        <v>54.605167743333006</v>
      </c>
      <c r="AE23" s="28" t="s">
        <v>36</v>
      </c>
      <c r="AF23" s="3">
        <v>17110004000032</v>
      </c>
      <c r="AG23">
        <v>0.99964475631713867</v>
      </c>
      <c r="AH23" s="29">
        <v>556</v>
      </c>
      <c r="AI23" s="36">
        <f t="shared" si="3"/>
        <v>1735.2149532003941</v>
      </c>
      <c r="AJ23" s="36">
        <f t="shared" si="3"/>
        <v>1331.5411737998102</v>
      </c>
      <c r="AK23" s="36">
        <f t="shared" si="3"/>
        <v>1030.4146107900781</v>
      </c>
      <c r="AL23" s="36">
        <f t="shared" si="3"/>
        <v>983.8259784135181</v>
      </c>
      <c r="AM23" s="36">
        <f t="shared" si="3"/>
        <v>1301.2540207240406</v>
      </c>
      <c r="AN23" s="36">
        <f t="shared" si="3"/>
        <v>1528.5540380402972</v>
      </c>
      <c r="AO23" s="36">
        <f t="shared" si="3"/>
        <v>1225.538283924438</v>
      </c>
      <c r="AP23" s="36">
        <f t="shared" si="3"/>
        <v>717.92487103464305</v>
      </c>
      <c r="AQ23" s="36">
        <f t="shared" si="3"/>
        <v>770.06831435592994</v>
      </c>
      <c r="AR23" s="36">
        <f t="shared" si="3"/>
        <v>1701.0907135812056</v>
      </c>
      <c r="AS23" s="36">
        <f t="shared" si="3"/>
        <v>2220.8797571909349</v>
      </c>
      <c r="AT23" s="36">
        <f t="shared" si="3"/>
        <v>1764.1950821137634</v>
      </c>
      <c r="AU23" s="36">
        <f t="shared" si="1"/>
        <v>1359.2084830974211</v>
      </c>
      <c r="AV23" s="36" cm="1">
        <f t="array" ref="AV23">AVERAGE(IFERROR(AQ23:AS23, ""))</f>
        <v>1564.0129283760234</v>
      </c>
      <c r="AW23" s="36">
        <f t="shared" si="2"/>
        <v>1764.1950821137634</v>
      </c>
      <c r="AX23" s="36" cm="1">
        <f t="array" ref="AX23">AVERAGE(IFERROR(AJ23:AO23, ""))</f>
        <v>1233.5213509486969</v>
      </c>
      <c r="AY23" s="36" cm="1">
        <f t="array" ref="AY23">AVERAGE(IFERROR(AO23:AS23,""))</f>
        <v>1327.1003880174303</v>
      </c>
      <c r="AZ23" s="36" cm="1">
        <f t="array" ref="AZ23">AVERAGE(IFERROR(AJ23:AN23,""))</f>
        <v>1235.1179643535488</v>
      </c>
      <c r="BA23" s="36" cm="1">
        <f t="array" ref="BA23">AVERAGE(IFERROR(AR23:AT23,AI23))</f>
        <v>1895.3885176286346</v>
      </c>
      <c r="BB23" s="36" cm="1">
        <f t="array" ref="BB23">AVERAGE(IFERROR(AQ23:AT23,""))</f>
        <v>1614.0584668104584</v>
      </c>
      <c r="BC23" s="36" cm="1">
        <f t="array" ref="BC23">AVERAGE(IFERROR(AI23:AO23,""))</f>
        <v>1305.1918655560823</v>
      </c>
      <c r="BD23" s="36" cm="1">
        <f t="array" ref="BD23">AVERAGE(IFERROR(AJ23:AM23,""))</f>
        <v>1161.7589459318617</v>
      </c>
      <c r="BE23" s="36" cm="1">
        <f t="array" ref="BE23">AVERAGE(IFERROR(AN23:AO23,""))</f>
        <v>1377.0461609823676</v>
      </c>
      <c r="BF23" s="36" cm="1">
        <f t="array" ref="BF23">AVERAGE(IFERROR(AP23:AT23,""))</f>
        <v>1434.8317476552954</v>
      </c>
      <c r="BG23" s="36" cm="1">
        <f t="array" ref="BG23">AVERAGE(IFERROR(AI23:AN23,""))</f>
        <v>1318.4674624946897</v>
      </c>
    </row>
    <row r="24" spans="2:59" x14ac:dyDescent="0.25">
      <c r="B24" t="s">
        <v>534</v>
      </c>
      <c r="C24">
        <v>54</v>
      </c>
      <c r="D24" s="36">
        <v>23</v>
      </c>
      <c r="E24">
        <v>1472.1400862837099</v>
      </c>
      <c r="F24">
        <v>1139.5654570077702</v>
      </c>
      <c r="G24">
        <v>870.89937732213025</v>
      </c>
      <c r="H24">
        <v>899.49548037320983</v>
      </c>
      <c r="I24">
        <v>1264.1068769891999</v>
      </c>
      <c r="J24">
        <v>1476.7658738200103</v>
      </c>
      <c r="K24">
        <v>1169.4327038223098</v>
      </c>
      <c r="L24">
        <v>659.97744560900992</v>
      </c>
      <c r="M24">
        <v>688.08324235544001</v>
      </c>
      <c r="N24">
        <v>1502.0802429163198</v>
      </c>
      <c r="O24">
        <v>1981.2803514600701</v>
      </c>
      <c r="P24">
        <v>1544.51171306999</v>
      </c>
      <c r="Q24">
        <v>1222.3615709190965</v>
      </c>
      <c r="R24">
        <v>1390.4812789106099</v>
      </c>
      <c r="S24">
        <v>1480.77982117685</v>
      </c>
      <c r="T24">
        <v>1136.7109615557665</v>
      </c>
      <c r="U24">
        <v>1200.1707972326301</v>
      </c>
      <c r="V24">
        <v>1130.1666131024601</v>
      </c>
      <c r="W24">
        <v>1625.6779381825202</v>
      </c>
      <c r="X24">
        <v>1428.98888745046</v>
      </c>
      <c r="Y24">
        <v>1184.6294079454717</v>
      </c>
      <c r="Z24">
        <v>1043.51679792308</v>
      </c>
      <c r="AA24">
        <v>1323.0992888211604</v>
      </c>
      <c r="AB24">
        <v>1275.1865990821702</v>
      </c>
      <c r="AC24">
        <v>1187.1621919660001</v>
      </c>
      <c r="AE24" s="28" t="s">
        <v>37</v>
      </c>
      <c r="AF24" s="3">
        <v>17110004000033</v>
      </c>
      <c r="AG24">
        <v>0.99999159574508667</v>
      </c>
      <c r="AH24" s="29">
        <v>38</v>
      </c>
      <c r="AI24" s="36">
        <f t="shared" si="3"/>
        <v>1730.0431355874707</v>
      </c>
      <c r="AJ24" s="36">
        <f t="shared" si="3"/>
        <v>1327.4140019073643</v>
      </c>
      <c r="AK24" s="36">
        <f t="shared" si="3"/>
        <v>1027.9265329606503</v>
      </c>
      <c r="AL24" s="36">
        <f t="shared" si="3"/>
        <v>981.57865668398063</v>
      </c>
      <c r="AM24" s="36">
        <f t="shared" si="3"/>
        <v>1300.5330228992029</v>
      </c>
      <c r="AN24" s="36">
        <f t="shared" si="3"/>
        <v>1528.3729042531083</v>
      </c>
      <c r="AO24" s="36">
        <f t="shared" si="3"/>
        <v>1224.1826297815021</v>
      </c>
      <c r="AP24" s="36">
        <f t="shared" si="3"/>
        <v>715.47492058170781</v>
      </c>
      <c r="AQ24" s="36">
        <f t="shared" si="3"/>
        <v>767.28322971928185</v>
      </c>
      <c r="AR24" s="36">
        <f t="shared" si="3"/>
        <v>1697.6120119113921</v>
      </c>
      <c r="AS24" s="36">
        <f t="shared" si="3"/>
        <v>2215.6631658099354</v>
      </c>
      <c r="AT24" s="36">
        <f t="shared" si="3"/>
        <v>1760.563530632395</v>
      </c>
      <c r="AU24" s="36">
        <f t="shared" si="1"/>
        <v>1356.3873118939994</v>
      </c>
      <c r="AV24" s="36" cm="1">
        <f t="array" ref="AV24">AVERAGE(IFERROR(AQ24:AS24, ""))</f>
        <v>1560.1861358135363</v>
      </c>
      <c r="AW24" s="36">
        <f t="shared" si="2"/>
        <v>1760.563530632395</v>
      </c>
      <c r="AX24" s="36" cm="1">
        <f t="array" ref="AX24">AVERAGE(IFERROR(AJ24:AO24, ""))</f>
        <v>1231.667958080968</v>
      </c>
      <c r="AY24" s="36" cm="1">
        <f t="array" ref="AY24">AVERAGE(IFERROR(AO24:AS24,""))</f>
        <v>1324.0431915607637</v>
      </c>
      <c r="AZ24" s="36" cm="1">
        <f t="array" ref="AZ24">AVERAGE(IFERROR(AJ24:AN24,""))</f>
        <v>1233.1650237408612</v>
      </c>
      <c r="BA24" s="36" cm="1">
        <f t="array" ref="BA24">AVERAGE(IFERROR(AR24:AT24,AI24))</f>
        <v>1891.2795694512408</v>
      </c>
      <c r="BB24" s="36" cm="1">
        <f t="array" ref="BB24">AVERAGE(IFERROR(AQ24:AT24,""))</f>
        <v>1610.2804845182509</v>
      </c>
      <c r="BC24" s="36" cm="1">
        <f t="array" ref="BC24">AVERAGE(IFERROR(AI24:AO24,""))</f>
        <v>1302.8644120104686</v>
      </c>
      <c r="BD24" s="36" cm="1">
        <f t="array" ref="BD24">AVERAGE(IFERROR(AJ24:AM24,""))</f>
        <v>1159.3630536127994</v>
      </c>
      <c r="BE24" s="36" cm="1">
        <f t="array" ref="BE24">AVERAGE(IFERROR(AN24:AO24,""))</f>
        <v>1376.2777670173052</v>
      </c>
      <c r="BF24" s="36" cm="1">
        <f t="array" ref="BF24">AVERAGE(IFERROR(AP24:AT24,""))</f>
        <v>1431.3193717309423</v>
      </c>
      <c r="BG24" s="36" cm="1">
        <f t="array" ref="BG24">AVERAGE(IFERROR(AI24:AN24,""))</f>
        <v>1315.978042381963</v>
      </c>
    </row>
    <row r="25" spans="2:59" x14ac:dyDescent="0.25">
      <c r="B25" t="s">
        <v>630</v>
      </c>
      <c r="C25">
        <v>151</v>
      </c>
      <c r="D25" s="36">
        <v>24</v>
      </c>
      <c r="E25">
        <v>602.02681752984904</v>
      </c>
      <c r="F25">
        <v>410.10494976180297</v>
      </c>
      <c r="G25">
        <v>347.91611461635102</v>
      </c>
      <c r="H25">
        <v>378.38181212251902</v>
      </c>
      <c r="I25">
        <v>566.89994717701302</v>
      </c>
      <c r="J25">
        <v>517.98818202232701</v>
      </c>
      <c r="K25">
        <v>291.32147899584106</v>
      </c>
      <c r="L25">
        <v>130.70648284381298</v>
      </c>
      <c r="M25">
        <v>196.58098810436996</v>
      </c>
      <c r="N25">
        <v>536.47177239033499</v>
      </c>
      <c r="O25">
        <v>728.02728896275994</v>
      </c>
      <c r="P25">
        <v>582.16468539428297</v>
      </c>
      <c r="Q25">
        <v>440.71587666010601</v>
      </c>
      <c r="R25">
        <v>487.02668315249105</v>
      </c>
      <c r="S25">
        <v>585.96449966206603</v>
      </c>
      <c r="T25">
        <v>418.76874744930871</v>
      </c>
      <c r="U25">
        <v>376.62160225942597</v>
      </c>
      <c r="V25">
        <v>444.25820114000305</v>
      </c>
      <c r="W25">
        <v>621.54749349430904</v>
      </c>
      <c r="X25">
        <v>510.81118371293906</v>
      </c>
      <c r="Y25">
        <v>444.94847174652949</v>
      </c>
      <c r="Z25">
        <v>425.82570591942203</v>
      </c>
      <c r="AA25">
        <v>404.65483050908404</v>
      </c>
      <c r="AB25">
        <v>434.79024353911393</v>
      </c>
      <c r="AC25">
        <v>470.55297053831072</v>
      </c>
      <c r="AE25" s="28" t="s">
        <v>38</v>
      </c>
      <c r="AF25" s="3">
        <v>17110004000033</v>
      </c>
      <c r="AG25">
        <v>0.99999159574508667</v>
      </c>
      <c r="AH25" s="29">
        <v>38</v>
      </c>
      <c r="AI25" s="36">
        <f t="shared" si="3"/>
        <v>1730.0431355874707</v>
      </c>
      <c r="AJ25" s="36">
        <f t="shared" si="3"/>
        <v>1327.4140019073643</v>
      </c>
      <c r="AK25" s="36">
        <f t="shared" si="3"/>
        <v>1027.9265329606503</v>
      </c>
      <c r="AL25" s="36">
        <f t="shared" si="3"/>
        <v>981.57865668398063</v>
      </c>
      <c r="AM25" s="36">
        <f t="shared" si="3"/>
        <v>1300.5330228992029</v>
      </c>
      <c r="AN25" s="36">
        <f t="shared" si="3"/>
        <v>1528.3729042531083</v>
      </c>
      <c r="AO25" s="36">
        <f t="shared" si="3"/>
        <v>1224.1826297815021</v>
      </c>
      <c r="AP25" s="36">
        <f t="shared" si="3"/>
        <v>715.47492058170781</v>
      </c>
      <c r="AQ25" s="36">
        <f t="shared" si="3"/>
        <v>767.28322971928185</v>
      </c>
      <c r="AR25" s="36">
        <f t="shared" si="3"/>
        <v>1697.6120119113921</v>
      </c>
      <c r="AS25" s="36">
        <f t="shared" si="3"/>
        <v>2215.6631658099354</v>
      </c>
      <c r="AT25" s="36">
        <f t="shared" si="3"/>
        <v>1760.563530632395</v>
      </c>
      <c r="AU25" s="36">
        <f t="shared" si="1"/>
        <v>1356.3873118939994</v>
      </c>
      <c r="AV25" s="36" cm="1">
        <f t="array" ref="AV25">AVERAGE(IFERROR(AQ25:AS25, ""))</f>
        <v>1560.1861358135363</v>
      </c>
      <c r="AW25" s="36">
        <f t="shared" si="2"/>
        <v>1760.563530632395</v>
      </c>
      <c r="AX25" s="36" cm="1">
        <f t="array" ref="AX25">AVERAGE(IFERROR(AJ25:AO25, ""))</f>
        <v>1231.667958080968</v>
      </c>
      <c r="AY25" s="36" cm="1">
        <f t="array" ref="AY25">AVERAGE(IFERROR(AO25:AS25,""))</f>
        <v>1324.0431915607637</v>
      </c>
      <c r="AZ25" s="36" cm="1">
        <f t="array" ref="AZ25">AVERAGE(IFERROR(AJ25:AN25,""))</f>
        <v>1233.1650237408612</v>
      </c>
      <c r="BA25" s="36" cm="1">
        <f t="array" ref="BA25">AVERAGE(IFERROR(AR25:AT25,AI25))</f>
        <v>1891.2795694512408</v>
      </c>
      <c r="BB25" s="36" cm="1">
        <f t="array" ref="BB25">AVERAGE(IFERROR(AQ25:AT25,""))</f>
        <v>1610.2804845182509</v>
      </c>
      <c r="BC25" s="36" cm="1">
        <f t="array" ref="BC25">AVERAGE(IFERROR(AI25:AO25,""))</f>
        <v>1302.8644120104686</v>
      </c>
      <c r="BD25" s="36" cm="1">
        <f t="array" ref="BD25">AVERAGE(IFERROR(AJ25:AM25,""))</f>
        <v>1159.3630536127994</v>
      </c>
      <c r="BE25" s="36" cm="1">
        <f t="array" ref="BE25">AVERAGE(IFERROR(AN25:AO25,""))</f>
        <v>1376.2777670173052</v>
      </c>
      <c r="BF25" s="36" cm="1">
        <f t="array" ref="BF25">AVERAGE(IFERROR(AP25:AT25,""))</f>
        <v>1431.3193717309423</v>
      </c>
      <c r="BG25" s="36" cm="1">
        <f t="array" ref="BG25">AVERAGE(IFERROR(AI25:AN25,""))</f>
        <v>1315.978042381963</v>
      </c>
    </row>
    <row r="26" spans="2:59" x14ac:dyDescent="0.25">
      <c r="B26" t="s">
        <v>644</v>
      </c>
      <c r="C26">
        <v>168</v>
      </c>
      <c r="D26" s="36">
        <v>25</v>
      </c>
      <c r="E26">
        <v>586.84130520000008</v>
      </c>
      <c r="F26">
        <v>393.66283060000001</v>
      </c>
      <c r="G26">
        <v>334.54160419999994</v>
      </c>
      <c r="H26">
        <v>373.71991029999998</v>
      </c>
      <c r="I26">
        <v>564.05735709999999</v>
      </c>
      <c r="J26">
        <v>511.11248040000004</v>
      </c>
      <c r="K26">
        <v>279.01490640000003</v>
      </c>
      <c r="L26">
        <v>123.75177982999999</v>
      </c>
      <c r="M26">
        <v>187.77046624000002</v>
      </c>
      <c r="N26">
        <v>519.2718003</v>
      </c>
      <c r="O26">
        <v>710.81544410000004</v>
      </c>
      <c r="P26">
        <v>566.49267299999997</v>
      </c>
      <c r="Q26">
        <v>429.25437980583297</v>
      </c>
      <c r="R26">
        <v>472.61923688000002</v>
      </c>
      <c r="S26">
        <v>572.04625170000008</v>
      </c>
      <c r="T26">
        <v>409.35151483333306</v>
      </c>
      <c r="U26">
        <v>364.12487937399902</v>
      </c>
      <c r="V26">
        <v>435.41883652000001</v>
      </c>
      <c r="W26">
        <v>606.22847583333328</v>
      </c>
      <c r="X26">
        <v>496.08759591</v>
      </c>
      <c r="Y26">
        <v>434.7071991714285</v>
      </c>
      <c r="Z26">
        <v>416.49542555000005</v>
      </c>
      <c r="AA26">
        <v>395.06369340000003</v>
      </c>
      <c r="AB26">
        <v>421.62043269399999</v>
      </c>
      <c r="AC26">
        <v>460.65591463333328</v>
      </c>
      <c r="AE26" s="28" t="s">
        <v>39</v>
      </c>
      <c r="AF26" s="3">
        <v>17110004001209</v>
      </c>
      <c r="AG26">
        <v>0.99107497930526733</v>
      </c>
      <c r="AH26" s="29">
        <v>561</v>
      </c>
      <c r="AI26" s="36">
        <f t="shared" si="3"/>
        <v>1669.1478820371867</v>
      </c>
      <c r="AJ26" s="36">
        <f t="shared" si="3"/>
        <v>1273.2547062125154</v>
      </c>
      <c r="AK26" s="36">
        <f t="shared" si="3"/>
        <v>995.13556690735663</v>
      </c>
      <c r="AL26" s="36">
        <f t="shared" si="3"/>
        <v>955.8701629965758</v>
      </c>
      <c r="AM26" s="36">
        <f t="shared" si="3"/>
        <v>1278.3086112769076</v>
      </c>
      <c r="AN26" s="36">
        <f t="shared" si="3"/>
        <v>1505.5207284397818</v>
      </c>
      <c r="AO26" s="36">
        <f t="shared" si="3"/>
        <v>1200.1498352710357</v>
      </c>
      <c r="AP26" s="36">
        <f t="shared" si="3"/>
        <v>696.60371958137671</v>
      </c>
      <c r="AQ26" s="36">
        <f t="shared" si="3"/>
        <v>740.88342470253929</v>
      </c>
      <c r="AR26" s="36">
        <f t="shared" si="3"/>
        <v>1637.814247642367</v>
      </c>
      <c r="AS26" s="36">
        <f t="shared" si="3"/>
        <v>2136.6478091247559</v>
      </c>
      <c r="AT26" s="36">
        <f t="shared" si="3"/>
        <v>1705.6851900502088</v>
      </c>
      <c r="AU26" s="36">
        <f t="shared" si="1"/>
        <v>1316.2518236868839</v>
      </c>
      <c r="AV26" s="36" cm="1">
        <f t="array" ref="AV26">AVERAGE(IFERROR(AQ26:AS26, ""))</f>
        <v>1505.1151604898871</v>
      </c>
      <c r="AW26" s="36">
        <f t="shared" si="2"/>
        <v>1705.6851900502088</v>
      </c>
      <c r="AX26" s="36" cm="1">
        <f t="array" ref="AX26">AVERAGE(IFERROR(AJ26:AO26, ""))</f>
        <v>1201.3732685173622</v>
      </c>
      <c r="AY26" s="36" cm="1">
        <f t="array" ref="AY26">AVERAGE(IFERROR(AO26:AS26,""))</f>
        <v>1282.4198072644151</v>
      </c>
      <c r="AZ26" s="36" cm="1">
        <f t="array" ref="AZ26">AVERAGE(IFERROR(AJ26:AN26,""))</f>
        <v>1201.6179551666276</v>
      </c>
      <c r="BA26" s="36" cm="1">
        <f t="array" ref="BA26">AVERAGE(IFERROR(AR26:AT26,AI26))</f>
        <v>1826.7157489391104</v>
      </c>
      <c r="BB26" s="36" cm="1">
        <f t="array" ref="BB26">AVERAGE(IFERROR(AQ26:AT26,""))</f>
        <v>1555.2576678799676</v>
      </c>
      <c r="BC26" s="36" cm="1">
        <f t="array" ref="BC26">AVERAGE(IFERROR(AI26:AO26,""))</f>
        <v>1268.1982133059087</v>
      </c>
      <c r="BD26" s="36" cm="1">
        <f t="array" ref="BD26">AVERAGE(IFERROR(AJ26:AM26,""))</f>
        <v>1125.6422618483389</v>
      </c>
      <c r="BE26" s="36" cm="1">
        <f t="array" ref="BE26">AVERAGE(IFERROR(AN26:AO26,""))</f>
        <v>1352.8352818554088</v>
      </c>
      <c r="BF26" s="36" cm="1">
        <f t="array" ref="BF26">AVERAGE(IFERROR(AP26:AT26,""))</f>
        <v>1383.5268782202495</v>
      </c>
      <c r="BG26" s="36" cm="1">
        <f t="array" ref="BG26">AVERAGE(IFERROR(AI26:AN26,""))</f>
        <v>1279.5396096450543</v>
      </c>
    </row>
    <row r="27" spans="2:59" x14ac:dyDescent="0.25">
      <c r="B27" t="s">
        <v>636</v>
      </c>
      <c r="C27">
        <v>159</v>
      </c>
      <c r="D27" s="36">
        <v>27</v>
      </c>
      <c r="E27">
        <v>15.055944734000001</v>
      </c>
      <c r="F27">
        <v>16.213750253999997</v>
      </c>
      <c r="G27">
        <v>15.007334023999995</v>
      </c>
      <c r="H27">
        <v>18.045480814000008</v>
      </c>
      <c r="I27">
        <v>17.345275974000003</v>
      </c>
      <c r="J27">
        <v>17.113314413999987</v>
      </c>
      <c r="K27">
        <v>15.389878024000005</v>
      </c>
      <c r="L27">
        <v>13.158388714000004</v>
      </c>
      <c r="M27">
        <v>14.633496844000007</v>
      </c>
      <c r="N27">
        <v>25.386849373999993</v>
      </c>
      <c r="O27">
        <v>23.273324024000004</v>
      </c>
      <c r="P27">
        <v>18.293630953999994</v>
      </c>
      <c r="Q27">
        <v>17.409722345666601</v>
      </c>
      <c r="R27">
        <v>21.09789008066663</v>
      </c>
      <c r="S27">
        <v>16.235890064000003</v>
      </c>
      <c r="T27">
        <v>16.519172250666593</v>
      </c>
      <c r="U27">
        <v>18.368387396000003</v>
      </c>
      <c r="V27">
        <v>16.745031095999998</v>
      </c>
      <c r="W27">
        <v>20.521719964833238</v>
      </c>
      <c r="X27">
        <v>20.396825298999993</v>
      </c>
      <c r="Y27">
        <v>16.310139748285707</v>
      </c>
      <c r="Z27">
        <v>16.65296026650001</v>
      </c>
      <c r="AA27">
        <v>16.251596218999993</v>
      </c>
      <c r="AB27">
        <v>18.949137982000003</v>
      </c>
      <c r="AC27">
        <v>16.463516702333337</v>
      </c>
      <c r="AE27" s="28" t="s">
        <v>40</v>
      </c>
      <c r="AF27" s="3">
        <v>17110004001209</v>
      </c>
      <c r="AG27">
        <v>0.99107122421264648</v>
      </c>
      <c r="AH27" s="29">
        <v>561</v>
      </c>
      <c r="AI27" s="36">
        <f t="shared" si="3"/>
        <v>1669.1415577882392</v>
      </c>
      <c r="AJ27" s="36">
        <f t="shared" si="3"/>
        <v>1273.2498819666696</v>
      </c>
      <c r="AK27" s="36">
        <f t="shared" si="3"/>
        <v>995.13179642954003</v>
      </c>
      <c r="AL27" s="36">
        <f t="shared" si="3"/>
        <v>955.8665412917901</v>
      </c>
      <c r="AM27" s="36">
        <f t="shared" si="3"/>
        <v>1278.3037678822768</v>
      </c>
      <c r="AN27" s="36">
        <f t="shared" si="3"/>
        <v>1505.5150241591816</v>
      </c>
      <c r="AO27" s="36">
        <f t="shared" si="3"/>
        <v>1200.145288012872</v>
      </c>
      <c r="AP27" s="36">
        <f t="shared" si="3"/>
        <v>696.60108021347651</v>
      </c>
      <c r="AQ27" s="36">
        <f t="shared" si="3"/>
        <v>740.88061756287868</v>
      </c>
      <c r="AR27" s="36">
        <f t="shared" si="3"/>
        <v>1637.8080421136995</v>
      </c>
      <c r="AS27" s="36">
        <f t="shared" si="3"/>
        <v>2136.6397135612629</v>
      </c>
      <c r="AT27" s="36">
        <f t="shared" si="3"/>
        <v>1705.6787273647365</v>
      </c>
      <c r="AU27" s="36">
        <f t="shared" si="1"/>
        <v>1316.2468365288853</v>
      </c>
      <c r="AV27" s="36" cm="1">
        <f t="array" ref="AV27">AVERAGE(IFERROR(AQ27:AS27, ""))</f>
        <v>1505.1094577459469</v>
      </c>
      <c r="AW27" s="36">
        <f t="shared" si="2"/>
        <v>1705.6787273647365</v>
      </c>
      <c r="AX27" s="36" cm="1">
        <f t="array" ref="AX27">AVERAGE(IFERROR(AJ27:AO27, ""))</f>
        <v>1201.3687166237216</v>
      </c>
      <c r="AY27" s="36" cm="1">
        <f t="array" ref="AY27">AVERAGE(IFERROR(AO27:AS27,""))</f>
        <v>1282.4149482928381</v>
      </c>
      <c r="AZ27" s="36" cm="1">
        <f t="array" ref="AZ27">AVERAGE(IFERROR(AJ27:AN27,""))</f>
        <v>1201.6134023458917</v>
      </c>
      <c r="BA27" s="36" cm="1">
        <f t="array" ref="BA27">AVERAGE(IFERROR(AR27:AT27,AI27))</f>
        <v>1826.7088276798997</v>
      </c>
      <c r="BB27" s="36" cm="1">
        <f t="array" ref="BB27">AVERAGE(IFERROR(AQ27:AT27,""))</f>
        <v>1555.2517751506443</v>
      </c>
      <c r="BC27" s="36" cm="1">
        <f t="array" ref="BC27">AVERAGE(IFERROR(AI27:AO27,""))</f>
        <v>1268.1934082186528</v>
      </c>
      <c r="BD27" s="36" cm="1">
        <f t="array" ref="BD27">AVERAGE(IFERROR(AJ27:AM27,""))</f>
        <v>1125.6379968925692</v>
      </c>
      <c r="BE27" s="36" cm="1">
        <f t="array" ref="BE27">AVERAGE(IFERROR(AN27:AO27,""))</f>
        <v>1352.8301560860268</v>
      </c>
      <c r="BF27" s="36" cm="1">
        <f t="array" ref="BF27">AVERAGE(IFERROR(AP27:AT27,""))</f>
        <v>1383.5216361632108</v>
      </c>
      <c r="BG27" s="36" cm="1">
        <f t="array" ref="BG27">AVERAGE(IFERROR(AI27:AN27,""))</f>
        <v>1279.5347615862829</v>
      </c>
    </row>
    <row r="28" spans="2:59" x14ac:dyDescent="0.25">
      <c r="B28" t="s">
        <v>604</v>
      </c>
      <c r="C28">
        <v>124</v>
      </c>
      <c r="D28" s="36">
        <v>31</v>
      </c>
      <c r="E28">
        <v>123.31926927104701</v>
      </c>
      <c r="F28">
        <v>107.90036173986599</v>
      </c>
      <c r="G28">
        <v>76.986188283694005</v>
      </c>
      <c r="H28">
        <v>57.710446182343986</v>
      </c>
      <c r="I28">
        <v>40.160658386174987</v>
      </c>
      <c r="J28">
        <v>38.699109263875002</v>
      </c>
      <c r="K28">
        <v>35.396165597997701</v>
      </c>
      <c r="L28">
        <v>32.705548863274892</v>
      </c>
      <c r="M28">
        <v>43.510438456693898</v>
      </c>
      <c r="N28">
        <v>79.991267927107003</v>
      </c>
      <c r="O28">
        <v>117.540576274036</v>
      </c>
      <c r="P28">
        <v>119.152283917427</v>
      </c>
      <c r="Q28">
        <v>72.756026180294668</v>
      </c>
      <c r="R28">
        <v>80.347427552612004</v>
      </c>
      <c r="S28">
        <v>121.52424800923701</v>
      </c>
      <c r="T28">
        <v>59.475488242325</v>
      </c>
      <c r="U28">
        <v>61.828799423822005</v>
      </c>
      <c r="V28">
        <v>64.291352771190986</v>
      </c>
      <c r="W28">
        <v>111.28568474073833</v>
      </c>
      <c r="X28">
        <v>90.048641643816012</v>
      </c>
      <c r="Y28">
        <v>68.596028389285991</v>
      </c>
      <c r="Z28">
        <v>70.689413648019979</v>
      </c>
      <c r="AA28">
        <v>37.047637430936007</v>
      </c>
      <c r="AB28">
        <v>78.580023087707985</v>
      </c>
      <c r="AC28">
        <v>74.129338854500332</v>
      </c>
      <c r="AE28" s="28" t="s">
        <v>41</v>
      </c>
      <c r="AF28" s="3">
        <v>17110004000058</v>
      </c>
      <c r="AG28">
        <v>0.99869048595428467</v>
      </c>
      <c r="AH28" s="29">
        <v>667</v>
      </c>
      <c r="AI28" s="36">
        <f t="shared" si="3"/>
        <v>1555.9461215210276</v>
      </c>
      <c r="AJ28" s="36">
        <f t="shared" si="3"/>
        <v>1202.8234963556545</v>
      </c>
      <c r="AK28" s="36">
        <f t="shared" si="3"/>
        <v>918.58310492671296</v>
      </c>
      <c r="AL28" s="36">
        <f t="shared" si="3"/>
        <v>924.36542995797868</v>
      </c>
      <c r="AM28" s="36">
        <f t="shared" si="3"/>
        <v>1268.1841798404607</v>
      </c>
      <c r="AN28" s="36">
        <f t="shared" si="3"/>
        <v>1490.3558164311064</v>
      </c>
      <c r="AO28" s="36">
        <f t="shared" si="3"/>
        <v>1188.0877308845165</v>
      </c>
      <c r="AP28" s="36">
        <f t="shared" si="3"/>
        <v>673.95886353956041</v>
      </c>
      <c r="AQ28" s="36">
        <f t="shared" si="3"/>
        <v>710.97560789792919</v>
      </c>
      <c r="AR28" s="36">
        <f t="shared" si="3"/>
        <v>1555.5789250851819</v>
      </c>
      <c r="AS28" s="36">
        <f t="shared" si="3"/>
        <v>2051.9124006449815</v>
      </c>
      <c r="AT28" s="36">
        <f t="shared" si="3"/>
        <v>1618.7191728638888</v>
      </c>
      <c r="AU28" s="36">
        <f t="shared" si="1"/>
        <v>1263.2909041624166</v>
      </c>
      <c r="AV28" s="36" cm="1">
        <f t="array" ref="AV28">AVERAGE(IFERROR(AQ28:AS28, ""))</f>
        <v>1439.488977876031</v>
      </c>
      <c r="AW28" s="36">
        <f t="shared" si="2"/>
        <v>1618.7191728638888</v>
      </c>
      <c r="AX28" s="36" cm="1">
        <f t="array" ref="AX28">AVERAGE(IFERROR(AJ28:AO28, ""))</f>
        <v>1165.3999597327384</v>
      </c>
      <c r="AY28" s="36" cm="1">
        <f t="array" ref="AY28">AVERAGE(IFERROR(AO28:AS28,""))</f>
        <v>1236.102705610434</v>
      </c>
      <c r="AZ28" s="36" cm="1">
        <f t="array" ref="AZ28">AVERAGE(IFERROR(AJ28:AN28,""))</f>
        <v>1160.8624055023827</v>
      </c>
      <c r="BA28" s="36" cm="1">
        <f t="array" ref="BA28">AVERAGE(IFERROR(AR28:AT28,AI28))</f>
        <v>1742.0701661980174</v>
      </c>
      <c r="BB28" s="36" cm="1">
        <f t="array" ref="BB28">AVERAGE(IFERROR(AQ28:AT28,""))</f>
        <v>1484.2965266229955</v>
      </c>
      <c r="BC28" s="36" cm="1">
        <f t="array" ref="BC28">AVERAGE(IFERROR(AI28:AO28,""))</f>
        <v>1221.1922685596367</v>
      </c>
      <c r="BD28" s="36" cm="1">
        <f t="array" ref="BD28">AVERAGE(IFERROR(AJ28:AM28,""))</f>
        <v>1078.4890527702019</v>
      </c>
      <c r="BE28" s="36" cm="1">
        <f t="array" ref="BE28">AVERAGE(IFERROR(AN28:AO28,""))</f>
        <v>1339.2217736578114</v>
      </c>
      <c r="BF28" s="36" cm="1">
        <f t="array" ref="BF28">AVERAGE(IFERROR(AP28:AT28,""))</f>
        <v>1322.2289940063083</v>
      </c>
      <c r="BG28" s="36" cm="1">
        <f t="array" ref="BG28">AVERAGE(IFERROR(AI28:AN28,""))</f>
        <v>1226.7096915054901</v>
      </c>
    </row>
    <row r="29" spans="2:59" x14ac:dyDescent="0.25">
      <c r="B29" t="s">
        <v>615</v>
      </c>
      <c r="C29">
        <v>135</v>
      </c>
      <c r="D29" s="36">
        <v>32</v>
      </c>
      <c r="E29">
        <v>6.9259995149999991</v>
      </c>
      <c r="F29">
        <v>7.1661405360000003</v>
      </c>
      <c r="G29">
        <v>5.4837785369999992</v>
      </c>
      <c r="H29">
        <v>4.4683882830000012</v>
      </c>
      <c r="I29">
        <v>3.2239703259999999</v>
      </c>
      <c r="J29">
        <v>2.8205090510000002</v>
      </c>
      <c r="K29">
        <v>2.4404111169999991</v>
      </c>
      <c r="L29">
        <v>2.1501678919999998</v>
      </c>
      <c r="M29">
        <v>2.4489510679999995</v>
      </c>
      <c r="N29">
        <v>4.7208761629999998</v>
      </c>
      <c r="O29">
        <v>7.209948228</v>
      </c>
      <c r="P29">
        <v>6.405940128000001</v>
      </c>
      <c r="Q29">
        <v>4.6220900703332664</v>
      </c>
      <c r="R29">
        <v>4.7932584863333334</v>
      </c>
      <c r="S29">
        <v>6.8826994829999997</v>
      </c>
      <c r="T29">
        <v>4.2671996416666005</v>
      </c>
      <c r="U29">
        <v>3.7940708935999989</v>
      </c>
      <c r="V29">
        <v>4.6325573465998993</v>
      </c>
      <c r="W29">
        <v>6.6384096471665677</v>
      </c>
      <c r="X29">
        <v>5.1964288967499996</v>
      </c>
      <c r="Y29">
        <v>4.6470281949999581</v>
      </c>
      <c r="Z29">
        <v>5.0855694205000006</v>
      </c>
      <c r="AA29">
        <v>2.6304600839999992</v>
      </c>
      <c r="AB29">
        <v>4.5871766958000002</v>
      </c>
      <c r="AC29">
        <v>5.0147977079999659</v>
      </c>
      <c r="AE29" s="28" t="s">
        <v>42</v>
      </c>
      <c r="AF29" s="3">
        <v>17110004001514</v>
      </c>
      <c r="AG29">
        <v>0.99765503406524658</v>
      </c>
      <c r="AH29" s="29">
        <v>87</v>
      </c>
      <c r="AI29" s="36">
        <f t="shared" si="3"/>
        <v>1546.0615083744949</v>
      </c>
      <c r="AJ29" s="36">
        <f t="shared" si="3"/>
        <v>1192.4460611904092</v>
      </c>
      <c r="AK29" s="36">
        <f t="shared" si="3"/>
        <v>908.03146528024638</v>
      </c>
      <c r="AL29" s="36">
        <f t="shared" si="3"/>
        <v>916.86408754091951</v>
      </c>
      <c r="AM29" s="36">
        <f t="shared" si="3"/>
        <v>1266.9580623741956</v>
      </c>
      <c r="AN29" s="36">
        <f t="shared" si="3"/>
        <v>1484.4407782258841</v>
      </c>
      <c r="AO29" s="36">
        <f t="shared" si="3"/>
        <v>1182.8935226303208</v>
      </c>
      <c r="AP29" s="36">
        <f t="shared" si="3"/>
        <v>671.26160786376295</v>
      </c>
      <c r="AQ29" s="36">
        <f t="shared" si="3"/>
        <v>706.77728913417025</v>
      </c>
      <c r="AR29" s="36">
        <f t="shared" si="3"/>
        <v>1543.0420259388309</v>
      </c>
      <c r="AS29" s="36">
        <f t="shared" si="3"/>
        <v>2037.2504947700918</v>
      </c>
      <c r="AT29" s="36">
        <f t="shared" si="3"/>
        <v>1604.7305395652468</v>
      </c>
      <c r="AU29" s="36">
        <f t="shared" si="1"/>
        <v>1255.0631202407142</v>
      </c>
      <c r="AV29" s="36" cm="1">
        <f t="array" ref="AV29">AVERAGE(IFERROR(AQ29:AS29, ""))</f>
        <v>1429.0232699476976</v>
      </c>
      <c r="AW29" s="36">
        <f t="shared" si="2"/>
        <v>1604.7305395652468</v>
      </c>
      <c r="AX29" s="36" cm="1">
        <f t="array" ref="AX29">AVERAGE(IFERROR(AJ29:AO29, ""))</f>
        <v>1158.6056628736626</v>
      </c>
      <c r="AY29" s="36" cm="1">
        <f t="array" ref="AY29">AVERAGE(IFERROR(AO29:AS29,""))</f>
        <v>1228.2449880674353</v>
      </c>
      <c r="AZ29" s="36" cm="1">
        <f t="array" ref="AZ29">AVERAGE(IFERROR(AJ29:AN29,""))</f>
        <v>1153.7480909223309</v>
      </c>
      <c r="BA29" s="36" cm="1">
        <f t="array" ref="BA29">AVERAGE(IFERROR(AR29:AT29,AI29))</f>
        <v>1728.3410200913897</v>
      </c>
      <c r="BB29" s="36" cm="1">
        <f t="array" ref="BB29">AVERAGE(IFERROR(AQ29:AT29,""))</f>
        <v>1472.9500873520849</v>
      </c>
      <c r="BC29" s="36" cm="1">
        <f t="array" ref="BC29">AVERAGE(IFERROR(AI29:AO29,""))</f>
        <v>1213.95649794521</v>
      </c>
      <c r="BD29" s="36" cm="1">
        <f t="array" ref="BD29">AVERAGE(IFERROR(AJ29:AM29,""))</f>
        <v>1071.0749190964427</v>
      </c>
      <c r="BE29" s="36" cm="1">
        <f t="array" ref="BE29">AVERAGE(IFERROR(AN29:AO29,""))</f>
        <v>1333.6671504281026</v>
      </c>
      <c r="BF29" s="36" cm="1">
        <f t="array" ref="BF29">AVERAGE(IFERROR(AP29:AT29,""))</f>
        <v>1312.6123914544205</v>
      </c>
      <c r="BG29" s="36" cm="1">
        <f t="array" ref="BG29">AVERAGE(IFERROR(AI29:AN29,""))</f>
        <v>1219.1336604976916</v>
      </c>
    </row>
    <row r="30" spans="2:59" x14ac:dyDescent="0.25">
      <c r="B30" t="s">
        <v>627</v>
      </c>
      <c r="C30">
        <v>148</v>
      </c>
      <c r="D30" s="36">
        <v>33</v>
      </c>
      <c r="E30">
        <v>15.581519683232802</v>
      </c>
      <c r="F30">
        <v>13.713610335205702</v>
      </c>
      <c r="G30">
        <v>9.2026700287177015</v>
      </c>
      <c r="H30">
        <v>6.2979442305865021</v>
      </c>
      <c r="I30">
        <v>4.0243040858511012</v>
      </c>
      <c r="J30">
        <v>3.8028276139679011</v>
      </c>
      <c r="K30">
        <v>3.4577450118169004</v>
      </c>
      <c r="L30">
        <v>3.3728014557566013</v>
      </c>
      <c r="M30">
        <v>4.9244747517108998</v>
      </c>
      <c r="N30">
        <v>9.690555704116802</v>
      </c>
      <c r="O30">
        <v>15.851444871076701</v>
      </c>
      <c r="P30">
        <v>15.322468222668302</v>
      </c>
      <c r="Q30">
        <v>8.7701971662256657</v>
      </c>
      <c r="R30">
        <v>10.155491775634799</v>
      </c>
      <c r="S30">
        <v>15.438819817950499</v>
      </c>
      <c r="T30">
        <v>6.7498502176910318</v>
      </c>
      <c r="U30">
        <v>7.4594043588956023</v>
      </c>
      <c r="V30">
        <v>7.4082712588657991</v>
      </c>
      <c r="W30">
        <v>14.233479082440367</v>
      </c>
      <c r="X30">
        <v>11.447235887393198</v>
      </c>
      <c r="Y30">
        <v>8.0115172841969713</v>
      </c>
      <c r="Z30">
        <v>8.3096321700902998</v>
      </c>
      <c r="AA30">
        <v>3.6302863128924017</v>
      </c>
      <c r="AB30">
        <v>9.8323490010659</v>
      </c>
      <c r="AC30">
        <v>8.7704793295936003</v>
      </c>
      <c r="AE30" s="28" t="s">
        <v>43</v>
      </c>
      <c r="AF30" s="3">
        <v>17110004000932</v>
      </c>
      <c r="AG30">
        <v>4.0693225855648052E-6</v>
      </c>
      <c r="AH30" s="29">
        <v>540</v>
      </c>
      <c r="AI30" s="36">
        <f t="shared" si="3"/>
        <v>6.0632567882475006E-3</v>
      </c>
      <c r="AJ30" s="36">
        <f t="shared" si="3"/>
        <v>4.6936517819331797E-3</v>
      </c>
      <c r="AK30" s="36">
        <f t="shared" si="3"/>
        <v>3.5859598675342676E-3</v>
      </c>
      <c r="AL30" s="36">
        <f t="shared" si="3"/>
        <v>3.6815840656745091E-3</v>
      </c>
      <c r="AM30" s="36">
        <f t="shared" si="3"/>
        <v>5.1638100177964609E-3</v>
      </c>
      <c r="AN30" s="36">
        <f t="shared" si="3"/>
        <v>6.0138406812985422E-3</v>
      </c>
      <c r="AO30" s="36">
        <f t="shared" si="3"/>
        <v>4.7733474367693774E-3</v>
      </c>
      <c r="AP30" s="36">
        <f t="shared" si="3"/>
        <v>2.6971144529394035E-3</v>
      </c>
      <c r="AQ30" s="36">
        <f t="shared" si="3"/>
        <v>2.8160771372798018E-3</v>
      </c>
      <c r="AR30" s="36">
        <f t="shared" si="3"/>
        <v>6.1528933009549341E-3</v>
      </c>
      <c r="AS30" s="36">
        <f t="shared" si="3"/>
        <v>8.1276641684642232E-3</v>
      </c>
      <c r="AT30" s="36">
        <f t="shared" si="3"/>
        <v>6.3261106305439914E-3</v>
      </c>
      <c r="AU30" s="36">
        <f t="shared" si="1"/>
        <v>5.0079425274530158E-3</v>
      </c>
      <c r="AV30" s="36" cm="1">
        <f t="array" ref="AV30">AVERAGE(IFERROR(AQ30:AS30, ""))</f>
        <v>5.6988782022329874E-3</v>
      </c>
      <c r="AW30" s="36">
        <f t="shared" si="2"/>
        <v>6.3261106305439914E-3</v>
      </c>
      <c r="AX30" s="36" cm="1">
        <f t="array" ref="AX30">AVERAGE(IFERROR(AJ30:AO30, ""))</f>
        <v>4.6520323085010558E-3</v>
      </c>
      <c r="AY30" s="36" cm="1">
        <f t="array" ref="AY30">AVERAGE(IFERROR(AO30:AS30,""))</f>
        <v>4.9134192992815479E-3</v>
      </c>
      <c r="AZ30" s="36" cm="1">
        <f t="array" ref="AZ30">AVERAGE(IFERROR(AJ30:AN30,""))</f>
        <v>4.6277692828473917E-3</v>
      </c>
      <c r="BA30" s="36" cm="1">
        <f t="array" ref="BA30">AVERAGE(IFERROR(AR30:AT30,AI30))</f>
        <v>6.8688893666543835E-3</v>
      </c>
      <c r="BB30" s="36" cm="1">
        <f t="array" ref="BB30">AVERAGE(IFERROR(AQ30:AT30,""))</f>
        <v>5.8556863093107382E-3</v>
      </c>
      <c r="BC30" s="36" cm="1">
        <f t="array" ref="BC30">AVERAGE(IFERROR(AI30:AO30,""))</f>
        <v>4.853635805607691E-3</v>
      </c>
      <c r="BD30" s="36" cm="1">
        <f t="array" ref="BD30">AVERAGE(IFERROR(AJ30:AM30,""))</f>
        <v>4.2812514332346042E-3</v>
      </c>
      <c r="BE30" s="36" cm="1">
        <f t="array" ref="BE30">AVERAGE(IFERROR(AN30:AO30,""))</f>
        <v>5.3935940590339598E-3</v>
      </c>
      <c r="BF30" s="36" cm="1">
        <f t="array" ref="BF30">AVERAGE(IFERROR(AP30:AT30,""))</f>
        <v>5.2239719380364705E-3</v>
      </c>
      <c r="BG30" s="36" cm="1">
        <f t="array" ref="BG30">AVERAGE(IFERROR(AI30:AN30,""))</f>
        <v>4.8670172004140764E-3</v>
      </c>
    </row>
    <row r="31" spans="2:59" x14ac:dyDescent="0.25">
      <c r="B31" t="s">
        <v>605</v>
      </c>
      <c r="C31">
        <v>125</v>
      </c>
      <c r="D31" s="36">
        <v>34</v>
      </c>
      <c r="E31">
        <v>6.0029657650000008</v>
      </c>
      <c r="F31">
        <v>6.0857139209998987</v>
      </c>
      <c r="G31">
        <v>4.6517408549999999</v>
      </c>
      <c r="H31">
        <v>3.9075561459999992</v>
      </c>
      <c r="I31">
        <v>3.0400907109999</v>
      </c>
      <c r="J31">
        <v>2.6495992930000014</v>
      </c>
      <c r="K31">
        <v>2.3022636850000007</v>
      </c>
      <c r="L31">
        <v>2.0232056409999997</v>
      </c>
      <c r="M31">
        <v>2.1758248339999904</v>
      </c>
      <c r="N31">
        <v>3.9610711160000003</v>
      </c>
      <c r="O31">
        <v>5.853211612</v>
      </c>
      <c r="P31">
        <v>5.7644924169999996</v>
      </c>
      <c r="Q31">
        <v>4.0348113329999684</v>
      </c>
      <c r="R31">
        <v>3.9967025206666333</v>
      </c>
      <c r="S31">
        <v>6.1473693469999997</v>
      </c>
      <c r="T31">
        <v>3.7728274351666649</v>
      </c>
      <c r="U31">
        <v>3.263115377600001</v>
      </c>
      <c r="V31">
        <v>4.0669401851999982</v>
      </c>
      <c r="W31">
        <v>5.7434002941666664</v>
      </c>
      <c r="X31">
        <v>4.4386499947499995</v>
      </c>
      <c r="Y31">
        <v>4.0914186251427864</v>
      </c>
      <c r="Z31">
        <v>4.4212754082499988</v>
      </c>
      <c r="AA31">
        <v>2.4759314890000006</v>
      </c>
      <c r="AB31">
        <v>3.955561123999999</v>
      </c>
      <c r="AC31">
        <v>4.3896111151666002</v>
      </c>
      <c r="AE31" s="28" t="s">
        <v>44</v>
      </c>
      <c r="AF31" s="3">
        <v>17110004000451</v>
      </c>
      <c r="AG31">
        <v>1</v>
      </c>
      <c r="AH31" s="29">
        <v>128</v>
      </c>
      <c r="AI31" s="36">
        <f t="shared" si="3"/>
        <v>20.216771760521901</v>
      </c>
      <c r="AJ31" s="36">
        <f t="shared" si="3"/>
        <v>17.3069433292737</v>
      </c>
      <c r="AK31" s="36">
        <f t="shared" si="3"/>
        <v>13.6462631559878</v>
      </c>
      <c r="AL31" s="36">
        <f t="shared" si="3"/>
        <v>14.194313206694201</v>
      </c>
      <c r="AM31" s="36">
        <f t="shared" si="3"/>
        <v>13.5064426331592</v>
      </c>
      <c r="AN31" s="36">
        <f t="shared" si="3"/>
        <v>11.941838303339599</v>
      </c>
      <c r="AO31" s="36">
        <f t="shared" si="3"/>
        <v>9.3994606701399395</v>
      </c>
      <c r="AP31" s="36">
        <f t="shared" si="3"/>
        <v>9.8352139201681492</v>
      </c>
      <c r="AQ31" s="36">
        <f t="shared" si="3"/>
        <v>11.2137438907325</v>
      </c>
      <c r="AR31" s="36">
        <f t="shared" si="3"/>
        <v>14.586589570313301</v>
      </c>
      <c r="AS31" s="36">
        <f t="shared" si="3"/>
        <v>18.3028968113255</v>
      </c>
      <c r="AT31" s="36">
        <f t="shared" si="3"/>
        <v>17.584030357561602</v>
      </c>
      <c r="AU31" s="36">
        <f t="shared" si="1"/>
        <v>14.311208967434782</v>
      </c>
      <c r="AV31" s="36" cm="1">
        <f t="array" ref="AV31">AVERAGE(IFERROR(AQ31:AS31, ""))</f>
        <v>14.701076757457102</v>
      </c>
      <c r="AW31" s="36">
        <f t="shared" si="2"/>
        <v>17.584030357561602</v>
      </c>
      <c r="AX31" s="36" cm="1">
        <f t="array" ref="AX31">AVERAGE(IFERROR(AJ31:AO31, ""))</f>
        <v>13.33254354976574</v>
      </c>
      <c r="AY31" s="36" cm="1">
        <f t="array" ref="AY31">AVERAGE(IFERROR(AO31:AS31,""))</f>
        <v>12.667580972535879</v>
      </c>
      <c r="AZ31" s="36" cm="1">
        <f t="array" ref="AZ31">AVERAGE(IFERROR(AJ31:AN31,""))</f>
        <v>14.1191601256909</v>
      </c>
      <c r="BA31" s="36" cm="1">
        <f t="array" ref="BA31">AVERAGE(IFERROR(AR31:AT31,AI31))</f>
        <v>16.824505579733469</v>
      </c>
      <c r="BB31" s="36" cm="1">
        <f t="array" ref="BB31">AVERAGE(IFERROR(AQ31:AT31,""))</f>
        <v>15.421815157483227</v>
      </c>
      <c r="BC31" s="36" cm="1">
        <f t="array" ref="BC31">AVERAGE(IFERROR(AI31:AO31,""))</f>
        <v>14.316004722730906</v>
      </c>
      <c r="BD31" s="36" cm="1">
        <f t="array" ref="BD31">AVERAGE(IFERROR(AJ31:AM31,""))</f>
        <v>14.663490581278726</v>
      </c>
      <c r="BE31" s="36" cm="1">
        <f t="array" ref="BE31">AVERAGE(IFERROR(AN31:AO31,""))</f>
        <v>10.670649486739769</v>
      </c>
      <c r="BF31" s="36" cm="1">
        <f t="array" ref="BF31">AVERAGE(IFERROR(AP31:AT31,""))</f>
        <v>14.30449491002021</v>
      </c>
      <c r="BG31" s="36" cm="1">
        <f t="array" ref="BG31">AVERAGE(IFERROR(AI31:AN31,""))</f>
        <v>15.135428731496065</v>
      </c>
    </row>
    <row r="32" spans="2:59" x14ac:dyDescent="0.25">
      <c r="B32" t="s">
        <v>585</v>
      </c>
      <c r="C32">
        <v>105</v>
      </c>
      <c r="D32" s="36">
        <v>35</v>
      </c>
      <c r="E32">
        <v>31.260668580142301</v>
      </c>
      <c r="F32">
        <v>23.037926882701299</v>
      </c>
      <c r="G32">
        <v>15.329196021664199</v>
      </c>
      <c r="H32">
        <v>10.619273432930601</v>
      </c>
      <c r="I32">
        <v>7.9714684898207997</v>
      </c>
      <c r="J32">
        <v>7.3614396941716009</v>
      </c>
      <c r="K32">
        <v>6.2885590305836008</v>
      </c>
      <c r="L32">
        <v>6.0565290876690705</v>
      </c>
      <c r="M32">
        <v>9.3746870158003013</v>
      </c>
      <c r="N32">
        <v>18.531862493474097</v>
      </c>
      <c r="O32">
        <v>29.3771082850798</v>
      </c>
      <c r="P32">
        <v>29.564035817149403</v>
      </c>
      <c r="Q32">
        <v>16.231062902598968</v>
      </c>
      <c r="R32">
        <v>19.094552598118067</v>
      </c>
      <c r="S32">
        <v>30.228871652145898</v>
      </c>
      <c r="T32">
        <v>11.767977258645399</v>
      </c>
      <c r="U32">
        <v>13.9257491825214</v>
      </c>
      <c r="V32">
        <v>12.863860904257699</v>
      </c>
      <c r="W32">
        <v>27.305784449211398</v>
      </c>
      <c r="X32">
        <v>21.7119234028759</v>
      </c>
      <c r="Y32">
        <v>14.552647447430614</v>
      </c>
      <c r="Z32">
        <v>14.239466206779202</v>
      </c>
      <c r="AA32">
        <v>6.8249993623776</v>
      </c>
      <c r="AB32">
        <v>18.580844539834501</v>
      </c>
      <c r="AC32">
        <v>15.929995516905098</v>
      </c>
      <c r="AE32" s="28" t="s">
        <v>46</v>
      </c>
      <c r="AF32" s="3">
        <v>17110004001427</v>
      </c>
      <c r="AG32">
        <v>0.99380427598953247</v>
      </c>
      <c r="AH32" s="29">
        <v>165</v>
      </c>
      <c r="AI32" s="36">
        <f t="shared" si="3"/>
        <v>20.84037720342242</v>
      </c>
      <c r="AJ32" s="36">
        <f t="shared" si="3"/>
        <v>14.789890872107414</v>
      </c>
      <c r="AK32" s="36">
        <f t="shared" si="3"/>
        <v>11.961860190029016</v>
      </c>
      <c r="AL32" s="36">
        <f t="shared" si="3"/>
        <v>10.135753544315229</v>
      </c>
      <c r="AM32" s="36">
        <f t="shared" si="3"/>
        <v>9.2764735949106996</v>
      </c>
      <c r="AN32" s="36">
        <f t="shared" si="3"/>
        <v>9.345647818910761</v>
      </c>
      <c r="AO32" s="36">
        <f t="shared" si="3"/>
        <v>9.7164695702597221</v>
      </c>
      <c r="AP32" s="36">
        <f t="shared" si="3"/>
        <v>9.5186317965486502</v>
      </c>
      <c r="AQ32" s="36">
        <f t="shared" si="3"/>
        <v>9.1122566092269786</v>
      </c>
      <c r="AR32" s="36">
        <f t="shared" si="3"/>
        <v>13.057671281073219</v>
      </c>
      <c r="AS32" s="36">
        <f t="shared" si="3"/>
        <v>20.068147900995669</v>
      </c>
      <c r="AT32" s="36">
        <f t="shared" si="3"/>
        <v>19.172540587172591</v>
      </c>
      <c r="AU32" s="36">
        <f t="shared" si="1"/>
        <v>13.082976747414364</v>
      </c>
      <c r="AV32" s="36" cm="1">
        <f t="array" ref="AV32">AVERAGE(IFERROR(AQ32:AS32, ""))</f>
        <v>14.079358597098624</v>
      </c>
      <c r="AW32" s="36">
        <f t="shared" si="2"/>
        <v>19.172540587172591</v>
      </c>
      <c r="AX32" s="36" cm="1">
        <f t="array" ref="AX32">AVERAGE(IFERROR(AJ32:AO32, ""))</f>
        <v>10.871015931755473</v>
      </c>
      <c r="AY32" s="36" cm="1">
        <f t="array" ref="AY32">AVERAGE(IFERROR(AO32:AS32,""))</f>
        <v>12.294635431620847</v>
      </c>
      <c r="AZ32" s="36" cm="1">
        <f t="array" ref="AZ32">AVERAGE(IFERROR(AJ32:AN32,""))</f>
        <v>11.101925204054623</v>
      </c>
      <c r="BA32" s="36" cm="1">
        <f t="array" ref="BA32">AVERAGE(IFERROR(AR32:AT32,AI32))</f>
        <v>17.43278658974716</v>
      </c>
      <c r="BB32" s="36" cm="1">
        <f t="array" ref="BB32">AVERAGE(IFERROR(AQ32:AT32,""))</f>
        <v>15.352654094617115</v>
      </c>
      <c r="BC32" s="36" cm="1">
        <f t="array" ref="BC32">AVERAGE(IFERROR(AI32:AO32,""))</f>
        <v>12.295210399136465</v>
      </c>
      <c r="BD32" s="36" cm="1">
        <f t="array" ref="BD32">AVERAGE(IFERROR(AJ32:AM32,""))</f>
        <v>11.540994550340589</v>
      </c>
      <c r="BE32" s="36" cm="1">
        <f t="array" ref="BE32">AVERAGE(IFERROR(AN32:AO32,""))</f>
        <v>9.5310586945852407</v>
      </c>
      <c r="BF32" s="36" cm="1">
        <f t="array" ref="BF32">AVERAGE(IFERROR(AP32:AT32,""))</f>
        <v>14.185849635003422</v>
      </c>
      <c r="BG32" s="36" cm="1">
        <f t="array" ref="BG32">AVERAGE(IFERROR(AI32:AN32,""))</f>
        <v>12.72500053728259</v>
      </c>
    </row>
    <row r="33" spans="2:59" x14ac:dyDescent="0.25">
      <c r="B33" t="s">
        <v>559</v>
      </c>
      <c r="C33">
        <v>79</v>
      </c>
      <c r="D33" s="36">
        <v>36</v>
      </c>
      <c r="E33">
        <v>27.795470097138899</v>
      </c>
      <c r="F33">
        <v>23.973581838278999</v>
      </c>
      <c r="G33">
        <v>16.689035137483803</v>
      </c>
      <c r="H33">
        <v>12.689113051478699</v>
      </c>
      <c r="I33">
        <v>8.7084639254695002</v>
      </c>
      <c r="J33">
        <v>8.3365902980595994</v>
      </c>
      <c r="K33">
        <v>7.8187394707048998</v>
      </c>
      <c r="L33">
        <v>7.2067044629439003</v>
      </c>
      <c r="M33">
        <v>8.5341520808594993</v>
      </c>
      <c r="N33">
        <v>15.841754233209901</v>
      </c>
      <c r="O33">
        <v>23.8331132480074</v>
      </c>
      <c r="P33">
        <v>25.196341864343104</v>
      </c>
      <c r="Q33">
        <v>15.551921642331502</v>
      </c>
      <c r="R33">
        <v>16.069673187358966</v>
      </c>
      <c r="S33">
        <v>26.841957965741003</v>
      </c>
      <c r="T33">
        <v>13.035920620245935</v>
      </c>
      <c r="U33">
        <v>12.646892699145099</v>
      </c>
      <c r="V33">
        <v>14.079356850154106</v>
      </c>
      <c r="W33">
        <v>23.909604644841465</v>
      </c>
      <c r="X33">
        <v>18.351340356605</v>
      </c>
      <c r="Y33">
        <v>15.144427688373472</v>
      </c>
      <c r="Z33">
        <v>15.515048488177801</v>
      </c>
      <c r="AA33">
        <v>8.0776648843821999</v>
      </c>
      <c r="AB33">
        <v>16.122413177872801</v>
      </c>
      <c r="AC33">
        <v>16.365375724651638</v>
      </c>
      <c r="AE33" s="28" t="s">
        <v>47</v>
      </c>
      <c r="AF33" s="3">
        <v>17110004000387</v>
      </c>
      <c r="AG33">
        <v>0.99598246812820435</v>
      </c>
      <c r="AH33" s="29">
        <v>148</v>
      </c>
      <c r="AI33" s="36">
        <f t="shared" si="3"/>
        <v>19.415998187621284</v>
      </c>
      <c r="AJ33" s="36">
        <f t="shared" si="3"/>
        <v>18.311684711914303</v>
      </c>
      <c r="AK33" s="36">
        <f t="shared" si="3"/>
        <v>13.115355373723489</v>
      </c>
      <c r="AL33" s="36">
        <f t="shared" si="3"/>
        <v>10.902020018578106</v>
      </c>
      <c r="AM33" s="36">
        <f t="shared" si="3"/>
        <v>9.9860985173602099</v>
      </c>
      <c r="AN33" s="36">
        <f t="shared" si="3"/>
        <v>10.055322970270554</v>
      </c>
      <c r="AO33" s="36">
        <f t="shared" si="3"/>
        <v>9.2718705698469748</v>
      </c>
      <c r="AP33" s="36">
        <f t="shared" si="3"/>
        <v>8.4119231999866049</v>
      </c>
      <c r="AQ33" s="36">
        <f t="shared" si="3"/>
        <v>8.6760432641042602</v>
      </c>
      <c r="AR33" s="36">
        <f t="shared" si="3"/>
        <v>11.99697634584742</v>
      </c>
      <c r="AS33" s="36">
        <f t="shared" si="3"/>
        <v>16.619035316538856</v>
      </c>
      <c r="AT33" s="36">
        <f t="shared" si="3"/>
        <v>18.047426674315254</v>
      </c>
      <c r="AU33" s="36">
        <f t="shared" si="1"/>
        <v>12.90081292917561</v>
      </c>
      <c r="AV33" s="36" cm="1">
        <f t="array" ref="AV33">AVERAGE(IFERROR(AQ33:AS33, ""))</f>
        <v>12.430684975496845</v>
      </c>
      <c r="AW33" s="36">
        <f t="shared" si="2"/>
        <v>18.047426674315254</v>
      </c>
      <c r="AX33" s="36" cm="1">
        <f t="array" ref="AX33">AVERAGE(IFERROR(AJ33:AO33, ""))</f>
        <v>11.94039202694894</v>
      </c>
      <c r="AY33" s="36" cm="1">
        <f t="array" ref="AY33">AVERAGE(IFERROR(AO33:AS33,""))</f>
        <v>10.995169739264822</v>
      </c>
      <c r="AZ33" s="36" cm="1">
        <f t="array" ref="AZ33">AVERAGE(IFERROR(AJ33:AN33,""))</f>
        <v>12.474096318369332</v>
      </c>
      <c r="BA33" s="36" cm="1">
        <f t="array" ref="BA33">AVERAGE(IFERROR(AR33:AT33,AI33))</f>
        <v>15.554479445567177</v>
      </c>
      <c r="BB33" s="36" cm="1">
        <f t="array" ref="BB33">AVERAGE(IFERROR(AQ33:AT33,""))</f>
        <v>13.834870400201448</v>
      </c>
      <c r="BC33" s="36" cm="1">
        <f t="array" ref="BC33">AVERAGE(IFERROR(AI33:AO33,""))</f>
        <v>13.008335764187844</v>
      </c>
      <c r="BD33" s="36" cm="1">
        <f t="array" ref="BD33">AVERAGE(IFERROR(AJ33:AM33,""))</f>
        <v>13.078789655394027</v>
      </c>
      <c r="BE33" s="36" cm="1">
        <f t="array" ref="BE33">AVERAGE(IFERROR(AN33:AO33,""))</f>
        <v>9.6635967700587635</v>
      </c>
      <c r="BF33" s="36" cm="1">
        <f t="array" ref="BF33">AVERAGE(IFERROR(AP33:AT33,""))</f>
        <v>12.750280960158479</v>
      </c>
      <c r="BG33" s="36" cm="1">
        <f t="array" ref="BG33">AVERAGE(IFERROR(AI33:AN33,""))</f>
        <v>13.631079963244657</v>
      </c>
    </row>
    <row r="34" spans="2:59" x14ac:dyDescent="0.25">
      <c r="B34" t="s">
        <v>559</v>
      </c>
      <c r="C34">
        <v>79</v>
      </c>
      <c r="D34" s="36">
        <v>37</v>
      </c>
      <c r="E34">
        <v>20.655270452533998</v>
      </c>
      <c r="F34">
        <v>18.392371625972601</v>
      </c>
      <c r="G34">
        <v>12.6662144340008</v>
      </c>
      <c r="H34">
        <v>9.5924467878585009</v>
      </c>
      <c r="I34">
        <v>6.6729581645099998</v>
      </c>
      <c r="J34">
        <v>6.3902060904948019</v>
      </c>
      <c r="K34">
        <v>6.0166889948241007</v>
      </c>
      <c r="L34">
        <v>5.5643655696390013</v>
      </c>
      <c r="M34">
        <v>6.5864515718453003</v>
      </c>
      <c r="N34">
        <v>12.114855886691</v>
      </c>
      <c r="O34">
        <v>18.342417114266301</v>
      </c>
      <c r="P34">
        <v>19.071187638629297</v>
      </c>
      <c r="Q34">
        <v>11.838786194272135</v>
      </c>
      <c r="R34">
        <v>12.347908190934165</v>
      </c>
      <c r="S34">
        <v>20.1679459105817</v>
      </c>
      <c r="T34">
        <v>9.9551476829434993</v>
      </c>
      <c r="U34">
        <v>9.7249558274530994</v>
      </c>
      <c r="V34">
        <v>10.7428394205674</v>
      </c>
      <c r="W34">
        <v>18.094336107696769</v>
      </c>
      <c r="X34">
        <v>14.028728052858</v>
      </c>
      <c r="Y34">
        <v>11.483736650027859</v>
      </c>
      <c r="Z34">
        <v>11.830997753085502</v>
      </c>
      <c r="AA34">
        <v>6.2034475426594007</v>
      </c>
      <c r="AB34">
        <v>12.3358555562142</v>
      </c>
      <c r="AC34">
        <v>12.394911259228467</v>
      </c>
      <c r="AE34" s="28" t="s">
        <v>48</v>
      </c>
      <c r="AF34" s="3">
        <v>17110004001218</v>
      </c>
      <c r="AG34">
        <v>1</v>
      </c>
      <c r="AH34" s="29">
        <v>150</v>
      </c>
      <c r="AI34" s="36">
        <f t="shared" si="3"/>
        <v>41.713391163732595</v>
      </c>
      <c r="AJ34" s="36">
        <f t="shared" si="3"/>
        <v>32.737399395608399</v>
      </c>
      <c r="AK34" s="36">
        <f t="shared" si="3"/>
        <v>29.027378837115197</v>
      </c>
      <c r="AL34" s="36">
        <f t="shared" si="3"/>
        <v>24.164774605454895</v>
      </c>
      <c r="AM34" s="36">
        <f t="shared" si="3"/>
        <v>18.217262907819396</v>
      </c>
      <c r="AN34" s="36">
        <f t="shared" si="3"/>
        <v>16.20328258296</v>
      </c>
      <c r="AO34" s="36">
        <f t="shared" si="3"/>
        <v>14.964010885733</v>
      </c>
      <c r="AP34" s="36">
        <f t="shared" si="3"/>
        <v>14.662271913326503</v>
      </c>
      <c r="AQ34" s="36">
        <f t="shared" si="3"/>
        <v>17.5866092019434</v>
      </c>
      <c r="AR34" s="36">
        <f t="shared" si="3"/>
        <v>30.776908076305698</v>
      </c>
      <c r="AS34" s="36">
        <f t="shared" si="3"/>
        <v>40.240620232524293</v>
      </c>
      <c r="AT34" s="36">
        <f t="shared" si="3"/>
        <v>37.701043680813896</v>
      </c>
      <c r="AU34" s="36">
        <f t="shared" si="1"/>
        <v>26.499579456944769</v>
      </c>
      <c r="AV34" s="36" cm="1">
        <f t="array" ref="AV34">AVERAGE(IFERROR(AQ34:AS34, ""))</f>
        <v>29.534712503591134</v>
      </c>
      <c r="AW34" s="36">
        <f t="shared" si="2"/>
        <v>37.701043680813896</v>
      </c>
      <c r="AX34" s="36" cm="1">
        <f t="array" ref="AX34">AVERAGE(IFERROR(AJ34:AO34, ""))</f>
        <v>22.552351535781813</v>
      </c>
      <c r="AY34" s="36" cm="1">
        <f t="array" ref="AY34">AVERAGE(IFERROR(AO34:AS34,""))</f>
        <v>23.64608406196658</v>
      </c>
      <c r="AZ34" s="36" cm="1">
        <f t="array" ref="AZ34">AVERAGE(IFERROR(AJ34:AN34,""))</f>
        <v>24.070019665791577</v>
      </c>
      <c r="BA34" s="36" cm="1">
        <f t="array" ref="BA34">AVERAGE(IFERROR(AR34:AT34,AI34))</f>
        <v>36.239523996547966</v>
      </c>
      <c r="BB34" s="36" cm="1">
        <f t="array" ref="BB34">AVERAGE(IFERROR(AQ34:AT34,""))</f>
        <v>31.576295297896824</v>
      </c>
      <c r="BC34" s="36" cm="1">
        <f t="array" ref="BC34">AVERAGE(IFERROR(AI34:AO34,""))</f>
        <v>25.289642911203348</v>
      </c>
      <c r="BD34" s="36" cm="1">
        <f t="array" ref="BD34">AVERAGE(IFERROR(AJ34:AM34,""))</f>
        <v>26.036703936499471</v>
      </c>
      <c r="BE34" s="36" cm="1">
        <f t="array" ref="BE34">AVERAGE(IFERROR(AN34:AO34,""))</f>
        <v>15.5836467343465</v>
      </c>
      <c r="BF34" s="36" cm="1">
        <f t="array" ref="BF34">AVERAGE(IFERROR(AP34:AT34,""))</f>
        <v>28.193490620982754</v>
      </c>
      <c r="BG34" s="36" cm="1">
        <f t="array" ref="BG34">AVERAGE(IFERROR(AI34:AN34,""))</f>
        <v>27.010581582115076</v>
      </c>
    </row>
    <row r="35" spans="2:59" x14ac:dyDescent="0.25">
      <c r="B35" t="s">
        <v>526</v>
      </c>
      <c r="C35">
        <v>46</v>
      </c>
      <c r="D35" s="36">
        <v>38</v>
      </c>
      <c r="E35">
        <v>1730.0576754331898</v>
      </c>
      <c r="F35">
        <v>1327.42515792677</v>
      </c>
      <c r="G35">
        <v>1027.93517198987</v>
      </c>
      <c r="H35">
        <v>981.58690619055983</v>
      </c>
      <c r="I35">
        <v>1300.5439530021099</v>
      </c>
      <c r="J35">
        <v>1528.3857491965505</v>
      </c>
      <c r="K35">
        <v>1224.1929182108499</v>
      </c>
      <c r="L35">
        <v>715.48093366585999</v>
      </c>
      <c r="M35">
        <v>767.28967821732999</v>
      </c>
      <c r="N35">
        <v>1697.62627919539</v>
      </c>
      <c r="O35">
        <v>2215.6817869644801</v>
      </c>
      <c r="P35">
        <v>1760.5783269814499</v>
      </c>
      <c r="Q35">
        <v>1356.3987114145359</v>
      </c>
      <c r="R35">
        <v>1560.1992481257332</v>
      </c>
      <c r="S35">
        <v>1717.9007512073201</v>
      </c>
      <c r="T35">
        <v>1231.6783094194566</v>
      </c>
      <c r="U35">
        <v>1324.0543192507803</v>
      </c>
      <c r="V35">
        <v>1233.1753876611701</v>
      </c>
      <c r="W35">
        <v>1871.8159809769631</v>
      </c>
      <c r="X35">
        <v>1610.2940178396602</v>
      </c>
      <c r="Y35">
        <v>1302.8753617071316</v>
      </c>
      <c r="Z35">
        <v>1159.3727972773299</v>
      </c>
      <c r="AA35">
        <v>1376.2893337036999</v>
      </c>
      <c r="AB35">
        <v>1431.3314010049</v>
      </c>
      <c r="AC35">
        <v>1315.989102289843</v>
      </c>
      <c r="AE35" s="28" t="s">
        <v>49</v>
      </c>
      <c r="AF35" s="3">
        <v>17110004001202</v>
      </c>
      <c r="AG35">
        <v>1</v>
      </c>
      <c r="AH35" s="29">
        <v>135</v>
      </c>
      <c r="AI35" s="36">
        <f t="shared" si="3"/>
        <v>15.9308530902694</v>
      </c>
      <c r="AJ35" s="36">
        <f t="shared" si="3"/>
        <v>13.2716411158582</v>
      </c>
      <c r="AK35" s="36">
        <f t="shared" si="3"/>
        <v>10.0003586544942</v>
      </c>
      <c r="AL35" s="36">
        <f t="shared" si="3"/>
        <v>13.485211091759201</v>
      </c>
      <c r="AM35" s="36">
        <f t="shared" si="3"/>
        <v>16.664763170375998</v>
      </c>
      <c r="AN35" s="36">
        <f t="shared" si="3"/>
        <v>19.861219723901499</v>
      </c>
      <c r="AO35" s="36">
        <f t="shared" si="3"/>
        <v>21.5480914334589</v>
      </c>
      <c r="AP35" s="36">
        <f t="shared" si="3"/>
        <v>20.745634727640901</v>
      </c>
      <c r="AQ35" s="36">
        <f t="shared" si="3"/>
        <v>15.444621216004</v>
      </c>
      <c r="AR35" s="36">
        <f t="shared" si="3"/>
        <v>10.211447390265299</v>
      </c>
      <c r="AS35" s="36">
        <f t="shared" si="3"/>
        <v>14.388293224188001</v>
      </c>
      <c r="AT35" s="36">
        <f t="shared" si="3"/>
        <v>13.924010402124601</v>
      </c>
      <c r="AU35" s="36">
        <f t="shared" si="1"/>
        <v>15.456345436695017</v>
      </c>
      <c r="AV35" s="36" cm="1">
        <f t="array" ref="AV35">AVERAGE(IFERROR(AQ35:AS35, ""))</f>
        <v>13.348120610152435</v>
      </c>
      <c r="AW35" s="36">
        <f t="shared" si="2"/>
        <v>13.924010402124601</v>
      </c>
      <c r="AX35" s="36" cm="1">
        <f t="array" ref="AX35">AVERAGE(IFERROR(AJ35:AO35, ""))</f>
        <v>15.805214198307999</v>
      </c>
      <c r="AY35" s="36" cm="1">
        <f t="array" ref="AY35">AVERAGE(IFERROR(AO35:AS35,""))</f>
        <v>16.467617598311421</v>
      </c>
      <c r="AZ35" s="36" cm="1">
        <f t="array" ref="AZ35">AVERAGE(IFERROR(AJ35:AN35,""))</f>
        <v>14.65663875127782</v>
      </c>
      <c r="BA35" s="36" cm="1">
        <f t="array" ref="BA35">AVERAGE(IFERROR(AR35:AT35,AI35))</f>
        <v>12.841250338859302</v>
      </c>
      <c r="BB35" s="36" cm="1">
        <f t="array" ref="BB35">AVERAGE(IFERROR(AQ35:AT35,""))</f>
        <v>13.492093058145477</v>
      </c>
      <c r="BC35" s="36" cm="1">
        <f t="array" ref="BC35">AVERAGE(IFERROR(AI35:AO35,""))</f>
        <v>15.823162611445342</v>
      </c>
      <c r="BD35" s="36" cm="1">
        <f t="array" ref="BD35">AVERAGE(IFERROR(AJ35:AM35,""))</f>
        <v>13.355493508121901</v>
      </c>
      <c r="BE35" s="36" cm="1">
        <f t="array" ref="BE35">AVERAGE(IFERROR(AN35:AO35,""))</f>
        <v>20.7046555786802</v>
      </c>
      <c r="BF35" s="36" cm="1">
        <f t="array" ref="BF35">AVERAGE(IFERROR(AP35:AT35,""))</f>
        <v>14.942801392044561</v>
      </c>
      <c r="BG35" s="36" cm="1">
        <f t="array" ref="BG35">AVERAGE(IFERROR(AI35:AN35,""))</f>
        <v>14.869007807776415</v>
      </c>
    </row>
    <row r="36" spans="2:59" x14ac:dyDescent="0.25">
      <c r="B36" t="s">
        <v>552</v>
      </c>
      <c r="C36">
        <v>72</v>
      </c>
      <c r="D36" s="36">
        <v>39</v>
      </c>
      <c r="E36">
        <v>32.845355533608299</v>
      </c>
      <c r="F36">
        <v>25.368984678607898</v>
      </c>
      <c r="G36">
        <v>21.946911525838097</v>
      </c>
      <c r="H36">
        <v>18.548728563898901</v>
      </c>
      <c r="I36">
        <v>14.110502479411801</v>
      </c>
      <c r="J36">
        <v>12.420851617001698</v>
      </c>
      <c r="K36">
        <v>11.384048757838601</v>
      </c>
      <c r="L36">
        <v>11.077514760972999</v>
      </c>
      <c r="M36">
        <v>13.419872040323202</v>
      </c>
      <c r="N36">
        <v>23.680478068234599</v>
      </c>
      <c r="O36">
        <v>30.844484266013801</v>
      </c>
      <c r="P36">
        <v>29.4565715755915</v>
      </c>
      <c r="Q36">
        <v>20.425358655611795</v>
      </c>
      <c r="R36">
        <v>22.648278124857228</v>
      </c>
      <c r="S36">
        <v>30.780913134599903</v>
      </c>
      <c r="T36">
        <v>17.296671270432803</v>
      </c>
      <c r="U36">
        <v>18.0812795786766</v>
      </c>
      <c r="V36">
        <v>18.479195772951698</v>
      </c>
      <c r="W36">
        <v>30.521168309361997</v>
      </c>
      <c r="X36">
        <v>24.350351487540799</v>
      </c>
      <c r="Y36">
        <v>19.517911879457898</v>
      </c>
      <c r="Z36">
        <v>19.993781811939201</v>
      </c>
      <c r="AA36">
        <v>11.9024501874202</v>
      </c>
      <c r="AB36">
        <v>21.695784142227197</v>
      </c>
      <c r="AC36">
        <v>20.873555733061167</v>
      </c>
      <c r="AE36" s="28" t="s">
        <v>50</v>
      </c>
      <c r="AF36" s="3">
        <v>17110004000057</v>
      </c>
      <c r="AG36">
        <v>0.98137581348419189</v>
      </c>
      <c r="AH36" s="29">
        <v>518</v>
      </c>
      <c r="AI36" s="36">
        <f t="shared" si="3"/>
        <v>1543.2539411042112</v>
      </c>
      <c r="AJ36" s="36">
        <f t="shared" si="3"/>
        <v>1185.5820303113389</v>
      </c>
      <c r="AK36" s="36">
        <f t="shared" si="3"/>
        <v>916.10471448207295</v>
      </c>
      <c r="AL36" s="36">
        <f t="shared" si="3"/>
        <v>911.02569776166058</v>
      </c>
      <c r="AM36" s="36">
        <f t="shared" si="3"/>
        <v>1248.3002147775658</v>
      </c>
      <c r="AN36" s="36">
        <f t="shared" si="3"/>
        <v>1463.5999458561093</v>
      </c>
      <c r="AO36" s="36">
        <f t="shared" si="3"/>
        <v>1165.0377571452486</v>
      </c>
      <c r="AP36" s="36">
        <f t="shared" si="3"/>
        <v>665.12906774862665</v>
      </c>
      <c r="AQ36" s="36">
        <f t="shared" si="3"/>
        <v>703.67936031675015</v>
      </c>
      <c r="AR36" s="36">
        <f t="shared" si="3"/>
        <v>1541.2353079508327</v>
      </c>
      <c r="AS36" s="36">
        <f t="shared" si="3"/>
        <v>2026.7362720773406</v>
      </c>
      <c r="AT36" s="36">
        <f t="shared" si="3"/>
        <v>1599.1951407263243</v>
      </c>
      <c r="AU36" s="36">
        <f t="shared" si="1"/>
        <v>1247.40662085484</v>
      </c>
      <c r="AV36" s="36" cm="1">
        <f t="array" ref="AV36">AVERAGE(IFERROR(AQ36:AS36, ""))</f>
        <v>1423.8836467816411</v>
      </c>
      <c r="AW36" s="36">
        <f t="shared" si="2"/>
        <v>1599.1951407263243</v>
      </c>
      <c r="AX36" s="36" cm="1">
        <f t="array" ref="AX36">AVERAGE(IFERROR(AJ36:AO36, ""))</f>
        <v>1148.2750600556658</v>
      </c>
      <c r="AY36" s="36" cm="1">
        <f t="array" ref="AY36">AVERAGE(IFERROR(AO36:AS36,""))</f>
        <v>1220.36355304776</v>
      </c>
      <c r="AZ36" s="36" cm="1">
        <f t="array" ref="AZ36">AVERAGE(IFERROR(AJ36:AN36,""))</f>
        <v>1144.9225206377494</v>
      </c>
      <c r="BA36" s="36" cm="1">
        <f t="array" ref="BA36">AVERAGE(IFERROR(AR36:AT36,AI36))</f>
        <v>1722.388906918166</v>
      </c>
      <c r="BB36" s="36" cm="1">
        <f t="array" ref="BB36">AVERAGE(IFERROR(AQ36:AT36,""))</f>
        <v>1467.7115202678119</v>
      </c>
      <c r="BC36" s="36" cm="1">
        <f t="array" ref="BC36">AVERAGE(IFERROR(AI36:AO36,""))</f>
        <v>1204.7006144911725</v>
      </c>
      <c r="BD36" s="36" cm="1">
        <f t="array" ref="BD36">AVERAGE(IFERROR(AJ36:AM36,""))</f>
        <v>1065.2531643331595</v>
      </c>
      <c r="BE36" s="36" cm="1">
        <f t="array" ref="BE36">AVERAGE(IFERROR(AN36:AO36,""))</f>
        <v>1314.3188515006791</v>
      </c>
      <c r="BF36" s="36" cm="1">
        <f t="array" ref="BF36">AVERAGE(IFERROR(AP36:AT36,""))</f>
        <v>1307.1950297639748</v>
      </c>
      <c r="BG36" s="36" cm="1">
        <f t="array" ref="BG36">AVERAGE(IFERROR(AI36:AN36,""))</f>
        <v>1211.3110907154933</v>
      </c>
    </row>
    <row r="37" spans="2:59" x14ac:dyDescent="0.25">
      <c r="B37" t="s">
        <v>552</v>
      </c>
      <c r="C37">
        <v>72</v>
      </c>
      <c r="D37" s="36">
        <v>40</v>
      </c>
      <c r="E37">
        <v>28.562766130516902</v>
      </c>
      <c r="F37">
        <v>21.984566137156801</v>
      </c>
      <c r="G37">
        <v>18.927015071150699</v>
      </c>
      <c r="H37">
        <v>16.140978410131201</v>
      </c>
      <c r="I37">
        <v>12.435880664575199</v>
      </c>
      <c r="J37">
        <v>10.843656835495199</v>
      </c>
      <c r="K37">
        <v>9.7645147360018001</v>
      </c>
      <c r="L37">
        <v>9.5021350508423001</v>
      </c>
      <c r="M37">
        <v>11.739078008681901</v>
      </c>
      <c r="N37">
        <v>20.663134257705202</v>
      </c>
      <c r="O37">
        <v>26.733524194576901</v>
      </c>
      <c r="P37">
        <v>25.577211760331902</v>
      </c>
      <c r="Q37">
        <v>17.739538438097135</v>
      </c>
      <c r="R37">
        <v>19.711912153654701</v>
      </c>
      <c r="S37">
        <v>26.727831820424402</v>
      </c>
      <c r="T37">
        <v>15.016101975751866</v>
      </c>
      <c r="U37">
        <v>15.6804772495616</v>
      </c>
      <c r="V37">
        <v>16.066419423701802</v>
      </c>
      <c r="W37">
        <v>26.517620059282699</v>
      </c>
      <c r="X37">
        <v>21.178237055324001</v>
      </c>
      <c r="Y37">
        <v>16.95133971214679</v>
      </c>
      <c r="Z37">
        <v>17.3721100707535</v>
      </c>
      <c r="AA37">
        <v>10.304085785748502</v>
      </c>
      <c r="AB37">
        <v>18.8430166544277</v>
      </c>
      <c r="AC37">
        <v>18.149143874837701</v>
      </c>
      <c r="AE37" s="28" t="s">
        <v>51</v>
      </c>
      <c r="AF37" s="3">
        <v>17110004014411</v>
      </c>
      <c r="AG37">
        <v>0.99920076131820679</v>
      </c>
      <c r="AH37" s="29">
        <v>400</v>
      </c>
      <c r="AI37" s="36">
        <f t="shared" si="3"/>
        <v>126.22316548716132</v>
      </c>
      <c r="AJ37" s="36">
        <f t="shared" si="3"/>
        <v>109.85362957488097</v>
      </c>
      <c r="AK37" s="36">
        <f t="shared" si="3"/>
        <v>78.370050266467615</v>
      </c>
      <c r="AL37" s="36">
        <f t="shared" si="3"/>
        <v>58.684988293985086</v>
      </c>
      <c r="AM37" s="36">
        <f t="shared" si="3"/>
        <v>40.738642397200465</v>
      </c>
      <c r="AN37" s="36">
        <f t="shared" si="3"/>
        <v>39.188397413978713</v>
      </c>
      <c r="AO37" s="36">
        <f t="shared" si="3"/>
        <v>35.81337182517737</v>
      </c>
      <c r="AP37" s="36">
        <f t="shared" si="3"/>
        <v>33.114470588498065</v>
      </c>
      <c r="AQ37" s="36">
        <f t="shared" si="3"/>
        <v>44.304545586079534</v>
      </c>
      <c r="AR37" s="36">
        <f t="shared" si="3"/>
        <v>81.834568634136602</v>
      </c>
      <c r="AS37" s="36">
        <f t="shared" si="3"/>
        <v>120.40771706656393</v>
      </c>
      <c r="AT37" s="36">
        <f t="shared" si="3"/>
        <v>121.81331681932075</v>
      </c>
      <c r="AU37" s="36">
        <f t="shared" si="1"/>
        <v>74.195571996120876</v>
      </c>
      <c r="AV37" s="36" cm="1">
        <f t="array" ref="AV37">AVERAGE(IFERROR(AQ37:AS37, ""))</f>
        <v>82.182277095593349</v>
      </c>
      <c r="AW37" s="36">
        <f t="shared" si="2"/>
        <v>121.81331681932075</v>
      </c>
      <c r="AX37" s="36" cm="1">
        <f t="array" ref="AX37">AVERAGE(IFERROR(AJ37:AO37, ""))</f>
        <v>60.441513295281709</v>
      </c>
      <c r="AY37" s="36" cm="1">
        <f t="array" ref="AY37">AVERAGE(IFERROR(AO37:AS37,""))</f>
        <v>63.094934740091091</v>
      </c>
      <c r="AZ37" s="36" cm="1">
        <f t="array" ref="AZ37">AVERAGE(IFERROR(AJ37:AN37,""))</f>
        <v>65.367141589302577</v>
      </c>
      <c r="BA37" s="36" cm="1">
        <f t="array" ref="BA37">AVERAGE(IFERROR(AR37:AT37,AI37))</f>
        <v>108.01853417334043</v>
      </c>
      <c r="BB37" s="36" cm="1">
        <f t="array" ref="BB37">AVERAGE(IFERROR(AQ37:AT37,""))</f>
        <v>92.090037026525195</v>
      </c>
      <c r="BC37" s="36" cm="1">
        <f t="array" ref="BC37">AVERAGE(IFERROR(AI37:AO37,""))</f>
        <v>69.838892179835938</v>
      </c>
      <c r="BD37" s="36" cm="1">
        <f t="array" ref="BD37">AVERAGE(IFERROR(AJ37:AM37,""))</f>
        <v>71.911827633133541</v>
      </c>
      <c r="BE37" s="36" cm="1">
        <f t="array" ref="BE37">AVERAGE(IFERROR(AN37:AO37,""))</f>
        <v>37.500884619578045</v>
      </c>
      <c r="BF37" s="36" cm="1">
        <f t="array" ref="BF37">AVERAGE(IFERROR(AP37:AT37,""))</f>
        <v>80.294923738919778</v>
      </c>
      <c r="BG37" s="36" cm="1">
        <f t="array" ref="BG37">AVERAGE(IFERROR(AI37:AN37,""))</f>
        <v>75.509812238945685</v>
      </c>
    </row>
    <row r="38" spans="2:59" x14ac:dyDescent="0.25">
      <c r="B38" t="s">
        <v>488</v>
      </c>
      <c r="C38">
        <v>7</v>
      </c>
      <c r="D38" s="36">
        <v>41</v>
      </c>
      <c r="E38">
        <v>70.812193458118998</v>
      </c>
      <c r="F38">
        <v>59.329114423787807</v>
      </c>
      <c r="G38">
        <v>44.064536151070008</v>
      </c>
      <c r="H38">
        <v>39.955038255438204</v>
      </c>
      <c r="I38">
        <v>34.144698065579703</v>
      </c>
      <c r="J38">
        <v>31.996367915612598</v>
      </c>
      <c r="K38">
        <v>31.722906713705704</v>
      </c>
      <c r="L38">
        <v>29.7809440884756</v>
      </c>
      <c r="M38">
        <v>29.064385956357398</v>
      </c>
      <c r="N38">
        <v>42.909211596407502</v>
      </c>
      <c r="O38">
        <v>60.365506539430001</v>
      </c>
      <c r="P38">
        <v>61.314672714569106</v>
      </c>
      <c r="Q38">
        <v>44.621631323212725</v>
      </c>
      <c r="R38">
        <v>44.113034697398305</v>
      </c>
      <c r="S38">
        <v>65.461724786344007</v>
      </c>
      <c r="T38">
        <v>40.202110254198999</v>
      </c>
      <c r="U38">
        <v>38.768590978875196</v>
      </c>
      <c r="V38">
        <v>41.897950962297699</v>
      </c>
      <c r="W38">
        <v>61.213297762964729</v>
      </c>
      <c r="X38">
        <v>48.413444201691</v>
      </c>
      <c r="Y38">
        <v>44.574979283330457</v>
      </c>
      <c r="Z38">
        <v>44.373346723968893</v>
      </c>
      <c r="AA38">
        <v>31.8596373146591</v>
      </c>
      <c r="AB38">
        <v>44.686944179047899</v>
      </c>
      <c r="AC38">
        <v>46.716991378267963</v>
      </c>
      <c r="AE38" s="28" t="s">
        <v>52</v>
      </c>
      <c r="AF38" s="3">
        <v>17110002001075</v>
      </c>
      <c r="AG38">
        <v>0.95476168394088745</v>
      </c>
      <c r="AH38" s="29">
        <v>240</v>
      </c>
      <c r="AI38" s="36">
        <f t="shared" ref="AI38:AT59" si="4">VLOOKUP($AH38,$D$2:$AC$338,AI$1+1,FALSE)*$AG38</f>
        <v>10.604715240666639</v>
      </c>
      <c r="AJ38" s="36">
        <f t="shared" si="4"/>
        <v>7.7657329459609032</v>
      </c>
      <c r="AK38" s="36">
        <f t="shared" si="4"/>
        <v>5.3948285789415129</v>
      </c>
      <c r="AL38" s="36">
        <f t="shared" si="4"/>
        <v>7.4174356802950303</v>
      </c>
      <c r="AM38" s="36">
        <f t="shared" si="4"/>
        <v>10.303519575914066</v>
      </c>
      <c r="AN38" s="36">
        <f t="shared" si="4"/>
        <v>13.71005238237831</v>
      </c>
      <c r="AO38" s="36">
        <f t="shared" si="4"/>
        <v>16.14548905533432</v>
      </c>
      <c r="AP38" s="36">
        <f t="shared" si="4"/>
        <v>15.996970594610444</v>
      </c>
      <c r="AQ38" s="36">
        <f t="shared" si="4"/>
        <v>10.595402656556207</v>
      </c>
      <c r="AR38" s="36">
        <f t="shared" si="4"/>
        <v>6.4480843250713562</v>
      </c>
      <c r="AS38" s="36">
        <f t="shared" si="4"/>
        <v>9.2776563950535262</v>
      </c>
      <c r="AT38" s="36">
        <f t="shared" si="4"/>
        <v>9.2288536876098544</v>
      </c>
      <c r="AU38" s="36">
        <f t="shared" si="1"/>
        <v>10.24072842653268</v>
      </c>
      <c r="AV38" s="36" cm="1">
        <f t="array" ref="AV38">AVERAGE(IFERROR(AQ38:AS38, ""))</f>
        <v>8.7737144588936964</v>
      </c>
      <c r="AW38" s="36">
        <f t="shared" si="2"/>
        <v>9.2288536876098544</v>
      </c>
      <c r="AX38" s="36" cm="1">
        <f t="array" ref="AX38">AVERAGE(IFERROR(AJ38:AO38, ""))</f>
        <v>10.122843036470691</v>
      </c>
      <c r="AY38" s="36" cm="1">
        <f t="array" ref="AY38">AVERAGE(IFERROR(AO38:AS38,""))</f>
        <v>11.692720605325171</v>
      </c>
      <c r="AZ38" s="36" cm="1">
        <f t="array" ref="AZ38">AVERAGE(IFERROR(AJ38:AN38,""))</f>
        <v>8.9183138326979652</v>
      </c>
      <c r="BA38" s="36" cm="1">
        <f t="array" ref="BA38">AVERAGE(IFERROR(AR38:AT38,AI38))</f>
        <v>8.3181981359115795</v>
      </c>
      <c r="BB38" s="36" cm="1">
        <f t="array" ref="BB38">AVERAGE(IFERROR(AQ38:AT38,""))</f>
        <v>8.8874992660727354</v>
      </c>
      <c r="BC38" s="36" cm="1">
        <f t="array" ref="BC38">AVERAGE(IFERROR(AI38:AO38,""))</f>
        <v>10.191681922784397</v>
      </c>
      <c r="BD38" s="36" cm="1">
        <f t="array" ref="BD38">AVERAGE(IFERROR(AJ38:AM38,""))</f>
        <v>7.7203791952778786</v>
      </c>
      <c r="BE38" s="36" cm="1">
        <f t="array" ref="BE38">AVERAGE(IFERROR(AN38:AO38,""))</f>
        <v>14.927770718856316</v>
      </c>
      <c r="BF38" s="36" cm="1">
        <f t="array" ref="BF38">AVERAGE(IFERROR(AP38:AT38,""))</f>
        <v>10.309393531780277</v>
      </c>
      <c r="BG38" s="36" cm="1">
        <f t="array" ref="BG38">AVERAGE(IFERROR(AI38:AN38,""))</f>
        <v>9.1993807340260769</v>
      </c>
    </row>
    <row r="39" spans="2:59" x14ac:dyDescent="0.25">
      <c r="B39" t="s">
        <v>526</v>
      </c>
      <c r="C39">
        <v>46</v>
      </c>
      <c r="D39" s="36">
        <v>42</v>
      </c>
      <c r="E39">
        <v>1572.3213652939903</v>
      </c>
      <c r="F39">
        <v>1207.95847854107</v>
      </c>
      <c r="G39">
        <v>933.35613409865005</v>
      </c>
      <c r="H39">
        <v>928.2944909683099</v>
      </c>
      <c r="I39">
        <v>1271.9417903793701</v>
      </c>
      <c r="J39">
        <v>1491.3180598020999</v>
      </c>
      <c r="K39">
        <v>1187.1015044770199</v>
      </c>
      <c r="L39">
        <v>677.76008217309027</v>
      </c>
      <c r="M39">
        <v>716.98099445331991</v>
      </c>
      <c r="N39">
        <v>1570.36527335555</v>
      </c>
      <c r="O39">
        <v>2065.1154268456798</v>
      </c>
      <c r="P39">
        <v>1629.45544730237</v>
      </c>
      <c r="Q39">
        <v>1270.9974206408735</v>
      </c>
      <c r="R39">
        <v>1450.82056488485</v>
      </c>
      <c r="S39">
        <v>1573.2759362981801</v>
      </c>
      <c r="T39">
        <v>1169.9950763777565</v>
      </c>
      <c r="U39">
        <v>1243.46465626093</v>
      </c>
      <c r="V39">
        <v>1166.5737907578996</v>
      </c>
      <c r="W39">
        <v>1715.3878038660666</v>
      </c>
      <c r="X39">
        <v>1495.4792854892298</v>
      </c>
      <c r="Y39">
        <v>1227.4702605086443</v>
      </c>
      <c r="Z39">
        <v>1085.38772349685</v>
      </c>
      <c r="AA39">
        <v>1339.2097821395596</v>
      </c>
      <c r="AB39">
        <v>1331.9354448260001</v>
      </c>
      <c r="AC39">
        <v>1234.1983865139166</v>
      </c>
      <c r="AE39" s="28" t="s">
        <v>53</v>
      </c>
      <c r="AF39" s="3">
        <v>17110002000397</v>
      </c>
      <c r="AG39">
        <v>9.8734407220035791E-4</v>
      </c>
      <c r="AH39" s="29">
        <v>240</v>
      </c>
      <c r="AI39" s="36">
        <f t="shared" si="4"/>
        <v>1.0966613874811992E-2</v>
      </c>
      <c r="AJ39" s="36">
        <f t="shared" si="4"/>
        <v>8.0307479022799135E-3</v>
      </c>
      <c r="AK39" s="36">
        <f t="shared" si="4"/>
        <v>5.578933578449686E-3</v>
      </c>
      <c r="AL39" s="36">
        <f t="shared" si="4"/>
        <v>7.6705645744369376E-3</v>
      </c>
      <c r="AM39" s="36">
        <f t="shared" si="4"/>
        <v>1.0655139546539396E-2</v>
      </c>
      <c r="AN39" s="36">
        <f t="shared" si="4"/>
        <v>1.4177924373152486E-2</v>
      </c>
      <c r="AO39" s="36">
        <f t="shared" si="4"/>
        <v>1.6696473245303659E-2</v>
      </c>
      <c r="AP39" s="36">
        <f t="shared" si="4"/>
        <v>1.6542886413872835E-2</v>
      </c>
      <c r="AQ39" s="36">
        <f t="shared" si="4"/>
        <v>1.09569834875929E-2</v>
      </c>
      <c r="AR39" s="36">
        <f t="shared" si="4"/>
        <v>6.6681329409124255E-3</v>
      </c>
      <c r="AS39" s="36">
        <f t="shared" si="4"/>
        <v>9.5942675535091778E-3</v>
      </c>
      <c r="AT39" s="36">
        <f t="shared" si="4"/>
        <v>9.5437993951066023E-3</v>
      </c>
      <c r="AU39" s="36">
        <f t="shared" si="1"/>
        <v>1.0590205573830667E-2</v>
      </c>
      <c r="AV39" s="36" cm="1">
        <f t="array" ref="AV39">AVERAGE(IFERROR(AQ39:AS39, ""))</f>
        <v>9.0731279940048353E-3</v>
      </c>
      <c r="AW39" s="36">
        <f t="shared" si="2"/>
        <v>9.5437993951066023E-3</v>
      </c>
      <c r="AX39" s="36" cm="1">
        <f t="array" ref="AX39">AVERAGE(IFERROR(AJ39:AO39, ""))</f>
        <v>1.0468297203360346E-2</v>
      </c>
      <c r="AY39" s="36" cm="1">
        <f t="array" ref="AY39">AVERAGE(IFERROR(AO39:AS39,""))</f>
        <v>1.20917487282382E-2</v>
      </c>
      <c r="AZ39" s="36" cm="1">
        <f t="array" ref="AZ39">AVERAGE(IFERROR(AJ39:AN39,""))</f>
        <v>9.222661994971685E-3</v>
      </c>
      <c r="BA39" s="36" cm="1">
        <f t="array" ref="BA39">AVERAGE(IFERROR(AR39:AT39,AI39))</f>
        <v>8.6020666298427355E-3</v>
      </c>
      <c r="BB39" s="36" cm="1">
        <f t="array" ref="BB39">AVERAGE(IFERROR(AQ39:AT39,""))</f>
        <v>9.1907958442802758E-3</v>
      </c>
      <c r="BC39" s="36" cm="1">
        <f t="array" ref="BC39">AVERAGE(IFERROR(AI39:AO39,""))</f>
        <v>1.0539485299282008E-2</v>
      </c>
      <c r="BD39" s="36" cm="1">
        <f t="array" ref="BD39">AVERAGE(IFERROR(AJ39:AM39,""))</f>
        <v>7.9838464004264829E-3</v>
      </c>
      <c r="BE39" s="36" cm="1">
        <f t="array" ref="BE39">AVERAGE(IFERROR(AN39:AO39,""))</f>
        <v>1.5437198809228073E-2</v>
      </c>
      <c r="BF39" s="36" cm="1">
        <f t="array" ref="BF39">AVERAGE(IFERROR(AP39:AT39,""))</f>
        <v>1.066121395819879E-2</v>
      </c>
      <c r="BG39" s="36" cm="1">
        <f t="array" ref="BG39">AVERAGE(IFERROR(AI39:AN39,""))</f>
        <v>9.5133206416117347E-3</v>
      </c>
    </row>
    <row r="40" spans="2:59" x14ac:dyDescent="0.25">
      <c r="B40" t="s">
        <v>488</v>
      </c>
      <c r="C40">
        <v>7</v>
      </c>
      <c r="D40" s="36">
        <v>43</v>
      </c>
      <c r="E40">
        <v>5.4364355501822397</v>
      </c>
      <c r="F40">
        <v>4.5548499392228301</v>
      </c>
      <c r="G40">
        <v>3.38294891809565</v>
      </c>
      <c r="H40">
        <v>3.0674519429411697</v>
      </c>
      <c r="I40">
        <v>2.6213770770445297</v>
      </c>
      <c r="J40">
        <v>2.45644397130412</v>
      </c>
      <c r="K40">
        <v>2.4354497655709699</v>
      </c>
      <c r="L40">
        <v>2.2863602859641201</v>
      </c>
      <c r="M40">
        <v>2.23134819667191</v>
      </c>
      <c r="N40">
        <v>3.2942513614371798</v>
      </c>
      <c r="O40">
        <v>4.6344164386155295</v>
      </c>
      <c r="P40">
        <v>4.70728645552113</v>
      </c>
      <c r="Q40">
        <v>3.4257183252142802</v>
      </c>
      <c r="R40">
        <v>3.386671998908203</v>
      </c>
      <c r="S40">
        <v>5.0256664128516899</v>
      </c>
      <c r="T40">
        <v>3.0864202690298796</v>
      </c>
      <c r="U40">
        <v>2.9763652096519397</v>
      </c>
      <c r="V40">
        <v>3.2166143697216594</v>
      </c>
      <c r="W40">
        <v>4.6995035671056868</v>
      </c>
      <c r="X40">
        <v>3.7168256130614399</v>
      </c>
      <c r="Y40">
        <v>3.4221367377659355</v>
      </c>
      <c r="Z40">
        <v>3.4066569693260496</v>
      </c>
      <c r="AA40">
        <v>2.4459468684375403</v>
      </c>
      <c r="AB40">
        <v>3.4307325476419699</v>
      </c>
      <c r="AC40">
        <v>3.5865845664650928</v>
      </c>
      <c r="AE40" s="28" t="s">
        <v>54</v>
      </c>
      <c r="AG40">
        <v>0</v>
      </c>
      <c r="AH40" s="29">
        <v>240</v>
      </c>
      <c r="AI40" s="36">
        <f t="shared" si="4"/>
        <v>0</v>
      </c>
      <c r="AJ40" s="36">
        <f t="shared" si="4"/>
        <v>0</v>
      </c>
      <c r="AK40" s="36">
        <f t="shared" si="4"/>
        <v>0</v>
      </c>
      <c r="AL40" s="36">
        <f t="shared" si="4"/>
        <v>0</v>
      </c>
      <c r="AM40" s="36">
        <f t="shared" si="4"/>
        <v>0</v>
      </c>
      <c r="AN40" s="36">
        <f t="shared" si="4"/>
        <v>0</v>
      </c>
      <c r="AO40" s="36">
        <f t="shared" si="4"/>
        <v>0</v>
      </c>
      <c r="AP40" s="36">
        <f t="shared" si="4"/>
        <v>0</v>
      </c>
      <c r="AQ40" s="36">
        <f t="shared" si="4"/>
        <v>0</v>
      </c>
      <c r="AR40" s="36">
        <f t="shared" si="4"/>
        <v>0</v>
      </c>
      <c r="AS40" s="36">
        <f t="shared" si="4"/>
        <v>0</v>
      </c>
      <c r="AT40" s="36">
        <f t="shared" si="4"/>
        <v>0</v>
      </c>
      <c r="AU40" s="36">
        <f t="shared" si="1"/>
        <v>0</v>
      </c>
      <c r="AV40" s="36" cm="1">
        <f t="array" ref="AV40">AVERAGE(IFERROR(AQ40:AS40, ""))</f>
        <v>0</v>
      </c>
      <c r="AW40" s="36">
        <f t="shared" si="2"/>
        <v>0</v>
      </c>
      <c r="AX40" s="36" cm="1">
        <f t="array" ref="AX40">AVERAGE(IFERROR(AJ40:AO40, ""))</f>
        <v>0</v>
      </c>
      <c r="AY40" s="36" cm="1">
        <f t="array" ref="AY40">AVERAGE(IFERROR(AO40:AS40,""))</f>
        <v>0</v>
      </c>
      <c r="AZ40" s="36" cm="1">
        <f t="array" ref="AZ40">AVERAGE(IFERROR(AJ40:AN40,""))</f>
        <v>0</v>
      </c>
      <c r="BA40" s="36" cm="1">
        <f t="array" ref="BA40">AVERAGE(IFERROR(AR40:AT40,AI40))</f>
        <v>0</v>
      </c>
      <c r="BB40" s="36" cm="1">
        <f t="array" ref="BB40">AVERAGE(IFERROR(AQ40:AT40,""))</f>
        <v>0</v>
      </c>
      <c r="BC40" s="36" cm="1">
        <f t="array" ref="BC40">AVERAGE(IFERROR(AI40:AO40,""))</f>
        <v>0</v>
      </c>
      <c r="BD40" s="36" cm="1">
        <f t="array" ref="BD40">AVERAGE(IFERROR(AJ40:AM40,""))</f>
        <v>0</v>
      </c>
      <c r="BE40" s="36" cm="1">
        <f t="array" ref="BE40">AVERAGE(IFERROR(AN40:AO40,""))</f>
        <v>0</v>
      </c>
      <c r="BF40" s="36" cm="1">
        <f t="array" ref="BF40">AVERAGE(IFERROR(AP40:AT40,""))</f>
        <v>0</v>
      </c>
      <c r="BG40" s="36" cm="1">
        <f t="array" ref="BG40">AVERAGE(IFERROR(AI40:AN40,""))</f>
        <v>0</v>
      </c>
    </row>
    <row r="41" spans="2:59" x14ac:dyDescent="0.25">
      <c r="B41" t="s">
        <v>487</v>
      </c>
      <c r="C41">
        <v>6</v>
      </c>
      <c r="D41" s="36">
        <v>44</v>
      </c>
      <c r="E41">
        <v>25.617702417525603</v>
      </c>
      <c r="F41">
        <v>22.263330276370802</v>
      </c>
      <c r="G41">
        <v>17.711174265462002</v>
      </c>
      <c r="H41">
        <v>17.100990015203401</v>
      </c>
      <c r="I41">
        <v>15.204694748129802</v>
      </c>
      <c r="J41">
        <v>14.319815922538499</v>
      </c>
      <c r="K41">
        <v>14.9037067746711</v>
      </c>
      <c r="L41">
        <v>14.085055413286899</v>
      </c>
      <c r="M41">
        <v>11.597474833833498</v>
      </c>
      <c r="N41">
        <v>15.758419664080201</v>
      </c>
      <c r="O41">
        <v>20.988365551346298</v>
      </c>
      <c r="P41">
        <v>21.571755957673197</v>
      </c>
      <c r="Q41">
        <v>17.593540486676734</v>
      </c>
      <c r="R41">
        <v>16.114753349753329</v>
      </c>
      <c r="S41">
        <v>24.212144742599399</v>
      </c>
      <c r="T41">
        <v>16.917285333729268</v>
      </c>
      <c r="U41">
        <v>15.466604447443599</v>
      </c>
      <c r="V41">
        <v>17.320001045540899</v>
      </c>
      <c r="W41">
        <v>22.498349502239627</v>
      </c>
      <c r="X41">
        <v>17.479004001733298</v>
      </c>
      <c r="Y41">
        <v>18.160202059985863</v>
      </c>
      <c r="Z41">
        <v>18.070047326291498</v>
      </c>
      <c r="AA41">
        <v>14.611761348604798</v>
      </c>
      <c r="AB41">
        <v>16.800214284043996</v>
      </c>
      <c r="AC41">
        <v>18.702951274205006</v>
      </c>
      <c r="AE41" s="28" t="s">
        <v>67</v>
      </c>
      <c r="AF41" s="3">
        <v>17110002000118</v>
      </c>
      <c r="AG41">
        <v>0.99977761507034302</v>
      </c>
      <c r="AH41" s="29">
        <v>264</v>
      </c>
      <c r="AI41" s="36">
        <f t="shared" si="4"/>
        <v>23.28205997753081</v>
      </c>
      <c r="AJ41" s="36">
        <f t="shared" si="4"/>
        <v>18.208662978353541</v>
      </c>
      <c r="AK41" s="36">
        <f t="shared" si="4"/>
        <v>13.233477389714221</v>
      </c>
      <c r="AL41" s="36">
        <f t="shared" si="4"/>
        <v>14.881839366394217</v>
      </c>
      <c r="AM41" s="36">
        <f t="shared" si="4"/>
        <v>18.56097561875837</v>
      </c>
      <c r="AN41" s="36">
        <f t="shared" si="4"/>
        <v>24.31476060038921</v>
      </c>
      <c r="AO41" s="36">
        <f t="shared" si="4"/>
        <v>30.644559420407784</v>
      </c>
      <c r="AP41" s="36">
        <f t="shared" si="4"/>
        <v>30.22888303310971</v>
      </c>
      <c r="AQ41" s="36">
        <f t="shared" si="4"/>
        <v>18.754151652654404</v>
      </c>
      <c r="AR41" s="36">
        <f t="shared" si="4"/>
        <v>14.333308415447423</v>
      </c>
      <c r="AS41" s="36">
        <f t="shared" si="4"/>
        <v>20.596446224753233</v>
      </c>
      <c r="AT41" s="36">
        <f t="shared" si="4"/>
        <v>21.521790508584534</v>
      </c>
      <c r="AU41" s="36">
        <f t="shared" si="1"/>
        <v>20.713409598841455</v>
      </c>
      <c r="AV41" s="36" cm="1">
        <f t="array" ref="AV41">AVERAGE(IFERROR(AQ41:AS41, ""))</f>
        <v>17.894635430951684</v>
      </c>
      <c r="AW41" s="36">
        <f t="shared" si="2"/>
        <v>21.521790508584534</v>
      </c>
      <c r="AX41" s="36" cm="1">
        <f t="array" ref="AX41">AVERAGE(IFERROR(AJ41:AO41, ""))</f>
        <v>19.974045895669558</v>
      </c>
      <c r="AY41" s="36" cm="1">
        <f t="array" ref="AY41">AVERAGE(IFERROR(AO41:AS41,""))</f>
        <v>22.911469749274509</v>
      </c>
      <c r="AZ41" s="36" cm="1">
        <f t="array" ref="AZ41">AVERAGE(IFERROR(AJ41:AN41,""))</f>
        <v>17.839943190721911</v>
      </c>
      <c r="BA41" s="36" cm="1">
        <f t="array" ref="BA41">AVERAGE(IFERROR(AR41:AT41,AI41))</f>
        <v>18.817181716261729</v>
      </c>
      <c r="BB41" s="36" cm="1">
        <f t="array" ref="BB41">AVERAGE(IFERROR(AQ41:AT41,""))</f>
        <v>18.801424200359897</v>
      </c>
      <c r="BC41" s="36" cm="1">
        <f t="array" ref="BC41">AVERAGE(IFERROR(AI41:AO41,""))</f>
        <v>20.446619335935448</v>
      </c>
      <c r="BD41" s="36" cm="1">
        <f t="array" ref="BD41">AVERAGE(IFERROR(AJ41:AM41,""))</f>
        <v>16.221238838305087</v>
      </c>
      <c r="BE41" s="36" cm="1">
        <f t="array" ref="BE41">AVERAGE(IFERROR(AN41:AO41,""))</f>
        <v>27.479660010398497</v>
      </c>
      <c r="BF41" s="36" cm="1">
        <f t="array" ref="BF41">AVERAGE(IFERROR(AP41:AT41,""))</f>
        <v>21.08691596690986</v>
      </c>
      <c r="BG41" s="36" cm="1">
        <f t="array" ref="BG41">AVERAGE(IFERROR(AI41:AN41,""))</f>
        <v>18.74696265519006</v>
      </c>
    </row>
    <row r="42" spans="2:59" x14ac:dyDescent="0.25">
      <c r="B42" t="s">
        <v>488</v>
      </c>
      <c r="C42">
        <v>7</v>
      </c>
      <c r="D42" s="36">
        <v>45</v>
      </c>
      <c r="E42">
        <v>15.832617439133902</v>
      </c>
      <c r="F42">
        <v>13.265162480247501</v>
      </c>
      <c r="G42">
        <v>9.8522159623816012</v>
      </c>
      <c r="H42">
        <v>8.9333906494118001</v>
      </c>
      <c r="I42">
        <v>7.6342788720748</v>
      </c>
      <c r="J42">
        <v>7.1539398445149995</v>
      </c>
      <c r="K42">
        <v>7.0927990963416194</v>
      </c>
      <c r="L42">
        <v>6.6586035486309303</v>
      </c>
      <c r="M42">
        <v>6.4983912792449505</v>
      </c>
      <c r="N42">
        <v>9.5939006339567996</v>
      </c>
      <c r="O42">
        <v>13.496885989005801</v>
      </c>
      <c r="P42">
        <v>13.709106673538299</v>
      </c>
      <c r="Q42">
        <v>9.9767743723735673</v>
      </c>
      <c r="R42">
        <v>9.8630593007359</v>
      </c>
      <c r="S42">
        <v>14.636329761336098</v>
      </c>
      <c r="T42">
        <v>8.9886311508286667</v>
      </c>
      <c r="U42">
        <v>8.6681161094359993</v>
      </c>
      <c r="V42">
        <v>9.3677975617260998</v>
      </c>
      <c r="W42">
        <v>13.686439967575367</v>
      </c>
      <c r="X42">
        <v>10.824571143936499</v>
      </c>
      <c r="Y42">
        <v>9.9663434777294864</v>
      </c>
      <c r="Z42">
        <v>9.9212619910289011</v>
      </c>
      <c r="AA42">
        <v>7.123369470428301</v>
      </c>
      <c r="AB42">
        <v>9.9913776248754012</v>
      </c>
      <c r="AC42">
        <v>10.445267541294101</v>
      </c>
      <c r="AE42" s="28" t="s">
        <v>68</v>
      </c>
      <c r="AF42" s="3">
        <v>17110002000121</v>
      </c>
      <c r="AG42">
        <v>0.9964640736579895</v>
      </c>
      <c r="AH42" s="29">
        <v>6</v>
      </c>
      <c r="AI42" s="36">
        <f t="shared" si="4"/>
        <v>15.050383772583832</v>
      </c>
      <c r="AJ42" s="36">
        <f t="shared" si="4"/>
        <v>11.770753924593761</v>
      </c>
      <c r="AK42" s="36">
        <f t="shared" si="4"/>
        <v>8.5546080240684255</v>
      </c>
      <c r="AL42" s="36">
        <f t="shared" si="4"/>
        <v>9.6201696186467966</v>
      </c>
      <c r="AM42" s="36">
        <f t="shared" si="4"/>
        <v>11.998501536185239</v>
      </c>
      <c r="AN42" s="36">
        <f t="shared" si="4"/>
        <v>15.717959141939652</v>
      </c>
      <c r="AO42" s="36">
        <f t="shared" si="4"/>
        <v>19.809774741629152</v>
      </c>
      <c r="AP42" s="36">
        <f t="shared" si="4"/>
        <v>19.541067817553994</v>
      </c>
      <c r="AQ42" s="36">
        <f t="shared" si="4"/>
        <v>12.123377514109727</v>
      </c>
      <c r="AR42" s="36">
        <f t="shared" si="4"/>
        <v>9.2655792032329742</v>
      </c>
      <c r="AS42" s="36">
        <f t="shared" si="4"/>
        <v>13.31430519076739</v>
      </c>
      <c r="AT42" s="36">
        <f t="shared" si="4"/>
        <v>13.91248008213894</v>
      </c>
      <c r="AU42" s="36">
        <f t="shared" si="1"/>
        <v>13.389913380620824</v>
      </c>
      <c r="AV42" s="36" cm="1">
        <f t="array" ref="AV42">AVERAGE(IFERROR(AQ42:AS42, ""))</f>
        <v>11.567753969370031</v>
      </c>
      <c r="AW42" s="36">
        <f t="shared" si="2"/>
        <v>13.91248008213894</v>
      </c>
      <c r="AX42" s="36" cm="1">
        <f t="array" ref="AX42">AVERAGE(IFERROR(AJ42:AO42, ""))</f>
        <v>12.911961164510503</v>
      </c>
      <c r="AY42" s="36" cm="1">
        <f t="array" ref="AY42">AVERAGE(IFERROR(AO42:AS42,""))</f>
        <v>14.810820893458649</v>
      </c>
      <c r="AZ42" s="36" cm="1">
        <f t="array" ref="AZ42">AVERAGE(IFERROR(AJ42:AN42,""))</f>
        <v>11.532398449086774</v>
      </c>
      <c r="BA42" s="36" cm="1">
        <f t="array" ref="BA42">AVERAGE(IFERROR(AR42:AT42,AI42))</f>
        <v>12.164121492046435</v>
      </c>
      <c r="BB42" s="36" cm="1">
        <f t="array" ref="BB42">AVERAGE(IFERROR(AQ42:AT42,""))</f>
        <v>12.153935497562259</v>
      </c>
      <c r="BC42" s="36" cm="1">
        <f t="array" ref="BC42">AVERAGE(IFERROR(AI42:AO42,""))</f>
        <v>13.21745010852098</v>
      </c>
      <c r="BD42" s="36" cm="1">
        <f t="array" ref="BD42">AVERAGE(IFERROR(AJ42:AM42,""))</f>
        <v>10.486008275873555</v>
      </c>
      <c r="BE42" s="36" cm="1">
        <f t="array" ref="BE42">AVERAGE(IFERROR(AN42:AO42,""))</f>
        <v>17.7638669417844</v>
      </c>
      <c r="BF42" s="36" cm="1">
        <f t="array" ref="BF42">AVERAGE(IFERROR(AP42:AT42,""))</f>
        <v>13.631361961560605</v>
      </c>
      <c r="BG42" s="36" cm="1">
        <f t="array" ref="BG42">AVERAGE(IFERROR(AI42:AN42,""))</f>
        <v>12.118729336336285</v>
      </c>
    </row>
    <row r="43" spans="2:59" x14ac:dyDescent="0.25">
      <c r="B43" t="s">
        <v>492</v>
      </c>
      <c r="C43">
        <v>12</v>
      </c>
      <c r="D43" s="36">
        <v>46</v>
      </c>
      <c r="E43">
        <v>41.693177186249201</v>
      </c>
      <c r="F43">
        <v>34.368699843695595</v>
      </c>
      <c r="G43">
        <v>28.918367107379002</v>
      </c>
      <c r="H43">
        <v>26.995018912662399</v>
      </c>
      <c r="I43">
        <v>26.651366171537603</v>
      </c>
      <c r="J43">
        <v>30.063079486540801</v>
      </c>
      <c r="K43">
        <v>34.325205139878598</v>
      </c>
      <c r="L43">
        <v>33.010699939878101</v>
      </c>
      <c r="M43">
        <v>23.745762683129797</v>
      </c>
      <c r="N43">
        <v>23.804491043168099</v>
      </c>
      <c r="O43">
        <v>34.492545483613299</v>
      </c>
      <c r="P43">
        <v>36.6290636566847</v>
      </c>
      <c r="Q43">
        <v>31.2247897212014</v>
      </c>
      <c r="R43">
        <v>27.347599736637036</v>
      </c>
      <c r="S43">
        <v>40.377961886466899</v>
      </c>
      <c r="T43">
        <v>30.220289443615702</v>
      </c>
      <c r="U43">
        <v>29.8757408579336</v>
      </c>
      <c r="V43">
        <v>29.399306304363094</v>
      </c>
      <c r="W43">
        <v>35.613102087428807</v>
      </c>
      <c r="X43">
        <v>29.667965716649</v>
      </c>
      <c r="Y43">
        <v>31.859273406849031</v>
      </c>
      <c r="Z43">
        <v>29.233363008818699</v>
      </c>
      <c r="AA43">
        <v>32.194142313209696</v>
      </c>
      <c r="AB43">
        <v>30.336512561294803</v>
      </c>
      <c r="AC43">
        <v>31.448284784677398</v>
      </c>
      <c r="AE43" s="28" t="s">
        <v>69</v>
      </c>
      <c r="AF43" s="3">
        <v>17110002000123</v>
      </c>
      <c r="AG43">
        <v>0.52204948663711548</v>
      </c>
      <c r="AH43" s="29">
        <v>6</v>
      </c>
      <c r="AI43" s="36">
        <f t="shared" si="4"/>
        <v>7.8849256384387116</v>
      </c>
      <c r="AJ43" s="36">
        <f t="shared" si="4"/>
        <v>6.1667211153014119</v>
      </c>
      <c r="AK43" s="36">
        <f t="shared" si="4"/>
        <v>4.4817759570120588</v>
      </c>
      <c r="AL43" s="36">
        <f t="shared" si="4"/>
        <v>5.0400257706634353</v>
      </c>
      <c r="AM43" s="36">
        <f t="shared" si="4"/>
        <v>6.2860385366287046</v>
      </c>
      <c r="AN43" s="36">
        <f t="shared" si="4"/>
        <v>8.2346696864949838</v>
      </c>
      <c r="AO43" s="36">
        <f t="shared" si="4"/>
        <v>10.378379921215213</v>
      </c>
      <c r="AP43" s="36">
        <f t="shared" si="4"/>
        <v>10.237603835576405</v>
      </c>
      <c r="AQ43" s="36">
        <f t="shared" si="4"/>
        <v>6.3514613068942394</v>
      </c>
      <c r="AR43" s="36">
        <f t="shared" si="4"/>
        <v>4.8542551551171265</v>
      </c>
      <c r="AS43" s="36">
        <f t="shared" si="4"/>
        <v>6.9753906573411042</v>
      </c>
      <c r="AT43" s="36">
        <f t="shared" si="4"/>
        <v>7.2887756585819128</v>
      </c>
      <c r="AU43" s="36">
        <f t="shared" si="1"/>
        <v>7.0150019366054428</v>
      </c>
      <c r="AV43" s="36" cm="1">
        <f t="array" ref="AV43">AVERAGE(IFERROR(AQ43:AS43, ""))</f>
        <v>6.060369039784157</v>
      </c>
      <c r="AW43" s="36">
        <f t="shared" si="2"/>
        <v>7.2887756585819128</v>
      </c>
      <c r="AX43" s="36" cm="1">
        <f t="array" ref="AX43">AVERAGE(IFERROR(AJ43:AO43, ""))</f>
        <v>6.7646018312193013</v>
      </c>
      <c r="AY43" s="36" cm="1">
        <f t="array" ref="AY43">AVERAGE(IFERROR(AO43:AS43,""))</f>
        <v>7.7594181752288183</v>
      </c>
      <c r="AZ43" s="36" cm="1">
        <f t="array" ref="AZ43">AVERAGE(IFERROR(AJ43:AN43,""))</f>
        <v>6.0418462132201185</v>
      </c>
      <c r="BA43" s="36" cm="1">
        <f t="array" ref="BA43">AVERAGE(IFERROR(AR43:AT43,AI43))</f>
        <v>6.3728071570133809</v>
      </c>
      <c r="BB43" s="36" cm="1">
        <f t="array" ref="BB43">AVERAGE(IFERROR(AQ43:AT43,""))</f>
        <v>6.3674706944835959</v>
      </c>
      <c r="BC43" s="36" cm="1">
        <f t="array" ref="BC43">AVERAGE(IFERROR(AI43:AO43,""))</f>
        <v>6.9246480893935027</v>
      </c>
      <c r="BD43" s="36" cm="1">
        <f t="array" ref="BD43">AVERAGE(IFERROR(AJ43:AM43,""))</f>
        <v>5.4936403449014026</v>
      </c>
      <c r="BE43" s="36" cm="1">
        <f t="array" ref="BE43">AVERAGE(IFERROR(AN43:AO43,""))</f>
        <v>9.3065248038550976</v>
      </c>
      <c r="BF43" s="36" cm="1">
        <f t="array" ref="BF43">AVERAGE(IFERROR(AP43:AT43,""))</f>
        <v>7.1414973227021576</v>
      </c>
      <c r="BG43" s="36" cm="1">
        <f t="array" ref="BG43">AVERAGE(IFERROR(AI43:AN43,""))</f>
        <v>6.3490261174232181</v>
      </c>
    </row>
    <row r="44" spans="2:59" x14ac:dyDescent="0.25">
      <c r="B44" t="s">
        <v>489</v>
      </c>
      <c r="C44">
        <v>8</v>
      </c>
      <c r="D44" s="36">
        <v>47</v>
      </c>
      <c r="E44">
        <v>118.59516891953899</v>
      </c>
      <c r="F44">
        <v>98.799492932596991</v>
      </c>
      <c r="G44">
        <v>77.322094309834995</v>
      </c>
      <c r="H44">
        <v>61.367201329310006</v>
      </c>
      <c r="I44">
        <v>51.011643196785002</v>
      </c>
      <c r="J44">
        <v>51.787828629344006</v>
      </c>
      <c r="K44">
        <v>48.728536106088903</v>
      </c>
      <c r="L44">
        <v>43.546845552925397</v>
      </c>
      <c r="M44">
        <v>44.820340695389106</v>
      </c>
      <c r="N44">
        <v>66.005826443377003</v>
      </c>
      <c r="O44">
        <v>94.628239017031007</v>
      </c>
      <c r="P44">
        <v>102.581830783472</v>
      </c>
      <c r="Q44">
        <v>71.599587326307642</v>
      </c>
      <c r="R44">
        <v>68.48480205193232</v>
      </c>
      <c r="S44">
        <v>113.27540945150501</v>
      </c>
      <c r="T44">
        <v>64.836132750659658</v>
      </c>
      <c r="U44">
        <v>59.545957562962002</v>
      </c>
      <c r="V44">
        <v>68.057652079573998</v>
      </c>
      <c r="W44">
        <v>99.769922896688342</v>
      </c>
      <c r="X44">
        <v>77.009059234816988</v>
      </c>
      <c r="Y44">
        <v>72.515995060500131</v>
      </c>
      <c r="Z44">
        <v>72.12510794213199</v>
      </c>
      <c r="AA44">
        <v>50.258182367716699</v>
      </c>
      <c r="AB44">
        <v>70.316616498439004</v>
      </c>
      <c r="AC44">
        <v>76.480571552901978</v>
      </c>
      <c r="AE44" s="28" t="s">
        <v>71</v>
      </c>
      <c r="AF44" s="3">
        <v>17110002000131</v>
      </c>
      <c r="AG44">
        <v>0.99910169839859009</v>
      </c>
      <c r="AH44" s="29">
        <v>102</v>
      </c>
      <c r="AI44" s="36">
        <f t="shared" si="4"/>
        <v>50.135181189703367</v>
      </c>
      <c r="AJ44" s="36">
        <f t="shared" si="4"/>
        <v>38.672458679802418</v>
      </c>
      <c r="AK44" s="36">
        <f t="shared" si="4"/>
        <v>29.563040272361636</v>
      </c>
      <c r="AL44" s="36">
        <f t="shared" si="4"/>
        <v>24.837038746156683</v>
      </c>
      <c r="AM44" s="36">
        <f t="shared" si="4"/>
        <v>26.298741764419027</v>
      </c>
      <c r="AN44" s="36">
        <f t="shared" si="4"/>
        <v>29.142706282549515</v>
      </c>
      <c r="AO44" s="36">
        <f t="shared" si="4"/>
        <v>28.094971782353976</v>
      </c>
      <c r="AP44" s="36">
        <f t="shared" si="4"/>
        <v>26.19612362234211</v>
      </c>
      <c r="AQ44" s="36">
        <f t="shared" si="4"/>
        <v>24.487731640414385</v>
      </c>
      <c r="AR44" s="36">
        <f t="shared" si="4"/>
        <v>29.443171098847053</v>
      </c>
      <c r="AS44" s="36">
        <f t="shared" si="4"/>
        <v>42.89348591507482</v>
      </c>
      <c r="AT44" s="36">
        <f t="shared" si="4"/>
        <v>46.089248255521248</v>
      </c>
      <c r="AU44" s="36">
        <f t="shared" si="1"/>
        <v>32.987824937462186</v>
      </c>
      <c r="AV44" s="36" cm="1">
        <f t="array" ref="AV44">AVERAGE(IFERROR(AQ44:AS44, ""))</f>
        <v>32.274796218112087</v>
      </c>
      <c r="AW44" s="36">
        <f t="shared" si="2"/>
        <v>46.089248255521248</v>
      </c>
      <c r="AX44" s="36" cm="1">
        <f t="array" ref="AX44">AVERAGE(IFERROR(AJ44:AO44, ""))</f>
        <v>29.434826254607206</v>
      </c>
      <c r="AY44" s="36" cm="1">
        <f t="array" ref="AY44">AVERAGE(IFERROR(AO44:AS44,""))</f>
        <v>30.223096811806471</v>
      </c>
      <c r="AZ44" s="36" cm="1">
        <f t="array" ref="AZ44">AVERAGE(IFERROR(AJ44:AN44,""))</f>
        <v>29.702797149057851</v>
      </c>
      <c r="BA44" s="36" cm="1">
        <f t="array" ref="BA44">AVERAGE(IFERROR(AR44:AT44,AI44))</f>
        <v>39.475301756481038</v>
      </c>
      <c r="BB44" s="36" cm="1">
        <f t="array" ref="BB44">AVERAGE(IFERROR(AQ44:AT44,""))</f>
        <v>35.728409227464375</v>
      </c>
      <c r="BC44" s="36" cm="1">
        <f t="array" ref="BC44">AVERAGE(IFERROR(AI44:AO44,""))</f>
        <v>32.392019816763799</v>
      </c>
      <c r="BD44" s="36" cm="1">
        <f t="array" ref="BD44">AVERAGE(IFERROR(AJ44:AM44,""))</f>
        <v>29.842819865684937</v>
      </c>
      <c r="BE44" s="36" cm="1">
        <f t="array" ref="BE44">AVERAGE(IFERROR(AN44:AO44,""))</f>
        <v>28.618839032451746</v>
      </c>
      <c r="BF44" s="36" cm="1">
        <f t="array" ref="BF44">AVERAGE(IFERROR(AP44:AT44,""))</f>
        <v>33.821952106439923</v>
      </c>
      <c r="BG44" s="36" cm="1">
        <f t="array" ref="BG44">AVERAGE(IFERROR(AI44:AN44,""))</f>
        <v>33.108194489165435</v>
      </c>
    </row>
    <row r="45" spans="2:59" x14ac:dyDescent="0.25">
      <c r="B45" t="s">
        <v>527</v>
      </c>
      <c r="C45">
        <v>47</v>
      </c>
      <c r="D45" s="36">
        <v>53</v>
      </c>
      <c r="E45">
        <v>18.887854154056299</v>
      </c>
      <c r="F45">
        <v>15.305640435095899</v>
      </c>
      <c r="G45">
        <v>11.537310469602399</v>
      </c>
      <c r="H45">
        <v>11.746107601339499</v>
      </c>
      <c r="I45">
        <v>12.987233766186201</v>
      </c>
      <c r="J45">
        <v>15.555528827310301</v>
      </c>
      <c r="K45">
        <v>19.487991777568702</v>
      </c>
      <c r="L45">
        <v>18.767612808585902</v>
      </c>
      <c r="M45">
        <v>12.310614704954199</v>
      </c>
      <c r="N45">
        <v>12.073874356638999</v>
      </c>
      <c r="O45">
        <v>17.389785414452898</v>
      </c>
      <c r="P45">
        <v>17.091388139310503</v>
      </c>
      <c r="Q45">
        <v>15.261745204591833</v>
      </c>
      <c r="R45">
        <v>13.924758158682</v>
      </c>
      <c r="S45">
        <v>17.6042752386834</v>
      </c>
      <c r="T45">
        <v>14.4366354795172</v>
      </c>
      <c r="U45">
        <v>16.005975812440198</v>
      </c>
      <c r="V45">
        <v>13.426364219906899</v>
      </c>
      <c r="W45">
        <v>16.876729807698034</v>
      </c>
      <c r="X45">
        <v>14.716415653839201</v>
      </c>
      <c r="Y45">
        <v>15.072523861594172</v>
      </c>
      <c r="Z45">
        <v>12.894073068055999</v>
      </c>
      <c r="AA45">
        <v>17.521760302439503</v>
      </c>
      <c r="AB45">
        <v>15.526655084788498</v>
      </c>
      <c r="AC45">
        <v>14.336612542265133</v>
      </c>
      <c r="AE45" s="28" t="s">
        <v>72</v>
      </c>
      <c r="AF45" s="3">
        <v>17110002000133</v>
      </c>
      <c r="AG45">
        <v>1</v>
      </c>
      <c r="AH45" s="29">
        <v>67</v>
      </c>
      <c r="AI45" s="36">
        <f t="shared" si="4"/>
        <v>30.498291650022502</v>
      </c>
      <c r="AJ45" s="36">
        <f t="shared" si="4"/>
        <v>23.484328139990005</v>
      </c>
      <c r="AK45" s="36">
        <f t="shared" si="4"/>
        <v>18.254723533516099</v>
      </c>
      <c r="AL45" s="36">
        <f t="shared" si="4"/>
        <v>13.955336005292699</v>
      </c>
      <c r="AM45" s="36">
        <f t="shared" si="4"/>
        <v>13.376900124183098</v>
      </c>
      <c r="AN45" s="36">
        <f t="shared" si="4"/>
        <v>13.4649984111604</v>
      </c>
      <c r="AO45" s="36">
        <f t="shared" si="4"/>
        <v>10.649592365867599</v>
      </c>
      <c r="AP45" s="36">
        <f t="shared" si="4"/>
        <v>9.0874863725364996</v>
      </c>
      <c r="AQ45" s="36">
        <f t="shared" si="4"/>
        <v>10.4363125021735</v>
      </c>
      <c r="AR45" s="36">
        <f t="shared" si="4"/>
        <v>15.7406702393132</v>
      </c>
      <c r="AS45" s="36">
        <f t="shared" si="4"/>
        <v>24.261815405428806</v>
      </c>
      <c r="AT45" s="36">
        <f t="shared" si="4"/>
        <v>26.715221778668599</v>
      </c>
      <c r="AU45" s="36">
        <f t="shared" si="1"/>
        <v>17.493806377346086</v>
      </c>
      <c r="AV45" s="36" cm="1">
        <f t="array" ref="AV45">AVERAGE(IFERROR(AQ45:AS45, ""))</f>
        <v>16.8129327156385</v>
      </c>
      <c r="AW45" s="36">
        <f t="shared" si="2"/>
        <v>26.715221778668599</v>
      </c>
      <c r="AX45" s="36" cm="1">
        <f t="array" ref="AX45">AVERAGE(IFERROR(AJ45:AO45, ""))</f>
        <v>15.530979763334983</v>
      </c>
      <c r="AY45" s="36" cm="1">
        <f t="array" ref="AY45">AVERAGE(IFERROR(AO45:AS45,""))</f>
        <v>14.035175377063922</v>
      </c>
      <c r="AZ45" s="36" cm="1">
        <f t="array" ref="AZ45">AVERAGE(IFERROR(AJ45:AN45,""))</f>
        <v>16.507257242828459</v>
      </c>
      <c r="BA45" s="36" cm="1">
        <f t="array" ref="BA45">AVERAGE(IFERROR(AR45:AT45,AI45))</f>
        <v>22.239235807803539</v>
      </c>
      <c r="BB45" s="36" cm="1">
        <f t="array" ref="BB45">AVERAGE(IFERROR(AQ45:AT45,""))</f>
        <v>19.288504981396024</v>
      </c>
      <c r="BC45" s="36" cm="1">
        <f t="array" ref="BC45">AVERAGE(IFERROR(AI45:AO45,""))</f>
        <v>17.669167175718915</v>
      </c>
      <c r="BD45" s="36" cm="1">
        <f t="array" ref="BD45">AVERAGE(IFERROR(AJ45:AM45,""))</f>
        <v>17.267821950745475</v>
      </c>
      <c r="BE45" s="36" cm="1">
        <f t="array" ref="BE45">AVERAGE(IFERROR(AN45:AO45,""))</f>
        <v>12.057295388514</v>
      </c>
      <c r="BF45" s="36" cm="1">
        <f t="array" ref="BF45">AVERAGE(IFERROR(AP45:AT45,""))</f>
        <v>17.248301259624121</v>
      </c>
      <c r="BG45" s="36" cm="1">
        <f t="array" ref="BG45">AVERAGE(IFERROR(AI45:AN45,""))</f>
        <v>18.839096310694131</v>
      </c>
    </row>
    <row r="46" spans="2:59" x14ac:dyDescent="0.25">
      <c r="B46" t="s">
        <v>527</v>
      </c>
      <c r="C46">
        <v>47</v>
      </c>
      <c r="D46" s="36">
        <v>54</v>
      </c>
      <c r="E46">
        <v>6.1240158136970599</v>
      </c>
      <c r="F46">
        <v>4.9625535287890701</v>
      </c>
      <c r="G46">
        <v>3.7407468543419702</v>
      </c>
      <c r="H46">
        <v>3.8084448755738798</v>
      </c>
      <c r="I46">
        <v>4.2108557206404802</v>
      </c>
      <c r="J46">
        <v>5.0435756302259307</v>
      </c>
      <c r="K46">
        <v>6.31859916643735</v>
      </c>
      <c r="L46">
        <v>6.0850306264984706</v>
      </c>
      <c r="M46">
        <v>3.9914753561127405</v>
      </c>
      <c r="N46">
        <v>3.9147170968838294</v>
      </c>
      <c r="O46">
        <v>5.6382970482631407</v>
      </c>
      <c r="P46">
        <v>5.5415480626141385</v>
      </c>
      <c r="Q46">
        <v>4.9483216483398405</v>
      </c>
      <c r="R46">
        <v>4.5148298337532395</v>
      </c>
      <c r="S46">
        <v>5.7078416371555996</v>
      </c>
      <c r="T46">
        <v>4.6807959626681139</v>
      </c>
      <c r="U46">
        <v>5.1896238588391101</v>
      </c>
      <c r="V46">
        <v>4.3532353219142603</v>
      </c>
      <c r="W46">
        <v>5.4719489756978739</v>
      </c>
      <c r="X46">
        <v>4.7715093909684594</v>
      </c>
      <c r="Y46">
        <v>4.8869702271008171</v>
      </c>
      <c r="Z46">
        <v>4.1806502448363503</v>
      </c>
      <c r="AA46">
        <v>5.6810873983316394</v>
      </c>
      <c r="AB46">
        <v>5.0342136380744602</v>
      </c>
      <c r="AC46">
        <v>4.64836540387806</v>
      </c>
      <c r="AE46" s="28" t="s">
        <v>73</v>
      </c>
      <c r="AF46" s="3">
        <v>17110002000134</v>
      </c>
      <c r="AG46">
        <v>0.87108761072158813</v>
      </c>
      <c r="AH46" s="29">
        <v>67</v>
      </c>
      <c r="AI46" s="36">
        <f t="shared" si="4"/>
        <v>26.566684004508264</v>
      </c>
      <c r="AJ46" s="36">
        <f t="shared" si="4"/>
        <v>20.456907288865651</v>
      </c>
      <c r="AK46" s="36">
        <f t="shared" si="4"/>
        <v>15.901463507193686</v>
      </c>
      <c r="AL46" s="36">
        <f t="shared" si="4"/>
        <v>12.156320297667369</v>
      </c>
      <c r="AM46" s="36">
        <f t="shared" si="4"/>
        <v>11.652451968035971</v>
      </c>
      <c r="AN46" s="36">
        <f t="shared" si="4"/>
        <v>11.729193294347693</v>
      </c>
      <c r="AO46" s="36">
        <f t="shared" si="4"/>
        <v>9.2767279691424722</v>
      </c>
      <c r="AP46" s="36">
        <f t="shared" si="4"/>
        <v>7.9159967917178111</v>
      </c>
      <c r="AQ46" s="36">
        <f t="shared" si="4"/>
        <v>9.0909425222621536</v>
      </c>
      <c r="AR46" s="36">
        <f t="shared" si="4"/>
        <v>13.711502829919745</v>
      </c>
      <c r="AS46" s="36">
        <f t="shared" si="4"/>
        <v>21.134166813283198</v>
      </c>
      <c r="AT46" s="36">
        <f t="shared" si="4"/>
        <v>23.271298709077765</v>
      </c>
      <c r="AU46" s="36">
        <f t="shared" si="1"/>
        <v>15.238637999668482</v>
      </c>
      <c r="AV46" s="36" cm="1">
        <f t="array" ref="AV46">AVERAGE(IFERROR(AQ46:AS46, ""))</f>
        <v>14.645537388488364</v>
      </c>
      <c r="AW46" s="36">
        <f t="shared" si="2"/>
        <v>23.271298709077765</v>
      </c>
      <c r="AX46" s="36" cm="1">
        <f t="array" ref="AX46">AVERAGE(IFERROR(AJ46:AO46, ""))</f>
        <v>13.528844054208806</v>
      </c>
      <c r="AY46" s="36" cm="1">
        <f t="array" ref="AY46">AVERAGE(IFERROR(AO46:AS46,""))</f>
        <v>12.225867385265076</v>
      </c>
      <c r="AZ46" s="36" cm="1">
        <f t="array" ref="AZ46">AVERAGE(IFERROR(AJ46:AN46,""))</f>
        <v>14.379267271222073</v>
      </c>
      <c r="BA46" s="36" cm="1">
        <f t="array" ref="BA46">AVERAGE(IFERROR(AR46:AT46,AI46))</f>
        <v>19.372322784093569</v>
      </c>
      <c r="BB46" s="36" cm="1">
        <f t="array" ref="BB46">AVERAGE(IFERROR(AQ46:AT46,""))</f>
        <v>16.801977718635715</v>
      </c>
      <c r="BC46" s="36" cm="1">
        <f t="array" ref="BC46">AVERAGE(IFERROR(AI46:AO46,""))</f>
        <v>15.391392618537299</v>
      </c>
      <c r="BD46" s="36" cm="1">
        <f t="array" ref="BD46">AVERAGE(IFERROR(AJ46:AM46,""))</f>
        <v>15.041785765440668</v>
      </c>
      <c r="BE46" s="36" cm="1">
        <f t="array" ref="BE46">AVERAGE(IFERROR(AN46:AO46,""))</f>
        <v>10.502960631745083</v>
      </c>
      <c r="BF46" s="36" cm="1">
        <f t="array" ref="BF46">AVERAGE(IFERROR(AP46:AT46,""))</f>
        <v>15.024781533252135</v>
      </c>
      <c r="BG46" s="36" cm="1">
        <f t="array" ref="BG46">AVERAGE(IFERROR(AI46:AN46,""))</f>
        <v>16.410503393436439</v>
      </c>
    </row>
    <row r="47" spans="2:59" x14ac:dyDescent="0.25">
      <c r="B47" t="s">
        <v>487</v>
      </c>
      <c r="C47">
        <v>6</v>
      </c>
      <c r="D47" s="36">
        <v>56</v>
      </c>
      <c r="E47">
        <v>52.753003902568508</v>
      </c>
      <c r="F47">
        <v>45.845534232998297</v>
      </c>
      <c r="G47">
        <v>36.471546341811298</v>
      </c>
      <c r="H47">
        <v>35.215042250429697</v>
      </c>
      <c r="I47">
        <v>31.3101176461868</v>
      </c>
      <c r="J47">
        <v>29.487932149968898</v>
      </c>
      <c r="K47">
        <v>30.690311430642399</v>
      </c>
      <c r="L47">
        <v>29.004506623438598</v>
      </c>
      <c r="M47">
        <v>23.881982177675301</v>
      </c>
      <c r="N47">
        <v>32.4503688327964</v>
      </c>
      <c r="O47">
        <v>43.220080406652002</v>
      </c>
      <c r="P47">
        <v>44.421419229655605</v>
      </c>
      <c r="Q47">
        <v>36.229320435401974</v>
      </c>
      <c r="R47">
        <v>33.184143805707961</v>
      </c>
      <c r="S47">
        <v>49.8586138461121</v>
      </c>
      <c r="T47">
        <v>34.836747342006234</v>
      </c>
      <c r="U47">
        <v>31.849449894240998</v>
      </c>
      <c r="V47">
        <v>35.666034524279006</v>
      </c>
      <c r="W47">
        <v>46.329499922084764</v>
      </c>
      <c r="X47">
        <v>35.993462661694799</v>
      </c>
      <c r="Y47">
        <v>37.396212564943745</v>
      </c>
      <c r="Z47">
        <v>37.210560117856602</v>
      </c>
      <c r="AA47">
        <v>30.089121790305704</v>
      </c>
      <c r="AB47">
        <v>34.595671454043597</v>
      </c>
      <c r="AC47">
        <v>38.513862753993962</v>
      </c>
      <c r="AE47" s="28" t="s">
        <v>75</v>
      </c>
      <c r="AF47" s="3">
        <v>17110002000154</v>
      </c>
      <c r="AG47">
        <v>0.9967760443687439</v>
      </c>
      <c r="AH47" s="29">
        <v>98</v>
      </c>
      <c r="AI47" s="36">
        <f t="shared" si="4"/>
        <v>9.6533718832533992</v>
      </c>
      <c r="AJ47" s="36">
        <f t="shared" si="4"/>
        <v>6.9104115292650574</v>
      </c>
      <c r="AK47" s="36">
        <f t="shared" si="4"/>
        <v>4.7064161246207021</v>
      </c>
      <c r="AL47" s="36">
        <f t="shared" si="4"/>
        <v>4.3655121167359301</v>
      </c>
      <c r="AM47" s="36">
        <f t="shared" si="4"/>
        <v>5.8035471574825115</v>
      </c>
      <c r="AN47" s="36">
        <f t="shared" si="4"/>
        <v>6.2765704294457532</v>
      </c>
      <c r="AO47" s="36">
        <f t="shared" si="4"/>
        <v>6.1715205261828494</v>
      </c>
      <c r="AP47" s="36">
        <f t="shared" si="4"/>
        <v>6.1173256623382279</v>
      </c>
      <c r="AQ47" s="36">
        <f t="shared" si="4"/>
        <v>5.6869687967814535</v>
      </c>
      <c r="AR47" s="36">
        <f t="shared" si="4"/>
        <v>6.0694562600657811</v>
      </c>
      <c r="AS47" s="36">
        <f t="shared" si="4"/>
        <v>8.8309861791317577</v>
      </c>
      <c r="AT47" s="36">
        <f t="shared" si="4"/>
        <v>9.1125359267872525</v>
      </c>
      <c r="AU47" s="36">
        <f t="shared" si="1"/>
        <v>6.6420518826742239</v>
      </c>
      <c r="AV47" s="36" cm="1">
        <f t="array" ref="AV47">AVERAGE(IFERROR(AQ47:AS47, ""))</f>
        <v>6.8624704119929971</v>
      </c>
      <c r="AW47" s="36">
        <f t="shared" si="2"/>
        <v>9.1125359267872525</v>
      </c>
      <c r="AX47" s="36" cm="1">
        <f t="array" ref="AX47">AVERAGE(IFERROR(AJ47:AO47, ""))</f>
        <v>5.705662980622134</v>
      </c>
      <c r="AY47" s="36" cm="1">
        <f t="array" ref="AY47">AVERAGE(IFERROR(AO47:AS47,""))</f>
        <v>6.5752514849000132</v>
      </c>
      <c r="AZ47" s="36" cm="1">
        <f t="array" ref="AZ47">AVERAGE(IFERROR(AJ47:AN47,""))</f>
        <v>5.6124914715099905</v>
      </c>
      <c r="BA47" s="36" cm="1">
        <f t="array" ref="BA47">AVERAGE(IFERROR(AR47:AT47,AI47))</f>
        <v>8.0043261219949304</v>
      </c>
      <c r="BB47" s="36" cm="1">
        <f t="array" ref="BB47">AVERAGE(IFERROR(AQ47:AT47,""))</f>
        <v>7.4249867906915608</v>
      </c>
      <c r="BC47" s="36" cm="1">
        <f t="array" ref="BC47">AVERAGE(IFERROR(AI47:AO47,""))</f>
        <v>6.2696213952837434</v>
      </c>
      <c r="BD47" s="36" cm="1">
        <f t="array" ref="BD47">AVERAGE(IFERROR(AJ47:AM47,""))</f>
        <v>5.4464717320260503</v>
      </c>
      <c r="BE47" s="36" cm="1">
        <f t="array" ref="BE47">AVERAGE(IFERROR(AN47:AO47,""))</f>
        <v>6.2240454778143013</v>
      </c>
      <c r="BF47" s="36" cm="1">
        <f t="array" ref="BF47">AVERAGE(IFERROR(AP47:AT47,""))</f>
        <v>7.1634545650208947</v>
      </c>
      <c r="BG47" s="36" cm="1">
        <f t="array" ref="BG47">AVERAGE(IFERROR(AI47:AN47,""))</f>
        <v>6.2859715401338931</v>
      </c>
    </row>
    <row r="48" spans="2:59" x14ac:dyDescent="0.25">
      <c r="B48" t="s">
        <v>487</v>
      </c>
      <c r="C48">
        <v>6</v>
      </c>
      <c r="D48" s="36">
        <v>57</v>
      </c>
      <c r="E48">
        <v>31.989173126201901</v>
      </c>
      <c r="F48">
        <v>27.800520513220302</v>
      </c>
      <c r="G48">
        <v>22.116182405799201</v>
      </c>
      <c r="H48">
        <v>21.3542375362934</v>
      </c>
      <c r="I48">
        <v>18.986310583614099</v>
      </c>
      <c r="J48">
        <v>17.881345922052596</v>
      </c>
      <c r="K48">
        <v>18.610461907145002</v>
      </c>
      <c r="L48">
        <v>17.588197711525702</v>
      </c>
      <c r="M48">
        <v>14.481921280556302</v>
      </c>
      <c r="N48">
        <v>19.6777509143636</v>
      </c>
      <c r="O48">
        <v>26.2084553906164</v>
      </c>
      <c r="P48">
        <v>26.936943949073004</v>
      </c>
      <c r="Q48">
        <v>21.969291770038467</v>
      </c>
      <c r="R48">
        <v>20.1227091951788</v>
      </c>
      <c r="S48">
        <v>30.234033227637504</v>
      </c>
      <c r="T48">
        <v>21.124843144687464</v>
      </c>
      <c r="U48">
        <v>19.313357440841401</v>
      </c>
      <c r="V48">
        <v>21.627719392195896</v>
      </c>
      <c r="W48">
        <v>28.093993049813797</v>
      </c>
      <c r="X48">
        <v>21.826267883652399</v>
      </c>
      <c r="Y48">
        <v>22.676890284903742</v>
      </c>
      <c r="Z48">
        <v>22.564312759731703</v>
      </c>
      <c r="AA48">
        <v>18.245903914598799</v>
      </c>
      <c r="AB48">
        <v>20.978653849227001</v>
      </c>
      <c r="AC48">
        <v>23.354628347863571</v>
      </c>
      <c r="AE48" s="28" t="s">
        <v>76</v>
      </c>
      <c r="AF48" s="3">
        <v>17110002000154</v>
      </c>
      <c r="AG48">
        <v>0.84759247303009033</v>
      </c>
      <c r="AH48" s="29">
        <v>98</v>
      </c>
      <c r="AI48" s="36">
        <f t="shared" si="4"/>
        <v>8.2085894758712925</v>
      </c>
      <c r="AJ48" s="36">
        <f t="shared" si="4"/>
        <v>5.8761572680599272</v>
      </c>
      <c r="AK48" s="36">
        <f t="shared" si="4"/>
        <v>4.0020252339654272</v>
      </c>
      <c r="AL48" s="36">
        <f t="shared" si="4"/>
        <v>3.7121429953810177</v>
      </c>
      <c r="AM48" s="36">
        <f t="shared" si="4"/>
        <v>4.9349529569328405</v>
      </c>
      <c r="AN48" s="36">
        <f t="shared" si="4"/>
        <v>5.3371806861696696</v>
      </c>
      <c r="AO48" s="36">
        <f t="shared" si="4"/>
        <v>5.2478531909903845</v>
      </c>
      <c r="AP48" s="36">
        <f t="shared" si="4"/>
        <v>5.2017694604160987</v>
      </c>
      <c r="AQ48" s="36">
        <f t="shared" si="4"/>
        <v>4.8358224234427629</v>
      </c>
      <c r="AR48" s="36">
        <f t="shared" si="4"/>
        <v>5.1610644843246325</v>
      </c>
      <c r="AS48" s="36">
        <f t="shared" si="4"/>
        <v>7.509287023049513</v>
      </c>
      <c r="AT48" s="36">
        <f t="shared" si="4"/>
        <v>7.7486983213491714</v>
      </c>
      <c r="AU48" s="36">
        <f t="shared" si="1"/>
        <v>5.6479619599960609</v>
      </c>
      <c r="AV48" s="36" cm="1">
        <f t="array" ref="AV48">AVERAGE(IFERROR(AQ48:AS48, ""))</f>
        <v>5.8353913102723025</v>
      </c>
      <c r="AW48" s="36">
        <f t="shared" si="2"/>
        <v>7.7486983213491714</v>
      </c>
      <c r="AX48" s="36" cm="1">
        <f t="array" ref="AX48">AVERAGE(IFERROR(AJ48:AO48, ""))</f>
        <v>4.8517187219165443</v>
      </c>
      <c r="AY48" s="36" cm="1">
        <f t="array" ref="AY48">AVERAGE(IFERROR(AO48:AS48,""))</f>
        <v>5.5911593164446787</v>
      </c>
      <c r="AZ48" s="36" cm="1">
        <f t="array" ref="AZ48">AVERAGE(IFERROR(AJ48:AN48,""))</f>
        <v>4.7724918281017761</v>
      </c>
      <c r="BA48" s="36" cm="1">
        <f t="array" ref="BA48">AVERAGE(IFERROR(AR48:AT48,AI48))</f>
        <v>6.8063499429077723</v>
      </c>
      <c r="BB48" s="36" cm="1">
        <f t="array" ref="BB48">AVERAGE(IFERROR(AQ48:AT48,""))</f>
        <v>6.3137180630415193</v>
      </c>
      <c r="BC48" s="36" cm="1">
        <f t="array" ref="BC48">AVERAGE(IFERROR(AI48:AO48,""))</f>
        <v>5.3312716867672227</v>
      </c>
      <c r="BD48" s="36" cm="1">
        <f t="array" ref="BD48">AVERAGE(IFERROR(AJ48:AM48,""))</f>
        <v>4.6313196135848029</v>
      </c>
      <c r="BE48" s="36" cm="1">
        <f t="array" ref="BE48">AVERAGE(IFERROR(AN48:AO48,""))</f>
        <v>5.292516938580027</v>
      </c>
      <c r="BF48" s="36" cm="1">
        <f t="array" ref="BF48">AVERAGE(IFERROR(AP48:AT48,""))</f>
        <v>6.0913283425164355</v>
      </c>
      <c r="BG48" s="36" cm="1">
        <f t="array" ref="BG48">AVERAGE(IFERROR(AI48:AN48,""))</f>
        <v>5.3451747693966958</v>
      </c>
    </row>
    <row r="49" spans="2:59" x14ac:dyDescent="0.25">
      <c r="B49" t="s">
        <v>552</v>
      </c>
      <c r="C49">
        <v>72</v>
      </c>
      <c r="D49" s="36">
        <v>59</v>
      </c>
      <c r="E49">
        <v>31.339511634403898</v>
      </c>
      <c r="F49">
        <v>24.184400350230302</v>
      </c>
      <c r="G49">
        <v>20.8887734394715</v>
      </c>
      <c r="H49">
        <v>17.6759986428141</v>
      </c>
      <c r="I49">
        <v>13.536619283444299</v>
      </c>
      <c r="J49">
        <v>11.858203808743799</v>
      </c>
      <c r="K49">
        <v>10.8130375048495</v>
      </c>
      <c r="L49">
        <v>10.522069420117699</v>
      </c>
      <c r="M49">
        <v>12.827260758331199</v>
      </c>
      <c r="N49">
        <v>22.596133092152598</v>
      </c>
      <c r="O49">
        <v>29.3877348637455</v>
      </c>
      <c r="P49">
        <v>28.100326277019999</v>
      </c>
      <c r="Q49">
        <v>19.477505756277065</v>
      </c>
      <c r="R49">
        <v>21.603709571409802</v>
      </c>
      <c r="S49">
        <v>29.363417365711999</v>
      </c>
      <c r="T49">
        <v>16.492838838258866</v>
      </c>
      <c r="U49">
        <v>17.229247127839301</v>
      </c>
      <c r="V49">
        <v>17.628799104940803</v>
      </c>
      <c r="W49">
        <v>29.104178334497171</v>
      </c>
      <c r="X49">
        <v>23.2278637478123</v>
      </c>
      <c r="Y49">
        <v>18.613792094851043</v>
      </c>
      <c r="Z49">
        <v>19.071447928989997</v>
      </c>
      <c r="AA49">
        <v>11.335620656796701</v>
      </c>
      <c r="AB49">
        <v>20.686704882273403</v>
      </c>
      <c r="AC49">
        <v>19.91391785985136</v>
      </c>
      <c r="AE49" s="28" t="s">
        <v>77</v>
      </c>
      <c r="AF49" s="3">
        <v>17110002000136</v>
      </c>
      <c r="AG49">
        <v>0.99970817565917969</v>
      </c>
      <c r="AH49" s="29">
        <v>114</v>
      </c>
      <c r="AI49" s="36">
        <f t="shared" si="4"/>
        <v>14.665884674647144</v>
      </c>
      <c r="AJ49" s="36">
        <f t="shared" si="4"/>
        <v>11.998606854390768</v>
      </c>
      <c r="AK49" s="36">
        <f t="shared" si="4"/>
        <v>10.372842235150589</v>
      </c>
      <c r="AL49" s="36">
        <f t="shared" si="4"/>
        <v>10.48418755346607</v>
      </c>
      <c r="AM49" s="36">
        <f t="shared" si="4"/>
        <v>11.910529968166378</v>
      </c>
      <c r="AN49" s="36">
        <f t="shared" si="4"/>
        <v>13.230278885793707</v>
      </c>
      <c r="AO49" s="36">
        <f t="shared" si="4"/>
        <v>11.44749521214165</v>
      </c>
      <c r="AP49" s="36">
        <f t="shared" si="4"/>
        <v>9.8535168796309431</v>
      </c>
      <c r="AQ49" s="36">
        <f t="shared" si="4"/>
        <v>8.5484557504185616</v>
      </c>
      <c r="AR49" s="36">
        <f t="shared" si="4"/>
        <v>6.1153345573208879</v>
      </c>
      <c r="AS49" s="36">
        <f t="shared" si="4"/>
        <v>9.7884356373493002</v>
      </c>
      <c r="AT49" s="36">
        <f t="shared" si="4"/>
        <v>11.763770708547455</v>
      </c>
      <c r="AU49" s="36">
        <f t="shared" si="1"/>
        <v>10.848278243085289</v>
      </c>
      <c r="AV49" s="36" cm="1">
        <f t="array" ref="AV49">AVERAGE(IFERROR(AQ49:AS49, ""))</f>
        <v>8.1507419816962496</v>
      </c>
      <c r="AW49" s="36">
        <f t="shared" si="2"/>
        <v>11.763770708547455</v>
      </c>
      <c r="AX49" s="36" cm="1">
        <f t="array" ref="AX49">AVERAGE(IFERROR(AJ49:AO49, ""))</f>
        <v>11.573990118184861</v>
      </c>
      <c r="AY49" s="36" cm="1">
        <f t="array" ref="AY49">AVERAGE(IFERROR(AO49:AS49,""))</f>
        <v>9.1506476073722673</v>
      </c>
      <c r="AZ49" s="36" cm="1">
        <f t="array" ref="AZ49">AVERAGE(IFERROR(AJ49:AN49,""))</f>
        <v>11.599289099393504</v>
      </c>
      <c r="BA49" s="36" cm="1">
        <f t="array" ref="BA49">AVERAGE(IFERROR(AR49:AT49,AI49))</f>
        <v>9.22251363440588</v>
      </c>
      <c r="BB49" s="36" cm="1">
        <f t="array" ref="BB49">AVERAGE(IFERROR(AQ49:AT49,""))</f>
        <v>9.0539991634090509</v>
      </c>
      <c r="BC49" s="36" cm="1">
        <f t="array" ref="BC49">AVERAGE(IFERROR(AI49:AO49,""))</f>
        <v>12.015689340536614</v>
      </c>
      <c r="BD49" s="36" cm="1">
        <f t="array" ref="BD49">AVERAGE(IFERROR(AJ49:AM49,""))</f>
        <v>11.191541652793452</v>
      </c>
      <c r="BE49" s="36" cm="1">
        <f t="array" ref="BE49">AVERAGE(IFERROR(AN49:AO49,""))</f>
        <v>12.338887048967678</v>
      </c>
      <c r="BF49" s="36" cm="1">
        <f t="array" ref="BF49">AVERAGE(IFERROR(AP49:AT49,""))</f>
        <v>9.21390270665343</v>
      </c>
      <c r="BG49" s="36" cm="1">
        <f t="array" ref="BG49">AVERAGE(IFERROR(AI49:AN49,""))</f>
        <v>12.110388361935776</v>
      </c>
    </row>
    <row r="50" spans="2:59" x14ac:dyDescent="0.25">
      <c r="B50" t="s">
        <v>488</v>
      </c>
      <c r="C50">
        <v>7</v>
      </c>
      <c r="D50" s="36">
        <v>61</v>
      </c>
      <c r="E50">
        <v>7.8938994982195005</v>
      </c>
      <c r="F50">
        <v>6.6138065050239998</v>
      </c>
      <c r="G50">
        <v>4.91216312036729</v>
      </c>
      <c r="H50">
        <v>4.4540506667902395</v>
      </c>
      <c r="I50">
        <v>3.8063339268073002</v>
      </c>
      <c r="J50">
        <v>3.5668451679213202</v>
      </c>
      <c r="K50">
        <v>3.5363608871864498</v>
      </c>
      <c r="L50">
        <v>3.3198776527874498</v>
      </c>
      <c r="M50">
        <v>3.2399981698854496</v>
      </c>
      <c r="N50">
        <v>4.7833718162420196</v>
      </c>
      <c r="O50">
        <v>6.7293396119736002</v>
      </c>
      <c r="P50">
        <v>6.8351505612033989</v>
      </c>
      <c r="Q50">
        <v>4.974266465367343</v>
      </c>
      <c r="R50">
        <v>4.9175698660336868</v>
      </c>
      <c r="S50">
        <v>7.2974497582113997</v>
      </c>
      <c r="T50">
        <v>4.4815933790161164</v>
      </c>
      <c r="U50">
        <v>4.3217896276149901</v>
      </c>
      <c r="V50">
        <v>4.6706398773820403</v>
      </c>
      <c r="W50">
        <v>6.823848908159631</v>
      </c>
      <c r="X50">
        <v>5.39696503982612</v>
      </c>
      <c r="Y50">
        <v>4.969065681759453</v>
      </c>
      <c r="Z50">
        <v>4.9465885547472297</v>
      </c>
      <c r="AA50">
        <v>3.5516030275538903</v>
      </c>
      <c r="AB50">
        <v>4.9815475624183803</v>
      </c>
      <c r="AC50">
        <v>5.2078498141882879</v>
      </c>
      <c r="AE50" s="28" t="s">
        <v>78</v>
      </c>
      <c r="AF50" s="3">
        <v>17110002000137</v>
      </c>
      <c r="AG50">
        <v>0.99895405769348145</v>
      </c>
      <c r="AH50" s="29">
        <v>648</v>
      </c>
      <c r="AI50" s="36">
        <f t="shared" si="4"/>
        <v>7.6311079136059403</v>
      </c>
      <c r="AJ50" s="36">
        <f t="shared" si="4"/>
        <v>6.2308924007741293</v>
      </c>
      <c r="AK50" s="36">
        <f t="shared" si="4"/>
        <v>5.3972591850781519</v>
      </c>
      <c r="AL50" s="36">
        <f t="shared" si="4"/>
        <v>5.4011170754074485</v>
      </c>
      <c r="AM50" s="36">
        <f t="shared" si="4"/>
        <v>5.9656140683104928</v>
      </c>
      <c r="AN50" s="36">
        <f t="shared" si="4"/>
        <v>6.8932250709257925</v>
      </c>
      <c r="AO50" s="36">
        <f t="shared" si="4"/>
        <v>8.2684364997952979</v>
      </c>
      <c r="AP50" s="36">
        <f t="shared" si="4"/>
        <v>7.8507252871420743</v>
      </c>
      <c r="AQ50" s="36">
        <f t="shared" si="4"/>
        <v>4.622845097308228</v>
      </c>
      <c r="AR50" s="36">
        <f t="shared" si="4"/>
        <v>3.0676492089224552</v>
      </c>
      <c r="AS50" s="36">
        <f t="shared" si="4"/>
        <v>5.0966678910331629</v>
      </c>
      <c r="AT50" s="36">
        <f t="shared" si="4"/>
        <v>6.1224678118737339</v>
      </c>
      <c r="AU50" s="36">
        <f t="shared" si="1"/>
        <v>6.0456672925147421</v>
      </c>
      <c r="AV50" s="36" cm="1">
        <f t="array" ref="AV50">AVERAGE(IFERROR(AQ50:AS50, ""))</f>
        <v>4.2623873990879488</v>
      </c>
      <c r="AW50" s="36">
        <f t="shared" si="2"/>
        <v>6.1224678118737339</v>
      </c>
      <c r="AX50" s="36" cm="1">
        <f t="array" ref="AX50">AVERAGE(IFERROR(AJ50:AO50, ""))</f>
        <v>6.3594240500485526</v>
      </c>
      <c r="AY50" s="36" cm="1">
        <f t="array" ref="AY50">AVERAGE(IFERROR(AO50:AS50,""))</f>
        <v>5.7812647968402437</v>
      </c>
      <c r="AZ50" s="36" cm="1">
        <f t="array" ref="AZ50">AVERAGE(IFERROR(AJ50:AN50,""))</f>
        <v>5.9776215600992035</v>
      </c>
      <c r="BA50" s="36" cm="1">
        <f t="array" ref="BA50">AVERAGE(IFERROR(AR50:AT50,AI50))</f>
        <v>4.7622616372764499</v>
      </c>
      <c r="BB50" s="36" cm="1">
        <f t="array" ref="BB50">AVERAGE(IFERROR(AQ50:AT50,""))</f>
        <v>4.7274075022843949</v>
      </c>
      <c r="BC50" s="36" cm="1">
        <f t="array" ref="BC50">AVERAGE(IFERROR(AI50:AO50,""))</f>
        <v>6.5410931734138931</v>
      </c>
      <c r="BD50" s="36" cm="1">
        <f t="array" ref="BD50">AVERAGE(IFERROR(AJ50:AM50,""))</f>
        <v>5.7487206823925554</v>
      </c>
      <c r="BE50" s="36" cm="1">
        <f t="array" ref="BE50">AVERAGE(IFERROR(AN50:AO50,""))</f>
        <v>7.5808307853605452</v>
      </c>
      <c r="BF50" s="36" cm="1">
        <f t="array" ref="BF50">AVERAGE(IFERROR(AP50:AT50,""))</f>
        <v>5.3520710592559304</v>
      </c>
      <c r="BG50" s="36" cm="1">
        <f t="array" ref="BG50">AVERAGE(IFERROR(AI50:AN50,""))</f>
        <v>6.2532026190169923</v>
      </c>
    </row>
    <row r="51" spans="2:59" x14ac:dyDescent="0.25">
      <c r="B51" t="s">
        <v>488</v>
      </c>
      <c r="C51">
        <v>7</v>
      </c>
      <c r="D51" s="36">
        <v>62</v>
      </c>
      <c r="E51">
        <v>59.3220622391338</v>
      </c>
      <c r="F51">
        <v>49.702255608792505</v>
      </c>
      <c r="G51">
        <v>36.914539890101594</v>
      </c>
      <c r="H51">
        <v>33.471856980335602</v>
      </c>
      <c r="I51">
        <v>28.6043112147416</v>
      </c>
      <c r="J51">
        <v>26.804571236355002</v>
      </c>
      <c r="K51">
        <v>26.575483737924099</v>
      </c>
      <c r="L51">
        <v>24.948630135397302</v>
      </c>
      <c r="M51">
        <v>24.348341000609402</v>
      </c>
      <c r="N51">
        <v>35.946678188747001</v>
      </c>
      <c r="O51">
        <v>50.570478857721703</v>
      </c>
      <c r="P51">
        <v>51.365631672805804</v>
      </c>
      <c r="Q51">
        <v>37.381236730222099</v>
      </c>
      <c r="R51">
        <v>36.955166015692704</v>
      </c>
      <c r="S51">
        <v>54.839774535969809</v>
      </c>
      <c r="T51">
        <v>33.678836444708438</v>
      </c>
      <c r="U51">
        <v>32.477922384079903</v>
      </c>
      <c r="V51">
        <v>35.099506986065293</v>
      </c>
      <c r="W51">
        <v>51.280705995102096</v>
      </c>
      <c r="X51">
        <v>40.557782429970999</v>
      </c>
      <c r="Y51">
        <v>37.342154415340644</v>
      </c>
      <c r="Z51">
        <v>37.173240923492799</v>
      </c>
      <c r="AA51">
        <v>26.690027487139599</v>
      </c>
      <c r="AB51">
        <v>37.435951971056205</v>
      </c>
      <c r="AC51">
        <v>39.13659952824333</v>
      </c>
      <c r="AE51" s="28" t="s">
        <v>81</v>
      </c>
      <c r="AF51" s="3">
        <v>17110002000168</v>
      </c>
      <c r="AG51">
        <v>7.5069427490234375E-2</v>
      </c>
      <c r="AH51" s="29">
        <v>121</v>
      </c>
      <c r="AI51" s="36">
        <f t="shared" si="4"/>
        <v>1.9916282486136727</v>
      </c>
      <c r="AJ51" s="36">
        <f t="shared" si="4"/>
        <v>1.5545540031613734</v>
      </c>
      <c r="AK51" s="36">
        <f t="shared" si="4"/>
        <v>1.1200682568385922</v>
      </c>
      <c r="AL51" s="36">
        <f t="shared" si="4"/>
        <v>1.1864834213087327</v>
      </c>
      <c r="AM51" s="36">
        <f t="shared" si="4"/>
        <v>1.5629517642677224</v>
      </c>
      <c r="AN51" s="36">
        <f t="shared" si="4"/>
        <v>1.5684029195779354</v>
      </c>
      <c r="AO51" s="36">
        <f t="shared" si="4"/>
        <v>1.4535360247864326</v>
      </c>
      <c r="AP51" s="36">
        <f t="shared" si="4"/>
        <v>1.3719994705765726</v>
      </c>
      <c r="AQ51" s="36">
        <f t="shared" si="4"/>
        <v>1.3506451027871142</v>
      </c>
      <c r="AR51" s="36">
        <f t="shared" si="4"/>
        <v>1.3307119617115784</v>
      </c>
      <c r="AS51" s="36">
        <f t="shared" si="4"/>
        <v>1.760677034023981</v>
      </c>
      <c r="AT51" s="36">
        <f t="shared" si="4"/>
        <v>1.8397115435200253</v>
      </c>
      <c r="AU51" s="36">
        <f t="shared" si="1"/>
        <v>1.5076141459311445</v>
      </c>
      <c r="AV51" s="36" cm="1">
        <f t="array" ref="AV51">AVERAGE(IFERROR(AQ51:AS51, ""))</f>
        <v>1.4806780328408913</v>
      </c>
      <c r="AW51" s="36">
        <f t="shared" si="2"/>
        <v>1.8397115435200253</v>
      </c>
      <c r="AX51" s="36" cm="1">
        <f t="array" ref="AX51">AVERAGE(IFERROR(AJ51:AO51, ""))</f>
        <v>1.4076660649901316</v>
      </c>
      <c r="AY51" s="36" cm="1">
        <f t="array" ref="AY51">AVERAGE(IFERROR(AO51:AS51,""))</f>
        <v>1.4535139187771358</v>
      </c>
      <c r="AZ51" s="36" cm="1">
        <f t="array" ref="AZ51">AVERAGE(IFERROR(AJ51:AN51,""))</f>
        <v>1.3984920730308714</v>
      </c>
      <c r="BA51" s="36" cm="1">
        <f t="array" ref="BA51">AVERAGE(IFERROR(AR51:AT51,AI51))</f>
        <v>1.6437001797518616</v>
      </c>
      <c r="BB51" s="36" cm="1">
        <f t="array" ref="BB51">AVERAGE(IFERROR(AQ51:AT51,""))</f>
        <v>1.5704364105106747</v>
      </c>
      <c r="BC51" s="36" cm="1">
        <f t="array" ref="BC51">AVERAGE(IFERROR(AI51:AO51,""))</f>
        <v>1.4910892340792088</v>
      </c>
      <c r="BD51" s="36" cm="1">
        <f t="array" ref="BD51">AVERAGE(IFERROR(AJ51:AM51,""))</f>
        <v>1.3560143613941054</v>
      </c>
      <c r="BE51" s="36" cm="1">
        <f t="array" ref="BE51">AVERAGE(IFERROR(AN51:AO51,""))</f>
        <v>1.510969472182184</v>
      </c>
      <c r="BF51" s="36" cm="1">
        <f t="array" ref="BF51">AVERAGE(IFERROR(AP51:AT51,""))</f>
        <v>1.5307490225238543</v>
      </c>
      <c r="BG51" s="36" cm="1">
        <f t="array" ref="BG51">AVERAGE(IFERROR(AI51:AN51,""))</f>
        <v>1.4973481022946717</v>
      </c>
    </row>
    <row r="52" spans="2:59" x14ac:dyDescent="0.25">
      <c r="B52" t="s">
        <v>488</v>
      </c>
      <c r="C52">
        <v>7</v>
      </c>
      <c r="D52" s="36">
        <v>63</v>
      </c>
      <c r="E52">
        <v>7.8001920677575001</v>
      </c>
      <c r="F52">
        <v>6.5352932802211994</v>
      </c>
      <c r="G52">
        <v>4.8538505874374209</v>
      </c>
      <c r="H52">
        <v>4.4011769052030294</v>
      </c>
      <c r="I52">
        <v>3.7611489540028198</v>
      </c>
      <c r="J52">
        <v>3.5245033882236099</v>
      </c>
      <c r="K52">
        <v>3.4943809016559002</v>
      </c>
      <c r="L52">
        <v>3.2804675745124197</v>
      </c>
      <c r="M52">
        <v>3.2015362155609601</v>
      </c>
      <c r="N52">
        <v>4.7265886140098994</v>
      </c>
      <c r="O52">
        <v>6.6494556005640408</v>
      </c>
      <c r="P52">
        <v>6.7540096511875003</v>
      </c>
      <c r="Q52">
        <v>4.9152169783613697</v>
      </c>
      <c r="R52">
        <v>4.8591934767116305</v>
      </c>
      <c r="S52">
        <v>7.2108208739724997</v>
      </c>
      <c r="T52">
        <v>4.4283923361239967</v>
      </c>
      <c r="U52">
        <v>4.27048578126064</v>
      </c>
      <c r="V52">
        <v>4.6151946230176204</v>
      </c>
      <c r="W52">
        <v>6.7428427847131029</v>
      </c>
      <c r="X52">
        <v>5.3328975203306204</v>
      </c>
      <c r="Y52">
        <v>4.9100780120716569</v>
      </c>
      <c r="Z52">
        <v>4.8878674317161206</v>
      </c>
      <c r="AA52">
        <v>3.5094421449397597</v>
      </c>
      <c r="AB52">
        <v>4.9224115311669792</v>
      </c>
      <c r="AC52">
        <v>5.1460275304742797</v>
      </c>
      <c r="AE52" s="28" t="s">
        <v>82</v>
      </c>
      <c r="AF52" s="3">
        <v>17110002000178</v>
      </c>
      <c r="AG52">
        <v>8.0405160784721375E-2</v>
      </c>
      <c r="AH52" s="29">
        <v>264</v>
      </c>
      <c r="AI52" s="36">
        <f t="shared" si="4"/>
        <v>1.8724141725869508</v>
      </c>
      <c r="AJ52" s="36">
        <f t="shared" si="4"/>
        <v>1.4643961340805876</v>
      </c>
      <c r="AK52" s="36">
        <f t="shared" si="4"/>
        <v>1.0642765563280614</v>
      </c>
      <c r="AL52" s="36">
        <f t="shared" si="4"/>
        <v>1.1968428468396282</v>
      </c>
      <c r="AM52" s="36">
        <f t="shared" si="4"/>
        <v>1.4927301896457812</v>
      </c>
      <c r="AN52" s="36">
        <f t="shared" si="4"/>
        <v>1.9554671019302121</v>
      </c>
      <c r="AO52" s="36">
        <f t="shared" si="4"/>
        <v>2.4645288014389815</v>
      </c>
      <c r="AP52" s="36">
        <f t="shared" si="4"/>
        <v>2.4310988403643257</v>
      </c>
      <c r="AQ52" s="36">
        <f t="shared" si="4"/>
        <v>1.5082659946398476</v>
      </c>
      <c r="AR52" s="36">
        <f t="shared" si="4"/>
        <v>1.1527283171267679</v>
      </c>
      <c r="AS52" s="36">
        <f t="shared" si="4"/>
        <v>1.6564289351273713</v>
      </c>
      <c r="AT52" s="36">
        <f t="shared" si="4"/>
        <v>1.7308479407153727</v>
      </c>
      <c r="AU52" s="36">
        <f t="shared" si="1"/>
        <v>1.6658354859019908</v>
      </c>
      <c r="AV52" s="36" cm="1">
        <f t="array" ref="AV52">AVERAGE(IFERROR(AQ52:AS52, ""))</f>
        <v>1.4391410822979955</v>
      </c>
      <c r="AW52" s="36">
        <f t="shared" si="2"/>
        <v>1.7308479407153727</v>
      </c>
      <c r="AX52" s="36" cm="1">
        <f t="array" ref="AX52">AVERAGE(IFERROR(AJ52:AO52, ""))</f>
        <v>1.6063736050438753</v>
      </c>
      <c r="AY52" s="36" cm="1">
        <f t="array" ref="AY52">AVERAGE(IFERROR(AO52:AS52,""))</f>
        <v>1.8426101777394588</v>
      </c>
      <c r="AZ52" s="36" cm="1">
        <f t="array" ref="AZ52">AVERAGE(IFERROR(AJ52:AN52,""))</f>
        <v>1.434742565764854</v>
      </c>
      <c r="BA52" s="36" cm="1">
        <f t="array" ref="BA52">AVERAGE(IFERROR(AR52:AT52,AI52))</f>
        <v>1.5133350643231707</v>
      </c>
      <c r="BB52" s="36" cm="1">
        <f t="array" ref="BB52">AVERAGE(IFERROR(AQ52:AT52,""))</f>
        <v>1.5120677969023399</v>
      </c>
      <c r="BC52" s="36" cm="1">
        <f t="array" ref="BC52">AVERAGE(IFERROR(AI52:AO52,""))</f>
        <v>1.6443794004071717</v>
      </c>
      <c r="BD52" s="36" cm="1">
        <f t="array" ref="BD52">AVERAGE(IFERROR(AJ52:AM52,""))</f>
        <v>1.3045614317235144</v>
      </c>
      <c r="BE52" s="36" cm="1">
        <f t="array" ref="BE52">AVERAGE(IFERROR(AN52:AO52,""))</f>
        <v>2.2099979516845969</v>
      </c>
      <c r="BF52" s="36" cm="1">
        <f t="array" ref="BF52">AVERAGE(IFERROR(AP52:AT52,""))</f>
        <v>1.695874005594737</v>
      </c>
      <c r="BG52" s="36" cm="1">
        <f t="array" ref="BG52">AVERAGE(IFERROR(AI52:AN52,""))</f>
        <v>1.5076878335685369</v>
      </c>
    </row>
    <row r="53" spans="2:59" x14ac:dyDescent="0.25">
      <c r="B53" t="s">
        <v>488</v>
      </c>
      <c r="C53">
        <v>7</v>
      </c>
      <c r="D53" s="36">
        <v>65</v>
      </c>
      <c r="E53">
        <v>42.232536326301101</v>
      </c>
      <c r="F53">
        <v>35.3840064684521</v>
      </c>
      <c r="G53">
        <v>26.2801781287171</v>
      </c>
      <c r="H53">
        <v>23.829266850634902</v>
      </c>
      <c r="I53">
        <v>20.3639663939909</v>
      </c>
      <c r="J53">
        <v>19.082696425112299</v>
      </c>
      <c r="K53">
        <v>18.919604710142298</v>
      </c>
      <c r="L53">
        <v>17.7614159916792</v>
      </c>
      <c r="M53">
        <v>17.3340596837525</v>
      </c>
      <c r="N53">
        <v>25.591141654821403</v>
      </c>
      <c r="O53">
        <v>36.002112756644799</v>
      </c>
      <c r="P53">
        <v>36.568194426768102</v>
      </c>
      <c r="Q53">
        <v>26.612431651418071</v>
      </c>
      <c r="R53">
        <v>26.30910469840623</v>
      </c>
      <c r="S53">
        <v>39.041504766534601</v>
      </c>
      <c r="T53">
        <v>23.97661982950823</v>
      </c>
      <c r="U53">
        <v>23.121666959408</v>
      </c>
      <c r="V53">
        <v>24.988022853381405</v>
      </c>
      <c r="W53">
        <v>36.50773576230057</v>
      </c>
      <c r="X53">
        <v>28.873877130496702</v>
      </c>
      <c r="Y53">
        <v>26.584607900478673</v>
      </c>
      <c r="Z53">
        <v>26.464354460448703</v>
      </c>
      <c r="AA53">
        <v>19.001150567627299</v>
      </c>
      <c r="AB53">
        <v>26.651384902733199</v>
      </c>
      <c r="AC53">
        <v>27.862108432201399</v>
      </c>
      <c r="AE53" s="28" t="s">
        <v>83</v>
      </c>
      <c r="AF53" s="3">
        <v>17110002000837</v>
      </c>
      <c r="AG53">
        <v>3.5125758498907089E-2</v>
      </c>
      <c r="AH53" s="29">
        <v>6</v>
      </c>
      <c r="AI53" s="36">
        <f t="shared" si="4"/>
        <v>0.53053206802626518</v>
      </c>
      <c r="AJ53" s="36">
        <f t="shared" si="4"/>
        <v>0.4149237996986247</v>
      </c>
      <c r="AK53" s="36">
        <f t="shared" si="4"/>
        <v>0.30155336599658955</v>
      </c>
      <c r="AL53" s="36">
        <f t="shared" si="4"/>
        <v>0.33911483983826124</v>
      </c>
      <c r="AM53" s="36">
        <f t="shared" si="4"/>
        <v>0.42295199440723891</v>
      </c>
      <c r="AN53" s="36">
        <f t="shared" si="4"/>
        <v>0.55406436770841061</v>
      </c>
      <c r="AO53" s="36">
        <f t="shared" si="4"/>
        <v>0.69830250973106534</v>
      </c>
      <c r="AP53" s="36">
        <f t="shared" si="4"/>
        <v>0.68883048281954851</v>
      </c>
      <c r="AQ53" s="36">
        <f t="shared" si="4"/>
        <v>0.42735392274449258</v>
      </c>
      <c r="AR53" s="36">
        <f t="shared" si="4"/>
        <v>0.32661538539016438</v>
      </c>
      <c r="AS53" s="36">
        <f t="shared" si="4"/>
        <v>0.46933460129156424</v>
      </c>
      <c r="AT53" s="36">
        <f t="shared" si="4"/>
        <v>0.49042050627285982</v>
      </c>
      <c r="AU53" s="36">
        <f t="shared" si="1"/>
        <v>0.47199982032709037</v>
      </c>
      <c r="AV53" s="36" cm="1">
        <f t="array" ref="AV53">AVERAGE(IFERROR(AQ53:AS53, ""))</f>
        <v>0.40776796980874042</v>
      </c>
      <c r="AW53" s="36">
        <f t="shared" si="2"/>
        <v>0.49042050627285982</v>
      </c>
      <c r="AX53" s="36" cm="1">
        <f t="array" ref="AX53">AVERAGE(IFERROR(AJ53:AO53, ""))</f>
        <v>0.45515181289669843</v>
      </c>
      <c r="AY53" s="36" cm="1">
        <f t="array" ref="AY53">AVERAGE(IFERROR(AO53:AS53,""))</f>
        <v>0.52208738039536706</v>
      </c>
      <c r="AZ53" s="36" cm="1">
        <f t="array" ref="AZ53">AVERAGE(IFERROR(AJ53:AN53,""))</f>
        <v>0.40652167352982505</v>
      </c>
      <c r="BA53" s="36" cm="1">
        <f t="array" ref="BA53">AVERAGE(IFERROR(AR53:AT53,AI53))</f>
        <v>0.42879016431819617</v>
      </c>
      <c r="BB53" s="36" cm="1">
        <f t="array" ref="BB53">AVERAGE(IFERROR(AQ53:AT53,""))</f>
        <v>0.42843110392477024</v>
      </c>
      <c r="BC53" s="36" cm="1">
        <f t="array" ref="BC53">AVERAGE(IFERROR(AI53:AO53,""))</f>
        <v>0.4659204207723508</v>
      </c>
      <c r="BD53" s="36" cm="1">
        <f t="array" ref="BD53">AVERAGE(IFERROR(AJ53:AM53,""))</f>
        <v>0.3696359999851786</v>
      </c>
      <c r="BE53" s="36" cm="1">
        <f t="array" ref="BE53">AVERAGE(IFERROR(AN53:AO53,""))</f>
        <v>0.62618343871973803</v>
      </c>
      <c r="BF53" s="36" cm="1">
        <f t="array" ref="BF53">AVERAGE(IFERROR(AP53:AT53,""))</f>
        <v>0.48051097970372592</v>
      </c>
      <c r="BG53" s="36" cm="1">
        <f t="array" ref="BG53">AVERAGE(IFERROR(AI53:AN53,""))</f>
        <v>0.42719007261256503</v>
      </c>
    </row>
    <row r="54" spans="2:59" x14ac:dyDescent="0.25">
      <c r="B54" t="s">
        <v>492</v>
      </c>
      <c r="C54">
        <v>12</v>
      </c>
      <c r="D54" s="36">
        <v>66</v>
      </c>
      <c r="E54">
        <v>31.370635278214902</v>
      </c>
      <c r="F54">
        <v>25.859575694807297</v>
      </c>
      <c r="G54">
        <v>21.758656225529499</v>
      </c>
      <c r="H54">
        <v>20.3114973178131</v>
      </c>
      <c r="I54">
        <v>20.052926360680601</v>
      </c>
      <c r="J54">
        <v>22.619956819036794</v>
      </c>
      <c r="K54">
        <v>25.826848623051198</v>
      </c>
      <c r="L54">
        <v>24.837792171180496</v>
      </c>
      <c r="M54">
        <v>17.866704723573701</v>
      </c>
      <c r="N54">
        <v>17.910891543652802</v>
      </c>
      <c r="O54">
        <v>25.952760655947699</v>
      </c>
      <c r="P54">
        <v>27.5603107968778</v>
      </c>
      <c r="Q54">
        <v>23.494046350863805</v>
      </c>
      <c r="R54">
        <v>20.576785641058031</v>
      </c>
      <c r="S54">
        <v>30.381043642546402</v>
      </c>
      <c r="T54">
        <v>22.7382435068197</v>
      </c>
      <c r="U54">
        <v>22.478999543481201</v>
      </c>
      <c r="V54">
        <v>22.120522483573403</v>
      </c>
      <c r="W54">
        <v>26.79588513558997</v>
      </c>
      <c r="X54">
        <v>22.322666930013</v>
      </c>
      <c r="Y54">
        <v>23.971442331304772</v>
      </c>
      <c r="Z54">
        <v>21.995663899707601</v>
      </c>
      <c r="AA54">
        <v>24.223402721044003</v>
      </c>
      <c r="AB54">
        <v>22.825691978246503</v>
      </c>
      <c r="AC54">
        <v>23.662207949347071</v>
      </c>
      <c r="AE54" s="28" t="s">
        <v>84</v>
      </c>
      <c r="AF54" s="3">
        <v>17110002000390</v>
      </c>
      <c r="AG54">
        <v>0.32480484247207642</v>
      </c>
      <c r="AH54" s="29">
        <v>6</v>
      </c>
      <c r="AI54" s="36">
        <f t="shared" si="4"/>
        <v>4.9057840213476842</v>
      </c>
      <c r="AJ54" s="36">
        <f t="shared" si="4"/>
        <v>3.8367643905318212</v>
      </c>
      <c r="AK54" s="36">
        <f t="shared" si="4"/>
        <v>2.7884378224172495</v>
      </c>
      <c r="AL54" s="36">
        <f t="shared" si="4"/>
        <v>3.1357655134204996</v>
      </c>
      <c r="AM54" s="36">
        <f t="shared" si="4"/>
        <v>3.9110004107375547</v>
      </c>
      <c r="AN54" s="36">
        <f t="shared" si="4"/>
        <v>5.1233851556122367</v>
      </c>
      <c r="AO54" s="36">
        <f t="shared" si="4"/>
        <v>6.4571427454900752</v>
      </c>
      <c r="AP54" s="36">
        <f t="shared" si="4"/>
        <v>6.3695557341239804</v>
      </c>
      <c r="AQ54" s="36">
        <f t="shared" si="4"/>
        <v>3.9517046603041379</v>
      </c>
      <c r="AR54" s="36">
        <f t="shared" si="4"/>
        <v>3.0201841421847067</v>
      </c>
      <c r="AS54" s="36">
        <f t="shared" si="4"/>
        <v>4.3398963539518851</v>
      </c>
      <c r="AT54" s="36">
        <f t="shared" si="4"/>
        <v>4.5348758885872433</v>
      </c>
      <c r="AU54" s="36">
        <f t="shared" si="1"/>
        <v>4.3645414032257559</v>
      </c>
      <c r="AV54" s="36" cm="1">
        <f t="array" ref="AV54">AVERAGE(IFERROR(AQ54:AS54, ""))</f>
        <v>3.7705950521469105</v>
      </c>
      <c r="AW54" s="36">
        <f t="shared" si="2"/>
        <v>4.5348758885872433</v>
      </c>
      <c r="AX54" s="36" cm="1">
        <f t="array" ref="AX54">AVERAGE(IFERROR(AJ54:AO54, ""))</f>
        <v>4.2087493397015727</v>
      </c>
      <c r="AY54" s="36" cm="1">
        <f t="array" ref="AY54">AVERAGE(IFERROR(AO54:AS54,""))</f>
        <v>4.8276967272109577</v>
      </c>
      <c r="AZ54" s="36" cm="1">
        <f t="array" ref="AZ54">AVERAGE(IFERROR(AJ54:AN54,""))</f>
        <v>3.7590706585438722</v>
      </c>
      <c r="BA54" s="36" cm="1">
        <f t="array" ref="BA54">AVERAGE(IFERROR(AR54:AT54,AI54))</f>
        <v>3.9649854615746114</v>
      </c>
      <c r="BB54" s="36" cm="1">
        <f t="array" ref="BB54">AVERAGE(IFERROR(AQ54:AT54,""))</f>
        <v>3.9616652612569938</v>
      </c>
      <c r="BC54" s="36" cm="1">
        <f t="array" ref="BC54">AVERAGE(IFERROR(AI54:AO54,""))</f>
        <v>4.3083257227938745</v>
      </c>
      <c r="BD54" s="36" cm="1">
        <f t="array" ref="BD54">AVERAGE(IFERROR(AJ54:AM54,""))</f>
        <v>3.4179920342767813</v>
      </c>
      <c r="BE54" s="36" cm="1">
        <f t="array" ref="BE54">AVERAGE(IFERROR(AN54:AO54,""))</f>
        <v>5.7902639505511555</v>
      </c>
      <c r="BF54" s="36" cm="1">
        <f t="array" ref="BF54">AVERAGE(IFERROR(AP54:AT54,""))</f>
        <v>4.4432433558303916</v>
      </c>
      <c r="BG54" s="36" cm="1">
        <f t="array" ref="BG54">AVERAGE(IFERROR(AI54:AN54,""))</f>
        <v>3.9501895523445079</v>
      </c>
    </row>
    <row r="55" spans="2:59" x14ac:dyDescent="0.25">
      <c r="B55" t="s">
        <v>503</v>
      </c>
      <c r="C55">
        <v>23</v>
      </c>
      <c r="D55" s="36">
        <v>67</v>
      </c>
      <c r="E55">
        <v>30.498291650022502</v>
      </c>
      <c r="F55">
        <v>23.484328139990005</v>
      </c>
      <c r="G55">
        <v>18.254723533516099</v>
      </c>
      <c r="H55">
        <v>13.955336005292699</v>
      </c>
      <c r="I55">
        <v>13.376900124183098</v>
      </c>
      <c r="J55">
        <v>13.4649984111604</v>
      </c>
      <c r="K55">
        <v>10.649592365867599</v>
      </c>
      <c r="L55">
        <v>9.0874863725364996</v>
      </c>
      <c r="M55">
        <v>10.4363125021735</v>
      </c>
      <c r="N55">
        <v>15.7406702393132</v>
      </c>
      <c r="O55">
        <v>24.261815405428806</v>
      </c>
      <c r="P55">
        <v>26.715221778668599</v>
      </c>
      <c r="Q55">
        <v>17.493806377346065</v>
      </c>
      <c r="R55">
        <v>16.812932715638468</v>
      </c>
      <c r="S55">
        <v>29.3343656943455</v>
      </c>
      <c r="T55">
        <v>15.530979763334967</v>
      </c>
      <c r="U55">
        <v>14.035175377063901</v>
      </c>
      <c r="V55">
        <v>16.507257242828501</v>
      </c>
      <c r="W55">
        <v>25.135486821358299</v>
      </c>
      <c r="X55">
        <v>19.288504981396002</v>
      </c>
      <c r="Y55">
        <v>17.669167175718886</v>
      </c>
      <c r="Z55">
        <v>17.2678219507455</v>
      </c>
      <c r="AA55">
        <v>12.057295388514</v>
      </c>
      <c r="AB55">
        <v>17.2483012596241</v>
      </c>
      <c r="AC55">
        <v>18.839096310694131</v>
      </c>
      <c r="AE55" s="28" t="s">
        <v>85</v>
      </c>
      <c r="AF55" s="3">
        <v>17110002003884</v>
      </c>
      <c r="AG55">
        <v>5.996746476739645E-3</v>
      </c>
      <c r="AH55" s="29">
        <v>102</v>
      </c>
      <c r="AI55" s="36">
        <f t="shared" si="4"/>
        <v>0.30091828653874869</v>
      </c>
      <c r="AJ55" s="36">
        <f t="shared" si="4"/>
        <v>0.23211744180465294</v>
      </c>
      <c r="AK55" s="36">
        <f t="shared" si="4"/>
        <v>0.17744145353686555</v>
      </c>
      <c r="AL55" s="36">
        <f t="shared" si="4"/>
        <v>0.14907533920960384</v>
      </c>
      <c r="AM55" s="36">
        <f t="shared" si="4"/>
        <v>0.15784868274295399</v>
      </c>
      <c r="AN55" s="36">
        <f t="shared" si="4"/>
        <v>0.17491855083687016</v>
      </c>
      <c r="AO55" s="36">
        <f t="shared" si="4"/>
        <v>0.16862990356234661</v>
      </c>
      <c r="AP55" s="36">
        <f t="shared" si="4"/>
        <v>0.15723275447165222</v>
      </c>
      <c r="AQ55" s="36">
        <f t="shared" si="4"/>
        <v>0.14697874968421543</v>
      </c>
      <c r="AR55" s="36">
        <f t="shared" si="4"/>
        <v>0.17672198219065982</v>
      </c>
      <c r="AS55" s="36">
        <f t="shared" si="4"/>
        <v>0.25745263064670365</v>
      </c>
      <c r="AT55" s="36">
        <f t="shared" si="4"/>
        <v>0.27663403789111796</v>
      </c>
      <c r="AU55" s="36">
        <f t="shared" si="1"/>
        <v>0.19799748442636592</v>
      </c>
      <c r="AV55" s="36" cm="1">
        <f t="array" ref="AV55">AVERAGE(IFERROR(AQ55:AS55, ""))</f>
        <v>0.19371778750719296</v>
      </c>
      <c r="AW55" s="36">
        <f t="shared" si="2"/>
        <v>0.27663403789111796</v>
      </c>
      <c r="AX55" s="36" cm="1">
        <f t="array" ref="AX55">AVERAGE(IFERROR(AJ55:AO55, ""))</f>
        <v>0.1766718952822155</v>
      </c>
      <c r="AY55" s="36" cm="1">
        <f t="array" ref="AY55">AVERAGE(IFERROR(AO55:AS55,""))</f>
        <v>0.18140320411111555</v>
      </c>
      <c r="AZ55" s="36" cm="1">
        <f t="array" ref="AZ55">AVERAGE(IFERROR(AJ55:AN55,""))</f>
        <v>0.1782802936261893</v>
      </c>
      <c r="BA55" s="36" cm="1">
        <f t="array" ref="BA55">AVERAGE(IFERROR(AR55:AT55,AI55))</f>
        <v>0.23693621690949382</v>
      </c>
      <c r="BB55" s="36" cm="1">
        <f t="array" ref="BB55">AVERAGE(IFERROR(AQ55:AT55,""))</f>
        <v>0.21444685010317421</v>
      </c>
      <c r="BC55" s="36" cm="1">
        <f t="array" ref="BC55">AVERAGE(IFERROR(AI55:AO55,""))</f>
        <v>0.19442137974743456</v>
      </c>
      <c r="BD55" s="36" cm="1">
        <f t="array" ref="BD55">AVERAGE(IFERROR(AJ55:AM55,""))</f>
        <v>0.17912072932351908</v>
      </c>
      <c r="BE55" s="36" cm="1">
        <f t="array" ref="BE55">AVERAGE(IFERROR(AN55:AO55,""))</f>
        <v>0.17177422719960839</v>
      </c>
      <c r="BF55" s="36" cm="1">
        <f t="array" ref="BF55">AVERAGE(IFERROR(AP55:AT55,""))</f>
        <v>0.20300403097686984</v>
      </c>
      <c r="BG55" s="36" cm="1">
        <f t="array" ref="BG55">AVERAGE(IFERROR(AI55:AN55,""))</f>
        <v>0.19871995911161588</v>
      </c>
    </row>
    <row r="56" spans="2:59" x14ac:dyDescent="0.25">
      <c r="B56" t="s">
        <v>526</v>
      </c>
      <c r="C56">
        <v>46</v>
      </c>
      <c r="D56" s="36">
        <v>71</v>
      </c>
      <c r="E56">
        <v>1730.36815072736</v>
      </c>
      <c r="F56">
        <v>1327.6395021949102</v>
      </c>
      <c r="G56">
        <v>1028.0805592232498</v>
      </c>
      <c r="H56">
        <v>981.69237277350976</v>
      </c>
      <c r="I56">
        <v>1300.5797711383202</v>
      </c>
      <c r="J56">
        <v>1528.4516865638902</v>
      </c>
      <c r="K56">
        <v>1224.2594720010102</v>
      </c>
      <c r="L56">
        <v>715.51937289911984</v>
      </c>
      <c r="M56">
        <v>767.38468333077003</v>
      </c>
      <c r="N56">
        <v>1697.7860363704799</v>
      </c>
      <c r="O56">
        <v>2215.9414871662698</v>
      </c>
      <c r="P56">
        <v>1760.8087702342698</v>
      </c>
      <c r="Q56">
        <v>1356.5426553852631</v>
      </c>
      <c r="R56">
        <v>1560.3707356225068</v>
      </c>
      <c r="S56">
        <v>1718.1540824808201</v>
      </c>
      <c r="T56">
        <v>1231.7838939824831</v>
      </c>
      <c r="U56">
        <v>1324.1782103535297</v>
      </c>
      <c r="V56">
        <v>1233.2887783787701</v>
      </c>
      <c r="W56">
        <v>1872.0583497079335</v>
      </c>
      <c r="X56">
        <v>1610.4802442754499</v>
      </c>
      <c r="Y56">
        <v>1303.0102163746017</v>
      </c>
      <c r="Z56">
        <v>1159.4980513324999</v>
      </c>
      <c r="AA56">
        <v>1376.35557928245</v>
      </c>
      <c r="AB56">
        <v>1431.48807000018</v>
      </c>
      <c r="AC56">
        <v>1316.1353404368733</v>
      </c>
      <c r="AE56" s="28" t="s">
        <v>86</v>
      </c>
      <c r="AF56" s="3">
        <v>17110002000159</v>
      </c>
      <c r="AG56">
        <v>5.5755175650119781E-2</v>
      </c>
      <c r="AH56" s="29">
        <v>102</v>
      </c>
      <c r="AI56" s="36">
        <f t="shared" si="4"/>
        <v>2.7978091098863427</v>
      </c>
      <c r="AJ56" s="36">
        <f t="shared" si="4"/>
        <v>2.1581283766912129</v>
      </c>
      <c r="AK56" s="36">
        <f t="shared" si="4"/>
        <v>1.649774498210796</v>
      </c>
      <c r="AL56" s="36">
        <f t="shared" si="4"/>
        <v>1.3860385385596006</v>
      </c>
      <c r="AM56" s="36">
        <f t="shared" si="4"/>
        <v>1.4676093222567512</v>
      </c>
      <c r="AN56" s="36">
        <f t="shared" si="4"/>
        <v>1.6263176314361176</v>
      </c>
      <c r="AO56" s="36">
        <f t="shared" si="4"/>
        <v>1.5678484874173197</v>
      </c>
      <c r="AP56" s="36">
        <f t="shared" si="4"/>
        <v>1.4618826854733706</v>
      </c>
      <c r="AQ56" s="36">
        <f t="shared" si="4"/>
        <v>1.3665453487594896</v>
      </c>
      <c r="AR56" s="36">
        <f t="shared" si="4"/>
        <v>1.6430851623453355</v>
      </c>
      <c r="AS56" s="36">
        <f t="shared" si="4"/>
        <v>2.3936840916937734</v>
      </c>
      <c r="AT56" s="36">
        <f t="shared" si="4"/>
        <v>2.5720245858729194</v>
      </c>
      <c r="AU56" s="36">
        <f t="shared" si="1"/>
        <v>1.8408956532169194</v>
      </c>
      <c r="AV56" s="36" cm="1">
        <f t="array" ref="AV56">AVERAGE(IFERROR(AQ56:AS56, ""))</f>
        <v>1.8011048675995329</v>
      </c>
      <c r="AW56" s="36">
        <f t="shared" si="2"/>
        <v>2.5720245858729194</v>
      </c>
      <c r="AX56" s="36" cm="1">
        <f t="array" ref="AX56">AVERAGE(IFERROR(AJ56:AO56, ""))</f>
        <v>1.6426194757619665</v>
      </c>
      <c r="AY56" s="36" cm="1">
        <f t="array" ref="AY56">AVERAGE(IFERROR(AO56:AS56,""))</f>
        <v>1.6866091551378577</v>
      </c>
      <c r="AZ56" s="36" cm="1">
        <f t="array" ref="AZ56">AVERAGE(IFERROR(AJ56:AN56,""))</f>
        <v>1.6575736734308957</v>
      </c>
      <c r="BA56" s="36" cm="1">
        <f t="array" ref="BA56">AVERAGE(IFERROR(AR56:AT56,AI56))</f>
        <v>2.2029312799706759</v>
      </c>
      <c r="BB56" s="36" cm="1">
        <f t="array" ref="BB56">AVERAGE(IFERROR(AQ56:AT56,""))</f>
        <v>1.9938347971678794</v>
      </c>
      <c r="BC56" s="36" cm="1">
        <f t="array" ref="BC56">AVERAGE(IFERROR(AI56:AO56,""))</f>
        <v>1.8076465663511632</v>
      </c>
      <c r="BD56" s="36" cm="1">
        <f t="array" ref="BD56">AVERAGE(IFERROR(AJ56:AM56,""))</f>
        <v>1.6653876839295902</v>
      </c>
      <c r="BE56" s="36" cm="1">
        <f t="array" ref="BE56">AVERAGE(IFERROR(AN56:AO56,""))</f>
        <v>1.5970830594267187</v>
      </c>
      <c r="BF56" s="36" cm="1">
        <f t="array" ref="BF56">AVERAGE(IFERROR(AP56:AT56,""))</f>
        <v>1.8874443748289775</v>
      </c>
      <c r="BG56" s="36" cm="1">
        <f t="array" ref="BG56">AVERAGE(IFERROR(AI56:AN56,""))</f>
        <v>1.8476129128401368</v>
      </c>
    </row>
    <row r="57" spans="2:59" x14ac:dyDescent="0.25">
      <c r="B57" t="s">
        <v>563</v>
      </c>
      <c r="C57">
        <v>83</v>
      </c>
      <c r="D57" s="36">
        <v>72</v>
      </c>
      <c r="E57">
        <v>2.1418877328180703</v>
      </c>
      <c r="F57">
        <v>1.49807031376255</v>
      </c>
      <c r="G57">
        <v>1.19481280948655</v>
      </c>
      <c r="H57">
        <v>1.49791365102887</v>
      </c>
      <c r="I57">
        <v>1.95968488159878</v>
      </c>
      <c r="J57">
        <v>2.7395142220525899</v>
      </c>
      <c r="K57">
        <v>3.7838019372044602</v>
      </c>
      <c r="L57">
        <v>3.7113687094045198</v>
      </c>
      <c r="M57">
        <v>2.1257456302660396</v>
      </c>
      <c r="N57">
        <v>1.43372438861047</v>
      </c>
      <c r="O57">
        <v>2.1346265360971</v>
      </c>
      <c r="P57">
        <v>2.10934349602161</v>
      </c>
      <c r="Q57">
        <v>2.1942078590293033</v>
      </c>
      <c r="R57">
        <v>1.8980321849912065</v>
      </c>
      <c r="S57">
        <v>2.11786790041984</v>
      </c>
      <c r="T57">
        <v>2.1122996358556265</v>
      </c>
      <c r="U57">
        <v>2.6378534403165204</v>
      </c>
      <c r="V57">
        <v>1.77799917558587</v>
      </c>
      <c r="W57">
        <v>1.9492106063034769</v>
      </c>
      <c r="X57">
        <v>1.95086001274881</v>
      </c>
      <c r="Y57">
        <v>2.1165265068502612</v>
      </c>
      <c r="Z57">
        <v>1.53762041396919</v>
      </c>
      <c r="AA57">
        <v>3.2616580796285199</v>
      </c>
      <c r="AB57">
        <v>2.3029617520799501</v>
      </c>
      <c r="AC57">
        <v>1.8386472684579034</v>
      </c>
      <c r="AE57" s="28" t="s">
        <v>87</v>
      </c>
      <c r="AF57" s="3">
        <v>17110002000161</v>
      </c>
      <c r="AG57">
        <v>7.1052297949790955E-2</v>
      </c>
      <c r="AH57" s="29">
        <v>592</v>
      </c>
      <c r="AI57" s="36">
        <f t="shared" si="4"/>
        <v>0.13621064570516592</v>
      </c>
      <c r="AJ57" s="36">
        <f t="shared" si="4"/>
        <v>0.10274618315131633</v>
      </c>
      <c r="AK57" s="36">
        <f t="shared" si="4"/>
        <v>8.0101559452901025E-2</v>
      </c>
      <c r="AL57" s="36">
        <f t="shared" si="4"/>
        <v>6.3386869356911762E-2</v>
      </c>
      <c r="AM57" s="36">
        <f t="shared" si="4"/>
        <v>5.8216832401023676E-2</v>
      </c>
      <c r="AN57" s="36">
        <f t="shared" si="4"/>
        <v>5.7887412595825846E-2</v>
      </c>
      <c r="AO57" s="36">
        <f t="shared" si="4"/>
        <v>6.037604416321328E-2</v>
      </c>
      <c r="AP57" s="36">
        <f t="shared" si="4"/>
        <v>5.8104605307639674E-2</v>
      </c>
      <c r="AQ57" s="36">
        <f t="shared" si="4"/>
        <v>4.9903294531285967E-2</v>
      </c>
      <c r="AR57" s="36">
        <f t="shared" si="4"/>
        <v>7.6303687679367113E-2</v>
      </c>
      <c r="AS57" s="36">
        <f t="shared" si="4"/>
        <v>0.11809735134160218</v>
      </c>
      <c r="AT57" s="36">
        <f t="shared" si="4"/>
        <v>0.12307542621541691</v>
      </c>
      <c r="AU57" s="36">
        <f t="shared" si="1"/>
        <v>8.2034159325139133E-2</v>
      </c>
      <c r="AV57" s="36" cm="1">
        <f t="array" ref="AV57">AVERAGE(IFERROR(AQ57:AS57, ""))</f>
        <v>8.1434777850751747E-2</v>
      </c>
      <c r="AW57" s="36">
        <f t="shared" si="2"/>
        <v>0.12307542621541691</v>
      </c>
      <c r="AX57" s="36" cm="1">
        <f t="array" ref="AX57">AVERAGE(IFERROR(AJ57:AO57, ""))</f>
        <v>7.0452483520198658E-2</v>
      </c>
      <c r="AY57" s="36" cm="1">
        <f t="array" ref="AY57">AVERAGE(IFERROR(AO57:AS57,""))</f>
        <v>7.2556996604621643E-2</v>
      </c>
      <c r="AZ57" s="36" cm="1">
        <f t="array" ref="AZ57">AVERAGE(IFERROR(AJ57:AN57,""))</f>
        <v>7.2467771391595728E-2</v>
      </c>
      <c r="BA57" s="36" cm="1">
        <f t="array" ref="BA57">AVERAGE(IFERROR(AR57:AT57,AI57))</f>
        <v>0.10582548841212873</v>
      </c>
      <c r="BB57" s="36" cm="1">
        <f t="array" ref="BB57">AVERAGE(IFERROR(AQ57:AT57,""))</f>
        <v>9.1844939941918044E-2</v>
      </c>
      <c r="BC57" s="36" cm="1">
        <f t="array" ref="BC57">AVERAGE(IFERROR(AI57:AO57,""))</f>
        <v>7.9846506689479679E-2</v>
      </c>
      <c r="BD57" s="36" cm="1">
        <f t="array" ref="BD57">AVERAGE(IFERROR(AJ57:AM57,""))</f>
        <v>7.6112861090538192E-2</v>
      </c>
      <c r="BE57" s="36" cm="1">
        <f t="array" ref="BE57">AVERAGE(IFERROR(AN57:AO57,""))</f>
        <v>5.9131728379519563E-2</v>
      </c>
      <c r="BF57" s="36" cm="1">
        <f t="array" ref="BF57">AVERAGE(IFERROR(AP57:AT57,""))</f>
        <v>8.5096873015062371E-2</v>
      </c>
      <c r="BG57" s="36" cm="1">
        <f t="array" ref="BG57">AVERAGE(IFERROR(AI57:AN57,""))</f>
        <v>8.3091583777190753E-2</v>
      </c>
    </row>
    <row r="58" spans="2:59" x14ac:dyDescent="0.25">
      <c r="B58" t="s">
        <v>526</v>
      </c>
      <c r="C58">
        <v>46</v>
      </c>
      <c r="D58" s="36">
        <v>73</v>
      </c>
      <c r="E58">
        <v>1730.1155364880201</v>
      </c>
      <c r="F58">
        <v>1327.4650949767299</v>
      </c>
      <c r="G58">
        <v>1027.9623220333501</v>
      </c>
      <c r="H58">
        <v>981.60650867168988</v>
      </c>
      <c r="I58">
        <v>1300.5506225867798</v>
      </c>
      <c r="J58">
        <v>1528.3984168240995</v>
      </c>
      <c r="K58">
        <v>1224.2053501039697</v>
      </c>
      <c r="L58">
        <v>715.48810082811997</v>
      </c>
      <c r="M58">
        <v>767.30744698374997</v>
      </c>
      <c r="N58">
        <v>1697.6559792280202</v>
      </c>
      <c r="O58">
        <v>2215.7300380020797</v>
      </c>
      <c r="P58">
        <v>1760.62136402857</v>
      </c>
      <c r="Q58">
        <v>1356.4255650629266</v>
      </c>
      <c r="R58">
        <v>1560.2311547379534</v>
      </c>
      <c r="S58">
        <v>1717.94805675829</v>
      </c>
      <c r="T58">
        <v>1231.6980525327733</v>
      </c>
      <c r="U58">
        <v>1324.0773830291901</v>
      </c>
      <c r="V58">
        <v>1233.1965930185297</v>
      </c>
      <c r="W58">
        <v>1871.8611081033368</v>
      </c>
      <c r="X58">
        <v>1610.3287070605998</v>
      </c>
      <c r="Y58">
        <v>1302.9005502406631</v>
      </c>
      <c r="Z58">
        <v>1159.39613706714</v>
      </c>
      <c r="AA58">
        <v>1376.3018834640397</v>
      </c>
      <c r="AB58">
        <v>1431.3605858141102</v>
      </c>
      <c r="AC58">
        <v>1316.0164169301102</v>
      </c>
      <c r="AE58" s="28" t="s">
        <v>88</v>
      </c>
      <c r="AF58" s="3">
        <v>17110002001756</v>
      </c>
      <c r="AG58">
        <v>4.7314818948507309E-2</v>
      </c>
      <c r="AH58" s="29">
        <v>595</v>
      </c>
      <c r="AI58" s="36">
        <f t="shared" si="4"/>
        <v>4.8575272980952537E-2</v>
      </c>
      <c r="AJ58" s="36">
        <f t="shared" si="4"/>
        <v>3.6641224027802538E-2</v>
      </c>
      <c r="AK58" s="36">
        <f t="shared" si="4"/>
        <v>2.8565718243782602E-2</v>
      </c>
      <c r="AL58" s="36">
        <f t="shared" si="4"/>
        <v>2.2604941828188195E-2</v>
      </c>
      <c r="AM58" s="36">
        <f t="shared" si="4"/>
        <v>2.0761221529529167E-2</v>
      </c>
      <c r="AN58" s="36">
        <f t="shared" si="4"/>
        <v>2.0643740985890335E-2</v>
      </c>
      <c r="AO58" s="36">
        <f t="shared" si="4"/>
        <v>2.153123098546119E-2</v>
      </c>
      <c r="AP58" s="36">
        <f t="shared" si="4"/>
        <v>2.0721189763308261E-2</v>
      </c>
      <c r="AQ58" s="36">
        <f t="shared" si="4"/>
        <v>1.7796448153598189E-2</v>
      </c>
      <c r="AR58" s="36">
        <f t="shared" si="4"/>
        <v>2.7211329634835687E-2</v>
      </c>
      <c r="AS58" s="36">
        <f t="shared" si="4"/>
        <v>4.2115730835467123E-2</v>
      </c>
      <c r="AT58" s="36">
        <f t="shared" si="4"/>
        <v>4.3891012541721633E-2</v>
      </c>
      <c r="AU58" s="36">
        <f t="shared" si="1"/>
        <v>2.9254921792544783E-2</v>
      </c>
      <c r="AV58" s="36" cm="1">
        <f t="array" ref="AV58">AVERAGE(IFERROR(AQ58:AS58, ""))</f>
        <v>2.9041169541300333E-2</v>
      </c>
      <c r="AW58" s="36">
        <f t="shared" si="2"/>
        <v>4.3891012541721633E-2</v>
      </c>
      <c r="AX58" s="36" cm="1">
        <f t="array" ref="AX58">AVERAGE(IFERROR(AJ58:AO58, ""))</f>
        <v>2.5124679600109005E-2</v>
      </c>
      <c r="AY58" s="36" cm="1">
        <f t="array" ref="AY58">AVERAGE(IFERROR(AO58:AS58,""))</f>
        <v>2.5875185874534089E-2</v>
      </c>
      <c r="AZ58" s="36" cm="1">
        <f t="array" ref="AZ58">AVERAGE(IFERROR(AJ58:AN58,""))</f>
        <v>2.5843369323038566E-2</v>
      </c>
      <c r="BA58" s="36" cm="1">
        <f t="array" ref="BA58">AVERAGE(IFERROR(AR58:AT58,AI58))</f>
        <v>3.7739357670674815E-2</v>
      </c>
      <c r="BB58" s="36" cm="1">
        <f t="array" ref="BB58">AVERAGE(IFERROR(AQ58:AT58,""))</f>
        <v>3.2753630291405655E-2</v>
      </c>
      <c r="BC58" s="36" cm="1">
        <f t="array" ref="BC58">AVERAGE(IFERROR(AI58:AO58,""))</f>
        <v>2.8474764368800941E-2</v>
      </c>
      <c r="BD58" s="36" cm="1">
        <f t="array" ref="BD58">AVERAGE(IFERROR(AJ58:AM58,""))</f>
        <v>2.7143276407325626E-2</v>
      </c>
      <c r="BE58" s="36" cm="1">
        <f t="array" ref="BE58">AVERAGE(IFERROR(AN58:AO58,""))</f>
        <v>2.1087485985675763E-2</v>
      </c>
      <c r="BF58" s="36" cm="1">
        <f t="array" ref="BF58">AVERAGE(IFERROR(AP58:AT58,""))</f>
        <v>3.0347142185786179E-2</v>
      </c>
      <c r="BG58" s="36" cm="1">
        <f t="array" ref="BG58">AVERAGE(IFERROR(AI58:AN58,""))</f>
        <v>2.9632019932690896E-2</v>
      </c>
    </row>
    <row r="59" spans="2:59" x14ac:dyDescent="0.25">
      <c r="B59" t="s">
        <v>526</v>
      </c>
      <c r="C59">
        <v>46</v>
      </c>
      <c r="D59" s="36">
        <v>74</v>
      </c>
      <c r="E59">
        <v>1693.2350514475597</v>
      </c>
      <c r="F59">
        <v>1296.4434632946497</v>
      </c>
      <c r="G59">
        <v>1010.7497363386601</v>
      </c>
      <c r="H59">
        <v>969.31243758551</v>
      </c>
      <c r="I59">
        <v>1292.6948173882301</v>
      </c>
      <c r="J59">
        <v>1518.8469022625704</v>
      </c>
      <c r="K59">
        <v>1214.2418242056501</v>
      </c>
      <c r="L59">
        <v>705.53845024247994</v>
      </c>
      <c r="M59">
        <v>750.81222030850995</v>
      </c>
      <c r="N59">
        <v>1661.4238206651403</v>
      </c>
      <c r="O59">
        <v>2169.7621635022801</v>
      </c>
      <c r="P59">
        <v>1728.7366738020899</v>
      </c>
      <c r="Q59">
        <v>1334.3164634202801</v>
      </c>
      <c r="R59">
        <v>1527.3327348253135</v>
      </c>
      <c r="S59">
        <v>1684.0514701248201</v>
      </c>
      <c r="T59">
        <v>1217.0481968458837</v>
      </c>
      <c r="U59">
        <v>1300.3556957848102</v>
      </c>
      <c r="V59">
        <v>1217.6094713739203</v>
      </c>
      <c r="W59">
        <v>1829.5002265209366</v>
      </c>
      <c r="X59">
        <v>1577.6837195695002</v>
      </c>
      <c r="Y59">
        <v>1285.0748903604099</v>
      </c>
      <c r="Z59">
        <v>1142.3001136517601</v>
      </c>
      <c r="AA59">
        <v>1366.5443632341098</v>
      </c>
      <c r="AB59">
        <v>1403.2546657041</v>
      </c>
      <c r="AC59">
        <v>1296.8804013862002</v>
      </c>
      <c r="AE59" s="28" t="s">
        <v>89</v>
      </c>
      <c r="AF59" s="3">
        <v>17110002000163</v>
      </c>
      <c r="AG59">
        <v>0.99318182468414307</v>
      </c>
      <c r="AH59" s="29">
        <v>456</v>
      </c>
      <c r="AI59" s="36">
        <f t="shared" si="4"/>
        <v>2.3795785567165133</v>
      </c>
      <c r="AJ59" s="36">
        <f t="shared" si="4"/>
        <v>1.7158652760442283</v>
      </c>
      <c r="AK59" s="36">
        <f t="shared" si="4"/>
        <v>1.1920643944064295</v>
      </c>
      <c r="AL59" s="36">
        <f t="shared" ref="AL59:AT59" si="5">VLOOKUP($AH59,$D$2:$AC$338,AL$1+1,FALSE)*$AG59</f>
        <v>1.1741005554297526</v>
      </c>
      <c r="AM59" s="36">
        <f t="shared" si="5"/>
        <v>1.4044816536028841</v>
      </c>
      <c r="AN59" s="36">
        <f t="shared" si="5"/>
        <v>1.7193097924599412</v>
      </c>
      <c r="AO59" s="36">
        <f t="shared" si="5"/>
        <v>2.1176024401456117</v>
      </c>
      <c r="AP59" s="36">
        <f t="shared" si="5"/>
        <v>2.0749820246745236</v>
      </c>
      <c r="AQ59" s="36">
        <f t="shared" si="5"/>
        <v>1.3884525700553365</v>
      </c>
      <c r="AR59" s="36">
        <f t="shared" si="5"/>
        <v>1.3629155831417556</v>
      </c>
      <c r="AS59" s="36">
        <f t="shared" si="5"/>
        <v>2.1489579685988716</v>
      </c>
      <c r="AT59" s="36">
        <f t="shared" si="5"/>
        <v>2.2346137414393104</v>
      </c>
      <c r="AU59" s="36">
        <f t="shared" si="1"/>
        <v>1.7427437130595969</v>
      </c>
      <c r="AV59" s="36" cm="1">
        <f t="array" ref="AV59">AVERAGE(IFERROR(AQ59:AS59, ""))</f>
        <v>1.6334420405986545</v>
      </c>
      <c r="AW59" s="36">
        <f t="shared" si="2"/>
        <v>2.2346137414393104</v>
      </c>
      <c r="AX59" s="36" cm="1">
        <f t="array" ref="AX59">AVERAGE(IFERROR(AJ59:AO59, ""))</f>
        <v>1.5539040186814745</v>
      </c>
      <c r="AY59" s="36" cm="1">
        <f t="array" ref="AY59">AVERAGE(IFERROR(AO59:AS59,""))</f>
        <v>1.8185821173232199</v>
      </c>
      <c r="AZ59" s="36" cm="1">
        <f t="array" ref="AZ59">AVERAGE(IFERROR(AJ59:AN59,""))</f>
        <v>1.4411643343886473</v>
      </c>
      <c r="BA59" s="36" cm="1">
        <f t="array" ref="BA59">AVERAGE(IFERROR(AR59:AT59,AI59))</f>
        <v>1.9154957643933124</v>
      </c>
      <c r="BB59" s="36" cm="1">
        <f t="array" ref="BB59">AVERAGE(IFERROR(AQ59:AT59,""))</f>
        <v>1.7837349658088184</v>
      </c>
      <c r="BC59" s="36" cm="1">
        <f t="array" ref="BC59">AVERAGE(IFERROR(AI59:AO59,""))</f>
        <v>1.6718575241150517</v>
      </c>
      <c r="BD59" s="36" cm="1">
        <f t="array" ref="BD59">AVERAGE(IFERROR(AJ59:AM59,""))</f>
        <v>1.3716279698708238</v>
      </c>
      <c r="BE59" s="36" cm="1">
        <f t="array" ref="BE59">AVERAGE(IFERROR(AN59:AO59,""))</f>
        <v>1.9184561163027765</v>
      </c>
      <c r="BF59" s="36" cm="1">
        <f t="array" ref="BF59">AVERAGE(IFERROR(AP59:AT59,""))</f>
        <v>1.8419843775819593</v>
      </c>
      <c r="BG59" s="36" cm="1">
        <f t="array" ref="BG59">AVERAGE(IFERROR(AI59:AN59,""))</f>
        <v>1.5975667047766251</v>
      </c>
    </row>
    <row r="60" spans="2:59" x14ac:dyDescent="0.25">
      <c r="B60" t="s">
        <v>526</v>
      </c>
      <c r="C60">
        <v>46</v>
      </c>
      <c r="D60" s="36">
        <v>76</v>
      </c>
      <c r="E60">
        <v>1693.3392765522499</v>
      </c>
      <c r="F60">
        <v>1296.5244723900698</v>
      </c>
      <c r="G60">
        <v>1010.8063664216997</v>
      </c>
      <c r="H60">
        <v>969.34371650461026</v>
      </c>
      <c r="I60">
        <v>1292.7164115041996</v>
      </c>
      <c r="J60">
        <v>1518.7676354619798</v>
      </c>
      <c r="K60">
        <v>1214.2678039095399</v>
      </c>
      <c r="L60">
        <v>705.55675045969997</v>
      </c>
      <c r="M60">
        <v>750.83999477171005</v>
      </c>
      <c r="N60">
        <v>1661.4812167274099</v>
      </c>
      <c r="O60">
        <v>2169.84577257407</v>
      </c>
      <c r="P60">
        <v>1728.8071308920498</v>
      </c>
      <c r="Q60">
        <v>1334.3580456807699</v>
      </c>
      <c r="R60">
        <v>1527.3889946910567</v>
      </c>
      <c r="S60">
        <v>1684.1300882221499</v>
      </c>
      <c r="T60">
        <v>1217.071067698683</v>
      </c>
      <c r="U60">
        <v>1300.3983076884901</v>
      </c>
      <c r="V60">
        <v>1217.6317204565096</v>
      </c>
      <c r="W60">
        <v>1829.5798838531066</v>
      </c>
      <c r="X60">
        <v>1577.74352874131</v>
      </c>
      <c r="Y60">
        <v>1285.109383249194</v>
      </c>
      <c r="Z60">
        <v>1142.3477417051397</v>
      </c>
      <c r="AA60">
        <v>1366.5177196857599</v>
      </c>
      <c r="AB60">
        <v>1403.30617308499</v>
      </c>
      <c r="AC60">
        <v>1296.9163131391299</v>
      </c>
      <c r="AE60" s="28" t="s">
        <v>90</v>
      </c>
      <c r="AF60" s="3">
        <v>17110002000841</v>
      </c>
      <c r="AG60">
        <v>4.9700349569320679E-2</v>
      </c>
      <c r="AH60" s="29">
        <v>98</v>
      </c>
      <c r="AI60" s="36">
        <f t="shared" ref="AI60:AT81" si="6">VLOOKUP($AH60,$D$2:$AC$338,AI$1+1,FALSE)*$AG60</f>
        <v>0.48132773638654858</v>
      </c>
      <c r="AJ60" s="36">
        <f t="shared" si="6"/>
        <v>0.34456071713665964</v>
      </c>
      <c r="AK60" s="36">
        <f t="shared" si="6"/>
        <v>0.23466708287564381</v>
      </c>
      <c r="AL60" s="36">
        <f t="shared" si="6"/>
        <v>0.21766923420424475</v>
      </c>
      <c r="AM60" s="36">
        <f t="shared" si="6"/>
        <v>0.28937124251575042</v>
      </c>
      <c r="AN60" s="36">
        <f t="shared" si="6"/>
        <v>0.31295670296477779</v>
      </c>
      <c r="AO60" s="36">
        <f t="shared" si="6"/>
        <v>0.30771879928131185</v>
      </c>
      <c r="AP60" s="36">
        <f t="shared" si="6"/>
        <v>0.30501658378049168</v>
      </c>
      <c r="AQ60" s="36">
        <f t="shared" si="6"/>
        <v>0.28355851726839532</v>
      </c>
      <c r="AR60" s="36">
        <f t="shared" si="6"/>
        <v>0.30262976274877063</v>
      </c>
      <c r="AS60" s="36">
        <f t="shared" si="6"/>
        <v>0.44032268093144661</v>
      </c>
      <c r="AT60" s="36">
        <f t="shared" si="6"/>
        <v>0.4543610609253137</v>
      </c>
      <c r="AU60" s="36">
        <f t="shared" si="1"/>
        <v>0.33118001008494619</v>
      </c>
      <c r="AV60" s="36" cm="1">
        <f t="array" ref="AV60">AVERAGE(IFERROR(AQ60:AS60, ""))</f>
        <v>0.34217032031620415</v>
      </c>
      <c r="AW60" s="36">
        <f t="shared" si="2"/>
        <v>0.4543610609253137</v>
      </c>
      <c r="AX60" s="36" cm="1">
        <f t="array" ref="AX60">AVERAGE(IFERROR(AJ60:AO60, ""))</f>
        <v>0.28449062982973139</v>
      </c>
      <c r="AY60" s="36" cm="1">
        <f t="array" ref="AY60">AVERAGE(IFERROR(AO60:AS60,""))</f>
        <v>0.3278492688020832</v>
      </c>
      <c r="AZ60" s="36" cm="1">
        <f t="array" ref="AZ60">AVERAGE(IFERROR(AJ60:AN60,""))</f>
        <v>0.27984499593941525</v>
      </c>
      <c r="BA60" s="36" cm="1">
        <f t="array" ref="BA60">AVERAGE(IFERROR(AR60:AT60,AI60))</f>
        <v>0.39910450153517701</v>
      </c>
      <c r="BB60" s="36" cm="1">
        <f t="array" ref="BB60">AVERAGE(IFERROR(AQ60:AT60,""))</f>
        <v>0.37021800546848155</v>
      </c>
      <c r="BC60" s="36" cm="1">
        <f t="array" ref="BC60">AVERAGE(IFERROR(AI60:AO60,""))</f>
        <v>0.31261021648070525</v>
      </c>
      <c r="BD60" s="36" cm="1">
        <f t="array" ref="BD60">AVERAGE(IFERROR(AJ60:AM60,""))</f>
        <v>0.27156706918307466</v>
      </c>
      <c r="BE60" s="36" cm="1">
        <f t="array" ref="BE60">AVERAGE(IFERROR(AN60:AO60,""))</f>
        <v>0.31033775112304485</v>
      </c>
      <c r="BF60" s="36" cm="1">
        <f t="array" ref="BF60">AVERAGE(IFERROR(AP60:AT60,""))</f>
        <v>0.35717772113088359</v>
      </c>
      <c r="BG60" s="36" cm="1">
        <f t="array" ref="BG60">AVERAGE(IFERROR(AI60:AN60,""))</f>
        <v>0.31342545268060418</v>
      </c>
    </row>
    <row r="61" spans="2:59" x14ac:dyDescent="0.25">
      <c r="B61" t="s">
        <v>607</v>
      </c>
      <c r="C61">
        <v>127</v>
      </c>
      <c r="D61" s="36">
        <v>77</v>
      </c>
      <c r="E61">
        <v>36.813485532709805</v>
      </c>
      <c r="F61">
        <v>33.101817680172005</v>
      </c>
      <c r="G61">
        <v>24.332196737432497</v>
      </c>
      <c r="H61">
        <v>18.886621063270304</v>
      </c>
      <c r="I61">
        <v>13.739394293669108</v>
      </c>
      <c r="J61">
        <v>12.424675348856191</v>
      </c>
      <c r="K61">
        <v>10.7222509047362</v>
      </c>
      <c r="L61">
        <v>9.8157018261148039</v>
      </c>
      <c r="M61">
        <v>12.669236033346898</v>
      </c>
      <c r="N61">
        <v>23.171106887684303</v>
      </c>
      <c r="O61">
        <v>33.375200177930104</v>
      </c>
      <c r="P61">
        <v>34.112349037681</v>
      </c>
      <c r="Q61">
        <v>21.93033629363363</v>
      </c>
      <c r="R61">
        <v>23.071847699653766</v>
      </c>
      <c r="S61">
        <v>34.501683750195397</v>
      </c>
      <c r="T61">
        <v>18.867826004689398</v>
      </c>
      <c r="U61">
        <v>17.950699165962497</v>
      </c>
      <c r="V61">
        <v>20.496941024679991</v>
      </c>
      <c r="W61">
        <v>31.535845080667968</v>
      </c>
      <c r="X61">
        <v>25.831973034160605</v>
      </c>
      <c r="Y61">
        <v>21.431491651549401</v>
      </c>
      <c r="Z61">
        <v>22.515007443635994</v>
      </c>
      <c r="AA61">
        <v>11.573463126796206</v>
      </c>
      <c r="AB61">
        <v>22.628718792551403</v>
      </c>
      <c r="AC61">
        <v>23.216365109351628</v>
      </c>
      <c r="AE61" s="28" t="s">
        <v>91</v>
      </c>
      <c r="AF61" s="3">
        <v>17110002000848</v>
      </c>
      <c r="AG61">
        <v>6.592271476984024E-2</v>
      </c>
      <c r="AH61" s="29">
        <v>98</v>
      </c>
      <c r="AI61" s="36">
        <f t="shared" si="6"/>
        <v>0.63843476658783982</v>
      </c>
      <c r="AJ61" s="36">
        <f t="shared" si="6"/>
        <v>0.45702652141329969</v>
      </c>
      <c r="AK61" s="36">
        <f t="shared" si="6"/>
        <v>0.3112632266037596</v>
      </c>
      <c r="AL61" s="36">
        <f t="shared" si="6"/>
        <v>0.28871722160830893</v>
      </c>
      <c r="AM61" s="36">
        <f t="shared" si="6"/>
        <v>0.38382301227787563</v>
      </c>
      <c r="AN61" s="36">
        <f t="shared" si="6"/>
        <v>0.41510684821403865</v>
      </c>
      <c r="AO61" s="36">
        <f t="shared" si="6"/>
        <v>0.40815927473600089</v>
      </c>
      <c r="AP61" s="36">
        <f t="shared" si="6"/>
        <v>0.40457504679292078</v>
      </c>
      <c r="AQ61" s="36">
        <f t="shared" si="6"/>
        <v>0.37611299349858368</v>
      </c>
      <c r="AR61" s="36">
        <f t="shared" si="6"/>
        <v>0.40140915915944764</v>
      </c>
      <c r="AS61" s="36">
        <f t="shared" si="6"/>
        <v>0.58404551986598596</v>
      </c>
      <c r="AT61" s="36">
        <f t="shared" si="6"/>
        <v>0.60266607541913231</v>
      </c>
      <c r="AU61" s="36">
        <f t="shared" si="1"/>
        <v>0.43927830551476615</v>
      </c>
      <c r="AV61" s="36" cm="1">
        <f t="array" ref="AV61">AVERAGE(IFERROR(AQ61:AS61, ""))</f>
        <v>0.45385589084133909</v>
      </c>
      <c r="AW61" s="36">
        <f t="shared" si="2"/>
        <v>0.60266607541913231</v>
      </c>
      <c r="AX61" s="36" cm="1">
        <f t="array" ref="AX61">AVERAGE(IFERROR(AJ61:AO61, ""))</f>
        <v>0.3773493508088806</v>
      </c>
      <c r="AY61" s="36" cm="1">
        <f t="array" ref="AY61">AVERAGE(IFERROR(AO61:AS61,""))</f>
        <v>0.4348603988105878</v>
      </c>
      <c r="AZ61" s="36" cm="1">
        <f t="array" ref="AZ61">AVERAGE(IFERROR(AJ61:AN61,""))</f>
        <v>0.37118736602345653</v>
      </c>
      <c r="BA61" s="36" cm="1">
        <f t="array" ref="BA61">AVERAGE(IFERROR(AR61:AT61,AI61))</f>
        <v>0.5293735848148553</v>
      </c>
      <c r="BB61" s="36" cm="1">
        <f t="array" ref="BB61">AVERAGE(IFERROR(AQ61:AT61,""))</f>
        <v>0.49105843698578744</v>
      </c>
      <c r="BC61" s="36" cm="1">
        <f t="array" ref="BC61">AVERAGE(IFERROR(AI61:AO61,""))</f>
        <v>0.41464726734873192</v>
      </c>
      <c r="BD61" s="36" cm="1">
        <f t="array" ref="BD61">AVERAGE(IFERROR(AJ61:AM61,""))</f>
        <v>0.36020749547581099</v>
      </c>
      <c r="BE61" s="36" cm="1">
        <f t="array" ref="BE61">AVERAGE(IFERROR(AN61:AO61,""))</f>
        <v>0.41163306147501977</v>
      </c>
      <c r="BF61" s="36" cm="1">
        <f t="array" ref="BF61">AVERAGE(IFERROR(AP61:AT61,""))</f>
        <v>0.47376175894721406</v>
      </c>
      <c r="BG61" s="36" cm="1">
        <f t="array" ref="BG61">AVERAGE(IFERROR(AI61:AN61,""))</f>
        <v>0.41572859945085372</v>
      </c>
    </row>
    <row r="62" spans="2:59" x14ac:dyDescent="0.25">
      <c r="B62" t="s">
        <v>607</v>
      </c>
      <c r="C62">
        <v>127</v>
      </c>
      <c r="D62" s="36">
        <v>78</v>
      </c>
      <c r="E62">
        <v>37.257375560589296</v>
      </c>
      <c r="F62">
        <v>33.4600953806722</v>
      </c>
      <c r="G62">
        <v>24.580795072203401</v>
      </c>
      <c r="H62">
        <v>19.0552054624468</v>
      </c>
      <c r="I62">
        <v>13.837078695054295</v>
      </c>
      <c r="J62">
        <v>12.5150566160425</v>
      </c>
      <c r="K62">
        <v>10.791122420418404</v>
      </c>
      <c r="L62">
        <v>9.8866113243463047</v>
      </c>
      <c r="M62">
        <v>12.806739907289099</v>
      </c>
      <c r="N62">
        <v>23.468312945965899</v>
      </c>
      <c r="O62">
        <v>33.785088230988904</v>
      </c>
      <c r="P62">
        <v>34.563187142733597</v>
      </c>
      <c r="Q62">
        <v>22.167222396562572</v>
      </c>
      <c r="R62">
        <v>23.353380361414601</v>
      </c>
      <c r="S62">
        <v>34.949111381661396</v>
      </c>
      <c r="T62">
        <v>19.039892274472955</v>
      </c>
      <c r="U62">
        <v>18.147574965801695</v>
      </c>
      <c r="V62">
        <v>20.689646245283804</v>
      </c>
      <c r="W62">
        <v>31.934012250902732</v>
      </c>
      <c r="X62">
        <v>26.155832056744401</v>
      </c>
      <c r="Y62">
        <v>21.64238988677527</v>
      </c>
      <c r="Z62">
        <v>22.733293652594199</v>
      </c>
      <c r="AA62">
        <v>11.653089518230502</v>
      </c>
      <c r="AB62">
        <v>22.901987910264801</v>
      </c>
      <c r="AC62">
        <v>23.450934464501394</v>
      </c>
      <c r="AE62" s="28" t="s">
        <v>92</v>
      </c>
      <c r="AF62" s="3">
        <v>17110002000850</v>
      </c>
      <c r="AG62">
        <v>0.11678009480237961</v>
      </c>
      <c r="AH62" s="29">
        <v>613</v>
      </c>
      <c r="AI62" s="36">
        <f t="shared" si="6"/>
        <v>1.363755822600599</v>
      </c>
      <c r="AJ62" s="36">
        <f t="shared" si="6"/>
        <v>1.1135232045447518</v>
      </c>
      <c r="AK62" s="36">
        <f t="shared" si="6"/>
        <v>0.96454438830262279</v>
      </c>
      <c r="AL62" s="36">
        <f t="shared" si="6"/>
        <v>0.96523418616372603</v>
      </c>
      <c r="AM62" s="36">
        <f t="shared" si="6"/>
        <v>1.0661153681427606</v>
      </c>
      <c r="AN62" s="36">
        <f t="shared" si="6"/>
        <v>1.2318886809121112</v>
      </c>
      <c r="AO62" s="36">
        <f t="shared" si="6"/>
        <v>1.477652846525721</v>
      </c>
      <c r="AP62" s="36">
        <f t="shared" si="6"/>
        <v>1.4030037082692441</v>
      </c>
      <c r="AQ62" s="36">
        <f t="shared" si="6"/>
        <v>0.82614899697357747</v>
      </c>
      <c r="AR62" s="36">
        <f t="shared" si="6"/>
        <v>0.54821976147459484</v>
      </c>
      <c r="AS62" s="36">
        <f t="shared" si="6"/>
        <v>0.91082587663130532</v>
      </c>
      <c r="AT62" s="36">
        <f t="shared" si="6"/>
        <v>1.0941466753687059</v>
      </c>
      <c r="AU62" s="36">
        <f t="shared" si="1"/>
        <v>1.08042162632581</v>
      </c>
      <c r="AV62" s="36" cm="1">
        <f t="array" ref="AV62">AVERAGE(IFERROR(AQ62:AS62, ""))</f>
        <v>0.76173154502649254</v>
      </c>
      <c r="AW62" s="36">
        <f t="shared" si="2"/>
        <v>1.0941466753687059</v>
      </c>
      <c r="AX62" s="36" cm="1">
        <f t="array" ref="AX62">AVERAGE(IFERROR(AJ62:AO62, ""))</f>
        <v>1.1364931124319488</v>
      </c>
      <c r="AY62" s="36" cm="1">
        <f t="array" ref="AY62">AVERAGE(IFERROR(AO62:AS62,""))</f>
        <v>1.0331702379748884</v>
      </c>
      <c r="AZ62" s="36" cm="1">
        <f t="array" ref="AZ62">AVERAGE(IFERROR(AJ62:AN62,""))</f>
        <v>1.0682611656131944</v>
      </c>
      <c r="BA62" s="36" cm="1">
        <f t="array" ref="BA62">AVERAGE(IFERROR(AR62:AT62,AI62))</f>
        <v>0.85106410449153547</v>
      </c>
      <c r="BB62" s="36" cm="1">
        <f t="array" ref="BB62">AVERAGE(IFERROR(AQ62:AT62,""))</f>
        <v>0.84483532761204594</v>
      </c>
      <c r="BC62" s="36" cm="1">
        <f t="array" ref="BC62">AVERAGE(IFERROR(AI62:AO62,""))</f>
        <v>1.1689592138846134</v>
      </c>
      <c r="BD62" s="36" cm="1">
        <f t="array" ref="BD62">AVERAGE(IFERROR(AJ62:AM62,""))</f>
        <v>1.0273542867884653</v>
      </c>
      <c r="BE62" s="36" cm="1">
        <f t="array" ref="BE62">AVERAGE(IFERROR(AN62:AO62,""))</f>
        <v>1.3547707637189161</v>
      </c>
      <c r="BF62" s="36" cm="1">
        <f t="array" ref="BF62">AVERAGE(IFERROR(AP62:AT62,""))</f>
        <v>0.95646900374348554</v>
      </c>
      <c r="BG62" s="36" cm="1">
        <f t="array" ref="BG62">AVERAGE(IFERROR(AI62:AN62,""))</f>
        <v>1.1175102751110952</v>
      </c>
    </row>
    <row r="63" spans="2:59" x14ac:dyDescent="0.25">
      <c r="B63" t="s">
        <v>607</v>
      </c>
      <c r="C63">
        <v>127</v>
      </c>
      <c r="D63" s="36">
        <v>79</v>
      </c>
      <c r="E63">
        <v>37.687782196856098</v>
      </c>
      <c r="F63">
        <v>33.818391879017</v>
      </c>
      <c r="G63">
        <v>24.828801296239909</v>
      </c>
      <c r="H63">
        <v>19.223645586234703</v>
      </c>
      <c r="I63">
        <v>13.934765063967006</v>
      </c>
      <c r="J63">
        <v>12.605410178293596</v>
      </c>
      <c r="K63">
        <v>10.859994381087006</v>
      </c>
      <c r="L63">
        <v>9.9575207106962011</v>
      </c>
      <c r="M63">
        <v>12.944247797493297</v>
      </c>
      <c r="N63">
        <v>23.765865070399499</v>
      </c>
      <c r="O63">
        <v>34.220849998896504</v>
      </c>
      <c r="P63">
        <v>35.014048401141892</v>
      </c>
      <c r="Q63">
        <v>22.405110213360267</v>
      </c>
      <c r="R63">
        <v>23.643654288929802</v>
      </c>
      <c r="S63">
        <v>35.396561063999002</v>
      </c>
      <c r="T63">
        <v>19.211834730806501</v>
      </c>
      <c r="U63">
        <v>18.3496955917145</v>
      </c>
      <c r="V63">
        <v>20.882202800750399</v>
      </c>
      <c r="W63">
        <v>32.340926602656829</v>
      </c>
      <c r="X63">
        <v>26.486252816982805</v>
      </c>
      <c r="Y63">
        <v>21.851255797385065</v>
      </c>
      <c r="Z63">
        <v>22.951400956364608</v>
      </c>
      <c r="AA63">
        <v>11.732702279690301</v>
      </c>
      <c r="AB63">
        <v>23.180506395725502</v>
      </c>
      <c r="AC63">
        <v>23.683132700101368</v>
      </c>
      <c r="AE63" s="28" t="s">
        <v>93</v>
      </c>
      <c r="AF63" s="3">
        <v>17110002000169</v>
      </c>
      <c r="AG63">
        <v>0.26029106974601746</v>
      </c>
      <c r="AH63" s="29">
        <v>649</v>
      </c>
      <c r="AI63" s="36">
        <f t="shared" si="6"/>
        <v>0.68180052050322504</v>
      </c>
      <c r="AJ63" s="36">
        <f t="shared" si="6"/>
        <v>0.55669841669457087</v>
      </c>
      <c r="AK63" s="36">
        <f t="shared" si="6"/>
        <v>0.48221755065895089</v>
      </c>
      <c r="AL63" s="36">
        <f t="shared" si="6"/>
        <v>0.48256227307757099</v>
      </c>
      <c r="AM63" s="36">
        <f t="shared" si="6"/>
        <v>0.53299717367126609</v>
      </c>
      <c r="AN63" s="36">
        <f t="shared" si="6"/>
        <v>0.61587441675756294</v>
      </c>
      <c r="AO63" s="36">
        <f t="shared" si="6"/>
        <v>0.7387425610231978</v>
      </c>
      <c r="AP63" s="36">
        <f t="shared" si="6"/>
        <v>0.70142221968241758</v>
      </c>
      <c r="AQ63" s="36">
        <f t="shared" si="6"/>
        <v>0.41302760906501695</v>
      </c>
      <c r="AR63" s="36">
        <f t="shared" si="6"/>
        <v>0.27407878051285123</v>
      </c>
      <c r="AS63" s="36">
        <f t="shared" si="6"/>
        <v>0.45536125827895074</v>
      </c>
      <c r="AT63" s="36">
        <f t="shared" si="6"/>
        <v>0.54701124103841314</v>
      </c>
      <c r="AU63" s="36">
        <f t="shared" si="1"/>
        <v>0.54014950174699949</v>
      </c>
      <c r="AV63" s="36" cm="1">
        <f t="array" ref="AV63">AVERAGE(IFERROR(AQ63:AS63, ""))</f>
        <v>0.38082254928560633</v>
      </c>
      <c r="AW63" s="36">
        <f t="shared" si="2"/>
        <v>0.54701124103841314</v>
      </c>
      <c r="AX63" s="36" cm="1">
        <f t="array" ref="AX63">AVERAGE(IFERROR(AJ63:AO63, ""))</f>
        <v>0.56818206531385329</v>
      </c>
      <c r="AY63" s="36" cm="1">
        <f t="array" ref="AY63">AVERAGE(IFERROR(AO63:AS63,""))</f>
        <v>0.51652648571248683</v>
      </c>
      <c r="AZ63" s="36" cm="1">
        <f t="array" ref="AZ63">AVERAGE(IFERROR(AJ63:AN63,""))</f>
        <v>0.53406996617198432</v>
      </c>
      <c r="BA63" s="36" cm="1">
        <f t="array" ref="BA63">AVERAGE(IFERROR(AR63:AT63,AI63))</f>
        <v>0.42548375994340509</v>
      </c>
      <c r="BB63" s="36" cm="1">
        <f t="array" ref="BB63">AVERAGE(IFERROR(AQ63:AT63,""))</f>
        <v>0.42236972222380803</v>
      </c>
      <c r="BC63" s="36" cm="1">
        <f t="array" ref="BC63">AVERAGE(IFERROR(AI63:AO63,""))</f>
        <v>0.58441327319804925</v>
      </c>
      <c r="BD63" s="36" cm="1">
        <f t="array" ref="BD63">AVERAGE(IFERROR(AJ63:AM63,""))</f>
        <v>0.51361885352558967</v>
      </c>
      <c r="BE63" s="36" cm="1">
        <f t="array" ref="BE63">AVERAGE(IFERROR(AN63:AO63,""))</f>
        <v>0.67730848889038042</v>
      </c>
      <c r="BF63" s="36" cm="1">
        <f t="array" ref="BF63">AVERAGE(IFERROR(AP63:AT63,""))</f>
        <v>0.47818022171552987</v>
      </c>
      <c r="BG63" s="36" cm="1">
        <f t="array" ref="BG63">AVERAGE(IFERROR(AI63:AN63,""))</f>
        <v>0.55869172522719113</v>
      </c>
    </row>
    <row r="64" spans="2:59" x14ac:dyDescent="0.25">
      <c r="B64" t="s">
        <v>627</v>
      </c>
      <c r="C64">
        <v>148</v>
      </c>
      <c r="D64" s="36">
        <v>80</v>
      </c>
      <c r="E64">
        <v>16.371866606847099</v>
      </c>
      <c r="F64">
        <v>14.409209968774201</v>
      </c>
      <c r="G64">
        <v>9.6694610087568016</v>
      </c>
      <c r="H64">
        <v>6.6173968298026011</v>
      </c>
      <c r="I64">
        <v>4.2284298600847006</v>
      </c>
      <c r="J64">
        <v>3.9957200170233005</v>
      </c>
      <c r="K64">
        <v>3.6331343556638007</v>
      </c>
      <c r="L64">
        <v>3.5438821340126996</v>
      </c>
      <c r="M64">
        <v>5.1742589145342013</v>
      </c>
      <c r="N64">
        <v>10.182093506556201</v>
      </c>
      <c r="O64">
        <v>16.655482399656901</v>
      </c>
      <c r="P64">
        <v>16.099677912924903</v>
      </c>
      <c r="Q64">
        <v>9.2150511262197359</v>
      </c>
      <c r="R64">
        <v>10.670611606915733</v>
      </c>
      <c r="S64">
        <v>16.221931379886001</v>
      </c>
      <c r="T64">
        <v>7.092225340017567</v>
      </c>
      <c r="U64">
        <v>7.8377702620848027</v>
      </c>
      <c r="V64">
        <v>7.7840435368882979</v>
      </c>
      <c r="W64">
        <v>14.955449668996298</v>
      </c>
      <c r="X64">
        <v>12.027878183418002</v>
      </c>
      <c r="Y64">
        <v>8.417888378136114</v>
      </c>
      <c r="Z64">
        <v>8.7311244168545983</v>
      </c>
      <c r="AA64">
        <v>3.8144271863436003</v>
      </c>
      <c r="AB64">
        <v>10.331078973537</v>
      </c>
      <c r="AC64">
        <v>9.2153473818814664</v>
      </c>
      <c r="AE64" s="28">
        <v>1.0000000000000001E+50</v>
      </c>
      <c r="AF64" s="3">
        <v>0</v>
      </c>
      <c r="AG64" t="e">
        <v>#N/A</v>
      </c>
      <c r="AH64" s="29">
        <v>195</v>
      </c>
      <c r="AI64" s="36" t="e">
        <f t="shared" si="6"/>
        <v>#N/A</v>
      </c>
      <c r="AJ64" s="36" t="e">
        <f t="shared" si="6"/>
        <v>#N/A</v>
      </c>
      <c r="AK64" s="36" t="e">
        <f t="shared" si="6"/>
        <v>#N/A</v>
      </c>
      <c r="AL64" s="36" t="e">
        <f t="shared" si="6"/>
        <v>#N/A</v>
      </c>
      <c r="AM64" s="36" t="e">
        <f t="shared" si="6"/>
        <v>#N/A</v>
      </c>
      <c r="AN64" s="36" t="e">
        <f t="shared" si="6"/>
        <v>#N/A</v>
      </c>
      <c r="AO64" s="36" t="e">
        <f t="shared" si="6"/>
        <v>#N/A</v>
      </c>
      <c r="AP64" s="36" t="e">
        <f t="shared" si="6"/>
        <v>#N/A</v>
      </c>
      <c r="AQ64" s="36" t="e">
        <f t="shared" si="6"/>
        <v>#N/A</v>
      </c>
      <c r="AR64" s="36" t="e">
        <f t="shared" si="6"/>
        <v>#N/A</v>
      </c>
      <c r="AS64" s="36" t="e">
        <f t="shared" si="6"/>
        <v>#N/A</v>
      </c>
      <c r="AT64" s="36" t="e">
        <f t="shared" si="6"/>
        <v>#N/A</v>
      </c>
      <c r="AU64" s="36" t="e">
        <f t="shared" si="1"/>
        <v>#DIV/0!</v>
      </c>
      <c r="AV64" s="36" t="e" cm="1">
        <f t="array" ref="AV64">AVERAGE(IFERROR(AQ64:AS64, ""))</f>
        <v>#DIV/0!</v>
      </c>
      <c r="AW64" s="36" t="e">
        <f t="shared" si="2"/>
        <v>#N/A</v>
      </c>
      <c r="AX64" s="36" t="e" cm="1">
        <f t="array" ref="AX64">AVERAGE(IFERROR(AJ64:AO64, ""))</f>
        <v>#DIV/0!</v>
      </c>
      <c r="AY64" s="36" t="e" cm="1">
        <f t="array" ref="AY64">AVERAGE(IFERROR(AO64:AS64,""))</f>
        <v>#DIV/0!</v>
      </c>
      <c r="AZ64" s="36" t="e" cm="1">
        <f t="array" ref="AZ64">AVERAGE(IFERROR(AJ64:AN64,""))</f>
        <v>#DIV/0!</v>
      </c>
      <c r="BA64" s="36" t="e" cm="1">
        <f t="array" ref="BA64">AVERAGE(IFERROR(AR64:AT64,AI64))</f>
        <v>#N/A</v>
      </c>
      <c r="BB64" s="36" t="e" cm="1">
        <f t="array" ref="BB64">AVERAGE(IFERROR(AQ64:AT64,""))</f>
        <v>#DIV/0!</v>
      </c>
      <c r="BC64" s="36" t="e" cm="1">
        <f t="array" ref="BC64">AVERAGE(IFERROR(AI64:AO64,""))</f>
        <v>#DIV/0!</v>
      </c>
      <c r="BD64" s="36" t="e" cm="1">
        <f t="array" ref="BD64">AVERAGE(IFERROR(AJ64:AM64,""))</f>
        <v>#DIV/0!</v>
      </c>
      <c r="BE64" s="36" t="e" cm="1">
        <f t="array" ref="BE64">AVERAGE(IFERROR(AN64:AO64,""))</f>
        <v>#DIV/0!</v>
      </c>
      <c r="BF64" s="36" t="e" cm="1">
        <f t="array" ref="BF64">AVERAGE(IFERROR(AP64:AT64,""))</f>
        <v>#DIV/0!</v>
      </c>
      <c r="BG64" s="36" t="e" cm="1">
        <f t="array" ref="BG64">AVERAGE(IFERROR(AI64:AN64,""))</f>
        <v>#DIV/0!</v>
      </c>
    </row>
    <row r="65" spans="2:59" x14ac:dyDescent="0.25">
      <c r="B65" t="s">
        <v>607</v>
      </c>
      <c r="C65">
        <v>127</v>
      </c>
      <c r="D65" s="36">
        <v>81</v>
      </c>
      <c r="E65">
        <v>104.38448205774601</v>
      </c>
      <c r="F65">
        <v>92.974377272440009</v>
      </c>
      <c r="G65">
        <v>66.099602630275015</v>
      </c>
      <c r="H65">
        <v>49.898982190802997</v>
      </c>
      <c r="I65">
        <v>34.054841382064012</v>
      </c>
      <c r="J65">
        <v>30.931609656267014</v>
      </c>
      <c r="K65">
        <v>26.793541516860003</v>
      </c>
      <c r="L65">
        <v>25.2450289827582</v>
      </c>
      <c r="M65">
        <v>34.779835320641993</v>
      </c>
      <c r="N65">
        <v>67.587356115132991</v>
      </c>
      <c r="O65">
        <v>99.076612731029016</v>
      </c>
      <c r="P65">
        <v>100.11381087597701</v>
      </c>
      <c r="Q65">
        <v>60.995006727666336</v>
      </c>
      <c r="R65">
        <v>67.147934722268673</v>
      </c>
      <c r="S65">
        <v>102.198233306861</v>
      </c>
      <c r="T65">
        <v>50.125492441451016</v>
      </c>
      <c r="U65">
        <v>50.696474933284009</v>
      </c>
      <c r="V65">
        <v>54.791882626369997</v>
      </c>
      <c r="W65">
        <v>93.822852094971012</v>
      </c>
      <c r="X65">
        <v>75.389403760695004</v>
      </c>
      <c r="Y65">
        <v>57.876776672350843</v>
      </c>
      <c r="Z65">
        <v>60.756950868895018</v>
      </c>
      <c r="AA65">
        <v>28.862575586562997</v>
      </c>
      <c r="AB65">
        <v>65.36052880510799</v>
      </c>
      <c r="AC65">
        <v>63.057315864932335</v>
      </c>
      <c r="AE65" s="28" t="s">
        <v>96</v>
      </c>
      <c r="AF65" s="3">
        <v>17110004000033</v>
      </c>
      <c r="AG65">
        <v>0.99969750642776489</v>
      </c>
      <c r="AH65" s="29">
        <v>38</v>
      </c>
      <c r="AI65" s="36">
        <f t="shared" si="6"/>
        <v>1729.5343441067753</v>
      </c>
      <c r="AJ65" s="36">
        <f t="shared" si="6"/>
        <v>1327.0236203488739</v>
      </c>
      <c r="AK65" s="36">
        <f t="shared" si="6"/>
        <v>1027.6242282076687</v>
      </c>
      <c r="AL65" s="36">
        <f t="shared" si="6"/>
        <v>981.289982460847</v>
      </c>
      <c r="AM65" s="36">
        <f t="shared" si="6"/>
        <v>1300.1505468159176</v>
      </c>
      <c r="AN65" s="36">
        <f t="shared" si="6"/>
        <v>1527.9234223315227</v>
      </c>
      <c r="AO65" s="36">
        <f t="shared" si="6"/>
        <v>1223.8226077219153</v>
      </c>
      <c r="AP65" s="36">
        <f t="shared" si="6"/>
        <v>715.26450528236933</v>
      </c>
      <c r="AQ65" s="36">
        <f t="shared" si="6"/>
        <v>767.05757802162691</v>
      </c>
      <c r="AR65" s="36">
        <f t="shared" si="6"/>
        <v>1697.112758157876</v>
      </c>
      <c r="AS65" s="36">
        <f t="shared" si="6"/>
        <v>2215.0115574658048</v>
      </c>
      <c r="AT65" s="36">
        <f t="shared" si="6"/>
        <v>1760.0457633541216</v>
      </c>
      <c r="AU65" s="36">
        <f t="shared" si="1"/>
        <v>1355.9884095229434</v>
      </c>
      <c r="AV65" s="36" cm="1">
        <f t="array" ref="AV65">AVERAGE(IFERROR(AQ65:AS65, ""))</f>
        <v>1559.7272978817691</v>
      </c>
      <c r="AW65" s="36">
        <f t="shared" si="2"/>
        <v>1760.0457633541216</v>
      </c>
      <c r="AX65" s="36" cm="1">
        <f t="array" ref="AX65">AVERAGE(IFERROR(AJ65:AO65, ""))</f>
        <v>1231.3057346477908</v>
      </c>
      <c r="AY65" s="36" cm="1">
        <f t="array" ref="AY65">AVERAGE(IFERROR(AO65:AS65,""))</f>
        <v>1323.6538013299185</v>
      </c>
      <c r="AZ65" s="36" cm="1">
        <f t="array" ref="AZ65">AVERAGE(IFERROR(AJ65:AN65,""))</f>
        <v>1232.8023600329659</v>
      </c>
      <c r="BA65" s="36" cm="1">
        <f t="array" ref="BA65">AVERAGE(IFERROR(AR65:AT65,AI65))</f>
        <v>1890.7233596592675</v>
      </c>
      <c r="BB65" s="36" cm="1">
        <f t="array" ref="BB65">AVERAGE(IFERROR(AQ65:AT65,""))</f>
        <v>1609.8069142498573</v>
      </c>
      <c r="BC65" s="36" cm="1">
        <f t="array" ref="BC65">AVERAGE(IFERROR(AI65:AO65,""))</f>
        <v>1302.4812502847888</v>
      </c>
      <c r="BD65" s="36" cm="1">
        <f t="array" ref="BD65">AVERAGE(IFERROR(AJ65:AM65,""))</f>
        <v>1159.0220944583268</v>
      </c>
      <c r="BE65" s="36" cm="1">
        <f t="array" ref="BE65">AVERAGE(IFERROR(AN65:AO65,""))</f>
        <v>1375.873015026719</v>
      </c>
      <c r="BF65" s="36" cm="1">
        <f t="array" ref="BF65">AVERAGE(IFERROR(AP65:AT65,""))</f>
        <v>1430.8984324563598</v>
      </c>
      <c r="BG65" s="36" cm="1">
        <f t="array" ref="BG65">AVERAGE(IFERROR(AI65:AN65,""))</f>
        <v>1315.5910240452674</v>
      </c>
    </row>
    <row r="66" spans="2:59" x14ac:dyDescent="0.25">
      <c r="B66" t="s">
        <v>584</v>
      </c>
      <c r="C66">
        <v>104</v>
      </c>
      <c r="D66" s="36">
        <v>82</v>
      </c>
      <c r="E66">
        <v>663.68360660388998</v>
      </c>
      <c r="F66">
        <v>470.035522563683</v>
      </c>
      <c r="G66">
        <v>384.69313699425004</v>
      </c>
      <c r="H66">
        <v>392.53595167504</v>
      </c>
      <c r="I66">
        <v>576.71724074446001</v>
      </c>
      <c r="J66">
        <v>535.69818560529995</v>
      </c>
      <c r="K66">
        <v>312.01686650238599</v>
      </c>
      <c r="L66">
        <v>146.50281801313099</v>
      </c>
      <c r="M66">
        <v>213.29394073506401</v>
      </c>
      <c r="N66">
        <v>569.06595440636806</v>
      </c>
      <c r="O66">
        <v>770.09112409103</v>
      </c>
      <c r="P66">
        <v>633.46527822371991</v>
      </c>
      <c r="Q66">
        <v>472.31663551319485</v>
      </c>
      <c r="R66">
        <v>517.48367307748799</v>
      </c>
      <c r="S66">
        <v>641.99930991380006</v>
      </c>
      <c r="T66">
        <v>445.28281734752198</v>
      </c>
      <c r="U66">
        <v>402.19414074959604</v>
      </c>
      <c r="V66">
        <v>471.93600751654901</v>
      </c>
      <c r="W66">
        <v>669.91313338958321</v>
      </c>
      <c r="X66">
        <v>546.47907436404705</v>
      </c>
      <c r="Y66">
        <v>476.48293009843115</v>
      </c>
      <c r="Z66">
        <v>455.99546299436003</v>
      </c>
      <c r="AA66">
        <v>423.85752605384505</v>
      </c>
      <c r="AB66">
        <v>466.48382309386295</v>
      </c>
      <c r="AC66">
        <v>503.89394069777273</v>
      </c>
      <c r="AE66" s="28" t="s">
        <v>97</v>
      </c>
      <c r="AF66" s="3">
        <v>17110004000045</v>
      </c>
      <c r="AG66">
        <v>4.291147633921355E-4</v>
      </c>
      <c r="AH66" s="29">
        <v>531</v>
      </c>
      <c r="AI66" s="36">
        <f t="shared" si="6"/>
        <v>0.72665392831407749</v>
      </c>
      <c r="AJ66" s="36">
        <f t="shared" si="6"/>
        <v>0.55637099007104784</v>
      </c>
      <c r="AK66" s="36">
        <f t="shared" si="6"/>
        <v>0.43376119464336849</v>
      </c>
      <c r="AL66" s="36">
        <f t="shared" si="6"/>
        <v>0.41596474051496063</v>
      </c>
      <c r="AM66" s="36">
        <f t="shared" si="6"/>
        <v>0.55472705162838032</v>
      </c>
      <c r="AN66" s="36">
        <f t="shared" si="6"/>
        <v>0.65171265332314876</v>
      </c>
      <c r="AO66" s="36">
        <f t="shared" si="6"/>
        <v>0.52106450747816924</v>
      </c>
      <c r="AP66" s="36">
        <f t="shared" si="6"/>
        <v>0.30276778829928064</v>
      </c>
      <c r="AQ66" s="36">
        <f t="shared" si="6"/>
        <v>0.32220122531875783</v>
      </c>
      <c r="AR66" s="36">
        <f t="shared" si="6"/>
        <v>0.71297549450600639</v>
      </c>
      <c r="AS66" s="36">
        <f t="shared" si="6"/>
        <v>0.93112639344895842</v>
      </c>
      <c r="AT66" s="36">
        <f t="shared" si="6"/>
        <v>0.74186820655434726</v>
      </c>
      <c r="AU66" s="36">
        <f t="shared" si="1"/>
        <v>0.57259951450837532</v>
      </c>
      <c r="AV66" s="36" cm="1">
        <f t="array" ref="AV66">AVERAGE(IFERROR(AQ66:AS66, ""))</f>
        <v>0.65543437109124081</v>
      </c>
      <c r="AW66" s="36">
        <f t="shared" ref="AW66:AW129" si="7">AVERAGE(IFERROR(AT66,AI66))</f>
        <v>0.74186820655434726</v>
      </c>
      <c r="AX66" s="36" cm="1">
        <f t="array" ref="AX66">AVERAGE(IFERROR(AJ66:AO66, ""))</f>
        <v>0.52226685627651259</v>
      </c>
      <c r="AY66" s="36" cm="1">
        <f t="array" ref="AY66">AVERAGE(IFERROR(AO66:AS66,""))</f>
        <v>0.55802708181023453</v>
      </c>
      <c r="AZ66" s="36" cm="1">
        <f t="array" ref="AZ66">AVERAGE(IFERROR(AJ66:AN66,""))</f>
        <v>0.52250732603618122</v>
      </c>
      <c r="BA66" s="36" cm="1">
        <f t="array" ref="BA66">AVERAGE(IFERROR(AR66:AT66,AI66))</f>
        <v>0.79532336483643729</v>
      </c>
      <c r="BB66" s="36" cm="1">
        <f t="array" ref="BB66">AVERAGE(IFERROR(AQ66:AT66,""))</f>
        <v>0.67704282995701748</v>
      </c>
      <c r="BC66" s="36" cm="1">
        <f t="array" ref="BC66">AVERAGE(IFERROR(AI66:AO66,""))</f>
        <v>0.5514650094247362</v>
      </c>
      <c r="BD66" s="36" cm="1">
        <f t="array" ref="BD66">AVERAGE(IFERROR(AJ66:AM66,""))</f>
        <v>0.49020599421443933</v>
      </c>
      <c r="BE66" s="36" cm="1">
        <f t="array" ref="BE66">AVERAGE(IFERROR(AN66:AO66,""))</f>
        <v>0.586388580400659</v>
      </c>
      <c r="BF66" s="36" cm="1">
        <f t="array" ref="BF66">AVERAGE(IFERROR(AP66:AT66,""))</f>
        <v>0.60218782162547002</v>
      </c>
      <c r="BG66" s="36" cm="1">
        <f t="array" ref="BG66">AVERAGE(IFERROR(AI66:AN66,""))</f>
        <v>0.55653175974916402</v>
      </c>
    </row>
    <row r="67" spans="2:59" x14ac:dyDescent="0.25">
      <c r="B67" t="s">
        <v>589</v>
      </c>
      <c r="C67">
        <v>109</v>
      </c>
      <c r="D67" s="36">
        <v>83</v>
      </c>
      <c r="E67">
        <v>280.12161970901604</v>
      </c>
      <c r="F67">
        <v>211.57753449609501</v>
      </c>
      <c r="G67">
        <v>175.174084221203</v>
      </c>
      <c r="H67">
        <v>256.22149167195903</v>
      </c>
      <c r="I67">
        <v>321.644125156619</v>
      </c>
      <c r="J67">
        <v>378.02844450015198</v>
      </c>
      <c r="K67">
        <v>279.35857078433503</v>
      </c>
      <c r="L67">
        <v>174.80169004914899</v>
      </c>
      <c r="M67">
        <v>192.72346716001098</v>
      </c>
      <c r="N67">
        <v>370.74864302395895</v>
      </c>
      <c r="O67">
        <v>548.28549494720903</v>
      </c>
      <c r="P67">
        <v>359.63522921541403</v>
      </c>
      <c r="Q67">
        <v>295.69336624459334</v>
      </c>
      <c r="R67">
        <v>370.58586837705968</v>
      </c>
      <c r="S67">
        <v>318.64106901221498</v>
      </c>
      <c r="T67">
        <v>270.33404180506102</v>
      </c>
      <c r="U67">
        <v>313.18357319293193</v>
      </c>
      <c r="V67">
        <v>268.52913600920601</v>
      </c>
      <c r="W67">
        <v>388.6551826072324</v>
      </c>
      <c r="X67">
        <v>367.84820858664796</v>
      </c>
      <c r="Y67">
        <v>271.73226721991148</v>
      </c>
      <c r="Z67">
        <v>241.15430888646898</v>
      </c>
      <c r="AA67">
        <v>328.69350764224401</v>
      </c>
      <c r="AB67">
        <v>329.23890487914804</v>
      </c>
      <c r="AC67">
        <v>270.46121662584073</v>
      </c>
      <c r="AE67" s="28" t="s">
        <v>98</v>
      </c>
      <c r="AF67" s="3">
        <v>17110004000396</v>
      </c>
      <c r="AG67">
        <v>0.86924535036087036</v>
      </c>
      <c r="AH67" s="29">
        <v>515</v>
      </c>
      <c r="AI67" s="36">
        <f t="shared" si="6"/>
        <v>55.369820556056204</v>
      </c>
      <c r="AJ67" s="36">
        <f t="shared" si="6"/>
        <v>48.806513316819284</v>
      </c>
      <c r="AK67" s="36">
        <f t="shared" si="6"/>
        <v>38.623282950375838</v>
      </c>
      <c r="AL67" s="36">
        <f t="shared" si="6"/>
        <v>38.428759620419171</v>
      </c>
      <c r="AM67" s="36">
        <f t="shared" si="6"/>
        <v>34.789441423223174</v>
      </c>
      <c r="AN67" s="36">
        <f t="shared" si="6"/>
        <v>31.623345294458193</v>
      </c>
      <c r="AO67" s="36">
        <f t="shared" si="6"/>
        <v>29.811956204122712</v>
      </c>
      <c r="AP67" s="36">
        <f t="shared" si="6"/>
        <v>27.165186682303979</v>
      </c>
      <c r="AQ67" s="36">
        <f t="shared" si="6"/>
        <v>27.704768455858812</v>
      </c>
      <c r="AR67" s="36">
        <f t="shared" si="6"/>
        <v>36.737962868868387</v>
      </c>
      <c r="AS67" s="36">
        <f t="shared" si="6"/>
        <v>45.518310491690521</v>
      </c>
      <c r="AT67" s="36">
        <f t="shared" si="6"/>
        <v>46.614223370560822</v>
      </c>
      <c r="AU67" s="36">
        <f t="shared" ref="AU67:AU130" si="8">AVERAGEIF(AI67:AT67,"&gt;=0")</f>
        <v>38.432797602896422</v>
      </c>
      <c r="AV67" s="36" cm="1">
        <f t="array" ref="AV67">AVERAGE(IFERROR(AQ67:AS67, ""))</f>
        <v>36.653680605472573</v>
      </c>
      <c r="AW67" s="36">
        <f t="shared" si="7"/>
        <v>46.614223370560822</v>
      </c>
      <c r="AX67" s="36" cm="1">
        <f t="array" ref="AX67">AVERAGE(IFERROR(AJ67:AO67, ""))</f>
        <v>37.013883134903061</v>
      </c>
      <c r="AY67" s="36" cm="1">
        <f t="array" ref="AY67">AVERAGE(IFERROR(AO67:AS67,""))</f>
        <v>33.387636940568882</v>
      </c>
      <c r="AZ67" s="36" cm="1">
        <f t="array" ref="AZ67">AVERAGE(IFERROR(AJ67:AN67,""))</f>
        <v>38.454268521059134</v>
      </c>
      <c r="BA67" s="36" cm="1">
        <f t="array" ref="BA67">AVERAGE(IFERROR(AR67:AT67,AI67))</f>
        <v>42.956832243706572</v>
      </c>
      <c r="BB67" s="36" cm="1">
        <f t="array" ref="BB67">AVERAGE(IFERROR(AQ67:AT67,""))</f>
        <v>39.143816296744632</v>
      </c>
      <c r="BC67" s="36" cm="1">
        <f t="array" ref="BC67">AVERAGE(IFERROR(AI67:AO67,""))</f>
        <v>39.636159909353509</v>
      </c>
      <c r="BD67" s="36" cm="1">
        <f t="array" ref="BD67">AVERAGE(IFERROR(AJ67:AM67,""))</f>
        <v>40.161999327709367</v>
      </c>
      <c r="BE67" s="36" cm="1">
        <f t="array" ref="BE67">AVERAGE(IFERROR(AN67:AO67,""))</f>
        <v>30.717650749290453</v>
      </c>
      <c r="BF67" s="36" cm="1">
        <f t="array" ref="BF67">AVERAGE(IFERROR(AP67:AT67,""))</f>
        <v>36.748090373856506</v>
      </c>
      <c r="BG67" s="36" cm="1">
        <f t="array" ref="BG67">AVERAGE(IFERROR(AI67:AN67,""))</f>
        <v>41.273527193558643</v>
      </c>
    </row>
    <row r="68" spans="2:59" x14ac:dyDescent="0.25">
      <c r="B68" t="s">
        <v>534</v>
      </c>
      <c r="C68">
        <v>54</v>
      </c>
      <c r="D68" s="36">
        <v>84</v>
      </c>
      <c r="E68">
        <v>1545.1408864768</v>
      </c>
      <c r="F68">
        <v>1193.1738238666799</v>
      </c>
      <c r="G68">
        <v>906.98136884656014</v>
      </c>
      <c r="H68">
        <v>918.93549512109007</v>
      </c>
      <c r="I68">
        <v>1271.9329332888201</v>
      </c>
      <c r="J68">
        <v>1487.3326459271898</v>
      </c>
      <c r="K68">
        <v>1184.5367389815501</v>
      </c>
      <c r="L68">
        <v>674.16597297482986</v>
      </c>
      <c r="M68">
        <v>708.39148801272995</v>
      </c>
      <c r="N68">
        <v>1542.5345638892202</v>
      </c>
      <c r="O68">
        <v>2037.9945381248801</v>
      </c>
      <c r="P68">
        <v>1605.2676424417398</v>
      </c>
      <c r="Q68">
        <v>1256.3656748293399</v>
      </c>
      <c r="R68">
        <v>1429.6401966756134</v>
      </c>
      <c r="S68">
        <v>1547.1831684592701</v>
      </c>
      <c r="T68">
        <v>1160.4821676719769</v>
      </c>
      <c r="U68">
        <v>1229.52466039664</v>
      </c>
      <c r="V68">
        <v>1155.6712534100704</v>
      </c>
      <c r="W68">
        <v>1685.5149083164936</v>
      </c>
      <c r="X68">
        <v>1473.5470581171398</v>
      </c>
      <c r="Y68">
        <v>1215.4334132155288</v>
      </c>
      <c r="Z68">
        <v>1072.7559052807901</v>
      </c>
      <c r="AA68">
        <v>1335.9346924543702</v>
      </c>
      <c r="AB68">
        <v>1313.6708410886802</v>
      </c>
      <c r="AC68">
        <v>1220.5828589211867</v>
      </c>
      <c r="AE68" s="28" t="s">
        <v>99</v>
      </c>
      <c r="AF68" s="3">
        <v>17110004000400</v>
      </c>
      <c r="AG68">
        <v>0.99950325489044189</v>
      </c>
      <c r="AH68" s="29">
        <v>57</v>
      </c>
      <c r="AI68" s="36">
        <f t="shared" si="6"/>
        <v>31.973282660892654</v>
      </c>
      <c r="AJ68" s="36">
        <f t="shared" si="6"/>
        <v>27.78671074061219</v>
      </c>
      <c r="AK68" s="36">
        <f t="shared" si="6"/>
        <v>22.105196300347025</v>
      </c>
      <c r="AL68" s="36">
        <f t="shared" si="6"/>
        <v>21.343629923228903</v>
      </c>
      <c r="AM68" s="36">
        <f t="shared" si="6"/>
        <v>18.976879226683138</v>
      </c>
      <c r="AN68" s="36">
        <f t="shared" si="6"/>
        <v>17.8724634509135</v>
      </c>
      <c r="AO68" s="36">
        <f t="shared" si="6"/>
        <v>18.601217251206009</v>
      </c>
      <c r="AP68" s="36">
        <f t="shared" si="6"/>
        <v>17.579460860326559</v>
      </c>
      <c r="AQ68" s="36">
        <f t="shared" si="6"/>
        <v>14.47472745698318</v>
      </c>
      <c r="AR68" s="36">
        <f t="shared" si="6"/>
        <v>19.667976087829786</v>
      </c>
      <c r="AS68" s="36">
        <f t="shared" si="6"/>
        <v>26.195436468572041</v>
      </c>
      <c r="AT68" s="36">
        <f t="shared" si="6"/>
        <v>26.923563153899863</v>
      </c>
      <c r="AU68" s="36">
        <f t="shared" si="8"/>
        <v>21.958378631791238</v>
      </c>
      <c r="AV68" s="36" cm="1">
        <f t="array" ref="AV68">AVERAGE(IFERROR(AQ68:AS68, ""))</f>
        <v>20.112713337795004</v>
      </c>
      <c r="AW68" s="36">
        <f t="shared" si="7"/>
        <v>26.923563153899863</v>
      </c>
      <c r="AX68" s="36" cm="1">
        <f t="array" ref="AX68">AVERAGE(IFERROR(AJ68:AO68, ""))</f>
        <v>21.114349482165128</v>
      </c>
      <c r="AY68" s="36" cm="1">
        <f t="array" ref="AY68">AVERAGE(IFERROR(AO68:AS68,""))</f>
        <v>19.303763624983514</v>
      </c>
      <c r="AZ68" s="36" cm="1">
        <f t="array" ref="AZ68">AVERAGE(IFERROR(AJ68:AN68,""))</f>
        <v>21.61697592835695</v>
      </c>
      <c r="BA68" s="36" cm="1">
        <f t="array" ref="BA68">AVERAGE(IFERROR(AR68:AT68,AI68))</f>
        <v>24.262325236767229</v>
      </c>
      <c r="BB68" s="36" cm="1">
        <f t="array" ref="BB68">AVERAGE(IFERROR(AQ68:AT68,""))</f>
        <v>21.81542579182122</v>
      </c>
      <c r="BC68" s="36" cm="1">
        <f t="array" ref="BC68">AVERAGE(IFERROR(AI68:AO68,""))</f>
        <v>22.665625650554777</v>
      </c>
      <c r="BD68" s="36" cm="1">
        <f t="array" ref="BD68">AVERAGE(IFERROR(AJ68:AM68,""))</f>
        <v>22.553104047717813</v>
      </c>
      <c r="BE68" s="36" cm="1">
        <f t="array" ref="BE68">AVERAGE(IFERROR(AN68:AO68,""))</f>
        <v>18.236840351059755</v>
      </c>
      <c r="BF68" s="36" cm="1">
        <f t="array" ref="BF68">AVERAGE(IFERROR(AP68:AT68,""))</f>
        <v>20.968232805522284</v>
      </c>
      <c r="BG68" s="36" cm="1">
        <f t="array" ref="BG68">AVERAGE(IFERROR(AI68:AN68,""))</f>
        <v>23.343027050446238</v>
      </c>
    </row>
    <row r="69" spans="2:59" x14ac:dyDescent="0.25">
      <c r="B69" t="s">
        <v>491</v>
      </c>
      <c r="C69">
        <v>11</v>
      </c>
      <c r="D69" s="36">
        <v>85</v>
      </c>
      <c r="E69">
        <v>29.926957267620701</v>
      </c>
      <c r="F69">
        <v>27.415354114347508</v>
      </c>
      <c r="G69">
        <v>21.164959114423894</v>
      </c>
      <c r="H69">
        <v>17.155882915422907</v>
      </c>
      <c r="I69">
        <v>14.954759321268298</v>
      </c>
      <c r="J69">
        <v>15.678973571788497</v>
      </c>
      <c r="K69">
        <v>14.664795896528901</v>
      </c>
      <c r="L69">
        <v>13.479321706701995</v>
      </c>
      <c r="M69">
        <v>11.600562059595397</v>
      </c>
      <c r="N69">
        <v>17.905046049434901</v>
      </c>
      <c r="O69">
        <v>21.619369446670397</v>
      </c>
      <c r="P69">
        <v>24.846570797243203</v>
      </c>
      <c r="Q69">
        <v>19.201046021753932</v>
      </c>
      <c r="R69">
        <v>17.041659185233598</v>
      </c>
      <c r="S69">
        <v>26.871445302431908</v>
      </c>
      <c r="T69">
        <v>18.505787488963364</v>
      </c>
      <c r="U69">
        <v>15.853819031786301</v>
      </c>
      <c r="V69">
        <v>19.273985807450202</v>
      </c>
      <c r="W69">
        <v>24.703437031908976</v>
      </c>
      <c r="X69">
        <v>18.992887088235996</v>
      </c>
      <c r="Y69">
        <v>20.137383171628684</v>
      </c>
      <c r="Z69">
        <v>20.172738866365691</v>
      </c>
      <c r="AA69">
        <v>15.171884734158702</v>
      </c>
      <c r="AB69">
        <v>17.890174011929197</v>
      </c>
      <c r="AC69">
        <v>21.049481050812012</v>
      </c>
      <c r="AE69" s="28" t="s">
        <v>100</v>
      </c>
      <c r="AF69" s="3">
        <v>17110004000400</v>
      </c>
      <c r="AG69">
        <v>0.99950325489044189</v>
      </c>
      <c r="AH69" s="29">
        <v>57</v>
      </c>
      <c r="AI69" s="36">
        <f t="shared" si="6"/>
        <v>31.973282660892654</v>
      </c>
      <c r="AJ69" s="36">
        <f t="shared" si="6"/>
        <v>27.78671074061219</v>
      </c>
      <c r="AK69" s="36">
        <f t="shared" si="6"/>
        <v>22.105196300347025</v>
      </c>
      <c r="AL69" s="36">
        <f t="shared" si="6"/>
        <v>21.343629923228903</v>
      </c>
      <c r="AM69" s="36">
        <f t="shared" si="6"/>
        <v>18.976879226683138</v>
      </c>
      <c r="AN69" s="36">
        <f t="shared" si="6"/>
        <v>17.8724634509135</v>
      </c>
      <c r="AO69" s="36">
        <f t="shared" si="6"/>
        <v>18.601217251206009</v>
      </c>
      <c r="AP69" s="36">
        <f t="shared" si="6"/>
        <v>17.579460860326559</v>
      </c>
      <c r="AQ69" s="36">
        <f t="shared" si="6"/>
        <v>14.47472745698318</v>
      </c>
      <c r="AR69" s="36">
        <f t="shared" si="6"/>
        <v>19.667976087829786</v>
      </c>
      <c r="AS69" s="36">
        <f t="shared" si="6"/>
        <v>26.195436468572041</v>
      </c>
      <c r="AT69" s="36">
        <f t="shared" si="6"/>
        <v>26.923563153899863</v>
      </c>
      <c r="AU69" s="36">
        <f t="shared" si="8"/>
        <v>21.958378631791238</v>
      </c>
      <c r="AV69" s="36" cm="1">
        <f t="array" ref="AV69">AVERAGE(IFERROR(AQ69:AS69, ""))</f>
        <v>20.112713337795004</v>
      </c>
      <c r="AW69" s="36">
        <f t="shared" si="7"/>
        <v>26.923563153899863</v>
      </c>
      <c r="AX69" s="36" cm="1">
        <f t="array" ref="AX69">AVERAGE(IFERROR(AJ69:AO69, ""))</f>
        <v>21.114349482165128</v>
      </c>
      <c r="AY69" s="36" cm="1">
        <f t="array" ref="AY69">AVERAGE(IFERROR(AO69:AS69,""))</f>
        <v>19.303763624983514</v>
      </c>
      <c r="AZ69" s="36" cm="1">
        <f t="array" ref="AZ69">AVERAGE(IFERROR(AJ69:AN69,""))</f>
        <v>21.61697592835695</v>
      </c>
      <c r="BA69" s="36" cm="1">
        <f t="array" ref="BA69">AVERAGE(IFERROR(AR69:AT69,AI69))</f>
        <v>24.262325236767229</v>
      </c>
      <c r="BB69" s="36" cm="1">
        <f t="array" ref="BB69">AVERAGE(IFERROR(AQ69:AT69,""))</f>
        <v>21.81542579182122</v>
      </c>
      <c r="BC69" s="36" cm="1">
        <f t="array" ref="BC69">AVERAGE(IFERROR(AI69:AO69,""))</f>
        <v>22.665625650554777</v>
      </c>
      <c r="BD69" s="36" cm="1">
        <f t="array" ref="BD69">AVERAGE(IFERROR(AJ69:AM69,""))</f>
        <v>22.553104047717813</v>
      </c>
      <c r="BE69" s="36" cm="1">
        <f t="array" ref="BE69">AVERAGE(IFERROR(AN69:AO69,""))</f>
        <v>18.236840351059755</v>
      </c>
      <c r="BF69" s="36" cm="1">
        <f t="array" ref="BF69">AVERAGE(IFERROR(AP69:AT69,""))</f>
        <v>20.968232805522284</v>
      </c>
      <c r="BG69" s="36" cm="1">
        <f t="array" ref="BG69">AVERAGE(IFERROR(AI69:AN69,""))</f>
        <v>23.343027050446238</v>
      </c>
    </row>
    <row r="70" spans="2:59" x14ac:dyDescent="0.25">
      <c r="B70" t="s">
        <v>526</v>
      </c>
      <c r="C70">
        <v>46</v>
      </c>
      <c r="D70" s="36">
        <v>87</v>
      </c>
      <c r="E70">
        <v>1549.6954915113299</v>
      </c>
      <c r="F70">
        <v>1195.2488790954401</v>
      </c>
      <c r="G70">
        <v>910.16577301294024</v>
      </c>
      <c r="H70">
        <v>919.01915615549001</v>
      </c>
      <c r="I70">
        <v>1269.9360190782504</v>
      </c>
      <c r="J70">
        <v>1487.9299232091098</v>
      </c>
      <c r="K70">
        <v>1185.6738875062497</v>
      </c>
      <c r="L70">
        <v>672.83939332066007</v>
      </c>
      <c r="M70">
        <v>708.43855340877985</v>
      </c>
      <c r="N70">
        <v>1546.6689118494601</v>
      </c>
      <c r="O70">
        <v>2042.0390066781899</v>
      </c>
      <c r="P70">
        <v>1608.50242295304</v>
      </c>
      <c r="Q70">
        <v>1258.0131181482466</v>
      </c>
      <c r="R70">
        <v>1432.3821573121465</v>
      </c>
      <c r="S70">
        <v>1550.7693172321897</v>
      </c>
      <c r="T70">
        <v>1161.3289396762402</v>
      </c>
      <c r="U70">
        <v>1231.1319505526699</v>
      </c>
      <c r="V70">
        <v>1156.4599501102402</v>
      </c>
      <c r="W70">
        <v>1689.7344383313432</v>
      </c>
      <c r="X70">
        <v>1476.4122237223701</v>
      </c>
      <c r="Y70">
        <v>1216.8098756526874</v>
      </c>
      <c r="Z70">
        <v>1073.5924568355299</v>
      </c>
      <c r="AA70">
        <v>1336.80190535768</v>
      </c>
      <c r="AB70">
        <v>1315.69765764203</v>
      </c>
      <c r="AC70">
        <v>1221.999207010427</v>
      </c>
      <c r="AE70" s="28" t="s">
        <v>101</v>
      </c>
      <c r="AF70" s="3">
        <v>17110004001001</v>
      </c>
      <c r="AG70">
        <v>4.0877357125282288E-2</v>
      </c>
      <c r="AH70" s="29">
        <v>62</v>
      </c>
      <c r="AI70" s="36">
        <f t="shared" si="6"/>
        <v>2.4249291235572952</v>
      </c>
      <c r="AJ70" s="36">
        <f t="shared" si="6"/>
        <v>2.0316968524526757</v>
      </c>
      <c r="AK70" s="36">
        <f t="shared" si="6"/>
        <v>1.5089688302031616</v>
      </c>
      <c r="AL70" s="36">
        <f t="shared" si="6"/>
        <v>1.3682410514315513</v>
      </c>
      <c r="AM70" s="36">
        <f t="shared" si="6"/>
        <v>1.1692686448477096</v>
      </c>
      <c r="AN70" s="36">
        <f t="shared" si="6"/>
        <v>1.0957000310185527</v>
      </c>
      <c r="AO70" s="36">
        <f t="shared" si="6"/>
        <v>1.0863355395322551</v>
      </c>
      <c r="AP70" s="36">
        <f t="shared" si="6"/>
        <v>1.0198340638312153</v>
      </c>
      <c r="AQ70" s="36">
        <f t="shared" si="6"/>
        <v>0.99529583049006365</v>
      </c>
      <c r="AR70" s="36">
        <f t="shared" si="6"/>
        <v>1.4694052017890067</v>
      </c>
      <c r="AS70" s="36">
        <f t="shared" si="6"/>
        <v>2.0671875242636277</v>
      </c>
      <c r="AT70" s="36">
        <f t="shared" si="6"/>
        <v>2.0996912698549939</v>
      </c>
      <c r="AU70" s="36">
        <f t="shared" si="8"/>
        <v>1.5280461636060088</v>
      </c>
      <c r="AV70" s="36" cm="1">
        <f t="array" ref="AV70">AVERAGE(IFERROR(AQ70:AS70, ""))</f>
        <v>1.5106295188475662</v>
      </c>
      <c r="AW70" s="36">
        <f t="shared" si="7"/>
        <v>2.0996912698549939</v>
      </c>
      <c r="AX70" s="36" cm="1">
        <f t="array" ref="AX70">AVERAGE(IFERROR(AJ70:AO70, ""))</f>
        <v>1.3767018249143177</v>
      </c>
      <c r="AY70" s="36" cm="1">
        <f t="array" ref="AY70">AVERAGE(IFERROR(AO70:AS70,""))</f>
        <v>1.3276116319812339</v>
      </c>
      <c r="AZ70" s="36" cm="1">
        <f t="array" ref="AZ70">AVERAGE(IFERROR(AJ70:AN70,""))</f>
        <v>1.4347750819907303</v>
      </c>
      <c r="BA70" s="36" cm="1">
        <f t="array" ref="BA70">AVERAGE(IFERROR(AR70:AT70,AI70))</f>
        <v>1.8787613319692096</v>
      </c>
      <c r="BB70" s="36" cm="1">
        <f t="array" ref="BB70">AVERAGE(IFERROR(AQ70:AT70,""))</f>
        <v>1.657894956599423</v>
      </c>
      <c r="BC70" s="36" cm="1">
        <f t="array" ref="BC70">AVERAGE(IFERROR(AI70:AO70,""))</f>
        <v>1.5264485818633144</v>
      </c>
      <c r="BD70" s="36" cm="1">
        <f t="array" ref="BD70">AVERAGE(IFERROR(AJ70:AM70,""))</f>
        <v>1.5195438447337746</v>
      </c>
      <c r="BE70" s="36" cm="1">
        <f t="array" ref="BE70">AVERAGE(IFERROR(AN70:AO70,""))</f>
        <v>1.0910177852754039</v>
      </c>
      <c r="BF70" s="36" cm="1">
        <f t="array" ref="BF70">AVERAGE(IFERROR(AP70:AT70,""))</f>
        <v>1.5302827780457815</v>
      </c>
      <c r="BG70" s="36" cm="1">
        <f t="array" ref="BG70">AVERAGE(IFERROR(AI70:AN70,""))</f>
        <v>1.5998007555851574</v>
      </c>
    </row>
    <row r="71" spans="2:59" x14ac:dyDescent="0.25">
      <c r="B71" t="s">
        <v>527</v>
      </c>
      <c r="C71">
        <v>47</v>
      </c>
      <c r="D71" s="36">
        <v>88</v>
      </c>
      <c r="E71">
        <v>1.75061182572456</v>
      </c>
      <c r="F71">
        <v>1.4185962088412998</v>
      </c>
      <c r="G71">
        <v>1.0693304320677199</v>
      </c>
      <c r="H71">
        <v>1.0886825043923301</v>
      </c>
      <c r="I71">
        <v>1.2037157310139699</v>
      </c>
      <c r="J71">
        <v>1.44175712912409</v>
      </c>
      <c r="K71">
        <v>1.8062355518539401</v>
      </c>
      <c r="L71">
        <v>1.7394675867473701</v>
      </c>
      <c r="M71">
        <v>1.1410036772004202</v>
      </c>
      <c r="N71">
        <v>1.1190615001637401</v>
      </c>
      <c r="O71">
        <v>1.61176437895833</v>
      </c>
      <c r="P71">
        <v>1.5841074495136098</v>
      </c>
      <c r="Q71">
        <v>1.4145278313001202</v>
      </c>
      <c r="R71">
        <v>1.2906098521074967</v>
      </c>
      <c r="S71">
        <v>1.6316441461190898</v>
      </c>
      <c r="T71">
        <v>1.3380529262155632</v>
      </c>
      <c r="U71">
        <v>1.4835065389847599</v>
      </c>
      <c r="V71">
        <v>1.24441640108788</v>
      </c>
      <c r="W71">
        <v>1.5642119767567264</v>
      </c>
      <c r="X71">
        <v>1.3639842514590299</v>
      </c>
      <c r="Y71">
        <v>1.3969899118597071</v>
      </c>
      <c r="Z71">
        <v>1.1950812190788302</v>
      </c>
      <c r="AA71">
        <v>1.6239963404890199</v>
      </c>
      <c r="AB71">
        <v>1.4390809185166999</v>
      </c>
      <c r="AC71">
        <v>1.3287823051940002</v>
      </c>
      <c r="AE71" s="28" t="s">
        <v>102</v>
      </c>
      <c r="AF71" s="3">
        <v>17110004001001</v>
      </c>
      <c r="AG71">
        <v>3.5922907292842865E-2</v>
      </c>
      <c r="AH71" s="29">
        <v>62</v>
      </c>
      <c r="AI71" s="36">
        <f t="shared" si="6"/>
        <v>2.1310209422366579</v>
      </c>
      <c r="AJ71" s="36">
        <f t="shared" si="6"/>
        <v>1.7854495204798324</v>
      </c>
      <c r="AK71" s="36">
        <f t="shared" si="6"/>
        <v>1.3260775942300693</v>
      </c>
      <c r="AL71" s="36">
        <f t="shared" si="6"/>
        <v>1.2024064152238911</v>
      </c>
      <c r="AM71" s="36">
        <f t="shared" si="6"/>
        <v>1.0275500199427881</v>
      </c>
      <c r="AN71" s="36">
        <f t="shared" si="6"/>
        <v>0.96289812754798321</v>
      </c>
      <c r="AO71" s="36">
        <f t="shared" si="6"/>
        <v>0.95466863857990059</v>
      </c>
      <c r="AP71" s="36">
        <f t="shared" si="6"/>
        <v>0.89622732743730305</v>
      </c>
      <c r="AQ71" s="36">
        <f t="shared" si="6"/>
        <v>0.87466319649941637</v>
      </c>
      <c r="AR71" s="36">
        <f t="shared" si="6"/>
        <v>1.2913091880600152</v>
      </c>
      <c r="AS71" s="36">
        <f t="shared" si="6"/>
        <v>1.8166386237606069</v>
      </c>
      <c r="AT71" s="36">
        <f t="shared" si="6"/>
        <v>1.8452028246205161</v>
      </c>
      <c r="AU71" s="36">
        <f t="shared" si="8"/>
        <v>1.3428427015515816</v>
      </c>
      <c r="AV71" s="36" cm="1">
        <f t="array" ref="AV71">AVERAGE(IFERROR(AQ71:AS71, ""))</f>
        <v>1.3275370027733462</v>
      </c>
      <c r="AW71" s="36">
        <f t="shared" si="7"/>
        <v>1.8452028246205161</v>
      </c>
      <c r="AX71" s="36" cm="1">
        <f t="array" ref="AX71">AVERAGE(IFERROR(AJ71:AO71, ""))</f>
        <v>1.2098417193340776</v>
      </c>
      <c r="AY71" s="36" cm="1">
        <f t="array" ref="AY71">AVERAGE(IFERROR(AO71:AS71,""))</f>
        <v>1.1667013948674483</v>
      </c>
      <c r="AZ71" s="36" cm="1">
        <f t="array" ref="AZ71">AVERAGE(IFERROR(AJ71:AN71,""))</f>
        <v>1.2608763354849128</v>
      </c>
      <c r="BA71" s="36" cm="1">
        <f t="array" ref="BA71">AVERAGE(IFERROR(AR71:AT71,AI71))</f>
        <v>1.6510502121470461</v>
      </c>
      <c r="BB71" s="36" cm="1">
        <f t="array" ref="BB71">AVERAGE(IFERROR(AQ71:AT71,""))</f>
        <v>1.4569534582351387</v>
      </c>
      <c r="BC71" s="36" cm="1">
        <f t="array" ref="BC71">AVERAGE(IFERROR(AI71:AO71,""))</f>
        <v>1.3414387511773034</v>
      </c>
      <c r="BD71" s="36" cm="1">
        <f t="array" ref="BD71">AVERAGE(IFERROR(AJ71:AM71,""))</f>
        <v>1.3353708874691455</v>
      </c>
      <c r="BE71" s="36" cm="1">
        <f t="array" ref="BE71">AVERAGE(IFERROR(AN71:AO71,""))</f>
        <v>0.95878338306394184</v>
      </c>
      <c r="BF71" s="36" cm="1">
        <f t="array" ref="BF71">AVERAGE(IFERROR(AP71:AT71,""))</f>
        <v>1.3448082320755717</v>
      </c>
      <c r="BG71" s="36" cm="1">
        <f t="array" ref="BG71">AVERAGE(IFERROR(AI71:AN71,""))</f>
        <v>1.4059004366102039</v>
      </c>
    </row>
    <row r="72" spans="2:59" x14ac:dyDescent="0.25">
      <c r="B72" t="s">
        <v>488</v>
      </c>
      <c r="C72">
        <v>7</v>
      </c>
      <c r="D72" s="36">
        <v>90</v>
      </c>
      <c r="E72">
        <v>72.212103742159997</v>
      </c>
      <c r="F72">
        <v>61.0365602718974</v>
      </c>
      <c r="G72">
        <v>45.274828034339095</v>
      </c>
      <c r="H72">
        <v>41.457067730336405</v>
      </c>
      <c r="I72">
        <v>35.535144796326698</v>
      </c>
      <c r="J72">
        <v>32.987518023703302</v>
      </c>
      <c r="K72">
        <v>31.344584726353496</v>
      </c>
      <c r="L72">
        <v>28.958757495968598</v>
      </c>
      <c r="M72">
        <v>30.765139877787302</v>
      </c>
      <c r="N72">
        <v>45.166617567662797</v>
      </c>
      <c r="O72">
        <v>61.52596839265621</v>
      </c>
      <c r="P72">
        <v>62.527258230431407</v>
      </c>
      <c r="Q72">
        <v>45.732629074135289</v>
      </c>
      <c r="R72">
        <v>45.819241946035397</v>
      </c>
      <c r="S72">
        <v>66.749950906294998</v>
      </c>
      <c r="T72">
        <v>41.272617263826078</v>
      </c>
      <c r="U72">
        <v>39.552213612085701</v>
      </c>
      <c r="V72">
        <v>43.258223771320594</v>
      </c>
      <c r="W72">
        <v>62.92021399531103</v>
      </c>
      <c r="X72">
        <v>49.996246017134403</v>
      </c>
      <c r="Y72">
        <v>45.69254390358816</v>
      </c>
      <c r="Z72">
        <v>45.825900208224908</v>
      </c>
      <c r="AA72">
        <v>32.166051375028403</v>
      </c>
      <c r="AB72">
        <v>45.788748312901205</v>
      </c>
      <c r="AC72">
        <v>48.083870433127174</v>
      </c>
      <c r="AE72" s="28" t="s">
        <v>103</v>
      </c>
      <c r="AF72" s="3">
        <v>17110004000046</v>
      </c>
      <c r="AG72">
        <v>0.99976599216461182</v>
      </c>
      <c r="AH72" s="29">
        <v>76</v>
      </c>
      <c r="AI72" s="36">
        <f t="shared" si="6"/>
        <v>1692.9430218935661</v>
      </c>
      <c r="AJ72" s="36">
        <f t="shared" si="6"/>
        <v>1296.2210755047581</v>
      </c>
      <c r="AK72" s="36">
        <f t="shared" si="6"/>
        <v>1010.5698298118969</v>
      </c>
      <c r="AL72" s="36">
        <f t="shared" si="6"/>
        <v>969.11688247976383</v>
      </c>
      <c r="AM72" s="36">
        <f t="shared" si="6"/>
        <v>1292.4139057349728</v>
      </c>
      <c r="AN72" s="36">
        <f t="shared" si="6"/>
        <v>1518.4122319351477</v>
      </c>
      <c r="AO72" s="36">
        <f t="shared" si="6"/>
        <v>1213.9836557291655</v>
      </c>
      <c r="AP72" s="36">
        <f t="shared" si="6"/>
        <v>705.39164465178135</v>
      </c>
      <c r="AQ72" s="36">
        <f t="shared" si="6"/>
        <v>750.66429232981068</v>
      </c>
      <c r="AR72" s="36">
        <f t="shared" si="6"/>
        <v>1661.0924171043455</v>
      </c>
      <c r="AS72" s="36">
        <f t="shared" si="6"/>
        <v>2169.3380116617036</v>
      </c>
      <c r="AT72" s="36">
        <f t="shared" si="6"/>
        <v>1728.4025764775461</v>
      </c>
      <c r="AU72" s="36">
        <f t="shared" si="8"/>
        <v>1334.0457954428718</v>
      </c>
      <c r="AV72" s="36" cm="1">
        <f t="array" ref="AV72">AVERAGE(IFERROR(AQ72:AS72, ""))</f>
        <v>1527.0315736986202</v>
      </c>
      <c r="AW72" s="36">
        <f t="shared" si="7"/>
        <v>1728.4025764775461</v>
      </c>
      <c r="AX72" s="36" cm="1">
        <f t="array" ref="AX72">AVERAGE(IFERROR(AJ72:AO72, ""))</f>
        <v>1216.7862635326173</v>
      </c>
      <c r="AY72" s="36" cm="1">
        <f t="array" ref="AY72">AVERAGE(IFERROR(AO72:AS72,""))</f>
        <v>1300.0940042953612</v>
      </c>
      <c r="AZ72" s="36" cm="1">
        <f t="array" ref="AZ72">AVERAGE(IFERROR(AJ72:AN72,""))</f>
        <v>1217.3467850933077</v>
      </c>
      <c r="BA72" s="36" cm="1">
        <f t="array" ref="BA72">AVERAGE(IFERROR(AR72:AT72,AI72))</f>
        <v>1852.9443350811982</v>
      </c>
      <c r="BB72" s="36" cm="1">
        <f t="array" ref="BB72">AVERAGE(IFERROR(AQ72:AT72,""))</f>
        <v>1577.3743243933516</v>
      </c>
      <c r="BC72" s="36" cm="1">
        <f t="array" ref="BC72">AVERAGE(IFERROR(AI72:AO72,""))</f>
        <v>1284.8086575841814</v>
      </c>
      <c r="BD72" s="36" cm="1">
        <f t="array" ref="BD72">AVERAGE(IFERROR(AJ72:AM72,""))</f>
        <v>1142.0804233828478</v>
      </c>
      <c r="BE72" s="36" cm="1">
        <f t="array" ref="BE72">AVERAGE(IFERROR(AN72:AO72,""))</f>
        <v>1366.1979438321566</v>
      </c>
      <c r="BF72" s="36" cm="1">
        <f t="array" ref="BF72">AVERAGE(IFERROR(AP72:AT72,""))</f>
        <v>1402.9777884450373</v>
      </c>
      <c r="BG72" s="36" cm="1">
        <f t="array" ref="BG72">AVERAGE(IFERROR(AI72:AN72,""))</f>
        <v>1296.6128245600175</v>
      </c>
    </row>
    <row r="73" spans="2:59" x14ac:dyDescent="0.25">
      <c r="B73" t="s">
        <v>489</v>
      </c>
      <c r="C73">
        <v>8</v>
      </c>
      <c r="D73" s="36">
        <v>91</v>
      </c>
      <c r="E73">
        <v>105.197977490911</v>
      </c>
      <c r="F73">
        <v>87.706624371018989</v>
      </c>
      <c r="G73">
        <v>68.52234707949701</v>
      </c>
      <c r="H73">
        <v>55.319212660949006</v>
      </c>
      <c r="I73">
        <v>46.802898906255997</v>
      </c>
      <c r="J73">
        <v>52.556929031070993</v>
      </c>
      <c r="K73">
        <v>47.388353693366199</v>
      </c>
      <c r="L73">
        <v>42.209919650760199</v>
      </c>
      <c r="M73">
        <v>45.699647977808695</v>
      </c>
      <c r="N73">
        <v>59.510255946073293</v>
      </c>
      <c r="O73">
        <v>84.693197887253007</v>
      </c>
      <c r="P73">
        <v>91.331705581893999</v>
      </c>
      <c r="Q73">
        <v>65.578255856404667</v>
      </c>
      <c r="R73">
        <v>63.301033937044998</v>
      </c>
      <c r="S73">
        <v>100.61982502640299</v>
      </c>
      <c r="T73">
        <v>59.716060957025988</v>
      </c>
      <c r="U73">
        <v>55.900275031052409</v>
      </c>
      <c r="V73">
        <v>62.181602409757993</v>
      </c>
      <c r="W73">
        <v>89.121921132366339</v>
      </c>
      <c r="X73">
        <v>70.308701848256987</v>
      </c>
      <c r="Y73">
        <v>66.213477604724005</v>
      </c>
      <c r="Z73">
        <v>64.587770754429997</v>
      </c>
      <c r="AA73">
        <v>49.972641362218596</v>
      </c>
      <c r="AB73">
        <v>64.688945408757988</v>
      </c>
      <c r="AC73">
        <v>69.350998256616663</v>
      </c>
      <c r="AE73" s="28" t="s">
        <v>104</v>
      </c>
      <c r="AF73" s="3">
        <v>17110004001557</v>
      </c>
      <c r="AG73">
        <v>0.90776830911636353</v>
      </c>
      <c r="AH73" s="29">
        <v>584</v>
      </c>
      <c r="AI73" s="36">
        <f t="shared" si="6"/>
        <v>28.788700690958926</v>
      </c>
      <c r="AJ73" s="36">
        <f t="shared" si="6"/>
        <v>24.873433077273202</v>
      </c>
      <c r="AK73" s="36">
        <f t="shared" si="6"/>
        <v>17.440060709775146</v>
      </c>
      <c r="AL73" s="36">
        <f t="shared" si="6"/>
        <v>13.850925565807293</v>
      </c>
      <c r="AM73" s="36">
        <f t="shared" si="6"/>
        <v>9.8415506868929388</v>
      </c>
      <c r="AN73" s="36">
        <f t="shared" si="6"/>
        <v>9.7569026400370547</v>
      </c>
      <c r="AO73" s="36">
        <f t="shared" si="6"/>
        <v>9.3355325703843395</v>
      </c>
      <c r="AP73" s="36">
        <f t="shared" si="6"/>
        <v>8.4663546710792001</v>
      </c>
      <c r="AQ73" s="36">
        <f t="shared" si="6"/>
        <v>10.360473015315712</v>
      </c>
      <c r="AR73" s="36">
        <f t="shared" si="6"/>
        <v>17.134241784471332</v>
      </c>
      <c r="AS73" s="36">
        <f t="shared" si="6"/>
        <v>24.32148152761421</v>
      </c>
      <c r="AT73" s="36">
        <f t="shared" si="6"/>
        <v>25.867534663318757</v>
      </c>
      <c r="AU73" s="36">
        <f t="shared" si="8"/>
        <v>16.669765966910678</v>
      </c>
      <c r="AV73" s="36" cm="1">
        <f t="array" ref="AV73">AVERAGE(IFERROR(AQ73:AS73, ""))</f>
        <v>17.272065442467085</v>
      </c>
      <c r="AW73" s="36">
        <f t="shared" si="7"/>
        <v>25.867534663318757</v>
      </c>
      <c r="AX73" s="36" cm="1">
        <f t="array" ref="AX73">AVERAGE(IFERROR(AJ73:AO73, ""))</f>
        <v>14.183067541694996</v>
      </c>
      <c r="AY73" s="36" cm="1">
        <f t="array" ref="AY73">AVERAGE(IFERROR(AO73:AS73,""))</f>
        <v>13.923616713772958</v>
      </c>
      <c r="AZ73" s="36" cm="1">
        <f t="array" ref="AZ73">AVERAGE(IFERROR(AJ73:AN73,""))</f>
        <v>15.152574535957125</v>
      </c>
      <c r="BA73" s="36" cm="1">
        <f t="array" ref="BA73">AVERAGE(IFERROR(AR73:AT73,AI73))</f>
        <v>22.44108599180143</v>
      </c>
      <c r="BB73" s="36" cm="1">
        <f t="array" ref="BB73">AVERAGE(IFERROR(AQ73:AT73,""))</f>
        <v>19.420932747680006</v>
      </c>
      <c r="BC73" s="36" cm="1">
        <f t="array" ref="BC73">AVERAGE(IFERROR(AI73:AO73,""))</f>
        <v>16.269586563018414</v>
      </c>
      <c r="BD73" s="36" cm="1">
        <f t="array" ref="BD73">AVERAGE(IFERROR(AJ73:AM73,""))</f>
        <v>16.501492509937144</v>
      </c>
      <c r="BE73" s="36" cm="1">
        <f t="array" ref="BE73">AVERAGE(IFERROR(AN73:AO73,""))</f>
        <v>9.5462176052106962</v>
      </c>
      <c r="BF73" s="36" cm="1">
        <f t="array" ref="BF73">AVERAGE(IFERROR(AP73:AT73,""))</f>
        <v>17.230017132359841</v>
      </c>
      <c r="BG73" s="36" cm="1">
        <f t="array" ref="BG73">AVERAGE(IFERROR(AI73:AN73,""))</f>
        <v>17.425262228457427</v>
      </c>
    </row>
    <row r="74" spans="2:59" x14ac:dyDescent="0.25">
      <c r="B74" t="s">
        <v>490</v>
      </c>
      <c r="C74">
        <v>9</v>
      </c>
      <c r="D74" s="36">
        <v>92</v>
      </c>
      <c r="E74">
        <v>32.079689260561196</v>
      </c>
      <c r="F74">
        <v>24.862086669092999</v>
      </c>
      <c r="G74">
        <v>18.490275127355801</v>
      </c>
      <c r="H74">
        <v>21.205520756334504</v>
      </c>
      <c r="I74">
        <v>26.478310935973898</v>
      </c>
      <c r="J74">
        <v>36.531625833663398</v>
      </c>
      <c r="K74">
        <v>40.633360245637796</v>
      </c>
      <c r="L74">
        <v>40.150300487741596</v>
      </c>
      <c r="M74">
        <v>29.553696857565996</v>
      </c>
      <c r="N74">
        <v>21.043619428060996</v>
      </c>
      <c r="O74">
        <v>27.848238157304998</v>
      </c>
      <c r="P74">
        <v>29.655349619881903</v>
      </c>
      <c r="Q74">
        <v>29.044339448264637</v>
      </c>
      <c r="R74">
        <v>26.148518147643966</v>
      </c>
      <c r="S74">
        <v>30.518696670221601</v>
      </c>
      <c r="T74">
        <v>28.03352992800977</v>
      </c>
      <c r="U74">
        <v>31.845843035262298</v>
      </c>
      <c r="V74">
        <v>25.513563864484098</v>
      </c>
      <c r="W74">
        <v>27.903598909785632</v>
      </c>
      <c r="X74">
        <v>27.025226015703495</v>
      </c>
      <c r="Y74">
        <v>28.611552689802739</v>
      </c>
      <c r="Z74">
        <v>22.759048372189305</v>
      </c>
      <c r="AA74">
        <v>38.582493039650601</v>
      </c>
      <c r="AB74">
        <v>29.650240910111094</v>
      </c>
      <c r="AC74">
        <v>26.607918097163665</v>
      </c>
      <c r="AE74" s="28" t="s">
        <v>105</v>
      </c>
      <c r="AF74" s="3">
        <v>17110004013611</v>
      </c>
      <c r="AG74">
        <v>0.33969360589981079</v>
      </c>
      <c r="AH74" s="29">
        <v>420</v>
      </c>
      <c r="AI74" s="36">
        <f t="shared" si="6"/>
        <v>5.1595368885337853</v>
      </c>
      <c r="AJ74" s="36">
        <f t="shared" si="6"/>
        <v>4.5410125563662929</v>
      </c>
      <c r="AK74" s="36">
        <f t="shared" si="6"/>
        <v>3.0472967745767265</v>
      </c>
      <c r="AL74" s="36">
        <f t="shared" si="6"/>
        <v>2.0854495512352349</v>
      </c>
      <c r="AM74" s="36">
        <f t="shared" si="6"/>
        <v>1.3325749470975754</v>
      </c>
      <c r="AN74" s="36">
        <f t="shared" si="6"/>
        <v>1.259237694933192</v>
      </c>
      <c r="AO74" s="36">
        <f t="shared" si="6"/>
        <v>1.1449696228555877</v>
      </c>
      <c r="AP74" s="36">
        <f t="shared" si="6"/>
        <v>1.1168425036934733</v>
      </c>
      <c r="AQ74" s="36">
        <f t="shared" si="6"/>
        <v>1.63065028415545</v>
      </c>
      <c r="AR74" s="36">
        <f t="shared" si="6"/>
        <v>3.2088512059947951</v>
      </c>
      <c r="AS74" s="36">
        <f t="shared" si="6"/>
        <v>5.2489184450893287</v>
      </c>
      <c r="AT74" s="36">
        <f t="shared" si="6"/>
        <v>5.0737574085670945</v>
      </c>
      <c r="AU74" s="36">
        <f t="shared" si="8"/>
        <v>2.9040914902582116</v>
      </c>
      <c r="AV74" s="36" cm="1">
        <f t="array" ref="AV74">AVERAGE(IFERROR(AQ74:AS74, ""))</f>
        <v>3.3628066450798584</v>
      </c>
      <c r="AW74" s="36">
        <f t="shared" si="7"/>
        <v>5.0737574085670945</v>
      </c>
      <c r="AX74" s="36" cm="1">
        <f t="array" ref="AX74">AVERAGE(IFERROR(AJ74:AO74, ""))</f>
        <v>2.2350901911774348</v>
      </c>
      <c r="AY74" s="36" cm="1">
        <f t="array" ref="AY74">AVERAGE(IFERROR(AO74:AS74,""))</f>
        <v>2.470046412357727</v>
      </c>
      <c r="AZ74" s="36" cm="1">
        <f t="array" ref="AZ74">AVERAGE(IFERROR(AJ74:AN74,""))</f>
        <v>2.4531143048418045</v>
      </c>
      <c r="BA74" s="36" cm="1">
        <f t="array" ref="BA74">AVERAGE(IFERROR(AR74:AT74,AI74))</f>
        <v>4.510509019883739</v>
      </c>
      <c r="BB74" s="36" cm="1">
        <f t="array" ref="BB74">AVERAGE(IFERROR(AQ74:AT74,""))</f>
        <v>3.7905443359516671</v>
      </c>
      <c r="BC74" s="36" cm="1">
        <f t="array" ref="BC74">AVERAGE(IFERROR(AI74:AO74,""))</f>
        <v>2.6528682907997707</v>
      </c>
      <c r="BD74" s="36" cm="1">
        <f t="array" ref="BD74">AVERAGE(IFERROR(AJ74:AM74,""))</f>
        <v>2.7515834573189575</v>
      </c>
      <c r="BE74" s="36" cm="1">
        <f t="array" ref="BE74">AVERAGE(IFERROR(AN74:AO74,""))</f>
        <v>1.2021036588943899</v>
      </c>
      <c r="BF74" s="36" cm="1">
        <f t="array" ref="BF74">AVERAGE(IFERROR(AP74:AT74,""))</f>
        <v>3.255803969500028</v>
      </c>
      <c r="BG74" s="36" cm="1">
        <f t="array" ref="BG74">AVERAGE(IFERROR(AI74:AN74,""))</f>
        <v>2.9041847354571346</v>
      </c>
    </row>
    <row r="75" spans="2:59" x14ac:dyDescent="0.25">
      <c r="B75" t="s">
        <v>491</v>
      </c>
      <c r="C75">
        <v>11</v>
      </c>
      <c r="D75" s="36">
        <v>93</v>
      </c>
      <c r="E75">
        <v>31.005939915006905</v>
      </c>
      <c r="F75">
        <v>28.403048886421402</v>
      </c>
      <c r="G75">
        <v>21.911932986576701</v>
      </c>
      <c r="H75">
        <v>17.695799014888507</v>
      </c>
      <c r="I75">
        <v>15.759989468723298</v>
      </c>
      <c r="J75">
        <v>16.897288743519603</v>
      </c>
      <c r="K75">
        <v>15.8336008353211</v>
      </c>
      <c r="L75">
        <v>14.246662415494001</v>
      </c>
      <c r="M75">
        <v>12.633773796114099</v>
      </c>
      <c r="N75">
        <v>18.917929424191698</v>
      </c>
      <c r="O75">
        <v>22.394385661640904</v>
      </c>
      <c r="P75">
        <v>25.744109046221993</v>
      </c>
      <c r="Q75">
        <v>20.120371682843292</v>
      </c>
      <c r="R75">
        <v>17.982029627315569</v>
      </c>
      <c r="S75">
        <v>27.841027825614503</v>
      </c>
      <c r="T75">
        <v>19.416943322575072</v>
      </c>
      <c r="U75">
        <v>16.805270426552298</v>
      </c>
      <c r="V75">
        <v>20.133611820025898</v>
      </c>
      <c r="W75">
        <v>25.732024243432065</v>
      </c>
      <c r="X75">
        <v>19.9225494820422</v>
      </c>
      <c r="Y75">
        <v>21.072514264351099</v>
      </c>
      <c r="Z75">
        <v>20.942692589152493</v>
      </c>
      <c r="AA75">
        <v>16.365444789420295</v>
      </c>
      <c r="AB75">
        <v>18.787372068732502</v>
      </c>
      <c r="AC75">
        <v>21.945666502522727</v>
      </c>
      <c r="AE75" s="28" t="s">
        <v>106</v>
      </c>
      <c r="AF75" s="3">
        <v>17110004013604</v>
      </c>
      <c r="AG75">
        <v>0.83437204360961914</v>
      </c>
      <c r="AH75" s="29">
        <v>219</v>
      </c>
      <c r="AI75" s="36">
        <f t="shared" si="6"/>
        <v>10.242136684832218</v>
      </c>
      <c r="AJ75" s="36">
        <f t="shared" si="6"/>
        <v>8.4955308282812219</v>
      </c>
      <c r="AK75" s="36">
        <f t="shared" si="6"/>
        <v>5.6745138007615896</v>
      </c>
      <c r="AL75" s="36">
        <f t="shared" si="6"/>
        <v>4.2337429817724956</v>
      </c>
      <c r="AM75" s="36">
        <f t="shared" si="6"/>
        <v>3.2408760227440476</v>
      </c>
      <c r="AN75" s="36">
        <f t="shared" si="6"/>
        <v>3.0639594166510338</v>
      </c>
      <c r="AO75" s="36">
        <f t="shared" si="6"/>
        <v>2.9201179149427166</v>
      </c>
      <c r="AP75" s="36">
        <f t="shared" si="6"/>
        <v>2.8622415062321664</v>
      </c>
      <c r="AQ75" s="36">
        <f t="shared" si="6"/>
        <v>3.6033166411287398</v>
      </c>
      <c r="AR75" s="36">
        <f t="shared" si="6"/>
        <v>6.3580197744402076</v>
      </c>
      <c r="AS75" s="36">
        <f t="shared" si="6"/>
        <v>10.114270405688414</v>
      </c>
      <c r="AT75" s="36">
        <f t="shared" si="6"/>
        <v>9.6163469254380107</v>
      </c>
      <c r="AU75" s="36">
        <f t="shared" si="8"/>
        <v>5.8687560752427386</v>
      </c>
      <c r="AV75" s="36" cm="1">
        <f t="array" ref="AV75">AVERAGE(IFERROR(AQ75:AS75, ""))</f>
        <v>6.6918689404191198</v>
      </c>
      <c r="AW75" s="36">
        <f t="shared" si="7"/>
        <v>9.6163469254380107</v>
      </c>
      <c r="AX75" s="36" cm="1">
        <f t="array" ref="AX75">AVERAGE(IFERROR(AJ75:AO75, ""))</f>
        <v>4.6047901608588511</v>
      </c>
      <c r="AY75" s="36" cm="1">
        <f t="array" ref="AY75">AVERAGE(IFERROR(AO75:AS75,""))</f>
        <v>5.1715932484864497</v>
      </c>
      <c r="AZ75" s="36" cm="1">
        <f t="array" ref="AZ75">AVERAGE(IFERROR(AJ75:AN75,""))</f>
        <v>4.941724610042078</v>
      </c>
      <c r="BA75" s="36" cm="1">
        <f t="array" ref="BA75">AVERAGE(IFERROR(AR75:AT75,AI75))</f>
        <v>8.696212368522211</v>
      </c>
      <c r="BB75" s="36" cm="1">
        <f t="array" ref="BB75">AVERAGE(IFERROR(AQ75:AT75,""))</f>
        <v>7.4229884366738421</v>
      </c>
      <c r="BC75" s="36" cm="1">
        <f t="array" ref="BC75">AVERAGE(IFERROR(AI75:AO75,""))</f>
        <v>5.4101253785693313</v>
      </c>
      <c r="BD75" s="36" cm="1">
        <f t="array" ref="BD75">AVERAGE(IFERROR(AJ75:AM75,""))</f>
        <v>5.4111659083898385</v>
      </c>
      <c r="BE75" s="36" cm="1">
        <f t="array" ref="BE75">AVERAGE(IFERROR(AN75:AO75,""))</f>
        <v>2.9920386657968754</v>
      </c>
      <c r="BF75" s="36" cm="1">
        <f t="array" ref="BF75">AVERAGE(IFERROR(AP75:AT75,""))</f>
        <v>6.5108390505855072</v>
      </c>
      <c r="BG75" s="36" cm="1">
        <f t="array" ref="BG75">AVERAGE(IFERROR(AI75:AN75,""))</f>
        <v>5.8251266225071001</v>
      </c>
    </row>
    <row r="76" spans="2:59" x14ac:dyDescent="0.25">
      <c r="B76" t="s">
        <v>492</v>
      </c>
      <c r="C76">
        <v>12</v>
      </c>
      <c r="D76" s="36">
        <v>94</v>
      </c>
      <c r="E76">
        <v>42.095587325348298</v>
      </c>
      <c r="F76">
        <v>34.6942213583133</v>
      </c>
      <c r="G76">
        <v>29.193709418169803</v>
      </c>
      <c r="H76">
        <v>27.253146619244298</v>
      </c>
      <c r="I76">
        <v>26.864250174888902</v>
      </c>
      <c r="J76">
        <v>32.329333939765803</v>
      </c>
      <c r="K76">
        <v>31.3103449102884</v>
      </c>
      <c r="L76">
        <v>28.683646707251999</v>
      </c>
      <c r="M76">
        <v>26.408969169097201</v>
      </c>
      <c r="N76">
        <v>24.196306109666001</v>
      </c>
      <c r="O76">
        <v>34.813818661030602</v>
      </c>
      <c r="P76">
        <v>36.978077027836505</v>
      </c>
      <c r="Q76">
        <v>31.235117618408395</v>
      </c>
      <c r="R76">
        <v>28.473031313264599</v>
      </c>
      <c r="S76">
        <v>40.765631896592396</v>
      </c>
      <c r="T76">
        <v>30.274167736778431</v>
      </c>
      <c r="U76">
        <v>29.082617111466796</v>
      </c>
      <c r="V76">
        <v>30.066932302076498</v>
      </c>
      <c r="W76">
        <v>36.032628104053636</v>
      </c>
      <c r="X76">
        <v>30.5992927419076</v>
      </c>
      <c r="Y76">
        <v>31.962941963717</v>
      </c>
      <c r="Z76">
        <v>29.5013318926541</v>
      </c>
      <c r="AA76">
        <v>31.819839425027098</v>
      </c>
      <c r="AB76">
        <v>30.216163534976399</v>
      </c>
      <c r="AC76">
        <v>32.071708139288397</v>
      </c>
      <c r="AE76" s="28" t="s">
        <v>107</v>
      </c>
      <c r="AF76" s="3">
        <v>17110004013545</v>
      </c>
      <c r="AG76">
        <v>0.91288721561431885</v>
      </c>
      <c r="AH76" s="29">
        <v>219</v>
      </c>
      <c r="AI76" s="36">
        <f t="shared" si="6"/>
        <v>11.205931109231093</v>
      </c>
      <c r="AJ76" s="36">
        <f t="shared" si="6"/>
        <v>9.2949680450029923</v>
      </c>
      <c r="AK76" s="36">
        <f t="shared" si="6"/>
        <v>6.2084907364968585</v>
      </c>
      <c r="AL76" s="36">
        <f t="shared" si="6"/>
        <v>4.6321420664296102</v>
      </c>
      <c r="AM76" s="36">
        <f t="shared" si="6"/>
        <v>3.5458454189750532</v>
      </c>
      <c r="AN76" s="36">
        <f t="shared" si="6"/>
        <v>3.3522807985288887</v>
      </c>
      <c r="AO76" s="36">
        <f t="shared" si="6"/>
        <v>3.1949036800240354</v>
      </c>
      <c r="AP76" s="36">
        <f t="shared" si="6"/>
        <v>3.1315810483488895</v>
      </c>
      <c r="AQ76" s="36">
        <f t="shared" si="6"/>
        <v>3.9423920308573877</v>
      </c>
      <c r="AR76" s="36">
        <f t="shared" si="6"/>
        <v>6.9563152470927143</v>
      </c>
      <c r="AS76" s="36">
        <f t="shared" si="6"/>
        <v>11.066032496337055</v>
      </c>
      <c r="AT76" s="36">
        <f t="shared" si="6"/>
        <v>10.52125396144231</v>
      </c>
      <c r="AU76" s="36">
        <f t="shared" si="8"/>
        <v>6.421011386563908</v>
      </c>
      <c r="AV76" s="36" cm="1">
        <f t="array" ref="AV76">AVERAGE(IFERROR(AQ76:AS76, ""))</f>
        <v>7.3215799247623856</v>
      </c>
      <c r="AW76" s="36">
        <f t="shared" si="7"/>
        <v>10.52125396144231</v>
      </c>
      <c r="AX76" s="36" cm="1">
        <f t="array" ref="AX76">AVERAGE(IFERROR(AJ76:AO76, ""))</f>
        <v>5.0381051242429065</v>
      </c>
      <c r="AY76" s="36" cm="1">
        <f t="array" ref="AY76">AVERAGE(IFERROR(AO76:AS76,""))</f>
        <v>5.6582449005320168</v>
      </c>
      <c r="AZ76" s="36" cm="1">
        <f t="array" ref="AZ76">AVERAGE(IFERROR(AJ76:AN76,""))</f>
        <v>5.4067454130866803</v>
      </c>
      <c r="BA76" s="36" cm="1">
        <f t="array" ref="BA76">AVERAGE(IFERROR(AR76:AT76,AI76))</f>
        <v>9.5145339016240271</v>
      </c>
      <c r="BB76" s="36" cm="1">
        <f t="array" ref="BB76">AVERAGE(IFERROR(AQ76:AT76,""))</f>
        <v>8.1214984339323664</v>
      </c>
      <c r="BC76" s="36" cm="1">
        <f t="array" ref="BC76">AVERAGE(IFERROR(AI76:AO76,""))</f>
        <v>5.9192231220983613</v>
      </c>
      <c r="BD76" s="36" cm="1">
        <f t="array" ref="BD76">AVERAGE(IFERROR(AJ76:AM76,""))</f>
        <v>5.920361566726128</v>
      </c>
      <c r="BE76" s="36" cm="1">
        <f t="array" ref="BE76">AVERAGE(IFERROR(AN76:AO76,""))</f>
        <v>3.273592239276462</v>
      </c>
      <c r="BF76" s="36" cm="1">
        <f t="array" ref="BF76">AVERAGE(IFERROR(AP76:AT76,""))</f>
        <v>7.1235149568156713</v>
      </c>
      <c r="BG76" s="36" cm="1">
        <f t="array" ref="BG76">AVERAGE(IFERROR(AI76:AN76,""))</f>
        <v>6.3732763624440834</v>
      </c>
    </row>
    <row r="77" spans="2:59" x14ac:dyDescent="0.25">
      <c r="B77" t="s">
        <v>493</v>
      </c>
      <c r="C77">
        <v>13</v>
      </c>
      <c r="D77" s="36">
        <v>95</v>
      </c>
      <c r="E77">
        <v>4.8092355600000012</v>
      </c>
      <c r="F77">
        <v>4.3895554700000012</v>
      </c>
      <c r="G77">
        <v>4.0808316399999995</v>
      </c>
      <c r="H77">
        <v>6.2364709500000011</v>
      </c>
      <c r="I77">
        <v>7.5143516880000014</v>
      </c>
      <c r="J77">
        <v>7.781661837999998</v>
      </c>
      <c r="K77">
        <v>7.4333663760000022</v>
      </c>
      <c r="L77">
        <v>6.5717520959999973</v>
      </c>
      <c r="M77">
        <v>6.917353637999998</v>
      </c>
      <c r="N77">
        <v>9.2484878999999971</v>
      </c>
      <c r="O77">
        <v>7.261283320000004</v>
      </c>
      <c r="P77">
        <v>5.3306043800000005</v>
      </c>
      <c r="Q77">
        <v>6.464579571333303</v>
      </c>
      <c r="R77">
        <v>7.8090416193332679</v>
      </c>
      <c r="S77">
        <v>4.626135344999998</v>
      </c>
      <c r="T77">
        <v>6.2393729936666027</v>
      </c>
      <c r="U77">
        <v>7.4864486660000011</v>
      </c>
      <c r="V77">
        <v>6.0005743171999981</v>
      </c>
      <c r="W77">
        <v>6.1637198608333321</v>
      </c>
      <c r="X77">
        <v>7.189432309499999</v>
      </c>
      <c r="Y77">
        <v>6.0350676460000017</v>
      </c>
      <c r="Z77">
        <v>5.5553024370000017</v>
      </c>
      <c r="AA77">
        <v>7.6075141070000001</v>
      </c>
      <c r="AB77">
        <v>7.0658962667999958</v>
      </c>
      <c r="AC77">
        <v>5.8020178576666055</v>
      </c>
      <c r="AE77" s="28" t="s">
        <v>109</v>
      </c>
      <c r="AF77" s="3">
        <v>17110004000264</v>
      </c>
      <c r="AG77">
        <v>0.43804353475570679</v>
      </c>
      <c r="AH77" s="29">
        <v>13</v>
      </c>
      <c r="AI77" s="36">
        <f t="shared" si="6"/>
        <v>4.7530145305977207</v>
      </c>
      <c r="AJ77" s="36">
        <f t="shared" si="6"/>
        <v>5.6736109442688223</v>
      </c>
      <c r="AK77" s="36">
        <f t="shared" si="6"/>
        <v>5.4668834764938774</v>
      </c>
      <c r="AL77" s="36">
        <f t="shared" si="6"/>
        <v>4.6735223688010814</v>
      </c>
      <c r="AM77" s="36">
        <f t="shared" si="6"/>
        <v>3.6378967827787712</v>
      </c>
      <c r="AN77" s="36">
        <f t="shared" si="6"/>
        <v>2.8423575021353411</v>
      </c>
      <c r="AO77" s="36">
        <f t="shared" si="6"/>
        <v>2.3501525402294345</v>
      </c>
      <c r="AP77" s="36">
        <f t="shared" si="6"/>
        <v>1.9469817248702297</v>
      </c>
      <c r="AQ77" s="36">
        <f t="shared" si="6"/>
        <v>2.1647955058964787</v>
      </c>
      <c r="AR77" s="36">
        <f t="shared" si="6"/>
        <v>4.1627282846227907</v>
      </c>
      <c r="AS77" s="36">
        <f t="shared" si="6"/>
        <v>4.9214546738988307</v>
      </c>
      <c r="AT77" s="36">
        <f t="shared" si="6"/>
        <v>4.6693647051210982</v>
      </c>
      <c r="AU77" s="36">
        <f t="shared" si="8"/>
        <v>3.9385635866428732</v>
      </c>
      <c r="AV77" s="36" cm="1">
        <f t="array" ref="AV77">AVERAGE(IFERROR(AQ77:AS77, ""))</f>
        <v>3.7496594881393666</v>
      </c>
      <c r="AW77" s="36">
        <f t="shared" si="7"/>
        <v>4.6693647051210982</v>
      </c>
      <c r="AX77" s="36" cm="1">
        <f t="array" ref="AX77">AVERAGE(IFERROR(AJ77:AO77, ""))</f>
        <v>4.1074039357845544</v>
      </c>
      <c r="AY77" s="36" cm="1">
        <f t="array" ref="AY77">AVERAGE(IFERROR(AO77:AS77,""))</f>
        <v>3.109222545903553</v>
      </c>
      <c r="AZ77" s="36" cm="1">
        <f t="array" ref="AZ77">AVERAGE(IFERROR(AJ77:AN77,""))</f>
        <v>4.4588542148955783</v>
      </c>
      <c r="BA77" s="36" cm="1">
        <f t="array" ref="BA77">AVERAGE(IFERROR(AR77:AT77,AI77))</f>
        <v>4.5845158878809071</v>
      </c>
      <c r="BB77" s="36" cm="1">
        <f t="array" ref="BB77">AVERAGE(IFERROR(AQ77:AT77,""))</f>
        <v>3.9795857923847997</v>
      </c>
      <c r="BC77" s="36" cm="1">
        <f t="array" ref="BC77">AVERAGE(IFERROR(AI77:AO77,""))</f>
        <v>4.1996340207578644</v>
      </c>
      <c r="BD77" s="36" cm="1">
        <f t="array" ref="BD77">AVERAGE(IFERROR(AJ77:AM77,""))</f>
        <v>4.8629783930856378</v>
      </c>
      <c r="BE77" s="36" cm="1">
        <f t="array" ref="BE77">AVERAGE(IFERROR(AN77:AO77,""))</f>
        <v>2.5962550211823876</v>
      </c>
      <c r="BF77" s="36" cm="1">
        <f t="array" ref="BF77">AVERAGE(IFERROR(AP77:AT77,""))</f>
        <v>3.5730649788818858</v>
      </c>
      <c r="BG77" s="36" cm="1">
        <f t="array" ref="BG77">AVERAGE(IFERROR(AI77:AN77,""))</f>
        <v>4.5078809341792692</v>
      </c>
    </row>
    <row r="78" spans="2:59" x14ac:dyDescent="0.25">
      <c r="B78" t="s">
        <v>494</v>
      </c>
      <c r="C78">
        <v>14</v>
      </c>
      <c r="D78" s="36">
        <v>96</v>
      </c>
      <c r="E78">
        <v>26.986430999999982</v>
      </c>
      <c r="F78">
        <v>24.683311099999997</v>
      </c>
      <c r="G78">
        <v>27.052508799999998</v>
      </c>
      <c r="H78">
        <v>41.36680753600001</v>
      </c>
      <c r="I78">
        <v>45.636956672000025</v>
      </c>
      <c r="J78">
        <v>46.230295807999994</v>
      </c>
      <c r="K78">
        <v>37.484191243999987</v>
      </c>
      <c r="L78">
        <v>33.841276444000016</v>
      </c>
      <c r="M78">
        <v>39.474319072000014</v>
      </c>
      <c r="N78">
        <v>58.821077599999995</v>
      </c>
      <c r="O78">
        <v>50.702532399999996</v>
      </c>
      <c r="P78">
        <v>31.015040299999981</v>
      </c>
      <c r="Q78">
        <v>38.607895664666643</v>
      </c>
      <c r="R78">
        <v>49.665976357333335</v>
      </c>
      <c r="S78">
        <v>26.424424549999998</v>
      </c>
      <c r="T78">
        <v>37.075678526666678</v>
      </c>
      <c r="U78">
        <v>44.064679351999018</v>
      </c>
      <c r="V78">
        <v>36.993975983200016</v>
      </c>
      <c r="W78">
        <v>39.416424374999991</v>
      </c>
      <c r="X78">
        <v>45.003242343000011</v>
      </c>
      <c r="Y78">
        <v>35.634357451428144</v>
      </c>
      <c r="Z78">
        <v>34.684896027000008</v>
      </c>
      <c r="AA78">
        <v>41.857243525999991</v>
      </c>
      <c r="AB78">
        <v>42.770849163200012</v>
      </c>
      <c r="AC78">
        <v>35.326051819332662</v>
      </c>
      <c r="AE78" s="28" t="s">
        <v>110</v>
      </c>
      <c r="AF78" s="3">
        <v>17110004000723</v>
      </c>
      <c r="AG78">
        <v>3.8403025828301907E-3</v>
      </c>
      <c r="AH78" s="29">
        <v>191</v>
      </c>
      <c r="AI78" s="36">
        <f t="shared" si="6"/>
        <v>6.8177536754844975E-2</v>
      </c>
      <c r="AJ78" s="36">
        <f t="shared" si="6"/>
        <v>6.2242706622209557E-2</v>
      </c>
      <c r="AK78" s="36">
        <f t="shared" si="6"/>
        <v>4.6625955928665024E-2</v>
      </c>
      <c r="AL78" s="36">
        <f t="shared" si="6"/>
        <v>4.5729077957430947E-2</v>
      </c>
      <c r="AM78" s="36">
        <f t="shared" si="6"/>
        <v>4.6758039495394615E-2</v>
      </c>
      <c r="AN78" s="36">
        <f t="shared" si="6"/>
        <v>5.6154900847288601E-2</v>
      </c>
      <c r="AO78" s="36">
        <f t="shared" si="6"/>
        <v>6.4220231342957679E-2</v>
      </c>
      <c r="AP78" s="36">
        <f t="shared" si="6"/>
        <v>6.2544564812440015E-2</v>
      </c>
      <c r="AQ78" s="36">
        <f t="shared" si="6"/>
        <v>4.8151150986044132E-2</v>
      </c>
      <c r="AR78" s="36">
        <f t="shared" si="6"/>
        <v>4.8057690456077815E-2</v>
      </c>
      <c r="AS78" s="36">
        <f t="shared" si="6"/>
        <v>5.8169239484336846E-2</v>
      </c>
      <c r="AT78" s="36">
        <f t="shared" si="6"/>
        <v>6.4603526797744101E-2</v>
      </c>
      <c r="AU78" s="36">
        <f t="shared" si="8"/>
        <v>5.5952885123786184E-2</v>
      </c>
      <c r="AV78" s="36" cm="1">
        <f t="array" ref="AV78">AVERAGE(IFERROR(AQ78:AS78, ""))</f>
        <v>5.1459360308819591E-2</v>
      </c>
      <c r="AW78" s="36">
        <f t="shared" si="7"/>
        <v>6.4603526797744101E-2</v>
      </c>
      <c r="AX78" s="36" cm="1">
        <f t="array" ref="AX78">AVERAGE(IFERROR(AJ78:AO78, ""))</f>
        <v>5.3621818698991068E-2</v>
      </c>
      <c r="AY78" s="36" cm="1">
        <f t="array" ref="AY78">AVERAGE(IFERROR(AO78:AS78,""))</f>
        <v>5.6228575416371294E-2</v>
      </c>
      <c r="AZ78" s="36" cm="1">
        <f t="array" ref="AZ78">AVERAGE(IFERROR(AJ78:AN78,""))</f>
        <v>5.1502136170197742E-2</v>
      </c>
      <c r="BA78" s="36" cm="1">
        <f t="array" ref="BA78">AVERAGE(IFERROR(AR78:AT78,AI78))</f>
        <v>5.6943485579386256E-2</v>
      </c>
      <c r="BB78" s="36" cm="1">
        <f t="array" ref="BB78">AVERAGE(IFERROR(AQ78:AT78,""))</f>
        <v>5.4745401931050722E-2</v>
      </c>
      <c r="BC78" s="36" cm="1">
        <f t="array" ref="BC78">AVERAGE(IFERROR(AI78:AO78,""))</f>
        <v>5.5701206992684486E-2</v>
      </c>
      <c r="BD78" s="36" cm="1">
        <f t="array" ref="BD78">AVERAGE(IFERROR(AJ78:AM78,""))</f>
        <v>5.0338945000925034E-2</v>
      </c>
      <c r="BE78" s="36" cm="1">
        <f t="array" ref="BE78">AVERAGE(IFERROR(AN78:AO78,""))</f>
        <v>6.0187566095123143E-2</v>
      </c>
      <c r="BF78" s="36" cm="1">
        <f t="array" ref="BF78">AVERAGE(IFERROR(AP78:AT78,""))</f>
        <v>5.6305234507328585E-2</v>
      </c>
      <c r="BG78" s="36" cm="1">
        <f t="array" ref="BG78">AVERAGE(IFERROR(AI78:AN78,""))</f>
        <v>5.4281369600972289E-2</v>
      </c>
    </row>
    <row r="79" spans="2:59" x14ac:dyDescent="0.25">
      <c r="B79" t="s">
        <v>495</v>
      </c>
      <c r="C79">
        <v>15</v>
      </c>
      <c r="D79" s="36">
        <v>97</v>
      </c>
      <c r="E79">
        <v>1.4968033280000004</v>
      </c>
      <c r="F79">
        <v>1.3753654070000003</v>
      </c>
      <c r="G79">
        <v>1.4413475619999998</v>
      </c>
      <c r="H79">
        <v>2.063624152</v>
      </c>
      <c r="I79">
        <v>2.440226579</v>
      </c>
      <c r="J79">
        <v>2.090235476000001</v>
      </c>
      <c r="K79">
        <v>1.8132213749999995</v>
      </c>
      <c r="L79">
        <v>1.6385642530000002</v>
      </c>
      <c r="M79">
        <v>1.7117921510000009</v>
      </c>
      <c r="N79">
        <v>2.7358216320000004</v>
      </c>
      <c r="O79">
        <v>2.3262370609999996</v>
      </c>
      <c r="P79">
        <v>1.6898037370000001</v>
      </c>
      <c r="Q79">
        <v>1.9019202260833294</v>
      </c>
      <c r="R79">
        <v>2.2579502813333292</v>
      </c>
      <c r="S79">
        <v>1.5203434245</v>
      </c>
      <c r="T79">
        <v>1.8706700918333325</v>
      </c>
      <c r="U79">
        <v>2.0451272943999994</v>
      </c>
      <c r="V79">
        <v>1.8821598351999898</v>
      </c>
      <c r="W79">
        <v>1.9792898543333317</v>
      </c>
      <c r="X79">
        <v>2.11591364525</v>
      </c>
      <c r="Y79">
        <v>1.817260554142857</v>
      </c>
      <c r="Z79">
        <v>1.8301409249999994</v>
      </c>
      <c r="AA79">
        <v>1.9517284254999989</v>
      </c>
      <c r="AB79">
        <v>2.0204437668000006</v>
      </c>
      <c r="AC79">
        <v>1.8179337506666631</v>
      </c>
      <c r="AE79" s="28" t="s">
        <v>111</v>
      </c>
      <c r="AF79" s="3">
        <v>17110004000402</v>
      </c>
      <c r="AG79">
        <v>1.2225556187331676E-2</v>
      </c>
      <c r="AH79" s="29">
        <v>191</v>
      </c>
      <c r="AI79" s="36">
        <f t="shared" si="6"/>
        <v>0.21704235234921423</v>
      </c>
      <c r="AJ79" s="36">
        <f t="shared" si="6"/>
        <v>0.19814889338762082</v>
      </c>
      <c r="AK79" s="36">
        <f t="shared" si="6"/>
        <v>0.14843315902827911</v>
      </c>
      <c r="AL79" s="36">
        <f t="shared" si="6"/>
        <v>0.14557795900327966</v>
      </c>
      <c r="AM79" s="36">
        <f t="shared" si="6"/>
        <v>0.14885364544351512</v>
      </c>
      <c r="AN79" s="36">
        <f t="shared" si="6"/>
        <v>0.17876843834441222</v>
      </c>
      <c r="AO79" s="36">
        <f t="shared" si="6"/>
        <v>0.20444431909012531</v>
      </c>
      <c r="AP79" s="36">
        <f t="shared" si="6"/>
        <v>0.19910985523520239</v>
      </c>
      <c r="AQ79" s="36">
        <f t="shared" si="6"/>
        <v>0.15328859879336321</v>
      </c>
      <c r="AR79" s="36">
        <f t="shared" si="6"/>
        <v>0.15299106834211451</v>
      </c>
      <c r="AS79" s="36">
        <f t="shared" si="6"/>
        <v>0.18518106069809079</v>
      </c>
      <c r="AT79" s="36">
        <f t="shared" si="6"/>
        <v>0.20566453547093635</v>
      </c>
      <c r="AU79" s="36">
        <f t="shared" si="8"/>
        <v>0.17812532376551282</v>
      </c>
      <c r="AV79" s="36" cm="1">
        <f t="array" ref="AV79">AVERAGE(IFERROR(AQ79:AS79, ""))</f>
        <v>0.16382024261118952</v>
      </c>
      <c r="AW79" s="36">
        <f t="shared" si="7"/>
        <v>0.20566453547093635</v>
      </c>
      <c r="AX79" s="36" cm="1">
        <f t="array" ref="AX79">AVERAGE(IFERROR(AJ79:AO79, ""))</f>
        <v>0.17070440238287202</v>
      </c>
      <c r="AY79" s="36" cm="1">
        <f t="array" ref="AY79">AVERAGE(IFERROR(AO79:AS79,""))</f>
        <v>0.17900298043177926</v>
      </c>
      <c r="AZ79" s="36" cm="1">
        <f t="array" ref="AZ79">AVERAGE(IFERROR(AJ79:AN79,""))</f>
        <v>0.16395641904142139</v>
      </c>
      <c r="BA79" s="36" cm="1">
        <f t="array" ref="BA79">AVERAGE(IFERROR(AR79:AT79,AI79))</f>
        <v>0.18127888817038054</v>
      </c>
      <c r="BB79" s="36" cm="1">
        <f t="array" ref="BB79">AVERAGE(IFERROR(AQ79:AT79,""))</f>
        <v>0.17428131582612622</v>
      </c>
      <c r="BC79" s="36" cm="1">
        <f t="array" ref="BC79">AVERAGE(IFERROR(AI79:AO79,""))</f>
        <v>0.1773241095209209</v>
      </c>
      <c r="BD79" s="36" cm="1">
        <f t="array" ref="BD79">AVERAGE(IFERROR(AJ79:AM79,""))</f>
        <v>0.16025341421567366</v>
      </c>
      <c r="BE79" s="36" cm="1">
        <f t="array" ref="BE79">AVERAGE(IFERROR(AN79:AO79,""))</f>
        <v>0.19160637871726877</v>
      </c>
      <c r="BF79" s="36" cm="1">
        <f t="array" ref="BF79">AVERAGE(IFERROR(AP79:AT79,""))</f>
        <v>0.17924702370794146</v>
      </c>
      <c r="BG79" s="36" cm="1">
        <f t="array" ref="BG79">AVERAGE(IFERROR(AI79:AN79,""))</f>
        <v>0.17280407459272018</v>
      </c>
    </row>
    <row r="80" spans="2:59" x14ac:dyDescent="0.25">
      <c r="B80" t="s">
        <v>496</v>
      </c>
      <c r="C80">
        <v>16</v>
      </c>
      <c r="D80" s="36">
        <v>98</v>
      </c>
      <c r="E80">
        <v>9.684594586507</v>
      </c>
      <c r="F80">
        <v>6.9327624477987992</v>
      </c>
      <c r="G80">
        <v>4.7216384775792495</v>
      </c>
      <c r="H80">
        <v>4.3796318555193601</v>
      </c>
      <c r="I80">
        <v>5.8223180525550102</v>
      </c>
      <c r="J80">
        <v>6.2968712630134398</v>
      </c>
      <c r="K80">
        <v>6.1914815881146703</v>
      </c>
      <c r="L80">
        <v>6.1371114373162099</v>
      </c>
      <c r="M80">
        <v>5.70536263276973</v>
      </c>
      <c r="N80">
        <v>6.0890872070561795</v>
      </c>
      <c r="O80">
        <v>8.8595489719302005</v>
      </c>
      <c r="P80">
        <v>9.1420093593422997</v>
      </c>
      <c r="Q80">
        <v>6.6635348232918652</v>
      </c>
      <c r="R80">
        <v>6.8846662705853863</v>
      </c>
      <c r="S80">
        <v>9.4400806279247007</v>
      </c>
      <c r="T80">
        <v>5.7241172807634229</v>
      </c>
      <c r="U80">
        <v>6.5965183674374099</v>
      </c>
      <c r="V80">
        <v>5.6306444192931799</v>
      </c>
      <c r="W80">
        <v>8.5779899797088994</v>
      </c>
      <c r="X80">
        <v>7.4490020427746195</v>
      </c>
      <c r="Y80">
        <v>6.2898997530125218</v>
      </c>
      <c r="Z80">
        <v>5.4640877083631096</v>
      </c>
      <c r="AA80">
        <v>6.2441764255640599</v>
      </c>
      <c r="AB80">
        <v>7.1866239216829397</v>
      </c>
      <c r="AC80">
        <v>6.3063027804954928</v>
      </c>
      <c r="AE80" s="28" t="s">
        <v>115</v>
      </c>
      <c r="AF80" s="3">
        <v>17110004001003</v>
      </c>
      <c r="AG80">
        <v>5.643761157989502E-2</v>
      </c>
      <c r="AH80" s="29">
        <v>62</v>
      </c>
      <c r="AI80" s="36">
        <f t="shared" si="6"/>
        <v>3.3479955067705909</v>
      </c>
      <c r="AJ80" s="36">
        <f t="shared" si="6"/>
        <v>2.8050765966936901</v>
      </c>
      <c r="AK80" s="36">
        <f t="shared" si="6"/>
        <v>2.0833684639680943</v>
      </c>
      <c r="AL80" s="36">
        <f t="shared" si="6"/>
        <v>1.8890716631139786</v>
      </c>
      <c r="AM80" s="36">
        <f t="shared" si="6"/>
        <v>1.6143590058480215</v>
      </c>
      <c r="AN80" s="36">
        <f t="shared" si="6"/>
        <v>1.5127859800030301</v>
      </c>
      <c r="AO80" s="36">
        <f t="shared" si="6"/>
        <v>1.4998568287487768</v>
      </c>
      <c r="AP80" s="36">
        <f t="shared" si="6"/>
        <v>1.4080410970320165</v>
      </c>
      <c r="AQ80" s="36">
        <f t="shared" si="6"/>
        <v>1.3741622120072259</v>
      </c>
      <c r="AR80" s="36">
        <f t="shared" si="6"/>
        <v>2.0287446612039877</v>
      </c>
      <c r="AS80" s="36">
        <f t="shared" si="6"/>
        <v>2.8540770431813907</v>
      </c>
      <c r="AT80" s="36">
        <f t="shared" si="6"/>
        <v>2.8989535689057671</v>
      </c>
      <c r="AU80" s="36">
        <f t="shared" si="8"/>
        <v>2.1097077189563809</v>
      </c>
      <c r="AV80" s="36" cm="1">
        <f t="array" ref="AV80">AVERAGE(IFERROR(AQ80:AS80, ""))</f>
        <v>2.0856613054642015</v>
      </c>
      <c r="AW80" s="36">
        <f t="shared" si="7"/>
        <v>2.8989535689057671</v>
      </c>
      <c r="AX80" s="36" cm="1">
        <f t="array" ref="AX80">AVERAGE(IFERROR(AJ80:AO80, ""))</f>
        <v>1.9007530897292655</v>
      </c>
      <c r="AY80" s="36" cm="1">
        <f t="array" ref="AY80">AVERAGE(IFERROR(AO80:AS80,""))</f>
        <v>1.8329763684346798</v>
      </c>
      <c r="AZ80" s="36" cm="1">
        <f t="array" ref="AZ80">AVERAGE(IFERROR(AJ80:AN80,""))</f>
        <v>1.980932341925363</v>
      </c>
      <c r="BA80" s="36" cm="1">
        <f t="array" ref="BA80">AVERAGE(IFERROR(AR80:AT80,AI80))</f>
        <v>2.5939250910970486</v>
      </c>
      <c r="BB80" s="36" cm="1">
        <f t="array" ref="BB80">AVERAGE(IFERROR(AQ80:AT80,""))</f>
        <v>2.288984371324593</v>
      </c>
      <c r="BC80" s="36" cm="1">
        <f t="array" ref="BC80">AVERAGE(IFERROR(AI80:AO80,""))</f>
        <v>2.107502006449455</v>
      </c>
      <c r="BD80" s="36" cm="1">
        <f t="array" ref="BD80">AVERAGE(IFERROR(AJ80:AM80,""))</f>
        <v>2.0979689324059461</v>
      </c>
      <c r="BE80" s="36" cm="1">
        <f t="array" ref="BE80">AVERAGE(IFERROR(AN80:AO80,""))</f>
        <v>1.5063214043759034</v>
      </c>
      <c r="BF80" s="36" cm="1">
        <f t="array" ref="BF80">AVERAGE(IFERROR(AP80:AT80,""))</f>
        <v>2.1127957164660778</v>
      </c>
      <c r="BG80" s="36" cm="1">
        <f t="array" ref="BG80">AVERAGE(IFERROR(AI80:AN80,""))</f>
        <v>2.208776202732901</v>
      </c>
    </row>
    <row r="81" spans="2:59" x14ac:dyDescent="0.25">
      <c r="B81" t="s">
        <v>497</v>
      </c>
      <c r="C81">
        <v>17</v>
      </c>
      <c r="D81" s="36">
        <v>99</v>
      </c>
      <c r="E81">
        <v>2.2740783000000011</v>
      </c>
      <c r="F81">
        <v>2.0989492600000013</v>
      </c>
      <c r="G81">
        <v>2.2131332599999993</v>
      </c>
      <c r="H81">
        <v>3.4188237599999987</v>
      </c>
      <c r="I81">
        <v>4.0846799499999999</v>
      </c>
      <c r="J81">
        <v>3.63024682</v>
      </c>
      <c r="K81">
        <v>2.9768467000000012</v>
      </c>
      <c r="L81">
        <v>2.5755452400000003</v>
      </c>
      <c r="M81">
        <v>2.90111849</v>
      </c>
      <c r="N81">
        <v>4.4103384000000005</v>
      </c>
      <c r="O81">
        <v>3.7923790999999998</v>
      </c>
      <c r="P81">
        <v>2.5214288600000003</v>
      </c>
      <c r="Q81">
        <v>3.0747973449999648</v>
      </c>
      <c r="R81">
        <v>3.7012786633333015</v>
      </c>
      <c r="S81">
        <v>2.2453555949999995</v>
      </c>
      <c r="T81">
        <v>3.0704466249999331</v>
      </c>
      <c r="U81">
        <v>3.3312455860000014</v>
      </c>
      <c r="V81">
        <v>3.0891666099999995</v>
      </c>
      <c r="W81">
        <v>3.0883807474999987</v>
      </c>
      <c r="X81">
        <v>3.4063162125000002</v>
      </c>
      <c r="Y81">
        <v>2.9566797214285128</v>
      </c>
      <c r="Z81">
        <v>2.9538965575000002</v>
      </c>
      <c r="AA81">
        <v>3.3035467600000015</v>
      </c>
      <c r="AB81">
        <v>3.2401620179999995</v>
      </c>
      <c r="AC81">
        <v>2.9533185583332653</v>
      </c>
      <c r="AE81" s="28" t="s">
        <v>116</v>
      </c>
      <c r="AF81" s="3">
        <v>17110004001003</v>
      </c>
      <c r="AG81">
        <v>1.2392452917993069E-2</v>
      </c>
      <c r="AH81" s="29">
        <v>62</v>
      </c>
      <c r="AI81" s="36">
        <f t="shared" si="6"/>
        <v>0.73514586329672005</v>
      </c>
      <c r="AJ81" s="36">
        <f t="shared" si="6"/>
        <v>0.615932862550018</v>
      </c>
      <c r="AK81" s="36">
        <f t="shared" si="6"/>
        <v>0.45746169757746102</v>
      </c>
      <c r="AL81" s="36">
        <f t="shared" ref="AL81:AT81" si="9">VLOOKUP($AH81,$D$2:$AC$338,AL$1+1,FALSE)*$AG81</f>
        <v>0.41479841170660658</v>
      </c>
      <c r="AM81" s="36">
        <f t="shared" si="9"/>
        <v>0.35447757998030638</v>
      </c>
      <c r="AN81" s="36">
        <f t="shared" si="9"/>
        <v>0.33217438703352065</v>
      </c>
      <c r="AO81" s="36">
        <f t="shared" si="9"/>
        <v>0.32933543099511486</v>
      </c>
      <c r="AP81" s="36">
        <f t="shared" si="9"/>
        <v>0.30917472432133408</v>
      </c>
      <c r="AQ81" s="36">
        <f t="shared" si="9"/>
        <v>0.30173566948129227</v>
      </c>
      <c r="AR81" s="36">
        <f t="shared" si="9"/>
        <v>0.44546751701229559</v>
      </c>
      <c r="AS81" s="36">
        <f t="shared" si="9"/>
        <v>0.6266922782846801</v>
      </c>
      <c r="AT81" s="36">
        <f t="shared" si="9"/>
        <v>0.63654617210821951</v>
      </c>
      <c r="AU81" s="36">
        <f t="shared" si="8"/>
        <v>0.4632452161956308</v>
      </c>
      <c r="AV81" s="36" cm="1">
        <f t="array" ref="AV81">AVERAGE(IFERROR(AQ81:AS81, ""))</f>
        <v>0.4579651549260893</v>
      </c>
      <c r="AW81" s="36">
        <f t="shared" si="7"/>
        <v>0.63654617210821951</v>
      </c>
      <c r="AX81" s="36" cm="1">
        <f t="array" ref="AX81">AVERAGE(IFERROR(AJ81:AO81, ""))</f>
        <v>0.41736339497383784</v>
      </c>
      <c r="AY81" s="36" cm="1">
        <f t="array" ref="AY81">AVERAGE(IFERROR(AO81:AS81,""))</f>
        <v>0.40248112401894331</v>
      </c>
      <c r="AZ81" s="36" cm="1">
        <f t="array" ref="AZ81">AVERAGE(IFERROR(AJ81:AN81,""))</f>
        <v>0.43496898776958248</v>
      </c>
      <c r="BA81" s="36" cm="1">
        <f t="array" ref="BA81">AVERAGE(IFERROR(AR81:AT81,AI81))</f>
        <v>0.56956865580173177</v>
      </c>
      <c r="BB81" s="36" cm="1">
        <f t="array" ref="BB81">AVERAGE(IFERROR(AQ81:AT81,""))</f>
        <v>0.50261040922162192</v>
      </c>
      <c r="BC81" s="36" cm="1">
        <f t="array" ref="BC81">AVERAGE(IFERROR(AI81:AO81,""))</f>
        <v>0.46276089044853536</v>
      </c>
      <c r="BD81" s="36" cm="1">
        <f t="array" ref="BD81">AVERAGE(IFERROR(AJ81:AM81,""))</f>
        <v>0.460667637953598</v>
      </c>
      <c r="BE81" s="36" cm="1">
        <f t="array" ref="BE81">AVERAGE(IFERROR(AN81:AO81,""))</f>
        <v>0.33075490901431776</v>
      </c>
      <c r="BF81" s="36" cm="1">
        <f t="array" ref="BF81">AVERAGE(IFERROR(AP81:AT81,""))</f>
        <v>0.46392327224156438</v>
      </c>
      <c r="BG81" s="36" cm="1">
        <f t="array" ref="BG81">AVERAGE(IFERROR(AI81:AN81,""))</f>
        <v>0.48499846702410543</v>
      </c>
    </row>
    <row r="82" spans="2:59" x14ac:dyDescent="0.25">
      <c r="B82" t="s">
        <v>498</v>
      </c>
      <c r="C82">
        <v>18</v>
      </c>
      <c r="D82" s="36">
        <v>100</v>
      </c>
      <c r="E82">
        <v>5.4204620500000011</v>
      </c>
      <c r="F82">
        <v>5.2482266800000019</v>
      </c>
      <c r="G82">
        <v>5.5252249399999975</v>
      </c>
      <c r="H82">
        <v>6.9116178099999992</v>
      </c>
      <c r="I82">
        <v>7.3995357999999989</v>
      </c>
      <c r="J82">
        <v>6.167983109999998</v>
      </c>
      <c r="K82">
        <v>5.9293545799999983</v>
      </c>
      <c r="L82">
        <v>5.24861237</v>
      </c>
      <c r="M82">
        <v>5.1713173899999987</v>
      </c>
      <c r="N82">
        <v>8.7112482200000017</v>
      </c>
      <c r="O82">
        <v>8.0080119300000021</v>
      </c>
      <c r="P82">
        <v>6.13361819</v>
      </c>
      <c r="Q82">
        <v>6.3229344224999693</v>
      </c>
      <c r="R82">
        <v>7.2968591799999665</v>
      </c>
      <c r="S82">
        <v>5.6475602949999981</v>
      </c>
      <c r="T82">
        <v>6.1969904866666319</v>
      </c>
      <c r="U82">
        <v>6.6137088979999987</v>
      </c>
      <c r="V82">
        <v>6.250517667999997</v>
      </c>
      <c r="W82">
        <v>6.836686607499999</v>
      </c>
      <c r="X82">
        <v>7.0060489325000006</v>
      </c>
      <c r="Y82">
        <v>6.0860578528571168</v>
      </c>
      <c r="Z82">
        <v>6.2711513074999985</v>
      </c>
      <c r="AA82">
        <v>6.0486688449998987</v>
      </c>
      <c r="AB82">
        <v>6.6545616199998996</v>
      </c>
      <c r="AC82">
        <v>6.1121750649999989</v>
      </c>
      <c r="AE82" s="28" t="s">
        <v>117</v>
      </c>
      <c r="AF82" s="3">
        <v>17110004001683</v>
      </c>
      <c r="AG82">
        <v>4.7411144805664662E-6</v>
      </c>
      <c r="AH82" s="29">
        <v>180</v>
      </c>
      <c r="AI82" s="36">
        <f t="shared" ref="AI82:AT103" si="10">VLOOKUP($AH82,$D$2:$AC$338,AI$1+1,FALSE)*$AG82</f>
        <v>3.2582097535560029E-3</v>
      </c>
      <c r="AJ82" s="36">
        <f t="shared" si="10"/>
        <v>2.3169195398533705E-3</v>
      </c>
      <c r="AK82" s="36">
        <f t="shared" si="10"/>
        <v>1.8949750595801283E-3</v>
      </c>
      <c r="AL82" s="36">
        <f t="shared" si="10"/>
        <v>1.8972173330800549E-3</v>
      </c>
      <c r="AM82" s="36">
        <f t="shared" si="10"/>
        <v>2.7627671299080298E-3</v>
      </c>
      <c r="AN82" s="36">
        <f t="shared" si="10"/>
        <v>2.5703740911335541E-3</v>
      </c>
      <c r="AO82" s="36">
        <f t="shared" si="10"/>
        <v>1.5175077475077026E-3</v>
      </c>
      <c r="AP82" s="36">
        <f t="shared" si="10"/>
        <v>7.2106392611783268E-4</v>
      </c>
      <c r="AQ82" s="36">
        <f t="shared" si="10"/>
        <v>1.0519045245698654E-3</v>
      </c>
      <c r="AR82" s="36">
        <f t="shared" si="10"/>
        <v>2.7751679532932194E-3</v>
      </c>
      <c r="AS82" s="36">
        <f t="shared" si="10"/>
        <v>3.7340116825160551E-3</v>
      </c>
      <c r="AT82" s="36">
        <f t="shared" si="10"/>
        <v>3.0963566010899111E-3</v>
      </c>
      <c r="AU82" s="36">
        <f t="shared" si="8"/>
        <v>2.2997062785171441E-3</v>
      </c>
      <c r="AV82" s="36" cm="1">
        <f t="array" ref="AV82">AVERAGE(IFERROR(AQ82:AS82, ""))</f>
        <v>2.5203613867930464E-3</v>
      </c>
      <c r="AW82" s="36">
        <f t="shared" si="7"/>
        <v>3.0963566010899111E-3</v>
      </c>
      <c r="AX82" s="36" cm="1">
        <f t="array" ref="AX82">AVERAGE(IFERROR(AJ82:AO82, ""))</f>
        <v>2.1599601501771401E-3</v>
      </c>
      <c r="AY82" s="36" cm="1">
        <f t="array" ref="AY82">AVERAGE(IFERROR(AO82:AS82,""))</f>
        <v>1.9599311668009349E-3</v>
      </c>
      <c r="AZ82" s="36" cm="1">
        <f t="array" ref="AZ82">AVERAGE(IFERROR(AJ82:AN82,""))</f>
        <v>2.2884506307110273E-3</v>
      </c>
      <c r="BA82" s="36" cm="1">
        <f t="array" ref="BA82">AVERAGE(IFERROR(AR82:AT82,AI82))</f>
        <v>3.2018454122997287E-3</v>
      </c>
      <c r="BB82" s="36" cm="1">
        <f t="array" ref="BB82">AVERAGE(IFERROR(AQ82:AT82,""))</f>
        <v>2.6643601903672629E-3</v>
      </c>
      <c r="BC82" s="36" cm="1">
        <f t="array" ref="BC82">AVERAGE(IFERROR(AI82:AO82,""))</f>
        <v>2.3168529506598346E-3</v>
      </c>
      <c r="BD82" s="36" cm="1">
        <f t="array" ref="BD82">AVERAGE(IFERROR(AJ82:AM82,""))</f>
        <v>2.2179697656053957E-3</v>
      </c>
      <c r="BE82" s="36" cm="1">
        <f t="array" ref="BE82">AVERAGE(IFERROR(AN82:AO82,""))</f>
        <v>2.0439409193206285E-3</v>
      </c>
      <c r="BF82" s="36" cm="1">
        <f t="array" ref="BF82">AVERAGE(IFERROR(AP82:AT82,""))</f>
        <v>2.275700937517377E-3</v>
      </c>
      <c r="BG82" s="36" cm="1">
        <f t="array" ref="BG82">AVERAGE(IFERROR(AI82:AN82,""))</f>
        <v>2.45007715118519E-3</v>
      </c>
    </row>
    <row r="83" spans="2:59" x14ac:dyDescent="0.25">
      <c r="B83" t="s">
        <v>499</v>
      </c>
      <c r="C83">
        <v>19</v>
      </c>
      <c r="D83" s="36">
        <v>101</v>
      </c>
      <c r="E83">
        <v>1.7228412609999999</v>
      </c>
      <c r="F83">
        <v>1.328363331</v>
      </c>
      <c r="G83">
        <v>0.96513117400000015</v>
      </c>
      <c r="H83">
        <v>0.89628413599999002</v>
      </c>
      <c r="I83">
        <v>0.94968457600000011</v>
      </c>
      <c r="J83">
        <v>1.016775457</v>
      </c>
      <c r="K83">
        <v>1.089751189</v>
      </c>
      <c r="L83">
        <v>1.0812028889999901</v>
      </c>
      <c r="M83">
        <v>0.93894821200000012</v>
      </c>
      <c r="N83">
        <v>1.2421271309999899</v>
      </c>
      <c r="O83">
        <v>1.604573749</v>
      </c>
      <c r="P83">
        <v>1.6898164649999901</v>
      </c>
      <c r="Q83">
        <v>1.2104582975</v>
      </c>
      <c r="R83">
        <v>1.2618830306666668</v>
      </c>
      <c r="S83">
        <v>1.7174771395000001</v>
      </c>
      <c r="T83">
        <v>1.0409983105000002</v>
      </c>
      <c r="U83">
        <v>1.1913206339999998</v>
      </c>
      <c r="V83">
        <v>1.0312477348000004</v>
      </c>
      <c r="W83">
        <v>1.5888892684999998</v>
      </c>
      <c r="X83">
        <v>1.3688663892499999</v>
      </c>
      <c r="Y83">
        <v>1.1384044462857144</v>
      </c>
      <c r="Z83">
        <v>1.0348658042500003</v>
      </c>
      <c r="AA83">
        <v>1.0532633229999901</v>
      </c>
      <c r="AB83">
        <v>1.3113336891999998</v>
      </c>
      <c r="AC83">
        <v>1.1465133225000002</v>
      </c>
      <c r="AE83" s="28" t="s">
        <v>118</v>
      </c>
      <c r="AF83" s="3">
        <v>17110002001075</v>
      </c>
      <c r="AG83">
        <v>0.9551207423210144</v>
      </c>
      <c r="AH83" s="29">
        <v>240</v>
      </c>
      <c r="AI83" s="36">
        <f t="shared" si="10"/>
        <v>10.60870336874097</v>
      </c>
      <c r="AJ83" s="36">
        <f t="shared" si="10"/>
        <v>7.7686534145332971</v>
      </c>
      <c r="AK83" s="36">
        <f t="shared" si="10"/>
        <v>5.3968574186438163</v>
      </c>
      <c r="AL83" s="36">
        <f t="shared" si="10"/>
        <v>7.4202251642938739</v>
      </c>
      <c r="AM83" s="36">
        <f t="shared" si="10"/>
        <v>10.307394432970817</v>
      </c>
      <c r="AN83" s="36">
        <f t="shared" si="10"/>
        <v>13.715208338343732</v>
      </c>
      <c r="AO83" s="36">
        <f t="shared" si="10"/>
        <v>16.151560908912103</v>
      </c>
      <c r="AP83" s="36">
        <f t="shared" si="10"/>
        <v>16.002986594671246</v>
      </c>
      <c r="AQ83" s="36">
        <f t="shared" si="10"/>
        <v>10.59938728243578</v>
      </c>
      <c r="AR83" s="36">
        <f t="shared" si="10"/>
        <v>6.450509263934765</v>
      </c>
      <c r="AS83" s="36">
        <f t="shared" si="10"/>
        <v>9.2811454545042924</v>
      </c>
      <c r="AT83" s="36">
        <f t="shared" si="10"/>
        <v>9.2323243937674615</v>
      </c>
      <c r="AU83" s="36">
        <f t="shared" si="8"/>
        <v>10.244579669646013</v>
      </c>
      <c r="AV83" s="36" cm="1">
        <f t="array" ref="AV83">AVERAGE(IFERROR(AQ83:AS83, ""))</f>
        <v>8.7770140002916133</v>
      </c>
      <c r="AW83" s="36">
        <f t="shared" si="7"/>
        <v>9.2323243937674615</v>
      </c>
      <c r="AX83" s="36" cm="1">
        <f t="array" ref="AX83">AVERAGE(IFERROR(AJ83:AO83, ""))</f>
        <v>10.12664994628294</v>
      </c>
      <c r="AY83" s="36" cm="1">
        <f t="array" ref="AY83">AVERAGE(IFERROR(AO83:AS83,""))</f>
        <v>11.697117900891636</v>
      </c>
      <c r="AZ83" s="36" cm="1">
        <f t="array" ref="AZ83">AVERAGE(IFERROR(AJ83:AN83,""))</f>
        <v>8.9216677537571076</v>
      </c>
      <c r="BA83" s="36" cm="1">
        <f t="array" ref="BA83">AVERAGE(IFERROR(AR83:AT83,AI83))</f>
        <v>8.3213263707355054</v>
      </c>
      <c r="BB83" s="36" cm="1">
        <f t="array" ref="BB83">AVERAGE(IFERROR(AQ83:AT83,""))</f>
        <v>8.8908415986605753</v>
      </c>
      <c r="BC83" s="36" cm="1">
        <f t="array" ref="BC83">AVERAGE(IFERROR(AI83:AO83,""))</f>
        <v>10.195514720919801</v>
      </c>
      <c r="BD83" s="36" cm="1">
        <f t="array" ref="BD83">AVERAGE(IFERROR(AJ83:AM83,""))</f>
        <v>7.723282607610451</v>
      </c>
      <c r="BE83" s="36" cm="1">
        <f t="array" ref="BE83">AVERAGE(IFERROR(AN83:AO83,""))</f>
        <v>14.933384623627918</v>
      </c>
      <c r="BF83" s="36" cm="1">
        <f t="array" ref="BF83">AVERAGE(IFERROR(AP83:AT83,""))</f>
        <v>10.313270597862708</v>
      </c>
      <c r="BG83" s="36" cm="1">
        <f t="array" ref="BG83">AVERAGE(IFERROR(AI83:AN83,""))</f>
        <v>9.2028403562544181</v>
      </c>
    </row>
    <row r="84" spans="2:59" x14ac:dyDescent="0.25">
      <c r="B84" t="s">
        <v>500</v>
      </c>
      <c r="C84">
        <v>20</v>
      </c>
      <c r="D84" s="36">
        <v>102</v>
      </c>
      <c r="E84">
        <v>50.180258195999997</v>
      </c>
      <c r="F84">
        <v>38.7072294459999</v>
      </c>
      <c r="G84">
        <v>29.589620675999999</v>
      </c>
      <c r="H84">
        <v>24.859369957999995</v>
      </c>
      <c r="I84">
        <v>26.322387207000006</v>
      </c>
      <c r="J84">
        <v>29.168908760000001</v>
      </c>
      <c r="K84">
        <v>28.120232231999999</v>
      </c>
      <c r="L84">
        <v>26.219676800000002</v>
      </c>
      <c r="M84">
        <v>24.5097487869999</v>
      </c>
      <c r="N84">
        <v>29.469643726999998</v>
      </c>
      <c r="O84">
        <v>42.932051845999894</v>
      </c>
      <c r="P84">
        <v>46.130687525999996</v>
      </c>
      <c r="Q84">
        <v>33.017484596750002</v>
      </c>
      <c r="R84">
        <v>32.303814786666663</v>
      </c>
      <c r="S84">
        <v>49.026171940999994</v>
      </c>
      <c r="T84">
        <v>29.461291379833298</v>
      </c>
      <c r="U84">
        <v>30.2502706784</v>
      </c>
      <c r="V84">
        <v>29.729503209399905</v>
      </c>
      <c r="W84">
        <v>43.288747836333236</v>
      </c>
      <c r="X84">
        <v>35.760532971499998</v>
      </c>
      <c r="Y84">
        <v>32.421143782142785</v>
      </c>
      <c r="Z84">
        <v>29.869651821750001</v>
      </c>
      <c r="AA84">
        <v>28.644570496</v>
      </c>
      <c r="AB84">
        <v>33.852361737199999</v>
      </c>
      <c r="AC84">
        <v>33.137962373833332</v>
      </c>
      <c r="AE84" s="28" t="s">
        <v>119</v>
      </c>
      <c r="AF84" s="3">
        <v>17110004013719</v>
      </c>
      <c r="AG84">
        <v>9.9229509942233562E-4</v>
      </c>
      <c r="AH84" s="29">
        <v>215</v>
      </c>
      <c r="AI84" s="36">
        <f t="shared" si="10"/>
        <v>1.5531424747488781E-2</v>
      </c>
      <c r="AJ84" s="36">
        <f t="shared" si="10"/>
        <v>1.1981730010154861E-2</v>
      </c>
      <c r="AK84" s="36">
        <f t="shared" si="10"/>
        <v>8.3766271289333252E-3</v>
      </c>
      <c r="AL84" s="36">
        <f t="shared" si="10"/>
        <v>6.5527646651005501E-3</v>
      </c>
      <c r="AM84" s="36">
        <f t="shared" si="10"/>
        <v>5.3654922900004025E-3</v>
      </c>
      <c r="AN84" s="36">
        <f t="shared" si="10"/>
        <v>5.5902584183686122E-3</v>
      </c>
      <c r="AO84" s="36">
        <f t="shared" si="10"/>
        <v>5.7651868687024401E-3</v>
      </c>
      <c r="AP84" s="36">
        <f t="shared" si="10"/>
        <v>5.6040767746044721E-3</v>
      </c>
      <c r="AQ84" s="36">
        <f t="shared" si="10"/>
        <v>6.4413909366996093E-3</v>
      </c>
      <c r="AR84" s="36">
        <f t="shared" si="10"/>
        <v>1.0139523076125624E-2</v>
      </c>
      <c r="AS84" s="36">
        <f t="shared" si="10"/>
        <v>1.5531858357624441E-2</v>
      </c>
      <c r="AT84" s="36">
        <f t="shared" si="10"/>
        <v>1.5507803528803925E-2</v>
      </c>
      <c r="AU84" s="36">
        <f t="shared" si="8"/>
        <v>9.3656780668839226E-3</v>
      </c>
      <c r="AV84" s="36" cm="1">
        <f t="array" ref="AV84">AVERAGE(IFERROR(AQ84:AS84, ""))</f>
        <v>1.0704257456816559E-2</v>
      </c>
      <c r="AW84" s="36">
        <f t="shared" si="7"/>
        <v>1.5507803528803925E-2</v>
      </c>
      <c r="AX84" s="36" cm="1">
        <f t="array" ref="AX84">AVERAGE(IFERROR(AJ84:AO84, ""))</f>
        <v>7.2720098968766982E-3</v>
      </c>
      <c r="AY84" s="36" cm="1">
        <f t="array" ref="AY84">AVERAGE(IFERROR(AO84:AS84,""))</f>
        <v>8.6964072027513172E-3</v>
      </c>
      <c r="AZ84" s="36" cm="1">
        <f t="array" ref="AZ84">AVERAGE(IFERROR(AJ84:AN84,""))</f>
        <v>7.5733745025115496E-3</v>
      </c>
      <c r="BA84" s="36" cm="1">
        <f t="array" ref="BA84">AVERAGE(IFERROR(AR84:AT84,AI84))</f>
        <v>1.3726394987517996E-2</v>
      </c>
      <c r="BB84" s="36" cm="1">
        <f t="array" ref="BB84">AVERAGE(IFERROR(AQ84:AT84,""))</f>
        <v>1.19051439748134E-2</v>
      </c>
      <c r="BC84" s="36" cm="1">
        <f t="array" ref="BC84">AVERAGE(IFERROR(AI84:AO84,""))</f>
        <v>8.4519263041069968E-3</v>
      </c>
      <c r="BD84" s="36" cm="1">
        <f t="array" ref="BD84">AVERAGE(IFERROR(AJ84:AM84,""))</f>
        <v>8.0691535235472844E-3</v>
      </c>
      <c r="BE84" s="36" cm="1">
        <f t="array" ref="BE84">AVERAGE(IFERROR(AN84:AO84,""))</f>
        <v>5.6777226435355266E-3</v>
      </c>
      <c r="BF84" s="36" cm="1">
        <f t="array" ref="BF84">AVERAGE(IFERROR(AP84:AT84,""))</f>
        <v>1.0644930534771615E-2</v>
      </c>
      <c r="BG84" s="36" cm="1">
        <f t="array" ref="BG84">AVERAGE(IFERROR(AI84:AN84,""))</f>
        <v>8.8997162100077562E-3</v>
      </c>
    </row>
    <row r="85" spans="2:59" x14ac:dyDescent="0.25">
      <c r="B85" t="s">
        <v>501</v>
      </c>
      <c r="C85">
        <v>21</v>
      </c>
      <c r="D85" s="36">
        <v>103</v>
      </c>
      <c r="E85">
        <v>3.8126778734038798</v>
      </c>
      <c r="F85">
        <v>2.7528898417788703</v>
      </c>
      <c r="G85">
        <v>1.9223726700231198</v>
      </c>
      <c r="H85">
        <v>1.92319731743042</v>
      </c>
      <c r="I85">
        <v>2.4486035361729201</v>
      </c>
      <c r="J85">
        <v>2.7814296678200798</v>
      </c>
      <c r="K85">
        <v>3.00358976029068</v>
      </c>
      <c r="L85">
        <v>2.9279702891453798</v>
      </c>
      <c r="M85">
        <v>2.3565382070899599</v>
      </c>
      <c r="N85">
        <v>2.3236042599581799</v>
      </c>
      <c r="O85">
        <v>3.4418080017000396</v>
      </c>
      <c r="P85">
        <v>3.5801490785237293</v>
      </c>
      <c r="Q85">
        <v>2.7729025419447701</v>
      </c>
      <c r="R85">
        <v>2.7073168229160598</v>
      </c>
      <c r="S85">
        <v>3.7364699524638096</v>
      </c>
      <c r="T85">
        <v>2.4720137989193463</v>
      </c>
      <c r="U85">
        <v>2.8107021036368502</v>
      </c>
      <c r="V85">
        <v>2.36569860664508</v>
      </c>
      <c r="W85">
        <v>3.3661453361464604</v>
      </c>
      <c r="X85">
        <v>2.9255248868179802</v>
      </c>
      <c r="Y85">
        <v>2.6635372381314215</v>
      </c>
      <c r="Z85">
        <v>2.26176584135133</v>
      </c>
      <c r="AA85">
        <v>2.8925097140553797</v>
      </c>
      <c r="AB85">
        <v>2.9260139672834602</v>
      </c>
      <c r="AC85">
        <v>2.606861817771553</v>
      </c>
      <c r="AE85" s="28" t="s">
        <v>120</v>
      </c>
      <c r="AF85" s="3">
        <v>17110004015058</v>
      </c>
      <c r="AG85">
        <v>0.5224725604057312</v>
      </c>
      <c r="AH85" s="29">
        <v>215</v>
      </c>
      <c r="AI85" s="36">
        <f t="shared" si="10"/>
        <v>8.1777520208387582</v>
      </c>
      <c r="AJ85" s="36">
        <f t="shared" si="10"/>
        <v>6.3087333194934931</v>
      </c>
      <c r="AK85" s="36">
        <f t="shared" si="10"/>
        <v>4.410540600438031</v>
      </c>
      <c r="AL85" s="36">
        <f t="shared" si="10"/>
        <v>3.450223360272926</v>
      </c>
      <c r="AM85" s="36">
        <f t="shared" si="10"/>
        <v>2.8250895285340762</v>
      </c>
      <c r="AN85" s="36">
        <f t="shared" si="10"/>
        <v>2.9434355071138212</v>
      </c>
      <c r="AO85" s="36">
        <f t="shared" si="10"/>
        <v>3.0355404821226948</v>
      </c>
      <c r="AP85" s="36">
        <f t="shared" si="10"/>
        <v>2.9507112781695799</v>
      </c>
      <c r="AQ85" s="36">
        <f t="shared" si="10"/>
        <v>3.3915818159647388</v>
      </c>
      <c r="AR85" s="36">
        <f t="shared" si="10"/>
        <v>5.3387571761266992</v>
      </c>
      <c r="AS85" s="36">
        <f t="shared" si="10"/>
        <v>8.1779803293307864</v>
      </c>
      <c r="AT85" s="36">
        <f t="shared" si="10"/>
        <v>8.165314754330673</v>
      </c>
      <c r="AU85" s="36">
        <f t="shared" si="8"/>
        <v>4.9313050143946899</v>
      </c>
      <c r="AV85" s="36" cm="1">
        <f t="array" ref="AV85">AVERAGE(IFERROR(AQ85:AS85, ""))</f>
        <v>5.6361064404740757</v>
      </c>
      <c r="AW85" s="36">
        <f t="shared" si="7"/>
        <v>8.165314754330673</v>
      </c>
      <c r="AX85" s="36" cm="1">
        <f t="array" ref="AX85">AVERAGE(IFERROR(AJ85:AO85, ""))</f>
        <v>3.8289271329958403</v>
      </c>
      <c r="AY85" s="36" cm="1">
        <f t="array" ref="AY85">AVERAGE(IFERROR(AO85:AS85,""))</f>
        <v>4.5789142163429002</v>
      </c>
      <c r="AZ85" s="36" cm="1">
        <f t="array" ref="AZ85">AVERAGE(IFERROR(AJ85:AN85,""))</f>
        <v>3.9876044631704692</v>
      </c>
      <c r="BA85" s="36" cm="1">
        <f t="array" ref="BA85">AVERAGE(IFERROR(AR85:AT85,AI85))</f>
        <v>7.2273507532627193</v>
      </c>
      <c r="BB85" s="36" cm="1">
        <f t="array" ref="BB85">AVERAGE(IFERROR(AQ85:AT85,""))</f>
        <v>6.2684085189382248</v>
      </c>
      <c r="BC85" s="36" cm="1">
        <f t="array" ref="BC85">AVERAGE(IFERROR(AI85:AO85,""))</f>
        <v>4.4501878312591145</v>
      </c>
      <c r="BD85" s="36" cm="1">
        <f t="array" ref="BD85">AVERAGE(IFERROR(AJ85:AM85,""))</f>
        <v>4.2486467021846313</v>
      </c>
      <c r="BE85" s="36" cm="1">
        <f t="array" ref="BE85">AVERAGE(IFERROR(AN85:AO85,""))</f>
        <v>2.989487994618258</v>
      </c>
      <c r="BF85" s="36" cm="1">
        <f t="array" ref="BF85">AVERAGE(IFERROR(AP85:AT85,""))</f>
        <v>5.6048690707844955</v>
      </c>
      <c r="BG85" s="36" cm="1">
        <f t="array" ref="BG85">AVERAGE(IFERROR(AI85:AN85,""))</f>
        <v>4.6859623894485178</v>
      </c>
    </row>
    <row r="86" spans="2:59" x14ac:dyDescent="0.25">
      <c r="B86" t="s">
        <v>502</v>
      </c>
      <c r="C86">
        <v>22</v>
      </c>
      <c r="D86" s="36">
        <v>104</v>
      </c>
      <c r="E86">
        <v>9.7038383499999981</v>
      </c>
      <c r="F86">
        <v>9.0371691100000007</v>
      </c>
      <c r="G86">
        <v>9.6725325700000013</v>
      </c>
      <c r="H86">
        <v>14.231398624398999</v>
      </c>
      <c r="I86">
        <v>17.579784635315498</v>
      </c>
      <c r="J86">
        <v>15.376143693843993</v>
      </c>
      <c r="K86">
        <v>12.656307596270395</v>
      </c>
      <c r="L86">
        <v>11.5327869288542</v>
      </c>
      <c r="M86">
        <v>13.881640206415</v>
      </c>
      <c r="N86">
        <v>20.022262230000003</v>
      </c>
      <c r="O86">
        <v>16.937870929999995</v>
      </c>
      <c r="P86">
        <v>10.930432289999999</v>
      </c>
      <c r="Q86">
        <v>13.463513930424803</v>
      </c>
      <c r="R86">
        <v>16.947257788804961</v>
      </c>
      <c r="S86">
        <v>9.452762865000004</v>
      </c>
      <c r="T86">
        <v>13.092222704971469</v>
      </c>
      <c r="U86">
        <v>15.006173578307902</v>
      </c>
      <c r="V86">
        <v>13.1794057267117</v>
      </c>
      <c r="W86">
        <v>13.583613999999997</v>
      </c>
      <c r="X86">
        <v>15.443051414103699</v>
      </c>
      <c r="Y86">
        <v>12.608167797118362</v>
      </c>
      <c r="Z86">
        <v>12.630221234928605</v>
      </c>
      <c r="AA86">
        <v>14.01622564505719</v>
      </c>
      <c r="AB86">
        <v>14.660998517053791</v>
      </c>
      <c r="AC86">
        <v>12.60014449725977</v>
      </c>
      <c r="AE86" s="28" t="s">
        <v>121</v>
      </c>
      <c r="AF86" s="3">
        <v>17110004014907</v>
      </c>
      <c r="AG86">
        <v>0.99734383821487427</v>
      </c>
      <c r="AH86" s="29">
        <v>680</v>
      </c>
      <c r="AI86" s="36">
        <f t="shared" si="10"/>
        <v>35.939255213652231</v>
      </c>
      <c r="AJ86" s="36">
        <f t="shared" si="10"/>
        <v>26.298576589355001</v>
      </c>
      <c r="AK86" s="36">
        <f t="shared" si="10"/>
        <v>17.651809094177185</v>
      </c>
      <c r="AL86" s="36">
        <f t="shared" si="10"/>
        <v>12.249458854427456</v>
      </c>
      <c r="AM86" s="36">
        <f t="shared" si="10"/>
        <v>9.1260369577103297</v>
      </c>
      <c r="AN86" s="36">
        <f t="shared" si="10"/>
        <v>8.3334572237232205</v>
      </c>
      <c r="AO86" s="36">
        <f t="shared" si="10"/>
        <v>7.1435938499868099</v>
      </c>
      <c r="AP86" s="36">
        <f t="shared" si="10"/>
        <v>6.937016510159153</v>
      </c>
      <c r="AQ86" s="36">
        <f t="shared" si="10"/>
        <v>10.776849508347572</v>
      </c>
      <c r="AR86" s="36">
        <f t="shared" si="10"/>
        <v>21.473668630939191</v>
      </c>
      <c r="AS86" s="36">
        <f t="shared" si="10"/>
        <v>34.024939552311182</v>
      </c>
      <c r="AT86" s="36">
        <f t="shared" si="10"/>
        <v>34.155355528591741</v>
      </c>
      <c r="AU86" s="36">
        <f t="shared" si="8"/>
        <v>18.675834792781753</v>
      </c>
      <c r="AV86" s="36" cm="1">
        <f t="array" ref="AV86">AVERAGE(IFERROR(AQ86:AS86, ""))</f>
        <v>22.09181923053265</v>
      </c>
      <c r="AW86" s="36">
        <f t="shared" si="7"/>
        <v>34.155355528591741</v>
      </c>
      <c r="AX86" s="36" cm="1">
        <f t="array" ref="AX86">AVERAGE(IFERROR(AJ86:AO86, ""))</f>
        <v>13.467155428230001</v>
      </c>
      <c r="AY86" s="36" cm="1">
        <f t="array" ref="AY86">AVERAGE(IFERROR(AO86:AS86,""))</f>
        <v>16.071213610348781</v>
      </c>
      <c r="AZ86" s="36" cm="1">
        <f t="array" ref="AZ86">AVERAGE(IFERROR(AJ86:AN86,""))</f>
        <v>14.731867743878638</v>
      </c>
      <c r="BA86" s="36" cm="1">
        <f t="array" ref="BA86">AVERAGE(IFERROR(AR86:AT86,AI86))</f>
        <v>29.884654570614035</v>
      </c>
      <c r="BB86" s="36" cm="1">
        <f t="array" ref="BB86">AVERAGE(IFERROR(AQ86:AT86,""))</f>
        <v>25.107703305047423</v>
      </c>
      <c r="BC86" s="36" cm="1">
        <f t="array" ref="BC86">AVERAGE(IFERROR(AI86:AO86,""))</f>
        <v>16.677455397576033</v>
      </c>
      <c r="BD86" s="36" cm="1">
        <f t="array" ref="BD86">AVERAGE(IFERROR(AJ86:AM86,""))</f>
        <v>16.331470373917494</v>
      </c>
      <c r="BE86" s="36" cm="1">
        <f t="array" ref="BE86">AVERAGE(IFERROR(AN86:AO86,""))</f>
        <v>7.7385255368550148</v>
      </c>
      <c r="BF86" s="36" cm="1">
        <f t="array" ref="BF86">AVERAGE(IFERROR(AP86:AT86,""))</f>
        <v>21.473565946069765</v>
      </c>
      <c r="BG86" s="36" cm="1">
        <f t="array" ref="BG86">AVERAGE(IFERROR(AI86:AN86,""))</f>
        <v>18.266432322174236</v>
      </c>
    </row>
    <row r="87" spans="2:59" x14ac:dyDescent="0.25">
      <c r="B87" t="s">
        <v>504</v>
      </c>
      <c r="C87">
        <v>24</v>
      </c>
      <c r="D87" s="36">
        <v>105</v>
      </c>
      <c r="E87">
        <v>10.553802728949599</v>
      </c>
      <c r="F87">
        <v>11.476181823413398</v>
      </c>
      <c r="G87">
        <v>8.8218392668075971</v>
      </c>
      <c r="H87">
        <v>7.3888405601775986</v>
      </c>
      <c r="I87">
        <v>5.9904641942710022</v>
      </c>
      <c r="J87">
        <v>4.9948309283918988</v>
      </c>
      <c r="K87">
        <v>4.5274372392015003</v>
      </c>
      <c r="L87">
        <v>3.8836479431883006</v>
      </c>
      <c r="M87">
        <v>4.3847741046820978</v>
      </c>
      <c r="N87">
        <v>8.3064897011888021</v>
      </c>
      <c r="O87">
        <v>10.160647586339998</v>
      </c>
      <c r="P87">
        <v>10.3392231015584</v>
      </c>
      <c r="Q87">
        <v>7.5690149315141326</v>
      </c>
      <c r="R87">
        <v>7.6173037974036681</v>
      </c>
      <c r="S87">
        <v>10.604510395254</v>
      </c>
      <c r="T87">
        <v>7.1999323353771345</v>
      </c>
      <c r="U87">
        <v>6.2525993149201007</v>
      </c>
      <c r="V87">
        <v>7.7344313546123011</v>
      </c>
      <c r="W87">
        <v>10.237471605342531</v>
      </c>
      <c r="X87">
        <v>8.2977836234422995</v>
      </c>
      <c r="Y87">
        <v>7.6790566773161153</v>
      </c>
      <c r="Z87">
        <v>8.4193314611673991</v>
      </c>
      <c r="AA87">
        <v>4.7611340837967013</v>
      </c>
      <c r="AB87">
        <v>7.4149564873915033</v>
      </c>
      <c r="AC87">
        <v>8.2043265836684647</v>
      </c>
      <c r="AE87" s="28" t="s">
        <v>122</v>
      </c>
      <c r="AF87" s="3">
        <v>17110004014419</v>
      </c>
      <c r="AG87">
        <v>0.99941021203994751</v>
      </c>
      <c r="AH87" s="29">
        <v>181</v>
      </c>
      <c r="AI87" s="36">
        <f t="shared" si="10"/>
        <v>50.66618263030692</v>
      </c>
      <c r="AJ87" s="36">
        <f t="shared" si="10"/>
        <v>36.522964803661111</v>
      </c>
      <c r="AK87" s="36">
        <f t="shared" si="10"/>
        <v>24.732263514970064</v>
      </c>
      <c r="AL87" s="36">
        <f t="shared" si="10"/>
        <v>17.068531604232394</v>
      </c>
      <c r="AM87" s="36">
        <f t="shared" si="10"/>
        <v>13.011699961614477</v>
      </c>
      <c r="AN87" s="36">
        <f t="shared" si="10"/>
        <v>11.911777529205036</v>
      </c>
      <c r="AO87" s="36">
        <f t="shared" si="10"/>
        <v>10.040303631490826</v>
      </c>
      <c r="AP87" s="36">
        <f t="shared" si="10"/>
        <v>9.7281901603863421</v>
      </c>
      <c r="AQ87" s="36">
        <f t="shared" si="10"/>
        <v>15.272285725878307</v>
      </c>
      <c r="AR87" s="36">
        <f t="shared" si="10"/>
        <v>30.282919031786395</v>
      </c>
      <c r="AS87" s="36">
        <f t="shared" si="10"/>
        <v>48.207648809524578</v>
      </c>
      <c r="AT87" s="36">
        <f t="shared" si="10"/>
        <v>48.095995004878432</v>
      </c>
      <c r="AU87" s="36">
        <f t="shared" si="8"/>
        <v>26.295063533994576</v>
      </c>
      <c r="AV87" s="36" cm="1">
        <f t="array" ref="AV87">AVERAGE(IFERROR(AQ87:AS87, ""))</f>
        <v>31.254284522396429</v>
      </c>
      <c r="AW87" s="36">
        <f t="shared" si="7"/>
        <v>48.095995004878432</v>
      </c>
      <c r="AX87" s="36" cm="1">
        <f t="array" ref="AX87">AVERAGE(IFERROR(AJ87:AO87, ""))</f>
        <v>18.881256840862321</v>
      </c>
      <c r="AY87" s="36" cm="1">
        <f t="array" ref="AY87">AVERAGE(IFERROR(AO87:AS87,""))</f>
        <v>22.70626947181329</v>
      </c>
      <c r="AZ87" s="36" cm="1">
        <f t="array" ref="AZ87">AVERAGE(IFERROR(AJ87:AN87,""))</f>
        <v>20.649447482736619</v>
      </c>
      <c r="BA87" s="36" cm="1">
        <f t="array" ref="BA87">AVERAGE(IFERROR(AR87:AT87,AI87))</f>
        <v>42.195520948729801</v>
      </c>
      <c r="BB87" s="36" cm="1">
        <f t="array" ref="BB87">AVERAGE(IFERROR(AQ87:AT87,""))</f>
        <v>35.464712143016925</v>
      </c>
      <c r="BC87" s="36" cm="1">
        <f t="array" ref="BC87">AVERAGE(IFERROR(AI87:AO87,""))</f>
        <v>23.421960525068691</v>
      </c>
      <c r="BD87" s="36" cm="1">
        <f t="array" ref="BD87">AVERAGE(IFERROR(AJ87:AM87,""))</f>
        <v>22.833864971119514</v>
      </c>
      <c r="BE87" s="36" cm="1">
        <f t="array" ref="BE87">AVERAGE(IFERROR(AN87:AO87,""))</f>
        <v>10.976040580347931</v>
      </c>
      <c r="BF87" s="36" cm="1">
        <f t="array" ref="BF87">AVERAGE(IFERROR(AP87:AT87,""))</f>
        <v>30.317407746490812</v>
      </c>
      <c r="BG87" s="36" cm="1">
        <f t="array" ref="BG87">AVERAGE(IFERROR(AI87:AN87,""))</f>
        <v>25.652236673998335</v>
      </c>
    </row>
    <row r="88" spans="2:59" x14ac:dyDescent="0.25">
      <c r="B88" t="s">
        <v>505</v>
      </c>
      <c r="C88">
        <v>25</v>
      </c>
      <c r="D88" s="36">
        <v>106</v>
      </c>
      <c r="E88">
        <v>3.4934849199999984</v>
      </c>
      <c r="F88">
        <v>3.6027860199999999</v>
      </c>
      <c r="G88">
        <v>4.3010129699999986</v>
      </c>
      <c r="H88">
        <v>5.4159645499999982</v>
      </c>
      <c r="I88">
        <v>6.0366167699999984</v>
      </c>
      <c r="J88">
        <v>4.73735836</v>
      </c>
      <c r="K88">
        <v>4.1428427800000005</v>
      </c>
      <c r="L88">
        <v>3.5254756599999997</v>
      </c>
      <c r="M88">
        <v>3.9784824000000008</v>
      </c>
      <c r="N88">
        <v>6.7905984099999976</v>
      </c>
      <c r="O88">
        <v>6.5914881400000009</v>
      </c>
      <c r="P88">
        <v>4.0327047099999991</v>
      </c>
      <c r="Q88">
        <v>4.7207346408332693</v>
      </c>
      <c r="R88">
        <v>5.7868563166665989</v>
      </c>
      <c r="S88">
        <v>3.6284286800000007</v>
      </c>
      <c r="T88">
        <v>4.7060969083332349</v>
      </c>
      <c r="U88">
        <v>5.0057774779999971</v>
      </c>
      <c r="V88">
        <v>4.818747733999901</v>
      </c>
      <c r="W88">
        <v>5.0827681241665648</v>
      </c>
      <c r="X88">
        <v>5.3483184149999996</v>
      </c>
      <c r="Y88">
        <v>4.5328666242856723</v>
      </c>
      <c r="Z88">
        <v>4.839095077499902</v>
      </c>
      <c r="AA88">
        <v>4.4401005699999985</v>
      </c>
      <c r="AB88">
        <v>4.983749864</v>
      </c>
      <c r="AC88">
        <v>4.5978705983333317</v>
      </c>
      <c r="AE88" s="28" t="s">
        <v>123</v>
      </c>
      <c r="AF88" s="3">
        <v>17110004013543</v>
      </c>
      <c r="AG88">
        <v>0.97042065858840942</v>
      </c>
      <c r="AH88" s="29">
        <v>195</v>
      </c>
      <c r="AI88" s="36">
        <f t="shared" si="10"/>
        <v>145.85424008922732</v>
      </c>
      <c r="AJ88" s="36">
        <f t="shared" si="10"/>
        <v>123.23844844778137</v>
      </c>
      <c r="AK88" s="36">
        <f t="shared" si="10"/>
        <v>85.636888052598749</v>
      </c>
      <c r="AL88" s="36">
        <f t="shared" si="10"/>
        <v>64.741953310523485</v>
      </c>
      <c r="AM88" s="36">
        <f t="shared" si="10"/>
        <v>44.600835438236345</v>
      </c>
      <c r="AN88" s="36">
        <f t="shared" si="10"/>
        <v>42.533284929645298</v>
      </c>
      <c r="AO88" s="36">
        <f t="shared" si="10"/>
        <v>38.578965361199835</v>
      </c>
      <c r="AP88" s="36">
        <f t="shared" si="10"/>
        <v>35.945868958197664</v>
      </c>
      <c r="AQ88" s="36">
        <f t="shared" si="10"/>
        <v>49.608984608133248</v>
      </c>
      <c r="AR88" s="36">
        <f t="shared" si="10"/>
        <v>93.04884873318548</v>
      </c>
      <c r="AS88" s="36">
        <f t="shared" si="10"/>
        <v>139.32984821393995</v>
      </c>
      <c r="AT88" s="36">
        <f t="shared" si="10"/>
        <v>139.52484414860851</v>
      </c>
      <c r="AU88" s="36">
        <f t="shared" si="8"/>
        <v>83.553584190939787</v>
      </c>
      <c r="AV88" s="36" cm="1">
        <f t="array" ref="AV88">AVERAGE(IFERROR(AQ88:AS88, ""))</f>
        <v>93.995893851752896</v>
      </c>
      <c r="AW88" s="36">
        <f t="shared" si="7"/>
        <v>139.52484414860851</v>
      </c>
      <c r="AX88" s="36" cm="1">
        <f t="array" ref="AX88">AVERAGE(IFERROR(AJ88:AO88, ""))</f>
        <v>66.555062589997505</v>
      </c>
      <c r="AY88" s="36" cm="1">
        <f t="array" ref="AY88">AVERAGE(IFERROR(AO88:AS88,""))</f>
        <v>71.302503174931232</v>
      </c>
      <c r="AZ88" s="36" cm="1">
        <f t="array" ref="AZ88">AVERAGE(IFERROR(AJ88:AN88,""))</f>
        <v>72.150282035757044</v>
      </c>
      <c r="BA88" s="36" cm="1">
        <f t="array" ref="BA88">AVERAGE(IFERROR(AR88:AT88,AI88))</f>
        <v>123.96784703191132</v>
      </c>
      <c r="BB88" s="36" cm="1">
        <f t="array" ref="BB88">AVERAGE(IFERROR(AQ88:AT88,""))</f>
        <v>105.3781314259668</v>
      </c>
      <c r="BC88" s="36" cm="1">
        <f t="array" ref="BC88">AVERAGE(IFERROR(AI88:AO88,""))</f>
        <v>77.883516518458919</v>
      </c>
      <c r="BD88" s="36" cm="1">
        <f t="array" ref="BD88">AVERAGE(IFERROR(AJ88:AM88,""))</f>
        <v>79.554531312284979</v>
      </c>
      <c r="BE88" s="36" cm="1">
        <f t="array" ref="BE88">AVERAGE(IFERROR(AN88:AO88,""))</f>
        <v>40.55612514542257</v>
      </c>
      <c r="BF88" s="36" cm="1">
        <f t="array" ref="BF88">AVERAGE(IFERROR(AP88:AT88,""))</f>
        <v>91.491678932412967</v>
      </c>
      <c r="BG88" s="36" cm="1">
        <f t="array" ref="BG88">AVERAGE(IFERROR(AI88:AN88,""))</f>
        <v>84.434275044668752</v>
      </c>
    </row>
    <row r="89" spans="2:59" x14ac:dyDescent="0.25">
      <c r="B89" t="s">
        <v>506</v>
      </c>
      <c r="C89">
        <v>26</v>
      </c>
      <c r="D89" s="36">
        <v>107</v>
      </c>
      <c r="E89">
        <v>2.7078065799999997</v>
      </c>
      <c r="F89">
        <v>2.5427993909999991</v>
      </c>
      <c r="G89">
        <v>2.7039328600000001</v>
      </c>
      <c r="H89">
        <v>3.4275153399999994</v>
      </c>
      <c r="I89">
        <v>3.8772365200000003</v>
      </c>
      <c r="J89">
        <v>3.2261477799999998</v>
      </c>
      <c r="K89">
        <v>3.0200489400000006</v>
      </c>
      <c r="L89">
        <v>2.6737528499999996</v>
      </c>
      <c r="M89">
        <v>2.7742662199999994</v>
      </c>
      <c r="N89">
        <v>4.5121017200000004</v>
      </c>
      <c r="O89">
        <v>4.1080164799999999</v>
      </c>
      <c r="P89">
        <v>3.0720192900000001</v>
      </c>
      <c r="Q89">
        <v>3.2204703309166334</v>
      </c>
      <c r="R89">
        <v>3.7981281399999993</v>
      </c>
      <c r="S89">
        <v>2.8067246400000005</v>
      </c>
      <c r="T89">
        <v>3.1329468051665987</v>
      </c>
      <c r="U89">
        <v>3.4176372419999996</v>
      </c>
      <c r="V89">
        <v>3.1555263781999994</v>
      </c>
      <c r="W89">
        <v>3.4805229933333344</v>
      </c>
      <c r="X89">
        <v>3.6166009275000004</v>
      </c>
      <c r="Y89">
        <v>3.0722124872857002</v>
      </c>
      <c r="Z89">
        <v>3.1378710277499984</v>
      </c>
      <c r="AA89">
        <v>3.1230983599999984</v>
      </c>
      <c r="AB89">
        <v>3.4280313119999981</v>
      </c>
      <c r="AC89">
        <v>3.0809064118332987</v>
      </c>
      <c r="AE89" s="28" t="s">
        <v>124</v>
      </c>
      <c r="AF89" s="3">
        <v>17110004014628</v>
      </c>
      <c r="AG89">
        <v>0.87311989068984985</v>
      </c>
      <c r="AH89" s="29">
        <v>195</v>
      </c>
      <c r="AI89" s="36">
        <f t="shared" si="10"/>
        <v>131.22993315970851</v>
      </c>
      <c r="AJ89" s="36">
        <f t="shared" si="10"/>
        <v>110.88174977028334</v>
      </c>
      <c r="AK89" s="36">
        <f t="shared" si="10"/>
        <v>77.050369521468667</v>
      </c>
      <c r="AL89" s="36">
        <f t="shared" si="10"/>
        <v>58.250498582498729</v>
      </c>
      <c r="AM89" s="36">
        <f t="shared" si="10"/>
        <v>40.128861868165941</v>
      </c>
      <c r="AN89" s="36">
        <f t="shared" si="10"/>
        <v>38.268617593602919</v>
      </c>
      <c r="AO89" s="36">
        <f t="shared" si="10"/>
        <v>34.710784154261226</v>
      </c>
      <c r="AP89" s="36">
        <f t="shared" si="10"/>
        <v>32.341699342207377</v>
      </c>
      <c r="AQ89" s="36">
        <f t="shared" si="10"/>
        <v>44.634861010990733</v>
      </c>
      <c r="AR89" s="36">
        <f t="shared" si="10"/>
        <v>83.719158197757721</v>
      </c>
      <c r="AS89" s="36">
        <f t="shared" si="10"/>
        <v>125.3597197934195</v>
      </c>
      <c r="AT89" s="36">
        <f t="shared" si="10"/>
        <v>125.53516415113796</v>
      </c>
      <c r="AU89" s="36">
        <f t="shared" si="8"/>
        <v>75.17595142879189</v>
      </c>
      <c r="AV89" s="36" cm="1">
        <f t="array" ref="AV89">AVERAGE(IFERROR(AQ89:AS89, ""))</f>
        <v>84.571246334055999</v>
      </c>
      <c r="AW89" s="36">
        <f t="shared" si="7"/>
        <v>125.53516415113796</v>
      </c>
      <c r="AX89" s="36" cm="1">
        <f t="array" ref="AX89">AVERAGE(IFERROR(AJ89:AO89, ""))</f>
        <v>59.881813581713466</v>
      </c>
      <c r="AY89" s="36" cm="1">
        <f t="array" ref="AY89">AVERAGE(IFERROR(AO89:AS89,""))</f>
        <v>64.153244499727322</v>
      </c>
      <c r="AZ89" s="36" cm="1">
        <f t="array" ref="AZ89">AVERAGE(IFERROR(AJ89:AN89,""))</f>
        <v>64.916019467203924</v>
      </c>
      <c r="BA89" s="36" cm="1">
        <f t="array" ref="BA89">AVERAGE(IFERROR(AR89:AT89,AI89))</f>
        <v>111.53801404743838</v>
      </c>
      <c r="BB89" s="36" cm="1">
        <f t="array" ref="BB89">AVERAGE(IFERROR(AQ89:AT89,""))</f>
        <v>94.812225788326487</v>
      </c>
      <c r="BC89" s="36" cm="1">
        <f t="array" ref="BC89">AVERAGE(IFERROR(AI89:AO89,""))</f>
        <v>70.074402092855607</v>
      </c>
      <c r="BD89" s="36" cm="1">
        <f t="array" ref="BD89">AVERAGE(IFERROR(AJ89:AM89,""))</f>
        <v>71.57786993560417</v>
      </c>
      <c r="BE89" s="36" cm="1">
        <f t="array" ref="BE89">AVERAGE(IFERROR(AN89:AO89,""))</f>
        <v>36.489700873932073</v>
      </c>
      <c r="BF89" s="36" cm="1">
        <f t="array" ref="BF89">AVERAGE(IFERROR(AP89:AT89,""))</f>
        <v>82.318120499102662</v>
      </c>
      <c r="BG89" s="36" cm="1">
        <f t="array" ref="BG89">AVERAGE(IFERROR(AI89:AN89,""))</f>
        <v>75.968338415954676</v>
      </c>
    </row>
    <row r="90" spans="2:59" x14ac:dyDescent="0.25">
      <c r="B90" t="s">
        <v>508</v>
      </c>
      <c r="C90">
        <v>28</v>
      </c>
      <c r="D90" s="36">
        <v>109</v>
      </c>
      <c r="E90">
        <v>3.6043261600000029</v>
      </c>
      <c r="F90">
        <v>3.4144308000000017</v>
      </c>
      <c r="G90">
        <v>3.5173102200000024</v>
      </c>
      <c r="H90">
        <v>4.5753492800000011</v>
      </c>
      <c r="I90">
        <v>5.6598855599999993</v>
      </c>
      <c r="J90">
        <v>4.945869560000002</v>
      </c>
      <c r="K90">
        <v>4.4654069700000001</v>
      </c>
      <c r="L90">
        <v>4.0657078599999998</v>
      </c>
      <c r="M90">
        <v>4.3479800200000014</v>
      </c>
      <c r="N90">
        <v>6.3541995399999998</v>
      </c>
      <c r="O90">
        <v>5.697515039999999</v>
      </c>
      <c r="P90">
        <v>4.1107701599999977</v>
      </c>
      <c r="Q90">
        <v>4.5632292641666616</v>
      </c>
      <c r="R90">
        <v>5.466564866666598</v>
      </c>
      <c r="S90">
        <v>3.6486403449999969</v>
      </c>
      <c r="T90">
        <v>4.4297087316666008</v>
      </c>
      <c r="U90">
        <v>4.9861618859999979</v>
      </c>
      <c r="V90">
        <v>4.4225690840000027</v>
      </c>
      <c r="W90">
        <v>4.7055331325000012</v>
      </c>
      <c r="X90">
        <v>5.1276161899998982</v>
      </c>
      <c r="Y90">
        <v>4.3117969357142023</v>
      </c>
      <c r="Z90">
        <v>4.291743965000002</v>
      </c>
      <c r="AA90">
        <v>4.705638265000001</v>
      </c>
      <c r="AB90">
        <v>4.9152345239999988</v>
      </c>
      <c r="AC90">
        <v>4.2861952633333367</v>
      </c>
      <c r="AE90" s="28" t="s">
        <v>125</v>
      </c>
      <c r="AF90" s="3">
        <v>17110004014411</v>
      </c>
      <c r="AG90">
        <v>6.2845654611010104E-5</v>
      </c>
      <c r="AH90" s="29">
        <v>195</v>
      </c>
      <c r="AI90" s="36">
        <f t="shared" si="10"/>
        <v>9.4457028661491908E-3</v>
      </c>
      <c r="AJ90" s="36">
        <f t="shared" si="10"/>
        <v>7.9810759358854271E-3</v>
      </c>
      <c r="AK90" s="36">
        <f t="shared" si="10"/>
        <v>5.5459518930109884E-3</v>
      </c>
      <c r="AL90" s="36">
        <f t="shared" si="10"/>
        <v>4.1927698061516696E-3</v>
      </c>
      <c r="AM90" s="36">
        <f t="shared" si="10"/>
        <v>2.8884058418450691E-3</v>
      </c>
      <c r="AN90" s="36">
        <f t="shared" si="10"/>
        <v>2.754508687035175E-3</v>
      </c>
      <c r="AO90" s="36">
        <f t="shared" si="10"/>
        <v>2.4984220099630162E-3</v>
      </c>
      <c r="AP90" s="36">
        <f t="shared" si="10"/>
        <v>2.3278993962531267E-3</v>
      </c>
      <c r="AQ90" s="36">
        <f t="shared" si="10"/>
        <v>3.2127398409064496E-3</v>
      </c>
      <c r="AR90" s="36">
        <f t="shared" si="10"/>
        <v>6.0259597296126073E-3</v>
      </c>
      <c r="AS90" s="36">
        <f t="shared" si="10"/>
        <v>9.0231750945973903E-3</v>
      </c>
      <c r="AT90" s="36">
        <f t="shared" si="10"/>
        <v>9.035803275018196E-3</v>
      </c>
      <c r="AU90" s="36">
        <f t="shared" si="8"/>
        <v>5.4110345313690264E-3</v>
      </c>
      <c r="AV90" s="36" cm="1">
        <f t="array" ref="AV90">AVERAGE(IFERROR(AQ90:AS90, ""))</f>
        <v>6.0872915550388151E-3</v>
      </c>
      <c r="AW90" s="36">
        <f t="shared" si="7"/>
        <v>9.035803275018196E-3</v>
      </c>
      <c r="AX90" s="36" cm="1">
        <f t="array" ref="AX90">AVERAGE(IFERROR(AJ90:AO90, ""))</f>
        <v>4.3101890289818914E-3</v>
      </c>
      <c r="AY90" s="36" cm="1">
        <f t="array" ref="AY90">AVERAGE(IFERROR(AO90:AS90,""))</f>
        <v>4.6176392142665184E-3</v>
      </c>
      <c r="AZ90" s="36" cm="1">
        <f t="array" ref="AZ90">AVERAGE(IFERROR(AJ90:AN90,""))</f>
        <v>4.6725424327856658E-3</v>
      </c>
      <c r="BA90" s="36" cm="1">
        <f t="array" ref="BA90">AVERAGE(IFERROR(AR90:AT90,AI90))</f>
        <v>8.0283126997427318E-3</v>
      </c>
      <c r="BB90" s="36" cm="1">
        <f t="array" ref="BB90">AVERAGE(IFERROR(AQ90:AT90,""))</f>
        <v>6.8244194850336608E-3</v>
      </c>
      <c r="BC90" s="36" cm="1">
        <f t="array" ref="BC90">AVERAGE(IFERROR(AI90:AO90,""))</f>
        <v>5.0438338628629332E-3</v>
      </c>
      <c r="BD90" s="36" cm="1">
        <f t="array" ref="BD90">AVERAGE(IFERROR(AJ90:AM90,""))</f>
        <v>5.1520508692232889E-3</v>
      </c>
      <c r="BE90" s="36" cm="1">
        <f t="array" ref="BE90">AVERAGE(IFERROR(AN90:AO90,""))</f>
        <v>2.6264653484990956E-3</v>
      </c>
      <c r="BF90" s="36" cm="1">
        <f t="array" ref="BF90">AVERAGE(IFERROR(AP90:AT90,""))</f>
        <v>5.9251154672775542E-3</v>
      </c>
      <c r="BG90" s="36" cm="1">
        <f t="array" ref="BG90">AVERAGE(IFERROR(AI90:AN90,""))</f>
        <v>5.4680691716795862E-3</v>
      </c>
    </row>
    <row r="91" spans="2:59" x14ac:dyDescent="0.25">
      <c r="B91" t="s">
        <v>502</v>
      </c>
      <c r="C91">
        <v>22</v>
      </c>
      <c r="D91" s="36">
        <v>110</v>
      </c>
      <c r="E91">
        <v>7.3630788500000008</v>
      </c>
      <c r="F91">
        <v>6.8495010500000006</v>
      </c>
      <c r="G91">
        <v>7.3989361399999964</v>
      </c>
      <c r="H91">
        <v>10.844579483275197</v>
      </c>
      <c r="I91">
        <v>13.409101615489895</v>
      </c>
      <c r="J91">
        <v>11.692176193175499</v>
      </c>
      <c r="K91">
        <v>9.5951454804688012</v>
      </c>
      <c r="L91">
        <v>8.7641433256170984</v>
      </c>
      <c r="M91">
        <v>10.630832838080998</v>
      </c>
      <c r="N91">
        <v>15.291885610000001</v>
      </c>
      <c r="O91">
        <v>12.956146629999999</v>
      </c>
      <c r="P91">
        <v>8.2909838299999947</v>
      </c>
      <c r="Q91">
        <v>10.257209253842234</v>
      </c>
      <c r="R91">
        <v>12.959621692693638</v>
      </c>
      <c r="S91">
        <v>7.1589787849999951</v>
      </c>
      <c r="T91">
        <v>9.9649066604015673</v>
      </c>
      <c r="U91">
        <v>11.4476307768334</v>
      </c>
      <c r="V91">
        <v>10.038858896388099</v>
      </c>
      <c r="W91">
        <v>10.352149940833236</v>
      </c>
      <c r="X91">
        <v>11.792462227020202</v>
      </c>
      <c r="Y91">
        <v>9.5932169732012866</v>
      </c>
      <c r="Z91">
        <v>9.6255295721912972</v>
      </c>
      <c r="AA91">
        <v>10.6436608368222</v>
      </c>
      <c r="AB91">
        <v>11.186798446739594</v>
      </c>
      <c r="AC91">
        <v>9.5928955553234374</v>
      </c>
      <c r="AE91" s="28" t="s">
        <v>126</v>
      </c>
      <c r="AF91" s="3">
        <v>17110004013600</v>
      </c>
      <c r="AG91">
        <v>3.1422827305505052E-5</v>
      </c>
      <c r="AH91" s="29">
        <v>195</v>
      </c>
      <c r="AI91" s="36">
        <f t="shared" si="10"/>
        <v>4.7228514330745954E-3</v>
      </c>
      <c r="AJ91" s="36">
        <f t="shared" si="10"/>
        <v>3.9905379679427136E-3</v>
      </c>
      <c r="AK91" s="36">
        <f t="shared" si="10"/>
        <v>2.7729759465054942E-3</v>
      </c>
      <c r="AL91" s="36">
        <f t="shared" si="10"/>
        <v>2.0963849030758348E-3</v>
      </c>
      <c r="AM91" s="36">
        <f t="shared" si="10"/>
        <v>1.4442029209225345E-3</v>
      </c>
      <c r="AN91" s="36">
        <f t="shared" si="10"/>
        <v>1.3772543435175875E-3</v>
      </c>
      <c r="AO91" s="36">
        <f t="shared" si="10"/>
        <v>1.2492110049815081E-3</v>
      </c>
      <c r="AP91" s="36">
        <f t="shared" si="10"/>
        <v>1.1639496981265633E-3</v>
      </c>
      <c r="AQ91" s="36">
        <f t="shared" si="10"/>
        <v>1.6063699204532248E-3</v>
      </c>
      <c r="AR91" s="36">
        <f t="shared" si="10"/>
        <v>3.0129798648063037E-3</v>
      </c>
      <c r="AS91" s="36">
        <f t="shared" si="10"/>
        <v>4.5115875472986951E-3</v>
      </c>
      <c r="AT91" s="36">
        <f t="shared" si="10"/>
        <v>4.517901637509098E-3</v>
      </c>
      <c r="AU91" s="36">
        <f t="shared" si="8"/>
        <v>2.7055172656845132E-3</v>
      </c>
      <c r="AV91" s="36" cm="1">
        <f t="array" ref="AV91">AVERAGE(IFERROR(AQ91:AS91, ""))</f>
        <v>3.0436457775194076E-3</v>
      </c>
      <c r="AW91" s="36">
        <f t="shared" si="7"/>
        <v>4.517901637509098E-3</v>
      </c>
      <c r="AX91" s="36" cm="1">
        <f t="array" ref="AX91">AVERAGE(IFERROR(AJ91:AO91, ""))</f>
        <v>2.1550945144909457E-3</v>
      </c>
      <c r="AY91" s="36" cm="1">
        <f t="array" ref="AY91">AVERAGE(IFERROR(AO91:AS91,""))</f>
        <v>2.3088196071332592E-3</v>
      </c>
      <c r="AZ91" s="36" cm="1">
        <f t="array" ref="AZ91">AVERAGE(IFERROR(AJ91:AN91,""))</f>
        <v>2.3362712163928329E-3</v>
      </c>
      <c r="BA91" s="36" cm="1">
        <f t="array" ref="BA91">AVERAGE(IFERROR(AR91:AT91,AI91))</f>
        <v>4.0141563498713659E-3</v>
      </c>
      <c r="BB91" s="36" cm="1">
        <f t="array" ref="BB91">AVERAGE(IFERROR(AQ91:AT91,""))</f>
        <v>3.4122097425168304E-3</v>
      </c>
      <c r="BC91" s="36" cm="1">
        <f t="array" ref="BC91">AVERAGE(IFERROR(AI91:AO91,""))</f>
        <v>2.5219169314314666E-3</v>
      </c>
      <c r="BD91" s="36" cm="1">
        <f t="array" ref="BD91">AVERAGE(IFERROR(AJ91:AM91,""))</f>
        <v>2.5760254346116444E-3</v>
      </c>
      <c r="BE91" s="36" cm="1">
        <f t="array" ref="BE91">AVERAGE(IFERROR(AN91:AO91,""))</f>
        <v>1.3132326742495478E-3</v>
      </c>
      <c r="BF91" s="36" cm="1">
        <f t="array" ref="BF91">AVERAGE(IFERROR(AP91:AT91,""))</f>
        <v>2.9625577336387771E-3</v>
      </c>
      <c r="BG91" s="36" cm="1">
        <f t="array" ref="BG91">AVERAGE(IFERROR(AI91:AN91,""))</f>
        <v>2.7340345858397931E-3</v>
      </c>
    </row>
    <row r="92" spans="2:59" x14ac:dyDescent="0.25">
      <c r="B92" t="s">
        <v>511</v>
      </c>
      <c r="C92">
        <v>31</v>
      </c>
      <c r="D92" s="36">
        <v>112</v>
      </c>
      <c r="E92">
        <v>1.7095010369999999</v>
      </c>
      <c r="F92">
        <v>1.6231754970000001</v>
      </c>
      <c r="G92">
        <v>1.7460131500000005</v>
      </c>
      <c r="H92">
        <v>2.2491116</v>
      </c>
      <c r="I92">
        <v>2.433534377</v>
      </c>
      <c r="J92">
        <v>1.979812936000001</v>
      </c>
      <c r="K92">
        <v>1.8640591230000005</v>
      </c>
      <c r="L92">
        <v>1.660455829</v>
      </c>
      <c r="M92">
        <v>1.6758067160000003</v>
      </c>
      <c r="N92">
        <v>2.7427478180000007</v>
      </c>
      <c r="O92">
        <v>2.6113733059999999</v>
      </c>
      <c r="P92">
        <v>1.8998426360000007</v>
      </c>
      <c r="Q92">
        <v>2.0162861687499936</v>
      </c>
      <c r="R92">
        <v>2.3433092799999891</v>
      </c>
      <c r="S92">
        <v>1.7521331425</v>
      </c>
      <c r="T92">
        <v>1.9826177804999894</v>
      </c>
      <c r="U92">
        <v>2.1108885584000001</v>
      </c>
      <c r="V92">
        <v>2.00632951199999</v>
      </c>
      <c r="W92">
        <v>2.1713507428333338</v>
      </c>
      <c r="X92">
        <v>2.2324426189999986</v>
      </c>
      <c r="Y92">
        <v>1.9436011028571354</v>
      </c>
      <c r="Z92">
        <v>2.0129586559999995</v>
      </c>
      <c r="AA92">
        <v>1.9219360294999994</v>
      </c>
      <c r="AB92">
        <v>2.1180452609999989</v>
      </c>
      <c r="AC92">
        <v>1.9568580994999927</v>
      </c>
      <c r="AE92" s="28" t="s">
        <v>127</v>
      </c>
      <c r="AF92" s="3">
        <v>17110004013600</v>
      </c>
      <c r="AG92">
        <v>2.5462962687015533E-2</v>
      </c>
      <c r="AH92" s="29">
        <v>195</v>
      </c>
      <c r="AI92" s="36">
        <f t="shared" si="10"/>
        <v>3.8270836881577477</v>
      </c>
      <c r="AJ92" s="36">
        <f t="shared" si="10"/>
        <v>3.2336657166760614</v>
      </c>
      <c r="AK92" s="36">
        <f t="shared" si="10"/>
        <v>2.2470346914165464</v>
      </c>
      <c r="AL92" s="36">
        <f t="shared" si="10"/>
        <v>1.6987704526285845</v>
      </c>
      <c r="AM92" s="36">
        <f t="shared" si="10"/>
        <v>1.1702856885028565</v>
      </c>
      <c r="AN92" s="36">
        <f t="shared" si="10"/>
        <v>1.1160350282475879</v>
      </c>
      <c r="AO92" s="36">
        <f t="shared" si="10"/>
        <v>1.0122772498730779</v>
      </c>
      <c r="AP92" s="36">
        <f t="shared" si="10"/>
        <v>0.9431871755145147</v>
      </c>
      <c r="AQ92" s="36">
        <f t="shared" si="10"/>
        <v>1.3016950049838028</v>
      </c>
      <c r="AR92" s="36">
        <f t="shared" si="10"/>
        <v>2.4415178535144522</v>
      </c>
      <c r="AS92" s="36">
        <f t="shared" si="10"/>
        <v>3.6558895308553199</v>
      </c>
      <c r="AT92" s="36">
        <f t="shared" si="10"/>
        <v>3.6610060482796372</v>
      </c>
      <c r="AU92" s="36">
        <f t="shared" si="8"/>
        <v>2.1923706773875158</v>
      </c>
      <c r="AV92" s="36" cm="1">
        <f t="array" ref="AV92">AVERAGE(IFERROR(AQ92:AS92, ""))</f>
        <v>2.4663674631178583</v>
      </c>
      <c r="AW92" s="36">
        <f t="shared" si="7"/>
        <v>3.6610060482796372</v>
      </c>
      <c r="AX92" s="36" cm="1">
        <f t="array" ref="AX92">AVERAGE(IFERROR(AJ92:AO92, ""))</f>
        <v>1.7463448045574523</v>
      </c>
      <c r="AY92" s="36" cm="1">
        <f t="array" ref="AY92">AVERAGE(IFERROR(AO92:AS92,""))</f>
        <v>1.8709133629482335</v>
      </c>
      <c r="AZ92" s="36" cm="1">
        <f t="array" ref="AZ92">AVERAGE(IFERROR(AJ92:AN92,""))</f>
        <v>1.8931583154943272</v>
      </c>
      <c r="BA92" s="36" cm="1">
        <f t="array" ref="BA92">AVERAGE(IFERROR(AR92:AT92,AI92))</f>
        <v>3.2528044775498031</v>
      </c>
      <c r="BB92" s="36" cm="1">
        <f t="array" ref="BB92">AVERAGE(IFERROR(AQ92:AT92,""))</f>
        <v>2.7650271094083028</v>
      </c>
      <c r="BC92" s="36" cm="1">
        <f t="array" ref="BC92">AVERAGE(IFERROR(AI92:AO92,""))</f>
        <v>2.0435932165003519</v>
      </c>
      <c r="BD92" s="36" cm="1">
        <f t="array" ref="BD92">AVERAGE(IFERROR(AJ92:AM92,""))</f>
        <v>2.0874391373060122</v>
      </c>
      <c r="BE92" s="36" cm="1">
        <f t="array" ref="BE92">AVERAGE(IFERROR(AN92:AO92,""))</f>
        <v>1.0641561390603329</v>
      </c>
      <c r="BF92" s="36" cm="1">
        <f t="array" ref="BF92">AVERAGE(IFERROR(AP92:AT92,""))</f>
        <v>2.4006591226295453</v>
      </c>
      <c r="BG92" s="36" cm="1">
        <f t="array" ref="BG92">AVERAGE(IFERROR(AI92:AN92,""))</f>
        <v>2.2154792109382306</v>
      </c>
    </row>
    <row r="93" spans="2:59" x14ac:dyDescent="0.25">
      <c r="B93" t="s">
        <v>512</v>
      </c>
      <c r="C93">
        <v>32</v>
      </c>
      <c r="D93" s="36">
        <v>113</v>
      </c>
      <c r="E93">
        <v>17.070271336014098</v>
      </c>
      <c r="F93">
        <v>14.652977239169399</v>
      </c>
      <c r="G93">
        <v>11.2850325170549</v>
      </c>
      <c r="H93">
        <v>14.2852589793935</v>
      </c>
      <c r="I93">
        <v>17.269457653811102</v>
      </c>
      <c r="J93">
        <v>20.716734757798697</v>
      </c>
      <c r="K93">
        <v>24.222517950553801</v>
      </c>
      <c r="L93">
        <v>23.7100390622685</v>
      </c>
      <c r="M93">
        <v>16.053909908701399</v>
      </c>
      <c r="N93">
        <v>11.3057607810472</v>
      </c>
      <c r="O93">
        <v>14.772863719106102</v>
      </c>
      <c r="P93">
        <v>14.377632635815001</v>
      </c>
      <c r="Q93">
        <v>16.643538045061099</v>
      </c>
      <c r="R93">
        <v>14.044178136284867</v>
      </c>
      <c r="S93">
        <v>15.396165103414599</v>
      </c>
      <c r="T93">
        <v>17.071996516296867</v>
      </c>
      <c r="U93">
        <v>18.013018284335402</v>
      </c>
      <c r="V93">
        <v>15.641892229445499</v>
      </c>
      <c r="W93">
        <v>15.023433078995602</v>
      </c>
      <c r="X93">
        <v>14.1275417611674</v>
      </c>
      <c r="Y93">
        <v>17.071750061970743</v>
      </c>
      <c r="Z93">
        <v>14.373181597357201</v>
      </c>
      <c r="AA93">
        <v>22.469626354176199</v>
      </c>
      <c r="AB93">
        <v>16.044041221387602</v>
      </c>
      <c r="AC93">
        <v>15.879955413873667</v>
      </c>
      <c r="AE93" s="28" t="s">
        <v>128</v>
      </c>
      <c r="AF93" s="3">
        <v>17110004013600</v>
      </c>
      <c r="AG93">
        <v>2.5400117039680481E-2</v>
      </c>
      <c r="AH93" s="29">
        <v>195</v>
      </c>
      <c r="AI93" s="36">
        <f t="shared" si="10"/>
        <v>3.8176379863851753</v>
      </c>
      <c r="AJ93" s="36">
        <f t="shared" si="10"/>
        <v>3.2256846416641851</v>
      </c>
      <c r="AK93" s="36">
        <f t="shared" si="10"/>
        <v>2.2414887401656185</v>
      </c>
      <c r="AL93" s="36">
        <f t="shared" si="10"/>
        <v>1.6945776833078507</v>
      </c>
      <c r="AM93" s="36">
        <f t="shared" si="10"/>
        <v>1.1673972829954167</v>
      </c>
      <c r="AN93" s="36">
        <f t="shared" si="10"/>
        <v>1.113280519879456</v>
      </c>
      <c r="AO93" s="36">
        <f t="shared" si="10"/>
        <v>1.0097788281523699</v>
      </c>
      <c r="AP93" s="36">
        <f t="shared" si="10"/>
        <v>0.94085927638777422</v>
      </c>
      <c r="AQ93" s="36">
        <f t="shared" si="10"/>
        <v>1.2984822655148514</v>
      </c>
      <c r="AR93" s="36">
        <f t="shared" si="10"/>
        <v>2.435491894482495</v>
      </c>
      <c r="AS93" s="36">
        <f t="shared" si="10"/>
        <v>3.646866356805381</v>
      </c>
      <c r="AT93" s="36">
        <f t="shared" si="10"/>
        <v>3.6519702460507393</v>
      </c>
      <c r="AU93" s="36">
        <f t="shared" si="8"/>
        <v>2.1869596434826093</v>
      </c>
      <c r="AV93" s="36" cm="1">
        <f t="array" ref="AV93">AVERAGE(IFERROR(AQ93:AS93, ""))</f>
        <v>2.4602801722675758</v>
      </c>
      <c r="AW93" s="36">
        <f t="shared" si="7"/>
        <v>3.6519702460507393</v>
      </c>
      <c r="AX93" s="36" cm="1">
        <f t="array" ref="AX93">AVERAGE(IFERROR(AJ93:AO93, ""))</f>
        <v>1.7420346160274829</v>
      </c>
      <c r="AY93" s="36" cm="1">
        <f t="array" ref="AY93">AVERAGE(IFERROR(AO93:AS93,""))</f>
        <v>1.8662957242685743</v>
      </c>
      <c r="AZ93" s="36" cm="1">
        <f t="array" ref="AZ93">AVERAGE(IFERROR(AJ93:AN93,""))</f>
        <v>1.8884857736025054</v>
      </c>
      <c r="BA93" s="36" cm="1">
        <f t="array" ref="BA93">AVERAGE(IFERROR(AR93:AT93,AI93))</f>
        <v>3.2447761657795389</v>
      </c>
      <c r="BB93" s="36" cm="1">
        <f t="array" ref="BB93">AVERAGE(IFERROR(AQ93:AT93,""))</f>
        <v>2.7582026907133668</v>
      </c>
      <c r="BC93" s="36" cm="1">
        <f t="array" ref="BC93">AVERAGE(IFERROR(AI93:AO93,""))</f>
        <v>2.0385493832214387</v>
      </c>
      <c r="BD93" s="36" cm="1">
        <f t="array" ref="BD93">AVERAGE(IFERROR(AJ93:AM93,""))</f>
        <v>2.0822870870332677</v>
      </c>
      <c r="BE93" s="36" cm="1">
        <f t="array" ref="BE93">AVERAGE(IFERROR(AN93:AO93,""))</f>
        <v>1.061529674015913</v>
      </c>
      <c r="BF93" s="36" cm="1">
        <f t="array" ref="BF93">AVERAGE(IFERROR(AP93:AT93,""))</f>
        <v>2.394734007848248</v>
      </c>
      <c r="BG93" s="36" cm="1">
        <f t="array" ref="BG93">AVERAGE(IFERROR(AI93:AN93,""))</f>
        <v>2.2100111423996167</v>
      </c>
    </row>
    <row r="94" spans="2:59" x14ac:dyDescent="0.25">
      <c r="B94" t="s">
        <v>513</v>
      </c>
      <c r="C94">
        <v>33</v>
      </c>
      <c r="D94" s="36">
        <v>114</v>
      </c>
      <c r="E94">
        <v>14.670165786107399</v>
      </c>
      <c r="F94">
        <v>12.0021093620438</v>
      </c>
      <c r="G94">
        <v>10.3758701666224</v>
      </c>
      <c r="H94">
        <v>10.487247987697099</v>
      </c>
      <c r="I94">
        <v>11.9140067653372</v>
      </c>
      <c r="J94">
        <v>13.234140930246999</v>
      </c>
      <c r="K94">
        <v>11.4508368450558</v>
      </c>
      <c r="L94">
        <v>9.8563932150838003</v>
      </c>
      <c r="M94">
        <v>8.5509511260943203</v>
      </c>
      <c r="N94">
        <v>6.1171196817397302</v>
      </c>
      <c r="O94">
        <v>9.7912929749674991</v>
      </c>
      <c r="P94">
        <v>11.767204665292201</v>
      </c>
      <c r="Q94">
        <v>10.8514449588573</v>
      </c>
      <c r="R94">
        <v>8.1531212609338635</v>
      </c>
      <c r="S94">
        <v>13.6898125521998</v>
      </c>
      <c r="T94">
        <v>11.577368676167167</v>
      </c>
      <c r="U94">
        <v>9.1533187685882496</v>
      </c>
      <c r="V94">
        <v>11.6026750423895</v>
      </c>
      <c r="W94">
        <v>11.052584247443367</v>
      </c>
      <c r="X94">
        <v>9.0566421120234004</v>
      </c>
      <c r="Y94">
        <v>12.019196834730115</v>
      </c>
      <c r="Z94">
        <v>11.194808570425099</v>
      </c>
      <c r="AA94">
        <v>12.342488887651401</v>
      </c>
      <c r="AB94">
        <v>9.2165923326354999</v>
      </c>
      <c r="AC94">
        <v>12.113923499675767</v>
      </c>
      <c r="AE94" s="28" t="s">
        <v>129</v>
      </c>
      <c r="AF94" s="3">
        <v>17110004013600</v>
      </c>
      <c r="AG94">
        <v>2.492353692650795E-2</v>
      </c>
      <c r="AH94" s="29">
        <v>195</v>
      </c>
      <c r="AI94" s="36">
        <f t="shared" si="10"/>
        <v>3.7460079879579675</v>
      </c>
      <c r="AJ94" s="36">
        <f t="shared" si="10"/>
        <v>3.1651614106419967</v>
      </c>
      <c r="AK94" s="36">
        <f t="shared" si="10"/>
        <v>2.199431888388351</v>
      </c>
      <c r="AL94" s="36">
        <f t="shared" si="10"/>
        <v>1.6627824745366135</v>
      </c>
      <c r="AM94" s="36">
        <f t="shared" si="10"/>
        <v>1.1454935126947481</v>
      </c>
      <c r="AN94" s="36">
        <f t="shared" si="10"/>
        <v>1.0923921375413721</v>
      </c>
      <c r="AO94" s="36">
        <f t="shared" si="10"/>
        <v>0.99083243875391624</v>
      </c>
      <c r="AP94" s="36">
        <f t="shared" si="10"/>
        <v>0.92320601834491467</v>
      </c>
      <c r="AQ94" s="36">
        <f t="shared" si="10"/>
        <v>1.2741189594684721</v>
      </c>
      <c r="AR94" s="36">
        <f t="shared" si="10"/>
        <v>2.3897949789568709</v>
      </c>
      <c r="AS94" s="36">
        <f t="shared" si="10"/>
        <v>3.5784405311158287</v>
      </c>
      <c r="AT94" s="36">
        <f t="shared" si="10"/>
        <v>3.5834486565459898</v>
      </c>
      <c r="AU94" s="36">
        <f t="shared" si="8"/>
        <v>2.1459259162455866</v>
      </c>
      <c r="AV94" s="36" cm="1">
        <f t="array" ref="AV94">AVERAGE(IFERROR(AQ94:AS94, ""))</f>
        <v>2.4141181565137235</v>
      </c>
      <c r="AW94" s="36">
        <f t="shared" si="7"/>
        <v>3.5834486565459898</v>
      </c>
      <c r="AX94" s="36" cm="1">
        <f t="array" ref="AX94">AVERAGE(IFERROR(AJ94:AO94, ""))</f>
        <v>1.709348977092833</v>
      </c>
      <c r="AY94" s="36" cm="1">
        <f t="array" ref="AY94">AVERAGE(IFERROR(AO94:AS94,""))</f>
        <v>1.8312785853280005</v>
      </c>
      <c r="AZ94" s="36" cm="1">
        <f t="array" ref="AZ94">AVERAGE(IFERROR(AJ94:AN94,""))</f>
        <v>1.8530522847606163</v>
      </c>
      <c r="BA94" s="36" cm="1">
        <f t="array" ref="BA94">AVERAGE(IFERROR(AR94:AT94,AI94))</f>
        <v>3.1838947222062295</v>
      </c>
      <c r="BB94" s="36" cm="1">
        <f t="array" ref="BB94">AVERAGE(IFERROR(AQ94:AT94,""))</f>
        <v>2.7064507815217902</v>
      </c>
      <c r="BC94" s="36" cm="1">
        <f t="array" ref="BC94">AVERAGE(IFERROR(AI94:AO94,""))</f>
        <v>2.0003002643592809</v>
      </c>
      <c r="BD94" s="36" cm="1">
        <f t="array" ref="BD94">AVERAGE(IFERROR(AJ94:AM94,""))</f>
        <v>2.0432173215654275</v>
      </c>
      <c r="BE94" s="36" cm="1">
        <f t="array" ref="BE94">AVERAGE(IFERROR(AN94:AO94,""))</f>
        <v>1.0416122881476442</v>
      </c>
      <c r="BF94" s="36" cm="1">
        <f t="array" ref="BF94">AVERAGE(IFERROR(AP94:AT94,""))</f>
        <v>2.3498018288864153</v>
      </c>
      <c r="BG94" s="36" cm="1">
        <f t="array" ref="BG94">AVERAGE(IFERROR(AI94:AN94,""))</f>
        <v>2.1685449019601752</v>
      </c>
    </row>
    <row r="95" spans="2:59" x14ac:dyDescent="0.25">
      <c r="B95" t="s">
        <v>514</v>
      </c>
      <c r="C95">
        <v>34</v>
      </c>
      <c r="D95" s="36">
        <v>115</v>
      </c>
      <c r="E95">
        <v>31.250126891999997</v>
      </c>
      <c r="F95">
        <v>22.952756369999904</v>
      </c>
      <c r="G95">
        <v>16.622439987</v>
      </c>
      <c r="H95">
        <v>15.052278771999999</v>
      </c>
      <c r="I95">
        <v>18.604549472000002</v>
      </c>
      <c r="J95">
        <v>20.930002390999999</v>
      </c>
      <c r="K95">
        <v>21.804752591</v>
      </c>
      <c r="L95">
        <v>21.304832219000001</v>
      </c>
      <c r="M95">
        <v>18.935597594999997</v>
      </c>
      <c r="N95">
        <v>20.054982580000001</v>
      </c>
      <c r="O95">
        <v>29.204123185</v>
      </c>
      <c r="P95">
        <v>30.006466965000001</v>
      </c>
      <c r="Q95">
        <v>22.226909084916599</v>
      </c>
      <c r="R95">
        <v>22.731567786666634</v>
      </c>
      <c r="S95">
        <v>30.72837835</v>
      </c>
      <c r="T95">
        <v>19.327796597166632</v>
      </c>
      <c r="U95">
        <v>22.260857634000001</v>
      </c>
      <c r="V95">
        <v>18.832405398399899</v>
      </c>
      <c r="W95">
        <v>28.003990538333333</v>
      </c>
      <c r="X95">
        <v>24.550292581249998</v>
      </c>
      <c r="Y95">
        <v>21.030986639285672</v>
      </c>
      <c r="Z95">
        <v>18.308006150249899</v>
      </c>
      <c r="AA95">
        <v>21.367377491000003</v>
      </c>
      <c r="AB95">
        <v>23.901200508799999</v>
      </c>
      <c r="AC95">
        <v>20.902025647333268</v>
      </c>
      <c r="AE95" s="28" t="s">
        <v>130</v>
      </c>
      <c r="AF95" s="3">
        <v>17110004013600</v>
      </c>
      <c r="AG95">
        <v>1.0474274859006982E-5</v>
      </c>
      <c r="AH95" s="29">
        <v>195</v>
      </c>
      <c r="AI95" s="36">
        <f t="shared" si="10"/>
        <v>1.5742836743277973E-3</v>
      </c>
      <c r="AJ95" s="36">
        <f t="shared" si="10"/>
        <v>1.3301792071464069E-3</v>
      </c>
      <c r="AK95" s="36">
        <f t="shared" si="10"/>
        <v>9.2432523524148724E-4</v>
      </c>
      <c r="AL95" s="36">
        <f t="shared" si="10"/>
        <v>6.9879490701468816E-4</v>
      </c>
      <c r="AM95" s="36">
        <f t="shared" si="10"/>
        <v>4.8140093184018536E-4</v>
      </c>
      <c r="AN95" s="36">
        <f t="shared" si="10"/>
        <v>4.590847413096131E-4</v>
      </c>
      <c r="AO95" s="36">
        <f t="shared" si="10"/>
        <v>4.1640363217030865E-4</v>
      </c>
      <c r="AP95" s="36">
        <f t="shared" si="10"/>
        <v>3.8798319901977636E-4</v>
      </c>
      <c r="AQ95" s="36">
        <f t="shared" si="10"/>
        <v>5.3545659365669305E-4</v>
      </c>
      <c r="AR95" s="36">
        <f t="shared" si="10"/>
        <v>1.0043265343951419E-3</v>
      </c>
      <c r="AS95" s="36">
        <f t="shared" si="10"/>
        <v>1.5038623851839346E-3</v>
      </c>
      <c r="AT95" s="36">
        <f t="shared" si="10"/>
        <v>1.505967081737982E-3</v>
      </c>
      <c r="AU95" s="36">
        <f t="shared" si="8"/>
        <v>9.018390102536678E-4</v>
      </c>
      <c r="AV95" s="36" cm="1">
        <f t="array" ref="AV95">AVERAGE(IFERROR(AQ95:AS95, ""))</f>
        <v>1.0145485044119231E-3</v>
      </c>
      <c r="AW95" s="36">
        <f t="shared" si="7"/>
        <v>1.505967081737982E-3</v>
      </c>
      <c r="AX95" s="36" cm="1">
        <f t="array" ref="AX95">AVERAGE(IFERROR(AJ95:AO95, ""))</f>
        <v>7.1836477578711476E-4</v>
      </c>
      <c r="AY95" s="36" cm="1">
        <f t="array" ref="AY95">AVERAGE(IFERROR(AO95:AS95,""))</f>
        <v>7.6960646888517086E-4</v>
      </c>
      <c r="AZ95" s="36" cm="1">
        <f t="array" ref="AZ95">AVERAGE(IFERROR(AJ95:AN95,""))</f>
        <v>7.7875700451047612E-4</v>
      </c>
      <c r="BA95" s="36" cm="1">
        <f t="array" ref="BA95">AVERAGE(IFERROR(AR95:AT95,AI95))</f>
        <v>1.3380520004390196E-3</v>
      </c>
      <c r="BB95" s="36" cm="1">
        <f t="array" ref="BB95">AVERAGE(IFERROR(AQ95:AT95,""))</f>
        <v>1.1374031487434379E-3</v>
      </c>
      <c r="BC95" s="36" cm="1">
        <f t="array" ref="BC95">AVERAGE(IFERROR(AI95:AO95,""))</f>
        <v>8.4063890415006948E-4</v>
      </c>
      <c r="BD95" s="36" cm="1">
        <f t="array" ref="BD95">AVERAGE(IFERROR(AJ95:AM95,""))</f>
        <v>8.5867507031069188E-4</v>
      </c>
      <c r="BE95" s="36" cm="1">
        <f t="array" ref="BE95">AVERAGE(IFERROR(AN95:AO95,""))</f>
        <v>4.3774418673996084E-4</v>
      </c>
      <c r="BF95" s="36" cm="1">
        <f t="array" ref="BF95">AVERAGE(IFERROR(AP95:AT95,""))</f>
        <v>9.8751915879870559E-4</v>
      </c>
      <c r="BG95" s="36" cm="1">
        <f t="array" ref="BG95">AVERAGE(IFERROR(AI95:AN95,""))</f>
        <v>9.1134478281336298E-4</v>
      </c>
    </row>
    <row r="96" spans="2:59" x14ac:dyDescent="0.25">
      <c r="B96" t="s">
        <v>515</v>
      </c>
      <c r="C96">
        <v>35</v>
      </c>
      <c r="D96" s="36">
        <v>116</v>
      </c>
      <c r="E96">
        <v>10.325095447000002</v>
      </c>
      <c r="F96">
        <v>10.831354386999998</v>
      </c>
      <c r="G96">
        <v>12.509640406999999</v>
      </c>
      <c r="H96">
        <v>14.690250927000001</v>
      </c>
      <c r="I96">
        <v>16.078646327000001</v>
      </c>
      <c r="J96">
        <v>13.085473727</v>
      </c>
      <c r="K96">
        <v>11.667120357000002</v>
      </c>
      <c r="L96">
        <v>9.8755897970000035</v>
      </c>
      <c r="M96">
        <v>11.175045836999999</v>
      </c>
      <c r="N96">
        <v>19.154925407</v>
      </c>
      <c r="O96">
        <v>18.769960107000003</v>
      </c>
      <c r="P96">
        <v>11.965501846999999</v>
      </c>
      <c r="Q96">
        <v>13.344050381166632</v>
      </c>
      <c r="R96">
        <v>16.366643783666603</v>
      </c>
      <c r="S96">
        <v>10.688390381999994</v>
      </c>
      <c r="T96">
        <v>13.1437476886666</v>
      </c>
      <c r="U96">
        <v>14.128528300999996</v>
      </c>
      <c r="V96">
        <v>13.439073155000003</v>
      </c>
      <c r="W96">
        <v>14.691955957833336</v>
      </c>
      <c r="X96">
        <v>15.266358299499998</v>
      </c>
      <c r="Y96">
        <v>12.741083082714226</v>
      </c>
      <c r="Z96">
        <v>13.527473012000002</v>
      </c>
      <c r="AA96">
        <v>12.376297042000004</v>
      </c>
      <c r="AB96">
        <v>14.188204598999995</v>
      </c>
      <c r="AC96">
        <v>12.920076870333297</v>
      </c>
      <c r="AE96" s="28" t="s">
        <v>131</v>
      </c>
      <c r="AF96" s="3">
        <v>17110004013600</v>
      </c>
      <c r="AG96">
        <v>2.480832114815712E-2</v>
      </c>
      <c r="AH96" s="29">
        <v>195</v>
      </c>
      <c r="AI96" s="36">
        <f t="shared" si="10"/>
        <v>3.7286910546786478</v>
      </c>
      <c r="AJ96" s="36">
        <f t="shared" si="10"/>
        <v>3.1505295974844802</v>
      </c>
      <c r="AK96" s="36">
        <f t="shared" si="10"/>
        <v>2.1892644206771057</v>
      </c>
      <c r="AL96" s="36">
        <f t="shared" si="10"/>
        <v>1.6550958136266165</v>
      </c>
      <c r="AM96" s="36">
        <f t="shared" si="10"/>
        <v>1.1401981596696089</v>
      </c>
      <c r="AN96" s="36">
        <f t="shared" si="10"/>
        <v>1.0873422599592986</v>
      </c>
      <c r="AO96" s="36">
        <f t="shared" si="10"/>
        <v>0.98625204829878521</v>
      </c>
      <c r="AP96" s="36">
        <f t="shared" si="10"/>
        <v>0.91893824927604506</v>
      </c>
      <c r="AQ96" s="36">
        <f t="shared" si="10"/>
        <v>1.2682290005890571</v>
      </c>
      <c r="AR96" s="36">
        <f t="shared" si="10"/>
        <v>2.3787475064648516</v>
      </c>
      <c r="AS96" s="36">
        <f t="shared" si="10"/>
        <v>3.56189822364597</v>
      </c>
      <c r="AT96" s="36">
        <f t="shared" si="10"/>
        <v>3.5668831976642266</v>
      </c>
      <c r="AU96" s="36">
        <f t="shared" si="8"/>
        <v>2.1360057943362243</v>
      </c>
      <c r="AV96" s="36" cm="1">
        <f t="array" ref="AV96">AVERAGE(IFERROR(AQ96:AS96, ""))</f>
        <v>2.4029582435666264</v>
      </c>
      <c r="AW96" s="36">
        <f t="shared" si="7"/>
        <v>3.5668831976642266</v>
      </c>
      <c r="AX96" s="36" cm="1">
        <f t="array" ref="AX96">AVERAGE(IFERROR(AJ96:AO96, ""))</f>
        <v>1.7014470499526491</v>
      </c>
      <c r="AY96" s="36" cm="1">
        <f t="array" ref="AY96">AVERAGE(IFERROR(AO96:AS96,""))</f>
        <v>1.8228130056549419</v>
      </c>
      <c r="AZ96" s="36" cm="1">
        <f t="array" ref="AZ96">AVERAGE(IFERROR(AJ96:AN96,""))</f>
        <v>1.8444860502834217</v>
      </c>
      <c r="BA96" s="36" cm="1">
        <f t="array" ref="BA96">AVERAGE(IFERROR(AR96:AT96,AI96))</f>
        <v>3.1691763092583494</v>
      </c>
      <c r="BB96" s="36" cm="1">
        <f t="array" ref="BB96">AVERAGE(IFERROR(AQ96:AT96,""))</f>
        <v>2.6939394820910265</v>
      </c>
      <c r="BC96" s="36" cm="1">
        <f t="array" ref="BC96">AVERAGE(IFERROR(AI96:AO96,""))</f>
        <v>1.9910533363420775</v>
      </c>
      <c r="BD96" s="36" cm="1">
        <f t="array" ref="BD96">AVERAGE(IFERROR(AJ96:AM96,""))</f>
        <v>2.0337719978644526</v>
      </c>
      <c r="BE96" s="36" cm="1">
        <f t="array" ref="BE96">AVERAGE(IFERROR(AN96:AO96,""))</f>
        <v>1.0367971541290419</v>
      </c>
      <c r="BF96" s="36" cm="1">
        <f t="array" ref="BF96">AVERAGE(IFERROR(AP96:AT96,""))</f>
        <v>2.3389392355280298</v>
      </c>
      <c r="BG96" s="36" cm="1">
        <f t="array" ref="BG96">AVERAGE(IFERROR(AI96:AN96,""))</f>
        <v>2.1585202176826264</v>
      </c>
    </row>
    <row r="97" spans="2:59" x14ac:dyDescent="0.25">
      <c r="B97" t="s">
        <v>516</v>
      </c>
      <c r="C97">
        <v>36</v>
      </c>
      <c r="D97" s="36">
        <v>117</v>
      </c>
      <c r="E97">
        <v>1.9957462689999996</v>
      </c>
      <c r="F97">
        <v>1.9817793860000004</v>
      </c>
      <c r="G97">
        <v>2.3127245910000003</v>
      </c>
      <c r="H97">
        <v>2.988803935</v>
      </c>
      <c r="I97">
        <v>3.5005961019999994</v>
      </c>
      <c r="J97">
        <v>2.8281236459999999</v>
      </c>
      <c r="K97">
        <v>2.5227634739999996</v>
      </c>
      <c r="L97">
        <v>2.1155540389999992</v>
      </c>
      <c r="M97">
        <v>2.3216736400000002</v>
      </c>
      <c r="N97">
        <v>3.9069408980000002</v>
      </c>
      <c r="O97">
        <v>3.5647411399999989</v>
      </c>
      <c r="P97">
        <v>2.3433707869999996</v>
      </c>
      <c r="Q97">
        <v>2.6985681589165651</v>
      </c>
      <c r="R97">
        <v>3.264451892666667</v>
      </c>
      <c r="S97">
        <v>2.1132807170000003</v>
      </c>
      <c r="T97">
        <v>2.6891318556666324</v>
      </c>
      <c r="U97">
        <v>2.8863346381999992</v>
      </c>
      <c r="V97">
        <v>2.7224055319999998</v>
      </c>
      <c r="W97">
        <v>2.8659252433333329</v>
      </c>
      <c r="X97">
        <v>3.0341816162500006</v>
      </c>
      <c r="Y97">
        <v>2.5900767718571149</v>
      </c>
      <c r="Z97">
        <v>2.6959760035000002</v>
      </c>
      <c r="AA97">
        <v>2.6754435600000015</v>
      </c>
      <c r="AB97">
        <v>2.8504561008000007</v>
      </c>
      <c r="AC97">
        <v>2.6012956548332671</v>
      </c>
      <c r="AE97" s="28" t="s">
        <v>133</v>
      </c>
      <c r="AF97" s="3">
        <v>17110004014411</v>
      </c>
      <c r="AG97">
        <v>0.99920076131820679</v>
      </c>
      <c r="AH97" s="29">
        <v>400</v>
      </c>
      <c r="AI97" s="36">
        <f t="shared" si="10"/>
        <v>126.22316548716132</v>
      </c>
      <c r="AJ97" s="36">
        <f t="shared" si="10"/>
        <v>109.85362957488097</v>
      </c>
      <c r="AK97" s="36">
        <f t="shared" si="10"/>
        <v>78.370050266467615</v>
      </c>
      <c r="AL97" s="36">
        <f t="shared" si="10"/>
        <v>58.684988293985086</v>
      </c>
      <c r="AM97" s="36">
        <f t="shared" si="10"/>
        <v>40.738642397200465</v>
      </c>
      <c r="AN97" s="36">
        <f t="shared" si="10"/>
        <v>39.188397413978713</v>
      </c>
      <c r="AO97" s="36">
        <f t="shared" si="10"/>
        <v>35.81337182517737</v>
      </c>
      <c r="AP97" s="36">
        <f t="shared" si="10"/>
        <v>33.114470588498065</v>
      </c>
      <c r="AQ97" s="36">
        <f t="shared" si="10"/>
        <v>44.304545586079534</v>
      </c>
      <c r="AR97" s="36">
        <f t="shared" si="10"/>
        <v>81.834568634136602</v>
      </c>
      <c r="AS97" s="36">
        <f t="shared" si="10"/>
        <v>120.40771706656393</v>
      </c>
      <c r="AT97" s="36">
        <f t="shared" si="10"/>
        <v>121.81331681932075</v>
      </c>
      <c r="AU97" s="36">
        <f t="shared" si="8"/>
        <v>74.195571996120876</v>
      </c>
      <c r="AV97" s="36" cm="1">
        <f t="array" ref="AV97">AVERAGE(IFERROR(AQ97:AS97, ""))</f>
        <v>82.182277095593349</v>
      </c>
      <c r="AW97" s="36">
        <f t="shared" si="7"/>
        <v>121.81331681932075</v>
      </c>
      <c r="AX97" s="36" cm="1">
        <f t="array" ref="AX97">AVERAGE(IFERROR(AJ97:AO97, ""))</f>
        <v>60.441513295281709</v>
      </c>
      <c r="AY97" s="36" cm="1">
        <f t="array" ref="AY97">AVERAGE(IFERROR(AO97:AS97,""))</f>
        <v>63.094934740091091</v>
      </c>
      <c r="AZ97" s="36" cm="1">
        <f t="array" ref="AZ97">AVERAGE(IFERROR(AJ97:AN97,""))</f>
        <v>65.367141589302577</v>
      </c>
      <c r="BA97" s="36" cm="1">
        <f t="array" ref="BA97">AVERAGE(IFERROR(AR97:AT97,AI97))</f>
        <v>108.01853417334043</v>
      </c>
      <c r="BB97" s="36" cm="1">
        <f t="array" ref="BB97">AVERAGE(IFERROR(AQ97:AT97,""))</f>
        <v>92.090037026525195</v>
      </c>
      <c r="BC97" s="36" cm="1">
        <f t="array" ref="BC97">AVERAGE(IFERROR(AI97:AO97,""))</f>
        <v>69.838892179835938</v>
      </c>
      <c r="BD97" s="36" cm="1">
        <f t="array" ref="BD97">AVERAGE(IFERROR(AJ97:AM97,""))</f>
        <v>71.911827633133541</v>
      </c>
      <c r="BE97" s="36" cm="1">
        <f t="array" ref="BE97">AVERAGE(IFERROR(AN97:AO97,""))</f>
        <v>37.500884619578045</v>
      </c>
      <c r="BF97" s="36" cm="1">
        <f t="array" ref="BF97">AVERAGE(IFERROR(AP97:AT97,""))</f>
        <v>80.294923738919778</v>
      </c>
      <c r="BG97" s="36" cm="1">
        <f t="array" ref="BG97">AVERAGE(IFERROR(AI97:AN97,""))</f>
        <v>75.509812238945685</v>
      </c>
    </row>
    <row r="98" spans="2:59" x14ac:dyDescent="0.25">
      <c r="B98" t="s">
        <v>518</v>
      </c>
      <c r="C98">
        <v>38</v>
      </c>
      <c r="D98" s="36">
        <v>119</v>
      </c>
      <c r="E98">
        <v>446.88125752363607</v>
      </c>
      <c r="F98">
        <v>368.42728093880504</v>
      </c>
      <c r="G98">
        <v>291.883490829312</v>
      </c>
      <c r="H98">
        <v>341.50481953660005</v>
      </c>
      <c r="I98">
        <v>652.76790297342006</v>
      </c>
      <c r="J98">
        <v>685.76158262315994</v>
      </c>
      <c r="K98">
        <v>627.80188195484993</v>
      </c>
      <c r="L98">
        <v>372.16049584615007</v>
      </c>
      <c r="M98">
        <v>314.47314610870694</v>
      </c>
      <c r="N98">
        <v>532.03629552698999</v>
      </c>
      <c r="O98">
        <v>629.85319665543</v>
      </c>
      <c r="P98">
        <v>486.85434975521906</v>
      </c>
      <c r="Q98">
        <v>479.20047502269006</v>
      </c>
      <c r="R98">
        <v>492.12087943037329</v>
      </c>
      <c r="S98">
        <v>445.63235093942802</v>
      </c>
      <c r="T98">
        <v>494.69115980935987</v>
      </c>
      <c r="U98">
        <v>495.26500321842002</v>
      </c>
      <c r="V98">
        <v>468.06901538026</v>
      </c>
      <c r="W98">
        <v>510.2929522153201</v>
      </c>
      <c r="X98">
        <v>490.80424701158807</v>
      </c>
      <c r="Y98">
        <v>487.86117376853861</v>
      </c>
      <c r="Z98">
        <v>413.64587356953496</v>
      </c>
      <c r="AA98">
        <v>656.78173228901005</v>
      </c>
      <c r="AB98">
        <v>467.0754967785</v>
      </c>
      <c r="AC98">
        <v>464.53772240415674</v>
      </c>
      <c r="AE98" s="28" t="s">
        <v>134</v>
      </c>
      <c r="AF98" s="3">
        <v>17110004014207</v>
      </c>
      <c r="AG98">
        <v>4.5563097228296101E-4</v>
      </c>
      <c r="AH98" s="29">
        <v>195</v>
      </c>
      <c r="AI98" s="36">
        <f t="shared" si="10"/>
        <v>6.8481342225457861E-2</v>
      </c>
      <c r="AJ98" s="36">
        <f t="shared" si="10"/>
        <v>5.7862797532139076E-2</v>
      </c>
      <c r="AK98" s="36">
        <f t="shared" si="10"/>
        <v>4.0208149137560718E-2</v>
      </c>
      <c r="AL98" s="36">
        <f t="shared" si="10"/>
        <v>3.039757951699093E-2</v>
      </c>
      <c r="AM98" s="36">
        <f t="shared" si="10"/>
        <v>2.0940941266559602E-2</v>
      </c>
      <c r="AN98" s="36">
        <f t="shared" si="10"/>
        <v>1.9970186944569202E-2</v>
      </c>
      <c r="AO98" s="36">
        <f t="shared" si="10"/>
        <v>1.8113558632153488E-2</v>
      </c>
      <c r="AP98" s="36">
        <f t="shared" si="10"/>
        <v>1.6877269746919138E-2</v>
      </c>
      <c r="AQ98" s="36">
        <f t="shared" si="10"/>
        <v>2.329236263771783E-2</v>
      </c>
      <c r="AR98" s="36">
        <f t="shared" si="10"/>
        <v>4.3688205772310459E-2</v>
      </c>
      <c r="AS98" s="36">
        <f t="shared" si="10"/>
        <v>6.5418016040691349E-2</v>
      </c>
      <c r="AT98" s="36">
        <f t="shared" si="10"/>
        <v>6.5509570343990603E-2</v>
      </c>
      <c r="AU98" s="36">
        <f t="shared" si="8"/>
        <v>3.9229998316421689E-2</v>
      </c>
      <c r="AV98" s="36" cm="1">
        <f t="array" ref="AV98">AVERAGE(IFERROR(AQ98:AS98, ""))</f>
        <v>4.4132861483573212E-2</v>
      </c>
      <c r="AW98" s="36">
        <f t="shared" si="7"/>
        <v>6.5509570343990603E-2</v>
      </c>
      <c r="AX98" s="36" cm="1">
        <f t="array" ref="AX98">AVERAGE(IFERROR(AJ98:AO98, ""))</f>
        <v>3.1248868838328836E-2</v>
      </c>
      <c r="AY98" s="36" cm="1">
        <f t="array" ref="AY98">AVERAGE(IFERROR(AO98:AS98,""))</f>
        <v>3.3477882565958447E-2</v>
      </c>
      <c r="AZ98" s="36" cm="1">
        <f t="array" ref="AZ98">AVERAGE(IFERROR(AJ98:AN98,""))</f>
        <v>3.3875930879563906E-2</v>
      </c>
      <c r="BA98" s="36" cm="1">
        <f t="array" ref="BA98">AVERAGE(IFERROR(AR98:AT98,AI98))</f>
        <v>5.8205264052330806E-2</v>
      </c>
      <c r="BB98" s="36" cm="1">
        <f t="array" ref="BB98">AVERAGE(IFERROR(AQ98:AT98,""))</f>
        <v>4.9477038698677561E-2</v>
      </c>
      <c r="BC98" s="36" cm="1">
        <f t="array" ref="BC98">AVERAGE(IFERROR(AI98:AO98,""))</f>
        <v>3.6567793607918696E-2</v>
      </c>
      <c r="BD98" s="36" cm="1">
        <f t="array" ref="BD98">AVERAGE(IFERROR(AJ98:AM98,""))</f>
        <v>3.7352366863312579E-2</v>
      </c>
      <c r="BE98" s="36" cm="1">
        <f t="array" ref="BE98">AVERAGE(IFERROR(AN98:AO98,""))</f>
        <v>1.9041872788361343E-2</v>
      </c>
      <c r="BF98" s="36" cm="1">
        <f t="array" ref="BF98">AVERAGE(IFERROR(AP98:AT98,""))</f>
        <v>4.2957084908325879E-2</v>
      </c>
      <c r="BG98" s="36" cm="1">
        <f t="array" ref="BG98">AVERAGE(IFERROR(AI98:AN98,""))</f>
        <v>3.9643499437212897E-2</v>
      </c>
    </row>
    <row r="99" spans="2:59" x14ac:dyDescent="0.25">
      <c r="B99" t="s">
        <v>519</v>
      </c>
      <c r="C99">
        <v>39</v>
      </c>
      <c r="D99" s="36">
        <v>120</v>
      </c>
      <c r="E99">
        <v>20.274352179999998</v>
      </c>
      <c r="F99">
        <v>15.226845039999999</v>
      </c>
      <c r="G99">
        <v>12.395553019999999</v>
      </c>
      <c r="H99">
        <v>16.763372999999998</v>
      </c>
      <c r="I99">
        <v>34.115588349999996</v>
      </c>
      <c r="J99">
        <v>35.819357150000002</v>
      </c>
      <c r="K99">
        <v>32.764879390000004</v>
      </c>
      <c r="L99">
        <v>19.370034960000002</v>
      </c>
      <c r="M99">
        <v>15.252760740000003</v>
      </c>
      <c r="N99">
        <v>23.280355580000002</v>
      </c>
      <c r="O99">
        <v>28.934340419999998</v>
      </c>
      <c r="P99">
        <v>21.44410542</v>
      </c>
      <c r="Q99">
        <v>22.970128770833302</v>
      </c>
      <c r="R99">
        <v>22.489152246666666</v>
      </c>
      <c r="S99">
        <v>19.670164084999904</v>
      </c>
      <c r="T99">
        <v>24.514265991666569</v>
      </c>
      <c r="U99">
        <v>23.920474217999903</v>
      </c>
      <c r="V99">
        <v>22.864143311999896</v>
      </c>
      <c r="W99">
        <v>22.800486876666668</v>
      </c>
      <c r="X99">
        <v>22.227890540000001</v>
      </c>
      <c r="Y99">
        <v>23.908564018571344</v>
      </c>
      <c r="Z99">
        <v>19.625339852499902</v>
      </c>
      <c r="AA99">
        <v>34.292118270000003</v>
      </c>
      <c r="AB99">
        <v>21.656319423999904</v>
      </c>
      <c r="AC99">
        <v>22.432511456666603</v>
      </c>
      <c r="AE99" s="28" t="s">
        <v>135</v>
      </c>
      <c r="AF99" s="3">
        <v>17110004014207</v>
      </c>
      <c r="AG99">
        <v>1.9513575360178947E-2</v>
      </c>
      <c r="AH99" s="29">
        <v>195</v>
      </c>
      <c r="AI99" s="36">
        <f t="shared" si="10"/>
        <v>2.9328906803394021</v>
      </c>
      <c r="AJ99" s="36">
        <f t="shared" si="10"/>
        <v>2.4781240277339176</v>
      </c>
      <c r="AK99" s="36">
        <f t="shared" si="10"/>
        <v>1.7220180277864019</v>
      </c>
      <c r="AL99" s="36">
        <f t="shared" si="10"/>
        <v>1.3018549983548096</v>
      </c>
      <c r="AM99" s="36">
        <f t="shared" si="10"/>
        <v>0.89684999566780643</v>
      </c>
      <c r="AN99" s="36">
        <f t="shared" si="10"/>
        <v>0.85527492994419041</v>
      </c>
      <c r="AO99" s="36">
        <f t="shared" si="10"/>
        <v>0.77576001832912522</v>
      </c>
      <c r="AP99" s="36">
        <f t="shared" si="10"/>
        <v>0.72281274784815785</v>
      </c>
      <c r="AQ99" s="36">
        <f t="shared" si="10"/>
        <v>0.99755570032990215</v>
      </c>
      <c r="AR99" s="36">
        <f t="shared" si="10"/>
        <v>1.8710604580224801</v>
      </c>
      <c r="AS99" s="36">
        <f t="shared" si="10"/>
        <v>2.8016958099386082</v>
      </c>
      <c r="AT99" s="36">
        <f t="shared" si="10"/>
        <v>2.8056168598795876</v>
      </c>
      <c r="AU99" s="36">
        <f t="shared" si="8"/>
        <v>1.6801261878478659</v>
      </c>
      <c r="AV99" s="36" cm="1">
        <f t="array" ref="AV99">AVERAGE(IFERROR(AQ99:AS99, ""))</f>
        <v>1.8901039894303302</v>
      </c>
      <c r="AW99" s="36">
        <f t="shared" si="7"/>
        <v>2.8056168598795876</v>
      </c>
      <c r="AX99" s="36" cm="1">
        <f t="array" ref="AX99">AVERAGE(IFERROR(AJ99:AO99, ""))</f>
        <v>1.3383136663027086</v>
      </c>
      <c r="AY99" s="36" cm="1">
        <f t="array" ref="AY99">AVERAGE(IFERROR(AO99:AS99,""))</f>
        <v>1.4337769468936548</v>
      </c>
      <c r="AZ99" s="36" cm="1">
        <f t="array" ref="AZ99">AVERAGE(IFERROR(AJ99:AN99,""))</f>
        <v>1.4508243958974254</v>
      </c>
      <c r="BA99" s="36" cm="1">
        <f t="array" ref="BA99">AVERAGE(IFERROR(AR99:AT99,AI99))</f>
        <v>2.4927910426135589</v>
      </c>
      <c r="BB99" s="36" cm="1">
        <f t="array" ref="BB99">AVERAGE(IFERROR(AQ99:AT99,""))</f>
        <v>2.1189822070426443</v>
      </c>
      <c r="BC99" s="36" cm="1">
        <f t="array" ref="BC99">AVERAGE(IFERROR(AI99:AO99,""))</f>
        <v>1.5661103825936649</v>
      </c>
      <c r="BD99" s="36" cm="1">
        <f t="array" ref="BD99">AVERAGE(IFERROR(AJ99:AM99,""))</f>
        <v>1.599711762385734</v>
      </c>
      <c r="BE99" s="36" cm="1">
        <f t="array" ref="BE99">AVERAGE(IFERROR(AN99:AO99,""))</f>
        <v>0.81551747413665776</v>
      </c>
      <c r="BF99" s="36" cm="1">
        <f t="array" ref="BF99">AVERAGE(IFERROR(AP99:AT99,""))</f>
        <v>1.8397483152037473</v>
      </c>
      <c r="BG99" s="36" cm="1">
        <f t="array" ref="BG99">AVERAGE(IFERROR(AI99:AN99,""))</f>
        <v>1.6978354433044214</v>
      </c>
    </row>
    <row r="100" spans="2:59" x14ac:dyDescent="0.25">
      <c r="B100" t="s">
        <v>520</v>
      </c>
      <c r="C100">
        <v>40</v>
      </c>
      <c r="D100" s="36">
        <v>121</v>
      </c>
      <c r="E100">
        <v>26.530484049219098</v>
      </c>
      <c r="F100">
        <v>20.708217114931401</v>
      </c>
      <c r="G100">
        <v>14.920431582940999</v>
      </c>
      <c r="H100">
        <v>15.805148127219699</v>
      </c>
      <c r="I100">
        <v>20.820083708125303</v>
      </c>
      <c r="J100">
        <v>20.892698559369801</v>
      </c>
      <c r="K100">
        <v>19.362556414534001</v>
      </c>
      <c r="L100">
        <v>18.276407806028001</v>
      </c>
      <c r="M100">
        <v>17.991946228214101</v>
      </c>
      <c r="N100">
        <v>17.726416814417398</v>
      </c>
      <c r="O100">
        <v>23.453982438497</v>
      </c>
      <c r="P100">
        <v>24.506801304157403</v>
      </c>
      <c r="Q100">
        <v>20.082931178971133</v>
      </c>
      <c r="R100">
        <v>19.724115160376101</v>
      </c>
      <c r="S100">
        <v>25.2114746176882</v>
      </c>
      <c r="T100">
        <v>18.751522584520199</v>
      </c>
      <c r="U100">
        <v>19.362261940338101</v>
      </c>
      <c r="V100">
        <v>18.629315818517501</v>
      </c>
      <c r="W100">
        <v>23.541487960739367</v>
      </c>
      <c r="X100">
        <v>20.919786696321498</v>
      </c>
      <c r="Y100">
        <v>19.862802793762942</v>
      </c>
      <c r="Z100">
        <v>18.063470133304399</v>
      </c>
      <c r="AA100">
        <v>20.127627486951901</v>
      </c>
      <c r="AB100">
        <v>20.3911109182628</v>
      </c>
      <c r="AC100">
        <v>19.946177190301032</v>
      </c>
      <c r="AE100" s="28" t="s">
        <v>136</v>
      </c>
      <c r="AF100" s="3">
        <v>17110004014207</v>
      </c>
      <c r="AG100">
        <v>1.5109142288565636E-2</v>
      </c>
      <c r="AH100" s="29">
        <v>195</v>
      </c>
      <c r="AI100" s="36">
        <f t="shared" si="10"/>
        <v>2.2709043211264039</v>
      </c>
      <c r="AJ100" s="36">
        <f t="shared" si="10"/>
        <v>1.9187836084694718</v>
      </c>
      <c r="AK100" s="36">
        <f t="shared" si="10"/>
        <v>1.3333392228261198</v>
      </c>
      <c r="AL100" s="36">
        <f t="shared" si="10"/>
        <v>1.0080117070377212</v>
      </c>
      <c r="AM100" s="36">
        <f t="shared" si="10"/>
        <v>0.69442088115215073</v>
      </c>
      <c r="AN100" s="36">
        <f t="shared" si="10"/>
        <v>0.66222977459786614</v>
      </c>
      <c r="AO100" s="36">
        <f t="shared" si="10"/>
        <v>0.60066227138641348</v>
      </c>
      <c r="AP100" s="36">
        <f t="shared" si="10"/>
        <v>0.55966579438401698</v>
      </c>
      <c r="AQ100" s="36">
        <f t="shared" si="10"/>
        <v>0.77239617747406053</v>
      </c>
      <c r="AR100" s="36">
        <f t="shared" si="10"/>
        <v>1.4487411029995476</v>
      </c>
      <c r="AS100" s="36">
        <f t="shared" si="10"/>
        <v>2.1693216061278675</v>
      </c>
      <c r="AT100" s="36">
        <f t="shared" si="10"/>
        <v>2.172357631068726</v>
      </c>
      <c r="AU100" s="36">
        <f t="shared" si="8"/>
        <v>1.300902841554197</v>
      </c>
      <c r="AV100" s="36" cm="1">
        <f t="array" ref="AV100">AVERAGE(IFERROR(AQ100:AS100, ""))</f>
        <v>1.4634862955338253</v>
      </c>
      <c r="AW100" s="36">
        <f t="shared" si="7"/>
        <v>2.172357631068726</v>
      </c>
      <c r="AX100" s="36" cm="1">
        <f t="array" ref="AX100">AVERAGE(IFERROR(AJ100:AO100, ""))</f>
        <v>1.0362412442449571</v>
      </c>
      <c r="AY100" s="36" cm="1">
        <f t="array" ref="AY100">AVERAGE(IFERROR(AO100:AS100,""))</f>
        <v>1.1101573904743813</v>
      </c>
      <c r="AZ100" s="36" cm="1">
        <f t="array" ref="AZ100">AVERAGE(IFERROR(AJ100:AN100,""))</f>
        <v>1.1233570388166658</v>
      </c>
      <c r="BA100" s="36" cm="1">
        <f t="array" ref="BA100">AVERAGE(IFERROR(AR100:AT100,AI100))</f>
        <v>1.9301401133987135</v>
      </c>
      <c r="BB100" s="36" cm="1">
        <f t="array" ref="BB100">AVERAGE(IFERROR(AQ100:AT100,""))</f>
        <v>1.6407041294175504</v>
      </c>
      <c r="BC100" s="36" cm="1">
        <f t="array" ref="BC100">AVERAGE(IFERROR(AI100:AO100,""))</f>
        <v>1.2126216837994495</v>
      </c>
      <c r="BD100" s="36" cm="1">
        <f t="array" ref="BD100">AVERAGE(IFERROR(AJ100:AM100,""))</f>
        <v>1.2386388548713658</v>
      </c>
      <c r="BE100" s="36" cm="1">
        <f t="array" ref="BE100">AVERAGE(IFERROR(AN100:AO100,""))</f>
        <v>0.63144602299213981</v>
      </c>
      <c r="BF100" s="36" cm="1">
        <f t="array" ref="BF100">AVERAGE(IFERROR(AP100:AT100,""))</f>
        <v>1.4244964624108438</v>
      </c>
      <c r="BG100" s="36" cm="1">
        <f t="array" ref="BG100">AVERAGE(IFERROR(AI100:AN100,""))</f>
        <v>1.3146149192016223</v>
      </c>
    </row>
    <row r="101" spans="2:59" x14ac:dyDescent="0.25">
      <c r="B101" t="s">
        <v>521</v>
      </c>
      <c r="C101">
        <v>41</v>
      </c>
      <c r="D101" s="36">
        <v>122</v>
      </c>
      <c r="E101">
        <v>1.6076496860000011</v>
      </c>
      <c r="F101">
        <v>1.4691681250000004</v>
      </c>
      <c r="G101">
        <v>1.4175407389999997</v>
      </c>
      <c r="H101">
        <v>2.025618613999999</v>
      </c>
      <c r="I101">
        <v>2.7583195420000006</v>
      </c>
      <c r="J101">
        <v>2.5496890719999996</v>
      </c>
      <c r="K101">
        <v>2.2194163140000001</v>
      </c>
      <c r="L101">
        <v>2.0222754520000006</v>
      </c>
      <c r="M101">
        <v>2.3070496830000007</v>
      </c>
      <c r="N101">
        <v>3.0174479349999999</v>
      </c>
      <c r="O101">
        <v>2.4510828110000009</v>
      </c>
      <c r="P101">
        <v>1.7816655999999984</v>
      </c>
      <c r="Q101">
        <v>2.1355769644166323</v>
      </c>
      <c r="R101">
        <v>2.5918601429999999</v>
      </c>
      <c r="S101">
        <v>1.5579344259999992</v>
      </c>
      <c r="T101">
        <v>2.0732920676666318</v>
      </c>
      <c r="U101">
        <v>2.403454438999999</v>
      </c>
      <c r="V101">
        <v>2.0440672184000004</v>
      </c>
      <c r="W101">
        <v>2.0751369241666655</v>
      </c>
      <c r="X101">
        <v>2.3893115072499995</v>
      </c>
      <c r="Y101">
        <v>2.006771727428557</v>
      </c>
      <c r="Z101">
        <v>1.9176617550000001</v>
      </c>
      <c r="AA101">
        <v>2.3845526929999998</v>
      </c>
      <c r="AB101">
        <v>2.3159042961998999</v>
      </c>
      <c r="AC101">
        <v>1.971330962999934</v>
      </c>
      <c r="AE101" s="28" t="s">
        <v>137</v>
      </c>
      <c r="AF101" s="3">
        <v>17110004013979</v>
      </c>
      <c r="AG101">
        <v>4.6932841651141644E-3</v>
      </c>
      <c r="AH101" s="29">
        <v>400</v>
      </c>
      <c r="AI101" s="36">
        <f t="shared" si="10"/>
        <v>0.5928750325109311</v>
      </c>
      <c r="AJ101" s="36">
        <f t="shared" si="10"/>
        <v>0.51598669669139241</v>
      </c>
      <c r="AK101" s="36">
        <f t="shared" si="10"/>
        <v>0.36810712138526824</v>
      </c>
      <c r="AL101" s="36">
        <f t="shared" si="10"/>
        <v>0.2756456329423852</v>
      </c>
      <c r="AM101" s="36">
        <f t="shared" si="10"/>
        <v>0.19135096036034774</v>
      </c>
      <c r="AN101" s="36">
        <f t="shared" si="10"/>
        <v>0.18406940042418066</v>
      </c>
      <c r="AO101" s="36">
        <f t="shared" si="10"/>
        <v>0.16821677624094905</v>
      </c>
      <c r="AP101" s="36">
        <f t="shared" si="10"/>
        <v>0.15553993398093782</v>
      </c>
      <c r="AQ101" s="36">
        <f t="shared" si="10"/>
        <v>0.20810014392643844</v>
      </c>
      <c r="AR101" s="36">
        <f t="shared" si="10"/>
        <v>0.38438009657123273</v>
      </c>
      <c r="AS101" s="36">
        <f t="shared" si="10"/>
        <v>0.5655596490144047</v>
      </c>
      <c r="AT101" s="36">
        <f t="shared" si="10"/>
        <v>0.57216180477477363</v>
      </c>
      <c r="AU101" s="36">
        <f t="shared" si="8"/>
        <v>0.34849943740193684</v>
      </c>
      <c r="AV101" s="36" cm="1">
        <f t="array" ref="AV101">AVERAGE(IFERROR(AQ101:AS101, ""))</f>
        <v>0.38601329650402533</v>
      </c>
      <c r="AW101" s="36">
        <f t="shared" si="7"/>
        <v>0.57216180477477363</v>
      </c>
      <c r="AX101" s="36" cm="1">
        <f t="array" ref="AX101">AVERAGE(IFERROR(AJ101:AO101, ""))</f>
        <v>0.28389609800742055</v>
      </c>
      <c r="AY101" s="36" cm="1">
        <f t="array" ref="AY101">AVERAGE(IFERROR(AO101:AS101,""))</f>
        <v>0.29635931994679254</v>
      </c>
      <c r="AZ101" s="36" cm="1">
        <f t="array" ref="AZ101">AVERAGE(IFERROR(AJ101:AN101,""))</f>
        <v>0.30703196236071484</v>
      </c>
      <c r="BA101" s="36" cm="1">
        <f t="array" ref="BA101">AVERAGE(IFERROR(AR101:AT101,AI101))</f>
        <v>0.50736718345347043</v>
      </c>
      <c r="BB101" s="36" cm="1">
        <f t="array" ref="BB101">AVERAGE(IFERROR(AQ101:AT101,""))</f>
        <v>0.43255042357171242</v>
      </c>
      <c r="BC101" s="36" cm="1">
        <f t="array" ref="BC101">AVERAGE(IFERROR(AI101:AO101,""))</f>
        <v>0.32803594579363632</v>
      </c>
      <c r="BD101" s="36" cm="1">
        <f t="array" ref="BD101">AVERAGE(IFERROR(AJ101:AM101,""))</f>
        <v>0.33777260284484839</v>
      </c>
      <c r="BE101" s="36" cm="1">
        <f t="array" ref="BE101">AVERAGE(IFERROR(AN101:AO101,""))</f>
        <v>0.17614308833256487</v>
      </c>
      <c r="BF101" s="36" cm="1">
        <f t="array" ref="BF101">AVERAGE(IFERROR(AP101:AT101,""))</f>
        <v>0.37714832565355744</v>
      </c>
      <c r="BG101" s="36" cm="1">
        <f t="array" ref="BG101">AVERAGE(IFERROR(AI101:AN101,""))</f>
        <v>0.35467247405241759</v>
      </c>
    </row>
    <row r="102" spans="2:59" x14ac:dyDescent="0.25">
      <c r="B102" t="s">
        <v>522</v>
      </c>
      <c r="C102">
        <v>42</v>
      </c>
      <c r="D102" s="36">
        <v>123</v>
      </c>
      <c r="E102">
        <v>0.95956923299999985</v>
      </c>
      <c r="F102">
        <v>0.95548735399999973</v>
      </c>
      <c r="G102">
        <v>1.0511317070000001</v>
      </c>
      <c r="H102">
        <v>1.3378675860000007</v>
      </c>
      <c r="I102">
        <v>1.4938297110000001</v>
      </c>
      <c r="J102">
        <v>1.3581973600000001</v>
      </c>
      <c r="K102">
        <v>1.1666548329999999</v>
      </c>
      <c r="L102">
        <v>1.0111274479999999</v>
      </c>
      <c r="M102">
        <v>1.0947627149999999</v>
      </c>
      <c r="N102">
        <v>1.791752732</v>
      </c>
      <c r="O102">
        <v>1.6036184850000001</v>
      </c>
      <c r="P102">
        <v>1.1231517369999997</v>
      </c>
      <c r="Q102">
        <v>1.245595908416667</v>
      </c>
      <c r="R102">
        <v>1.4967113106666625</v>
      </c>
      <c r="S102">
        <v>1.008853684</v>
      </c>
      <c r="T102">
        <v>1.2271947584999996</v>
      </c>
      <c r="U102">
        <v>1.3335832425999898</v>
      </c>
      <c r="V102">
        <v>1.2393027435999899</v>
      </c>
      <c r="W102">
        <v>1.3369704252499996</v>
      </c>
      <c r="X102">
        <v>1.4033214172499999</v>
      </c>
      <c r="Y102">
        <v>1.1889625405714215</v>
      </c>
      <c r="Z102">
        <v>1.2095790895</v>
      </c>
      <c r="AA102">
        <v>1.2624260964999898</v>
      </c>
      <c r="AB102">
        <v>1.3248826234000006</v>
      </c>
      <c r="AC102">
        <v>1.1926804918333236</v>
      </c>
      <c r="AE102" s="28" t="s">
        <v>138</v>
      </c>
      <c r="AF102" s="3">
        <v>17110004013979</v>
      </c>
      <c r="AG102">
        <v>4.6632373705506325E-3</v>
      </c>
      <c r="AH102" s="29">
        <v>400</v>
      </c>
      <c r="AI102" s="36">
        <f t="shared" si="10"/>
        <v>0.58907939736995307</v>
      </c>
      <c r="AJ102" s="36">
        <f t="shared" si="10"/>
        <v>0.51268330705471898</v>
      </c>
      <c r="AK102" s="36">
        <f t="shared" si="10"/>
        <v>0.36575046905727793</v>
      </c>
      <c r="AL102" s="36">
        <f t="shared" si="10"/>
        <v>0.27388092673368858</v>
      </c>
      <c r="AM102" s="36">
        <f t="shared" si="10"/>
        <v>0.1901259156383131</v>
      </c>
      <c r="AN102" s="36">
        <f t="shared" si="10"/>
        <v>0.18289097285291014</v>
      </c>
      <c r="AO102" s="36">
        <f t="shared" si="10"/>
        <v>0.16713983848477793</v>
      </c>
      <c r="AP102" s="36">
        <f t="shared" si="10"/>
        <v>0.1545441544205419</v>
      </c>
      <c r="AQ102" s="36">
        <f t="shared" si="10"/>
        <v>0.20676786954175988</v>
      </c>
      <c r="AR102" s="36">
        <f t="shared" si="10"/>
        <v>0.38191926330615272</v>
      </c>
      <c r="AS102" s="36">
        <f t="shared" si="10"/>
        <v>0.56193888922456026</v>
      </c>
      <c r="AT102" s="36">
        <f t="shared" si="10"/>
        <v>0.56849877743605948</v>
      </c>
      <c r="AU102" s="36">
        <f t="shared" si="8"/>
        <v>0.34626831509339279</v>
      </c>
      <c r="AV102" s="36" cm="1">
        <f t="array" ref="AV102">AVERAGE(IFERROR(AQ102:AS102, ""))</f>
        <v>0.38354200735749094</v>
      </c>
      <c r="AW102" s="36">
        <f t="shared" si="7"/>
        <v>0.56849877743605948</v>
      </c>
      <c r="AX102" s="36" cm="1">
        <f t="array" ref="AX102">AVERAGE(IFERROR(AJ102:AO102, ""))</f>
        <v>0.28207857163694777</v>
      </c>
      <c r="AY102" s="36" cm="1">
        <f t="array" ref="AY102">AVERAGE(IFERROR(AO102:AS102,""))</f>
        <v>0.29446200299555852</v>
      </c>
      <c r="AZ102" s="36" cm="1">
        <f t="array" ref="AZ102">AVERAGE(IFERROR(AJ102:AN102,""))</f>
        <v>0.30506631826738173</v>
      </c>
      <c r="BA102" s="36" cm="1">
        <f t="array" ref="BA102">AVERAGE(IFERROR(AR102:AT102,AI102))</f>
        <v>0.5041189766555908</v>
      </c>
      <c r="BB102" s="36" cm="1">
        <f t="array" ref="BB102">AVERAGE(IFERROR(AQ102:AT102,""))</f>
        <v>0.42978119987713309</v>
      </c>
      <c r="BC102" s="36" cm="1">
        <f t="array" ref="BC102">AVERAGE(IFERROR(AI102:AO102,""))</f>
        <v>0.32593583245594848</v>
      </c>
      <c r="BD102" s="36" cm="1">
        <f t="array" ref="BD102">AVERAGE(IFERROR(AJ102:AM102,""))</f>
        <v>0.33561015462099963</v>
      </c>
      <c r="BE102" s="36" cm="1">
        <f t="array" ref="BE102">AVERAGE(IFERROR(AN102:AO102,""))</f>
        <v>0.17501540566884405</v>
      </c>
      <c r="BF102" s="36" cm="1">
        <f t="array" ref="BF102">AVERAGE(IFERROR(AP102:AT102,""))</f>
        <v>0.37473379078581487</v>
      </c>
      <c r="BG102" s="36" cm="1">
        <f t="array" ref="BG102">AVERAGE(IFERROR(AI102:AN102,""))</f>
        <v>0.35240183145114362</v>
      </c>
    </row>
    <row r="103" spans="2:59" x14ac:dyDescent="0.25">
      <c r="B103" t="s">
        <v>523</v>
      </c>
      <c r="C103">
        <v>43</v>
      </c>
      <c r="D103" s="36">
        <v>124</v>
      </c>
      <c r="E103">
        <v>2.4266635999999995</v>
      </c>
      <c r="F103">
        <v>2.2316075719999997</v>
      </c>
      <c r="G103">
        <v>2.1617571439999992</v>
      </c>
      <c r="H103">
        <v>3.0465684500000005</v>
      </c>
      <c r="I103">
        <v>4.1519320800000017</v>
      </c>
      <c r="J103">
        <v>3.7832082399999987</v>
      </c>
      <c r="K103">
        <v>3.0359959300000003</v>
      </c>
      <c r="L103">
        <v>2.8001584699999995</v>
      </c>
      <c r="M103">
        <v>3.4884211700000005</v>
      </c>
      <c r="N103">
        <v>4.7612793100000008</v>
      </c>
      <c r="O103">
        <v>3.8573343700000002</v>
      </c>
      <c r="P103">
        <v>2.7140052199999989</v>
      </c>
      <c r="Q103">
        <v>3.2049109629999339</v>
      </c>
      <c r="R103">
        <v>4.0356782833333327</v>
      </c>
      <c r="S103">
        <v>2.3721551899999991</v>
      </c>
      <c r="T103">
        <v>3.0685115693333334</v>
      </c>
      <c r="U103">
        <v>3.5886378499999996</v>
      </c>
      <c r="V103">
        <v>3.0750146972000003</v>
      </c>
      <c r="W103">
        <v>3.2226009433332319</v>
      </c>
      <c r="X103">
        <v>3.7052600175000006</v>
      </c>
      <c r="Y103">
        <v>2.9768190022856409</v>
      </c>
      <c r="Z103">
        <v>2.8979663114999994</v>
      </c>
      <c r="AA103">
        <v>3.4096020849999995</v>
      </c>
      <c r="AB103">
        <v>3.5242397079999996</v>
      </c>
      <c r="AC103">
        <v>2.9669561809998992</v>
      </c>
      <c r="AE103" s="28" t="s">
        <v>139</v>
      </c>
      <c r="AF103" s="3">
        <v>17110004013979</v>
      </c>
      <c r="AG103">
        <v>4.4108456932008266E-3</v>
      </c>
      <c r="AH103" s="29">
        <v>400</v>
      </c>
      <c r="AI103" s="36">
        <f t="shared" si="10"/>
        <v>0.55719623865850632</v>
      </c>
      <c r="AJ103" s="36">
        <f t="shared" si="10"/>
        <v>0.48493498769316201</v>
      </c>
      <c r="AK103" s="36">
        <f t="shared" si="10"/>
        <v>0.34595469907142701</v>
      </c>
      <c r="AL103" s="36">
        <f t="shared" ref="AL103:AT103" si="11">VLOOKUP($AH103,$D$2:$AC$338,AL$1+1,FALSE)*$AG103</f>
        <v>0.25905747662819401</v>
      </c>
      <c r="AM103" s="36">
        <f t="shared" si="11"/>
        <v>0.17983559692997006</v>
      </c>
      <c r="AN103" s="36">
        <f t="shared" si="11"/>
        <v>0.17299223604358638</v>
      </c>
      <c r="AO103" s="36">
        <f t="shared" si="11"/>
        <v>0.15809361140366163</v>
      </c>
      <c r="AP103" s="36">
        <f t="shared" si="11"/>
        <v>0.14617965241059977</v>
      </c>
      <c r="AQ103" s="36">
        <f t="shared" si="11"/>
        <v>0.19557682665270179</v>
      </c>
      <c r="AR103" s="36">
        <f t="shared" si="11"/>
        <v>0.36124837829249534</v>
      </c>
      <c r="AS103" s="36">
        <f t="shared" si="11"/>
        <v>0.53152467533205017</v>
      </c>
      <c r="AT103" s="36">
        <f t="shared" si="11"/>
        <v>0.5377295180982149</v>
      </c>
      <c r="AU103" s="36">
        <f t="shared" si="8"/>
        <v>0.32752699143454739</v>
      </c>
      <c r="AV103" s="36" cm="1">
        <f t="array" ref="AV103">AVERAGE(IFERROR(AQ103:AS103, ""))</f>
        <v>0.36278329342574911</v>
      </c>
      <c r="AW103" s="36">
        <f t="shared" si="7"/>
        <v>0.5377295180982149</v>
      </c>
      <c r="AX103" s="36" cm="1">
        <f t="array" ref="AX103">AVERAGE(IFERROR(AJ103:AO103, ""))</f>
        <v>0.26681143462833345</v>
      </c>
      <c r="AY103" s="36" cm="1">
        <f t="array" ref="AY103">AVERAGE(IFERROR(AO103:AS103,""))</f>
        <v>0.27852462881830176</v>
      </c>
      <c r="AZ103" s="36" cm="1">
        <f t="array" ref="AZ103">AVERAGE(IFERROR(AJ103:AN103,""))</f>
        <v>0.28855499927326783</v>
      </c>
      <c r="BA103" s="36" cm="1">
        <f t="array" ref="BA103">AVERAGE(IFERROR(AR103:AT103,AI103))</f>
        <v>0.47683419057425347</v>
      </c>
      <c r="BB103" s="36" cm="1">
        <f t="array" ref="BB103">AVERAGE(IFERROR(AQ103:AT103,""))</f>
        <v>0.40651984959386556</v>
      </c>
      <c r="BC103" s="36" cm="1">
        <f t="array" ref="BC103">AVERAGE(IFERROR(AI103:AO103,""))</f>
        <v>0.30829497806121531</v>
      </c>
      <c r="BD103" s="36" cm="1">
        <f t="array" ref="BD103">AVERAGE(IFERROR(AJ103:AM103,""))</f>
        <v>0.31744569008068824</v>
      </c>
      <c r="BE103" s="36" cm="1">
        <f t="array" ref="BE103">AVERAGE(IFERROR(AN103:AO103,""))</f>
        <v>0.165542923723624</v>
      </c>
      <c r="BF103" s="36" cm="1">
        <f t="array" ref="BF103">AVERAGE(IFERROR(AP103:AT103,""))</f>
        <v>0.35445181015721239</v>
      </c>
      <c r="BG103" s="36" cm="1">
        <f t="array" ref="BG103">AVERAGE(IFERROR(AI103:AN103,""))</f>
        <v>0.33332853917080763</v>
      </c>
    </row>
    <row r="104" spans="2:59" x14ac:dyDescent="0.25">
      <c r="B104" t="s">
        <v>524</v>
      </c>
      <c r="C104">
        <v>44</v>
      </c>
      <c r="D104" s="36">
        <v>125</v>
      </c>
      <c r="E104">
        <v>244.34004904916898</v>
      </c>
      <c r="F104">
        <v>189.793543839265</v>
      </c>
      <c r="G104">
        <v>155.20551985999799</v>
      </c>
      <c r="H104">
        <v>197.55982936819299</v>
      </c>
      <c r="I104">
        <v>392.04571618028893</v>
      </c>
      <c r="J104">
        <v>422.22468486731987</v>
      </c>
      <c r="K104">
        <v>372.270146557217</v>
      </c>
      <c r="L104">
        <v>221.26395670910603</v>
      </c>
      <c r="M104">
        <v>180.418404742577</v>
      </c>
      <c r="N104">
        <v>293.24775760187197</v>
      </c>
      <c r="O104">
        <v>358.13206123462203</v>
      </c>
      <c r="P104">
        <v>266.13423674869699</v>
      </c>
      <c r="Q104">
        <v>274.38632556319465</v>
      </c>
      <c r="R104">
        <v>277.26607452635767</v>
      </c>
      <c r="S104">
        <v>241.75429854893298</v>
      </c>
      <c r="T104">
        <v>288.18324011204828</v>
      </c>
      <c r="U104">
        <v>285.06646536907908</v>
      </c>
      <c r="V104">
        <v>271.36585882301398</v>
      </c>
      <c r="W104">
        <v>282.40200806692337</v>
      </c>
      <c r="X104">
        <v>274.483115081942</v>
      </c>
      <c r="Y104">
        <v>281.91992710306499</v>
      </c>
      <c r="Z104">
        <v>233.65115231193599</v>
      </c>
      <c r="AA104">
        <v>397.24741571227196</v>
      </c>
      <c r="AB104">
        <v>263.83928340737498</v>
      </c>
      <c r="AC104">
        <v>266.86155719404002</v>
      </c>
      <c r="AE104" s="28" t="s">
        <v>140</v>
      </c>
      <c r="AF104" s="3">
        <v>17110004013979</v>
      </c>
      <c r="AG104">
        <v>4.4108456932008266E-3</v>
      </c>
      <c r="AH104" s="29">
        <v>400</v>
      </c>
      <c r="AI104" s="36">
        <f t="shared" ref="AI104:AT125" si="12">VLOOKUP($AH104,$D$2:$AC$338,AI$1+1,FALSE)*$AG104</f>
        <v>0.55719623865850632</v>
      </c>
      <c r="AJ104" s="36">
        <f t="shared" si="12"/>
        <v>0.48493498769316201</v>
      </c>
      <c r="AK104" s="36">
        <f t="shared" si="12"/>
        <v>0.34595469907142701</v>
      </c>
      <c r="AL104" s="36">
        <f t="shared" si="12"/>
        <v>0.25905747662819401</v>
      </c>
      <c r="AM104" s="36">
        <f t="shared" si="12"/>
        <v>0.17983559692997006</v>
      </c>
      <c r="AN104" s="36">
        <f t="shared" si="12"/>
        <v>0.17299223604358638</v>
      </c>
      <c r="AO104" s="36">
        <f t="shared" si="12"/>
        <v>0.15809361140366163</v>
      </c>
      <c r="AP104" s="36">
        <f t="shared" si="12"/>
        <v>0.14617965241059977</v>
      </c>
      <c r="AQ104" s="36">
        <f t="shared" si="12"/>
        <v>0.19557682665270179</v>
      </c>
      <c r="AR104" s="36">
        <f t="shared" si="12"/>
        <v>0.36124837829249534</v>
      </c>
      <c r="AS104" s="36">
        <f t="shared" si="12"/>
        <v>0.53152467533205017</v>
      </c>
      <c r="AT104" s="36">
        <f t="shared" si="12"/>
        <v>0.5377295180982149</v>
      </c>
      <c r="AU104" s="36">
        <f t="shared" si="8"/>
        <v>0.32752699143454739</v>
      </c>
      <c r="AV104" s="36" cm="1">
        <f t="array" ref="AV104">AVERAGE(IFERROR(AQ104:AS104, ""))</f>
        <v>0.36278329342574911</v>
      </c>
      <c r="AW104" s="36">
        <f t="shared" si="7"/>
        <v>0.5377295180982149</v>
      </c>
      <c r="AX104" s="36" cm="1">
        <f t="array" ref="AX104">AVERAGE(IFERROR(AJ104:AO104, ""))</f>
        <v>0.26681143462833345</v>
      </c>
      <c r="AY104" s="36" cm="1">
        <f t="array" ref="AY104">AVERAGE(IFERROR(AO104:AS104,""))</f>
        <v>0.27852462881830176</v>
      </c>
      <c r="AZ104" s="36" cm="1">
        <f t="array" ref="AZ104">AVERAGE(IFERROR(AJ104:AN104,""))</f>
        <v>0.28855499927326783</v>
      </c>
      <c r="BA104" s="36" cm="1">
        <f t="array" ref="BA104">AVERAGE(IFERROR(AR104:AT104,AI104))</f>
        <v>0.47683419057425347</v>
      </c>
      <c r="BB104" s="36" cm="1">
        <f t="array" ref="BB104">AVERAGE(IFERROR(AQ104:AT104,""))</f>
        <v>0.40651984959386556</v>
      </c>
      <c r="BC104" s="36" cm="1">
        <f t="array" ref="BC104">AVERAGE(IFERROR(AI104:AO104,""))</f>
        <v>0.30829497806121531</v>
      </c>
      <c r="BD104" s="36" cm="1">
        <f t="array" ref="BD104">AVERAGE(IFERROR(AJ104:AM104,""))</f>
        <v>0.31744569008068824</v>
      </c>
      <c r="BE104" s="36" cm="1">
        <f t="array" ref="BE104">AVERAGE(IFERROR(AN104:AO104,""))</f>
        <v>0.165542923723624</v>
      </c>
      <c r="BF104" s="36" cm="1">
        <f t="array" ref="BF104">AVERAGE(IFERROR(AP104:AT104,""))</f>
        <v>0.35445181015721239</v>
      </c>
      <c r="BG104" s="36" cm="1">
        <f t="array" ref="BG104">AVERAGE(IFERROR(AI104:AN104,""))</f>
        <v>0.33332853917080763</v>
      </c>
    </row>
    <row r="105" spans="2:59" x14ac:dyDescent="0.25">
      <c r="B105" t="s">
        <v>525</v>
      </c>
      <c r="C105">
        <v>45</v>
      </c>
      <c r="D105" s="36">
        <v>126</v>
      </c>
      <c r="E105">
        <v>11.056684130000001</v>
      </c>
      <c r="F105">
        <v>11.969313020000001</v>
      </c>
      <c r="G105">
        <v>13.67701787</v>
      </c>
      <c r="H105">
        <v>15.612777809999997</v>
      </c>
      <c r="I105">
        <v>16.824071539999991</v>
      </c>
      <c r="J105">
        <v>13.920662590000006</v>
      </c>
      <c r="K105">
        <v>12.317111150000002</v>
      </c>
      <c r="L105">
        <v>10.584151210000002</v>
      </c>
      <c r="M105">
        <v>11.967592799999998</v>
      </c>
      <c r="N105">
        <v>20.615062079999994</v>
      </c>
      <c r="O105">
        <v>20.008096310000006</v>
      </c>
      <c r="P105">
        <v>13.305147460000001</v>
      </c>
      <c r="Q105">
        <v>14.321473997499936</v>
      </c>
      <c r="R105">
        <v>17.530250396666666</v>
      </c>
      <c r="S105">
        <v>12.010536639999998</v>
      </c>
      <c r="T105">
        <v>14.053492329999926</v>
      </c>
      <c r="U105">
        <v>15.098402709999995</v>
      </c>
      <c r="V105">
        <v>14.400768566000004</v>
      </c>
      <c r="W105">
        <v>16.053191317500001</v>
      </c>
      <c r="X105">
        <v>16.473974662499998</v>
      </c>
      <c r="Y105">
        <v>13.625376872857139</v>
      </c>
      <c r="Z105">
        <v>14.520795059999998</v>
      </c>
      <c r="AA105">
        <v>13.118886870000004</v>
      </c>
      <c r="AB105">
        <v>15.296009972</v>
      </c>
      <c r="AC105">
        <v>13.843421159999934</v>
      </c>
      <c r="AE105" s="28" t="s">
        <v>141</v>
      </c>
      <c r="AF105" s="3">
        <v>17110004013979</v>
      </c>
      <c r="AG105">
        <v>4.2185471393167973E-3</v>
      </c>
      <c r="AH105" s="29">
        <v>400</v>
      </c>
      <c r="AI105" s="36">
        <f t="shared" si="12"/>
        <v>0.53290429140475937</v>
      </c>
      <c r="AJ105" s="36">
        <f t="shared" si="12"/>
        <v>0.46379339640945194</v>
      </c>
      <c r="AK105" s="36">
        <f t="shared" si="12"/>
        <v>0.3308721972184675</v>
      </c>
      <c r="AL105" s="36">
        <f t="shared" si="12"/>
        <v>0.24776341159090701</v>
      </c>
      <c r="AM105" s="36">
        <f t="shared" si="12"/>
        <v>0.17199534868011365</v>
      </c>
      <c r="AN105" s="36">
        <f t="shared" si="12"/>
        <v>0.16545033611368742</v>
      </c>
      <c r="AO105" s="36">
        <f t="shared" si="12"/>
        <v>0.15120124314464722</v>
      </c>
      <c r="AP105" s="36">
        <f t="shared" si="12"/>
        <v>0.1398066940889883</v>
      </c>
      <c r="AQ105" s="36">
        <f t="shared" si="12"/>
        <v>0.18705031188558688</v>
      </c>
      <c r="AR105" s="36">
        <f t="shared" si="12"/>
        <v>0.3454991216713264</v>
      </c>
      <c r="AS105" s="36">
        <f t="shared" si="12"/>
        <v>0.5083519249051679</v>
      </c>
      <c r="AT105" s="36">
        <f t="shared" si="12"/>
        <v>0.51428625666868044</v>
      </c>
      <c r="AU105" s="36">
        <f t="shared" si="8"/>
        <v>0.31324787781514862</v>
      </c>
      <c r="AV105" s="36" cm="1">
        <f t="array" ref="AV105">AVERAGE(IFERROR(AQ105:AS105, ""))</f>
        <v>0.34696711948736042</v>
      </c>
      <c r="AW105" s="36">
        <f t="shared" si="7"/>
        <v>0.51428625666868044</v>
      </c>
      <c r="AX105" s="36" cm="1">
        <f t="array" ref="AX105">AVERAGE(IFERROR(AJ105:AO105, ""))</f>
        <v>0.25517932219287914</v>
      </c>
      <c r="AY105" s="36" cm="1">
        <f t="array" ref="AY105">AVERAGE(IFERROR(AO105:AS105,""))</f>
        <v>0.26638185913914336</v>
      </c>
      <c r="AZ105" s="36" cm="1">
        <f t="array" ref="AZ105">AVERAGE(IFERROR(AJ105:AN105,""))</f>
        <v>0.27597493800252548</v>
      </c>
      <c r="BA105" s="36" cm="1">
        <f t="array" ref="BA105">AVERAGE(IFERROR(AR105:AT105,AI105))</f>
        <v>0.45604576774839156</v>
      </c>
      <c r="BB105" s="36" cm="1">
        <f t="array" ref="BB105">AVERAGE(IFERROR(AQ105:AT105,""))</f>
        <v>0.38879690378269038</v>
      </c>
      <c r="BC105" s="36" cm="1">
        <f t="array" ref="BC105">AVERAGE(IFERROR(AI105:AO105,""))</f>
        <v>0.29485431779457627</v>
      </c>
      <c r="BD105" s="36" cm="1">
        <f t="array" ref="BD105">AVERAGE(IFERROR(AJ105:AM105,""))</f>
        <v>0.30360608847473503</v>
      </c>
      <c r="BE105" s="36" cm="1">
        <f t="array" ref="BE105">AVERAGE(IFERROR(AN105:AO105,""))</f>
        <v>0.15832578962916732</v>
      </c>
      <c r="BF105" s="36" cm="1">
        <f t="array" ref="BF105">AVERAGE(IFERROR(AP105:AT105,""))</f>
        <v>0.33899886184394995</v>
      </c>
      <c r="BG105" s="36" cm="1">
        <f t="array" ref="BG105">AVERAGE(IFERROR(AI105:AN105,""))</f>
        <v>0.3187964969028978</v>
      </c>
    </row>
    <row r="106" spans="2:59" x14ac:dyDescent="0.25">
      <c r="B106" t="s">
        <v>526</v>
      </c>
      <c r="C106">
        <v>46</v>
      </c>
      <c r="D106" s="36">
        <v>127</v>
      </c>
      <c r="E106">
        <v>1730.6379889935001</v>
      </c>
      <c r="F106">
        <v>1327.72972810239</v>
      </c>
      <c r="G106">
        <v>1028.4370901279999</v>
      </c>
      <c r="H106">
        <v>981.83929747837988</v>
      </c>
      <c r="I106">
        <v>1300.4791579885</v>
      </c>
      <c r="J106">
        <v>1528.32699640804</v>
      </c>
      <c r="K106">
        <v>1224.7962774922098</v>
      </c>
      <c r="L106">
        <v>716.01771312585015</v>
      </c>
      <c r="M106">
        <v>767.45450532489986</v>
      </c>
      <c r="N106">
        <v>1697.7831546755599</v>
      </c>
      <c r="O106">
        <v>2216.0816010634098</v>
      </c>
      <c r="P106">
        <v>1760.9313228372298</v>
      </c>
      <c r="Q106">
        <v>1356.7095694681634</v>
      </c>
      <c r="R106">
        <v>1560.4397536879599</v>
      </c>
      <c r="S106">
        <v>1718.3092069153599</v>
      </c>
      <c r="T106">
        <v>1231.9347579329235</v>
      </c>
      <c r="U106">
        <v>1324.4266503363897</v>
      </c>
      <c r="V106">
        <v>1233.3624540210599</v>
      </c>
      <c r="W106">
        <v>1872.4425932257532</v>
      </c>
      <c r="X106">
        <v>1610.56264597527</v>
      </c>
      <c r="Y106">
        <v>1303.1780766558586</v>
      </c>
      <c r="Z106">
        <v>1159.6213184243202</v>
      </c>
      <c r="AA106">
        <v>1376.5616369501199</v>
      </c>
      <c r="AB106">
        <v>1431.65365940539</v>
      </c>
      <c r="AC106">
        <v>1316.2417098498033</v>
      </c>
      <c r="AE106" s="28" t="s">
        <v>142</v>
      </c>
      <c r="AF106" s="3">
        <v>17110004013979</v>
      </c>
      <c r="AG106">
        <v>4.1584540158510208E-3</v>
      </c>
      <c r="AH106" s="29">
        <v>400</v>
      </c>
      <c r="AI106" s="36">
        <f t="shared" si="12"/>
        <v>0.52531307994705956</v>
      </c>
      <c r="AJ106" s="36">
        <f t="shared" si="12"/>
        <v>0.45718666833160504</v>
      </c>
      <c r="AK106" s="36">
        <f t="shared" si="12"/>
        <v>0.32615892908557609</v>
      </c>
      <c r="AL106" s="36">
        <f t="shared" si="12"/>
        <v>0.24423402652269946</v>
      </c>
      <c r="AM106" s="36">
        <f t="shared" si="12"/>
        <v>0.16954527822162704</v>
      </c>
      <c r="AN106" s="36">
        <f t="shared" si="12"/>
        <v>0.16309349923426258</v>
      </c>
      <c r="AO106" s="36">
        <f t="shared" si="12"/>
        <v>0.14904738432254533</v>
      </c>
      <c r="AP106" s="36">
        <f t="shared" si="12"/>
        <v>0.13781515040065767</v>
      </c>
      <c r="AQ106" s="36">
        <f t="shared" si="12"/>
        <v>0.1843857837636437</v>
      </c>
      <c r="AR106" s="36">
        <f t="shared" si="12"/>
        <v>0.34057749327883796</v>
      </c>
      <c r="AS106" s="36">
        <f t="shared" si="12"/>
        <v>0.50111046143953997</v>
      </c>
      <c r="AT106" s="36">
        <f t="shared" si="12"/>
        <v>0.50696025876037021</v>
      </c>
      <c r="AU106" s="36">
        <f t="shared" si="8"/>
        <v>0.30878566777570204</v>
      </c>
      <c r="AV106" s="36" cm="1">
        <f t="array" ref="AV106">AVERAGE(IFERROR(AQ106:AS106, ""))</f>
        <v>0.34202457949400716</v>
      </c>
      <c r="AW106" s="36">
        <f t="shared" si="7"/>
        <v>0.50696025876037021</v>
      </c>
      <c r="AX106" s="36" cm="1">
        <f t="array" ref="AX106">AVERAGE(IFERROR(AJ106:AO106, ""))</f>
        <v>0.25154429761971925</v>
      </c>
      <c r="AY106" s="36" cm="1">
        <f t="array" ref="AY106">AVERAGE(IFERROR(AO106:AS106,""))</f>
        <v>0.26258725464104493</v>
      </c>
      <c r="AZ106" s="36" cm="1">
        <f t="array" ref="AZ106">AVERAGE(IFERROR(AJ106:AN106,""))</f>
        <v>0.27204368027915404</v>
      </c>
      <c r="BA106" s="36" cm="1">
        <f t="array" ref="BA106">AVERAGE(IFERROR(AR106:AT106,AI106))</f>
        <v>0.44954940449291608</v>
      </c>
      <c r="BB106" s="36" cm="1">
        <f t="array" ref="BB106">AVERAGE(IFERROR(AQ106:AT106,""))</f>
        <v>0.38325849931059797</v>
      </c>
      <c r="BC106" s="36" cm="1">
        <f t="array" ref="BC106">AVERAGE(IFERROR(AI106:AO106,""))</f>
        <v>0.29065412366648219</v>
      </c>
      <c r="BD106" s="36" cm="1">
        <f t="array" ref="BD106">AVERAGE(IFERROR(AJ106:AM106,""))</f>
        <v>0.29928122554037695</v>
      </c>
      <c r="BE106" s="36" cm="1">
        <f t="array" ref="BE106">AVERAGE(IFERROR(AN106:AO106,""))</f>
        <v>0.15607044177840396</v>
      </c>
      <c r="BF106" s="36" cm="1">
        <f t="array" ref="BF106">AVERAGE(IFERROR(AP106:AT106,""))</f>
        <v>0.33416982952860996</v>
      </c>
      <c r="BG106" s="36" cm="1">
        <f t="array" ref="BG106">AVERAGE(IFERROR(AI106:AN106,""))</f>
        <v>0.31425524689047163</v>
      </c>
    </row>
    <row r="107" spans="2:59" x14ac:dyDescent="0.25">
      <c r="B107" t="s">
        <v>527</v>
      </c>
      <c r="C107">
        <v>47</v>
      </c>
      <c r="D107" s="36">
        <v>128</v>
      </c>
      <c r="E107">
        <v>20.216771760521901</v>
      </c>
      <c r="F107">
        <v>17.3069433292737</v>
      </c>
      <c r="G107">
        <v>13.6462631559878</v>
      </c>
      <c r="H107">
        <v>14.194313206694201</v>
      </c>
      <c r="I107">
        <v>13.5064426331592</v>
      </c>
      <c r="J107">
        <v>11.941838303339599</v>
      </c>
      <c r="K107">
        <v>9.3994606701399395</v>
      </c>
      <c r="L107">
        <v>9.8352139201681492</v>
      </c>
      <c r="M107">
        <v>11.2137438907325</v>
      </c>
      <c r="N107">
        <v>14.586589570313301</v>
      </c>
      <c r="O107">
        <v>18.3028968113255</v>
      </c>
      <c r="P107">
        <v>17.584030357561602</v>
      </c>
      <c r="Q107">
        <v>14.311208967434801</v>
      </c>
      <c r="R107">
        <v>14.701076757457102</v>
      </c>
      <c r="S107">
        <v>18.063747791041799</v>
      </c>
      <c r="T107">
        <v>13.332543549765766</v>
      </c>
      <c r="U107">
        <v>12.6675809725359</v>
      </c>
      <c r="V107">
        <v>14.1191601256909</v>
      </c>
      <c r="W107">
        <v>18.306325837597267</v>
      </c>
      <c r="X107">
        <v>15.421815157483302</v>
      </c>
      <c r="Y107">
        <v>14.316004722730884</v>
      </c>
      <c r="Z107">
        <v>14.663490581278701</v>
      </c>
      <c r="AA107">
        <v>10.6706494867397</v>
      </c>
      <c r="AB107">
        <v>14.3044949100202</v>
      </c>
      <c r="AC107">
        <v>15.135428731496066</v>
      </c>
      <c r="AE107" s="28" t="s">
        <v>143</v>
      </c>
      <c r="AF107" s="3">
        <v>17110004013979</v>
      </c>
      <c r="AG107">
        <v>3.8339502643793821E-3</v>
      </c>
      <c r="AH107" s="29">
        <v>400</v>
      </c>
      <c r="AI107" s="36">
        <f t="shared" si="12"/>
        <v>0.4843204263093937</v>
      </c>
      <c r="AJ107" s="36">
        <f t="shared" si="12"/>
        <v>0.42151023943978183</v>
      </c>
      <c r="AK107" s="36">
        <f t="shared" si="12"/>
        <v>0.30070721177409304</v>
      </c>
      <c r="AL107" s="36">
        <f t="shared" si="12"/>
        <v>0.22517529519092586</v>
      </c>
      <c r="AM107" s="36">
        <f t="shared" si="12"/>
        <v>0.1563148616731922</v>
      </c>
      <c r="AN107" s="36">
        <f t="shared" si="12"/>
        <v>0.15036654538544766</v>
      </c>
      <c r="AO107" s="36">
        <f t="shared" si="12"/>
        <v>0.13741651497173854</v>
      </c>
      <c r="AP107" s="36">
        <f t="shared" si="12"/>
        <v>0.12706078516199593</v>
      </c>
      <c r="AQ107" s="36">
        <f t="shared" si="12"/>
        <v>0.16999729267506405</v>
      </c>
      <c r="AR107" s="36">
        <f t="shared" si="12"/>
        <v>0.31400062749782431</v>
      </c>
      <c r="AS107" s="36">
        <f t="shared" si="12"/>
        <v>0.46200645210843372</v>
      </c>
      <c r="AT107" s="36">
        <f t="shared" si="12"/>
        <v>0.46739976219417073</v>
      </c>
      <c r="AU107" s="36">
        <f t="shared" si="8"/>
        <v>0.28468966786517186</v>
      </c>
      <c r="AV107" s="36" cm="1">
        <f t="array" ref="AV107">AVERAGE(IFERROR(AQ107:AS107, ""))</f>
        <v>0.31533479076044069</v>
      </c>
      <c r="AW107" s="36">
        <f t="shared" si="7"/>
        <v>0.46739976219417073</v>
      </c>
      <c r="AX107" s="36" cm="1">
        <f t="array" ref="AX107">AVERAGE(IFERROR(AJ107:AO107, ""))</f>
        <v>0.23191511140586318</v>
      </c>
      <c r="AY107" s="36" cm="1">
        <f t="array" ref="AY107">AVERAGE(IFERROR(AO107:AS107,""))</f>
        <v>0.24209633448301132</v>
      </c>
      <c r="AZ107" s="36" cm="1">
        <f t="array" ref="AZ107">AVERAGE(IFERROR(AJ107:AN107,""))</f>
        <v>0.25081483069268812</v>
      </c>
      <c r="BA107" s="36" cm="1">
        <f t="array" ref="BA107">AVERAGE(IFERROR(AR107:AT107,AI107))</f>
        <v>0.41446894726680955</v>
      </c>
      <c r="BB107" s="36" cm="1">
        <f t="array" ref="BB107">AVERAGE(IFERROR(AQ107:AT107,""))</f>
        <v>0.35335103361887321</v>
      </c>
      <c r="BC107" s="36" cm="1">
        <f t="array" ref="BC107">AVERAGE(IFERROR(AI107:AO107,""))</f>
        <v>0.26797301353493896</v>
      </c>
      <c r="BD107" s="36" cm="1">
        <f t="array" ref="BD107">AVERAGE(IFERROR(AJ107:AM107,""))</f>
        <v>0.27592690201949821</v>
      </c>
      <c r="BE107" s="36" cm="1">
        <f t="array" ref="BE107">AVERAGE(IFERROR(AN107:AO107,""))</f>
        <v>0.1438915301785931</v>
      </c>
      <c r="BF107" s="36" cm="1">
        <f t="array" ref="BF107">AVERAGE(IFERROR(AP107:AT107,""))</f>
        <v>0.30809298392749779</v>
      </c>
      <c r="BG107" s="36" cm="1">
        <f t="array" ref="BG107">AVERAGE(IFERROR(AI107:AN107,""))</f>
        <v>0.28973242996213905</v>
      </c>
    </row>
    <row r="108" spans="2:59" x14ac:dyDescent="0.25">
      <c r="B108" t="s">
        <v>528</v>
      </c>
      <c r="C108">
        <v>48</v>
      </c>
      <c r="D108" s="36">
        <v>129</v>
      </c>
      <c r="E108">
        <v>413.25801597032495</v>
      </c>
      <c r="F108">
        <v>330.21704409816402</v>
      </c>
      <c r="G108">
        <v>267.57553457268398</v>
      </c>
      <c r="H108">
        <v>321.62523782632098</v>
      </c>
      <c r="I108">
        <v>639.46670049213992</v>
      </c>
      <c r="J108">
        <v>682.36655935801991</v>
      </c>
      <c r="K108">
        <v>607.54186192943996</v>
      </c>
      <c r="L108">
        <v>361.42516516737999</v>
      </c>
      <c r="M108">
        <v>301.16244814741503</v>
      </c>
      <c r="N108">
        <v>492.58925627026696</v>
      </c>
      <c r="O108">
        <v>590.7918545949799</v>
      </c>
      <c r="P108">
        <v>448.97204400995599</v>
      </c>
      <c r="Q108">
        <v>454.74931020309361</v>
      </c>
      <c r="R108">
        <v>461.514519670889</v>
      </c>
      <c r="S108">
        <v>407.89325429014002</v>
      </c>
      <c r="T108">
        <v>474.79882304612659</v>
      </c>
      <c r="U108">
        <v>470.70211722189993</v>
      </c>
      <c r="V108">
        <v>448.25021526946</v>
      </c>
      <c r="W108">
        <v>471.5491658947164</v>
      </c>
      <c r="X108">
        <v>458.37890075565497</v>
      </c>
      <c r="Y108">
        <v>466.00727917815277</v>
      </c>
      <c r="Z108">
        <v>389.72112924732903</v>
      </c>
      <c r="AA108">
        <v>644.95421064372999</v>
      </c>
      <c r="AB108">
        <v>438.9881536380019</v>
      </c>
      <c r="AC108">
        <v>442.41818205294362</v>
      </c>
      <c r="AE108" s="28" t="s">
        <v>144</v>
      </c>
      <c r="AF108" s="3">
        <v>17110004013979</v>
      </c>
      <c r="AG108">
        <v>3.8339502643793821E-3</v>
      </c>
      <c r="AH108" s="29">
        <v>400</v>
      </c>
      <c r="AI108" s="36">
        <f t="shared" si="12"/>
        <v>0.4843204263093937</v>
      </c>
      <c r="AJ108" s="36">
        <f t="shared" si="12"/>
        <v>0.42151023943978183</v>
      </c>
      <c r="AK108" s="36">
        <f t="shared" si="12"/>
        <v>0.30070721177409304</v>
      </c>
      <c r="AL108" s="36">
        <f t="shared" si="12"/>
        <v>0.22517529519092586</v>
      </c>
      <c r="AM108" s="36">
        <f t="shared" si="12"/>
        <v>0.1563148616731922</v>
      </c>
      <c r="AN108" s="36">
        <f t="shared" si="12"/>
        <v>0.15036654538544766</v>
      </c>
      <c r="AO108" s="36">
        <f t="shared" si="12"/>
        <v>0.13741651497173854</v>
      </c>
      <c r="AP108" s="36">
        <f t="shared" si="12"/>
        <v>0.12706078516199593</v>
      </c>
      <c r="AQ108" s="36">
        <f t="shared" si="12"/>
        <v>0.16999729267506405</v>
      </c>
      <c r="AR108" s="36">
        <f t="shared" si="12"/>
        <v>0.31400062749782431</v>
      </c>
      <c r="AS108" s="36">
        <f t="shared" si="12"/>
        <v>0.46200645210843372</v>
      </c>
      <c r="AT108" s="36">
        <f t="shared" si="12"/>
        <v>0.46739976219417073</v>
      </c>
      <c r="AU108" s="36">
        <f t="shared" si="8"/>
        <v>0.28468966786517186</v>
      </c>
      <c r="AV108" s="36" cm="1">
        <f t="array" ref="AV108">AVERAGE(IFERROR(AQ108:AS108, ""))</f>
        <v>0.31533479076044069</v>
      </c>
      <c r="AW108" s="36">
        <f t="shared" si="7"/>
        <v>0.46739976219417073</v>
      </c>
      <c r="AX108" s="36" cm="1">
        <f t="array" ref="AX108">AVERAGE(IFERROR(AJ108:AO108, ""))</f>
        <v>0.23191511140586318</v>
      </c>
      <c r="AY108" s="36" cm="1">
        <f t="array" ref="AY108">AVERAGE(IFERROR(AO108:AS108,""))</f>
        <v>0.24209633448301132</v>
      </c>
      <c r="AZ108" s="36" cm="1">
        <f t="array" ref="AZ108">AVERAGE(IFERROR(AJ108:AN108,""))</f>
        <v>0.25081483069268812</v>
      </c>
      <c r="BA108" s="36" cm="1">
        <f t="array" ref="BA108">AVERAGE(IFERROR(AR108:AT108,AI108))</f>
        <v>0.41446894726680955</v>
      </c>
      <c r="BB108" s="36" cm="1">
        <f t="array" ref="BB108">AVERAGE(IFERROR(AQ108:AT108,""))</f>
        <v>0.35335103361887321</v>
      </c>
      <c r="BC108" s="36" cm="1">
        <f t="array" ref="BC108">AVERAGE(IFERROR(AI108:AO108,""))</f>
        <v>0.26797301353493896</v>
      </c>
      <c r="BD108" s="36" cm="1">
        <f t="array" ref="BD108">AVERAGE(IFERROR(AJ108:AM108,""))</f>
        <v>0.27592690201949821</v>
      </c>
      <c r="BE108" s="36" cm="1">
        <f t="array" ref="BE108">AVERAGE(IFERROR(AN108:AO108,""))</f>
        <v>0.1438915301785931</v>
      </c>
      <c r="BF108" s="36" cm="1">
        <f t="array" ref="BF108">AVERAGE(IFERROR(AP108:AT108,""))</f>
        <v>0.30809298392749779</v>
      </c>
      <c r="BG108" s="36" cm="1">
        <f t="array" ref="BG108">AVERAGE(IFERROR(AI108:AN108,""))</f>
        <v>0.28973242996213905</v>
      </c>
    </row>
    <row r="109" spans="2:59" x14ac:dyDescent="0.25">
      <c r="B109" t="s">
        <v>529</v>
      </c>
      <c r="C109">
        <v>49</v>
      </c>
      <c r="D109" s="36">
        <v>130</v>
      </c>
      <c r="E109">
        <v>42.233135215951606</v>
      </c>
      <c r="F109">
        <v>30.7591982504571</v>
      </c>
      <c r="G109">
        <v>23.668161417394799</v>
      </c>
      <c r="H109">
        <v>32.075956734615197</v>
      </c>
      <c r="I109">
        <v>70.043477586433994</v>
      </c>
      <c r="J109">
        <v>76.507593872499996</v>
      </c>
      <c r="K109">
        <v>69.975505453764995</v>
      </c>
      <c r="L109">
        <v>41.572969116425995</v>
      </c>
      <c r="M109">
        <v>34.1304578693724</v>
      </c>
      <c r="N109">
        <v>49.915204447190703</v>
      </c>
      <c r="O109">
        <v>55.258755612516694</v>
      </c>
      <c r="P109">
        <v>44.368916665946301</v>
      </c>
      <c r="Q109">
        <v>47.54244435354763</v>
      </c>
      <c r="R109">
        <v>46.434805976359961</v>
      </c>
      <c r="S109">
        <v>40.688658540948893</v>
      </c>
      <c r="T109">
        <v>50.504982219193998</v>
      </c>
      <c r="U109">
        <v>50.170578499853995</v>
      </c>
      <c r="V109">
        <v>46.610877572280394</v>
      </c>
      <c r="W109">
        <v>46.448862081234637</v>
      </c>
      <c r="X109">
        <v>45.918333648756501</v>
      </c>
      <c r="Y109">
        <v>49.323289790159436</v>
      </c>
      <c r="Z109">
        <v>39.136698497225396</v>
      </c>
      <c r="AA109">
        <v>73.241549663131991</v>
      </c>
      <c r="AB109">
        <v>45.049260742290492</v>
      </c>
      <c r="AC109">
        <v>45.881253846225661</v>
      </c>
      <c r="AE109" s="28" t="s">
        <v>145</v>
      </c>
      <c r="AF109" s="3">
        <v>17110004014779</v>
      </c>
      <c r="AG109">
        <v>1.9650496542453766E-3</v>
      </c>
      <c r="AH109" s="29">
        <v>400</v>
      </c>
      <c r="AI109" s="36">
        <f t="shared" si="12"/>
        <v>0.2482331852620695</v>
      </c>
      <c r="AJ109" s="36">
        <f t="shared" si="12"/>
        <v>0.21604050474194342</v>
      </c>
      <c r="AK109" s="36">
        <f t="shared" si="12"/>
        <v>0.15412422221951411</v>
      </c>
      <c r="AL109" s="36">
        <f t="shared" si="12"/>
        <v>0.11541115701748825</v>
      </c>
      <c r="AM109" s="36">
        <f t="shared" si="12"/>
        <v>8.0117488152664534E-2</v>
      </c>
      <c r="AN109" s="36">
        <f t="shared" si="12"/>
        <v>7.7068743109419524E-2</v>
      </c>
      <c r="AO109" s="36">
        <f t="shared" si="12"/>
        <v>7.0431345378062796E-2</v>
      </c>
      <c r="AP109" s="36">
        <f t="shared" si="12"/>
        <v>6.5123628303285525E-2</v>
      </c>
      <c r="AQ109" s="36">
        <f t="shared" si="12"/>
        <v>8.7130269867457269E-2</v>
      </c>
      <c r="AR109" s="36">
        <f t="shared" si="12"/>
        <v>0.16093761836978648</v>
      </c>
      <c r="AS109" s="36">
        <f t="shared" si="12"/>
        <v>0.23679639963242219</v>
      </c>
      <c r="AT109" s="36">
        <f t="shared" si="12"/>
        <v>0.23956068226218946</v>
      </c>
      <c r="AU109" s="36">
        <f t="shared" si="8"/>
        <v>0.14591460369302525</v>
      </c>
      <c r="AV109" s="36" cm="1">
        <f t="array" ref="AV109">AVERAGE(IFERROR(AQ109:AS109, ""))</f>
        <v>0.16162142928988865</v>
      </c>
      <c r="AW109" s="36">
        <f t="shared" si="7"/>
        <v>0.23956068226218946</v>
      </c>
      <c r="AX109" s="36" cm="1">
        <f t="array" ref="AX109">AVERAGE(IFERROR(AJ109:AO109, ""))</f>
        <v>0.11886557676984878</v>
      </c>
      <c r="AY109" s="36" cm="1">
        <f t="array" ref="AY109">AVERAGE(IFERROR(AO109:AS109,""))</f>
        <v>0.12408385231020284</v>
      </c>
      <c r="AZ109" s="36" cm="1">
        <f t="array" ref="AZ109">AVERAGE(IFERROR(AJ109:AN109,""))</f>
        <v>0.12855242304820597</v>
      </c>
      <c r="BA109" s="36" cm="1">
        <f t="array" ref="BA109">AVERAGE(IFERROR(AR109:AT109,AI109))</f>
        <v>0.21243156675479935</v>
      </c>
      <c r="BB109" s="36" cm="1">
        <f t="array" ref="BB109">AVERAGE(IFERROR(AQ109:AT109,""))</f>
        <v>0.18110624253296387</v>
      </c>
      <c r="BC109" s="36" cm="1">
        <f t="array" ref="BC109">AVERAGE(IFERROR(AI109:AO109,""))</f>
        <v>0.13734666369730889</v>
      </c>
      <c r="BD109" s="36" cm="1">
        <f t="array" ref="BD109">AVERAGE(IFERROR(AJ109:AM109,""))</f>
        <v>0.14142334303290258</v>
      </c>
      <c r="BE109" s="36" cm="1">
        <f t="array" ref="BE109">AVERAGE(IFERROR(AN109:AO109,""))</f>
        <v>7.3750044243741153E-2</v>
      </c>
      <c r="BF109" s="36" cm="1">
        <f t="array" ref="BF109">AVERAGE(IFERROR(AP109:AT109,""))</f>
        <v>0.15790971968702819</v>
      </c>
      <c r="BG109" s="36" cm="1">
        <f t="array" ref="BG109">AVERAGE(IFERROR(AI109:AN109,""))</f>
        <v>0.14849921675051656</v>
      </c>
    </row>
    <row r="110" spans="2:59" x14ac:dyDescent="0.25">
      <c r="B110" t="s">
        <v>530</v>
      </c>
      <c r="C110">
        <v>50</v>
      </c>
      <c r="D110" s="36">
        <v>131</v>
      </c>
      <c r="E110">
        <v>10.115093582000002</v>
      </c>
      <c r="F110">
        <v>8.818749936999998</v>
      </c>
      <c r="G110">
        <v>7.6500899419999993</v>
      </c>
      <c r="H110">
        <v>11.142435630000001</v>
      </c>
      <c r="I110">
        <v>13.890574659999999</v>
      </c>
      <c r="J110">
        <v>17.304965698</v>
      </c>
      <c r="K110">
        <v>20.951757443000002</v>
      </c>
      <c r="L110">
        <v>20.199850179999999</v>
      </c>
      <c r="M110">
        <v>13.592387328000001</v>
      </c>
      <c r="N110">
        <v>8.4737026040000014</v>
      </c>
      <c r="O110">
        <v>9.5813072530000003</v>
      </c>
      <c r="P110">
        <v>9.069150677999902</v>
      </c>
      <c r="Q110">
        <v>12.565838744583299</v>
      </c>
      <c r="R110">
        <v>10.549132394999999</v>
      </c>
      <c r="S110">
        <v>9.4917168749999998</v>
      </c>
      <c r="T110">
        <v>13.293095551666667</v>
      </c>
      <c r="U110">
        <v>14.559800961600002</v>
      </c>
      <c r="V110">
        <v>11.761363173399998</v>
      </c>
      <c r="W110">
        <v>10.083678649666567</v>
      </c>
      <c r="X110">
        <v>10.179136965750001</v>
      </c>
      <c r="Y110">
        <v>12.839095270285716</v>
      </c>
      <c r="Z110">
        <v>10.375462542249998</v>
      </c>
      <c r="AA110">
        <v>19.128361570500001</v>
      </c>
      <c r="AB110">
        <v>12.183279608599999</v>
      </c>
      <c r="AC110">
        <v>11.486984908166601</v>
      </c>
      <c r="AE110" s="28" t="s">
        <v>146</v>
      </c>
      <c r="AF110" s="3">
        <v>17110004013979</v>
      </c>
      <c r="AG110">
        <v>3.7738571409136057E-3</v>
      </c>
      <c r="AH110" s="29">
        <v>400</v>
      </c>
      <c r="AI110" s="36">
        <f t="shared" si="12"/>
        <v>0.47672921485169395</v>
      </c>
      <c r="AJ110" s="36">
        <f t="shared" si="12"/>
        <v>0.41490351136193493</v>
      </c>
      <c r="AK110" s="36">
        <f t="shared" si="12"/>
        <v>0.29599394364120163</v>
      </c>
      <c r="AL110" s="36">
        <f t="shared" si="12"/>
        <v>0.22164591012271831</v>
      </c>
      <c r="AM110" s="36">
        <f t="shared" si="12"/>
        <v>0.15386479121470556</v>
      </c>
      <c r="AN110" s="36">
        <f t="shared" si="12"/>
        <v>0.1480097085060228</v>
      </c>
      <c r="AO110" s="36">
        <f t="shared" si="12"/>
        <v>0.13526265614963665</v>
      </c>
      <c r="AP110" s="36">
        <f t="shared" si="12"/>
        <v>0.1250692414736653</v>
      </c>
      <c r="AQ110" s="36">
        <f t="shared" si="12"/>
        <v>0.16733276455312085</v>
      </c>
      <c r="AR110" s="36">
        <f t="shared" si="12"/>
        <v>0.30907899910533593</v>
      </c>
      <c r="AS110" s="36">
        <f t="shared" si="12"/>
        <v>0.4547649886428059</v>
      </c>
      <c r="AT110" s="36">
        <f t="shared" si="12"/>
        <v>0.4600737642858605</v>
      </c>
      <c r="AU110" s="36">
        <f t="shared" si="8"/>
        <v>0.28022745782572517</v>
      </c>
      <c r="AV110" s="36" cm="1">
        <f t="array" ref="AV110">AVERAGE(IFERROR(AQ110:AS110, ""))</f>
        <v>0.31039225076708754</v>
      </c>
      <c r="AW110" s="36">
        <f t="shared" si="7"/>
        <v>0.4600737642858605</v>
      </c>
      <c r="AX110" s="36" cm="1">
        <f t="array" ref="AX110">AVERAGE(IFERROR(AJ110:AO110, ""))</f>
        <v>0.22828008683270332</v>
      </c>
      <c r="AY110" s="36" cm="1">
        <f t="array" ref="AY110">AVERAGE(IFERROR(AO110:AS110,""))</f>
        <v>0.23830172998491292</v>
      </c>
      <c r="AZ110" s="36" cm="1">
        <f t="array" ref="AZ110">AVERAGE(IFERROR(AJ110:AN110,""))</f>
        <v>0.24688357296931668</v>
      </c>
      <c r="BA110" s="36" cm="1">
        <f t="array" ref="BA110">AVERAGE(IFERROR(AR110:AT110,AI110))</f>
        <v>0.40797258401133413</v>
      </c>
      <c r="BB110" s="36" cm="1">
        <f t="array" ref="BB110">AVERAGE(IFERROR(AQ110:AT110,""))</f>
        <v>0.34781262914678079</v>
      </c>
      <c r="BC110" s="36" cm="1">
        <f t="array" ref="BC110">AVERAGE(IFERROR(AI110:AO110,""))</f>
        <v>0.26377281940684483</v>
      </c>
      <c r="BD110" s="36" cm="1">
        <f t="array" ref="BD110">AVERAGE(IFERROR(AJ110:AM110,""))</f>
        <v>0.27160203908514013</v>
      </c>
      <c r="BE110" s="36" cm="1">
        <f t="array" ref="BE110">AVERAGE(IFERROR(AN110:AO110,""))</f>
        <v>0.14163618232782971</v>
      </c>
      <c r="BF110" s="36" cm="1">
        <f t="array" ref="BF110">AVERAGE(IFERROR(AP110:AT110,""))</f>
        <v>0.30326395161215769</v>
      </c>
      <c r="BG110" s="36" cm="1">
        <f t="array" ref="BG110">AVERAGE(IFERROR(AI110:AN110,""))</f>
        <v>0.28519117994971288</v>
      </c>
    </row>
    <row r="111" spans="2:59" x14ac:dyDescent="0.25">
      <c r="B111" t="s">
        <v>531</v>
      </c>
      <c r="C111">
        <v>51</v>
      </c>
      <c r="D111" s="36">
        <v>132</v>
      </c>
      <c r="E111">
        <v>22.974585690000001</v>
      </c>
      <c r="F111">
        <v>16.667424590000003</v>
      </c>
      <c r="G111">
        <v>12.46399141</v>
      </c>
      <c r="H111">
        <v>16.4190845</v>
      </c>
      <c r="I111">
        <v>37.505710139999998</v>
      </c>
      <c r="J111">
        <v>42.078877980000001</v>
      </c>
      <c r="K111">
        <v>39.033361569999997</v>
      </c>
      <c r="L111">
        <v>23.355540650000002</v>
      </c>
      <c r="M111">
        <v>19.234821719999996</v>
      </c>
      <c r="N111">
        <v>26.61185081</v>
      </c>
      <c r="O111">
        <v>28.483001879999996</v>
      </c>
      <c r="P111">
        <v>23.994586389999998</v>
      </c>
      <c r="Q111">
        <v>25.735236444166596</v>
      </c>
      <c r="R111">
        <v>24.776558136666569</v>
      </c>
      <c r="S111">
        <v>22.033981934999996</v>
      </c>
      <c r="T111">
        <v>27.361408364999967</v>
      </c>
      <c r="U111">
        <v>27.343715325999995</v>
      </c>
      <c r="V111">
        <v>25.027017724000004</v>
      </c>
      <c r="W111">
        <v>24.673194634999906</v>
      </c>
      <c r="X111">
        <v>24.581065199999998</v>
      </c>
      <c r="Y111">
        <v>26.734719411428511</v>
      </c>
      <c r="Z111">
        <v>20.764052659999905</v>
      </c>
      <c r="AA111">
        <v>40.556119774999999</v>
      </c>
      <c r="AB111">
        <v>24.335960289999896</v>
      </c>
      <c r="AC111">
        <v>24.684945718333299</v>
      </c>
      <c r="AE111" s="28" t="s">
        <v>147</v>
      </c>
      <c r="AF111" s="3">
        <v>17110004013704</v>
      </c>
      <c r="AG111">
        <v>2.3902295157313347E-2</v>
      </c>
      <c r="AH111" s="29">
        <v>195</v>
      </c>
      <c r="AI111" s="36">
        <f t="shared" si="12"/>
        <v>3.5925153341536622</v>
      </c>
      <c r="AJ111" s="36">
        <f t="shared" si="12"/>
        <v>3.0354689416990097</v>
      </c>
      <c r="AK111" s="36">
        <f t="shared" si="12"/>
        <v>2.109310180560767</v>
      </c>
      <c r="AL111" s="36">
        <f t="shared" si="12"/>
        <v>1.5946499730746924</v>
      </c>
      <c r="AM111" s="36">
        <f t="shared" si="12"/>
        <v>1.0985569231988515</v>
      </c>
      <c r="AN111" s="36">
        <f t="shared" si="12"/>
        <v>1.0476313765592296</v>
      </c>
      <c r="AO111" s="36">
        <f t="shared" si="12"/>
        <v>0.95023308579240917</v>
      </c>
      <c r="AP111" s="36">
        <f t="shared" si="12"/>
        <v>0.88537765753538156</v>
      </c>
      <c r="AQ111" s="36">
        <f t="shared" si="12"/>
        <v>1.2219119430980119</v>
      </c>
      <c r="AR111" s="36">
        <f t="shared" si="12"/>
        <v>2.2918731446875706</v>
      </c>
      <c r="AS111" s="36">
        <f t="shared" si="12"/>
        <v>3.4318139528043194</v>
      </c>
      <c r="AT111" s="36">
        <f t="shared" si="12"/>
        <v>3.4366168703264011</v>
      </c>
      <c r="AU111" s="36">
        <f t="shared" si="8"/>
        <v>2.0579966152908589</v>
      </c>
      <c r="AV111" s="36" cm="1">
        <f t="array" ref="AV111">AVERAGE(IFERROR(AQ111:AS111, ""))</f>
        <v>2.3151996801966344</v>
      </c>
      <c r="AW111" s="36">
        <f t="shared" si="7"/>
        <v>3.4366168703264011</v>
      </c>
      <c r="AX111" s="36" cm="1">
        <f t="array" ref="AX111">AVERAGE(IFERROR(AJ111:AO111, ""))</f>
        <v>1.6393084134808265</v>
      </c>
      <c r="AY111" s="36" cm="1">
        <f t="array" ref="AY111">AVERAGE(IFERROR(AO111:AS111,""))</f>
        <v>1.7562419567835383</v>
      </c>
      <c r="AZ111" s="36" cm="1">
        <f t="array" ref="AZ111">AVERAGE(IFERROR(AJ111:AN111,""))</f>
        <v>1.7771234790185102</v>
      </c>
      <c r="BA111" s="36" cm="1">
        <f t="array" ref="BA111">AVERAGE(IFERROR(AR111:AT111,AI111))</f>
        <v>3.0534346559394301</v>
      </c>
      <c r="BB111" s="36" cm="1">
        <f t="array" ref="BB111">AVERAGE(IFERROR(AQ111:AT111,""))</f>
        <v>2.5955539777290761</v>
      </c>
      <c r="BC111" s="36" cm="1">
        <f t="array" ref="BC111">AVERAGE(IFERROR(AI111:AO111,""))</f>
        <v>1.9183379735769459</v>
      </c>
      <c r="BD111" s="36" cm="1">
        <f t="array" ref="BD111">AVERAGE(IFERROR(AJ111:AM111,""))</f>
        <v>1.9594965046333304</v>
      </c>
      <c r="BE111" s="36" cm="1">
        <f t="array" ref="BE111">AVERAGE(IFERROR(AN111:AO111,""))</f>
        <v>0.99893223117581931</v>
      </c>
      <c r="BF111" s="36" cm="1">
        <f t="array" ref="BF111">AVERAGE(IFERROR(AP111:AT111,""))</f>
        <v>2.2535187136903367</v>
      </c>
      <c r="BG111" s="36" cm="1">
        <f t="array" ref="BG111">AVERAGE(IFERROR(AI111:AN111,""))</f>
        <v>2.0796887882077022</v>
      </c>
    </row>
    <row r="112" spans="2:59" x14ac:dyDescent="0.25">
      <c r="B112" t="s">
        <v>532</v>
      </c>
      <c r="C112">
        <v>52</v>
      </c>
      <c r="D112" s="36">
        <v>133</v>
      </c>
      <c r="E112">
        <v>5.2654690330000005</v>
      </c>
      <c r="F112">
        <v>4.696705948</v>
      </c>
      <c r="G112">
        <v>3.3919602709999994</v>
      </c>
      <c r="H112">
        <v>2.8212697329999994</v>
      </c>
      <c r="I112">
        <v>2.5464514400000002</v>
      </c>
      <c r="J112">
        <v>2.4287158230000001</v>
      </c>
      <c r="K112">
        <v>2.3846641909999997</v>
      </c>
      <c r="L112">
        <v>2.2262856530000006</v>
      </c>
      <c r="M112">
        <v>2.0685893130000004</v>
      </c>
      <c r="N112">
        <v>3.0325116379999999</v>
      </c>
      <c r="O112">
        <v>4.4293099019999991</v>
      </c>
      <c r="P112">
        <v>4.782137348</v>
      </c>
      <c r="Q112">
        <v>3.3395058577499972</v>
      </c>
      <c r="R112">
        <v>3.1768036176666632</v>
      </c>
      <c r="S112">
        <v>5.1565037130000002</v>
      </c>
      <c r="T112">
        <v>3.0449612343333321</v>
      </c>
      <c r="U112">
        <v>2.8282721393999894</v>
      </c>
      <c r="V112">
        <v>3.1770206429999996</v>
      </c>
      <c r="W112">
        <v>4.5713399032499904</v>
      </c>
      <c r="X112">
        <v>3.5781370502499898</v>
      </c>
      <c r="Y112">
        <v>3.3621766341428563</v>
      </c>
      <c r="Z112">
        <v>3.3640968479999991</v>
      </c>
      <c r="AA112">
        <v>2.4066900069999999</v>
      </c>
      <c r="AB112">
        <v>3.30776677079999</v>
      </c>
      <c r="AC112">
        <v>3.5250953746666669</v>
      </c>
      <c r="AE112" s="28" t="s">
        <v>148</v>
      </c>
      <c r="AF112" s="3">
        <v>17110004013704</v>
      </c>
      <c r="AG112">
        <v>2.2142617031931877E-2</v>
      </c>
      <c r="AH112" s="29">
        <v>195</v>
      </c>
      <c r="AI112" s="36">
        <f t="shared" si="12"/>
        <v>3.3280356845216281</v>
      </c>
      <c r="AJ112" s="36">
        <f t="shared" si="12"/>
        <v>2.8119988413664787</v>
      </c>
      <c r="AK112" s="36">
        <f t="shared" si="12"/>
        <v>1.9540235455347765</v>
      </c>
      <c r="AL112" s="36">
        <f t="shared" si="12"/>
        <v>1.4772524320941511</v>
      </c>
      <c r="AM112" s="36">
        <f t="shared" si="12"/>
        <v>1.0176815689905372</v>
      </c>
      <c r="AN112" s="36">
        <f t="shared" si="12"/>
        <v>0.97050514225153794</v>
      </c>
      <c r="AO112" s="36">
        <f t="shared" si="12"/>
        <v>0.88027727761258145</v>
      </c>
      <c r="AP112" s="36">
        <f t="shared" si="12"/>
        <v>0.82019648198664752</v>
      </c>
      <c r="AQ112" s="36">
        <f t="shared" si="12"/>
        <v>1.1319552379673727</v>
      </c>
      <c r="AR112" s="36">
        <f t="shared" si="12"/>
        <v>2.1231462917927768</v>
      </c>
      <c r="AS112" s="36">
        <f t="shared" si="12"/>
        <v>3.1791650794060273</v>
      </c>
      <c r="AT112" s="36">
        <f t="shared" si="12"/>
        <v>3.1836144079172626</v>
      </c>
      <c r="AU112" s="36">
        <f t="shared" si="8"/>
        <v>1.9064876659534811</v>
      </c>
      <c r="AV112" s="36" cm="1">
        <f t="array" ref="AV112">AVERAGE(IFERROR(AQ112:AS112, ""))</f>
        <v>2.1447555363887254</v>
      </c>
      <c r="AW112" s="36">
        <f t="shared" si="7"/>
        <v>3.1836144079172626</v>
      </c>
      <c r="AX112" s="36" cm="1">
        <f t="array" ref="AX112">AVERAGE(IFERROR(AJ112:AO112, ""))</f>
        <v>1.5186231346416772</v>
      </c>
      <c r="AY112" s="36" cm="1">
        <f t="array" ref="AY112">AVERAGE(IFERROR(AO112:AS112,""))</f>
        <v>1.6269480737530813</v>
      </c>
      <c r="AZ112" s="36" cm="1">
        <f t="array" ref="AZ112">AVERAGE(IFERROR(AJ112:AN112,""))</f>
        <v>1.6462923060474963</v>
      </c>
      <c r="BA112" s="36" cm="1">
        <f t="array" ref="BA112">AVERAGE(IFERROR(AR112:AT112,AI112))</f>
        <v>2.8286419263720224</v>
      </c>
      <c r="BB112" s="36" cm="1">
        <f t="array" ref="BB112">AVERAGE(IFERROR(AQ112:AT112,""))</f>
        <v>2.4044702542708598</v>
      </c>
      <c r="BC112" s="36" cm="1">
        <f t="array" ref="BC112">AVERAGE(IFERROR(AI112:AO112,""))</f>
        <v>1.7771106417673843</v>
      </c>
      <c r="BD112" s="36" cm="1">
        <f t="array" ref="BD112">AVERAGE(IFERROR(AJ112:AM112,""))</f>
        <v>1.8152390969964858</v>
      </c>
      <c r="BE112" s="36" cm="1">
        <f t="array" ref="BE112">AVERAGE(IFERROR(AN112:AO112,""))</f>
        <v>0.9253912099320597</v>
      </c>
      <c r="BF112" s="36" cm="1">
        <f t="array" ref="BF112">AVERAGE(IFERROR(AP112:AT112,""))</f>
        <v>2.0876154998140177</v>
      </c>
      <c r="BG112" s="36" cm="1">
        <f t="array" ref="BG112">AVERAGE(IFERROR(AI112:AN112,""))</f>
        <v>1.9265828691265181</v>
      </c>
    </row>
    <row r="113" spans="2:59" x14ac:dyDescent="0.25">
      <c r="B113" t="s">
        <v>533</v>
      </c>
      <c r="C113">
        <v>53</v>
      </c>
      <c r="D113" s="36">
        <v>134</v>
      </c>
      <c r="E113">
        <v>10.0311887071343</v>
      </c>
      <c r="F113">
        <v>10.424780631173199</v>
      </c>
      <c r="G113">
        <v>7.6447300771767992</v>
      </c>
      <c r="H113">
        <v>6.0123647377377996</v>
      </c>
      <c r="I113">
        <v>4.5600918914577004</v>
      </c>
      <c r="J113">
        <v>3.5338402776409001</v>
      </c>
      <c r="K113">
        <v>2.8633205298298012</v>
      </c>
      <c r="L113">
        <v>2.47476943270392</v>
      </c>
      <c r="M113">
        <v>3.1294164286903001</v>
      </c>
      <c r="N113">
        <v>5.7332448545981007</v>
      </c>
      <c r="O113">
        <v>8.6523052668219993</v>
      </c>
      <c r="P113">
        <v>9.7463922905579992</v>
      </c>
      <c r="Q113">
        <v>6.2338704271268668</v>
      </c>
      <c r="R113">
        <v>5.838322183370134</v>
      </c>
      <c r="S113">
        <v>10.438739144346201</v>
      </c>
      <c r="T113">
        <v>5.839854690835967</v>
      </c>
      <c r="U113">
        <v>4.5706113025288007</v>
      </c>
      <c r="V113">
        <v>6.4351615230372996</v>
      </c>
      <c r="W113">
        <v>9.0278435321947654</v>
      </c>
      <c r="X113">
        <v>6.8153397101671001</v>
      </c>
      <c r="Y113">
        <v>6.4386166931643434</v>
      </c>
      <c r="Z113">
        <v>7.1604918343863009</v>
      </c>
      <c r="AA113">
        <v>3.1985804037353009</v>
      </c>
      <c r="AB113">
        <v>5.9472256546744005</v>
      </c>
      <c r="AC113">
        <v>7.0344993870534669</v>
      </c>
      <c r="AE113" s="28" t="s">
        <v>149</v>
      </c>
      <c r="AF113" s="3">
        <v>17110004013704</v>
      </c>
      <c r="AG113">
        <v>2.170269750058651E-2</v>
      </c>
      <c r="AH113" s="29">
        <v>195</v>
      </c>
      <c r="AI113" s="36">
        <f t="shared" si="12"/>
        <v>3.2619157721136194</v>
      </c>
      <c r="AJ113" s="36">
        <f t="shared" si="12"/>
        <v>2.7561313162833456</v>
      </c>
      <c r="AK113" s="36">
        <f t="shared" si="12"/>
        <v>1.915201886778279</v>
      </c>
      <c r="AL113" s="36">
        <f t="shared" si="12"/>
        <v>1.4479030468490157</v>
      </c>
      <c r="AM113" s="36">
        <f t="shared" si="12"/>
        <v>0.99746273043845868</v>
      </c>
      <c r="AN113" s="36">
        <f t="shared" si="12"/>
        <v>0.95122358367461501</v>
      </c>
      <c r="AO113" s="36">
        <f t="shared" si="12"/>
        <v>0.86278832556762453</v>
      </c>
      <c r="AP113" s="36">
        <f t="shared" si="12"/>
        <v>0.80390118809946398</v>
      </c>
      <c r="AQ113" s="36">
        <f t="shared" si="12"/>
        <v>1.109466061684713</v>
      </c>
      <c r="AR113" s="36">
        <f t="shared" si="12"/>
        <v>2.0809645785690782</v>
      </c>
      <c r="AS113" s="36">
        <f t="shared" si="12"/>
        <v>3.1160028610564541</v>
      </c>
      <c r="AT113" s="36">
        <f t="shared" si="12"/>
        <v>3.1203637923149783</v>
      </c>
      <c r="AU113" s="36">
        <f t="shared" si="8"/>
        <v>1.8686104286191372</v>
      </c>
      <c r="AV113" s="36" cm="1">
        <f t="array" ref="AV113">AVERAGE(IFERROR(AQ113:AS113, ""))</f>
        <v>2.1021445004367485</v>
      </c>
      <c r="AW113" s="36">
        <f t="shared" si="7"/>
        <v>3.1203637923149783</v>
      </c>
      <c r="AX113" s="36" cm="1">
        <f t="array" ref="AX113">AVERAGE(IFERROR(AJ113:AO113, ""))</f>
        <v>1.4884518149318897</v>
      </c>
      <c r="AY113" s="36" cm="1">
        <f t="array" ref="AY113">AVERAGE(IFERROR(AO113:AS113,""))</f>
        <v>1.5946246029954669</v>
      </c>
      <c r="AZ113" s="36" cm="1">
        <f t="array" ref="AZ113">AVERAGE(IFERROR(AJ113:AN113,""))</f>
        <v>1.6135845128047428</v>
      </c>
      <c r="BA113" s="36" cm="1">
        <f t="array" ref="BA113">AVERAGE(IFERROR(AR113:AT113,AI113))</f>
        <v>2.7724437439801703</v>
      </c>
      <c r="BB113" s="36" cm="1">
        <f t="array" ref="BB113">AVERAGE(IFERROR(AQ113:AT113,""))</f>
        <v>2.3566993234063061</v>
      </c>
      <c r="BC113" s="36" cm="1">
        <f t="array" ref="BC113">AVERAGE(IFERROR(AI113:AO113,""))</f>
        <v>1.7418038088149941</v>
      </c>
      <c r="BD113" s="36" cm="1">
        <f t="array" ref="BD113">AVERAGE(IFERROR(AJ113:AM113,""))</f>
        <v>1.7791747450872748</v>
      </c>
      <c r="BE113" s="36" cm="1">
        <f t="array" ref="BE113">AVERAGE(IFERROR(AN113:AO113,""))</f>
        <v>0.90700595462111977</v>
      </c>
      <c r="BF113" s="36" cm="1">
        <f t="array" ref="BF113">AVERAGE(IFERROR(AP113:AT113,""))</f>
        <v>2.0461396963449374</v>
      </c>
      <c r="BG113" s="36" cm="1">
        <f t="array" ref="BG113">AVERAGE(IFERROR(AI113:AN113,""))</f>
        <v>1.8883063893562222</v>
      </c>
    </row>
    <row r="114" spans="2:59" x14ac:dyDescent="0.25">
      <c r="B114" t="s">
        <v>535</v>
      </c>
      <c r="C114">
        <v>55</v>
      </c>
      <c r="D114" s="36">
        <v>135</v>
      </c>
      <c r="E114">
        <v>15.9308530902694</v>
      </c>
      <c r="F114">
        <v>13.2716411158582</v>
      </c>
      <c r="G114">
        <v>10.0003586544942</v>
      </c>
      <c r="H114">
        <v>13.485211091759201</v>
      </c>
      <c r="I114">
        <v>16.664763170375998</v>
      </c>
      <c r="J114">
        <v>19.861219723901499</v>
      </c>
      <c r="K114">
        <v>21.5480914334589</v>
      </c>
      <c r="L114">
        <v>20.745634727640901</v>
      </c>
      <c r="M114">
        <v>15.444621216004</v>
      </c>
      <c r="N114">
        <v>10.211447390265299</v>
      </c>
      <c r="O114">
        <v>14.388293224188001</v>
      </c>
      <c r="P114">
        <v>13.924010402124601</v>
      </c>
      <c r="Q114">
        <v>15.456345436695001</v>
      </c>
      <c r="R114">
        <v>13.348120610152467</v>
      </c>
      <c r="S114">
        <v>14.601083583697001</v>
      </c>
      <c r="T114">
        <v>15.805214198307967</v>
      </c>
      <c r="U114">
        <v>16.467617598311399</v>
      </c>
      <c r="V114">
        <v>14.6566387512778</v>
      </c>
      <c r="W114">
        <v>14.350811873295232</v>
      </c>
      <c r="X114">
        <v>13.492093058145501</v>
      </c>
      <c r="Y114">
        <v>15.823162611445301</v>
      </c>
      <c r="Z114">
        <v>13.355493508121899</v>
      </c>
      <c r="AA114">
        <v>20.704655578680203</v>
      </c>
      <c r="AB114">
        <v>14.942801392044599</v>
      </c>
      <c r="AC114">
        <v>14.869007807776432</v>
      </c>
      <c r="AE114" s="28" t="s">
        <v>150</v>
      </c>
      <c r="AF114" s="3">
        <v>17110004013704</v>
      </c>
      <c r="AG114">
        <v>2.1545583382248878E-2</v>
      </c>
      <c r="AH114" s="29">
        <v>195</v>
      </c>
      <c r="AI114" s="36">
        <f t="shared" si="12"/>
        <v>3.2383015176821877</v>
      </c>
      <c r="AJ114" s="36">
        <f t="shared" si="12"/>
        <v>2.7361786287536556</v>
      </c>
      <c r="AK114" s="36">
        <f t="shared" si="12"/>
        <v>1.9013370086509582</v>
      </c>
      <c r="AL114" s="36">
        <f t="shared" si="12"/>
        <v>1.4374211235471817</v>
      </c>
      <c r="AM114" s="36">
        <f t="shared" si="12"/>
        <v>0.99024171666985927</v>
      </c>
      <c r="AN114" s="36">
        <f t="shared" si="12"/>
        <v>0.94433731275428534</v>
      </c>
      <c r="AO114" s="36">
        <f t="shared" si="12"/>
        <v>0.85654227126585425</v>
      </c>
      <c r="AP114" s="36">
        <f t="shared" si="12"/>
        <v>0.79808144028261274</v>
      </c>
      <c r="AQ114" s="36">
        <f t="shared" si="12"/>
        <v>1.1014342130123345</v>
      </c>
      <c r="AR114" s="36">
        <f t="shared" si="12"/>
        <v>2.0658996809891859</v>
      </c>
      <c r="AS114" s="36">
        <f t="shared" si="12"/>
        <v>3.0934449259316064</v>
      </c>
      <c r="AT114" s="36">
        <f t="shared" si="12"/>
        <v>3.0977742867427338</v>
      </c>
      <c r="AU114" s="36">
        <f t="shared" si="8"/>
        <v>1.8550828438568709</v>
      </c>
      <c r="AV114" s="36" cm="1">
        <f t="array" ref="AV114">AVERAGE(IFERROR(AQ114:AS114, ""))</f>
        <v>2.0869262733110419</v>
      </c>
      <c r="AW114" s="36">
        <f t="shared" si="7"/>
        <v>3.0977742867427338</v>
      </c>
      <c r="AX114" s="36" cm="1">
        <f t="array" ref="AX114">AVERAGE(IFERROR(AJ114:AO114, ""))</f>
        <v>1.4776763436069658</v>
      </c>
      <c r="AY114" s="36" cm="1">
        <f t="array" ref="AY114">AVERAGE(IFERROR(AO114:AS114,""))</f>
        <v>1.5830805062963187</v>
      </c>
      <c r="AZ114" s="36" cm="1">
        <f t="array" ref="AZ114">AVERAGE(IFERROR(AJ114:AN114,""))</f>
        <v>1.6019031580751881</v>
      </c>
      <c r="BA114" s="36" cm="1">
        <f t="array" ref="BA114">AVERAGE(IFERROR(AR114:AT114,AI114))</f>
        <v>2.7523729645545085</v>
      </c>
      <c r="BB114" s="36" cm="1">
        <f t="array" ref="BB114">AVERAGE(IFERROR(AQ114:AT114,""))</f>
        <v>2.339638276668965</v>
      </c>
      <c r="BC114" s="36" cm="1">
        <f t="array" ref="BC114">AVERAGE(IFERROR(AI114:AO114,""))</f>
        <v>1.7291942256177113</v>
      </c>
      <c r="BD114" s="36" cm="1">
        <f t="array" ref="BD114">AVERAGE(IFERROR(AJ114:AM114,""))</f>
        <v>1.7662946194054139</v>
      </c>
      <c r="BE114" s="36" cm="1">
        <f t="array" ref="BE114">AVERAGE(IFERROR(AN114:AO114,""))</f>
        <v>0.90043979201006974</v>
      </c>
      <c r="BF114" s="36" cm="1">
        <f t="array" ref="BF114">AVERAGE(IFERROR(AP114:AT114,""))</f>
        <v>2.0313269093916948</v>
      </c>
      <c r="BG114" s="36" cm="1">
        <f t="array" ref="BG114">AVERAGE(IFERROR(AI114:AN114,""))</f>
        <v>1.8746362180096876</v>
      </c>
    </row>
    <row r="115" spans="2:59" x14ac:dyDescent="0.25">
      <c r="B115" t="s">
        <v>537</v>
      </c>
      <c r="C115">
        <v>57</v>
      </c>
      <c r="D115" s="36">
        <v>136</v>
      </c>
      <c r="E115">
        <v>15.881743803246399</v>
      </c>
      <c r="F115">
        <v>11.493623670142</v>
      </c>
      <c r="G115">
        <v>7.9433384164636998</v>
      </c>
      <c r="H115">
        <v>9.0423342647866995</v>
      </c>
      <c r="I115">
        <v>13.379193772823498</v>
      </c>
      <c r="J115">
        <v>15.0323087213237</v>
      </c>
      <c r="K115">
        <v>15.141627023427199</v>
      </c>
      <c r="L115">
        <v>15.357228049202501</v>
      </c>
      <c r="M115">
        <v>13.041677750516</v>
      </c>
      <c r="N115">
        <v>10.442847307042699</v>
      </c>
      <c r="O115">
        <v>15.453315630835402</v>
      </c>
      <c r="P115">
        <v>15.418331187898401</v>
      </c>
      <c r="Q115">
        <v>13.135630799808968</v>
      </c>
      <c r="R115">
        <v>12.979280229464667</v>
      </c>
      <c r="S115">
        <v>15.623412353072398</v>
      </c>
      <c r="T115">
        <v>12.005404311494432</v>
      </c>
      <c r="U115">
        <v>13.887339152204701</v>
      </c>
      <c r="V115">
        <v>11.378159769107899</v>
      </c>
      <c r="W115">
        <v>14.484680845005698</v>
      </c>
      <c r="X115">
        <v>13.5890429690731</v>
      </c>
      <c r="Y115">
        <v>12.559167096030471</v>
      </c>
      <c r="Z115">
        <v>10.464622531053999</v>
      </c>
      <c r="AA115">
        <v>15.086967872375499</v>
      </c>
      <c r="AB115">
        <v>13.942679985099</v>
      </c>
      <c r="AC115">
        <v>12.128757108130968</v>
      </c>
      <c r="AE115" s="28" t="s">
        <v>151</v>
      </c>
      <c r="AF115" s="3">
        <v>17110004013704</v>
      </c>
      <c r="AG115">
        <v>2.14513149112463E-2</v>
      </c>
      <c r="AH115" s="29">
        <v>195</v>
      </c>
      <c r="AI115" s="36">
        <f t="shared" si="12"/>
        <v>3.2241329650233288</v>
      </c>
      <c r="AJ115" s="36">
        <f t="shared" si="12"/>
        <v>2.7242070162358414</v>
      </c>
      <c r="AK115" s="36">
        <f t="shared" si="12"/>
        <v>1.8930180817745659</v>
      </c>
      <c r="AL115" s="36">
        <f t="shared" si="12"/>
        <v>1.4311319695660814</v>
      </c>
      <c r="AM115" s="36">
        <f t="shared" si="12"/>
        <v>0.98590910840869961</v>
      </c>
      <c r="AN115" s="36">
        <f t="shared" si="12"/>
        <v>0.94020555020208763</v>
      </c>
      <c r="AO115" s="36">
        <f t="shared" si="12"/>
        <v>0.85279463868479211</v>
      </c>
      <c r="AP115" s="36">
        <f t="shared" si="12"/>
        <v>0.79458959159250198</v>
      </c>
      <c r="AQ115" s="36">
        <f t="shared" si="12"/>
        <v>1.0966151038089074</v>
      </c>
      <c r="AR115" s="36">
        <f t="shared" si="12"/>
        <v>2.0568607424412506</v>
      </c>
      <c r="AS115" s="36">
        <f t="shared" si="12"/>
        <v>3.079910164856698</v>
      </c>
      <c r="AT115" s="36">
        <f t="shared" si="12"/>
        <v>3.0842205833993872</v>
      </c>
      <c r="AU115" s="36">
        <f t="shared" si="8"/>
        <v>1.8469662929995116</v>
      </c>
      <c r="AV115" s="36" cm="1">
        <f t="array" ref="AV115">AVERAGE(IFERROR(AQ115:AS115, ""))</f>
        <v>2.0777953370356186</v>
      </c>
      <c r="AW115" s="36">
        <f t="shared" si="7"/>
        <v>3.0842205833993872</v>
      </c>
      <c r="AX115" s="36" cm="1">
        <f t="array" ref="AX115">AVERAGE(IFERROR(AJ115:AO115, ""))</f>
        <v>1.471211060812011</v>
      </c>
      <c r="AY115" s="36" cm="1">
        <f t="array" ref="AY115">AVERAGE(IFERROR(AO115:AS115,""))</f>
        <v>1.5761540482768299</v>
      </c>
      <c r="AZ115" s="36" cm="1">
        <f t="array" ref="AZ115">AVERAGE(IFERROR(AJ115:AN115,""))</f>
        <v>1.5948943452374551</v>
      </c>
      <c r="BA115" s="36" cm="1">
        <f t="array" ref="BA115">AVERAGE(IFERROR(AR115:AT115,AI115))</f>
        <v>2.7403304968991122</v>
      </c>
      <c r="BB115" s="36" cm="1">
        <f t="array" ref="BB115">AVERAGE(IFERROR(AQ115:AT115,""))</f>
        <v>2.3294016486265607</v>
      </c>
      <c r="BC115" s="36" cm="1">
        <f t="array" ref="BC115">AVERAGE(IFERROR(AI115:AO115,""))</f>
        <v>1.7216284756993423</v>
      </c>
      <c r="BD115" s="36" cm="1">
        <f t="array" ref="BD115">AVERAGE(IFERROR(AJ115:AM115,""))</f>
        <v>1.758566543996297</v>
      </c>
      <c r="BE115" s="36" cm="1">
        <f t="array" ref="BE115">AVERAGE(IFERROR(AN115:AO115,""))</f>
        <v>0.89650009444343981</v>
      </c>
      <c r="BF115" s="36" cm="1">
        <f t="array" ref="BF115">AVERAGE(IFERROR(AP115:AT115,""))</f>
        <v>2.0224392372197491</v>
      </c>
      <c r="BG115" s="36" cm="1">
        <f t="array" ref="BG115">AVERAGE(IFERROR(AI115:AN115,""))</f>
        <v>1.8664341152017674</v>
      </c>
    </row>
    <row r="116" spans="2:59" x14ac:dyDescent="0.25">
      <c r="B116" t="s">
        <v>538</v>
      </c>
      <c r="C116">
        <v>58</v>
      </c>
      <c r="D116" s="36">
        <v>137</v>
      </c>
      <c r="E116">
        <v>85.284609903978009</v>
      </c>
      <c r="F116">
        <v>66.229634527409999</v>
      </c>
      <c r="G116">
        <v>54.146773933047001</v>
      </c>
      <c r="H116">
        <v>68.943115920954</v>
      </c>
      <c r="I116">
        <v>136.88238877413698</v>
      </c>
      <c r="J116">
        <v>147.42550149748899</v>
      </c>
      <c r="K116">
        <v>129.97513526151303</v>
      </c>
      <c r="L116">
        <v>77.225701952689008</v>
      </c>
      <c r="M116">
        <v>62.957607493939989</v>
      </c>
      <c r="N116">
        <v>102.370153841198</v>
      </c>
      <c r="O116">
        <v>125.03366403108699</v>
      </c>
      <c r="P116">
        <v>92.897484462960023</v>
      </c>
      <c r="Q116">
        <v>95.7809809667</v>
      </c>
      <c r="R116">
        <v>96.787141788741991</v>
      </c>
      <c r="S116">
        <v>84.381228528469023</v>
      </c>
      <c r="T116">
        <v>100.60042498575866</v>
      </c>
      <c r="U116">
        <v>99.512452516085986</v>
      </c>
      <c r="V116">
        <v>94.725482930607001</v>
      </c>
      <c r="W116">
        <v>98.580433008139352</v>
      </c>
      <c r="X116">
        <v>95.814727457296016</v>
      </c>
      <c r="Y116">
        <v>98.412451402646724</v>
      </c>
      <c r="Z116">
        <v>81.550478288887007</v>
      </c>
      <c r="AA116">
        <v>138.70031837950097</v>
      </c>
      <c r="AB116">
        <v>92.096922356374989</v>
      </c>
      <c r="AC116">
        <v>93.152004092836009</v>
      </c>
      <c r="AE116" s="28" t="s">
        <v>152</v>
      </c>
      <c r="AF116" s="3">
        <v>17110004013704</v>
      </c>
      <c r="AG116">
        <v>2.14513149112463E-2</v>
      </c>
      <c r="AH116" s="29">
        <v>195</v>
      </c>
      <c r="AI116" s="36">
        <f t="shared" si="12"/>
        <v>3.2241329650233288</v>
      </c>
      <c r="AJ116" s="36">
        <f t="shared" si="12"/>
        <v>2.7242070162358414</v>
      </c>
      <c r="AK116" s="36">
        <f t="shared" si="12"/>
        <v>1.8930180817745659</v>
      </c>
      <c r="AL116" s="36">
        <f t="shared" si="12"/>
        <v>1.4311319695660814</v>
      </c>
      <c r="AM116" s="36">
        <f t="shared" si="12"/>
        <v>0.98590910840869961</v>
      </c>
      <c r="AN116" s="36">
        <f t="shared" si="12"/>
        <v>0.94020555020208763</v>
      </c>
      <c r="AO116" s="36">
        <f t="shared" si="12"/>
        <v>0.85279463868479211</v>
      </c>
      <c r="AP116" s="36">
        <f t="shared" si="12"/>
        <v>0.79458959159250198</v>
      </c>
      <c r="AQ116" s="36">
        <f t="shared" si="12"/>
        <v>1.0966151038089074</v>
      </c>
      <c r="AR116" s="36">
        <f t="shared" si="12"/>
        <v>2.0568607424412506</v>
      </c>
      <c r="AS116" s="36">
        <f t="shared" si="12"/>
        <v>3.079910164856698</v>
      </c>
      <c r="AT116" s="36">
        <f t="shared" si="12"/>
        <v>3.0842205833993872</v>
      </c>
      <c r="AU116" s="36">
        <f t="shared" si="8"/>
        <v>1.8469662929995116</v>
      </c>
      <c r="AV116" s="36" cm="1">
        <f t="array" ref="AV116">AVERAGE(IFERROR(AQ116:AS116, ""))</f>
        <v>2.0777953370356186</v>
      </c>
      <c r="AW116" s="36">
        <f t="shared" si="7"/>
        <v>3.0842205833993872</v>
      </c>
      <c r="AX116" s="36" cm="1">
        <f t="array" ref="AX116">AVERAGE(IFERROR(AJ116:AO116, ""))</f>
        <v>1.471211060812011</v>
      </c>
      <c r="AY116" s="36" cm="1">
        <f t="array" ref="AY116">AVERAGE(IFERROR(AO116:AS116,""))</f>
        <v>1.5761540482768299</v>
      </c>
      <c r="AZ116" s="36" cm="1">
        <f t="array" ref="AZ116">AVERAGE(IFERROR(AJ116:AN116,""))</f>
        <v>1.5948943452374551</v>
      </c>
      <c r="BA116" s="36" cm="1">
        <f t="array" ref="BA116">AVERAGE(IFERROR(AR116:AT116,AI116))</f>
        <v>2.7403304968991122</v>
      </c>
      <c r="BB116" s="36" cm="1">
        <f t="array" ref="BB116">AVERAGE(IFERROR(AQ116:AT116,""))</f>
        <v>2.3294016486265607</v>
      </c>
      <c r="BC116" s="36" cm="1">
        <f t="array" ref="BC116">AVERAGE(IFERROR(AI116:AO116,""))</f>
        <v>1.7216284756993423</v>
      </c>
      <c r="BD116" s="36" cm="1">
        <f t="array" ref="BD116">AVERAGE(IFERROR(AJ116:AM116,""))</f>
        <v>1.758566543996297</v>
      </c>
      <c r="BE116" s="36" cm="1">
        <f t="array" ref="BE116">AVERAGE(IFERROR(AN116:AO116,""))</f>
        <v>0.89650009444343981</v>
      </c>
      <c r="BF116" s="36" cm="1">
        <f t="array" ref="BF116">AVERAGE(IFERROR(AP116:AT116,""))</f>
        <v>2.0224392372197491</v>
      </c>
      <c r="BG116" s="36" cm="1">
        <f t="array" ref="BG116">AVERAGE(IFERROR(AI116:AN116,""))</f>
        <v>1.8664341152017674</v>
      </c>
    </row>
    <row r="117" spans="2:59" x14ac:dyDescent="0.25">
      <c r="B117" t="s">
        <v>542</v>
      </c>
      <c r="C117">
        <v>62</v>
      </c>
      <c r="D117" s="36">
        <v>141</v>
      </c>
      <c r="E117">
        <v>119.994497408736</v>
      </c>
      <c r="F117">
        <v>87.600937097911</v>
      </c>
      <c r="G117">
        <v>69.315872372578013</v>
      </c>
      <c r="H117">
        <v>98.485110753206996</v>
      </c>
      <c r="I117">
        <v>215.93341655933</v>
      </c>
      <c r="J117">
        <v>236.26579039972705</v>
      </c>
      <c r="K117">
        <v>209.386862969307</v>
      </c>
      <c r="L117">
        <v>122.74796047109703</v>
      </c>
      <c r="M117">
        <v>101.505389803989</v>
      </c>
      <c r="N117">
        <v>153.10101792564899</v>
      </c>
      <c r="O117">
        <v>165.55853805519297</v>
      </c>
      <c r="P117">
        <v>128.01095148064101</v>
      </c>
      <c r="Q117">
        <v>142.32552877478034</v>
      </c>
      <c r="R117">
        <v>140.05498192827667</v>
      </c>
      <c r="S117">
        <v>116.67156139968901</v>
      </c>
      <c r="T117">
        <v>152.83133169200934</v>
      </c>
      <c r="U117">
        <v>150.45995384504704</v>
      </c>
      <c r="V117">
        <v>141.52022543654999</v>
      </c>
      <c r="W117">
        <v>137.18489375088831</v>
      </c>
      <c r="X117">
        <v>137.04397431636801</v>
      </c>
      <c r="Y117">
        <v>148.1403553658277</v>
      </c>
      <c r="Z117">
        <v>117.833834195756</v>
      </c>
      <c r="AA117">
        <v>222.82632668451697</v>
      </c>
      <c r="AB117">
        <v>134.18477154731397</v>
      </c>
      <c r="AC117">
        <v>137.93260409858098</v>
      </c>
      <c r="AE117" s="28" t="s">
        <v>153</v>
      </c>
      <c r="AF117" s="3">
        <v>17110004013704</v>
      </c>
      <c r="AG117">
        <v>2.0199639722704887E-2</v>
      </c>
      <c r="AH117" s="29">
        <v>195</v>
      </c>
      <c r="AI117" s="36">
        <f t="shared" si="12"/>
        <v>3.0360061647047885</v>
      </c>
      <c r="AJ117" s="36">
        <f t="shared" si="12"/>
        <v>2.5652506844314371</v>
      </c>
      <c r="AK117" s="36">
        <f t="shared" si="12"/>
        <v>1.7825612741513068</v>
      </c>
      <c r="AL117" s="36">
        <f t="shared" si="12"/>
        <v>1.3476260220171441</v>
      </c>
      <c r="AM117" s="36">
        <f t="shared" si="12"/>
        <v>0.92838172725477386</v>
      </c>
      <c r="AN117" s="36">
        <f t="shared" si="12"/>
        <v>0.88534495241654565</v>
      </c>
      <c r="AO117" s="36">
        <f t="shared" si="12"/>
        <v>0.80303443076377201</v>
      </c>
      <c r="AP117" s="36">
        <f t="shared" si="12"/>
        <v>0.74822562364999767</v>
      </c>
      <c r="AQ117" s="36">
        <f t="shared" si="12"/>
        <v>1.0326280744591234</v>
      </c>
      <c r="AR117" s="36">
        <f t="shared" si="12"/>
        <v>1.9368437845880591</v>
      </c>
      <c r="AS117" s="36">
        <f t="shared" si="12"/>
        <v>2.9001987041729276</v>
      </c>
      <c r="AT117" s="36">
        <f t="shared" si="12"/>
        <v>2.9042576116094474</v>
      </c>
      <c r="AU117" s="36">
        <f t="shared" si="8"/>
        <v>1.7391965878516105</v>
      </c>
      <c r="AV117" s="36" cm="1">
        <f t="array" ref="AV117">AVERAGE(IFERROR(AQ117:AS117, ""))</f>
        <v>1.9565568544067033</v>
      </c>
      <c r="AW117" s="36">
        <f t="shared" si="7"/>
        <v>2.9042576116094474</v>
      </c>
      <c r="AX117" s="36" cm="1">
        <f t="array" ref="AX117">AVERAGE(IFERROR(AJ117:AO117, ""))</f>
        <v>1.3853665151724963</v>
      </c>
      <c r="AY117" s="36" cm="1">
        <f t="array" ref="AY117">AVERAGE(IFERROR(AO117:AS117,""))</f>
        <v>1.4841861235267759</v>
      </c>
      <c r="AZ117" s="36" cm="1">
        <f t="array" ref="AZ117">AVERAGE(IFERROR(AJ117:AN117,""))</f>
        <v>1.5018329320542414</v>
      </c>
      <c r="BA117" s="36" cm="1">
        <f t="array" ref="BA117">AVERAGE(IFERROR(AR117:AT117,AI117))</f>
        <v>2.5804333667901447</v>
      </c>
      <c r="BB117" s="36" cm="1">
        <f t="array" ref="BB117">AVERAGE(IFERROR(AQ117:AT117,""))</f>
        <v>2.1934820437073892</v>
      </c>
      <c r="BC117" s="36" cm="1">
        <f t="array" ref="BC117">AVERAGE(IFERROR(AI117:AO117,""))</f>
        <v>1.6211721793913954</v>
      </c>
      <c r="BD117" s="36" cm="1">
        <f t="array" ref="BD117">AVERAGE(IFERROR(AJ117:AM117,""))</f>
        <v>1.6559549269636653</v>
      </c>
      <c r="BE117" s="36" cm="1">
        <f t="array" ref="BE117">AVERAGE(IFERROR(AN117:AO117,""))</f>
        <v>0.84418969159015878</v>
      </c>
      <c r="BF117" s="36" cm="1">
        <f t="array" ref="BF117">AVERAGE(IFERROR(AP117:AT117,""))</f>
        <v>1.9044307596959111</v>
      </c>
      <c r="BG117" s="36" cm="1">
        <f t="array" ref="BG117">AVERAGE(IFERROR(AI117:AN117,""))</f>
        <v>1.7575284708293326</v>
      </c>
    </row>
    <row r="118" spans="2:59" x14ac:dyDescent="0.25">
      <c r="B118" t="s">
        <v>544</v>
      </c>
      <c r="C118">
        <v>64</v>
      </c>
      <c r="D118" s="36">
        <v>142</v>
      </c>
      <c r="E118">
        <v>1.0682576810000004</v>
      </c>
      <c r="F118">
        <v>1.1566748329999998</v>
      </c>
      <c r="G118">
        <v>1.1034736890000003</v>
      </c>
      <c r="H118">
        <v>0.96495672099999963</v>
      </c>
      <c r="I118">
        <v>0.86404183700000026</v>
      </c>
      <c r="J118">
        <v>0.78284798500000008</v>
      </c>
      <c r="K118">
        <v>0.70447096999998982</v>
      </c>
      <c r="L118">
        <v>0.63801163299999963</v>
      </c>
      <c r="M118">
        <v>0.68552947100000017</v>
      </c>
      <c r="N118">
        <v>1.2361293829999997</v>
      </c>
      <c r="O118">
        <v>1.2985987909999994</v>
      </c>
      <c r="P118">
        <v>1.1994608060000003</v>
      </c>
      <c r="Q118">
        <v>0.97520448333333354</v>
      </c>
      <c r="R118">
        <v>1.0734192149999933</v>
      </c>
      <c r="S118">
        <v>1.1675641649999999</v>
      </c>
      <c r="T118">
        <v>0.92941100583332981</v>
      </c>
      <c r="U118">
        <v>0.9125480495999998</v>
      </c>
      <c r="V118">
        <v>0.9743990130000002</v>
      </c>
      <c r="W118">
        <v>1.2391131400000002</v>
      </c>
      <c r="X118">
        <v>1.1049296127500003</v>
      </c>
      <c r="Y118">
        <v>0.94924624514284872</v>
      </c>
      <c r="Z118">
        <v>1.02228677</v>
      </c>
      <c r="AA118">
        <v>0.7436594775000005</v>
      </c>
      <c r="AB118">
        <v>1.0115460167999997</v>
      </c>
      <c r="AC118">
        <v>0.99004212433332617</v>
      </c>
      <c r="AE118" s="28" t="s">
        <v>154</v>
      </c>
      <c r="AF118" s="3">
        <v>17110004013704</v>
      </c>
      <c r="AG118">
        <v>2.0199639722704887E-2</v>
      </c>
      <c r="AH118" s="29">
        <v>195</v>
      </c>
      <c r="AI118" s="36">
        <f t="shared" si="12"/>
        <v>3.0360061647047885</v>
      </c>
      <c r="AJ118" s="36">
        <f t="shared" si="12"/>
        <v>2.5652506844314371</v>
      </c>
      <c r="AK118" s="36">
        <f t="shared" si="12"/>
        <v>1.7825612741513068</v>
      </c>
      <c r="AL118" s="36">
        <f t="shared" si="12"/>
        <v>1.3476260220171441</v>
      </c>
      <c r="AM118" s="36">
        <f t="shared" si="12"/>
        <v>0.92838172725477386</v>
      </c>
      <c r="AN118" s="36">
        <f t="shared" si="12"/>
        <v>0.88534495241654565</v>
      </c>
      <c r="AO118" s="36">
        <f t="shared" si="12"/>
        <v>0.80303443076377201</v>
      </c>
      <c r="AP118" s="36">
        <f t="shared" si="12"/>
        <v>0.74822562364999767</v>
      </c>
      <c r="AQ118" s="36">
        <f t="shared" si="12"/>
        <v>1.0326280744591234</v>
      </c>
      <c r="AR118" s="36">
        <f t="shared" si="12"/>
        <v>1.9368437845880591</v>
      </c>
      <c r="AS118" s="36">
        <f t="shared" si="12"/>
        <v>2.9001987041729276</v>
      </c>
      <c r="AT118" s="36">
        <f t="shared" si="12"/>
        <v>2.9042576116094474</v>
      </c>
      <c r="AU118" s="36">
        <f t="shared" si="8"/>
        <v>1.7391965878516105</v>
      </c>
      <c r="AV118" s="36" cm="1">
        <f t="array" ref="AV118">AVERAGE(IFERROR(AQ118:AS118, ""))</f>
        <v>1.9565568544067033</v>
      </c>
      <c r="AW118" s="36">
        <f t="shared" si="7"/>
        <v>2.9042576116094474</v>
      </c>
      <c r="AX118" s="36" cm="1">
        <f t="array" ref="AX118">AVERAGE(IFERROR(AJ118:AO118, ""))</f>
        <v>1.3853665151724963</v>
      </c>
      <c r="AY118" s="36" cm="1">
        <f t="array" ref="AY118">AVERAGE(IFERROR(AO118:AS118,""))</f>
        <v>1.4841861235267759</v>
      </c>
      <c r="AZ118" s="36" cm="1">
        <f t="array" ref="AZ118">AVERAGE(IFERROR(AJ118:AN118,""))</f>
        <v>1.5018329320542414</v>
      </c>
      <c r="BA118" s="36" cm="1">
        <f t="array" ref="BA118">AVERAGE(IFERROR(AR118:AT118,AI118))</f>
        <v>2.5804333667901447</v>
      </c>
      <c r="BB118" s="36" cm="1">
        <f t="array" ref="BB118">AVERAGE(IFERROR(AQ118:AT118,""))</f>
        <v>2.1934820437073892</v>
      </c>
      <c r="BC118" s="36" cm="1">
        <f t="array" ref="BC118">AVERAGE(IFERROR(AI118:AO118,""))</f>
        <v>1.6211721793913954</v>
      </c>
      <c r="BD118" s="36" cm="1">
        <f t="array" ref="BD118">AVERAGE(IFERROR(AJ118:AM118,""))</f>
        <v>1.6559549269636653</v>
      </c>
      <c r="BE118" s="36" cm="1">
        <f t="array" ref="BE118">AVERAGE(IFERROR(AN118:AO118,""))</f>
        <v>0.84418969159015878</v>
      </c>
      <c r="BF118" s="36" cm="1">
        <f t="array" ref="BF118">AVERAGE(IFERROR(AP118:AT118,""))</f>
        <v>1.9044307596959111</v>
      </c>
      <c r="BG118" s="36" cm="1">
        <f t="array" ref="BG118">AVERAGE(IFERROR(AI118:AN118,""))</f>
        <v>1.7575284708293326</v>
      </c>
    </row>
    <row r="119" spans="2:59" x14ac:dyDescent="0.25">
      <c r="B119" t="s">
        <v>545</v>
      </c>
      <c r="C119">
        <v>65</v>
      </c>
      <c r="D119" s="36">
        <v>143</v>
      </c>
      <c r="E119">
        <v>25.819979390999997</v>
      </c>
      <c r="F119">
        <v>24.652554848999998</v>
      </c>
      <c r="G119">
        <v>22.663910538</v>
      </c>
      <c r="H119">
        <v>24.072580166999998</v>
      </c>
      <c r="I119">
        <v>25.431689227</v>
      </c>
      <c r="J119">
        <v>29.969305033000001</v>
      </c>
      <c r="K119">
        <v>33.061126737999999</v>
      </c>
      <c r="L119">
        <v>33.577046678999999</v>
      </c>
      <c r="M119">
        <v>29.886807490000002</v>
      </c>
      <c r="N119">
        <v>25.686795885000002</v>
      </c>
      <c r="O119">
        <v>25.731841711000001</v>
      </c>
      <c r="P119">
        <v>25.517943026999902</v>
      </c>
      <c r="Q119">
        <v>27.172631727916631</v>
      </c>
      <c r="R119">
        <v>27.101815028666635</v>
      </c>
      <c r="S119">
        <v>25.544534207000002</v>
      </c>
      <c r="T119">
        <v>26.641861091999999</v>
      </c>
      <c r="U119">
        <v>29.5887237005999</v>
      </c>
      <c r="V119">
        <v>25.358007962799999</v>
      </c>
      <c r="W119">
        <v>25.734455664333332</v>
      </c>
      <c r="X119">
        <v>26.705847028249902</v>
      </c>
      <c r="Y119">
        <v>26.524449420428542</v>
      </c>
      <c r="Z119">
        <v>24.2051836952499</v>
      </c>
      <c r="AA119">
        <v>31.515215885499998</v>
      </c>
      <c r="AB119">
        <v>28.080086958400003</v>
      </c>
      <c r="AC119">
        <v>25.435003200833265</v>
      </c>
      <c r="AE119" s="28" t="s">
        <v>155</v>
      </c>
      <c r="AF119" s="3">
        <v>17110004013947</v>
      </c>
      <c r="AG119">
        <v>1.8309032544493675E-2</v>
      </c>
      <c r="AH119" s="29">
        <v>195</v>
      </c>
      <c r="AI119" s="36">
        <f t="shared" si="12"/>
        <v>2.7518478763946965</v>
      </c>
      <c r="AJ119" s="36">
        <f t="shared" si="12"/>
        <v>2.3251532656420357</v>
      </c>
      <c r="AK119" s="36">
        <f t="shared" si="12"/>
        <v>1.6157205192281543</v>
      </c>
      <c r="AL119" s="36">
        <f t="shared" si="12"/>
        <v>1.2214935035294006</v>
      </c>
      <c r="AM119" s="36">
        <f t="shared" si="12"/>
        <v>0.84148883303670996</v>
      </c>
      <c r="AN119" s="36">
        <f t="shared" si="12"/>
        <v>0.80248013179549527</v>
      </c>
      <c r="AO119" s="36">
        <f t="shared" si="12"/>
        <v>0.72787355264938558</v>
      </c>
      <c r="AP119" s="36">
        <f t="shared" si="12"/>
        <v>0.67819463525547685</v>
      </c>
      <c r="AQ119" s="36">
        <f t="shared" si="12"/>
        <v>0.9359781303613377</v>
      </c>
      <c r="AR119" s="36">
        <f t="shared" si="12"/>
        <v>1.7555627908434037</v>
      </c>
      <c r="AS119" s="36">
        <f t="shared" si="12"/>
        <v>2.6287514623597472</v>
      </c>
      <c r="AT119" s="36">
        <f t="shared" si="12"/>
        <v>2.6324304719544975</v>
      </c>
      <c r="AU119" s="36">
        <f t="shared" si="8"/>
        <v>1.576414597754195</v>
      </c>
      <c r="AV119" s="36" cm="1">
        <f t="array" ref="AV119">AVERAGE(IFERROR(AQ119:AS119, ""))</f>
        <v>1.7734307945214962</v>
      </c>
      <c r="AW119" s="36">
        <f t="shared" si="7"/>
        <v>2.6324304719544975</v>
      </c>
      <c r="AX119" s="36" cm="1">
        <f t="array" ref="AX119">AVERAGE(IFERROR(AJ119:AO119, ""))</f>
        <v>1.2557016343135301</v>
      </c>
      <c r="AY119" s="36" cm="1">
        <f t="array" ref="AY119">AVERAGE(IFERROR(AO119:AS119,""))</f>
        <v>1.3452721142938702</v>
      </c>
      <c r="AZ119" s="36" cm="1">
        <f t="array" ref="AZ119">AVERAGE(IFERROR(AJ119:AN119,""))</f>
        <v>1.361267250646359</v>
      </c>
      <c r="BA119" s="36" cm="1">
        <f t="array" ref="BA119">AVERAGE(IFERROR(AR119:AT119,AI119))</f>
        <v>2.3389149083858829</v>
      </c>
      <c r="BB119" s="36" cm="1">
        <f t="array" ref="BB119">AVERAGE(IFERROR(AQ119:AT119,""))</f>
        <v>1.9881807138797467</v>
      </c>
      <c r="BC119" s="36" cm="1">
        <f t="array" ref="BC119">AVERAGE(IFERROR(AI119:AO119,""))</f>
        <v>1.4694368117536969</v>
      </c>
      <c r="BD119" s="36" cm="1">
        <f t="array" ref="BD119">AVERAGE(IFERROR(AJ119:AM119,""))</f>
        <v>1.500964030359075</v>
      </c>
      <c r="BE119" s="36" cm="1">
        <f t="array" ref="BE119">AVERAGE(IFERROR(AN119:AO119,""))</f>
        <v>0.76517684222244042</v>
      </c>
      <c r="BF119" s="36" cm="1">
        <f t="array" ref="BF119">AVERAGE(IFERROR(AP119:AT119,""))</f>
        <v>1.7261834981548927</v>
      </c>
      <c r="BG119" s="36" cm="1">
        <f t="array" ref="BG119">AVERAGE(IFERROR(AI119:AN119,""))</f>
        <v>1.5930306882710819</v>
      </c>
    </row>
    <row r="120" spans="2:59" x14ac:dyDescent="0.25">
      <c r="B120" t="s">
        <v>546</v>
      </c>
      <c r="C120">
        <v>66</v>
      </c>
      <c r="D120" s="36">
        <v>144</v>
      </c>
      <c r="E120">
        <v>3.0574485643053997</v>
      </c>
      <c r="F120">
        <v>3.3434320918997003</v>
      </c>
      <c r="G120">
        <v>3.3004958759429002</v>
      </c>
      <c r="H120">
        <v>2.7984156725072999</v>
      </c>
      <c r="I120">
        <v>2.5183660752173989</v>
      </c>
      <c r="J120">
        <v>2.1512550961499013</v>
      </c>
      <c r="K120">
        <v>1.9243380817050006</v>
      </c>
      <c r="L120">
        <v>1.7327144507153989</v>
      </c>
      <c r="M120">
        <v>1.9441057408392997</v>
      </c>
      <c r="N120">
        <v>3.7172281909521008</v>
      </c>
      <c r="O120">
        <v>3.7802621149699007</v>
      </c>
      <c r="P120">
        <v>3.4560965589631003</v>
      </c>
      <c r="Q120">
        <v>2.8103465428472667</v>
      </c>
      <c r="R120">
        <v>3.1471986822536984</v>
      </c>
      <c r="S120">
        <v>3.3506110556342001</v>
      </c>
      <c r="T120">
        <v>2.6727171489037005</v>
      </c>
      <c r="U120">
        <v>2.6197297158363018</v>
      </c>
      <c r="V120">
        <v>2.8223929623434021</v>
      </c>
      <c r="W120">
        <v>3.6129579023809324</v>
      </c>
      <c r="X120">
        <v>3.2244231514310986</v>
      </c>
      <c r="Y120">
        <v>2.7276787796753865</v>
      </c>
      <c r="Z120">
        <v>2.9901774288918013</v>
      </c>
      <c r="AA120">
        <v>2.0377965889275007</v>
      </c>
      <c r="AB120">
        <v>2.9260814112880009</v>
      </c>
      <c r="AC120">
        <v>2.8615688960037335</v>
      </c>
      <c r="AE120" s="28" t="s">
        <v>156</v>
      </c>
      <c r="AF120" s="3">
        <v>17110004014651</v>
      </c>
      <c r="AG120">
        <v>1.5868527116253972E-3</v>
      </c>
      <c r="AH120" s="29">
        <v>195</v>
      </c>
      <c r="AI120" s="36">
        <f t="shared" si="12"/>
        <v>0.23850398725468405</v>
      </c>
      <c r="AJ120" s="36">
        <f t="shared" si="12"/>
        <v>0.20152215883402089</v>
      </c>
      <c r="AK120" s="36">
        <f t="shared" si="12"/>
        <v>0.14003527935926199</v>
      </c>
      <c r="AL120" s="36">
        <f t="shared" si="12"/>
        <v>0.10586743311521266</v>
      </c>
      <c r="AM120" s="36">
        <f t="shared" si="12"/>
        <v>7.293224441333919E-2</v>
      </c>
      <c r="AN120" s="36">
        <f t="shared" si="12"/>
        <v>6.9551341397782379E-2</v>
      </c>
      <c r="AO120" s="36">
        <f t="shared" si="12"/>
        <v>6.3085153075958467E-2</v>
      </c>
      <c r="AP120" s="36">
        <f t="shared" si="12"/>
        <v>5.8779457262399672E-2</v>
      </c>
      <c r="AQ120" s="36">
        <f t="shared" si="12"/>
        <v>8.1121677542303594E-2</v>
      </c>
      <c r="AR120" s="36">
        <f t="shared" si="12"/>
        <v>0.15215547671940333</v>
      </c>
      <c r="AS120" s="36">
        <f t="shared" si="12"/>
        <v>0.22783516147549412</v>
      </c>
      <c r="AT120" s="36">
        <f t="shared" si="12"/>
        <v>0.22815402301759569</v>
      </c>
      <c r="AU120" s="36">
        <f t="shared" si="8"/>
        <v>0.13662861612228802</v>
      </c>
      <c r="AV120" s="36" cm="1">
        <f t="array" ref="AV120">AVERAGE(IFERROR(AQ120:AS120, ""))</f>
        <v>0.15370410524573366</v>
      </c>
      <c r="AW120" s="36">
        <f t="shared" si="7"/>
        <v>0.22815402301759569</v>
      </c>
      <c r="AX120" s="36" cm="1">
        <f t="array" ref="AX120">AVERAGE(IFERROR(AJ120:AO120, ""))</f>
        <v>0.10883226836592926</v>
      </c>
      <c r="AY120" s="36" cm="1">
        <f t="array" ref="AY120">AVERAGE(IFERROR(AO120:AS120,""))</f>
        <v>0.11659538521511184</v>
      </c>
      <c r="AZ120" s="36" cm="1">
        <f t="array" ref="AZ120">AVERAGE(IFERROR(AJ120:AN120,""))</f>
        <v>0.11798169142392342</v>
      </c>
      <c r="BA120" s="36" cm="1">
        <f t="array" ref="BA120">AVERAGE(IFERROR(AR120:AT120,AI120))</f>
        <v>0.20271488707083105</v>
      </c>
      <c r="BB120" s="36" cm="1">
        <f t="array" ref="BB120">AVERAGE(IFERROR(AQ120:AT120,""))</f>
        <v>0.17231658468869918</v>
      </c>
      <c r="BC120" s="36" cm="1">
        <f t="array" ref="BC120">AVERAGE(IFERROR(AI120:AO120,""))</f>
        <v>0.12735679963575139</v>
      </c>
      <c r="BD120" s="36" cm="1">
        <f t="array" ref="BD120">AVERAGE(IFERROR(AJ120:AM120,""))</f>
        <v>0.13008927893045868</v>
      </c>
      <c r="BE120" s="36" cm="1">
        <f t="array" ref="BE120">AVERAGE(IFERROR(AN120:AO120,""))</f>
        <v>6.6318247236870423E-2</v>
      </c>
      <c r="BF120" s="36" cm="1">
        <f t="array" ref="BF120">AVERAGE(IFERROR(AP120:AT120,""))</f>
        <v>0.14960915920343926</v>
      </c>
      <c r="BG120" s="36" cm="1">
        <f t="array" ref="BG120">AVERAGE(IFERROR(AI120:AN120,""))</f>
        <v>0.1380687407290502</v>
      </c>
    </row>
    <row r="121" spans="2:59" x14ac:dyDescent="0.25">
      <c r="B121" t="s">
        <v>547</v>
      </c>
      <c r="C121">
        <v>67</v>
      </c>
      <c r="D121" s="36">
        <v>145</v>
      </c>
      <c r="E121">
        <v>47.559698308270995</v>
      </c>
      <c r="F121">
        <v>41.085174961404903</v>
      </c>
      <c r="G121">
        <v>33.257117133879902</v>
      </c>
      <c r="H121">
        <v>37.558733851004988</v>
      </c>
      <c r="I121">
        <v>71.028000569808995</v>
      </c>
      <c r="J121">
        <v>77.299638962126011</v>
      </c>
      <c r="K121">
        <v>71.035077982179018</v>
      </c>
      <c r="L121">
        <v>47.914980047673012</v>
      </c>
      <c r="M121">
        <v>37.705745442696013</v>
      </c>
      <c r="N121">
        <v>61.431797742227999</v>
      </c>
      <c r="O121">
        <v>71.625169623577008</v>
      </c>
      <c r="P121">
        <v>53.310219660084996</v>
      </c>
      <c r="Q121">
        <v>54.234279523744675</v>
      </c>
      <c r="R121">
        <v>56.920904269500653</v>
      </c>
      <c r="S121">
        <v>47.787683034178002</v>
      </c>
      <c r="T121">
        <v>55.210623910067326</v>
      </c>
      <c r="U121">
        <v>57.942554167670991</v>
      </c>
      <c r="V121">
        <v>52.045733095645005</v>
      </c>
      <c r="W121">
        <v>56.718459565206672</v>
      </c>
      <c r="X121">
        <v>56.018233117146991</v>
      </c>
      <c r="Y121">
        <v>54.117634538382006</v>
      </c>
      <c r="Z121">
        <v>45.732256629023993</v>
      </c>
      <c r="AA121">
        <v>74.167358472152017</v>
      </c>
      <c r="AB121">
        <v>54.397582503252011</v>
      </c>
      <c r="AC121">
        <v>51.298060631082322</v>
      </c>
      <c r="AE121" s="28" t="s">
        <v>157</v>
      </c>
      <c r="AF121" s="3">
        <v>17110004014651</v>
      </c>
      <c r="AG121">
        <v>3.2732109539210796E-3</v>
      </c>
      <c r="AH121" s="29">
        <v>195</v>
      </c>
      <c r="AI121" s="36">
        <f t="shared" si="12"/>
        <v>0.49196365731779168</v>
      </c>
      <c r="AJ121" s="36">
        <f t="shared" si="12"/>
        <v>0.41568100991407958</v>
      </c>
      <c r="AK121" s="36">
        <f t="shared" si="12"/>
        <v>0.28885164135027763</v>
      </c>
      <c r="AL121" s="36">
        <f t="shared" si="12"/>
        <v>0.21837341247712763</v>
      </c>
      <c r="AM121" s="36">
        <f t="shared" si="12"/>
        <v>0.15043779397980178</v>
      </c>
      <c r="AN121" s="36">
        <f t="shared" si="12"/>
        <v>0.14346398431013802</v>
      </c>
      <c r="AO121" s="36">
        <f t="shared" si="12"/>
        <v>0.13012613745765267</v>
      </c>
      <c r="AP121" s="36">
        <f t="shared" si="12"/>
        <v>0.1212447519340038</v>
      </c>
      <c r="AQ121" s="36">
        <f t="shared" si="12"/>
        <v>0.16733018860959298</v>
      </c>
      <c r="AR121" s="36">
        <f t="shared" si="12"/>
        <v>0.31385204779774462</v>
      </c>
      <c r="AS121" s="36">
        <f t="shared" si="12"/>
        <v>0.46995700405370233</v>
      </c>
      <c r="AT121" s="36">
        <f t="shared" si="12"/>
        <v>0.47061472173899521</v>
      </c>
      <c r="AU121" s="36">
        <f t="shared" si="8"/>
        <v>0.28182469591174236</v>
      </c>
      <c r="AV121" s="36" cm="1">
        <f t="array" ref="AV121">AVERAGE(IFERROR(AQ121:AS121, ""))</f>
        <v>0.31704641348701329</v>
      </c>
      <c r="AW121" s="36">
        <f t="shared" si="7"/>
        <v>0.47061472173899521</v>
      </c>
      <c r="AX121" s="36" cm="1">
        <f t="array" ref="AX121">AVERAGE(IFERROR(AJ121:AO121, ""))</f>
        <v>0.22448899658151289</v>
      </c>
      <c r="AY121" s="36" cm="1">
        <f t="array" ref="AY121">AVERAGE(IFERROR(AO121:AS121,""))</f>
        <v>0.24050202597053927</v>
      </c>
      <c r="AZ121" s="36" cm="1">
        <f t="array" ref="AZ121">AVERAGE(IFERROR(AJ121:AN121,""))</f>
        <v>0.24336156840628492</v>
      </c>
      <c r="BA121" s="36" cm="1">
        <f t="array" ref="BA121">AVERAGE(IFERROR(AR121:AT121,AI121))</f>
        <v>0.41814125786348066</v>
      </c>
      <c r="BB121" s="36" cm="1">
        <f t="array" ref="BB121">AVERAGE(IFERROR(AQ121:AT121,""))</f>
        <v>0.35543849055000876</v>
      </c>
      <c r="BC121" s="36" cm="1">
        <f t="array" ref="BC121">AVERAGE(IFERROR(AI121:AO121,""))</f>
        <v>0.2626996624009813</v>
      </c>
      <c r="BD121" s="36" cm="1">
        <f t="array" ref="BD121">AVERAGE(IFERROR(AJ121:AM121,""))</f>
        <v>0.26833596443032165</v>
      </c>
      <c r="BE121" s="36" cm="1">
        <f t="array" ref="BE121">AVERAGE(IFERROR(AN121:AO121,""))</f>
        <v>0.13679506088389534</v>
      </c>
      <c r="BF121" s="36" cm="1">
        <f t="array" ref="BF121">AVERAGE(IFERROR(AP121:AT121,""))</f>
        <v>0.3085997428268078</v>
      </c>
      <c r="BG121" s="36" cm="1">
        <f t="array" ref="BG121">AVERAGE(IFERROR(AI121:AN121,""))</f>
        <v>0.2847952498915361</v>
      </c>
    </row>
    <row r="122" spans="2:59" x14ac:dyDescent="0.25">
      <c r="B122" t="s">
        <v>548</v>
      </c>
      <c r="C122">
        <v>68</v>
      </c>
      <c r="D122" s="36">
        <v>146</v>
      </c>
      <c r="E122">
        <v>19.315979388999999</v>
      </c>
      <c r="F122">
        <v>14.430968019000002</v>
      </c>
      <c r="G122">
        <v>12.209300038999999</v>
      </c>
      <c r="H122">
        <v>18.194940709000001</v>
      </c>
      <c r="I122">
        <v>36.993184508999995</v>
      </c>
      <c r="J122">
        <v>38.957321569000001</v>
      </c>
      <c r="K122">
        <v>33.027393859</v>
      </c>
      <c r="L122">
        <v>19.440942708999998</v>
      </c>
      <c r="M122">
        <v>16.350736048999998</v>
      </c>
      <c r="N122">
        <v>27.294908108999998</v>
      </c>
      <c r="O122">
        <v>29.171669078999898</v>
      </c>
      <c r="P122">
        <v>20.842838099000002</v>
      </c>
      <c r="Q122">
        <v>23.852515178166634</v>
      </c>
      <c r="R122">
        <v>24.272437745666672</v>
      </c>
      <c r="S122">
        <v>18.965943554000003</v>
      </c>
      <c r="T122">
        <v>25.635518117333302</v>
      </c>
      <c r="U122">
        <v>25.057129961000001</v>
      </c>
      <c r="V122">
        <v>24.157142968999999</v>
      </c>
      <c r="W122">
        <v>23.427571654833336</v>
      </c>
      <c r="X122">
        <v>23.415037834</v>
      </c>
      <c r="Y122">
        <v>24.732726870428571</v>
      </c>
      <c r="Z122">
        <v>20.457098319</v>
      </c>
      <c r="AA122">
        <v>35.992357714000001</v>
      </c>
      <c r="AB122">
        <v>22.620218809000001</v>
      </c>
      <c r="AC122">
        <v>23.350282372333329</v>
      </c>
      <c r="AE122" s="28" t="s">
        <v>158</v>
      </c>
      <c r="AF122" s="3">
        <v>17110004014651</v>
      </c>
      <c r="AG122">
        <v>7.3581784963607788E-3</v>
      </c>
      <c r="AH122" s="29">
        <v>195</v>
      </c>
      <c r="AI122" s="36">
        <f t="shared" si="12"/>
        <v>1.1059343425239125</v>
      </c>
      <c r="AJ122" s="36">
        <f t="shared" si="12"/>
        <v>0.93445094482262303</v>
      </c>
      <c r="AK122" s="36">
        <f t="shared" si="12"/>
        <v>0.64933851375390916</v>
      </c>
      <c r="AL122" s="36">
        <f t="shared" si="12"/>
        <v>0.4909034493915681</v>
      </c>
      <c r="AM122" s="36">
        <f t="shared" si="12"/>
        <v>0.33818417336532597</v>
      </c>
      <c r="AN122" s="36">
        <f t="shared" si="12"/>
        <v>0.32250704864852103</v>
      </c>
      <c r="AO122" s="36">
        <f t="shared" si="12"/>
        <v>0.29252356781599381</v>
      </c>
      <c r="AP122" s="36">
        <f t="shared" si="12"/>
        <v>0.27255821242094441</v>
      </c>
      <c r="AQ122" s="36">
        <f t="shared" si="12"/>
        <v>0.37615827789655715</v>
      </c>
      <c r="AR122" s="36">
        <f t="shared" si="12"/>
        <v>0.70553942952490845</v>
      </c>
      <c r="AS122" s="36">
        <f t="shared" si="12"/>
        <v>1.0564633841578743</v>
      </c>
      <c r="AT122" s="36">
        <f t="shared" si="12"/>
        <v>1.0579419335690574</v>
      </c>
      <c r="AU122" s="36">
        <f t="shared" si="8"/>
        <v>0.63354193982426632</v>
      </c>
      <c r="AV122" s="36" cm="1">
        <f t="array" ref="AV122">AVERAGE(IFERROR(AQ122:AS122, ""))</f>
        <v>0.71272036385977999</v>
      </c>
      <c r="AW122" s="36">
        <f t="shared" si="7"/>
        <v>1.0579419335690574</v>
      </c>
      <c r="AX122" s="36" cm="1">
        <f t="array" ref="AX122">AVERAGE(IFERROR(AJ122:AO122, ""))</f>
        <v>0.50465128296632356</v>
      </c>
      <c r="AY122" s="36" cm="1">
        <f t="array" ref="AY122">AVERAGE(IFERROR(AO122:AS122,""))</f>
        <v>0.54064857436325564</v>
      </c>
      <c r="AZ122" s="36" cm="1">
        <f t="array" ref="AZ122">AVERAGE(IFERROR(AJ122:AN122,""))</f>
        <v>0.54707682599638952</v>
      </c>
      <c r="BA122" s="36" cm="1">
        <f t="array" ref="BA122">AVERAGE(IFERROR(AR122:AT122,AI122))</f>
        <v>0.93998158241728014</v>
      </c>
      <c r="BB122" s="36" cm="1">
        <f t="array" ref="BB122">AVERAGE(IFERROR(AQ122:AT122,""))</f>
        <v>0.79902575628709926</v>
      </c>
      <c r="BC122" s="36" cm="1">
        <f t="array" ref="BC122">AVERAGE(IFERROR(AI122:AO122,""))</f>
        <v>0.59054886290312203</v>
      </c>
      <c r="BD122" s="36" cm="1">
        <f t="array" ref="BD122">AVERAGE(IFERROR(AJ122:AM122,""))</f>
        <v>0.60321927033335665</v>
      </c>
      <c r="BE122" s="36" cm="1">
        <f t="array" ref="BE122">AVERAGE(IFERROR(AN122:AO122,""))</f>
        <v>0.30751530823225742</v>
      </c>
      <c r="BF122" s="36" cm="1">
        <f t="array" ref="BF122">AVERAGE(IFERROR(AP122:AT122,""))</f>
        <v>0.69373224751386842</v>
      </c>
      <c r="BG122" s="36" cm="1">
        <f t="array" ref="BG122">AVERAGE(IFERROR(AI122:AN122,""))</f>
        <v>0.64021974541764337</v>
      </c>
    </row>
    <row r="123" spans="2:59" x14ac:dyDescent="0.25">
      <c r="B123" t="s">
        <v>549</v>
      </c>
      <c r="C123">
        <v>69</v>
      </c>
      <c r="D123" s="36">
        <v>147</v>
      </c>
      <c r="E123">
        <v>1.4053523779999999</v>
      </c>
      <c r="F123">
        <v>1.1251773859999998</v>
      </c>
      <c r="G123">
        <v>0.91341123200000007</v>
      </c>
      <c r="H123">
        <v>1.8158788130000001</v>
      </c>
      <c r="I123">
        <v>3.094298529</v>
      </c>
      <c r="J123">
        <v>4.1722954960000003</v>
      </c>
      <c r="K123">
        <v>5.0326788950000001</v>
      </c>
      <c r="L123">
        <v>4.9791786450000002</v>
      </c>
      <c r="M123">
        <v>3.0184880349999901</v>
      </c>
      <c r="N123">
        <v>0.92013076900000002</v>
      </c>
      <c r="O123">
        <v>1.3101982780000001</v>
      </c>
      <c r="P123">
        <v>1.2843732130000001</v>
      </c>
      <c r="Q123">
        <v>2.4226218057499969</v>
      </c>
      <c r="R123">
        <v>1.74960569399999</v>
      </c>
      <c r="S123">
        <v>1.369152084</v>
      </c>
      <c r="T123">
        <v>2.6922900584999967</v>
      </c>
      <c r="U123">
        <v>3.0521349243999998</v>
      </c>
      <c r="V123">
        <v>2.22421229119999</v>
      </c>
      <c r="W123">
        <v>1.2653484116666669</v>
      </c>
      <c r="X123">
        <v>1.63329757375</v>
      </c>
      <c r="Y123">
        <v>2.5084418184285671</v>
      </c>
      <c r="Z123">
        <v>1.7371914899999901</v>
      </c>
      <c r="AA123">
        <v>4.6024871955000002</v>
      </c>
      <c r="AB123">
        <v>2.3024737879999901</v>
      </c>
      <c r="AC123">
        <v>2.0877356389999902</v>
      </c>
      <c r="AE123" s="28" t="s">
        <v>159</v>
      </c>
      <c r="AF123" s="3">
        <v>17110004014651</v>
      </c>
      <c r="AG123">
        <v>2.9223228339105844E-3</v>
      </c>
      <c r="AH123" s="29">
        <v>195</v>
      </c>
      <c r="AI123" s="36">
        <f t="shared" si="12"/>
        <v>0.43922516741907747</v>
      </c>
      <c r="AJ123" s="36">
        <f t="shared" si="12"/>
        <v>0.37112001762053731</v>
      </c>
      <c r="AK123" s="36">
        <f t="shared" si="12"/>
        <v>0.25788675371481101</v>
      </c>
      <c r="AL123" s="36">
        <f t="shared" si="12"/>
        <v>0.19496378894749086</v>
      </c>
      <c r="AM123" s="36">
        <f t="shared" si="12"/>
        <v>0.1343108667969192</v>
      </c>
      <c r="AN123" s="36">
        <f t="shared" si="12"/>
        <v>0.12808464932303737</v>
      </c>
      <c r="AO123" s="36">
        <f t="shared" si="12"/>
        <v>0.1161766192690844</v>
      </c>
      <c r="AP123" s="36">
        <f t="shared" si="12"/>
        <v>0.10824731801783734</v>
      </c>
      <c r="AQ123" s="36">
        <f t="shared" si="12"/>
        <v>0.14939239720880162</v>
      </c>
      <c r="AR123" s="36">
        <f t="shared" si="12"/>
        <v>0.28020711731097891</v>
      </c>
      <c r="AS123" s="36">
        <f t="shared" si="12"/>
        <v>0.41957762675123217</v>
      </c>
      <c r="AT123" s="36">
        <f t="shared" si="12"/>
        <v>0.42016483711960023</v>
      </c>
      <c r="AU123" s="36">
        <f t="shared" si="8"/>
        <v>0.25161309662495068</v>
      </c>
      <c r="AV123" s="36" cm="1">
        <f t="array" ref="AV123">AVERAGE(IFERROR(AQ123:AS123, ""))</f>
        <v>0.28305904709033758</v>
      </c>
      <c r="AW123" s="36">
        <f t="shared" si="7"/>
        <v>0.42016483711960023</v>
      </c>
      <c r="AX123" s="36" cm="1">
        <f t="array" ref="AX123">AVERAGE(IFERROR(AJ123:AO123, ""))</f>
        <v>0.20042378261198004</v>
      </c>
      <c r="AY123" s="36" cm="1">
        <f t="array" ref="AY123">AVERAGE(IFERROR(AO123:AS123,""))</f>
        <v>0.21472021571158689</v>
      </c>
      <c r="AZ123" s="36" cm="1">
        <f t="array" ref="AZ123">AVERAGE(IFERROR(AJ123:AN123,""))</f>
        <v>0.21727321528055915</v>
      </c>
      <c r="BA123" s="36" cm="1">
        <f t="array" ref="BA123">AVERAGE(IFERROR(AR123:AT123,AI123))</f>
        <v>0.37331652706060381</v>
      </c>
      <c r="BB123" s="36" cm="1">
        <f t="array" ref="BB123">AVERAGE(IFERROR(AQ123:AT123,""))</f>
        <v>0.31733549459765326</v>
      </c>
      <c r="BC123" s="36" cm="1">
        <f t="array" ref="BC123">AVERAGE(IFERROR(AI123:AO123,""))</f>
        <v>0.23453826615585113</v>
      </c>
      <c r="BD123" s="36" cm="1">
        <f t="array" ref="BD123">AVERAGE(IFERROR(AJ123:AM123,""))</f>
        <v>0.2395703567699396</v>
      </c>
      <c r="BE123" s="36" cm="1">
        <f t="array" ref="BE123">AVERAGE(IFERROR(AN123:AO123,""))</f>
        <v>0.12213063429606089</v>
      </c>
      <c r="BF123" s="36" cm="1">
        <f t="array" ref="BF123">AVERAGE(IFERROR(AP123:AT123,""))</f>
        <v>0.27551785928169009</v>
      </c>
      <c r="BG123" s="36" cm="1">
        <f t="array" ref="BG123">AVERAGE(IFERROR(AI123:AN123,""))</f>
        <v>0.2542652073036456</v>
      </c>
    </row>
    <row r="124" spans="2:59" x14ac:dyDescent="0.25">
      <c r="B124" t="s">
        <v>550</v>
      </c>
      <c r="C124">
        <v>70</v>
      </c>
      <c r="D124" s="36">
        <v>148</v>
      </c>
      <c r="E124">
        <v>19.494317228405297</v>
      </c>
      <c r="F124">
        <v>18.385549241974402</v>
      </c>
      <c r="G124">
        <v>13.1682592750571</v>
      </c>
      <c r="H124">
        <v>10.945995905999002</v>
      </c>
      <c r="I124">
        <v>10.0263798178371</v>
      </c>
      <c r="J124">
        <v>10.095883504021899</v>
      </c>
      <c r="K124">
        <v>9.3092708622391989</v>
      </c>
      <c r="L124">
        <v>8.4458546903898011</v>
      </c>
      <c r="M124">
        <v>8.7110401455254003</v>
      </c>
      <c r="N124">
        <v>12.0453689997113</v>
      </c>
      <c r="O124">
        <v>16.6860721431892</v>
      </c>
      <c r="P124">
        <v>18.120225256808599</v>
      </c>
      <c r="Q124">
        <v>12.952851422596535</v>
      </c>
      <c r="R124">
        <v>12.480827096141931</v>
      </c>
      <c r="S124">
        <v>19.469252502607002</v>
      </c>
      <c r="T124">
        <v>11.988556434521467</v>
      </c>
      <c r="U124">
        <v>11.039521368211002</v>
      </c>
      <c r="V124">
        <v>12.524413548977897</v>
      </c>
      <c r="W124">
        <v>17.460657473695271</v>
      </c>
      <c r="X124">
        <v>13.890676636308601</v>
      </c>
      <c r="Y124">
        <v>13.060807976504826</v>
      </c>
      <c r="Z124">
        <v>13.131546060216902</v>
      </c>
      <c r="AA124">
        <v>9.7025771831306002</v>
      </c>
      <c r="AB124">
        <v>12.801712247124902</v>
      </c>
      <c r="AC124">
        <v>13.686064162215871</v>
      </c>
      <c r="AE124" s="28" t="s">
        <v>160</v>
      </c>
      <c r="AF124" s="3">
        <v>17110004014628</v>
      </c>
      <c r="AG124">
        <v>3.9011437445878983E-2</v>
      </c>
      <c r="AH124" s="29">
        <v>195</v>
      </c>
      <c r="AI124" s="36">
        <f t="shared" si="12"/>
        <v>5.8634196552800661</v>
      </c>
      <c r="AJ124" s="36">
        <f t="shared" si="12"/>
        <v>4.9542525501684818</v>
      </c>
      <c r="AK124" s="36">
        <f t="shared" si="12"/>
        <v>3.4426494033868869</v>
      </c>
      <c r="AL124" s="36">
        <f t="shared" si="12"/>
        <v>2.6026616801124138</v>
      </c>
      <c r="AM124" s="36">
        <f t="shared" si="12"/>
        <v>1.7929778043510021</v>
      </c>
      <c r="AN124" s="36">
        <f t="shared" si="12"/>
        <v>1.7098611511570958</v>
      </c>
      <c r="AO124" s="36">
        <f t="shared" si="12"/>
        <v>1.5508953571788227</v>
      </c>
      <c r="AP124" s="36">
        <f t="shared" si="12"/>
        <v>1.4450434519193984</v>
      </c>
      <c r="AQ124" s="36">
        <f t="shared" si="12"/>
        <v>1.9943081205720723</v>
      </c>
      <c r="AR124" s="36">
        <f t="shared" si="12"/>
        <v>3.7406142476871183</v>
      </c>
      <c r="AS124" s="36">
        <f t="shared" si="12"/>
        <v>5.601135558932187</v>
      </c>
      <c r="AT124" s="36">
        <f t="shared" si="12"/>
        <v>5.6089745013951271</v>
      </c>
      <c r="AU124" s="36">
        <f t="shared" si="8"/>
        <v>3.3588994568450565</v>
      </c>
      <c r="AV124" s="36" cm="1">
        <f t="array" ref="AV124">AVERAGE(IFERROR(AQ124:AS124, ""))</f>
        <v>3.7786859757304589</v>
      </c>
      <c r="AW124" s="36">
        <f t="shared" si="7"/>
        <v>5.6089745013951271</v>
      </c>
      <c r="AX124" s="36" cm="1">
        <f t="array" ref="AX124">AVERAGE(IFERROR(AJ124:AO124, ""))</f>
        <v>2.6755496577257838</v>
      </c>
      <c r="AY124" s="36" cm="1">
        <f t="array" ref="AY124">AVERAGE(IFERROR(AO124:AS124,""))</f>
        <v>2.8663993472579197</v>
      </c>
      <c r="AZ124" s="36" cm="1">
        <f t="array" ref="AZ124">AVERAGE(IFERROR(AJ124:AN124,""))</f>
        <v>2.900480517835176</v>
      </c>
      <c r="BA124" s="36" cm="1">
        <f t="array" ref="BA124">AVERAGE(IFERROR(AR124:AT124,AI124))</f>
        <v>4.9835747693381443</v>
      </c>
      <c r="BB124" s="36" cm="1">
        <f t="array" ref="BB124">AVERAGE(IFERROR(AQ124:AT124,""))</f>
        <v>4.2362581071466261</v>
      </c>
      <c r="BC124" s="36" cm="1">
        <f t="array" ref="BC124">AVERAGE(IFERROR(AI124:AO124,""))</f>
        <v>3.1309596573763963</v>
      </c>
      <c r="BD124" s="36" cm="1">
        <f t="array" ref="BD124">AVERAGE(IFERROR(AJ124:AM124,""))</f>
        <v>3.198135359504696</v>
      </c>
      <c r="BE124" s="36" cm="1">
        <f t="array" ref="BE124">AVERAGE(IFERROR(AN124:AO124,""))</f>
        <v>1.6303782541679592</v>
      </c>
      <c r="BF124" s="36" cm="1">
        <f t="array" ref="BF124">AVERAGE(IFERROR(AP124:AT124,""))</f>
        <v>3.678015176101181</v>
      </c>
      <c r="BG124" s="36" cm="1">
        <f t="array" ref="BG124">AVERAGE(IFERROR(AI124:AN124,""))</f>
        <v>3.3943037074093247</v>
      </c>
    </row>
    <row r="125" spans="2:59" x14ac:dyDescent="0.25">
      <c r="B125" t="s">
        <v>551</v>
      </c>
      <c r="C125">
        <v>71</v>
      </c>
      <c r="D125" s="36">
        <v>149</v>
      </c>
      <c r="E125">
        <v>1.153767674</v>
      </c>
      <c r="F125">
        <v>1.3448926849999996</v>
      </c>
      <c r="G125">
        <v>1.4960410139999998</v>
      </c>
      <c r="H125">
        <v>1.3140889439999892</v>
      </c>
      <c r="I125">
        <v>1.2067477169999892</v>
      </c>
      <c r="J125">
        <v>0.96268869899999965</v>
      </c>
      <c r="K125">
        <v>0.84711848300000003</v>
      </c>
      <c r="L125">
        <v>0.74983995399999026</v>
      </c>
      <c r="M125">
        <v>0.91202670999999969</v>
      </c>
      <c r="N125">
        <v>1.8612432029999999</v>
      </c>
      <c r="O125">
        <v>1.847311098</v>
      </c>
      <c r="P125">
        <v>1.4528978939999999</v>
      </c>
      <c r="Q125">
        <v>1.2623886729166562</v>
      </c>
      <c r="R125">
        <v>1.5401936703333301</v>
      </c>
      <c r="S125">
        <v>1.3469185024999999</v>
      </c>
      <c r="T125">
        <v>1.1952629236666632</v>
      </c>
      <c r="U125">
        <v>1.2435078895999996</v>
      </c>
      <c r="V125">
        <v>1.2648918117999899</v>
      </c>
      <c r="W125">
        <v>1.6109111521666666</v>
      </c>
      <c r="X125">
        <v>1.5183697262500004</v>
      </c>
      <c r="Y125">
        <v>1.1893350308571344</v>
      </c>
      <c r="Z125">
        <v>1.3404425900000003</v>
      </c>
      <c r="AA125">
        <v>0.9049035909999894</v>
      </c>
      <c r="AB125">
        <v>1.3646637717999996</v>
      </c>
      <c r="AC125">
        <v>1.2463711221666602</v>
      </c>
      <c r="AE125" s="28" t="s">
        <v>161</v>
      </c>
      <c r="AF125" s="3">
        <v>17110004014628</v>
      </c>
      <c r="AG125">
        <v>3.6659963370766491E-5</v>
      </c>
      <c r="AH125" s="29">
        <v>195</v>
      </c>
      <c r="AI125" s="36">
        <f t="shared" si="12"/>
        <v>5.5099930651928922E-3</v>
      </c>
      <c r="AJ125" s="36">
        <f t="shared" si="12"/>
        <v>4.6556273982641706E-3</v>
      </c>
      <c r="AK125" s="36">
        <f t="shared" si="12"/>
        <v>3.2351384437357216E-3</v>
      </c>
      <c r="AL125" s="36">
        <f t="shared" ref="AL125:AT125" si="13">VLOOKUP($AH125,$D$2:$AC$338,AL$1+1,FALSE)*$AG125</f>
        <v>2.4457822655672939E-3</v>
      </c>
      <c r="AM125" s="36">
        <f t="shared" si="13"/>
        <v>1.684903324141638E-3</v>
      </c>
      <c r="AN125" s="36">
        <f t="shared" si="13"/>
        <v>1.6067966543780198E-3</v>
      </c>
      <c r="AO125" s="36">
        <f t="shared" si="13"/>
        <v>1.4574127668313713E-3</v>
      </c>
      <c r="AP125" s="36">
        <f t="shared" si="13"/>
        <v>1.3579412471028344E-3</v>
      </c>
      <c r="AQ125" s="36">
        <f t="shared" si="13"/>
        <v>1.8740981475399987E-3</v>
      </c>
      <c r="AR125" s="36">
        <f t="shared" si="13"/>
        <v>3.5151430011934352E-3</v>
      </c>
      <c r="AS125" s="36">
        <f t="shared" si="13"/>
        <v>5.2635185440172167E-3</v>
      </c>
      <c r="AT125" s="36">
        <f t="shared" si="13"/>
        <v>5.2708849822305131E-3</v>
      </c>
      <c r="AU125" s="36">
        <f t="shared" si="8"/>
        <v>3.1564366533495931E-3</v>
      </c>
      <c r="AV125" s="36" cm="1">
        <f t="array" ref="AV125">AVERAGE(IFERROR(AQ125:AS125, ""))</f>
        <v>3.5509198975835501E-3</v>
      </c>
      <c r="AW125" s="36">
        <f t="shared" si="7"/>
        <v>5.2708849822305131E-3</v>
      </c>
      <c r="AX125" s="36" cm="1">
        <f t="array" ref="AX125">AVERAGE(IFERROR(AJ125:AO125, ""))</f>
        <v>2.5142768088197028E-3</v>
      </c>
      <c r="AY125" s="36" cm="1">
        <f t="array" ref="AY125">AVERAGE(IFERROR(AO125:AS125,""))</f>
        <v>2.6936227413369711E-3</v>
      </c>
      <c r="AZ125" s="36" cm="1">
        <f t="array" ref="AZ125">AVERAGE(IFERROR(AJ125:AN125,""))</f>
        <v>2.7256496172173689E-3</v>
      </c>
      <c r="BA125" s="36" cm="1">
        <f t="array" ref="BA125">AVERAGE(IFERROR(AR125:AT125,AI125))</f>
        <v>4.6831821758137214E-3</v>
      </c>
      <c r="BB125" s="36" cm="1">
        <f t="array" ref="BB125">AVERAGE(IFERROR(AQ125:AT125,""))</f>
        <v>3.9809111687452905E-3</v>
      </c>
      <c r="BC125" s="36" cm="1">
        <f t="array" ref="BC125">AVERAGE(IFERROR(AI125:AO125,""))</f>
        <v>2.9422362740158729E-3</v>
      </c>
      <c r="BD125" s="36" cm="1">
        <f t="array" ref="BD125">AVERAGE(IFERROR(AJ125:AM125,""))</f>
        <v>3.0053628579272064E-3</v>
      </c>
      <c r="BE125" s="36" cm="1">
        <f t="array" ref="BE125">AVERAGE(IFERROR(AN125:AO125,""))</f>
        <v>1.5321047106046956E-3</v>
      </c>
      <c r="BF125" s="36" cm="1">
        <f t="array" ref="BF125">AVERAGE(IFERROR(AP125:AT125,""))</f>
        <v>3.4563171844167995E-3</v>
      </c>
      <c r="BG125" s="36" cm="1">
        <f t="array" ref="BG125">AVERAGE(IFERROR(AI125:AN125,""))</f>
        <v>3.1897068585466232E-3</v>
      </c>
    </row>
    <row r="126" spans="2:59" x14ac:dyDescent="0.25">
      <c r="B126" t="s">
        <v>552</v>
      </c>
      <c r="C126">
        <v>72</v>
      </c>
      <c r="D126" s="36">
        <v>150</v>
      </c>
      <c r="E126">
        <v>41.713391163732595</v>
      </c>
      <c r="F126">
        <v>32.737399395608399</v>
      </c>
      <c r="G126">
        <v>29.027378837115197</v>
      </c>
      <c r="H126">
        <v>24.164774605454895</v>
      </c>
      <c r="I126">
        <v>18.217262907819396</v>
      </c>
      <c r="J126">
        <v>16.20328258296</v>
      </c>
      <c r="K126">
        <v>14.964010885733</v>
      </c>
      <c r="L126">
        <v>14.662271913326503</v>
      </c>
      <c r="M126">
        <v>17.5866092019434</v>
      </c>
      <c r="N126">
        <v>30.776908076305698</v>
      </c>
      <c r="O126">
        <v>40.240620232524293</v>
      </c>
      <c r="P126">
        <v>37.701043680813896</v>
      </c>
      <c r="Q126">
        <v>26.49957945694473</v>
      </c>
      <c r="R126">
        <v>29.534712503591102</v>
      </c>
      <c r="S126">
        <v>39.316031877273204</v>
      </c>
      <c r="T126">
        <v>22.552351535781803</v>
      </c>
      <c r="U126">
        <v>23.646084061966601</v>
      </c>
      <c r="V126">
        <v>24.070019665791602</v>
      </c>
      <c r="W126">
        <v>39.512199407177434</v>
      </c>
      <c r="X126">
        <v>31.576295297896799</v>
      </c>
      <c r="Y126">
        <v>25.289642911203394</v>
      </c>
      <c r="Z126">
        <v>26.036703936499496</v>
      </c>
      <c r="AA126">
        <v>15.583646734346498</v>
      </c>
      <c r="AB126">
        <v>28.193490620982796</v>
      </c>
      <c r="AC126">
        <v>27.010581582115041</v>
      </c>
      <c r="AE126" s="28" t="s">
        <v>162</v>
      </c>
      <c r="AF126" s="3">
        <v>17110004014628</v>
      </c>
      <c r="AG126">
        <v>3.6659963370766491E-5</v>
      </c>
      <c r="AH126" s="29">
        <v>195</v>
      </c>
      <c r="AI126" s="36">
        <f t="shared" ref="AI126:AT147" si="14">VLOOKUP($AH126,$D$2:$AC$338,AI$1+1,FALSE)*$AG126</f>
        <v>5.5099930651928922E-3</v>
      </c>
      <c r="AJ126" s="36">
        <f t="shared" si="14"/>
        <v>4.6556273982641706E-3</v>
      </c>
      <c r="AK126" s="36">
        <f t="shared" si="14"/>
        <v>3.2351384437357216E-3</v>
      </c>
      <c r="AL126" s="36">
        <f t="shared" si="14"/>
        <v>2.4457822655672939E-3</v>
      </c>
      <c r="AM126" s="36">
        <f t="shared" si="14"/>
        <v>1.684903324141638E-3</v>
      </c>
      <c r="AN126" s="36">
        <f t="shared" si="14"/>
        <v>1.6067966543780198E-3</v>
      </c>
      <c r="AO126" s="36">
        <f t="shared" si="14"/>
        <v>1.4574127668313713E-3</v>
      </c>
      <c r="AP126" s="36">
        <f t="shared" si="14"/>
        <v>1.3579412471028344E-3</v>
      </c>
      <c r="AQ126" s="36">
        <f t="shared" si="14"/>
        <v>1.8740981475399987E-3</v>
      </c>
      <c r="AR126" s="36">
        <f t="shared" si="14"/>
        <v>3.5151430011934352E-3</v>
      </c>
      <c r="AS126" s="36">
        <f t="shared" si="14"/>
        <v>5.2635185440172167E-3</v>
      </c>
      <c r="AT126" s="36">
        <f t="shared" si="14"/>
        <v>5.2708849822305131E-3</v>
      </c>
      <c r="AU126" s="36">
        <f t="shared" si="8"/>
        <v>3.1564366533495931E-3</v>
      </c>
      <c r="AV126" s="36" cm="1">
        <f t="array" ref="AV126">AVERAGE(IFERROR(AQ126:AS126, ""))</f>
        <v>3.5509198975835501E-3</v>
      </c>
      <c r="AW126" s="36">
        <f t="shared" si="7"/>
        <v>5.2708849822305131E-3</v>
      </c>
      <c r="AX126" s="36" cm="1">
        <f t="array" ref="AX126">AVERAGE(IFERROR(AJ126:AO126, ""))</f>
        <v>2.5142768088197028E-3</v>
      </c>
      <c r="AY126" s="36" cm="1">
        <f t="array" ref="AY126">AVERAGE(IFERROR(AO126:AS126,""))</f>
        <v>2.6936227413369711E-3</v>
      </c>
      <c r="AZ126" s="36" cm="1">
        <f t="array" ref="AZ126">AVERAGE(IFERROR(AJ126:AN126,""))</f>
        <v>2.7256496172173689E-3</v>
      </c>
      <c r="BA126" s="36" cm="1">
        <f t="array" ref="BA126">AVERAGE(IFERROR(AR126:AT126,AI126))</f>
        <v>4.6831821758137214E-3</v>
      </c>
      <c r="BB126" s="36" cm="1">
        <f t="array" ref="BB126">AVERAGE(IFERROR(AQ126:AT126,""))</f>
        <v>3.9809111687452905E-3</v>
      </c>
      <c r="BC126" s="36" cm="1">
        <f t="array" ref="BC126">AVERAGE(IFERROR(AI126:AO126,""))</f>
        <v>2.9422362740158729E-3</v>
      </c>
      <c r="BD126" s="36" cm="1">
        <f t="array" ref="BD126">AVERAGE(IFERROR(AJ126:AM126,""))</f>
        <v>3.0053628579272064E-3</v>
      </c>
      <c r="BE126" s="36" cm="1">
        <f t="array" ref="BE126">AVERAGE(IFERROR(AN126:AO126,""))</f>
        <v>1.5321047106046956E-3</v>
      </c>
      <c r="BF126" s="36" cm="1">
        <f t="array" ref="BF126">AVERAGE(IFERROR(AP126:AT126,""))</f>
        <v>3.4563171844167995E-3</v>
      </c>
      <c r="BG126" s="36" cm="1">
        <f t="array" ref="BG126">AVERAGE(IFERROR(AI126:AN126,""))</f>
        <v>3.1897068585466232E-3</v>
      </c>
    </row>
    <row r="127" spans="2:59" x14ac:dyDescent="0.25">
      <c r="B127" t="s">
        <v>553</v>
      </c>
      <c r="C127">
        <v>73</v>
      </c>
      <c r="D127" s="36">
        <v>151</v>
      </c>
      <c r="E127">
        <v>11.7500078710056</v>
      </c>
      <c r="F127">
        <v>14.025866853199798</v>
      </c>
      <c r="G127">
        <v>13.5148109456665</v>
      </c>
      <c r="H127">
        <v>11.553505057682802</v>
      </c>
      <c r="I127">
        <v>8.9932746959216985</v>
      </c>
      <c r="J127">
        <v>7.0265613313031032</v>
      </c>
      <c r="K127">
        <v>5.8097384081560968</v>
      </c>
      <c r="L127">
        <v>4.8130187601485996</v>
      </c>
      <c r="M127">
        <v>5.3514802057569</v>
      </c>
      <c r="N127">
        <v>10.2907047649947</v>
      </c>
      <c r="O127">
        <v>12.166409473757302</v>
      </c>
      <c r="P127">
        <v>11.543211967117703</v>
      </c>
      <c r="Q127">
        <v>9.7365491945592346</v>
      </c>
      <c r="R127">
        <v>9.2695314815029342</v>
      </c>
      <c r="S127">
        <v>11.444866744061702</v>
      </c>
      <c r="T127">
        <v>10.153959548654932</v>
      </c>
      <c r="U127">
        <v>7.6862703225626952</v>
      </c>
      <c r="V127">
        <v>11.022803776754799</v>
      </c>
      <c r="W127">
        <v>11.76586030338547</v>
      </c>
      <c r="X127">
        <v>9.8379516029066991</v>
      </c>
      <c r="Y127">
        <v>10.381966451847916</v>
      </c>
      <c r="Z127">
        <v>12.021864388117695</v>
      </c>
      <c r="AA127">
        <v>6.4181498697296</v>
      </c>
      <c r="AB127">
        <v>8.8329650343550021</v>
      </c>
      <c r="AC127">
        <v>11.144004459129931</v>
      </c>
      <c r="AE127" s="28" t="s">
        <v>163</v>
      </c>
      <c r="AF127" s="3">
        <v>17110004014628</v>
      </c>
      <c r="AG127">
        <v>3.1422827305505052E-5</v>
      </c>
      <c r="AH127" s="29">
        <v>195</v>
      </c>
      <c r="AI127" s="36">
        <f t="shared" si="14"/>
        <v>4.7228514330745954E-3</v>
      </c>
      <c r="AJ127" s="36">
        <f t="shared" si="14"/>
        <v>3.9905379679427136E-3</v>
      </c>
      <c r="AK127" s="36">
        <f t="shared" si="14"/>
        <v>2.7729759465054942E-3</v>
      </c>
      <c r="AL127" s="36">
        <f t="shared" si="14"/>
        <v>2.0963849030758348E-3</v>
      </c>
      <c r="AM127" s="36">
        <f t="shared" si="14"/>
        <v>1.4442029209225345E-3</v>
      </c>
      <c r="AN127" s="36">
        <f t="shared" si="14"/>
        <v>1.3772543435175875E-3</v>
      </c>
      <c r="AO127" s="36">
        <f t="shared" si="14"/>
        <v>1.2492110049815081E-3</v>
      </c>
      <c r="AP127" s="36">
        <f t="shared" si="14"/>
        <v>1.1639496981265633E-3</v>
      </c>
      <c r="AQ127" s="36">
        <f t="shared" si="14"/>
        <v>1.6063699204532248E-3</v>
      </c>
      <c r="AR127" s="36">
        <f t="shared" si="14"/>
        <v>3.0129798648063037E-3</v>
      </c>
      <c r="AS127" s="36">
        <f t="shared" si="14"/>
        <v>4.5115875472986951E-3</v>
      </c>
      <c r="AT127" s="36">
        <f t="shared" si="14"/>
        <v>4.517901637509098E-3</v>
      </c>
      <c r="AU127" s="36">
        <f t="shared" si="8"/>
        <v>2.7055172656845132E-3</v>
      </c>
      <c r="AV127" s="36" cm="1">
        <f t="array" ref="AV127">AVERAGE(IFERROR(AQ127:AS127, ""))</f>
        <v>3.0436457775194076E-3</v>
      </c>
      <c r="AW127" s="36">
        <f t="shared" si="7"/>
        <v>4.517901637509098E-3</v>
      </c>
      <c r="AX127" s="36" cm="1">
        <f t="array" ref="AX127">AVERAGE(IFERROR(AJ127:AO127, ""))</f>
        <v>2.1550945144909457E-3</v>
      </c>
      <c r="AY127" s="36" cm="1">
        <f t="array" ref="AY127">AVERAGE(IFERROR(AO127:AS127,""))</f>
        <v>2.3088196071332592E-3</v>
      </c>
      <c r="AZ127" s="36" cm="1">
        <f t="array" ref="AZ127">AVERAGE(IFERROR(AJ127:AN127,""))</f>
        <v>2.3362712163928329E-3</v>
      </c>
      <c r="BA127" s="36" cm="1">
        <f t="array" ref="BA127">AVERAGE(IFERROR(AR127:AT127,AI127))</f>
        <v>4.0141563498713659E-3</v>
      </c>
      <c r="BB127" s="36" cm="1">
        <f t="array" ref="BB127">AVERAGE(IFERROR(AQ127:AT127,""))</f>
        <v>3.4122097425168304E-3</v>
      </c>
      <c r="BC127" s="36" cm="1">
        <f t="array" ref="BC127">AVERAGE(IFERROR(AI127:AO127,""))</f>
        <v>2.5219169314314666E-3</v>
      </c>
      <c r="BD127" s="36" cm="1">
        <f t="array" ref="BD127">AVERAGE(IFERROR(AJ127:AM127,""))</f>
        <v>2.5760254346116444E-3</v>
      </c>
      <c r="BE127" s="36" cm="1">
        <f t="array" ref="BE127">AVERAGE(IFERROR(AN127:AO127,""))</f>
        <v>1.3132326742495478E-3</v>
      </c>
      <c r="BF127" s="36" cm="1">
        <f t="array" ref="BF127">AVERAGE(IFERROR(AP127:AT127,""))</f>
        <v>2.9625577336387771E-3</v>
      </c>
      <c r="BG127" s="36" cm="1">
        <f t="array" ref="BG127">AVERAGE(IFERROR(AI127:AN127,""))</f>
        <v>2.7340345858397931E-3</v>
      </c>
    </row>
    <row r="128" spans="2:59" x14ac:dyDescent="0.25">
      <c r="B128" t="s">
        <v>554</v>
      </c>
      <c r="C128">
        <v>74</v>
      </c>
      <c r="D128" s="36">
        <v>152</v>
      </c>
      <c r="E128">
        <v>518.34659342441</v>
      </c>
      <c r="F128">
        <v>446.62846268992007</v>
      </c>
      <c r="G128">
        <v>337.34960853434495</v>
      </c>
      <c r="H128">
        <v>368.08906441714009</v>
      </c>
      <c r="I128">
        <v>658.09680907667007</v>
      </c>
      <c r="J128">
        <v>696.92854664547986</v>
      </c>
      <c r="K128">
        <v>645.46914284929017</v>
      </c>
      <c r="L128">
        <v>385.95650399635997</v>
      </c>
      <c r="M128">
        <v>333.10999068474098</v>
      </c>
      <c r="N128">
        <v>580.91975450935001</v>
      </c>
      <c r="O128">
        <v>683.96247134077009</v>
      </c>
      <c r="P128">
        <v>552.84417799394998</v>
      </c>
      <c r="Q128">
        <v>517.30842718019665</v>
      </c>
      <c r="R128">
        <v>532.66407217828657</v>
      </c>
      <c r="S128">
        <v>516.93853960917988</v>
      </c>
      <c r="T128">
        <v>525.42693903547001</v>
      </c>
      <c r="U128">
        <v>525.88357267610002</v>
      </c>
      <c r="V128">
        <v>501.41849827271017</v>
      </c>
      <c r="W128">
        <v>575.08597740878668</v>
      </c>
      <c r="X128">
        <v>537.70909863219981</v>
      </c>
      <c r="Y128">
        <v>524.41546109103274</v>
      </c>
      <c r="Z128">
        <v>452.54098617952002</v>
      </c>
      <c r="AA128">
        <v>671.19884474739001</v>
      </c>
      <c r="AB128">
        <v>507.3585797050298</v>
      </c>
      <c r="AC128">
        <v>504.23984746466328</v>
      </c>
      <c r="AE128" s="28" t="s">
        <v>169</v>
      </c>
      <c r="AF128" s="3">
        <v>17110004014628</v>
      </c>
      <c r="AG128">
        <v>3.8911931216716766E-2</v>
      </c>
      <c r="AH128" s="29">
        <v>195</v>
      </c>
      <c r="AI128" s="36">
        <f t="shared" si="14"/>
        <v>5.8484638674882943</v>
      </c>
      <c r="AJ128" s="36">
        <f t="shared" si="14"/>
        <v>4.9416157692175497</v>
      </c>
      <c r="AK128" s="36">
        <f t="shared" si="14"/>
        <v>3.4338682591151888</v>
      </c>
      <c r="AL128" s="36">
        <f t="shared" si="14"/>
        <v>2.5960230872655781</v>
      </c>
      <c r="AM128" s="36">
        <f t="shared" si="14"/>
        <v>1.7884044670949724</v>
      </c>
      <c r="AN128" s="36">
        <f t="shared" si="14"/>
        <v>1.705499819027803</v>
      </c>
      <c r="AO128" s="36">
        <f t="shared" si="14"/>
        <v>1.5469394981046178</v>
      </c>
      <c r="AP128" s="36">
        <f t="shared" si="14"/>
        <v>1.441357588636982</v>
      </c>
      <c r="AQ128" s="36">
        <f t="shared" si="14"/>
        <v>1.9892212513394014</v>
      </c>
      <c r="AR128" s="36">
        <f t="shared" si="14"/>
        <v>3.7310730863532355</v>
      </c>
      <c r="AS128" s="36">
        <f t="shared" si="14"/>
        <v>5.5868487775422686</v>
      </c>
      <c r="AT128" s="36">
        <f t="shared" si="14"/>
        <v>5.594667725263764</v>
      </c>
      <c r="AU128" s="36">
        <f t="shared" si="8"/>
        <v>3.3503319330374715</v>
      </c>
      <c r="AV128" s="36" cm="1">
        <f t="array" ref="AV128">AVERAGE(IFERROR(AQ128:AS128, ""))</f>
        <v>3.769047705078302</v>
      </c>
      <c r="AW128" s="36">
        <f t="shared" si="7"/>
        <v>5.594667725263764</v>
      </c>
      <c r="AX128" s="36" cm="1">
        <f t="array" ref="AX128">AVERAGE(IFERROR(AJ128:AO128, ""))</f>
        <v>2.6687251499709519</v>
      </c>
      <c r="AY128" s="36" cm="1">
        <f t="array" ref="AY128">AVERAGE(IFERROR(AO128:AS128,""))</f>
        <v>2.8590880403953012</v>
      </c>
      <c r="AZ128" s="36" cm="1">
        <f t="array" ref="AZ128">AVERAGE(IFERROR(AJ128:AN128,""))</f>
        <v>2.8930822803442187</v>
      </c>
      <c r="BA128" s="36" cm="1">
        <f t="array" ref="BA128">AVERAGE(IFERROR(AR128:AT128,AI128))</f>
        <v>4.9708631963864223</v>
      </c>
      <c r="BB128" s="36" cm="1">
        <f t="array" ref="BB128">AVERAGE(IFERROR(AQ128:AT128,""))</f>
        <v>4.2254527101246673</v>
      </c>
      <c r="BC128" s="36" cm="1">
        <f t="array" ref="BC128">AVERAGE(IFERROR(AI128:AO128,""))</f>
        <v>3.1229735381877148</v>
      </c>
      <c r="BD128" s="36" cm="1">
        <f t="array" ref="BD128">AVERAGE(IFERROR(AJ128:AM128,""))</f>
        <v>3.1899778956733225</v>
      </c>
      <c r="BE128" s="36" cm="1">
        <f t="array" ref="BE128">AVERAGE(IFERROR(AN128:AO128,""))</f>
        <v>1.6262196585662103</v>
      </c>
      <c r="BF128" s="36" cm="1">
        <f t="array" ref="BF128">AVERAGE(IFERROR(AP128:AT128,""))</f>
        <v>3.6686336858271305</v>
      </c>
      <c r="BG128" s="36" cm="1">
        <f t="array" ref="BG128">AVERAGE(IFERROR(AI128:AN128,""))</f>
        <v>3.3856458782015646</v>
      </c>
    </row>
    <row r="129" spans="2:59" x14ac:dyDescent="0.25">
      <c r="B129" t="s">
        <v>555</v>
      </c>
      <c r="C129">
        <v>75</v>
      </c>
      <c r="D129" s="36">
        <v>153</v>
      </c>
      <c r="E129">
        <v>48.206215220000004</v>
      </c>
      <c r="F129">
        <v>34.661315359999989</v>
      </c>
      <c r="G129">
        <v>27.186914090000002</v>
      </c>
      <c r="H129">
        <v>41.793017510000006</v>
      </c>
      <c r="I129">
        <v>93.910144830000007</v>
      </c>
      <c r="J129">
        <v>105.54568609999998</v>
      </c>
      <c r="K129">
        <v>89.677261099999996</v>
      </c>
      <c r="L129">
        <v>51.978548260000011</v>
      </c>
      <c r="M129">
        <v>43.389823319999998</v>
      </c>
      <c r="N129">
        <v>65.11473848</v>
      </c>
      <c r="O129">
        <v>66.984047540000006</v>
      </c>
      <c r="P129">
        <v>51.580469430000001</v>
      </c>
      <c r="Q129">
        <v>60.002348436666665</v>
      </c>
      <c r="R129">
        <v>58.496203113333003</v>
      </c>
      <c r="S129">
        <v>46.824982374999998</v>
      </c>
      <c r="T129">
        <v>65.462389831665675</v>
      </c>
      <c r="U129">
        <v>63.428883739999989</v>
      </c>
      <c r="V129">
        <v>60.619415577999007</v>
      </c>
      <c r="W129">
        <v>56.030506012500005</v>
      </c>
      <c r="X129">
        <v>56.767269692500008</v>
      </c>
      <c r="Y129">
        <v>62.997222029999577</v>
      </c>
      <c r="Z129">
        <v>49.387847947499999</v>
      </c>
      <c r="AA129">
        <v>97.611473599999982</v>
      </c>
      <c r="AB129">
        <v>55.809525405999999</v>
      </c>
      <c r="AC129">
        <v>58.550548851666001</v>
      </c>
      <c r="AE129" s="28" t="s">
        <v>170</v>
      </c>
      <c r="AF129" s="3">
        <v>17110004013762</v>
      </c>
      <c r="AG129">
        <v>0.98745179176330566</v>
      </c>
      <c r="AH129" s="29">
        <v>195</v>
      </c>
      <c r="AI129" s="36">
        <f t="shared" si="14"/>
        <v>148.41401967048262</v>
      </c>
      <c r="AJ129" s="36">
        <f t="shared" si="14"/>
        <v>125.40131504507211</v>
      </c>
      <c r="AK129" s="36">
        <f t="shared" si="14"/>
        <v>87.139837554136619</v>
      </c>
      <c r="AL129" s="36">
        <f t="shared" si="14"/>
        <v>65.878191311101858</v>
      </c>
      <c r="AM129" s="36">
        <f t="shared" si="14"/>
        <v>45.383591618597521</v>
      </c>
      <c r="AN129" s="36">
        <f t="shared" si="14"/>
        <v>43.279755064623984</v>
      </c>
      <c r="AO129" s="36">
        <f t="shared" si="14"/>
        <v>39.256036166526727</v>
      </c>
      <c r="AP129" s="36">
        <f t="shared" si="14"/>
        <v>36.576728241639699</v>
      </c>
      <c r="AQ129" s="36">
        <f t="shared" si="14"/>
        <v>50.479635099809194</v>
      </c>
      <c r="AR129" s="36">
        <f t="shared" si="14"/>
        <v>94.681880058848748</v>
      </c>
      <c r="AS129" s="36">
        <f t="shared" si="14"/>
        <v>141.77512303282253</v>
      </c>
      <c r="AT129" s="36">
        <f t="shared" si="14"/>
        <v>141.97354119650333</v>
      </c>
      <c r="AU129" s="36">
        <f t="shared" si="8"/>
        <v>85.01997117168041</v>
      </c>
      <c r="AV129" s="36" cm="1">
        <f t="array" ref="AV129">AVERAGE(IFERROR(AQ129:AS129, ""))</f>
        <v>95.645546063826828</v>
      </c>
      <c r="AW129" s="36">
        <f t="shared" si="7"/>
        <v>141.97354119650333</v>
      </c>
      <c r="AX129" s="36" cm="1">
        <f t="array" ref="AX129">AVERAGE(IFERROR(AJ129:AO129, ""))</f>
        <v>67.72312112667646</v>
      </c>
      <c r="AY129" s="36" cm="1">
        <f t="array" ref="AY129">AVERAGE(IFERROR(AO129:AS129,""))</f>
        <v>72.553880519929379</v>
      </c>
      <c r="AZ129" s="36" cm="1">
        <f t="array" ref="AZ129">AVERAGE(IFERROR(AJ129:AN129,""))</f>
        <v>73.416538118706413</v>
      </c>
      <c r="BA129" s="36" cm="1">
        <f t="array" ref="BA129">AVERAGE(IFERROR(AR129:AT129,AI129))</f>
        <v>126.14351476272486</v>
      </c>
      <c r="BB129" s="36" cm="1">
        <f t="array" ref="BB129">AVERAGE(IFERROR(AQ129:AT129,""))</f>
        <v>107.22754484699595</v>
      </c>
      <c r="BC129" s="36" cm="1">
        <f t="array" ref="BC129">AVERAGE(IFERROR(AI129:AO129,""))</f>
        <v>79.250392347220213</v>
      </c>
      <c r="BD129" s="36" cm="1">
        <f t="array" ref="BD129">AVERAGE(IFERROR(AJ129:AM129,""))</f>
        <v>80.950733882227013</v>
      </c>
      <c r="BE129" s="36" cm="1">
        <f t="array" ref="BE129">AVERAGE(IFERROR(AN129:AO129,""))</f>
        <v>41.267895615575355</v>
      </c>
      <c r="BF129" s="36" cm="1">
        <f t="array" ref="BF129">AVERAGE(IFERROR(AP129:AT129,""))</f>
        <v>93.097381525924703</v>
      </c>
      <c r="BG129" s="36" cm="1">
        <f t="array" ref="BG129">AVERAGE(IFERROR(AI129:AN129,""))</f>
        <v>85.916118377335792</v>
      </c>
    </row>
    <row r="130" spans="2:59" x14ac:dyDescent="0.25">
      <c r="B130" t="s">
        <v>556</v>
      </c>
      <c r="C130">
        <v>76</v>
      </c>
      <c r="D130" s="36">
        <v>154</v>
      </c>
      <c r="E130">
        <v>7.3387923748977997</v>
      </c>
      <c r="F130">
        <v>7.2044862986775993</v>
      </c>
      <c r="G130">
        <v>5.7419290903334002</v>
      </c>
      <c r="H130">
        <v>4.5853140264237009</v>
      </c>
      <c r="I130">
        <v>3.6491577824171006</v>
      </c>
      <c r="J130">
        <v>3.2676467534805003</v>
      </c>
      <c r="K130">
        <v>2.9195451612275996</v>
      </c>
      <c r="L130">
        <v>2.6689994642490404</v>
      </c>
      <c r="M130">
        <v>2.8064919913926296</v>
      </c>
      <c r="N130">
        <v>4.6126987154201009</v>
      </c>
      <c r="O130">
        <v>6.8997212120192009</v>
      </c>
      <c r="P130">
        <v>7.1111141391613</v>
      </c>
      <c r="Q130">
        <v>4.9004914174750329</v>
      </c>
      <c r="R130">
        <v>4.7729706396106337</v>
      </c>
      <c r="S130">
        <v>7.5447434855295992</v>
      </c>
      <c r="T130">
        <v>4.5613465187600006</v>
      </c>
      <c r="U130">
        <v>3.9814913088616999</v>
      </c>
      <c r="V130">
        <v>4.8897067902665015</v>
      </c>
      <c r="W130">
        <v>6.8484365210412657</v>
      </c>
      <c r="X130">
        <v>5.3575065144983007</v>
      </c>
      <c r="Y130">
        <v>4.9581244982082708</v>
      </c>
      <c r="Z130">
        <v>5.2952217994630004</v>
      </c>
      <c r="AA130">
        <v>3.0935959573540002</v>
      </c>
      <c r="AB130">
        <v>4.8198051044483989</v>
      </c>
      <c r="AC130">
        <v>5.2978877210383661</v>
      </c>
      <c r="AE130" s="28" t="s">
        <v>171</v>
      </c>
      <c r="AF130" s="3">
        <v>17110004014628</v>
      </c>
      <c r="AG130">
        <v>3.9048098027706146E-2</v>
      </c>
      <c r="AH130" s="29">
        <v>195</v>
      </c>
      <c r="AI130" s="36">
        <f t="shared" si="14"/>
        <v>5.8689297412992651</v>
      </c>
      <c r="AJ130" s="36">
        <f t="shared" si="14"/>
        <v>4.958908256107537</v>
      </c>
      <c r="AK130" s="36">
        <f t="shared" si="14"/>
        <v>3.4458845964076565</v>
      </c>
      <c r="AL130" s="36">
        <f t="shared" si="14"/>
        <v>2.6051075036385156</v>
      </c>
      <c r="AM130" s="36">
        <f t="shared" si="14"/>
        <v>1.7946627360995921</v>
      </c>
      <c r="AN130" s="36">
        <f t="shared" si="14"/>
        <v>1.7114679749182566</v>
      </c>
      <c r="AO130" s="36">
        <f t="shared" si="14"/>
        <v>1.5523527945323192</v>
      </c>
      <c r="AP130" s="36">
        <f t="shared" si="14"/>
        <v>1.4464014160750744</v>
      </c>
      <c r="AQ130" s="36">
        <f t="shared" si="14"/>
        <v>1.996182250335792</v>
      </c>
      <c r="AR130" s="36">
        <f t="shared" si="14"/>
        <v>3.7441294499890443</v>
      </c>
      <c r="AS130" s="36">
        <f t="shared" si="14"/>
        <v>5.6063991662721664</v>
      </c>
      <c r="AT130" s="36">
        <f t="shared" si="14"/>
        <v>5.6142454752975919</v>
      </c>
      <c r="AU130" s="36">
        <f t="shared" si="8"/>
        <v>3.3620559467477347</v>
      </c>
      <c r="AV130" s="36" cm="1">
        <f t="array" ref="AV130">AVERAGE(IFERROR(AQ130:AS130, ""))</f>
        <v>3.7822369555323347</v>
      </c>
      <c r="AW130" s="36">
        <f t="shared" ref="AW130:AW193" si="15">AVERAGE(IFERROR(AT130,AI130))</f>
        <v>5.6142454752975919</v>
      </c>
      <c r="AX130" s="36" cm="1">
        <f t="array" ref="AX130">AVERAGE(IFERROR(AJ130:AO130, ""))</f>
        <v>2.6780639769506465</v>
      </c>
      <c r="AY130" s="36" cm="1">
        <f t="array" ref="AY130">AVERAGE(IFERROR(AO130:AS130,""))</f>
        <v>2.8690930154408791</v>
      </c>
      <c r="AZ130" s="36" cm="1">
        <f t="array" ref="AZ130">AVERAGE(IFERROR(AJ130:AN130,""))</f>
        <v>2.903206213434312</v>
      </c>
      <c r="BA130" s="36" cm="1">
        <f t="array" ref="BA130">AVERAGE(IFERROR(AR130:AT130,AI130))</f>
        <v>4.9882580305196011</v>
      </c>
      <c r="BB130" s="36" cm="1">
        <f t="array" ref="BB130">AVERAGE(IFERROR(AQ130:AT130,""))</f>
        <v>4.2402390854736485</v>
      </c>
      <c r="BC130" s="36" cm="1">
        <f t="array" ref="BC130">AVERAGE(IFERROR(AI130:AO130,""))</f>
        <v>3.1339019432861632</v>
      </c>
      <c r="BD130" s="36" cm="1">
        <f t="array" ref="BD130">AVERAGE(IFERROR(AJ130:AM130,""))</f>
        <v>3.2011407730633255</v>
      </c>
      <c r="BE130" s="36" cm="1">
        <f t="array" ref="BE130">AVERAGE(IFERROR(AN130:AO130,""))</f>
        <v>1.631910384725288</v>
      </c>
      <c r="BF130" s="36" cm="1">
        <f t="array" ref="BF130">AVERAGE(IFERROR(AP130:AT130,""))</f>
        <v>3.6814715515939342</v>
      </c>
      <c r="BG130" s="36" cm="1">
        <f t="array" ref="BG130">AVERAGE(IFERROR(AI130:AN130,""))</f>
        <v>3.397493468078471</v>
      </c>
    </row>
    <row r="131" spans="2:59" x14ac:dyDescent="0.25">
      <c r="B131" t="s">
        <v>557</v>
      </c>
      <c r="C131">
        <v>77</v>
      </c>
      <c r="D131" s="36">
        <v>155</v>
      </c>
      <c r="E131">
        <v>19.636545229999996</v>
      </c>
      <c r="F131">
        <v>14.193913319999998</v>
      </c>
      <c r="G131">
        <v>10.856095080000001</v>
      </c>
      <c r="H131">
        <v>15.012483139999999</v>
      </c>
      <c r="I131">
        <v>33.520093060000008</v>
      </c>
      <c r="J131">
        <v>37.041234240000001</v>
      </c>
      <c r="K131">
        <v>33.308949960000007</v>
      </c>
      <c r="L131">
        <v>19.865419440000004</v>
      </c>
      <c r="M131">
        <v>16.405277719999997</v>
      </c>
      <c r="N131">
        <v>24.225064249999999</v>
      </c>
      <c r="O131">
        <v>26.058656420000002</v>
      </c>
      <c r="P131">
        <v>20.808811230000003</v>
      </c>
      <c r="Q131">
        <v>22.577711924166668</v>
      </c>
      <c r="R131">
        <v>22.229666129999998</v>
      </c>
      <c r="S131">
        <v>18.987024640000001</v>
      </c>
      <c r="T131">
        <v>23.988794799999937</v>
      </c>
      <c r="U131">
        <v>23.972673558000004</v>
      </c>
      <c r="V131">
        <v>22.124763768000001</v>
      </c>
      <c r="W131">
        <v>21.958383144999999</v>
      </c>
      <c r="X131">
        <v>21.874452405000003</v>
      </c>
      <c r="Y131">
        <v>23.367044861428486</v>
      </c>
      <c r="Z131">
        <v>18.395646150000001</v>
      </c>
      <c r="AA131">
        <v>35.175092100000001</v>
      </c>
      <c r="AB131">
        <v>21.472645811999996</v>
      </c>
      <c r="AC131">
        <v>21.710060678333264</v>
      </c>
      <c r="AE131" s="28" t="s">
        <v>172</v>
      </c>
      <c r="AF131" s="3">
        <v>17110004014207</v>
      </c>
      <c r="AG131">
        <v>1.8528992310166359E-2</v>
      </c>
      <c r="AH131" s="29">
        <v>195</v>
      </c>
      <c r="AI131" s="36">
        <f t="shared" si="14"/>
        <v>2.7849078325987007</v>
      </c>
      <c r="AJ131" s="36">
        <f t="shared" si="14"/>
        <v>2.353087028183602</v>
      </c>
      <c r="AK131" s="36">
        <f t="shared" si="14"/>
        <v>1.635131348606403</v>
      </c>
      <c r="AL131" s="36">
        <f t="shared" si="14"/>
        <v>1.2361681961519682</v>
      </c>
      <c r="AM131" s="36">
        <f t="shared" si="14"/>
        <v>0.85159825231274922</v>
      </c>
      <c r="AN131" s="36">
        <f t="shared" si="14"/>
        <v>0.81212091108395679</v>
      </c>
      <c r="AO131" s="36">
        <f t="shared" si="14"/>
        <v>0.73661802867186399</v>
      </c>
      <c r="AP131" s="36">
        <f t="shared" si="14"/>
        <v>0.68634228219906868</v>
      </c>
      <c r="AQ131" s="36">
        <f t="shared" si="14"/>
        <v>0.94722271850266759</v>
      </c>
      <c r="AR131" s="36">
        <f t="shared" si="14"/>
        <v>1.776653647455253</v>
      </c>
      <c r="AS131" s="36">
        <f t="shared" si="14"/>
        <v>2.6603325715345338</v>
      </c>
      <c r="AT131" s="36">
        <f t="shared" si="14"/>
        <v>2.6640557797556399</v>
      </c>
      <c r="AU131" s="36">
        <f t="shared" ref="AU131:AU194" si="16">AVERAGEIF(AI131:AT131,"&gt;=0")</f>
        <v>1.5953532164213673</v>
      </c>
      <c r="AV131" s="36" cm="1">
        <f t="array" ref="AV131">AVERAGE(IFERROR(AQ131:AS131, ""))</f>
        <v>1.7947363124974849</v>
      </c>
      <c r="AW131" s="36">
        <f t="shared" si="15"/>
        <v>2.6640557797556399</v>
      </c>
      <c r="AX131" s="36" cm="1">
        <f t="array" ref="AX131">AVERAGE(IFERROR(AJ131:AO131, ""))</f>
        <v>1.270787294168424</v>
      </c>
      <c r="AY131" s="36" cm="1">
        <f t="array" ref="AY131">AVERAGE(IFERROR(AO131:AS131,""))</f>
        <v>1.3614338496726774</v>
      </c>
      <c r="AZ131" s="36" cm="1">
        <f t="array" ref="AZ131">AVERAGE(IFERROR(AJ131:AN131,""))</f>
        <v>1.377621147267736</v>
      </c>
      <c r="BA131" s="36" cm="1">
        <f t="array" ref="BA131">AVERAGE(IFERROR(AR131:AT131,AI131))</f>
        <v>2.3670139995818089</v>
      </c>
      <c r="BB131" s="36" cm="1">
        <f t="array" ref="BB131">AVERAGE(IFERROR(AQ131:AT131,""))</f>
        <v>2.0120661793120238</v>
      </c>
      <c r="BC131" s="36" cm="1">
        <f t="array" ref="BC131">AVERAGE(IFERROR(AI131:AO131,""))</f>
        <v>1.4870902282298921</v>
      </c>
      <c r="BD131" s="36" cm="1">
        <f t="array" ref="BD131">AVERAGE(IFERROR(AJ131:AM131,""))</f>
        <v>1.5189962063136808</v>
      </c>
      <c r="BE131" s="36" cm="1">
        <f t="array" ref="BE131">AVERAGE(IFERROR(AN131:AO131,""))</f>
        <v>0.77436946987791044</v>
      </c>
      <c r="BF131" s="36" cm="1">
        <f t="array" ref="BF131">AVERAGE(IFERROR(AP131:AT131,""))</f>
        <v>1.7469213998894326</v>
      </c>
      <c r="BG131" s="36" cm="1">
        <f t="array" ref="BG131">AVERAGE(IFERROR(AI131:AN131,""))</f>
        <v>1.6121689281562299</v>
      </c>
    </row>
    <row r="132" spans="2:59" x14ac:dyDescent="0.25">
      <c r="B132" t="s">
        <v>558</v>
      </c>
      <c r="C132">
        <v>78</v>
      </c>
      <c r="D132" s="36">
        <v>156</v>
      </c>
      <c r="E132">
        <v>13.801283957000003</v>
      </c>
      <c r="F132">
        <v>10.281009576999999</v>
      </c>
      <c r="G132">
        <v>8.2049455529999982</v>
      </c>
      <c r="H132">
        <v>10.833100909999999</v>
      </c>
      <c r="I132">
        <v>23.183384020000002</v>
      </c>
      <c r="J132">
        <v>25.487644309999993</v>
      </c>
      <c r="K132">
        <v>22.841441699999997</v>
      </c>
      <c r="L132">
        <v>13.488203129999999</v>
      </c>
      <c r="M132">
        <v>11.130590780000002</v>
      </c>
      <c r="N132">
        <v>16.822683380000001</v>
      </c>
      <c r="O132">
        <v>18.765777900000003</v>
      </c>
      <c r="P132">
        <v>14.60379329</v>
      </c>
      <c r="Q132">
        <v>15.786988208916672</v>
      </c>
      <c r="R132">
        <v>15.573017353333332</v>
      </c>
      <c r="S132">
        <v>13.348791289999999</v>
      </c>
      <c r="T132">
        <v>16.805254344999998</v>
      </c>
      <c r="U132">
        <v>16.609739378</v>
      </c>
      <c r="V132">
        <v>15.598016874000002</v>
      </c>
      <c r="W132">
        <v>15.480055299166665</v>
      </c>
      <c r="X132">
        <v>15.330711337499999</v>
      </c>
      <c r="Y132">
        <v>16.376115718142771</v>
      </c>
      <c r="Z132">
        <v>13.125610014999902</v>
      </c>
      <c r="AA132">
        <v>24.164543004999999</v>
      </c>
      <c r="AB132">
        <v>14.962209695999999</v>
      </c>
      <c r="AC132">
        <v>15.298561387833233</v>
      </c>
      <c r="AE132" s="28" t="s">
        <v>174</v>
      </c>
      <c r="AF132" s="3">
        <v>17110004014411</v>
      </c>
      <c r="AG132">
        <v>0.99937504529953003</v>
      </c>
      <c r="AH132" s="29">
        <v>400</v>
      </c>
      <c r="AI132" s="36">
        <f t="shared" si="14"/>
        <v>126.24518175923392</v>
      </c>
      <c r="AJ132" s="36">
        <f t="shared" si="14"/>
        <v>109.87279061705217</v>
      </c>
      <c r="AK132" s="36">
        <f t="shared" si="14"/>
        <v>78.383719836093377</v>
      </c>
      <c r="AL132" s="36">
        <f t="shared" si="14"/>
        <v>58.695224328423535</v>
      </c>
      <c r="AM132" s="36">
        <f t="shared" si="14"/>
        <v>40.745748169198997</v>
      </c>
      <c r="AN132" s="36">
        <f t="shared" si="14"/>
        <v>39.195232786996222</v>
      </c>
      <c r="AO132" s="36">
        <f t="shared" si="14"/>
        <v>35.81961851479965</v>
      </c>
      <c r="AP132" s="36">
        <f t="shared" si="14"/>
        <v>33.120246526624818</v>
      </c>
      <c r="AQ132" s="36">
        <f t="shared" si="14"/>
        <v>44.312273334990842</v>
      </c>
      <c r="AR132" s="36">
        <f t="shared" si="14"/>
        <v>81.848842496791207</v>
      </c>
      <c r="AS132" s="36">
        <f t="shared" si="14"/>
        <v>120.42871898842468</v>
      </c>
      <c r="AT132" s="36">
        <f t="shared" si="14"/>
        <v>121.83456391065147</v>
      </c>
      <c r="AU132" s="36">
        <f t="shared" si="16"/>
        <v>74.208513439106738</v>
      </c>
      <c r="AV132" s="36" cm="1">
        <f t="array" ref="AV132">AVERAGE(IFERROR(AQ132:AS132, ""))</f>
        <v>82.196611606735573</v>
      </c>
      <c r="AW132" s="36">
        <f t="shared" si="15"/>
        <v>121.83456391065147</v>
      </c>
      <c r="AX132" s="36" cm="1">
        <f t="array" ref="AX132">AVERAGE(IFERROR(AJ132:AO132, ""))</f>
        <v>60.452055708760646</v>
      </c>
      <c r="AY132" s="36" cm="1">
        <f t="array" ref="AY132">AVERAGE(IFERROR(AO132:AS132,""))</f>
        <v>63.105939972326233</v>
      </c>
      <c r="AZ132" s="36" cm="1">
        <f t="array" ref="AZ132">AVERAGE(IFERROR(AJ132:AN132,""))</f>
        <v>65.378543147552847</v>
      </c>
      <c r="BA132" s="36" cm="1">
        <f t="array" ref="BA132">AVERAGE(IFERROR(AR132:AT132,AI132))</f>
        <v>108.03737513195578</v>
      </c>
      <c r="BB132" s="36" cm="1">
        <f t="array" ref="BB132">AVERAGE(IFERROR(AQ132:AT132,""))</f>
        <v>92.106099682714543</v>
      </c>
      <c r="BC132" s="36" cm="1">
        <f t="array" ref="BC132">AVERAGE(IFERROR(AI132:AO132,""))</f>
        <v>69.851073715971111</v>
      </c>
      <c r="BD132" s="36" cm="1">
        <f t="array" ref="BD132">AVERAGE(IFERROR(AJ132:AM132,""))</f>
        <v>71.924370737692016</v>
      </c>
      <c r="BE132" s="36" cm="1">
        <f t="array" ref="BE132">AVERAGE(IFERROR(AN132:AO132,""))</f>
        <v>37.507425650897936</v>
      </c>
      <c r="BF132" s="36" cm="1">
        <f t="array" ref="BF132">AVERAGE(IFERROR(AP132:AT132,""))</f>
        <v>80.308929051496605</v>
      </c>
      <c r="BG132" s="36" cm="1">
        <f t="array" ref="BG132">AVERAGE(IFERROR(AI132:AN132,""))</f>
        <v>75.522982916166356</v>
      </c>
    </row>
    <row r="133" spans="2:59" x14ac:dyDescent="0.25">
      <c r="B133" t="s">
        <v>560</v>
      </c>
      <c r="C133">
        <v>80</v>
      </c>
      <c r="D133" s="36">
        <v>158</v>
      </c>
      <c r="E133">
        <v>14.316848122</v>
      </c>
      <c r="F133">
        <v>10.749427109999999</v>
      </c>
      <c r="G133">
        <v>8.8298864259999998</v>
      </c>
      <c r="H133">
        <v>12.995757709999999</v>
      </c>
      <c r="I133">
        <v>25.430747649999997</v>
      </c>
      <c r="J133">
        <v>26.264273410000001</v>
      </c>
      <c r="K133">
        <v>21.985286039999998</v>
      </c>
      <c r="L133">
        <v>12.322293699999999</v>
      </c>
      <c r="M133">
        <v>10.304499810000001</v>
      </c>
      <c r="N133">
        <v>17.117666446999998</v>
      </c>
      <c r="O133">
        <v>20.018240939999998</v>
      </c>
      <c r="P133">
        <v>14.849591700000001</v>
      </c>
      <c r="Q133">
        <v>16.265376588750001</v>
      </c>
      <c r="R133">
        <v>15.813469065666633</v>
      </c>
      <c r="S133">
        <v>13.815700759999999</v>
      </c>
      <c r="T133">
        <v>17.709229724333269</v>
      </c>
      <c r="U133">
        <v>16.349597387399996</v>
      </c>
      <c r="V133">
        <v>16.854018461199995</v>
      </c>
      <c r="W133">
        <v>16.180451754</v>
      </c>
      <c r="X133">
        <v>15.572499724250001</v>
      </c>
      <c r="Y133">
        <v>17.224603781142843</v>
      </c>
      <c r="Z133">
        <v>14.501454723999901</v>
      </c>
      <c r="AA133">
        <v>24.124779724999996</v>
      </c>
      <c r="AB133">
        <v>14.922458519399997</v>
      </c>
      <c r="AC133">
        <v>16.431156737999931</v>
      </c>
      <c r="AE133" s="28" t="s">
        <v>175</v>
      </c>
      <c r="AF133" s="3">
        <v>17110004014628</v>
      </c>
      <c r="AG133">
        <v>3.8980014622211456E-2</v>
      </c>
      <c r="AH133" s="29">
        <v>195</v>
      </c>
      <c r="AI133" s="36">
        <f t="shared" si="14"/>
        <v>5.8586968043937802</v>
      </c>
      <c r="AJ133" s="36">
        <f t="shared" si="14"/>
        <v>4.9502620126625434</v>
      </c>
      <c r="AK133" s="36">
        <f t="shared" si="14"/>
        <v>3.4398764277614227</v>
      </c>
      <c r="AL133" s="36">
        <f t="shared" si="14"/>
        <v>2.6005652954520468</v>
      </c>
      <c r="AM133" s="36">
        <f t="shared" si="14"/>
        <v>1.7915336015972823</v>
      </c>
      <c r="AN133" s="36">
        <f t="shared" si="14"/>
        <v>1.7084838969730298</v>
      </c>
      <c r="AO133" s="36">
        <f t="shared" si="14"/>
        <v>1.5496461463184685</v>
      </c>
      <c r="AP133" s="36">
        <f t="shared" si="14"/>
        <v>1.4438795023560282</v>
      </c>
      <c r="AQ133" s="36">
        <f t="shared" si="14"/>
        <v>1.9927017508375966</v>
      </c>
      <c r="AR133" s="36">
        <f t="shared" si="14"/>
        <v>3.7376012681711401</v>
      </c>
      <c r="AS133" s="36">
        <f t="shared" si="14"/>
        <v>5.5966239719072171</v>
      </c>
      <c r="AT133" s="36">
        <f t="shared" si="14"/>
        <v>5.6044566002806784</v>
      </c>
      <c r="AU133" s="36">
        <f t="shared" si="16"/>
        <v>3.3561939398926026</v>
      </c>
      <c r="AV133" s="36" cm="1">
        <f t="array" ref="AV133">AVERAGE(IFERROR(AQ133:AS133, ""))</f>
        <v>3.7756423303053182</v>
      </c>
      <c r="AW133" s="36">
        <f t="shared" si="15"/>
        <v>5.6044566002806784</v>
      </c>
      <c r="AX133" s="36" cm="1">
        <f t="array" ref="AX133">AVERAGE(IFERROR(AJ133:AO133, ""))</f>
        <v>2.6733945634607985</v>
      </c>
      <c r="AY133" s="36" cm="1">
        <f t="array" ref="AY133">AVERAGE(IFERROR(AO133:AS133,""))</f>
        <v>2.8640905279180897</v>
      </c>
      <c r="AZ133" s="36" cm="1">
        <f t="array" ref="AZ133">AVERAGE(IFERROR(AJ133:AN133,""))</f>
        <v>2.8981442468892649</v>
      </c>
      <c r="BA133" s="36" cm="1">
        <f t="array" ref="BA133">AVERAGE(IFERROR(AR133:AT133,AI133))</f>
        <v>4.9795606134530113</v>
      </c>
      <c r="BB133" s="36" cm="1">
        <f t="array" ref="BB133">AVERAGE(IFERROR(AQ133:AT133,""))</f>
        <v>4.2328458977991579</v>
      </c>
      <c r="BC133" s="36" cm="1">
        <f t="array" ref="BC133">AVERAGE(IFERROR(AI133:AO133,""))</f>
        <v>3.1284377407369393</v>
      </c>
      <c r="BD133" s="36" cm="1">
        <f t="array" ref="BD133">AVERAGE(IFERROR(AJ133:AM133,""))</f>
        <v>3.1955593343683235</v>
      </c>
      <c r="BE133" s="36" cm="1">
        <f t="array" ref="BE133">AVERAGE(IFERROR(AN133:AO133,""))</f>
        <v>1.6290650216457492</v>
      </c>
      <c r="BF133" s="36" cm="1">
        <f t="array" ref="BF133">AVERAGE(IFERROR(AP133:AT133,""))</f>
        <v>3.6750526187105321</v>
      </c>
      <c r="BG133" s="36" cm="1">
        <f t="array" ref="BG133">AVERAGE(IFERROR(AI133:AN133,""))</f>
        <v>3.3915696731400176</v>
      </c>
    </row>
    <row r="134" spans="2:59" x14ac:dyDescent="0.25">
      <c r="B134" t="s">
        <v>562</v>
      </c>
      <c r="C134">
        <v>82</v>
      </c>
      <c r="D134" s="36">
        <v>160</v>
      </c>
      <c r="E134">
        <v>3.2469725660000002</v>
      </c>
      <c r="F134">
        <v>3.7216232399999898</v>
      </c>
      <c r="G134">
        <v>2.9231957779999993</v>
      </c>
      <c r="H134">
        <v>2.4848885860000003</v>
      </c>
      <c r="I134">
        <v>1.9918322540000002</v>
      </c>
      <c r="J134">
        <v>1.6557457079999995</v>
      </c>
      <c r="K134">
        <v>1.4305985479999994</v>
      </c>
      <c r="L134">
        <v>1.2281696290000004</v>
      </c>
      <c r="M134">
        <v>1.2049878919999997</v>
      </c>
      <c r="N134">
        <v>1.8490675400000005</v>
      </c>
      <c r="O134">
        <v>2.6055121789999998</v>
      </c>
      <c r="P134">
        <v>2.8750127149999996</v>
      </c>
      <c r="Q134">
        <v>2.268133886249994</v>
      </c>
      <c r="R134">
        <v>1.8865225369999936</v>
      </c>
      <c r="S134">
        <v>3.2857348474999997</v>
      </c>
      <c r="T134">
        <v>2.3679806856666632</v>
      </c>
      <c r="U134">
        <v>1.6636671575999999</v>
      </c>
      <c r="V134">
        <v>2.5554571131999895</v>
      </c>
      <c r="W134">
        <v>2.8915386210833329</v>
      </c>
      <c r="X134">
        <v>2.1336450814999894</v>
      </c>
      <c r="Y134">
        <v>2.4935509542857055</v>
      </c>
      <c r="Z134">
        <v>2.7803849645000005</v>
      </c>
      <c r="AA134">
        <v>1.5431721280000001</v>
      </c>
      <c r="AB134">
        <v>1.9525499909999997</v>
      </c>
      <c r="AC134">
        <v>2.6707096886666601</v>
      </c>
      <c r="AE134" s="28" t="s">
        <v>176</v>
      </c>
      <c r="AF134" s="3">
        <v>17110004014628</v>
      </c>
      <c r="AG134">
        <v>3.8943354040384293E-2</v>
      </c>
      <c r="AH134" s="29">
        <v>195</v>
      </c>
      <c r="AI134" s="36">
        <f t="shared" si="14"/>
        <v>5.8531867183745812</v>
      </c>
      <c r="AJ134" s="36">
        <f t="shared" si="14"/>
        <v>4.9456063067234872</v>
      </c>
      <c r="AK134" s="36">
        <f t="shared" si="14"/>
        <v>3.436641234740653</v>
      </c>
      <c r="AL134" s="36">
        <f t="shared" si="14"/>
        <v>2.5981194719259451</v>
      </c>
      <c r="AM134" s="36">
        <f t="shared" si="14"/>
        <v>1.7898486698486922</v>
      </c>
      <c r="AN134" s="36">
        <f t="shared" si="14"/>
        <v>1.7068770732118688</v>
      </c>
      <c r="AO134" s="36">
        <f t="shared" si="14"/>
        <v>1.548188708964972</v>
      </c>
      <c r="AP134" s="36">
        <f t="shared" si="14"/>
        <v>1.4425215382003522</v>
      </c>
      <c r="AQ134" s="36">
        <f t="shared" si="14"/>
        <v>1.9908276210738771</v>
      </c>
      <c r="AR134" s="36">
        <f t="shared" si="14"/>
        <v>3.7340860658692141</v>
      </c>
      <c r="AS134" s="36">
        <f t="shared" si="14"/>
        <v>5.5913603645672385</v>
      </c>
      <c r="AT134" s="36">
        <f t="shared" si="14"/>
        <v>5.5991856263782136</v>
      </c>
      <c r="AU134" s="36">
        <f t="shared" si="16"/>
        <v>3.3530374499899245</v>
      </c>
      <c r="AV134" s="36" cm="1">
        <f t="array" ref="AV134">AVERAGE(IFERROR(AQ134:AS134, ""))</f>
        <v>3.7720913505034432</v>
      </c>
      <c r="AW134" s="36">
        <f t="shared" si="15"/>
        <v>5.5991856263782136</v>
      </c>
      <c r="AX134" s="36" cm="1">
        <f t="array" ref="AX134">AVERAGE(IFERROR(AJ134:AO134, ""))</f>
        <v>2.6708802442359367</v>
      </c>
      <c r="AY134" s="36" cm="1">
        <f t="array" ref="AY134">AVERAGE(IFERROR(AO134:AS134,""))</f>
        <v>2.8613968597351307</v>
      </c>
      <c r="AZ134" s="36" cm="1">
        <f t="array" ref="AZ134">AVERAGE(IFERROR(AJ134:AN134,""))</f>
        <v>2.8954185512901294</v>
      </c>
      <c r="BA134" s="36" cm="1">
        <f t="array" ref="BA134">AVERAGE(IFERROR(AR134:AT134,AI134))</f>
        <v>4.9748773522715553</v>
      </c>
      <c r="BB134" s="36" cm="1">
        <f t="array" ref="BB134">AVERAGE(IFERROR(AQ134:AT134,""))</f>
        <v>4.2288649194721355</v>
      </c>
      <c r="BC134" s="36" cm="1">
        <f t="array" ref="BC134">AVERAGE(IFERROR(AI134:AO134,""))</f>
        <v>3.1254954548271709</v>
      </c>
      <c r="BD134" s="36" cm="1">
        <f t="array" ref="BD134">AVERAGE(IFERROR(AJ134:AM134,""))</f>
        <v>3.1925539208096945</v>
      </c>
      <c r="BE134" s="36" cm="1">
        <f t="array" ref="BE134">AVERAGE(IFERROR(AN134:AO134,""))</f>
        <v>1.6275328910884204</v>
      </c>
      <c r="BF134" s="36" cm="1">
        <f t="array" ref="BF134">AVERAGE(IFERROR(AP134:AT134,""))</f>
        <v>3.6715962432177789</v>
      </c>
      <c r="BG134" s="36" cm="1">
        <f t="array" ref="BG134">AVERAGE(IFERROR(AI134:AN134,""))</f>
        <v>3.3883799124708709</v>
      </c>
    </row>
    <row r="135" spans="2:59" x14ac:dyDescent="0.25">
      <c r="B135" t="s">
        <v>564</v>
      </c>
      <c r="C135">
        <v>84</v>
      </c>
      <c r="D135" s="36">
        <v>162</v>
      </c>
      <c r="E135">
        <v>8.1798748139999997</v>
      </c>
      <c r="F135">
        <v>6.0800805569999987</v>
      </c>
      <c r="G135">
        <v>4.7435740869999998</v>
      </c>
      <c r="H135">
        <v>10.812040888</v>
      </c>
      <c r="I135">
        <v>18.843362421000002</v>
      </c>
      <c r="J135">
        <v>25.490573337999901</v>
      </c>
      <c r="K135">
        <v>31.609006962999999</v>
      </c>
      <c r="L135">
        <v>31.603252260999898</v>
      </c>
      <c r="M135">
        <v>18.68424821</v>
      </c>
      <c r="N135">
        <v>5.8027086419999998</v>
      </c>
      <c r="O135">
        <v>7.6707807899999993</v>
      </c>
      <c r="P135">
        <v>7.6141363379999998</v>
      </c>
      <c r="Q135">
        <v>14.761136609083298</v>
      </c>
      <c r="R135">
        <v>10.719245880666566</v>
      </c>
      <c r="S135">
        <v>7.8097848389999989</v>
      </c>
      <c r="T135">
        <v>16.263106375666634</v>
      </c>
      <c r="U135">
        <v>19.073999373199999</v>
      </c>
      <c r="V135">
        <v>13.1939262581999</v>
      </c>
      <c r="W135">
        <v>7.3873252875000013</v>
      </c>
      <c r="X135">
        <v>9.9429684950000006</v>
      </c>
      <c r="Y135">
        <v>15.108359009714199</v>
      </c>
      <c r="Z135">
        <v>10.119764488249999</v>
      </c>
      <c r="AA135">
        <v>28.549790150500002</v>
      </c>
      <c r="AB135">
        <v>14.2750252482</v>
      </c>
      <c r="AC135">
        <v>12.358251017499999</v>
      </c>
      <c r="AE135" s="28" t="s">
        <v>177</v>
      </c>
      <c r="AF135" s="3">
        <v>17110004014628</v>
      </c>
      <c r="AG135">
        <v>3.8943354040384293E-2</v>
      </c>
      <c r="AH135" s="29">
        <v>195</v>
      </c>
      <c r="AI135" s="36">
        <f t="shared" si="14"/>
        <v>5.8531867183745812</v>
      </c>
      <c r="AJ135" s="36">
        <f t="shared" si="14"/>
        <v>4.9456063067234872</v>
      </c>
      <c r="AK135" s="36">
        <f t="shared" si="14"/>
        <v>3.436641234740653</v>
      </c>
      <c r="AL135" s="36">
        <f t="shared" si="14"/>
        <v>2.5981194719259451</v>
      </c>
      <c r="AM135" s="36">
        <f t="shared" si="14"/>
        <v>1.7898486698486922</v>
      </c>
      <c r="AN135" s="36">
        <f t="shared" si="14"/>
        <v>1.7068770732118688</v>
      </c>
      <c r="AO135" s="36">
        <f t="shared" si="14"/>
        <v>1.548188708964972</v>
      </c>
      <c r="AP135" s="36">
        <f t="shared" si="14"/>
        <v>1.4425215382003522</v>
      </c>
      <c r="AQ135" s="36">
        <f t="shared" si="14"/>
        <v>1.9908276210738771</v>
      </c>
      <c r="AR135" s="36">
        <f t="shared" si="14"/>
        <v>3.7340860658692141</v>
      </c>
      <c r="AS135" s="36">
        <f t="shared" si="14"/>
        <v>5.5913603645672385</v>
      </c>
      <c r="AT135" s="36">
        <f t="shared" si="14"/>
        <v>5.5991856263782136</v>
      </c>
      <c r="AU135" s="36">
        <f t="shared" si="16"/>
        <v>3.3530374499899245</v>
      </c>
      <c r="AV135" s="36" cm="1">
        <f t="array" ref="AV135">AVERAGE(IFERROR(AQ135:AS135, ""))</f>
        <v>3.7720913505034432</v>
      </c>
      <c r="AW135" s="36">
        <f t="shared" si="15"/>
        <v>5.5991856263782136</v>
      </c>
      <c r="AX135" s="36" cm="1">
        <f t="array" ref="AX135">AVERAGE(IFERROR(AJ135:AO135, ""))</f>
        <v>2.6708802442359367</v>
      </c>
      <c r="AY135" s="36" cm="1">
        <f t="array" ref="AY135">AVERAGE(IFERROR(AO135:AS135,""))</f>
        <v>2.8613968597351307</v>
      </c>
      <c r="AZ135" s="36" cm="1">
        <f t="array" ref="AZ135">AVERAGE(IFERROR(AJ135:AN135,""))</f>
        <v>2.8954185512901294</v>
      </c>
      <c r="BA135" s="36" cm="1">
        <f t="array" ref="BA135">AVERAGE(IFERROR(AR135:AT135,AI135))</f>
        <v>4.9748773522715553</v>
      </c>
      <c r="BB135" s="36" cm="1">
        <f t="array" ref="BB135">AVERAGE(IFERROR(AQ135:AT135,""))</f>
        <v>4.2288649194721355</v>
      </c>
      <c r="BC135" s="36" cm="1">
        <f t="array" ref="BC135">AVERAGE(IFERROR(AI135:AO135,""))</f>
        <v>3.1254954548271709</v>
      </c>
      <c r="BD135" s="36" cm="1">
        <f t="array" ref="BD135">AVERAGE(IFERROR(AJ135:AM135,""))</f>
        <v>3.1925539208096945</v>
      </c>
      <c r="BE135" s="36" cm="1">
        <f t="array" ref="BE135">AVERAGE(IFERROR(AN135:AO135,""))</f>
        <v>1.6275328910884204</v>
      </c>
      <c r="BF135" s="36" cm="1">
        <f t="array" ref="BF135">AVERAGE(IFERROR(AP135:AT135,""))</f>
        <v>3.6715962432177789</v>
      </c>
      <c r="BG135" s="36" cm="1">
        <f t="array" ref="BG135">AVERAGE(IFERROR(AI135:AN135,""))</f>
        <v>3.3883799124708709</v>
      </c>
    </row>
    <row r="136" spans="2:59" x14ac:dyDescent="0.25">
      <c r="B136" t="s">
        <v>566</v>
      </c>
      <c r="C136">
        <v>86</v>
      </c>
      <c r="D136" s="36">
        <v>163</v>
      </c>
      <c r="E136">
        <v>8.631033384000002</v>
      </c>
      <c r="F136">
        <v>6.5211773629999996</v>
      </c>
      <c r="G136">
        <v>5.2618430979999999</v>
      </c>
      <c r="H136">
        <v>7.3537379740000004</v>
      </c>
      <c r="I136">
        <v>14.342287760000001</v>
      </c>
      <c r="J136">
        <v>14.969699810000002</v>
      </c>
      <c r="K136">
        <v>13.169053859999998</v>
      </c>
      <c r="L136">
        <v>7.4803194400000006</v>
      </c>
      <c r="M136">
        <v>6.1429306029999999</v>
      </c>
      <c r="N136">
        <v>9.7784556139999985</v>
      </c>
      <c r="O136">
        <v>11.579763715999999</v>
      </c>
      <c r="P136">
        <v>8.9942717559999998</v>
      </c>
      <c r="Q136">
        <v>9.5187145315000006</v>
      </c>
      <c r="R136">
        <v>9.1670499776666325</v>
      </c>
      <c r="S136">
        <v>8.3564580159999995</v>
      </c>
      <c r="T136">
        <v>10.269633310833299</v>
      </c>
      <c r="U136">
        <v>9.6301046465999978</v>
      </c>
      <c r="V136">
        <v>9.6897492010000015</v>
      </c>
      <c r="W136">
        <v>9.506085385333332</v>
      </c>
      <c r="X136">
        <v>9.1238554222498998</v>
      </c>
      <c r="Y136">
        <v>10.035547606999916</v>
      </c>
      <c r="Z136">
        <v>8.3697615487500006</v>
      </c>
      <c r="AA136">
        <v>14.069376835</v>
      </c>
      <c r="AB136">
        <v>8.7951482257999984</v>
      </c>
      <c r="AC136">
        <v>9.5132965648332686</v>
      </c>
      <c r="AE136" s="28" t="s">
        <v>178</v>
      </c>
      <c r="AF136" s="3">
        <v>17110004014628</v>
      </c>
      <c r="AG136">
        <v>3.8911931216716766E-2</v>
      </c>
      <c r="AH136" s="29">
        <v>195</v>
      </c>
      <c r="AI136" s="36">
        <f t="shared" si="14"/>
        <v>5.8484638674882943</v>
      </c>
      <c r="AJ136" s="36">
        <f t="shared" si="14"/>
        <v>4.9416157692175497</v>
      </c>
      <c r="AK136" s="36">
        <f t="shared" si="14"/>
        <v>3.4338682591151888</v>
      </c>
      <c r="AL136" s="36">
        <f t="shared" si="14"/>
        <v>2.5960230872655781</v>
      </c>
      <c r="AM136" s="36">
        <f t="shared" si="14"/>
        <v>1.7884044670949724</v>
      </c>
      <c r="AN136" s="36">
        <f t="shared" si="14"/>
        <v>1.705499819027803</v>
      </c>
      <c r="AO136" s="36">
        <f t="shared" si="14"/>
        <v>1.5469394981046178</v>
      </c>
      <c r="AP136" s="36">
        <f t="shared" si="14"/>
        <v>1.441357588636982</v>
      </c>
      <c r="AQ136" s="36">
        <f t="shared" si="14"/>
        <v>1.9892212513394014</v>
      </c>
      <c r="AR136" s="36">
        <f t="shared" si="14"/>
        <v>3.7310730863532355</v>
      </c>
      <c r="AS136" s="36">
        <f t="shared" si="14"/>
        <v>5.5868487775422686</v>
      </c>
      <c r="AT136" s="36">
        <f t="shared" si="14"/>
        <v>5.594667725263764</v>
      </c>
      <c r="AU136" s="36">
        <f t="shared" si="16"/>
        <v>3.3503319330374715</v>
      </c>
      <c r="AV136" s="36" cm="1">
        <f t="array" ref="AV136">AVERAGE(IFERROR(AQ136:AS136, ""))</f>
        <v>3.769047705078302</v>
      </c>
      <c r="AW136" s="36">
        <f t="shared" si="15"/>
        <v>5.594667725263764</v>
      </c>
      <c r="AX136" s="36" cm="1">
        <f t="array" ref="AX136">AVERAGE(IFERROR(AJ136:AO136, ""))</f>
        <v>2.6687251499709519</v>
      </c>
      <c r="AY136" s="36" cm="1">
        <f t="array" ref="AY136">AVERAGE(IFERROR(AO136:AS136,""))</f>
        <v>2.8590880403953012</v>
      </c>
      <c r="AZ136" s="36" cm="1">
        <f t="array" ref="AZ136">AVERAGE(IFERROR(AJ136:AN136,""))</f>
        <v>2.8930822803442187</v>
      </c>
      <c r="BA136" s="36" cm="1">
        <f t="array" ref="BA136">AVERAGE(IFERROR(AR136:AT136,AI136))</f>
        <v>4.9708631963864223</v>
      </c>
      <c r="BB136" s="36" cm="1">
        <f t="array" ref="BB136">AVERAGE(IFERROR(AQ136:AT136,""))</f>
        <v>4.2254527101246673</v>
      </c>
      <c r="BC136" s="36" cm="1">
        <f t="array" ref="BC136">AVERAGE(IFERROR(AI136:AO136,""))</f>
        <v>3.1229735381877148</v>
      </c>
      <c r="BD136" s="36" cm="1">
        <f t="array" ref="BD136">AVERAGE(IFERROR(AJ136:AM136,""))</f>
        <v>3.1899778956733225</v>
      </c>
      <c r="BE136" s="36" cm="1">
        <f t="array" ref="BE136">AVERAGE(IFERROR(AN136:AO136,""))</f>
        <v>1.6262196585662103</v>
      </c>
      <c r="BF136" s="36" cm="1">
        <f t="array" ref="BF136">AVERAGE(IFERROR(AP136:AT136,""))</f>
        <v>3.6686336858271305</v>
      </c>
      <c r="BG136" s="36" cm="1">
        <f t="array" ref="BG136">AVERAGE(IFERROR(AI136:AN136,""))</f>
        <v>3.3856458782015646</v>
      </c>
    </row>
    <row r="137" spans="2:59" x14ac:dyDescent="0.25">
      <c r="B137" t="s">
        <v>567</v>
      </c>
      <c r="C137">
        <v>87</v>
      </c>
      <c r="D137" s="36">
        <v>164</v>
      </c>
      <c r="E137">
        <v>7.1080412640000006</v>
      </c>
      <c r="F137">
        <v>6.7343933639999989</v>
      </c>
      <c r="G137">
        <v>6.0012764249999995</v>
      </c>
      <c r="H137">
        <v>6.2392005810000004</v>
      </c>
      <c r="I137">
        <v>6.6683548130000005</v>
      </c>
      <c r="J137">
        <v>8.3225224600000001</v>
      </c>
      <c r="K137">
        <v>10.074364678</v>
      </c>
      <c r="L137">
        <v>10.064057159000001</v>
      </c>
      <c r="M137">
        <v>6.7894099289999996</v>
      </c>
      <c r="N137">
        <v>5.5982684339999995</v>
      </c>
      <c r="O137">
        <v>8.2697231970000011</v>
      </c>
      <c r="P137">
        <v>6.5860004739999995</v>
      </c>
      <c r="Q137">
        <v>7.3713010648333341</v>
      </c>
      <c r="R137">
        <v>6.885800519999993</v>
      </c>
      <c r="S137">
        <v>6.8059287189999997</v>
      </c>
      <c r="T137">
        <v>7.3400187201666665</v>
      </c>
      <c r="U137">
        <v>8.1591646793999999</v>
      </c>
      <c r="V137">
        <v>6.7931495286000008</v>
      </c>
      <c r="W137">
        <v>7.4108634597499998</v>
      </c>
      <c r="X137">
        <v>6.8108505084999997</v>
      </c>
      <c r="Y137">
        <v>7.306879083571415</v>
      </c>
      <c r="Z137">
        <v>6.4108062957499996</v>
      </c>
      <c r="AA137">
        <v>9.1984435690000002</v>
      </c>
      <c r="AB137">
        <v>7.4614918385999989</v>
      </c>
      <c r="AC137">
        <v>6.8456314845000001</v>
      </c>
      <c r="AE137" s="28" t="s">
        <v>179</v>
      </c>
      <c r="AF137" s="3">
        <v>17110004013821</v>
      </c>
      <c r="AG137">
        <v>8.7041230872273445E-3</v>
      </c>
      <c r="AH137" s="29">
        <v>195</v>
      </c>
      <c r="AI137" s="36">
        <f t="shared" si="14"/>
        <v>1.3082298354791091</v>
      </c>
      <c r="AJ137" s="36">
        <f t="shared" si="14"/>
        <v>1.1053790074180339</v>
      </c>
      <c r="AK137" s="36">
        <f t="shared" si="14"/>
        <v>0.76811433044015298</v>
      </c>
      <c r="AL137" s="36">
        <f t="shared" si="14"/>
        <v>0.58069861305511672</v>
      </c>
      <c r="AM137" s="36">
        <f t="shared" si="14"/>
        <v>0.40004420558428666</v>
      </c>
      <c r="AN137" s="36">
        <f t="shared" si="14"/>
        <v>0.38149944980588679</v>
      </c>
      <c r="AO137" s="36">
        <f t="shared" si="14"/>
        <v>0.34603144534270142</v>
      </c>
      <c r="AP137" s="36">
        <f t="shared" si="14"/>
        <v>0.32241406355117552</v>
      </c>
      <c r="AQ137" s="36">
        <f t="shared" si="14"/>
        <v>0.44496446406001522</v>
      </c>
      <c r="AR137" s="36">
        <f t="shared" si="14"/>
        <v>0.83459541522596148</v>
      </c>
      <c r="AS137" s="36">
        <f t="shared" si="14"/>
        <v>1.2497097396328256</v>
      </c>
      <c r="AT137" s="36">
        <f t="shared" si="14"/>
        <v>1.2514587426057557</v>
      </c>
      <c r="AU137" s="36">
        <f t="shared" si="16"/>
        <v>0.74942827601675166</v>
      </c>
      <c r="AV137" s="36" cm="1">
        <f t="array" ref="AV137">AVERAGE(IFERROR(AQ137:AS137, ""))</f>
        <v>0.84308987297293425</v>
      </c>
      <c r="AW137" s="36">
        <f t="shared" si="15"/>
        <v>1.2514587426057557</v>
      </c>
      <c r="AX137" s="36" cm="1">
        <f t="array" ref="AX137">AVERAGE(IFERROR(AJ137:AO137, ""))</f>
        <v>0.59696117527436299</v>
      </c>
      <c r="AY137" s="36" cm="1">
        <f t="array" ref="AY137">AVERAGE(IFERROR(AO137:AS137,""))</f>
        <v>0.63954302556253584</v>
      </c>
      <c r="AZ137" s="36" cm="1">
        <f t="array" ref="AZ137">AVERAGE(IFERROR(AJ137:AN137,""))</f>
        <v>0.6471471212606954</v>
      </c>
      <c r="BA137" s="36" cm="1">
        <f t="array" ref="BA137">AVERAGE(IFERROR(AR137:AT137,AI137))</f>
        <v>1.1119212991548475</v>
      </c>
      <c r="BB137" s="36" cm="1">
        <f t="array" ref="BB137">AVERAGE(IFERROR(AQ137:AT137,""))</f>
        <v>0.94518209038113965</v>
      </c>
      <c r="BC137" s="36" cm="1">
        <f t="array" ref="BC137">AVERAGE(IFERROR(AI137:AO137,""))</f>
        <v>0.69857098387504113</v>
      </c>
      <c r="BD137" s="36" cm="1">
        <f t="array" ref="BD137">AVERAGE(IFERROR(AJ137:AM137,""))</f>
        <v>0.71355903912439755</v>
      </c>
      <c r="BE137" s="36" cm="1">
        <f t="array" ref="BE137">AVERAGE(IFERROR(AN137:AO137,""))</f>
        <v>0.36376544757429408</v>
      </c>
      <c r="BF137" s="36" cm="1">
        <f t="array" ref="BF137">AVERAGE(IFERROR(AP137:AT137,""))</f>
        <v>0.82062848501514674</v>
      </c>
      <c r="BG137" s="36" cm="1">
        <f t="array" ref="BG137">AVERAGE(IFERROR(AI137:AN137,""))</f>
        <v>0.75732757363043113</v>
      </c>
    </row>
    <row r="138" spans="2:59" x14ac:dyDescent="0.25">
      <c r="B138" t="s">
        <v>568</v>
      </c>
      <c r="C138">
        <v>88</v>
      </c>
      <c r="D138" s="36">
        <v>165</v>
      </c>
      <c r="E138">
        <v>20.970303415802498</v>
      </c>
      <c r="F138">
        <v>14.882096233064701</v>
      </c>
      <c r="G138">
        <v>12.036434616985899</v>
      </c>
      <c r="H138">
        <v>10.198943382712901</v>
      </c>
      <c r="I138">
        <v>9.3343063810769991</v>
      </c>
      <c r="J138">
        <v>9.4039118614229</v>
      </c>
      <c r="K138">
        <v>9.7770454454777003</v>
      </c>
      <c r="L138">
        <v>9.5779742817779017</v>
      </c>
      <c r="M138">
        <v>9.1690656091752984</v>
      </c>
      <c r="N138">
        <v>13.139077378261103</v>
      </c>
      <c r="O138">
        <v>20.1932597653736</v>
      </c>
      <c r="P138">
        <v>19.292068921803001</v>
      </c>
      <c r="Q138">
        <v>13.164540607744566</v>
      </c>
      <c r="R138">
        <v>14.167134250936702</v>
      </c>
      <c r="S138">
        <v>20.2863443498027</v>
      </c>
      <c r="T138">
        <v>10.93878965345683</v>
      </c>
      <c r="U138">
        <v>12.3712844960131</v>
      </c>
      <c r="V138">
        <v>11.1711384950527</v>
      </c>
      <c r="W138">
        <v>18.793748528226665</v>
      </c>
      <c r="X138">
        <v>15.448367918653201</v>
      </c>
      <c r="Y138">
        <v>12.371863048077671</v>
      </c>
      <c r="Z138">
        <v>11.6129451534601</v>
      </c>
      <c r="AA138">
        <v>9.590478653450301</v>
      </c>
      <c r="AB138">
        <v>14.2742891912782</v>
      </c>
      <c r="AC138">
        <v>12.804332648510936</v>
      </c>
      <c r="AE138" s="28" t="s">
        <v>180</v>
      </c>
      <c r="AF138" s="3">
        <v>17110004013821</v>
      </c>
      <c r="AG138">
        <v>8.5784317925572395E-3</v>
      </c>
      <c r="AH138" s="29">
        <v>195</v>
      </c>
      <c r="AI138" s="36">
        <f t="shared" si="14"/>
        <v>1.2893384319339638</v>
      </c>
      <c r="AJ138" s="36">
        <f t="shared" si="14"/>
        <v>1.0894168573942817</v>
      </c>
      <c r="AK138" s="36">
        <f t="shared" si="14"/>
        <v>0.75702242793829644</v>
      </c>
      <c r="AL138" s="36">
        <f t="shared" si="14"/>
        <v>0.57231307441364943</v>
      </c>
      <c r="AM138" s="36">
        <f t="shared" si="14"/>
        <v>0.39426739456940707</v>
      </c>
      <c r="AN138" s="36">
        <f t="shared" si="14"/>
        <v>0.3759904330696231</v>
      </c>
      <c r="AO138" s="36">
        <f t="shared" si="14"/>
        <v>0.34103460190128515</v>
      </c>
      <c r="AP138" s="36">
        <f t="shared" si="14"/>
        <v>0.31775826529769452</v>
      </c>
      <c r="AQ138" s="36">
        <f t="shared" si="14"/>
        <v>0.43853898512211242</v>
      </c>
      <c r="AR138" s="36">
        <f t="shared" si="14"/>
        <v>0.82254349716204767</v>
      </c>
      <c r="AS138" s="36">
        <f t="shared" si="14"/>
        <v>1.2316633915329476</v>
      </c>
      <c r="AT138" s="36">
        <f t="shared" si="14"/>
        <v>1.2333871381479602</v>
      </c>
      <c r="AU138" s="36">
        <f t="shared" si="16"/>
        <v>0.73860620820693912</v>
      </c>
      <c r="AV138" s="36" cm="1">
        <f t="array" ref="AV138">AVERAGE(IFERROR(AQ138:AS138, ""))</f>
        <v>0.83091529127236929</v>
      </c>
      <c r="AW138" s="36">
        <f t="shared" si="15"/>
        <v>1.2333871381479602</v>
      </c>
      <c r="AX138" s="36" cm="1">
        <f t="array" ref="AX138">AVERAGE(IFERROR(AJ138:AO138, ""))</f>
        <v>0.58834079821442387</v>
      </c>
      <c r="AY138" s="36" cm="1">
        <f t="array" ref="AY138">AVERAGE(IFERROR(AO138:AS138,""))</f>
        <v>0.63030774820321744</v>
      </c>
      <c r="AZ138" s="36" cm="1">
        <f t="array" ref="AZ138">AVERAGE(IFERROR(AJ138:AN138,""))</f>
        <v>0.63780203747705155</v>
      </c>
      <c r="BA138" s="36" cm="1">
        <f t="array" ref="BA138">AVERAGE(IFERROR(AR138:AT138,AI138))</f>
        <v>1.0958646756143184</v>
      </c>
      <c r="BB138" s="36" cm="1">
        <f t="array" ref="BB138">AVERAGE(IFERROR(AQ138:AT138,""))</f>
        <v>0.93153325299126699</v>
      </c>
      <c r="BC138" s="36" cm="1">
        <f t="array" ref="BC138">AVERAGE(IFERROR(AI138:AO138,""))</f>
        <v>0.68848331731721524</v>
      </c>
      <c r="BD138" s="36" cm="1">
        <f t="array" ref="BD138">AVERAGE(IFERROR(AJ138:AM138,""))</f>
        <v>0.70325493857890864</v>
      </c>
      <c r="BE138" s="36" cm="1">
        <f t="array" ref="BE138">AVERAGE(IFERROR(AN138:AO138,""))</f>
        <v>0.3585125174854541</v>
      </c>
      <c r="BF138" s="36" cm="1">
        <f t="array" ref="BF138">AVERAGE(IFERROR(AP138:AT138,""))</f>
        <v>0.80877825545255244</v>
      </c>
      <c r="BG138" s="36" cm="1">
        <f t="array" ref="BG138">AVERAGE(IFERROR(AI138:AN138,""))</f>
        <v>0.74639143655320372</v>
      </c>
    </row>
    <row r="139" spans="2:59" x14ac:dyDescent="0.25">
      <c r="B139" t="s">
        <v>569</v>
      </c>
      <c r="C139">
        <v>89</v>
      </c>
      <c r="D139" s="36">
        <v>166</v>
      </c>
      <c r="E139">
        <v>32.159675679999999</v>
      </c>
      <c r="F139">
        <v>22.935579820000001</v>
      </c>
      <c r="G139">
        <v>17.773345119999998</v>
      </c>
      <c r="H139">
        <v>21.196911960000001</v>
      </c>
      <c r="I139">
        <v>51.92917847999999</v>
      </c>
      <c r="J139">
        <v>63.420207950000005</v>
      </c>
      <c r="K139">
        <v>58.690250030000016</v>
      </c>
      <c r="L139">
        <v>37.43874529</v>
      </c>
      <c r="M139">
        <v>30.194526130000007</v>
      </c>
      <c r="N139">
        <v>43.037707310000002</v>
      </c>
      <c r="O139">
        <v>48.375200509999999</v>
      </c>
      <c r="P139">
        <v>36.171482389999994</v>
      </c>
      <c r="Q139">
        <v>38.610234222499933</v>
      </c>
      <c r="R139">
        <v>40.535811316666639</v>
      </c>
      <c r="S139">
        <v>31.609588329999998</v>
      </c>
      <c r="T139">
        <v>39.324245560000001</v>
      </c>
      <c r="U139">
        <v>43.547285853999995</v>
      </c>
      <c r="V139">
        <v>35.451044665999909</v>
      </c>
      <c r="W139">
        <v>38.202227975833338</v>
      </c>
      <c r="X139">
        <v>39.444729084999992</v>
      </c>
      <c r="Y139">
        <v>38.300735577142753</v>
      </c>
      <c r="Z139">
        <v>28.458753844999997</v>
      </c>
      <c r="AA139">
        <v>61.055228989999989</v>
      </c>
      <c r="AB139">
        <v>39.043532325999998</v>
      </c>
      <c r="AC139">
        <v>34.902483168333269</v>
      </c>
      <c r="AE139" s="28" t="s">
        <v>181</v>
      </c>
      <c r="AF139" s="3">
        <v>17110004013821</v>
      </c>
      <c r="AG139">
        <v>8.5784317925572395E-3</v>
      </c>
      <c r="AH139" s="29">
        <v>195</v>
      </c>
      <c r="AI139" s="36">
        <f t="shared" si="14"/>
        <v>1.2893384319339638</v>
      </c>
      <c r="AJ139" s="36">
        <f t="shared" si="14"/>
        <v>1.0894168573942817</v>
      </c>
      <c r="AK139" s="36">
        <f t="shared" si="14"/>
        <v>0.75702242793829644</v>
      </c>
      <c r="AL139" s="36">
        <f t="shared" si="14"/>
        <v>0.57231307441364943</v>
      </c>
      <c r="AM139" s="36">
        <f t="shared" si="14"/>
        <v>0.39426739456940707</v>
      </c>
      <c r="AN139" s="36">
        <f t="shared" si="14"/>
        <v>0.3759904330696231</v>
      </c>
      <c r="AO139" s="36">
        <f t="shared" si="14"/>
        <v>0.34103460190128515</v>
      </c>
      <c r="AP139" s="36">
        <f t="shared" si="14"/>
        <v>0.31775826529769452</v>
      </c>
      <c r="AQ139" s="36">
        <f t="shared" si="14"/>
        <v>0.43853898512211242</v>
      </c>
      <c r="AR139" s="36">
        <f t="shared" si="14"/>
        <v>0.82254349716204767</v>
      </c>
      <c r="AS139" s="36">
        <f t="shared" si="14"/>
        <v>1.2316633915329476</v>
      </c>
      <c r="AT139" s="36">
        <f t="shared" si="14"/>
        <v>1.2333871381479602</v>
      </c>
      <c r="AU139" s="36">
        <f t="shared" si="16"/>
        <v>0.73860620820693912</v>
      </c>
      <c r="AV139" s="36" cm="1">
        <f t="array" ref="AV139">AVERAGE(IFERROR(AQ139:AS139, ""))</f>
        <v>0.83091529127236929</v>
      </c>
      <c r="AW139" s="36">
        <f t="shared" si="15"/>
        <v>1.2333871381479602</v>
      </c>
      <c r="AX139" s="36" cm="1">
        <f t="array" ref="AX139">AVERAGE(IFERROR(AJ139:AO139, ""))</f>
        <v>0.58834079821442387</v>
      </c>
      <c r="AY139" s="36" cm="1">
        <f t="array" ref="AY139">AVERAGE(IFERROR(AO139:AS139,""))</f>
        <v>0.63030774820321744</v>
      </c>
      <c r="AZ139" s="36" cm="1">
        <f t="array" ref="AZ139">AVERAGE(IFERROR(AJ139:AN139,""))</f>
        <v>0.63780203747705155</v>
      </c>
      <c r="BA139" s="36" cm="1">
        <f t="array" ref="BA139">AVERAGE(IFERROR(AR139:AT139,AI139))</f>
        <v>1.0958646756143184</v>
      </c>
      <c r="BB139" s="36" cm="1">
        <f t="array" ref="BB139">AVERAGE(IFERROR(AQ139:AT139,""))</f>
        <v>0.93153325299126699</v>
      </c>
      <c r="BC139" s="36" cm="1">
        <f t="array" ref="BC139">AVERAGE(IFERROR(AI139:AO139,""))</f>
        <v>0.68848331731721524</v>
      </c>
      <c r="BD139" s="36" cm="1">
        <f t="array" ref="BD139">AVERAGE(IFERROR(AJ139:AM139,""))</f>
        <v>0.70325493857890864</v>
      </c>
      <c r="BE139" s="36" cm="1">
        <f t="array" ref="BE139">AVERAGE(IFERROR(AN139:AO139,""))</f>
        <v>0.3585125174854541</v>
      </c>
      <c r="BF139" s="36" cm="1">
        <f t="array" ref="BF139">AVERAGE(IFERROR(AP139:AT139,""))</f>
        <v>0.80877825545255244</v>
      </c>
      <c r="BG139" s="36" cm="1">
        <f t="array" ref="BG139">AVERAGE(IFERROR(AI139:AN139,""))</f>
        <v>0.74639143655320372</v>
      </c>
    </row>
    <row r="140" spans="2:59" x14ac:dyDescent="0.25">
      <c r="B140" t="s">
        <v>570</v>
      </c>
      <c r="C140">
        <v>90</v>
      </c>
      <c r="D140" s="36">
        <v>167</v>
      </c>
      <c r="E140">
        <v>21.759381629999996</v>
      </c>
      <c r="F140">
        <v>17.01019204</v>
      </c>
      <c r="G140">
        <v>15.111620870000001</v>
      </c>
      <c r="H140">
        <v>20.393271970000001</v>
      </c>
      <c r="I140">
        <v>24.766566609999998</v>
      </c>
      <c r="J140">
        <v>26.846208039999997</v>
      </c>
      <c r="K140">
        <v>18.784401079999999</v>
      </c>
      <c r="L140">
        <v>11.368662759999999</v>
      </c>
      <c r="M140">
        <v>12.381771469999999</v>
      </c>
      <c r="N140">
        <v>26.55800447</v>
      </c>
      <c r="O140">
        <v>41.910725049999996</v>
      </c>
      <c r="P140">
        <v>27.745379079999999</v>
      </c>
      <c r="Q140">
        <v>22.053015422499964</v>
      </c>
      <c r="R140">
        <v>26.950166996666603</v>
      </c>
      <c r="S140">
        <v>24.663814340000002</v>
      </c>
      <c r="T140">
        <v>20.485376768333268</v>
      </c>
      <c r="U140">
        <v>22.200712965999998</v>
      </c>
      <c r="V140">
        <v>20.825571905999904</v>
      </c>
      <c r="W140">
        <v>29.434970185833329</v>
      </c>
      <c r="X140">
        <v>27.148970017499998</v>
      </c>
      <c r="Y140">
        <v>20.667377462857054</v>
      </c>
      <c r="Z140">
        <v>19.320412872499997</v>
      </c>
      <c r="AA140">
        <v>22.815304559999998</v>
      </c>
      <c r="AB140">
        <v>23.992908566000001</v>
      </c>
      <c r="AC140">
        <v>20.981206859999968</v>
      </c>
      <c r="AE140" s="28" t="s">
        <v>182</v>
      </c>
      <c r="AF140" s="3">
        <v>17110004013821</v>
      </c>
      <c r="AG140">
        <v>7.0910844951868057E-3</v>
      </c>
      <c r="AH140" s="29">
        <v>195</v>
      </c>
      <c r="AI140" s="36">
        <f t="shared" si="14"/>
        <v>1.0657901099904787</v>
      </c>
      <c r="AJ140" s="36">
        <f t="shared" si="14"/>
        <v>0.90053137602214961</v>
      </c>
      <c r="AK140" s="36">
        <f t="shared" si="14"/>
        <v>0.62576822093746409</v>
      </c>
      <c r="AL140" s="36">
        <f t="shared" si="14"/>
        <v>0.47308417977845024</v>
      </c>
      <c r="AM140" s="36">
        <f t="shared" si="14"/>
        <v>0.32590844995870688</v>
      </c>
      <c r="AN140" s="36">
        <f t="shared" si="14"/>
        <v>0.31080038808396071</v>
      </c>
      <c r="AO140" s="36">
        <f t="shared" si="14"/>
        <v>0.28190527550298428</v>
      </c>
      <c r="AP140" s="36">
        <f t="shared" si="14"/>
        <v>0.26266464113229732</v>
      </c>
      <c r="AQ140" s="36">
        <f t="shared" si="14"/>
        <v>0.36250413515351371</v>
      </c>
      <c r="AR140" s="36">
        <f t="shared" si="14"/>
        <v>0.67992910363909143</v>
      </c>
      <c r="AS140" s="36">
        <f t="shared" si="14"/>
        <v>1.0181148944456335</v>
      </c>
      <c r="AT140" s="36">
        <f t="shared" si="14"/>
        <v>1.019539774096242</v>
      </c>
      <c r="AU140" s="36">
        <f t="shared" si="16"/>
        <v>0.61054504572841439</v>
      </c>
      <c r="AV140" s="36" cm="1">
        <f t="array" ref="AV140">AVERAGE(IFERROR(AQ140:AS140, ""))</f>
        <v>0.68684937774607968</v>
      </c>
      <c r="AW140" s="36">
        <f t="shared" si="15"/>
        <v>1.019539774096242</v>
      </c>
      <c r="AX140" s="36" cm="1">
        <f t="array" ref="AX140">AVERAGE(IFERROR(AJ140:AO140, ""))</f>
        <v>0.48633298171395262</v>
      </c>
      <c r="AY140" s="36" cm="1">
        <f t="array" ref="AY140">AVERAGE(IFERROR(AO140:AS140,""))</f>
        <v>0.52102360997470409</v>
      </c>
      <c r="AZ140" s="36" cm="1">
        <f t="array" ref="AZ140">AVERAGE(IFERROR(AJ140:AN140,""))</f>
        <v>0.52721852295614635</v>
      </c>
      <c r="BA140" s="36" cm="1">
        <f t="array" ref="BA140">AVERAGE(IFERROR(AR140:AT140,AI140))</f>
        <v>0.90586125739365553</v>
      </c>
      <c r="BB140" s="36" cm="1">
        <f t="array" ref="BB140">AVERAGE(IFERROR(AQ140:AT140,""))</f>
        <v>0.77002197683362028</v>
      </c>
      <c r="BC140" s="36" cm="1">
        <f t="array" ref="BC140">AVERAGE(IFERROR(AI140:AO140,""))</f>
        <v>0.56911257146774208</v>
      </c>
      <c r="BD140" s="36" cm="1">
        <f t="array" ref="BD140">AVERAGE(IFERROR(AJ140:AM140,""))</f>
        <v>0.58132305667419271</v>
      </c>
      <c r="BE140" s="36" cm="1">
        <f t="array" ref="BE140">AVERAGE(IFERROR(AN140:AO140,""))</f>
        <v>0.29635283179347249</v>
      </c>
      <c r="BF140" s="36" cm="1">
        <f t="array" ref="BF140">AVERAGE(IFERROR(AP140:AT140,""))</f>
        <v>0.6685505096933555</v>
      </c>
      <c r="BG140" s="36" cm="1">
        <f t="array" ref="BG140">AVERAGE(IFERROR(AI140:AN140,""))</f>
        <v>0.61698045412853508</v>
      </c>
    </row>
    <row r="141" spans="2:59" x14ac:dyDescent="0.25">
      <c r="B141" t="s">
        <v>571</v>
      </c>
      <c r="C141">
        <v>91</v>
      </c>
      <c r="D141" s="36">
        <v>168</v>
      </c>
      <c r="E141">
        <v>5.0608768509999997</v>
      </c>
      <c r="F141">
        <v>3.554769855</v>
      </c>
      <c r="G141">
        <v>2.4790715449999903</v>
      </c>
      <c r="H141">
        <v>2.4061822340000001</v>
      </c>
      <c r="I141">
        <v>2.7442052060000002</v>
      </c>
      <c r="J141">
        <v>3.1392568459999999</v>
      </c>
      <c r="K141">
        <v>3.5303130759999997</v>
      </c>
      <c r="L141">
        <v>3.4944345589999997</v>
      </c>
      <c r="M141">
        <v>2.8747437140000001</v>
      </c>
      <c r="N141">
        <v>3.1702071029999996</v>
      </c>
      <c r="O141">
        <v>4.8486281270000005</v>
      </c>
      <c r="P141">
        <v>4.8877295780000001</v>
      </c>
      <c r="Q141">
        <v>3.5158682244999966</v>
      </c>
      <c r="R141">
        <v>3.6311929813333332</v>
      </c>
      <c r="S141">
        <v>4.9467616564999899</v>
      </c>
      <c r="T141">
        <v>2.9756331269999938</v>
      </c>
      <c r="U141">
        <v>3.5836653157999998</v>
      </c>
      <c r="V141">
        <v>2.8646971372000003</v>
      </c>
      <c r="W141">
        <v>4.4944918520833337</v>
      </c>
      <c r="X141">
        <v>3.9453271304999999</v>
      </c>
      <c r="Y141">
        <v>3.2735250875714255</v>
      </c>
      <c r="Z141">
        <v>2.7960572099999896</v>
      </c>
      <c r="AA141">
        <v>3.3347849610000004</v>
      </c>
      <c r="AB141">
        <v>3.8551486162000002</v>
      </c>
      <c r="AC141">
        <v>3.2307270894999993</v>
      </c>
      <c r="AE141" s="28" t="s">
        <v>183</v>
      </c>
      <c r="AF141" s="3">
        <v>17110004013821</v>
      </c>
      <c r="AG141">
        <v>6.6092675551772118E-3</v>
      </c>
      <c r="AH141" s="29">
        <v>195</v>
      </c>
      <c r="AI141" s="36">
        <f t="shared" si="14"/>
        <v>0.99337301640815601</v>
      </c>
      <c r="AJ141" s="36">
        <f t="shared" si="14"/>
        <v>0.83934309484003533</v>
      </c>
      <c r="AK141" s="36">
        <f t="shared" si="14"/>
        <v>0.58324923395148354</v>
      </c>
      <c r="AL141" s="36">
        <f t="shared" si="14"/>
        <v>0.44093959427498886</v>
      </c>
      <c r="AM141" s="36">
        <f t="shared" si="14"/>
        <v>0.30376399346704336</v>
      </c>
      <c r="AN141" s="36">
        <f t="shared" si="14"/>
        <v>0.28968247698840788</v>
      </c>
      <c r="AO141" s="36">
        <f t="shared" si="14"/>
        <v>0.26275069663601347</v>
      </c>
      <c r="AP141" s="36">
        <f t="shared" si="14"/>
        <v>0.24481740299474811</v>
      </c>
      <c r="AQ141" s="36">
        <f t="shared" si="14"/>
        <v>0.33787311668813735</v>
      </c>
      <c r="AR141" s="36">
        <f t="shared" si="14"/>
        <v>0.63373005462744614</v>
      </c>
      <c r="AS141" s="36">
        <f t="shared" si="14"/>
        <v>0.94893718215734368</v>
      </c>
      <c r="AT141" s="36">
        <f t="shared" si="14"/>
        <v>0.9502652457068882</v>
      </c>
      <c r="AU141" s="36">
        <f t="shared" si="16"/>
        <v>0.569060425728391</v>
      </c>
      <c r="AV141" s="36" cm="1">
        <f t="array" ref="AV141">AVERAGE(IFERROR(AQ141:AS141, ""))</f>
        <v>0.64018011782430906</v>
      </c>
      <c r="AW141" s="36">
        <f t="shared" si="15"/>
        <v>0.9502652457068882</v>
      </c>
      <c r="AX141" s="36" cm="1">
        <f t="array" ref="AX141">AVERAGE(IFERROR(AJ141:AO141, ""))</f>
        <v>0.4532881816929954</v>
      </c>
      <c r="AY141" s="36" cm="1">
        <f t="array" ref="AY141">AVERAGE(IFERROR(AO141:AS141,""))</f>
        <v>0.48562169062073773</v>
      </c>
      <c r="AZ141" s="36" cm="1">
        <f t="array" ref="AZ141">AVERAGE(IFERROR(AJ141:AN141,""))</f>
        <v>0.49139567870439177</v>
      </c>
      <c r="BA141" s="36" cm="1">
        <f t="array" ref="BA141">AVERAGE(IFERROR(AR141:AT141,AI141))</f>
        <v>0.84431082749722597</v>
      </c>
      <c r="BB141" s="36" cm="1">
        <f t="array" ref="BB141">AVERAGE(IFERROR(AQ141:AT141,""))</f>
        <v>0.71770139979495384</v>
      </c>
      <c r="BC141" s="36" cm="1">
        <f t="array" ref="BC141">AVERAGE(IFERROR(AI141:AO141,""))</f>
        <v>0.5304431580808755</v>
      </c>
      <c r="BD141" s="36" cm="1">
        <f t="array" ref="BD141">AVERAGE(IFERROR(AJ141:AM141,""))</f>
        <v>0.54182397913338776</v>
      </c>
      <c r="BE141" s="36" cm="1">
        <f t="array" ref="BE141">AVERAGE(IFERROR(AN141:AO141,""))</f>
        <v>0.27621658681221067</v>
      </c>
      <c r="BF141" s="36" cm="1">
        <f t="array" ref="BF141">AVERAGE(IFERROR(AP141:AT141,""))</f>
        <v>0.62312460043491269</v>
      </c>
      <c r="BG141" s="36" cm="1">
        <f t="array" ref="BG141">AVERAGE(IFERROR(AI141:AN141,""))</f>
        <v>0.57505856832168589</v>
      </c>
    </row>
    <row r="142" spans="2:59" x14ac:dyDescent="0.25">
      <c r="B142" t="s">
        <v>573</v>
      </c>
      <c r="C142">
        <v>93</v>
      </c>
      <c r="D142" s="36">
        <v>169</v>
      </c>
      <c r="E142">
        <v>22.680798103000001</v>
      </c>
      <c r="F142">
        <v>20.142664872000001</v>
      </c>
      <c r="G142">
        <v>17.485100552000002</v>
      </c>
      <c r="H142">
        <v>17.9548367229999</v>
      </c>
      <c r="I142">
        <v>19.455393263999998</v>
      </c>
      <c r="J142">
        <v>21.478714054999998</v>
      </c>
      <c r="K142">
        <v>23.103589265</v>
      </c>
      <c r="L142">
        <v>22.863683324</v>
      </c>
      <c r="M142">
        <v>19.747621883000001</v>
      </c>
      <c r="N142">
        <v>18.012294044000001</v>
      </c>
      <c r="O142">
        <v>21.203971517999999</v>
      </c>
      <c r="P142">
        <v>21.532439386</v>
      </c>
      <c r="Q142">
        <v>20.471758915749934</v>
      </c>
      <c r="R142">
        <v>19.654629148333267</v>
      </c>
      <c r="S142">
        <v>21.942015761</v>
      </c>
      <c r="T142">
        <v>19.9367164551666</v>
      </c>
      <c r="U142">
        <v>20.986232006799998</v>
      </c>
      <c r="V142">
        <v>19.303341893199999</v>
      </c>
      <c r="W142">
        <v>20.907732775333336</v>
      </c>
      <c r="X142">
        <v>20.124081707750001</v>
      </c>
      <c r="Y142">
        <v>20.328728119142827</v>
      </c>
      <c r="Z142">
        <v>18.7594988527499</v>
      </c>
      <c r="AA142">
        <v>22.291151660000001</v>
      </c>
      <c r="AB142">
        <v>20.672002031000002</v>
      </c>
      <c r="AC142">
        <v>19.8662512615</v>
      </c>
      <c r="AE142" s="28" t="s">
        <v>184</v>
      </c>
      <c r="AF142" s="3">
        <v>17110004013821</v>
      </c>
      <c r="AG142">
        <v>6.6092675551772118E-3</v>
      </c>
      <c r="AH142" s="29">
        <v>195</v>
      </c>
      <c r="AI142" s="36">
        <f t="shared" si="14"/>
        <v>0.99337301640815601</v>
      </c>
      <c r="AJ142" s="36">
        <f t="shared" si="14"/>
        <v>0.83934309484003533</v>
      </c>
      <c r="AK142" s="36">
        <f t="shared" si="14"/>
        <v>0.58324923395148354</v>
      </c>
      <c r="AL142" s="36">
        <f t="shared" si="14"/>
        <v>0.44093959427498886</v>
      </c>
      <c r="AM142" s="36">
        <f t="shared" si="14"/>
        <v>0.30376399346704336</v>
      </c>
      <c r="AN142" s="36">
        <f t="shared" si="14"/>
        <v>0.28968247698840788</v>
      </c>
      <c r="AO142" s="36">
        <f t="shared" si="14"/>
        <v>0.26275069663601347</v>
      </c>
      <c r="AP142" s="36">
        <f t="shared" si="14"/>
        <v>0.24481740299474811</v>
      </c>
      <c r="AQ142" s="36">
        <f t="shared" si="14"/>
        <v>0.33787311668813735</v>
      </c>
      <c r="AR142" s="36">
        <f t="shared" si="14"/>
        <v>0.63373005462744614</v>
      </c>
      <c r="AS142" s="36">
        <f t="shared" si="14"/>
        <v>0.94893718215734368</v>
      </c>
      <c r="AT142" s="36">
        <f t="shared" si="14"/>
        <v>0.9502652457068882</v>
      </c>
      <c r="AU142" s="36">
        <f t="shared" si="16"/>
        <v>0.569060425728391</v>
      </c>
      <c r="AV142" s="36" cm="1">
        <f t="array" ref="AV142">AVERAGE(IFERROR(AQ142:AS142, ""))</f>
        <v>0.64018011782430906</v>
      </c>
      <c r="AW142" s="36">
        <f t="shared" si="15"/>
        <v>0.9502652457068882</v>
      </c>
      <c r="AX142" s="36" cm="1">
        <f t="array" ref="AX142">AVERAGE(IFERROR(AJ142:AO142, ""))</f>
        <v>0.4532881816929954</v>
      </c>
      <c r="AY142" s="36" cm="1">
        <f t="array" ref="AY142">AVERAGE(IFERROR(AO142:AS142,""))</f>
        <v>0.48562169062073773</v>
      </c>
      <c r="AZ142" s="36" cm="1">
        <f t="array" ref="AZ142">AVERAGE(IFERROR(AJ142:AN142,""))</f>
        <v>0.49139567870439177</v>
      </c>
      <c r="BA142" s="36" cm="1">
        <f t="array" ref="BA142">AVERAGE(IFERROR(AR142:AT142,AI142))</f>
        <v>0.84431082749722597</v>
      </c>
      <c r="BB142" s="36" cm="1">
        <f t="array" ref="BB142">AVERAGE(IFERROR(AQ142:AT142,""))</f>
        <v>0.71770139979495384</v>
      </c>
      <c r="BC142" s="36" cm="1">
        <f t="array" ref="BC142">AVERAGE(IFERROR(AI142:AO142,""))</f>
        <v>0.5304431580808755</v>
      </c>
      <c r="BD142" s="36" cm="1">
        <f t="array" ref="BD142">AVERAGE(IFERROR(AJ142:AM142,""))</f>
        <v>0.54182397913338776</v>
      </c>
      <c r="BE142" s="36" cm="1">
        <f t="array" ref="BE142">AVERAGE(IFERROR(AN142:AO142,""))</f>
        <v>0.27621658681221067</v>
      </c>
      <c r="BF142" s="36" cm="1">
        <f t="array" ref="BF142">AVERAGE(IFERROR(AP142:AT142,""))</f>
        <v>0.62312460043491269</v>
      </c>
      <c r="BG142" s="36" cm="1">
        <f t="array" ref="BG142">AVERAGE(IFERROR(AI142:AN142,""))</f>
        <v>0.57505856832168589</v>
      </c>
    </row>
    <row r="143" spans="2:59" x14ac:dyDescent="0.25">
      <c r="B143" t="s">
        <v>574</v>
      </c>
      <c r="C143">
        <v>94</v>
      </c>
      <c r="D143" s="36">
        <v>170</v>
      </c>
      <c r="E143">
        <v>10.410732244999899</v>
      </c>
      <c r="F143">
        <v>7.2583263859999994</v>
      </c>
      <c r="G143">
        <v>5.2365538310000002</v>
      </c>
      <c r="H143">
        <v>5.0811479739999994</v>
      </c>
      <c r="I143">
        <v>5.6976609439999999</v>
      </c>
      <c r="J143">
        <v>6.703710858</v>
      </c>
      <c r="K143">
        <v>7.7383377659999999</v>
      </c>
      <c r="L143">
        <v>7.68458212</v>
      </c>
      <c r="M143">
        <v>6.069574212</v>
      </c>
      <c r="N143">
        <v>6.4600247421055998</v>
      </c>
      <c r="O143">
        <v>10.219835342999898</v>
      </c>
      <c r="P143">
        <v>10.034769205</v>
      </c>
      <c r="Q143">
        <v>7.3829379688421328</v>
      </c>
      <c r="R143">
        <v>7.58314476570186</v>
      </c>
      <c r="S143">
        <v>10.201150500000001</v>
      </c>
      <c r="T143">
        <v>6.2859562931666595</v>
      </c>
      <c r="U143">
        <v>7.6344708366211096</v>
      </c>
      <c r="V143">
        <v>5.9954799985999996</v>
      </c>
      <c r="W143">
        <v>9.2913039797018655</v>
      </c>
      <c r="X143">
        <v>8.1960508755263994</v>
      </c>
      <c r="Y143">
        <v>6.8752100005714274</v>
      </c>
      <c r="Z143">
        <v>5.8184222837499995</v>
      </c>
      <c r="AA143">
        <v>7.2210243119999999</v>
      </c>
      <c r="AB143">
        <v>8.0937571244211188</v>
      </c>
      <c r="AC143">
        <v>6.7313553729999933</v>
      </c>
      <c r="AE143" s="28" t="s">
        <v>185</v>
      </c>
      <c r="AF143" s="3">
        <v>17110004013821</v>
      </c>
      <c r="AG143">
        <v>4.3782470747828484E-3</v>
      </c>
      <c r="AH143" s="29">
        <v>195</v>
      </c>
      <c r="AI143" s="36">
        <f t="shared" si="14"/>
        <v>0.65805060348182698</v>
      </c>
      <c r="AJ143" s="36">
        <f t="shared" si="14"/>
        <v>0.55601493191843332</v>
      </c>
      <c r="AK143" s="36">
        <f t="shared" si="14"/>
        <v>0.38636796454353117</v>
      </c>
      <c r="AL143" s="36">
        <f t="shared" si="14"/>
        <v>0.2920962833889455</v>
      </c>
      <c r="AM143" s="36">
        <f t="shared" si="14"/>
        <v>0.20122559795293068</v>
      </c>
      <c r="AN143" s="36">
        <f t="shared" si="14"/>
        <v>0.19189742991972733</v>
      </c>
      <c r="AO143" s="36">
        <f t="shared" si="14"/>
        <v>0.17405672555087487</v>
      </c>
      <c r="AP143" s="36">
        <f t="shared" si="14"/>
        <v>0.16217698399546029</v>
      </c>
      <c r="AQ143" s="36">
        <f t="shared" si="14"/>
        <v>0.22382086554036285</v>
      </c>
      <c r="AR143" s="36">
        <f t="shared" si="14"/>
        <v>0.41980850899297506</v>
      </c>
      <c r="AS143" s="36">
        <f t="shared" si="14"/>
        <v>0.62861450338450864</v>
      </c>
      <c r="AT143" s="36">
        <f t="shared" si="14"/>
        <v>0.6294942665810167</v>
      </c>
      <c r="AU143" s="36">
        <f t="shared" si="16"/>
        <v>0.37696872210421611</v>
      </c>
      <c r="AV143" s="36" cm="1">
        <f t="array" ref="AV143">AVERAGE(IFERROR(AQ143:AS143, ""))</f>
        <v>0.42408129263928213</v>
      </c>
      <c r="AW143" s="36">
        <f t="shared" si="15"/>
        <v>0.6294942665810167</v>
      </c>
      <c r="AX143" s="36" cm="1">
        <f t="array" ref="AX143">AVERAGE(IFERROR(AJ143:AO143, ""))</f>
        <v>0.30027648887907382</v>
      </c>
      <c r="AY143" s="36" cm="1">
        <f t="array" ref="AY143">AVERAGE(IFERROR(AO143:AS143,""))</f>
        <v>0.32169551749283631</v>
      </c>
      <c r="AZ143" s="36" cm="1">
        <f t="array" ref="AZ143">AVERAGE(IFERROR(AJ143:AN143,""))</f>
        <v>0.3255204415447136</v>
      </c>
      <c r="BA143" s="36" cm="1">
        <f t="array" ref="BA143">AVERAGE(IFERROR(AR143:AT143,AI143))</f>
        <v>0.55930575965283336</v>
      </c>
      <c r="BB143" s="36" cm="1">
        <f t="array" ref="BB143">AVERAGE(IFERROR(AQ143:AT143,""))</f>
        <v>0.47543453612471576</v>
      </c>
      <c r="BC143" s="36" cm="1">
        <f t="array" ref="BC143">AVERAGE(IFERROR(AI143:AO143,""))</f>
        <v>0.35138707667946711</v>
      </c>
      <c r="BD143" s="36" cm="1">
        <f t="array" ref="BD143">AVERAGE(IFERROR(AJ143:AM143,""))</f>
        <v>0.35892619445096019</v>
      </c>
      <c r="BE143" s="36" cm="1">
        <f t="array" ref="BE143">AVERAGE(IFERROR(AN143:AO143,""))</f>
        <v>0.18297707773530109</v>
      </c>
      <c r="BF143" s="36" cm="1">
        <f t="array" ref="BF143">AVERAGE(IFERROR(AP143:AT143,""))</f>
        <v>0.41278302569886466</v>
      </c>
      <c r="BG143" s="36" cm="1">
        <f t="array" ref="BG143">AVERAGE(IFERROR(AI143:AN143,""))</f>
        <v>0.3809421352008992</v>
      </c>
    </row>
    <row r="144" spans="2:59" x14ac:dyDescent="0.25">
      <c r="B144" t="s">
        <v>575</v>
      </c>
      <c r="C144">
        <v>95</v>
      </c>
      <c r="D144" s="36">
        <v>171</v>
      </c>
      <c r="E144">
        <v>11.004680479000001</v>
      </c>
      <c r="F144">
        <v>8.582570424</v>
      </c>
      <c r="G144">
        <v>6.8581782870000003</v>
      </c>
      <c r="H144">
        <v>8.7119308700000015</v>
      </c>
      <c r="I144">
        <v>18.411948700000003</v>
      </c>
      <c r="J144">
        <v>19.92897644</v>
      </c>
      <c r="K144">
        <v>18.030757449999999</v>
      </c>
      <c r="L144">
        <v>12.10557536</v>
      </c>
      <c r="M144">
        <v>9.1854941300000004</v>
      </c>
      <c r="N144">
        <v>13.491001627999999</v>
      </c>
      <c r="O144">
        <v>16.560712493000004</v>
      </c>
      <c r="P144">
        <v>12.501342107999999</v>
      </c>
      <c r="Q144">
        <v>12.9477640307499</v>
      </c>
      <c r="R144">
        <v>13.079069416999934</v>
      </c>
      <c r="S144">
        <v>11.285024818</v>
      </c>
      <c r="T144">
        <v>13.420727028499966</v>
      </c>
      <c r="U144">
        <v>13.874708212200002</v>
      </c>
      <c r="V144">
        <v>12.498720944199999</v>
      </c>
      <c r="W144">
        <v>12.999444564666668</v>
      </c>
      <c r="X144">
        <v>12.93463758975</v>
      </c>
      <c r="Y144">
        <v>13.075577521428572</v>
      </c>
      <c r="Z144">
        <v>10.641157070250001</v>
      </c>
      <c r="AA144">
        <v>18.979866944999905</v>
      </c>
      <c r="AB144">
        <v>12.768825143799999</v>
      </c>
      <c r="AC144">
        <v>12.249714199999932</v>
      </c>
      <c r="AE144" s="28" t="s">
        <v>186</v>
      </c>
      <c r="AF144" s="3">
        <v>17110004013821</v>
      </c>
      <c r="AG144">
        <v>3.1527567189186811E-3</v>
      </c>
      <c r="AH144" s="29">
        <v>195</v>
      </c>
      <c r="AI144" s="36">
        <f t="shared" si="14"/>
        <v>0.47385938392221094</v>
      </c>
      <c r="AJ144" s="36">
        <f t="shared" si="14"/>
        <v>0.40038393961855101</v>
      </c>
      <c r="AK144" s="36">
        <f t="shared" si="14"/>
        <v>0.27822189460378249</v>
      </c>
      <c r="AL144" s="36">
        <f t="shared" si="14"/>
        <v>0.21033726610126227</v>
      </c>
      <c r="AM144" s="36">
        <f t="shared" si="14"/>
        <v>0.1449016798568859</v>
      </c>
      <c r="AN144" s="36">
        <f t="shared" si="14"/>
        <v>0.13818450653624981</v>
      </c>
      <c r="AO144" s="36">
        <f t="shared" si="14"/>
        <v>0.12533749274090999</v>
      </c>
      <c r="AP144" s="36">
        <f t="shared" si="14"/>
        <v>0.11678294239961651</v>
      </c>
      <c r="AQ144" s="36">
        <f t="shared" si="14"/>
        <v>0.1611724339932489</v>
      </c>
      <c r="AR144" s="36">
        <f t="shared" si="14"/>
        <v>0.30230228554483329</v>
      </c>
      <c r="AS144" s="36">
        <f t="shared" si="14"/>
        <v>0.45266257598162984</v>
      </c>
      <c r="AT144" s="36">
        <f t="shared" si="14"/>
        <v>0.4532960896416568</v>
      </c>
      <c r="AU144" s="36">
        <f t="shared" si="16"/>
        <v>0.27145354091173646</v>
      </c>
      <c r="AV144" s="36" cm="1">
        <f t="array" ref="AV144">AVERAGE(IFERROR(AQ144:AS144, ""))</f>
        <v>0.30537909850657069</v>
      </c>
      <c r="AW144" s="36">
        <f t="shared" si="15"/>
        <v>0.4532960896416568</v>
      </c>
      <c r="AX144" s="36" cm="1">
        <f t="array" ref="AX144">AVERAGE(IFERROR(AJ144:AO144, ""))</f>
        <v>0.21622779657627356</v>
      </c>
      <c r="AY144" s="36" cm="1">
        <f t="array" ref="AY144">AVERAGE(IFERROR(AO144:AS144,""))</f>
        <v>0.23165154613204769</v>
      </c>
      <c r="AZ144" s="36" cm="1">
        <f t="array" ref="AZ144">AVERAGE(IFERROR(AJ144:AN144,""))</f>
        <v>0.23440585734334629</v>
      </c>
      <c r="BA144" s="36" cm="1">
        <f t="array" ref="BA144">AVERAGE(IFERROR(AR144:AT144,AI144))</f>
        <v>0.40275365038937333</v>
      </c>
      <c r="BB144" s="36" cm="1">
        <f t="array" ref="BB144">AVERAGE(IFERROR(AQ144:AT144,""))</f>
        <v>0.34235834629034223</v>
      </c>
      <c r="BC144" s="36" cm="1">
        <f t="array" ref="BC144">AVERAGE(IFERROR(AI144:AO144,""))</f>
        <v>0.2530323090542646</v>
      </c>
      <c r="BD144" s="36" cm="1">
        <f t="array" ref="BD144">AVERAGE(IFERROR(AJ144:AM144,""))</f>
        <v>0.25846119504512044</v>
      </c>
      <c r="BE144" s="36" cm="1">
        <f t="array" ref="BE144">AVERAGE(IFERROR(AN144:AO144,""))</f>
        <v>0.1317609996385799</v>
      </c>
      <c r="BF144" s="36" cm="1">
        <f t="array" ref="BF144">AVERAGE(IFERROR(AP144:AT144,""))</f>
        <v>0.29724326551219704</v>
      </c>
      <c r="BG144" s="36" cm="1">
        <f t="array" ref="BG144">AVERAGE(IFERROR(AI144:AN144,""))</f>
        <v>0.27431477843982371</v>
      </c>
    </row>
    <row r="145" spans="2:59" x14ac:dyDescent="0.25">
      <c r="B145" t="s">
        <v>576</v>
      </c>
      <c r="C145">
        <v>96</v>
      </c>
      <c r="D145" s="36">
        <v>172</v>
      </c>
      <c r="E145">
        <v>7.6022344840000002</v>
      </c>
      <c r="F145">
        <v>5.4423805400000003</v>
      </c>
      <c r="G145">
        <v>3.8688825150000001</v>
      </c>
      <c r="H145">
        <v>3.9374502489999994</v>
      </c>
      <c r="I145">
        <v>4.7736166579999999</v>
      </c>
      <c r="J145">
        <v>5.836547361</v>
      </c>
      <c r="K145">
        <v>6.7642674929999904</v>
      </c>
      <c r="L145">
        <v>6.663704912</v>
      </c>
      <c r="M145">
        <v>5.0306364319999997</v>
      </c>
      <c r="N145">
        <v>4.6014172069999999</v>
      </c>
      <c r="O145">
        <v>7.2597192190000008</v>
      </c>
      <c r="P145">
        <v>7.1701747009999997</v>
      </c>
      <c r="Q145">
        <v>5.74591931425</v>
      </c>
      <c r="R145">
        <v>5.6305909526666573</v>
      </c>
      <c r="S145">
        <v>7.3692492070000002</v>
      </c>
      <c r="T145">
        <v>5.103857469333323</v>
      </c>
      <c r="U145">
        <v>6.0639490525999999</v>
      </c>
      <c r="V145">
        <v>4.7717754646000001</v>
      </c>
      <c r="W145">
        <v>6.6942666548333332</v>
      </c>
      <c r="X145">
        <v>6.0154868897499894</v>
      </c>
      <c r="Y145">
        <v>5.460768471428568</v>
      </c>
      <c r="Z145">
        <v>4.5055824905000001</v>
      </c>
      <c r="AA145">
        <v>6.3004074269999997</v>
      </c>
      <c r="AB145">
        <v>6.1451304942</v>
      </c>
      <c r="AC145">
        <v>5.2435186344999893</v>
      </c>
      <c r="AE145" s="28" t="s">
        <v>187</v>
      </c>
      <c r="AF145" s="3">
        <v>17110004013821</v>
      </c>
      <c r="AG145">
        <v>2.49287742190063E-3</v>
      </c>
      <c r="AH145" s="29">
        <v>195</v>
      </c>
      <c r="AI145" s="36">
        <f t="shared" si="14"/>
        <v>0.37467951531019816</v>
      </c>
      <c r="AJ145" s="36">
        <f t="shared" si="14"/>
        <v>0.31658265199385183</v>
      </c>
      <c r="AK145" s="36">
        <f t="shared" si="14"/>
        <v>0.21998940646903603</v>
      </c>
      <c r="AL145" s="36">
        <f t="shared" si="14"/>
        <v>0.16631318823355931</v>
      </c>
      <c r="AM145" s="36">
        <f t="shared" si="14"/>
        <v>0.11457342202876807</v>
      </c>
      <c r="AN145" s="36">
        <f t="shared" si="14"/>
        <v>0.10926216867086541</v>
      </c>
      <c r="AO145" s="36">
        <f t="shared" si="14"/>
        <v>9.9104064673474615E-2</v>
      </c>
      <c r="AP145" s="36">
        <f t="shared" si="14"/>
        <v>9.2340001568841243E-2</v>
      </c>
      <c r="AQ145" s="36">
        <f t="shared" si="14"/>
        <v>0.12743866956925926</v>
      </c>
      <c r="AR145" s="36">
        <f t="shared" si="14"/>
        <v>0.2390297157092855</v>
      </c>
      <c r="AS145" s="36">
        <f t="shared" si="14"/>
        <v>0.35791924845727019</v>
      </c>
      <c r="AT145" s="36">
        <f t="shared" si="14"/>
        <v>0.35842016623823003</v>
      </c>
      <c r="AU145" s="36">
        <f t="shared" si="16"/>
        <v>0.21463768491021998</v>
      </c>
      <c r="AV145" s="36" cm="1">
        <f t="array" ref="AV145">AVERAGE(IFERROR(AQ145:AS145, ""))</f>
        <v>0.24146254457860497</v>
      </c>
      <c r="AW145" s="36">
        <f t="shared" si="15"/>
        <v>0.35842016623823003</v>
      </c>
      <c r="AX145" s="36" cm="1">
        <f t="array" ref="AX145">AVERAGE(IFERROR(AJ145:AO145, ""))</f>
        <v>0.17097081701159256</v>
      </c>
      <c r="AY145" s="36" cm="1">
        <f t="array" ref="AY145">AVERAGE(IFERROR(AO145:AS145,""))</f>
        <v>0.18316633999562618</v>
      </c>
      <c r="AZ145" s="36" cm="1">
        <f t="array" ref="AZ145">AVERAGE(IFERROR(AJ145:AN145,""))</f>
        <v>0.18534416747921614</v>
      </c>
      <c r="BA145" s="36" cm="1">
        <f t="array" ref="BA145">AVERAGE(IFERROR(AR145:AT145,AI145))</f>
        <v>0.31845637680159528</v>
      </c>
      <c r="BB145" s="36" cm="1">
        <f t="array" ref="BB145">AVERAGE(IFERROR(AQ145:AT145,""))</f>
        <v>0.27070194999351127</v>
      </c>
      <c r="BC145" s="36" cm="1">
        <f t="array" ref="BC145">AVERAGE(IFERROR(AI145:AO145,""))</f>
        <v>0.20007205962567906</v>
      </c>
      <c r="BD145" s="36" cm="1">
        <f t="array" ref="BD145">AVERAGE(IFERROR(AJ145:AM145,""))</f>
        <v>0.20436466718130383</v>
      </c>
      <c r="BE145" s="36" cm="1">
        <f t="array" ref="BE145">AVERAGE(IFERROR(AN145:AO145,""))</f>
        <v>0.10418311667217001</v>
      </c>
      <c r="BF145" s="36" cm="1">
        <f t="array" ref="BF145">AVERAGE(IFERROR(AP145:AT145,""))</f>
        <v>0.23502956030857725</v>
      </c>
      <c r="BG145" s="36" cm="1">
        <f t="array" ref="BG145">AVERAGE(IFERROR(AI145:AN145,""))</f>
        <v>0.21690005878437979</v>
      </c>
    </row>
    <row r="146" spans="2:59" x14ac:dyDescent="0.25">
      <c r="B146" t="s">
        <v>577</v>
      </c>
      <c r="C146">
        <v>97</v>
      </c>
      <c r="D146" s="36">
        <v>173</v>
      </c>
      <c r="E146">
        <v>68.901568510000004</v>
      </c>
      <c r="F146">
        <v>55.032826679999999</v>
      </c>
      <c r="G146">
        <v>46.130332110000005</v>
      </c>
      <c r="H146">
        <v>58.287870310000002</v>
      </c>
      <c r="I146">
        <v>69.96852702000001</v>
      </c>
      <c r="J146">
        <v>75.694444830000009</v>
      </c>
      <c r="K146">
        <v>53.702030779999994</v>
      </c>
      <c r="L146">
        <v>32.441964120000002</v>
      </c>
      <c r="M146">
        <v>34.819628460000004</v>
      </c>
      <c r="N146">
        <v>75.245341539999998</v>
      </c>
      <c r="O146">
        <v>120.48891883000002</v>
      </c>
      <c r="P146">
        <v>85.940351669999998</v>
      </c>
      <c r="Q146">
        <v>64.721150404999321</v>
      </c>
      <c r="R146">
        <v>76.851296276666659</v>
      </c>
      <c r="S146">
        <v>78.472115369999997</v>
      </c>
      <c r="T146">
        <v>59.802671954998992</v>
      </c>
      <c r="U146">
        <v>63.339576745999992</v>
      </c>
      <c r="V146">
        <v>61.022800189999998</v>
      </c>
      <c r="W146">
        <v>88.963987196666665</v>
      </c>
      <c r="X146">
        <v>79.123560125000012</v>
      </c>
      <c r="Y146">
        <v>61.102514319999436</v>
      </c>
      <c r="Z146">
        <v>57.354889030000002</v>
      </c>
      <c r="AA146">
        <v>64.698237804999991</v>
      </c>
      <c r="AB146">
        <v>69.787240924000002</v>
      </c>
      <c r="AC146">
        <v>62.335928243333335</v>
      </c>
      <c r="AE146" s="28" t="s">
        <v>189</v>
      </c>
      <c r="AF146" s="3">
        <v>17110004013704</v>
      </c>
      <c r="AG146">
        <v>0.96964555978775024</v>
      </c>
      <c r="AH146" s="29">
        <v>195</v>
      </c>
      <c r="AI146" s="36">
        <f t="shared" si="14"/>
        <v>145.7377427274248</v>
      </c>
      <c r="AJ146" s="36">
        <f t="shared" si="14"/>
        <v>123.14001487390638</v>
      </c>
      <c r="AK146" s="36">
        <f t="shared" si="14"/>
        <v>85.568487768006392</v>
      </c>
      <c r="AL146" s="36">
        <f t="shared" si="14"/>
        <v>64.690242323211734</v>
      </c>
      <c r="AM146" s="36">
        <f t="shared" si="14"/>
        <v>44.565211656167591</v>
      </c>
      <c r="AN146" s="36">
        <f t="shared" si="14"/>
        <v>42.499312550919335</v>
      </c>
      <c r="AO146" s="36">
        <f t="shared" si="14"/>
        <v>38.548151394578767</v>
      </c>
      <c r="AP146" s="36">
        <f t="shared" si="14"/>
        <v>35.917158110307554</v>
      </c>
      <c r="AQ146" s="36">
        <f t="shared" si="14"/>
        <v>49.569360694388855</v>
      </c>
      <c r="AR146" s="36">
        <f t="shared" si="14"/>
        <v>92.974528333658199</v>
      </c>
      <c r="AS146" s="36">
        <f t="shared" si="14"/>
        <v>139.21856204408064</v>
      </c>
      <c r="AT146" s="36">
        <f t="shared" si="14"/>
        <v>139.41340223070966</v>
      </c>
      <c r="AU146" s="36">
        <f t="shared" si="16"/>
        <v>83.486847892279982</v>
      </c>
      <c r="AV146" s="36" cm="1">
        <f t="array" ref="AV146">AVERAGE(IFERROR(AQ146:AS146, ""))</f>
        <v>93.920817024042563</v>
      </c>
      <c r="AW146" s="36">
        <f t="shared" si="15"/>
        <v>139.41340223070966</v>
      </c>
      <c r="AX146" s="36" cm="1">
        <f t="array" ref="AX146">AVERAGE(IFERROR(AJ146:AO146, ""))</f>
        <v>66.501903427798382</v>
      </c>
      <c r="AY146" s="36" cm="1">
        <f t="array" ref="AY146">AVERAGE(IFERROR(AO146:AS146,""))</f>
        <v>71.245552115402802</v>
      </c>
      <c r="AZ146" s="36" cm="1">
        <f t="array" ref="AZ146">AVERAGE(IFERROR(AJ146:AN146,""))</f>
        <v>72.092653834442302</v>
      </c>
      <c r="BA146" s="36" cm="1">
        <f t="array" ref="BA146">AVERAGE(IFERROR(AR146:AT146,AI146))</f>
        <v>123.86883086948284</v>
      </c>
      <c r="BB146" s="36" cm="1">
        <f t="array" ref="BB146">AVERAGE(IFERROR(AQ146:AT146,""))</f>
        <v>105.29396332570934</v>
      </c>
      <c r="BC146" s="36" cm="1">
        <f t="array" ref="BC146">AVERAGE(IFERROR(AI146:AO146,""))</f>
        <v>77.82130904203072</v>
      </c>
      <c r="BD146" s="36" cm="1">
        <f t="array" ref="BD146">AVERAGE(IFERROR(AJ146:AM146,""))</f>
        <v>79.490989155323035</v>
      </c>
      <c r="BE146" s="36" cm="1">
        <f t="array" ref="BE146">AVERAGE(IFERROR(AN146:AO146,""))</f>
        <v>40.523731972749047</v>
      </c>
      <c r="BF146" s="36" cm="1">
        <f t="array" ref="BF146">AVERAGE(IFERROR(AP146:AT146,""))</f>
        <v>91.418602282628981</v>
      </c>
      <c r="BG146" s="36" cm="1">
        <f t="array" ref="BG146">AVERAGE(IFERROR(AI146:AN146,""))</f>
        <v>84.366835316606043</v>
      </c>
    </row>
    <row r="147" spans="2:59" x14ac:dyDescent="0.25">
      <c r="B147" t="s">
        <v>578</v>
      </c>
      <c r="C147">
        <v>98</v>
      </c>
      <c r="D147" s="36">
        <v>174</v>
      </c>
      <c r="E147">
        <v>6.5978339829998998</v>
      </c>
      <c r="F147">
        <v>5.4037651740000001</v>
      </c>
      <c r="G147">
        <v>3.9486066630000001</v>
      </c>
      <c r="H147">
        <v>7.7984364080000006</v>
      </c>
      <c r="I147">
        <v>13.315839333</v>
      </c>
      <c r="J147">
        <v>17.322006985000002</v>
      </c>
      <c r="K147">
        <v>21.359719411</v>
      </c>
      <c r="L147">
        <v>21.194564656999901</v>
      </c>
      <c r="M147">
        <v>13.051782680000001</v>
      </c>
      <c r="N147">
        <v>5.1782252499999997</v>
      </c>
      <c r="O147">
        <v>5.95729690499999</v>
      </c>
      <c r="P147">
        <v>6.1441808439999992</v>
      </c>
      <c r="Q147">
        <v>10.606021524416633</v>
      </c>
      <c r="R147">
        <v>8.062434944999989</v>
      </c>
      <c r="S147">
        <v>6.2010604019999889</v>
      </c>
      <c r="T147">
        <v>11.524728995666667</v>
      </c>
      <c r="U147">
        <v>13.348317780599899</v>
      </c>
      <c r="V147">
        <v>9.5577309126000003</v>
      </c>
      <c r="W147">
        <v>6.1184462079166657</v>
      </c>
      <c r="X147">
        <v>7.5828714197499991</v>
      </c>
      <c r="Y147">
        <v>10.820886850999944</v>
      </c>
      <c r="Z147">
        <v>7.6166618945000009</v>
      </c>
      <c r="AA147">
        <v>19.340863198000001</v>
      </c>
      <c r="AB147">
        <v>10.305210067199999</v>
      </c>
      <c r="AC147">
        <v>9.0644147576666327</v>
      </c>
      <c r="AE147" s="28" t="s">
        <v>190</v>
      </c>
      <c r="AF147" s="3">
        <v>17110004014072</v>
      </c>
      <c r="AG147">
        <v>0.94477438926696777</v>
      </c>
      <c r="AH147" s="29">
        <v>195</v>
      </c>
      <c r="AI147" s="36">
        <f t="shared" si="14"/>
        <v>141.99960541106239</v>
      </c>
      <c r="AJ147" s="36">
        <f t="shared" si="14"/>
        <v>119.98150372831726</v>
      </c>
      <c r="AK147" s="36">
        <f t="shared" si="14"/>
        <v>83.373677067331997</v>
      </c>
      <c r="AL147" s="36">
        <f t="shared" ref="AL147:AT147" si="17">VLOOKUP($AH147,$D$2:$AC$338,AL$1+1,FALSE)*$AG147</f>
        <v>63.030953491730344</v>
      </c>
      <c r="AM147" s="36">
        <f t="shared" si="17"/>
        <v>43.422124919775037</v>
      </c>
      <c r="AN147" s="36">
        <f t="shared" si="17"/>
        <v>41.4092156193134</v>
      </c>
      <c r="AO147" s="36">
        <f t="shared" si="17"/>
        <v>37.559400776460777</v>
      </c>
      <c r="AP147" s="36">
        <f t="shared" si="17"/>
        <v>34.995891823914306</v>
      </c>
      <c r="AQ147" s="36">
        <f t="shared" si="17"/>
        <v>48.297918763889861</v>
      </c>
      <c r="AR147" s="36">
        <f t="shared" si="17"/>
        <v>90.589754510961697</v>
      </c>
      <c r="AS147" s="36">
        <f t="shared" si="17"/>
        <v>135.64764011151965</v>
      </c>
      <c r="AT147" s="36">
        <f t="shared" si="17"/>
        <v>135.83748269520288</v>
      </c>
      <c r="AU147" s="36">
        <f t="shared" si="16"/>
        <v>81.345430743289967</v>
      </c>
      <c r="AV147" s="36" cm="1">
        <f t="array" ref="AV147">AVERAGE(IFERROR(AQ147:AS147, ""))</f>
        <v>91.511771128790386</v>
      </c>
      <c r="AW147" s="36">
        <f t="shared" si="15"/>
        <v>135.83748269520288</v>
      </c>
      <c r="AX147" s="36" cm="1">
        <f t="array" ref="AX147">AVERAGE(IFERROR(AJ147:AO147, ""))</f>
        <v>64.796145933821478</v>
      </c>
      <c r="AY147" s="36" cm="1">
        <f t="array" ref="AY147">AVERAGE(IFERROR(AO147:AS147,""))</f>
        <v>69.418121197349265</v>
      </c>
      <c r="AZ147" s="36" cm="1">
        <f t="array" ref="AZ147">AVERAGE(IFERROR(AJ147:AN147,""))</f>
        <v>70.243494965293607</v>
      </c>
      <c r="BA147" s="36" cm="1">
        <f t="array" ref="BA147">AVERAGE(IFERROR(AR147:AT147,AI147))</f>
        <v>120.69162577256141</v>
      </c>
      <c r="BB147" s="36" cm="1">
        <f t="array" ref="BB147">AVERAGE(IFERROR(AQ147:AT147,""))</f>
        <v>102.59319902039351</v>
      </c>
      <c r="BC147" s="36" cm="1">
        <f t="array" ref="BC147">AVERAGE(IFERROR(AI147:AO147,""))</f>
        <v>75.82521157342731</v>
      </c>
      <c r="BD147" s="36" cm="1">
        <f t="array" ref="BD147">AVERAGE(IFERROR(AJ147:AM147,""))</f>
        <v>77.452064801788666</v>
      </c>
      <c r="BE147" s="36" cm="1">
        <f t="array" ref="BE147">AVERAGE(IFERROR(AN147:AO147,""))</f>
        <v>39.484308197887088</v>
      </c>
      <c r="BF147" s="36" cm="1">
        <f t="array" ref="BF147">AVERAGE(IFERROR(AP147:AT147,""))</f>
        <v>89.073737581097674</v>
      </c>
      <c r="BG147" s="36" cm="1">
        <f t="array" ref="BG147">AVERAGE(IFERROR(AI147:AN147,""))</f>
        <v>82.202846706255073</v>
      </c>
    </row>
    <row r="148" spans="2:59" x14ac:dyDescent="0.25">
      <c r="B148" t="s">
        <v>579</v>
      </c>
      <c r="C148">
        <v>99</v>
      </c>
      <c r="D148" s="36">
        <v>175</v>
      </c>
      <c r="E148">
        <v>6.0994343117784009</v>
      </c>
      <c r="F148">
        <v>7.1784917885403008</v>
      </c>
      <c r="G148">
        <v>5.8239135044195987</v>
      </c>
      <c r="H148">
        <v>4.7403642160086008</v>
      </c>
      <c r="I148">
        <v>3.6214058202623001</v>
      </c>
      <c r="J148">
        <v>2.8627753952769002</v>
      </c>
      <c r="K148">
        <v>2.2819597756956993</v>
      </c>
      <c r="L148">
        <v>1.8527919158686306</v>
      </c>
      <c r="M148">
        <v>1.9491234929403509</v>
      </c>
      <c r="N148">
        <v>4.2508564438737997</v>
      </c>
      <c r="O148">
        <v>4.5445561487378008</v>
      </c>
      <c r="P148">
        <v>5.382193175431599</v>
      </c>
      <c r="Q148">
        <v>4.2156554990695358</v>
      </c>
      <c r="R148">
        <v>3.5815120285172677</v>
      </c>
      <c r="S148">
        <v>5.9569536496049995</v>
      </c>
      <c r="T148">
        <v>4.4181517500338998</v>
      </c>
      <c r="U148">
        <v>2.9758575554232021</v>
      </c>
      <c r="V148">
        <v>4.8453901449015007</v>
      </c>
      <c r="W148">
        <v>5.4397741214554003</v>
      </c>
      <c r="X148">
        <v>4.0316823152459005</v>
      </c>
      <c r="Y148">
        <v>4.6583349731402155</v>
      </c>
      <c r="Z148">
        <v>5.341043832307701</v>
      </c>
      <c r="AA148">
        <v>2.5723675854862993</v>
      </c>
      <c r="AB148">
        <v>3.5959042353703987</v>
      </c>
      <c r="AC148">
        <v>5.0543975060477013</v>
      </c>
      <c r="AE148" s="28" t="s">
        <v>192</v>
      </c>
      <c r="AF148" s="3">
        <v>17110004014411</v>
      </c>
      <c r="AG148">
        <v>0.87308323383331299</v>
      </c>
      <c r="AH148" s="29">
        <v>195</v>
      </c>
      <c r="AI148" s="36">
        <f t="shared" ref="AI148:AT169" si="18">VLOOKUP($AH148,$D$2:$AC$338,AI$1+1,FALSE)*$AG148</f>
        <v>131.22442363360051</v>
      </c>
      <c r="AJ148" s="36">
        <f t="shared" si="18"/>
        <v>110.87709453743705</v>
      </c>
      <c r="AK148" s="36">
        <f t="shared" si="18"/>
        <v>77.047134657194263</v>
      </c>
      <c r="AL148" s="36">
        <f t="shared" si="18"/>
        <v>58.24805300750667</v>
      </c>
      <c r="AM148" s="36">
        <f t="shared" si="18"/>
        <v>40.127177107632853</v>
      </c>
      <c r="AN148" s="36">
        <f t="shared" si="18"/>
        <v>38.267010933120268</v>
      </c>
      <c r="AO148" s="36">
        <f t="shared" si="18"/>
        <v>34.709326865006233</v>
      </c>
      <c r="AP148" s="36">
        <f t="shared" si="18"/>
        <v>32.340341516042166</v>
      </c>
      <c r="AQ148" s="36">
        <f t="shared" si="18"/>
        <v>44.632987071668005</v>
      </c>
      <c r="AR148" s="36">
        <f t="shared" si="18"/>
        <v>83.715643352655491</v>
      </c>
      <c r="AS148" s="36">
        <f t="shared" si="18"/>
        <v>125.35445672094461</v>
      </c>
      <c r="AT148" s="36">
        <f t="shared" si="18"/>
        <v>125.52989371284914</v>
      </c>
      <c r="AU148" s="36">
        <f t="shared" si="16"/>
        <v>75.172795259638107</v>
      </c>
      <c r="AV148" s="36" cm="1">
        <f t="array" ref="AV148">AVERAGE(IFERROR(AQ148:AS148, ""))</f>
        <v>84.567695715089371</v>
      </c>
      <c r="AW148" s="36">
        <f t="shared" si="15"/>
        <v>125.52989371284914</v>
      </c>
      <c r="AX148" s="36" cm="1">
        <f t="array" ref="AX148">AVERAGE(IFERROR(AJ148:AO148, ""))</f>
        <v>59.879299517982894</v>
      </c>
      <c r="AY148" s="36" cm="1">
        <f t="array" ref="AY148">AVERAGE(IFERROR(AO148:AS148,""))</f>
        <v>64.150551105263304</v>
      </c>
      <c r="AZ148" s="36" cm="1">
        <f t="array" ref="AZ148">AVERAGE(IFERROR(AJ148:AN148,""))</f>
        <v>64.913294048578223</v>
      </c>
      <c r="BA148" s="36" cm="1">
        <f t="array" ref="BA148">AVERAGE(IFERROR(AR148:AT148,AI148))</f>
        <v>111.53333126214973</v>
      </c>
      <c r="BB148" s="36" cm="1">
        <f t="array" ref="BB148">AVERAGE(IFERROR(AQ148:AT148,""))</f>
        <v>94.808245214529308</v>
      </c>
      <c r="BC148" s="36" cm="1">
        <f t="array" ref="BC148">AVERAGE(IFERROR(AI148:AO148,""))</f>
        <v>70.071460105928267</v>
      </c>
      <c r="BD148" s="36" cm="1">
        <f t="array" ref="BD148">AVERAGE(IFERROR(AJ148:AM148,""))</f>
        <v>71.57486482744271</v>
      </c>
      <c r="BE148" s="36" cm="1">
        <f t="array" ref="BE148">AVERAGE(IFERROR(AN148:AO148,""))</f>
        <v>36.488168899063254</v>
      </c>
      <c r="BF148" s="36" cm="1">
        <f t="array" ref="BF148">AVERAGE(IFERROR(AP148:AT148,""))</f>
        <v>82.314664474831872</v>
      </c>
      <c r="BG148" s="36" cm="1">
        <f t="array" ref="BG148">AVERAGE(IFERROR(AI148:AN148,""))</f>
        <v>75.965148979415275</v>
      </c>
    </row>
    <row r="149" spans="2:59" x14ac:dyDescent="0.25">
      <c r="B149" t="s">
        <v>580</v>
      </c>
      <c r="C149">
        <v>100</v>
      </c>
      <c r="D149" s="36">
        <v>176</v>
      </c>
      <c r="E149">
        <v>10.536522718000001</v>
      </c>
      <c r="F149">
        <v>8.2174523359999991</v>
      </c>
      <c r="G149">
        <v>6.5664170700000009</v>
      </c>
      <c r="H149">
        <v>8.341309592</v>
      </c>
      <c r="I149">
        <v>17.628671869999998</v>
      </c>
      <c r="J149">
        <v>19.081161289999997</v>
      </c>
      <c r="K149">
        <v>17.263696039999999</v>
      </c>
      <c r="L149">
        <v>11.59058602</v>
      </c>
      <c r="M149">
        <v>8.7947241700000003</v>
      </c>
      <c r="N149">
        <v>12.917070358000002</v>
      </c>
      <c r="O149">
        <v>15.856189022000001</v>
      </c>
      <c r="P149">
        <v>11.969509426</v>
      </c>
      <c r="Q149">
        <v>12.396942492666598</v>
      </c>
      <c r="R149">
        <v>12.522661183333332</v>
      </c>
      <c r="S149">
        <v>10.804936476</v>
      </c>
      <c r="T149">
        <v>12.849784699666634</v>
      </c>
      <c r="U149">
        <v>13.284453121999901</v>
      </c>
      <c r="V149">
        <v>11.967002431600001</v>
      </c>
      <c r="W149">
        <v>12.446423511999999</v>
      </c>
      <c r="X149">
        <v>12.384373244000003</v>
      </c>
      <c r="Y149">
        <v>12.519318702285627</v>
      </c>
      <c r="Z149">
        <v>10.188462716999998</v>
      </c>
      <c r="AA149">
        <v>18.172428665000002</v>
      </c>
      <c r="AB149">
        <v>12.2256157992</v>
      </c>
      <c r="AC149">
        <v>11.728589146000001</v>
      </c>
      <c r="AE149" s="28" t="s">
        <v>193</v>
      </c>
      <c r="AF149" s="3">
        <v>17110004014411</v>
      </c>
      <c r="AG149">
        <v>0.99937504529953003</v>
      </c>
      <c r="AH149" s="29">
        <v>400</v>
      </c>
      <c r="AI149" s="36">
        <f t="shared" si="18"/>
        <v>126.24518175923392</v>
      </c>
      <c r="AJ149" s="36">
        <f t="shared" si="18"/>
        <v>109.87279061705217</v>
      </c>
      <c r="AK149" s="36">
        <f t="shared" si="18"/>
        <v>78.383719836093377</v>
      </c>
      <c r="AL149" s="36">
        <f t="shared" si="18"/>
        <v>58.695224328423535</v>
      </c>
      <c r="AM149" s="36">
        <f t="shared" si="18"/>
        <v>40.745748169198997</v>
      </c>
      <c r="AN149" s="36">
        <f t="shared" si="18"/>
        <v>39.195232786996222</v>
      </c>
      <c r="AO149" s="36">
        <f t="shared" si="18"/>
        <v>35.81961851479965</v>
      </c>
      <c r="AP149" s="36">
        <f t="shared" si="18"/>
        <v>33.120246526624818</v>
      </c>
      <c r="AQ149" s="36">
        <f t="shared" si="18"/>
        <v>44.312273334990842</v>
      </c>
      <c r="AR149" s="36">
        <f t="shared" si="18"/>
        <v>81.848842496791207</v>
      </c>
      <c r="AS149" s="36">
        <f t="shared" si="18"/>
        <v>120.42871898842468</v>
      </c>
      <c r="AT149" s="36">
        <f t="shared" si="18"/>
        <v>121.83456391065147</v>
      </c>
      <c r="AU149" s="36">
        <f t="shared" si="16"/>
        <v>74.208513439106738</v>
      </c>
      <c r="AV149" s="36" cm="1">
        <f t="array" ref="AV149">AVERAGE(IFERROR(AQ149:AS149, ""))</f>
        <v>82.196611606735573</v>
      </c>
      <c r="AW149" s="36">
        <f t="shared" si="15"/>
        <v>121.83456391065147</v>
      </c>
      <c r="AX149" s="36" cm="1">
        <f t="array" ref="AX149">AVERAGE(IFERROR(AJ149:AO149, ""))</f>
        <v>60.452055708760646</v>
      </c>
      <c r="AY149" s="36" cm="1">
        <f t="array" ref="AY149">AVERAGE(IFERROR(AO149:AS149,""))</f>
        <v>63.105939972326233</v>
      </c>
      <c r="AZ149" s="36" cm="1">
        <f t="array" ref="AZ149">AVERAGE(IFERROR(AJ149:AN149,""))</f>
        <v>65.378543147552847</v>
      </c>
      <c r="BA149" s="36" cm="1">
        <f t="array" ref="BA149">AVERAGE(IFERROR(AR149:AT149,AI149))</f>
        <v>108.03737513195578</v>
      </c>
      <c r="BB149" s="36" cm="1">
        <f t="array" ref="BB149">AVERAGE(IFERROR(AQ149:AT149,""))</f>
        <v>92.106099682714543</v>
      </c>
      <c r="BC149" s="36" cm="1">
        <f t="array" ref="BC149">AVERAGE(IFERROR(AI149:AO149,""))</f>
        <v>69.851073715971111</v>
      </c>
      <c r="BD149" s="36" cm="1">
        <f t="array" ref="BD149">AVERAGE(IFERROR(AJ149:AM149,""))</f>
        <v>71.924370737692016</v>
      </c>
      <c r="BE149" s="36" cm="1">
        <f t="array" ref="BE149">AVERAGE(IFERROR(AN149:AO149,""))</f>
        <v>37.507425650897936</v>
      </c>
      <c r="BF149" s="36" cm="1">
        <f t="array" ref="BF149">AVERAGE(IFERROR(AP149:AT149,""))</f>
        <v>80.308929051496605</v>
      </c>
      <c r="BG149" s="36" cm="1">
        <f t="array" ref="BG149">AVERAGE(IFERROR(AI149:AN149,""))</f>
        <v>75.522982916166356</v>
      </c>
    </row>
    <row r="150" spans="2:59" x14ac:dyDescent="0.25">
      <c r="B150" t="s">
        <v>581</v>
      </c>
      <c r="C150">
        <v>101</v>
      </c>
      <c r="D150" s="36">
        <v>177</v>
      </c>
      <c r="E150">
        <v>19.131179190000001</v>
      </c>
      <c r="F150">
        <v>14.920439059999998</v>
      </c>
      <c r="G150">
        <v>11.922657289999998</v>
      </c>
      <c r="H150">
        <v>15.14532636</v>
      </c>
      <c r="I150">
        <v>32.008405620000005</v>
      </c>
      <c r="J150">
        <v>34.645686649999995</v>
      </c>
      <c r="K150">
        <v>31.345732249999998</v>
      </c>
      <c r="L150">
        <v>21.045042670000001</v>
      </c>
      <c r="M150">
        <v>15.968598180000001</v>
      </c>
      <c r="N150">
        <v>23.453545189999996</v>
      </c>
      <c r="O150">
        <v>28.790108650000001</v>
      </c>
      <c r="P150">
        <v>21.733056930000004</v>
      </c>
      <c r="Q150">
        <v>22.509148169999936</v>
      </c>
      <c r="R150">
        <v>22.737417339999929</v>
      </c>
      <c r="S150">
        <v>19.618540460000006</v>
      </c>
      <c r="T150">
        <v>23.331374538333268</v>
      </c>
      <c r="U150">
        <v>24.120605387999898</v>
      </c>
      <c r="V150">
        <v>21.728502995999904</v>
      </c>
      <c r="W150">
        <v>22.598991450833331</v>
      </c>
      <c r="X150">
        <v>22.486327237499999</v>
      </c>
      <c r="Y150">
        <v>22.731346631428483</v>
      </c>
      <c r="Z150">
        <v>18.4992070825</v>
      </c>
      <c r="AA150">
        <v>32.995709450000007</v>
      </c>
      <c r="AB150">
        <v>22.198070323999996</v>
      </c>
      <c r="AC150">
        <v>21.29561569499997</v>
      </c>
      <c r="AE150" s="28" t="s">
        <v>194</v>
      </c>
      <c r="AF150" s="3">
        <v>17110004014411</v>
      </c>
      <c r="AG150">
        <v>0.99619007110595703</v>
      </c>
      <c r="AH150" s="29">
        <v>400</v>
      </c>
      <c r="AI150" s="36">
        <f t="shared" si="18"/>
        <v>125.84284266956256</v>
      </c>
      <c r="AJ150" s="36">
        <f t="shared" si="18"/>
        <v>109.5226297796998</v>
      </c>
      <c r="AK150" s="36">
        <f t="shared" si="18"/>
        <v>78.133913593633721</v>
      </c>
      <c r="AL150" s="36">
        <f t="shared" si="18"/>
        <v>58.508164649826121</v>
      </c>
      <c r="AM150" s="36">
        <f t="shared" si="18"/>
        <v>40.615892859095844</v>
      </c>
      <c r="AN150" s="36">
        <f t="shared" si="18"/>
        <v>39.070318916548061</v>
      </c>
      <c r="AO150" s="36">
        <f t="shared" si="18"/>
        <v>35.705462611938309</v>
      </c>
      <c r="AP150" s="36">
        <f t="shared" si="18"/>
        <v>33.014693430249011</v>
      </c>
      <c r="AQ150" s="36">
        <f t="shared" si="18"/>
        <v>44.171051630792498</v>
      </c>
      <c r="AR150" s="36">
        <f t="shared" si="18"/>
        <v>81.587993026562572</v>
      </c>
      <c r="AS150" s="36">
        <f t="shared" si="18"/>
        <v>120.04491676727933</v>
      </c>
      <c r="AT150" s="36">
        <f t="shared" si="18"/>
        <v>121.44628130967423</v>
      </c>
      <c r="AU150" s="36">
        <f t="shared" si="16"/>
        <v>73.972013437071837</v>
      </c>
      <c r="AV150" s="36" cm="1">
        <f t="array" ref="AV150">AVERAGE(IFERROR(AQ150:AS150, ""))</f>
        <v>81.934653808211465</v>
      </c>
      <c r="AW150" s="36">
        <f t="shared" si="15"/>
        <v>121.44628130967423</v>
      </c>
      <c r="AX150" s="36" cm="1">
        <f t="array" ref="AX150">AVERAGE(IFERROR(AJ150:AO150, ""))</f>
        <v>60.25939706845697</v>
      </c>
      <c r="AY150" s="36" cm="1">
        <f t="array" ref="AY150">AVERAGE(IFERROR(AO150:AS150,""))</f>
        <v>62.904823493364347</v>
      </c>
      <c r="AZ150" s="36" cm="1">
        <f t="array" ref="AZ150">AVERAGE(IFERROR(AJ150:AN150,""))</f>
        <v>65.170183959760706</v>
      </c>
      <c r="BA150" s="36" cm="1">
        <f t="array" ref="BA150">AVERAGE(IFERROR(AR150:AT150,AI150))</f>
        <v>107.69306370117205</v>
      </c>
      <c r="BB150" s="36" cm="1">
        <f t="array" ref="BB150">AVERAGE(IFERROR(AQ150:AT150,""))</f>
        <v>91.812560683577161</v>
      </c>
      <c r="BC150" s="36" cm="1">
        <f t="array" ref="BC150">AVERAGE(IFERROR(AI150:AO150,""))</f>
        <v>69.628460725757776</v>
      </c>
      <c r="BD150" s="36" cm="1">
        <f t="array" ref="BD150">AVERAGE(IFERROR(AJ150:AM150,""))</f>
        <v>71.695150220563875</v>
      </c>
      <c r="BE150" s="36" cm="1">
        <f t="array" ref="BE150">AVERAGE(IFERROR(AN150:AO150,""))</f>
        <v>37.387890764243181</v>
      </c>
      <c r="BF150" s="36" cm="1">
        <f t="array" ref="BF150">AVERAGE(IFERROR(AP150:AT150,""))</f>
        <v>80.052987232911534</v>
      </c>
      <c r="BG150" s="36" cm="1">
        <f t="array" ref="BG150">AVERAGE(IFERROR(AI150:AN150,""))</f>
        <v>75.282293744727681</v>
      </c>
    </row>
    <row r="151" spans="2:59" x14ac:dyDescent="0.25">
      <c r="B151" t="s">
        <v>582</v>
      </c>
      <c r="C151">
        <v>102</v>
      </c>
      <c r="D151" s="36">
        <v>178</v>
      </c>
      <c r="E151">
        <v>9.186443284000001</v>
      </c>
      <c r="F151">
        <v>8.6203717100000006</v>
      </c>
      <c r="G151">
        <v>5.9424014769999998</v>
      </c>
      <c r="H151">
        <v>4.2969778950000004</v>
      </c>
      <c r="I151">
        <v>2.6996652849999991</v>
      </c>
      <c r="J151">
        <v>2.3835058029999994</v>
      </c>
      <c r="K151">
        <v>2.0147219379999992</v>
      </c>
      <c r="L151">
        <v>1.8003636480000003</v>
      </c>
      <c r="M151">
        <v>2.558876208</v>
      </c>
      <c r="N151">
        <v>5.4127005979999998</v>
      </c>
      <c r="O151">
        <v>8.4351640749999994</v>
      </c>
      <c r="P151">
        <v>8.6182783789999995</v>
      </c>
      <c r="Q151">
        <v>5.1641225249999341</v>
      </c>
      <c r="R151">
        <v>5.4689136269999672</v>
      </c>
      <c r="S151">
        <v>9.0118913989999996</v>
      </c>
      <c r="T151">
        <v>4.3262740179999666</v>
      </c>
      <c r="U151">
        <v>4.0443652933999994</v>
      </c>
      <c r="V151">
        <v>4.7885844339998993</v>
      </c>
      <c r="W151">
        <v>8.1051603610833318</v>
      </c>
      <c r="X151">
        <v>6.2562548149999992</v>
      </c>
      <c r="Y151">
        <v>5.0205839131427856</v>
      </c>
      <c r="Z151">
        <v>5.3898540917498998</v>
      </c>
      <c r="AA151">
        <v>2.1991138704999997</v>
      </c>
      <c r="AB151">
        <v>5.3650765815999</v>
      </c>
      <c r="AC151">
        <v>5.5215609089999322</v>
      </c>
      <c r="AE151" s="28" t="s">
        <v>195</v>
      </c>
      <c r="AF151" s="3">
        <v>17110004013797</v>
      </c>
      <c r="AG151">
        <v>0.99432718753814697</v>
      </c>
      <c r="AH151" s="29">
        <v>400</v>
      </c>
      <c r="AI151" s="36">
        <f t="shared" si="18"/>
        <v>125.60751552614366</v>
      </c>
      <c r="AJ151" s="36">
        <f t="shared" si="18"/>
        <v>109.31782156765505</v>
      </c>
      <c r="AK151" s="36">
        <f t="shared" si="18"/>
        <v>77.98780253717571</v>
      </c>
      <c r="AL151" s="36">
        <f t="shared" si="18"/>
        <v>58.398753904155988</v>
      </c>
      <c r="AM151" s="36">
        <f t="shared" si="18"/>
        <v>40.539940807781839</v>
      </c>
      <c r="AN151" s="36">
        <f t="shared" si="18"/>
        <v>38.997257101127701</v>
      </c>
      <c r="AO151" s="36">
        <f t="shared" si="18"/>
        <v>35.63869310528483</v>
      </c>
      <c r="AP151" s="36">
        <f t="shared" si="18"/>
        <v>32.952955683937994</v>
      </c>
      <c r="AQ151" s="36">
        <f t="shared" si="18"/>
        <v>44.088451403544155</v>
      </c>
      <c r="AR151" s="36">
        <f t="shared" si="18"/>
        <v>81.435422813359125</v>
      </c>
      <c r="AS151" s="36">
        <f t="shared" si="18"/>
        <v>119.8204317926433</v>
      </c>
      <c r="AT151" s="36">
        <f t="shared" si="18"/>
        <v>121.21917577190044</v>
      </c>
      <c r="AU151" s="36">
        <f t="shared" si="16"/>
        <v>73.833685167892455</v>
      </c>
      <c r="AV151" s="36" cm="1">
        <f t="array" ref="AV151">AVERAGE(IFERROR(AQ151:AS151, ""))</f>
        <v>81.781435336515528</v>
      </c>
      <c r="AW151" s="36">
        <f t="shared" si="15"/>
        <v>121.21917577190044</v>
      </c>
      <c r="AX151" s="36" cm="1">
        <f t="array" ref="AX151">AVERAGE(IFERROR(AJ151:AO151, ""))</f>
        <v>60.146711503863514</v>
      </c>
      <c r="AY151" s="36" cm="1">
        <f t="array" ref="AY151">AVERAGE(IFERROR(AO151:AS151,""))</f>
        <v>62.787190959753886</v>
      </c>
      <c r="AZ151" s="36" cm="1">
        <f t="array" ref="AZ151">AVERAGE(IFERROR(AJ151:AN151,""))</f>
        <v>65.048315183579263</v>
      </c>
      <c r="BA151" s="36" cm="1">
        <f t="array" ref="BA151">AVERAGE(IFERROR(AR151:AT151,AI151))</f>
        <v>107.49167679263428</v>
      </c>
      <c r="BB151" s="36" cm="1">
        <f t="array" ref="BB151">AVERAGE(IFERROR(AQ151:AT151,""))</f>
        <v>91.640870445361756</v>
      </c>
      <c r="BC151" s="36" cm="1">
        <f t="array" ref="BC151">AVERAGE(IFERROR(AI151:AO151,""))</f>
        <v>69.498254935617823</v>
      </c>
      <c r="BD151" s="36" cm="1">
        <f t="array" ref="BD151">AVERAGE(IFERROR(AJ151:AM151,""))</f>
        <v>71.561079704192153</v>
      </c>
      <c r="BE151" s="36" cm="1">
        <f t="array" ref="BE151">AVERAGE(IFERROR(AN151:AO151,""))</f>
        <v>37.317975103206265</v>
      </c>
      <c r="BF151" s="36" cm="1">
        <f t="array" ref="BF151">AVERAGE(IFERROR(AP151:AT151,""))</f>
        <v>79.903287493077002</v>
      </c>
      <c r="BG151" s="36" cm="1">
        <f t="array" ref="BG151">AVERAGE(IFERROR(AI151:AN151,""))</f>
        <v>75.141515240673314</v>
      </c>
    </row>
    <row r="152" spans="2:59" x14ac:dyDescent="0.25">
      <c r="B152" t="s">
        <v>583</v>
      </c>
      <c r="C152">
        <v>103</v>
      </c>
      <c r="D152" s="36">
        <v>179</v>
      </c>
      <c r="E152">
        <v>14.194716691073101</v>
      </c>
      <c r="F152">
        <v>10.0629291487414</v>
      </c>
      <c r="G152">
        <v>7.8552459967164996</v>
      </c>
      <c r="H152">
        <v>5.9975231761574488</v>
      </c>
      <c r="I152">
        <v>6.3186037528037202</v>
      </c>
      <c r="J152">
        <v>6.0165879014768899</v>
      </c>
      <c r="K152">
        <v>4.5732724265852998</v>
      </c>
      <c r="L152">
        <v>4.6124329677416904</v>
      </c>
      <c r="M152">
        <v>6.6211674437005001</v>
      </c>
      <c r="N152">
        <v>9.8603990103415988</v>
      </c>
      <c r="O152">
        <v>13.6512604078824</v>
      </c>
      <c r="P152">
        <v>13.534337836111801</v>
      </c>
      <c r="Q152">
        <v>8.6082063966110329</v>
      </c>
      <c r="R152">
        <v>10.044275620641534</v>
      </c>
      <c r="S152">
        <v>13.754982922592399</v>
      </c>
      <c r="T152">
        <v>6.8040270670802201</v>
      </c>
      <c r="U152">
        <v>7.8637064512503194</v>
      </c>
      <c r="V152">
        <v>7.2501779951792003</v>
      </c>
      <c r="W152">
        <v>12.888186561685533</v>
      </c>
      <c r="X152">
        <v>10.9167911745091</v>
      </c>
      <c r="Y152">
        <v>7.8598398705077148</v>
      </c>
      <c r="Z152">
        <v>7.5585755186046999</v>
      </c>
      <c r="AA152">
        <v>5.29493016403109</v>
      </c>
      <c r="AB152">
        <v>9.6559195331556005</v>
      </c>
      <c r="AC152">
        <v>8.4076011111614672</v>
      </c>
      <c r="AE152" s="28" t="s">
        <v>196</v>
      </c>
      <c r="AF152" s="3">
        <v>17110004000058</v>
      </c>
      <c r="AG152">
        <v>0.99945288896560669</v>
      </c>
      <c r="AH152" s="29">
        <v>667</v>
      </c>
      <c r="AI152" s="36">
        <f t="shared" si="18"/>
        <v>1557.1339349879486</v>
      </c>
      <c r="AJ152" s="36">
        <f t="shared" si="18"/>
        <v>1203.7417350578426</v>
      </c>
      <c r="AK152" s="36">
        <f t="shared" si="18"/>
        <v>919.2843537472387</v>
      </c>
      <c r="AL152" s="36">
        <f t="shared" si="18"/>
        <v>925.07109302103322</v>
      </c>
      <c r="AM152" s="36">
        <f t="shared" si="18"/>
        <v>1269.1523150647565</v>
      </c>
      <c r="AN152" s="36">
        <f t="shared" si="18"/>
        <v>1491.4935580821673</v>
      </c>
      <c r="AO152" s="36">
        <f t="shared" si="18"/>
        <v>1188.9947202635888</v>
      </c>
      <c r="AP152" s="36">
        <f t="shared" si="18"/>
        <v>674.47336555424499</v>
      </c>
      <c r="AQ152" s="36">
        <f t="shared" si="18"/>
        <v>711.51836859512355</v>
      </c>
      <c r="AR152" s="36">
        <f t="shared" si="18"/>
        <v>1556.7664582333532</v>
      </c>
      <c r="AS152" s="36">
        <f t="shared" si="18"/>
        <v>2053.478836107442</v>
      </c>
      <c r="AT152" s="36">
        <f t="shared" si="18"/>
        <v>1619.954907447559</v>
      </c>
      <c r="AU152" s="36">
        <f t="shared" si="16"/>
        <v>1264.2553038468579</v>
      </c>
      <c r="AV152" s="36" cm="1">
        <f t="array" ref="AV152">AVERAGE(IFERROR(AQ152:AS152, ""))</f>
        <v>1440.5878876453062</v>
      </c>
      <c r="AW152" s="36">
        <f t="shared" si="15"/>
        <v>1619.954907447559</v>
      </c>
      <c r="AX152" s="36" cm="1">
        <f t="array" ref="AX152">AVERAGE(IFERROR(AJ152:AO152, ""))</f>
        <v>1166.2896292061043</v>
      </c>
      <c r="AY152" s="36" cm="1">
        <f t="array" ref="AY152">AVERAGE(IFERROR(AO152:AS152,""))</f>
        <v>1237.0463497507506</v>
      </c>
      <c r="AZ152" s="36" cm="1">
        <f t="array" ref="AZ152">AVERAGE(IFERROR(AJ152:AN152,""))</f>
        <v>1161.7486109946076</v>
      </c>
      <c r="BA152" s="36" cm="1">
        <f t="array" ref="BA152">AVERAGE(IFERROR(AR152:AT152,AI152))</f>
        <v>1743.4000672627847</v>
      </c>
      <c r="BB152" s="36" cm="1">
        <f t="array" ref="BB152">AVERAGE(IFERROR(AQ152:AT152,""))</f>
        <v>1485.4296425958694</v>
      </c>
      <c r="BC152" s="36" cm="1">
        <f t="array" ref="BC152">AVERAGE(IFERROR(AI152:AO152,""))</f>
        <v>1222.1245300320822</v>
      </c>
      <c r="BD152" s="36" cm="1">
        <f t="array" ref="BD152">AVERAGE(IFERROR(AJ152:AM152,""))</f>
        <v>1079.3123742227176</v>
      </c>
      <c r="BE152" s="36" cm="1">
        <f t="array" ref="BE152">AVERAGE(IFERROR(AN152:AO152,""))</f>
        <v>1340.244139172878</v>
      </c>
      <c r="BF152" s="36" cm="1">
        <f t="array" ref="BF152">AVERAGE(IFERROR(AP152:AT152,""))</f>
        <v>1323.2383871875447</v>
      </c>
      <c r="BG152" s="36" cm="1">
        <f t="array" ref="BG152">AVERAGE(IFERROR(AI152:AN152,""))</f>
        <v>1227.6461649934979</v>
      </c>
    </row>
    <row r="153" spans="2:59" x14ac:dyDescent="0.25">
      <c r="B153" t="s">
        <v>584</v>
      </c>
      <c r="C153">
        <v>104</v>
      </c>
      <c r="D153" s="36">
        <v>180</v>
      </c>
      <c r="E153">
        <v>687.22444204020007</v>
      </c>
      <c r="F153">
        <v>488.68668945883502</v>
      </c>
      <c r="G153">
        <v>399.68979178788305</v>
      </c>
      <c r="H153">
        <v>400.162734069517</v>
      </c>
      <c r="I153">
        <v>582.7252518859101</v>
      </c>
      <c r="J153">
        <v>542.14554440086988</v>
      </c>
      <c r="K153">
        <v>320.07405721331401</v>
      </c>
      <c r="L153">
        <v>152.08743198955202</v>
      </c>
      <c r="M153">
        <v>221.86861947366103</v>
      </c>
      <c r="N153">
        <v>585.34084436654302</v>
      </c>
      <c r="O153">
        <v>787.58099974626998</v>
      </c>
      <c r="P153">
        <v>653.08623400293004</v>
      </c>
      <c r="Q153">
        <v>485.05605336962469</v>
      </c>
      <c r="R153">
        <v>531.59682119549325</v>
      </c>
      <c r="S153">
        <v>663.00644812155997</v>
      </c>
      <c r="T153">
        <v>455.58067813605533</v>
      </c>
      <c r="U153">
        <v>413.39039055786901</v>
      </c>
      <c r="V153">
        <v>482.68200232060406</v>
      </c>
      <c r="W153">
        <v>689.7826697306466</v>
      </c>
      <c r="X153">
        <v>561.96917439735296</v>
      </c>
      <c r="Y153">
        <v>488.67264440807628</v>
      </c>
      <c r="Z153">
        <v>467.81611680053709</v>
      </c>
      <c r="AA153">
        <v>431.10980080709294</v>
      </c>
      <c r="AB153">
        <v>479.99282591579299</v>
      </c>
      <c r="AC153">
        <v>516.77240894053671</v>
      </c>
      <c r="AE153" s="28" t="s">
        <v>197</v>
      </c>
      <c r="AF153" s="3">
        <v>17110004000058</v>
      </c>
      <c r="AG153">
        <v>0.99922895431518555</v>
      </c>
      <c r="AH153" s="29">
        <v>667</v>
      </c>
      <c r="AI153" s="36">
        <f t="shared" si="18"/>
        <v>1556.7850478645632</v>
      </c>
      <c r="AJ153" s="36">
        <f t="shared" si="18"/>
        <v>1203.472028013505</v>
      </c>
      <c r="AK153" s="36">
        <f t="shared" si="18"/>
        <v>919.07838143712104</v>
      </c>
      <c r="AL153" s="36">
        <f t="shared" si="18"/>
        <v>924.86382415011644</v>
      </c>
      <c r="AM153" s="36">
        <f t="shared" si="18"/>
        <v>1268.8679523067485</v>
      </c>
      <c r="AN153" s="36">
        <f t="shared" si="18"/>
        <v>1491.15937816011</v>
      </c>
      <c r="AO153" s="36">
        <f t="shared" si="18"/>
        <v>1188.7283173946048</v>
      </c>
      <c r="AP153" s="36">
        <f t="shared" si="18"/>
        <v>674.32224491714317</v>
      </c>
      <c r="AQ153" s="36">
        <f t="shared" si="18"/>
        <v>711.35894775708437</v>
      </c>
      <c r="AR153" s="36">
        <f t="shared" si="18"/>
        <v>1556.4176534457933</v>
      </c>
      <c r="AS153" s="36">
        <f t="shared" si="18"/>
        <v>2053.0187393181009</v>
      </c>
      <c r="AT153" s="36">
        <f t="shared" si="18"/>
        <v>1619.5919448308091</v>
      </c>
      <c r="AU153" s="36">
        <f t="shared" si="16"/>
        <v>1263.9720382996416</v>
      </c>
      <c r="AV153" s="36" cm="1">
        <f t="array" ref="AV153">AVERAGE(IFERROR(AQ153:AS153, ""))</f>
        <v>1440.265113506993</v>
      </c>
      <c r="AW153" s="36">
        <f t="shared" si="15"/>
        <v>1619.5919448308091</v>
      </c>
      <c r="AX153" s="36" cm="1">
        <f t="array" ref="AX153">AVERAGE(IFERROR(AJ153:AO153, ""))</f>
        <v>1166.0283135770344</v>
      </c>
      <c r="AY153" s="36" cm="1">
        <f t="array" ref="AY153">AVERAGE(IFERROR(AO153:AS153,""))</f>
        <v>1236.7691805665454</v>
      </c>
      <c r="AZ153" s="36" cm="1">
        <f t="array" ref="AZ153">AVERAGE(IFERROR(AJ153:AN153,""))</f>
        <v>1161.4883128135202</v>
      </c>
      <c r="BA153" s="36" cm="1">
        <f t="array" ref="BA153">AVERAGE(IFERROR(AR153:AT153,AI153))</f>
        <v>1743.0094458649012</v>
      </c>
      <c r="BB153" s="36" cm="1">
        <f t="array" ref="BB153">AVERAGE(IFERROR(AQ153:AT153,""))</f>
        <v>1485.0968213379469</v>
      </c>
      <c r="BC153" s="36" cm="1">
        <f t="array" ref="BC153">AVERAGE(IFERROR(AI153:AO153,""))</f>
        <v>1221.8507041895386</v>
      </c>
      <c r="BD153" s="36" cm="1">
        <f t="array" ref="BD153">AVERAGE(IFERROR(AJ153:AM153,""))</f>
        <v>1079.0705464768728</v>
      </c>
      <c r="BE153" s="36" cm="1">
        <f t="array" ref="BE153">AVERAGE(IFERROR(AN153:AO153,""))</f>
        <v>1339.9438477773574</v>
      </c>
      <c r="BF153" s="36" cm="1">
        <f t="array" ref="BF153">AVERAGE(IFERROR(AP153:AT153,""))</f>
        <v>1322.9419060537862</v>
      </c>
      <c r="BG153" s="36" cm="1">
        <f t="array" ref="BG153">AVERAGE(IFERROR(AI153:AN153,""))</f>
        <v>1227.3711019886941</v>
      </c>
    </row>
    <row r="154" spans="2:59" x14ac:dyDescent="0.25">
      <c r="B154" t="s">
        <v>585</v>
      </c>
      <c r="C154">
        <v>105</v>
      </c>
      <c r="D154" s="36">
        <v>181</v>
      </c>
      <c r="E154">
        <v>50.696082569428199</v>
      </c>
      <c r="F154">
        <v>36.5445183205725</v>
      </c>
      <c r="G154">
        <v>24.7468589144069</v>
      </c>
      <c r="H154">
        <v>17.078604359458101</v>
      </c>
      <c r="I154">
        <v>13.019378634380399</v>
      </c>
      <c r="J154">
        <v>11.918807098129701</v>
      </c>
      <c r="K154">
        <v>10.046228776267</v>
      </c>
      <c r="L154">
        <v>9.7339311157623989</v>
      </c>
      <c r="M154">
        <v>15.281298451719099</v>
      </c>
      <c r="N154">
        <v>30.3007900729515</v>
      </c>
      <c r="O154">
        <v>48.236097879293702</v>
      </c>
      <c r="P154">
        <v>48.124378183716203</v>
      </c>
      <c r="Q154">
        <v>26.310581198007164</v>
      </c>
      <c r="R154">
        <v>31.272728801321435</v>
      </c>
      <c r="S154">
        <v>49.167874978072199</v>
      </c>
      <c r="T154">
        <v>18.892399350535733</v>
      </c>
      <c r="U154">
        <v>22.719669259198803</v>
      </c>
      <c r="V154">
        <v>20.6616334653895</v>
      </c>
      <c r="W154">
        <v>44.516324178764066</v>
      </c>
      <c r="X154">
        <v>35.485641146920102</v>
      </c>
      <c r="Y154">
        <v>23.435782667520357</v>
      </c>
      <c r="Z154">
        <v>22.847340057204498</v>
      </c>
      <c r="AA154">
        <v>10.982517937198299</v>
      </c>
      <c r="AB154">
        <v>30.335299140688601</v>
      </c>
      <c r="AC154">
        <v>25.667374982729267</v>
      </c>
      <c r="AE154" s="28" t="s">
        <v>198</v>
      </c>
      <c r="AF154" s="3">
        <v>17110004000427</v>
      </c>
      <c r="AG154">
        <v>1.7128882929682732E-2</v>
      </c>
      <c r="AH154" s="29">
        <v>56</v>
      </c>
      <c r="AI154" s="36">
        <f t="shared" si="18"/>
        <v>0.90360002803619222</v>
      </c>
      <c r="AJ154" s="36">
        <f t="shared" si="18"/>
        <v>0.78528278872578983</v>
      </c>
      <c r="AK154" s="36">
        <f t="shared" si="18"/>
        <v>0.62471684755338419</v>
      </c>
      <c r="AL154" s="36">
        <f t="shared" si="18"/>
        <v>0.60319433607144135</v>
      </c>
      <c r="AM154" s="36">
        <f t="shared" si="18"/>
        <v>0.5363073396761272</v>
      </c>
      <c r="AN154" s="36">
        <f t="shared" si="18"/>
        <v>0.50509533763524483</v>
      </c>
      <c r="AO154" s="36">
        <f t="shared" si="18"/>
        <v>0.52569075157097744</v>
      </c>
      <c r="AP154" s="36">
        <f t="shared" si="18"/>
        <v>0.49681479838608711</v>
      </c>
      <c r="AQ154" s="36">
        <f t="shared" si="18"/>
        <v>0.40907167685016971</v>
      </c>
      <c r="AR154" s="36">
        <f t="shared" si="18"/>
        <v>0.55583856876199478</v>
      </c>
      <c r="AS154" s="36">
        <f t="shared" si="18"/>
        <v>0.74031169749701653</v>
      </c>
      <c r="AT154" s="36">
        <f t="shared" si="18"/>
        <v>0.76088928955512813</v>
      </c>
      <c r="AU154" s="36">
        <f t="shared" si="16"/>
        <v>0.62056778835996262</v>
      </c>
      <c r="AV154" s="36" cm="1">
        <f t="array" ref="AV154">AVERAGE(IFERROR(AQ154:AS154, ""))</f>
        <v>0.56840731436972702</v>
      </c>
      <c r="AW154" s="36">
        <f t="shared" si="15"/>
        <v>0.76088928955512813</v>
      </c>
      <c r="AX154" s="36" cm="1">
        <f t="array" ref="AX154">AVERAGE(IFERROR(AJ154:AO154, ""))</f>
        <v>0.59671456687216085</v>
      </c>
      <c r="AY154" s="36" cm="1">
        <f t="array" ref="AY154">AVERAGE(IFERROR(AO154:AS154,""))</f>
        <v>0.54554549861324908</v>
      </c>
      <c r="AZ154" s="36" cm="1">
        <f t="array" ref="AZ154">AVERAGE(IFERROR(AJ154:AN154,""))</f>
        <v>0.6109193299323975</v>
      </c>
      <c r="BA154" s="36" cm="1">
        <f t="array" ref="BA154">AVERAGE(IFERROR(AR154:AT154,AI154))</f>
        <v>0.68567985193804637</v>
      </c>
      <c r="BB154" s="36" cm="1">
        <f t="array" ref="BB154">AVERAGE(IFERROR(AQ154:AT154,""))</f>
        <v>0.61652780816607733</v>
      </c>
      <c r="BC154" s="36" cm="1">
        <f t="array" ref="BC154">AVERAGE(IFERROR(AI154:AO154,""))</f>
        <v>0.64055534703845096</v>
      </c>
      <c r="BD154" s="36" cm="1">
        <f t="array" ref="BD154">AVERAGE(IFERROR(AJ154:AM154,""))</f>
        <v>0.63737532800668562</v>
      </c>
      <c r="BE154" s="36" cm="1">
        <f t="array" ref="BE154">AVERAGE(IFERROR(AN154:AO154,""))</f>
        <v>0.51539304460311119</v>
      </c>
      <c r="BF154" s="36" cm="1">
        <f t="array" ref="BF154">AVERAGE(IFERROR(AP154:AT154,""))</f>
        <v>0.59258520621007926</v>
      </c>
      <c r="BG154" s="36" cm="1">
        <f t="array" ref="BG154">AVERAGE(IFERROR(AI154:AN154,""))</f>
        <v>0.6596994462830299</v>
      </c>
    </row>
    <row r="155" spans="2:59" x14ac:dyDescent="0.25">
      <c r="B155" t="s">
        <v>586</v>
      </c>
      <c r="C155">
        <v>106</v>
      </c>
      <c r="D155" s="36">
        <v>182</v>
      </c>
      <c r="E155">
        <v>0.67752177400000002</v>
      </c>
      <c r="F155">
        <v>0.46057591999999997</v>
      </c>
      <c r="G155">
        <v>0.42209716100000005</v>
      </c>
      <c r="H155">
        <v>0.69704062600000005</v>
      </c>
      <c r="I155">
        <v>1.0297465509999999</v>
      </c>
      <c r="J155">
        <v>1.487176939</v>
      </c>
      <c r="K155">
        <v>1.824437235</v>
      </c>
      <c r="L155">
        <v>1.83413878</v>
      </c>
      <c r="M155">
        <v>1.129012932</v>
      </c>
      <c r="N155">
        <v>0.48044015699999998</v>
      </c>
      <c r="O155">
        <v>0.69358651299999996</v>
      </c>
      <c r="P155">
        <v>0.66871765999999999</v>
      </c>
      <c r="Q155">
        <v>0.95037435399999326</v>
      </c>
      <c r="R155">
        <v>0.7676798673333326</v>
      </c>
      <c r="S155">
        <v>0.67239368249999998</v>
      </c>
      <c r="T155">
        <v>0.98684573866665992</v>
      </c>
      <c r="U155">
        <v>1.1923231234</v>
      </c>
      <c r="V155">
        <v>0.81932743940000008</v>
      </c>
      <c r="W155">
        <v>0.63090247324999993</v>
      </c>
      <c r="X155">
        <v>0.74293931549999903</v>
      </c>
      <c r="Y155">
        <v>0.94265660085714009</v>
      </c>
      <c r="Z155">
        <v>0.65236506449999998</v>
      </c>
      <c r="AA155">
        <v>1.6558070869999999</v>
      </c>
      <c r="AB155">
        <v>0.96117920839999993</v>
      </c>
      <c r="AC155">
        <v>0.79569316183333272</v>
      </c>
      <c r="AE155" s="28" t="s">
        <v>199</v>
      </c>
      <c r="AF155" s="3">
        <v>17110004001191</v>
      </c>
      <c r="AG155">
        <v>8.5301615297794342E-2</v>
      </c>
      <c r="AH155" s="29">
        <v>56</v>
      </c>
      <c r="AI155" s="36">
        <f t="shared" si="18"/>
        <v>4.4999164446999425</v>
      </c>
      <c r="AJ155" s="36">
        <f t="shared" si="18"/>
        <v>3.9106981242650818</v>
      </c>
      <c r="AK155" s="36">
        <f t="shared" si="18"/>
        <v>3.1110818153648658</v>
      </c>
      <c r="AL155" s="36">
        <f t="shared" si="18"/>
        <v>3.003899986741728</v>
      </c>
      <c r="AM155" s="36">
        <f t="shared" si="18"/>
        <v>2.6708036103837087</v>
      </c>
      <c r="AN155" s="36">
        <f t="shared" si="18"/>
        <v>2.5153682441841085</v>
      </c>
      <c r="AO155" s="36">
        <f t="shared" si="18"/>
        <v>2.6179331390261584</v>
      </c>
      <c r="AP155" s="36">
        <f t="shared" si="18"/>
        <v>2.4741312658948873</v>
      </c>
      <c r="AQ155" s="36">
        <f t="shared" si="18"/>
        <v>2.0371716562688391</v>
      </c>
      <c r="AR155" s="36">
        <f t="shared" si="18"/>
        <v>2.768068878446734</v>
      </c>
      <c r="AS155" s="36">
        <f t="shared" si="18"/>
        <v>3.6867426719879681</v>
      </c>
      <c r="AT155" s="36">
        <f t="shared" si="18"/>
        <v>3.7892188141101264</v>
      </c>
      <c r="AU155" s="36">
        <f t="shared" si="16"/>
        <v>3.0904195542811794</v>
      </c>
      <c r="AV155" s="36" cm="1">
        <f t="array" ref="AV155">AVERAGE(IFERROR(AQ155:AS155, ""))</f>
        <v>2.8306610689011804</v>
      </c>
      <c r="AW155" s="36">
        <f t="shared" si="15"/>
        <v>3.7892188141101264</v>
      </c>
      <c r="AX155" s="36" cm="1">
        <f t="array" ref="AX155">AVERAGE(IFERROR(AJ155:AO155, ""))</f>
        <v>2.9716308199942758</v>
      </c>
      <c r="AY155" s="36" cm="1">
        <f t="array" ref="AY155">AVERAGE(IFERROR(AO155:AS155,""))</f>
        <v>2.7168095223249176</v>
      </c>
      <c r="AZ155" s="36" cm="1">
        <f t="array" ref="AZ155">AVERAGE(IFERROR(AJ155:AN155,""))</f>
        <v>3.0423703561878988</v>
      </c>
      <c r="BA155" s="36" cm="1">
        <f t="array" ref="BA155">AVERAGE(IFERROR(AR155:AT155,AI155))</f>
        <v>3.4146767881816094</v>
      </c>
      <c r="BB155" s="36" cm="1">
        <f t="array" ref="BB155">AVERAGE(IFERROR(AQ155:AT155,""))</f>
        <v>3.0703005052034169</v>
      </c>
      <c r="BC155" s="36" cm="1">
        <f t="array" ref="BC155">AVERAGE(IFERROR(AI155:AO155,""))</f>
        <v>3.1899573378093709</v>
      </c>
      <c r="BD155" s="36" cm="1">
        <f t="array" ref="BD155">AVERAGE(IFERROR(AJ155:AM155,""))</f>
        <v>3.1741208841888464</v>
      </c>
      <c r="BE155" s="36" cm="1">
        <f t="array" ref="BE155">AVERAGE(IFERROR(AN155:AO155,""))</f>
        <v>2.5666506916051333</v>
      </c>
      <c r="BF155" s="36" cm="1">
        <f t="array" ref="BF155">AVERAGE(IFERROR(AP155:AT155,""))</f>
        <v>2.9510666573417113</v>
      </c>
      <c r="BG155" s="36" cm="1">
        <f t="array" ref="BG155">AVERAGE(IFERROR(AI155:AN155,""))</f>
        <v>3.2852947042732392</v>
      </c>
    </row>
    <row r="156" spans="2:59" x14ac:dyDescent="0.25">
      <c r="B156" t="s">
        <v>587</v>
      </c>
      <c r="C156">
        <v>107</v>
      </c>
      <c r="D156" s="36">
        <v>183</v>
      </c>
      <c r="E156">
        <v>4.8943449309999894</v>
      </c>
      <c r="F156">
        <v>3.7418243159999998</v>
      </c>
      <c r="G156">
        <v>2.5197089589999897</v>
      </c>
      <c r="H156">
        <v>2.11087694999999</v>
      </c>
      <c r="I156">
        <v>2.0774439729999998</v>
      </c>
      <c r="J156">
        <v>2.4643796880000002</v>
      </c>
      <c r="K156">
        <v>2.7407792589999898</v>
      </c>
      <c r="L156">
        <v>2.6805824249999999</v>
      </c>
      <c r="M156">
        <v>2.3169466669999998</v>
      </c>
      <c r="N156">
        <v>2.830184204</v>
      </c>
      <c r="O156">
        <v>4.6344450009999996</v>
      </c>
      <c r="P156">
        <v>4.6779678909999998</v>
      </c>
      <c r="Q156">
        <v>3.1407903553333307</v>
      </c>
      <c r="R156">
        <v>3.26052529066666</v>
      </c>
      <c r="S156">
        <v>4.8219184474999892</v>
      </c>
      <c r="T156">
        <v>2.6091688574999958</v>
      </c>
      <c r="U156">
        <v>3.0405875111999996</v>
      </c>
      <c r="V156">
        <v>2.5828467771999994</v>
      </c>
      <c r="W156">
        <v>4.3099169699166664</v>
      </c>
      <c r="X156">
        <v>3.6148859407500002</v>
      </c>
      <c r="Y156">
        <v>2.9356225822857098</v>
      </c>
      <c r="Z156">
        <v>2.6124635494999993</v>
      </c>
      <c r="AA156">
        <v>2.6025794734999996</v>
      </c>
      <c r="AB156">
        <v>3.4280252376</v>
      </c>
      <c r="AC156">
        <v>2.9680964694999963</v>
      </c>
      <c r="AE156" s="28" t="s">
        <v>200</v>
      </c>
      <c r="AF156" s="3">
        <v>17110004000399</v>
      </c>
      <c r="AG156">
        <v>0.84180635213851929</v>
      </c>
      <c r="AH156" s="29">
        <v>56</v>
      </c>
      <c r="AI156" s="36">
        <f t="shared" si="18"/>
        <v>44.407813779570269</v>
      </c>
      <c r="AJ156" s="36">
        <f t="shared" si="18"/>
        <v>38.593061934521906</v>
      </c>
      <c r="AK156" s="36">
        <f t="shared" si="18"/>
        <v>30.701979382851125</v>
      </c>
      <c r="AL156" s="36">
        <f t="shared" si="18"/>
        <v>29.644246257238056</v>
      </c>
      <c r="AM156" s="36">
        <f t="shared" si="18"/>
        <v>26.357055920764392</v>
      </c>
      <c r="AN156" s="36">
        <f t="shared" si="18"/>
        <v>24.823128595273484</v>
      </c>
      <c r="AO156" s="36">
        <f t="shared" si="18"/>
        <v>25.835299111424181</v>
      </c>
      <c r="AP156" s="36">
        <f t="shared" si="18"/>
        <v>24.416177916254366</v>
      </c>
      <c r="AQ156" s="36">
        <f t="shared" si="18"/>
        <v>20.104004298825977</v>
      </c>
      <c r="AR156" s="36">
        <f t="shared" si="18"/>
        <v>27.316926612685837</v>
      </c>
      <c r="AS156" s="36">
        <f t="shared" si="18"/>
        <v>36.38293822625721</v>
      </c>
      <c r="AT156" s="36">
        <f t="shared" si="18"/>
        <v>37.394232878532257</v>
      </c>
      <c r="AU156" s="36">
        <f t="shared" si="16"/>
        <v>30.498072076183259</v>
      </c>
      <c r="AV156" s="36" cm="1">
        <f t="array" ref="AV156">AVERAGE(IFERROR(AQ156:AS156, ""))</f>
        <v>27.934623045923008</v>
      </c>
      <c r="AW156" s="36">
        <f t="shared" si="15"/>
        <v>37.394232878532257</v>
      </c>
      <c r="AX156" s="36" cm="1">
        <f t="array" ref="AX156">AVERAGE(IFERROR(AJ156:AO156, ""))</f>
        <v>29.325795200345524</v>
      </c>
      <c r="AY156" s="36" cm="1">
        <f t="array" ref="AY156">AVERAGE(IFERROR(AO156:AS156,""))</f>
        <v>26.811069233089519</v>
      </c>
      <c r="AZ156" s="36" cm="1">
        <f t="array" ref="AZ156">AVERAGE(IFERROR(AJ156:AN156,""))</f>
        <v>30.023894418129792</v>
      </c>
      <c r="BA156" s="36" cm="1">
        <f t="array" ref="BA156">AVERAGE(IFERROR(AR156:AT156,AI156))</f>
        <v>33.698032572491769</v>
      </c>
      <c r="BB156" s="36" cm="1">
        <f t="array" ref="BB156">AVERAGE(IFERROR(AQ156:AT156,""))</f>
        <v>30.299525504075319</v>
      </c>
      <c r="BC156" s="36" cm="1">
        <f t="array" ref="BC156">AVERAGE(IFERROR(AI156:AO156,""))</f>
        <v>31.480369283091914</v>
      </c>
      <c r="BD156" s="36" cm="1">
        <f t="array" ref="BD156">AVERAGE(IFERROR(AJ156:AM156,""))</f>
        <v>31.32408587384387</v>
      </c>
      <c r="BE156" s="36" cm="1">
        <f t="array" ref="BE156">AVERAGE(IFERROR(AN156:AO156,""))</f>
        <v>25.329213853348833</v>
      </c>
      <c r="BF156" s="36" cm="1">
        <f t="array" ref="BF156">AVERAGE(IFERROR(AP156:AT156,""))</f>
        <v>29.122855986511127</v>
      </c>
      <c r="BG156" s="36" cm="1">
        <f t="array" ref="BG156">AVERAGE(IFERROR(AI156:AN156,""))</f>
        <v>32.421214311703203</v>
      </c>
    </row>
    <row r="157" spans="2:59" x14ac:dyDescent="0.25">
      <c r="B157" t="s">
        <v>589</v>
      </c>
      <c r="C157">
        <v>109</v>
      </c>
      <c r="D157" s="36">
        <v>185</v>
      </c>
      <c r="E157">
        <v>285.01656939533797</v>
      </c>
      <c r="F157">
        <v>215.76764613489399</v>
      </c>
      <c r="G157">
        <v>178.77534453361099</v>
      </c>
      <c r="H157">
        <v>260.64496011868198</v>
      </c>
      <c r="I157">
        <v>324.97225461947403</v>
      </c>
      <c r="J157">
        <v>382.31182267418296</v>
      </c>
      <c r="K157">
        <v>282.29608544844297</v>
      </c>
      <c r="L157">
        <v>176.34225641921603</v>
      </c>
      <c r="M157">
        <v>194.17805920720102</v>
      </c>
      <c r="N157">
        <v>373.75701618829203</v>
      </c>
      <c r="O157">
        <v>553.69935873569193</v>
      </c>
      <c r="P157">
        <v>364.61963724798295</v>
      </c>
      <c r="Q157">
        <v>299.36508422691725</v>
      </c>
      <c r="R157">
        <v>373.8781447103953</v>
      </c>
      <c r="S157">
        <v>323.56809467165999</v>
      </c>
      <c r="T157">
        <v>274.128018921548</v>
      </c>
      <c r="U157">
        <v>316.05455519976908</v>
      </c>
      <c r="V157">
        <v>272.49440561616893</v>
      </c>
      <c r="W157">
        <v>393.25908699182605</v>
      </c>
      <c r="X157">
        <v>371.56351784479205</v>
      </c>
      <c r="Y157">
        <v>275.68352613208918</v>
      </c>
      <c r="Z157">
        <v>245.04005135166497</v>
      </c>
      <c r="AA157">
        <v>332.30395406131299</v>
      </c>
      <c r="AB157">
        <v>332.51926555967702</v>
      </c>
      <c r="AC157">
        <v>274.58143291269732</v>
      </c>
      <c r="AE157" s="28" t="s">
        <v>201</v>
      </c>
      <c r="AF157" s="3">
        <v>17110004000397</v>
      </c>
      <c r="AG157">
        <v>0.99946296215057373</v>
      </c>
      <c r="AH157" s="29">
        <v>56</v>
      </c>
      <c r="AI157" s="36">
        <f t="shared" si="18"/>
        <v>52.724673542801895</v>
      </c>
      <c r="AJ157" s="36">
        <f t="shared" si="18"/>
        <v>45.82091344588801</v>
      </c>
      <c r="AK157" s="36">
        <f t="shared" si="18"/>
        <v>36.451959740998639</v>
      </c>
      <c r="AL157" s="36">
        <f t="shared" si="18"/>
        <v>35.196130439872071</v>
      </c>
      <c r="AM157" s="36">
        <f t="shared" si="18"/>
        <v>31.293302927940807</v>
      </c>
      <c r="AN157" s="36">
        <f t="shared" si="18"/>
        <v>29.472096014303052</v>
      </c>
      <c r="AO157" s="36">
        <f t="shared" si="18"/>
        <v>30.673829571793465</v>
      </c>
      <c r="AP157" s="36">
        <f t="shared" si="18"/>
        <v>28.988930105577875</v>
      </c>
      <c r="AQ157" s="36">
        <f t="shared" si="18"/>
        <v>23.869156649326566</v>
      </c>
      <c r="AR157" s="36">
        <f t="shared" si="18"/>
        <v>32.432941756505343</v>
      </c>
      <c r="AS157" s="36">
        <f t="shared" si="18"/>
        <v>43.19686958761838</v>
      </c>
      <c r="AT157" s="36">
        <f t="shared" si="18"/>
        <v>44.397563246204051</v>
      </c>
      <c r="AU157" s="36">
        <f t="shared" si="16"/>
        <v>36.209863919069178</v>
      </c>
      <c r="AV157" s="36" cm="1">
        <f t="array" ref="AV157">AVERAGE(IFERROR(AQ157:AS157, ""))</f>
        <v>33.166322664483431</v>
      </c>
      <c r="AW157" s="36">
        <f t="shared" si="15"/>
        <v>44.397563246204051</v>
      </c>
      <c r="AX157" s="36" cm="1">
        <f t="array" ref="AX157">AVERAGE(IFERROR(AJ157:AO157, ""))</f>
        <v>34.818038690132674</v>
      </c>
      <c r="AY157" s="36" cm="1">
        <f t="array" ref="AY157">AVERAGE(IFERROR(AO157:AS157,""))</f>
        <v>31.832345534164325</v>
      </c>
      <c r="AZ157" s="36" cm="1">
        <f t="array" ref="AZ157">AVERAGE(IFERROR(AJ157:AN157,""))</f>
        <v>35.646880513800511</v>
      </c>
      <c r="BA157" s="36" cm="1">
        <f t="array" ref="BA157">AVERAGE(IFERROR(AR157:AT157,AI157))</f>
        <v>40.009124863442594</v>
      </c>
      <c r="BB157" s="36" cm="1">
        <f t="array" ref="BB157">AVERAGE(IFERROR(AQ157:AT157,""))</f>
        <v>35.974132809913584</v>
      </c>
      <c r="BC157" s="36" cm="1">
        <f t="array" ref="BC157">AVERAGE(IFERROR(AI157:AO157,""))</f>
        <v>37.376129383371129</v>
      </c>
      <c r="BD157" s="36" cm="1">
        <f t="array" ref="BD157">AVERAGE(IFERROR(AJ157:AM157,""))</f>
        <v>37.190576638674877</v>
      </c>
      <c r="BE157" s="36" cm="1">
        <f t="array" ref="BE157">AVERAGE(IFERROR(AN157:AO157,""))</f>
        <v>30.072962793048259</v>
      </c>
      <c r="BF157" s="36" cm="1">
        <f t="array" ref="BF157">AVERAGE(IFERROR(AP157:AT157,""))</f>
        <v>34.577092269046446</v>
      </c>
      <c r="BG157" s="36" cm="1">
        <f t="array" ref="BG157">AVERAGE(IFERROR(AI157:AN157,""))</f>
        <v>38.493179351967406</v>
      </c>
    </row>
    <row r="158" spans="2:59" x14ac:dyDescent="0.25">
      <c r="B158" t="s">
        <v>590</v>
      </c>
      <c r="C158">
        <v>110</v>
      </c>
      <c r="D158" s="36">
        <v>186</v>
      </c>
      <c r="E158">
        <v>5.3671152910000002</v>
      </c>
      <c r="F158">
        <v>3.9592623849999997</v>
      </c>
      <c r="G158">
        <v>2.5993567149999999</v>
      </c>
      <c r="H158">
        <v>1.8396498819999998</v>
      </c>
      <c r="I158">
        <v>1.4000827509999998</v>
      </c>
      <c r="J158">
        <v>1.452235846</v>
      </c>
      <c r="K158">
        <v>1.4568167430000001</v>
      </c>
      <c r="L158">
        <v>1.424297259</v>
      </c>
      <c r="M158">
        <v>1.809169298</v>
      </c>
      <c r="N158">
        <v>3.2376551330000001</v>
      </c>
      <c r="O158">
        <v>5.2716884510000002</v>
      </c>
      <c r="P158">
        <v>5.2763435030000005</v>
      </c>
      <c r="Q158">
        <v>2.9244727714166601</v>
      </c>
      <c r="R158">
        <v>3.4395042939999998</v>
      </c>
      <c r="S158">
        <v>5.3246643990000004</v>
      </c>
      <c r="T158">
        <v>2.11790072033333</v>
      </c>
      <c r="U158">
        <v>2.6399253767999999</v>
      </c>
      <c r="V158">
        <v>2.2501175158</v>
      </c>
      <c r="W158">
        <v>4.7983014199166663</v>
      </c>
      <c r="X158">
        <v>3.89871409625</v>
      </c>
      <c r="Y158">
        <v>2.5820742304285713</v>
      </c>
      <c r="Z158">
        <v>2.4495879332500001</v>
      </c>
      <c r="AA158">
        <v>1.4545262944999999</v>
      </c>
      <c r="AB158">
        <v>3.4038307287999898</v>
      </c>
      <c r="AC158">
        <v>2.76961714499999</v>
      </c>
      <c r="AE158" s="28" t="s">
        <v>202</v>
      </c>
      <c r="AF158" s="3">
        <v>17110004001195</v>
      </c>
      <c r="AG158">
        <v>5.1936618983745575E-2</v>
      </c>
      <c r="AH158" s="29">
        <v>7</v>
      </c>
      <c r="AI158" s="36">
        <f t="shared" si="18"/>
        <v>2.9648477840438785</v>
      </c>
      <c r="AJ158" s="36">
        <f t="shared" si="18"/>
        <v>2.5766315339071779</v>
      </c>
      <c r="AK158" s="36">
        <f t="shared" si="18"/>
        <v>2.0497917728591166</v>
      </c>
      <c r="AL158" s="36">
        <f t="shared" si="18"/>
        <v>1.9791722370912816</v>
      </c>
      <c r="AM158" s="36">
        <f t="shared" si="18"/>
        <v>1.7597055539860689</v>
      </c>
      <c r="AN158" s="36">
        <f t="shared" si="18"/>
        <v>1.6572944119517612</v>
      </c>
      <c r="AO158" s="36">
        <f t="shared" si="18"/>
        <v>1.7248710532337024</v>
      </c>
      <c r="AP158" s="36">
        <f t="shared" si="18"/>
        <v>1.6301248039730194</v>
      </c>
      <c r="AQ158" s="36">
        <f t="shared" si="18"/>
        <v>1.3422260977926375</v>
      </c>
      <c r="AR158" s="36">
        <f t="shared" si="18"/>
        <v>1.823790564682368</v>
      </c>
      <c r="AS158" s="36">
        <f t="shared" si="18"/>
        <v>2.4290749649114329</v>
      </c>
      <c r="AT158" s="36">
        <f t="shared" si="18"/>
        <v>2.4965935126178898</v>
      </c>
      <c r="AU158" s="36">
        <f t="shared" si="16"/>
        <v>2.0361770242541946</v>
      </c>
      <c r="AV158" s="36" cm="1">
        <f t="array" ref="AV158">AVERAGE(IFERROR(AQ158:AS158, ""))</f>
        <v>1.8650305424621461</v>
      </c>
      <c r="AW158" s="36">
        <f t="shared" si="15"/>
        <v>2.4965935126178898</v>
      </c>
      <c r="AX158" s="36" cm="1">
        <f t="array" ref="AX158">AVERAGE(IFERROR(AJ158:AO158, ""))</f>
        <v>1.9579110938381847</v>
      </c>
      <c r="AY158" s="36" cm="1">
        <f t="array" ref="AY158">AVERAGE(IFERROR(AO158:AS158,""))</f>
        <v>1.790017496918632</v>
      </c>
      <c r="AZ158" s="36" cm="1">
        <f t="array" ref="AZ158">AVERAGE(IFERROR(AJ158:AN158,""))</f>
        <v>2.0045191019590813</v>
      </c>
      <c r="BA158" s="36" cm="1">
        <f t="array" ref="BA158">AVERAGE(IFERROR(AR158:AT158,AI158))</f>
        <v>2.2498196807372302</v>
      </c>
      <c r="BB158" s="36" cm="1">
        <f t="array" ref="BB158">AVERAGE(IFERROR(AQ158:AT158,""))</f>
        <v>2.022921285001082</v>
      </c>
      <c r="BC158" s="36" cm="1">
        <f t="array" ref="BC158">AVERAGE(IFERROR(AI158:AO158,""))</f>
        <v>2.1017591924389984</v>
      </c>
      <c r="BD158" s="36" cm="1">
        <f t="array" ref="BD158">AVERAGE(IFERROR(AJ158:AM158,""))</f>
        <v>2.0913252744609112</v>
      </c>
      <c r="BE158" s="36" cm="1">
        <f t="array" ref="BE158">AVERAGE(IFERROR(AN158:AO158,""))</f>
        <v>1.6910827325927318</v>
      </c>
      <c r="BF158" s="36" cm="1">
        <f t="array" ref="BF158">AVERAGE(IFERROR(AP158:AT158,""))</f>
        <v>1.9443619887954697</v>
      </c>
      <c r="BG158" s="36" cm="1">
        <f t="array" ref="BG158">AVERAGE(IFERROR(AI158:AN158,""))</f>
        <v>2.1645738823065477</v>
      </c>
    </row>
    <row r="159" spans="2:59" x14ac:dyDescent="0.25">
      <c r="B159" t="s">
        <v>591</v>
      </c>
      <c r="C159">
        <v>111</v>
      </c>
      <c r="D159" s="36">
        <v>187</v>
      </c>
      <c r="E159">
        <v>4.7012544139999903</v>
      </c>
      <c r="F159">
        <v>4.2072323950000001</v>
      </c>
      <c r="G159">
        <v>2.882975708</v>
      </c>
      <c r="H159">
        <v>2.0822596649999903</v>
      </c>
      <c r="I159">
        <v>1.5161557009999997</v>
      </c>
      <c r="J159">
        <v>1.5026575759999998</v>
      </c>
      <c r="K159">
        <v>1.3670040320000001</v>
      </c>
      <c r="L159">
        <v>1.28764788599999</v>
      </c>
      <c r="M159">
        <v>1.618482218</v>
      </c>
      <c r="N159">
        <v>2.9278926620000001</v>
      </c>
      <c r="O159">
        <v>4.5292131439999999</v>
      </c>
      <c r="P159">
        <v>4.5194584979999997</v>
      </c>
      <c r="Q159">
        <v>2.7618528249166636</v>
      </c>
      <c r="R159">
        <v>3.0251960079999933</v>
      </c>
      <c r="S159">
        <v>4.6710544274999997</v>
      </c>
      <c r="T159">
        <v>2.2597141794999938</v>
      </c>
      <c r="U159">
        <v>2.3460479883999996</v>
      </c>
      <c r="V159">
        <v>2.4382562090000004</v>
      </c>
      <c r="W159">
        <v>4.2561270030833338</v>
      </c>
      <c r="X159">
        <v>3.3987616304999895</v>
      </c>
      <c r="Y159">
        <v>2.6085056415714272</v>
      </c>
      <c r="Z159">
        <v>2.6721558672499999</v>
      </c>
      <c r="AA159">
        <v>1.4348308039999997</v>
      </c>
      <c r="AB159">
        <v>2.9765388815999998</v>
      </c>
      <c r="AC159">
        <v>2.8154225764999898</v>
      </c>
      <c r="AE159" s="28" t="s">
        <v>203</v>
      </c>
      <c r="AF159" s="3">
        <v>17110004000396</v>
      </c>
      <c r="AG159">
        <v>0.86924535036087036</v>
      </c>
      <c r="AH159" s="29">
        <v>515</v>
      </c>
      <c r="AI159" s="36">
        <f t="shared" si="18"/>
        <v>55.369820556056204</v>
      </c>
      <c r="AJ159" s="36">
        <f t="shared" si="18"/>
        <v>48.806513316819284</v>
      </c>
      <c r="AK159" s="36">
        <f t="shared" si="18"/>
        <v>38.623282950375838</v>
      </c>
      <c r="AL159" s="36">
        <f t="shared" si="18"/>
        <v>38.428759620419171</v>
      </c>
      <c r="AM159" s="36">
        <f t="shared" si="18"/>
        <v>34.789441423223174</v>
      </c>
      <c r="AN159" s="36">
        <f t="shared" si="18"/>
        <v>31.623345294458193</v>
      </c>
      <c r="AO159" s="36">
        <f t="shared" si="18"/>
        <v>29.811956204122712</v>
      </c>
      <c r="AP159" s="36">
        <f t="shared" si="18"/>
        <v>27.165186682303979</v>
      </c>
      <c r="AQ159" s="36">
        <f t="shared" si="18"/>
        <v>27.704768455858812</v>
      </c>
      <c r="AR159" s="36">
        <f t="shared" si="18"/>
        <v>36.737962868868387</v>
      </c>
      <c r="AS159" s="36">
        <f t="shared" si="18"/>
        <v>45.518310491690521</v>
      </c>
      <c r="AT159" s="36">
        <f t="shared" si="18"/>
        <v>46.614223370560822</v>
      </c>
      <c r="AU159" s="36">
        <f t="shared" si="16"/>
        <v>38.432797602896422</v>
      </c>
      <c r="AV159" s="36" cm="1">
        <f t="array" ref="AV159">AVERAGE(IFERROR(AQ159:AS159, ""))</f>
        <v>36.653680605472573</v>
      </c>
      <c r="AW159" s="36">
        <f t="shared" si="15"/>
        <v>46.614223370560822</v>
      </c>
      <c r="AX159" s="36" cm="1">
        <f t="array" ref="AX159">AVERAGE(IFERROR(AJ159:AO159, ""))</f>
        <v>37.013883134903061</v>
      </c>
      <c r="AY159" s="36" cm="1">
        <f t="array" ref="AY159">AVERAGE(IFERROR(AO159:AS159,""))</f>
        <v>33.387636940568882</v>
      </c>
      <c r="AZ159" s="36" cm="1">
        <f t="array" ref="AZ159">AVERAGE(IFERROR(AJ159:AN159,""))</f>
        <v>38.454268521059134</v>
      </c>
      <c r="BA159" s="36" cm="1">
        <f t="array" ref="BA159">AVERAGE(IFERROR(AR159:AT159,AI159))</f>
        <v>42.956832243706572</v>
      </c>
      <c r="BB159" s="36" cm="1">
        <f t="array" ref="BB159">AVERAGE(IFERROR(AQ159:AT159,""))</f>
        <v>39.143816296744632</v>
      </c>
      <c r="BC159" s="36" cm="1">
        <f t="array" ref="BC159">AVERAGE(IFERROR(AI159:AO159,""))</f>
        <v>39.636159909353509</v>
      </c>
      <c r="BD159" s="36" cm="1">
        <f t="array" ref="BD159">AVERAGE(IFERROR(AJ159:AM159,""))</f>
        <v>40.161999327709367</v>
      </c>
      <c r="BE159" s="36" cm="1">
        <f t="array" ref="BE159">AVERAGE(IFERROR(AN159:AO159,""))</f>
        <v>30.717650749290453</v>
      </c>
      <c r="BF159" s="36" cm="1">
        <f t="array" ref="BF159">AVERAGE(IFERROR(AP159:AT159,""))</f>
        <v>36.748090373856506</v>
      </c>
      <c r="BG159" s="36" cm="1">
        <f t="array" ref="BG159">AVERAGE(IFERROR(AI159:AN159,""))</f>
        <v>41.273527193558643</v>
      </c>
    </row>
    <row r="160" spans="2:59" x14ac:dyDescent="0.25">
      <c r="B160" t="s">
        <v>592</v>
      </c>
      <c r="C160">
        <v>112</v>
      </c>
      <c r="D160" s="36">
        <v>188</v>
      </c>
      <c r="E160">
        <v>1.0847826499999997</v>
      </c>
      <c r="F160">
        <v>1.1369926860000001</v>
      </c>
      <c r="G160">
        <v>0.88006171300000036</v>
      </c>
      <c r="H160">
        <v>0.68172504899999997</v>
      </c>
      <c r="I160">
        <v>0.55806426999999981</v>
      </c>
      <c r="J160">
        <v>0.47753826999999993</v>
      </c>
      <c r="K160">
        <v>0.40444592999999984</v>
      </c>
      <c r="L160">
        <v>0.35377880700000008</v>
      </c>
      <c r="M160">
        <v>0.37844870499999983</v>
      </c>
      <c r="N160">
        <v>0.62181699000000012</v>
      </c>
      <c r="O160">
        <v>0.75790692200000009</v>
      </c>
      <c r="P160">
        <v>0.95047166500000002</v>
      </c>
      <c r="Q160">
        <v>0.69050280475000014</v>
      </c>
      <c r="R160">
        <v>0.58605753900000002</v>
      </c>
      <c r="S160">
        <v>1.1059028849999899</v>
      </c>
      <c r="T160">
        <v>0.68980465299999705</v>
      </c>
      <c r="U160">
        <v>0.50327947080000013</v>
      </c>
      <c r="V160">
        <v>0.74687639759999991</v>
      </c>
      <c r="W160">
        <v>0.93922878308333346</v>
      </c>
      <c r="X160">
        <v>0.67716107049999996</v>
      </c>
      <c r="Y160">
        <v>0.74623008114285727</v>
      </c>
      <c r="Z160">
        <v>0.81421092950000018</v>
      </c>
      <c r="AA160">
        <v>0.44099209999998989</v>
      </c>
      <c r="AB160">
        <v>0.61248461779999985</v>
      </c>
      <c r="AC160">
        <v>0.80319410633332677</v>
      </c>
      <c r="AE160" s="28" t="s">
        <v>204</v>
      </c>
      <c r="AF160" s="3">
        <v>17110004004396</v>
      </c>
      <c r="AG160">
        <v>7.1738027036190033E-2</v>
      </c>
      <c r="AH160" s="29">
        <v>63</v>
      </c>
      <c r="AI160" s="36">
        <f t="shared" si="18"/>
        <v>0.55957038944426263</v>
      </c>
      <c r="AJ160" s="36">
        <f t="shared" si="18"/>
        <v>0.46882904602593944</v>
      </c>
      <c r="AK160" s="36">
        <f t="shared" si="18"/>
        <v>0.34820566467121256</v>
      </c>
      <c r="AL160" s="36">
        <f t="shared" si="18"/>
        <v>0.31573174781651009</v>
      </c>
      <c r="AM160" s="36">
        <f t="shared" si="18"/>
        <v>0.26981740534939214</v>
      </c>
      <c r="AN160" s="36">
        <f t="shared" si="18"/>
        <v>0.2528409193535287</v>
      </c>
      <c r="AO160" s="36">
        <f t="shared" si="18"/>
        <v>0.25067999159773707</v>
      </c>
      <c r="AP160" s="36">
        <f t="shared" si="18"/>
        <v>0.23533427155171671</v>
      </c>
      <c r="AQ160" s="36">
        <f t="shared" si="18"/>
        <v>0.22967189158925369</v>
      </c>
      <c r="AR160" s="36">
        <f t="shared" si="18"/>
        <v>0.33907614178079015</v>
      </c>
      <c r="AS160" s="36">
        <f t="shared" si="18"/>
        <v>0.47701882564920839</v>
      </c>
      <c r="AT160" s="36">
        <f t="shared" si="18"/>
        <v>0.48451932695957733</v>
      </c>
      <c r="AU160" s="36">
        <f t="shared" si="16"/>
        <v>0.35260796848242743</v>
      </c>
      <c r="AV160" s="36" cm="1">
        <f t="array" ref="AV160">AVERAGE(IFERROR(AQ160:AS160, ""))</f>
        <v>0.3485889530064174</v>
      </c>
      <c r="AW160" s="36">
        <f t="shared" si="15"/>
        <v>0.48451932695957733</v>
      </c>
      <c r="AX160" s="36" cm="1">
        <f t="array" ref="AX160">AVERAGE(IFERROR(AJ160:AO160, ""))</f>
        <v>0.31768412913572003</v>
      </c>
      <c r="AY160" s="36" cm="1">
        <f t="array" ref="AY160">AVERAGE(IFERROR(AO160:AS160,""))</f>
        <v>0.30635622443374116</v>
      </c>
      <c r="AZ160" s="36" cm="1">
        <f t="array" ref="AZ160">AVERAGE(IFERROR(AJ160:AN160,""))</f>
        <v>0.33108495664331661</v>
      </c>
      <c r="BA160" s="36" cm="1">
        <f t="array" ref="BA160">AVERAGE(IFERROR(AR160:AT160,AI160))</f>
        <v>0.43353809812985861</v>
      </c>
      <c r="BB160" s="36" cm="1">
        <f t="array" ref="BB160">AVERAGE(IFERROR(AQ160:AT160,""))</f>
        <v>0.38257154649470737</v>
      </c>
      <c r="BC160" s="36" cm="1">
        <f t="array" ref="BC160">AVERAGE(IFERROR(AI160:AO160,""))</f>
        <v>0.35223930917979757</v>
      </c>
      <c r="BD160" s="36" cm="1">
        <f t="array" ref="BD160">AVERAGE(IFERROR(AJ160:AM160,""))</f>
        <v>0.35064596596576358</v>
      </c>
      <c r="BE160" s="36" cm="1">
        <f t="array" ref="BE160">AVERAGE(IFERROR(AN160:AO160,""))</f>
        <v>0.25176045547563286</v>
      </c>
      <c r="BF160" s="36" cm="1">
        <f t="array" ref="BF160">AVERAGE(IFERROR(AP160:AT160,""))</f>
        <v>0.35312409150610924</v>
      </c>
      <c r="BG160" s="36" cm="1">
        <f t="array" ref="BG160">AVERAGE(IFERROR(AI160:AN160,""))</f>
        <v>0.36916586211014096</v>
      </c>
    </row>
    <row r="161" spans="2:59" x14ac:dyDescent="0.25">
      <c r="B161" t="s">
        <v>593</v>
      </c>
      <c r="C161">
        <v>113</v>
      </c>
      <c r="D161" s="36">
        <v>189</v>
      </c>
      <c r="E161">
        <v>1752.2904094588098</v>
      </c>
      <c r="F161">
        <v>1345.4496738446699</v>
      </c>
      <c r="G161">
        <v>1042.1798904059201</v>
      </c>
      <c r="H161">
        <v>992.14163777598992</v>
      </c>
      <c r="I161">
        <v>1308.51852093255</v>
      </c>
      <c r="J161">
        <v>1533.0499161795201</v>
      </c>
      <c r="K161">
        <v>1230.8593218779299</v>
      </c>
      <c r="L161">
        <v>722.15929021252009</v>
      </c>
      <c r="M161">
        <v>776.24348305127</v>
      </c>
      <c r="N161">
        <v>1712.9266839161</v>
      </c>
      <c r="O161">
        <v>2241.5078706603099</v>
      </c>
      <c r="P161">
        <v>1784.38261555228</v>
      </c>
      <c r="Q161">
        <v>1370.1424428223233</v>
      </c>
      <c r="R161">
        <v>1576.8926792092234</v>
      </c>
      <c r="S161">
        <v>1742.8914450055402</v>
      </c>
      <c r="T161">
        <v>1242.0331601694268</v>
      </c>
      <c r="U161">
        <v>1336.7393299436299</v>
      </c>
      <c r="V161">
        <v>1244.2679278277296</v>
      </c>
      <c r="W161">
        <v>1895.5074145635365</v>
      </c>
      <c r="X161">
        <v>1628.7651632949899</v>
      </c>
      <c r="Y161">
        <v>1314.92705292506</v>
      </c>
      <c r="Z161">
        <v>1172.07243073978</v>
      </c>
      <c r="AA161">
        <v>1381.9546190287301</v>
      </c>
      <c r="AB161">
        <v>1447.4439886785001</v>
      </c>
      <c r="AC161">
        <v>1328.9383414329066</v>
      </c>
      <c r="AE161" s="28" t="s">
        <v>205</v>
      </c>
      <c r="AF161" s="3">
        <v>17110004000400</v>
      </c>
      <c r="AG161">
        <v>0.96883153915405273</v>
      </c>
      <c r="AH161" s="29">
        <v>57</v>
      </c>
      <c r="AI161" s="36">
        <f t="shared" si="18"/>
        <v>30.992119836123649</v>
      </c>
      <c r="AJ161" s="36">
        <f t="shared" si="18"/>
        <v>26.93402107810704</v>
      </c>
      <c r="AK161" s="36">
        <f t="shared" si="18"/>
        <v>21.426855040422222</v>
      </c>
      <c r="AL161" s="36">
        <f t="shared" si="18"/>
        <v>20.688658819748383</v>
      </c>
      <c r="AM161" s="36">
        <f t="shared" si="18"/>
        <v>18.39453650557973</v>
      </c>
      <c r="AN161" s="36">
        <f t="shared" si="18"/>
        <v>17.324011891808262</v>
      </c>
      <c r="AO161" s="36">
        <f t="shared" si="18"/>
        <v>18.030402453867161</v>
      </c>
      <c r="AP161" s="36">
        <f t="shared" si="18"/>
        <v>17.040000659803233</v>
      </c>
      <c r="AQ161" s="36">
        <f t="shared" si="18"/>
        <v>14.030542084149191</v>
      </c>
      <c r="AR161" s="36">
        <f t="shared" si="18"/>
        <v>19.064425705452955</v>
      </c>
      <c r="AS161" s="36">
        <f t="shared" si="18"/>
        <v>25.391578174941216</v>
      </c>
      <c r="AT161" s="36">
        <f t="shared" si="18"/>
        <v>26.097360866286845</v>
      </c>
      <c r="AU161" s="36">
        <f t="shared" si="16"/>
        <v>21.284542759690826</v>
      </c>
      <c r="AV161" s="36" cm="1">
        <f t="array" ref="AV161">AVERAGE(IFERROR(AQ161:AS161, ""))</f>
        <v>19.495515321514453</v>
      </c>
      <c r="AW161" s="36">
        <f t="shared" si="15"/>
        <v>26.097360866286845</v>
      </c>
      <c r="AX161" s="36" cm="1">
        <f t="array" ref="AX161">AVERAGE(IFERROR(AJ161:AO161, ""))</f>
        <v>20.466414298255469</v>
      </c>
      <c r="AY161" s="36" cm="1">
        <f t="array" ref="AY161">AVERAGE(IFERROR(AO161:AS161,""))</f>
        <v>18.71138981564275</v>
      </c>
      <c r="AZ161" s="36" cm="1">
        <f t="array" ref="AZ161">AVERAGE(IFERROR(AJ161:AN161,""))</f>
        <v>20.953616667133126</v>
      </c>
      <c r="BA161" s="36" cm="1">
        <f t="array" ref="BA161">AVERAGE(IFERROR(AR161:AT161,AI161))</f>
        <v>23.51778824889367</v>
      </c>
      <c r="BB161" s="36" cm="1">
        <f t="array" ref="BB161">AVERAGE(IFERROR(AQ161:AT161,""))</f>
        <v>21.14597670770755</v>
      </c>
      <c r="BC161" s="36" cm="1">
        <f t="array" ref="BC161">AVERAGE(IFERROR(AI161:AO161,""))</f>
        <v>21.970086517950921</v>
      </c>
      <c r="BD161" s="36" cm="1">
        <f t="array" ref="BD161">AVERAGE(IFERROR(AJ161:AM161,""))</f>
        <v>21.861017860964346</v>
      </c>
      <c r="BE161" s="36" cm="1">
        <f t="array" ref="BE161">AVERAGE(IFERROR(AN161:AO161,""))</f>
        <v>17.677207172837711</v>
      </c>
      <c r="BF161" s="36" cm="1">
        <f t="array" ref="BF161">AVERAGE(IFERROR(AP161:AT161,""))</f>
        <v>20.32478149812669</v>
      </c>
      <c r="BG161" s="36" cm="1">
        <f t="array" ref="BG161">AVERAGE(IFERROR(AI161:AN161,""))</f>
        <v>22.626700528631545</v>
      </c>
    </row>
    <row r="162" spans="2:59" x14ac:dyDescent="0.25">
      <c r="B162" t="s">
        <v>595</v>
      </c>
      <c r="C162">
        <v>115</v>
      </c>
      <c r="D162" s="36">
        <v>190</v>
      </c>
      <c r="E162">
        <v>15.271911740869001</v>
      </c>
      <c r="F162">
        <v>11.267233158491599</v>
      </c>
      <c r="G162">
        <v>9.9577741774814985</v>
      </c>
      <c r="H162">
        <v>16.437810602035199</v>
      </c>
      <c r="I162">
        <v>22.279766635539499</v>
      </c>
      <c r="J162">
        <v>25.162152245699801</v>
      </c>
      <c r="K162">
        <v>17.261875752987802</v>
      </c>
      <c r="L162">
        <v>10.133794777894</v>
      </c>
      <c r="M162">
        <v>11.3277948647602</v>
      </c>
      <c r="N162">
        <v>23.7388502131313</v>
      </c>
      <c r="O162">
        <v>33.240629855510797</v>
      </c>
      <c r="P162">
        <v>20.4285429926083</v>
      </c>
      <c r="Q162">
        <v>18.042344751417396</v>
      </c>
      <c r="R162">
        <v>22.769091644467366</v>
      </c>
      <c r="S162">
        <v>17.854740581738596</v>
      </c>
      <c r="T162">
        <v>17.0611020953726</v>
      </c>
      <c r="U162">
        <v>19.1405890928568</v>
      </c>
      <c r="V162">
        <v>17.020947363849501</v>
      </c>
      <c r="W162">
        <v>23.105557088029798</v>
      </c>
      <c r="X162">
        <v>22.183954481502603</v>
      </c>
      <c r="Y162">
        <v>16.805503473300675</v>
      </c>
      <c r="Z162">
        <v>14.985646143387001</v>
      </c>
      <c r="AA162">
        <v>21.212013999343803</v>
      </c>
      <c r="AB162">
        <v>19.773922540780902</v>
      </c>
      <c r="AC162">
        <v>16.729441426686066</v>
      </c>
      <c r="AE162" s="28" t="s">
        <v>206</v>
      </c>
      <c r="AF162" s="3">
        <v>17110004001192</v>
      </c>
      <c r="AG162">
        <v>6.7498542368412018E-2</v>
      </c>
      <c r="AH162" s="29">
        <v>56</v>
      </c>
      <c r="AI162" s="36">
        <f t="shared" si="18"/>
        <v>3.5607508689785248</v>
      </c>
      <c r="AJ162" s="36">
        <f t="shared" si="18"/>
        <v>3.0945067348285189</v>
      </c>
      <c r="AK162" s="36">
        <f t="shared" si="18"/>
        <v>2.4617762159942522</v>
      </c>
      <c r="AL162" s="36">
        <f t="shared" si="18"/>
        <v>2.3769640213460481</v>
      </c>
      <c r="AM162" s="36">
        <f t="shared" si="18"/>
        <v>2.1133873025011045</v>
      </c>
      <c r="AN162" s="36">
        <f t="shared" si="18"/>
        <v>1.9903924375815345</v>
      </c>
      <c r="AO162" s="36">
        <f t="shared" si="18"/>
        <v>2.0715512864009757</v>
      </c>
      <c r="AP162" s="36">
        <f t="shared" si="18"/>
        <v>1.9577619191970572</v>
      </c>
      <c r="AQ162" s="36">
        <f t="shared" si="18"/>
        <v>1.6119989858614769</v>
      </c>
      <c r="AR162" s="36">
        <f t="shared" si="18"/>
        <v>2.1903525955311047</v>
      </c>
      <c r="AS162" s="36">
        <f t="shared" si="18"/>
        <v>2.9172924284945743</v>
      </c>
      <c r="AT162" s="36">
        <f t="shared" si="18"/>
        <v>2.9983810479379014</v>
      </c>
      <c r="AU162" s="36">
        <f t="shared" si="16"/>
        <v>2.4454263203877562</v>
      </c>
      <c r="AV162" s="36" cm="1">
        <f t="array" ref="AV162">AVERAGE(IFERROR(AQ162:AS162, ""))</f>
        <v>2.2398813366290522</v>
      </c>
      <c r="AW162" s="36">
        <f t="shared" si="15"/>
        <v>2.9983810479379014</v>
      </c>
      <c r="AX162" s="36" cm="1">
        <f t="array" ref="AX162">AVERAGE(IFERROR(AJ162:AO162, ""))</f>
        <v>2.3514296664420722</v>
      </c>
      <c r="AY162" s="36" cm="1">
        <f t="array" ref="AY162">AVERAGE(IFERROR(AO162:AS162,""))</f>
        <v>2.1497914430970377</v>
      </c>
      <c r="AZ162" s="36" cm="1">
        <f t="array" ref="AZ162">AVERAGE(IFERROR(AJ162:AN162,""))</f>
        <v>2.4074053424502915</v>
      </c>
      <c r="BA162" s="36" cm="1">
        <f t="array" ref="BA162">AVERAGE(IFERROR(AR162:AT162,AI162))</f>
        <v>2.7020086906545266</v>
      </c>
      <c r="BB162" s="36" cm="1">
        <f t="array" ref="BB162">AVERAGE(IFERROR(AQ162:AT162,""))</f>
        <v>2.4295062644562644</v>
      </c>
      <c r="BC162" s="36" cm="1">
        <f t="array" ref="BC162">AVERAGE(IFERROR(AI162:AO162,""))</f>
        <v>2.5241898382329944</v>
      </c>
      <c r="BD162" s="36" cm="1">
        <f t="array" ref="BD162">AVERAGE(IFERROR(AJ162:AM162,""))</f>
        <v>2.5116585686674808</v>
      </c>
      <c r="BE162" s="36" cm="1">
        <f t="array" ref="BE162">AVERAGE(IFERROR(AN162:AO162,""))</f>
        <v>2.0309718619912553</v>
      </c>
      <c r="BF162" s="36" cm="1">
        <f t="array" ref="BF162">AVERAGE(IFERROR(AP162:AT162,""))</f>
        <v>2.3351573954044231</v>
      </c>
      <c r="BG162" s="36" cm="1">
        <f t="array" ref="BG162">AVERAGE(IFERROR(AI162:AN162,""))</f>
        <v>2.5996295968716638</v>
      </c>
    </row>
    <row r="163" spans="2:59" x14ac:dyDescent="0.25">
      <c r="B163" t="s">
        <v>596</v>
      </c>
      <c r="C163">
        <v>116</v>
      </c>
      <c r="D163" s="36">
        <v>191</v>
      </c>
      <c r="E163">
        <v>17.753167955999999</v>
      </c>
      <c r="F163">
        <v>16.207761049999998</v>
      </c>
      <c r="G163">
        <v>12.141219324</v>
      </c>
      <c r="H163">
        <v>11.907675755000001</v>
      </c>
      <c r="I163">
        <v>12.175613375999999</v>
      </c>
      <c r="J163">
        <v>14.622519876</v>
      </c>
      <c r="K163">
        <v>16.722700870000001</v>
      </c>
      <c r="L163">
        <v>16.28636376</v>
      </c>
      <c r="M163">
        <v>12.538374242</v>
      </c>
      <c r="N163">
        <v>12.514037480000001</v>
      </c>
      <c r="O163">
        <v>15.147045898</v>
      </c>
      <c r="P163">
        <v>16.822509529999898</v>
      </c>
      <c r="Q163">
        <v>14.569915759749897</v>
      </c>
      <c r="R163">
        <v>13.399819206666635</v>
      </c>
      <c r="S163">
        <v>17.557416454999998</v>
      </c>
      <c r="T163">
        <v>13.962915041833298</v>
      </c>
      <c r="U163">
        <v>14.641704449999999</v>
      </c>
      <c r="V163">
        <v>13.410957876199999</v>
      </c>
      <c r="W163">
        <v>16.071807518499998</v>
      </c>
      <c r="X163">
        <v>14.255491787499999</v>
      </c>
      <c r="Y163">
        <v>14.504379743857129</v>
      </c>
      <c r="Z163">
        <v>13.108067376249998</v>
      </c>
      <c r="AA163">
        <v>15.672610372999998</v>
      </c>
      <c r="AB163">
        <v>14.661666181999902</v>
      </c>
      <c r="AC163">
        <v>14.134659556166596</v>
      </c>
      <c r="AE163" s="28" t="s">
        <v>207</v>
      </c>
      <c r="AF163" s="3">
        <v>17110004000399</v>
      </c>
      <c r="AG163">
        <v>0.81485038995742798</v>
      </c>
      <c r="AH163" s="29">
        <v>56</v>
      </c>
      <c r="AI163" s="36">
        <f t="shared" si="18"/>
        <v>42.985805801433671</v>
      </c>
      <c r="AJ163" s="36">
        <f t="shared" si="18"/>
        <v>37.357251447565275</v>
      </c>
      <c r="AK163" s="36">
        <f t="shared" si="18"/>
        <v>29.718853758975342</v>
      </c>
      <c r="AL163" s="36">
        <f t="shared" si="18"/>
        <v>28.694990910129942</v>
      </c>
      <c r="AM163" s="36">
        <f t="shared" si="18"/>
        <v>25.513061573608262</v>
      </c>
      <c r="AN163" s="36">
        <f t="shared" si="18"/>
        <v>24.028253011440334</v>
      </c>
      <c r="AO163" s="36">
        <f t="shared" si="18"/>
        <v>25.008012237173869</v>
      </c>
      <c r="AP163" s="36">
        <f t="shared" si="18"/>
        <v>23.634333532631743</v>
      </c>
      <c r="AQ163" s="36">
        <f t="shared" si="18"/>
        <v>19.460242490435064</v>
      </c>
      <c r="AR163" s="36">
        <f t="shared" si="18"/>
        <v>26.442195697666513</v>
      </c>
      <c r="AS163" s="36">
        <f t="shared" si="18"/>
        <v>35.217899373351777</v>
      </c>
      <c r="AT163" s="36">
        <f t="shared" si="18"/>
        <v>36.19681078174726</v>
      </c>
      <c r="AU163" s="36">
        <f t="shared" si="16"/>
        <v>29.521475884679926</v>
      </c>
      <c r="AV163" s="36" cm="1">
        <f t="array" ref="AV163">AVERAGE(IFERROR(AQ163:AS163, ""))</f>
        <v>27.040112520484453</v>
      </c>
      <c r="AW163" s="36">
        <f t="shared" si="15"/>
        <v>36.19681078174726</v>
      </c>
      <c r="AX163" s="36" cm="1">
        <f t="array" ref="AX163">AVERAGE(IFERROR(AJ163:AO163, ""))</f>
        <v>28.38673715648217</v>
      </c>
      <c r="AY163" s="36" cm="1">
        <f t="array" ref="AY163">AVERAGE(IFERROR(AO163:AS163,""))</f>
        <v>25.952536666251792</v>
      </c>
      <c r="AZ163" s="36" cm="1">
        <f t="array" ref="AZ163">AVERAGE(IFERROR(AJ163:AN163,""))</f>
        <v>29.062482140343832</v>
      </c>
      <c r="BA163" s="36" cm="1">
        <f t="array" ref="BA163">AVERAGE(IFERROR(AR163:AT163,AI163))</f>
        <v>32.618968617588514</v>
      </c>
      <c r="BB163" s="36" cm="1">
        <f t="array" ref="BB163">AVERAGE(IFERROR(AQ163:AT163,""))</f>
        <v>29.329287085800154</v>
      </c>
      <c r="BC163" s="36" cm="1">
        <f t="array" ref="BC163">AVERAGE(IFERROR(AI163:AO163,""))</f>
        <v>30.472318391475245</v>
      </c>
      <c r="BD163" s="36" cm="1">
        <f t="array" ref="BD163">AVERAGE(IFERROR(AJ163:AM163,""))</f>
        <v>30.321039422569704</v>
      </c>
      <c r="BE163" s="36" cm="1">
        <f t="array" ref="BE163">AVERAGE(IFERROR(AN163:AO163,""))</f>
        <v>24.5181326243071</v>
      </c>
      <c r="BF163" s="36" cm="1">
        <f t="array" ref="BF163">AVERAGE(IFERROR(AP163:AT163,""))</f>
        <v>28.190296375166476</v>
      </c>
      <c r="BG163" s="36" cm="1">
        <f t="array" ref="BG163">AVERAGE(IFERROR(AI163:AN163,""))</f>
        <v>31.383036083858808</v>
      </c>
    </row>
    <row r="164" spans="2:59" x14ac:dyDescent="0.25">
      <c r="B164" t="s">
        <v>597</v>
      </c>
      <c r="C164">
        <v>117</v>
      </c>
      <c r="D164" s="36">
        <v>192</v>
      </c>
      <c r="E164">
        <v>4.8921705459999991</v>
      </c>
      <c r="F164">
        <v>4.2139737649999898</v>
      </c>
      <c r="G164">
        <v>2.9067322469999999</v>
      </c>
      <c r="H164">
        <v>2.3677488420000001</v>
      </c>
      <c r="I164">
        <v>2.048604643</v>
      </c>
      <c r="J164">
        <v>2.0858033919999999</v>
      </c>
      <c r="K164">
        <v>2.1278633259999897</v>
      </c>
      <c r="L164">
        <v>2.0089232529999999</v>
      </c>
      <c r="M164">
        <v>1.9734671029999906</v>
      </c>
      <c r="N164">
        <v>2.8134571540000004</v>
      </c>
      <c r="O164">
        <v>4.3382752209999991</v>
      </c>
      <c r="P164">
        <v>4.4926539989999901</v>
      </c>
      <c r="Q164">
        <v>3.0224727909166633</v>
      </c>
      <c r="R164">
        <v>3.0417331593333272</v>
      </c>
      <c r="S164">
        <v>4.7921423129999896</v>
      </c>
      <c r="T164">
        <v>2.6251210358333266</v>
      </c>
      <c r="U164">
        <v>2.6523972113999998</v>
      </c>
      <c r="V164">
        <v>2.7245725777999992</v>
      </c>
      <c r="W164">
        <v>4.2862696194166565</v>
      </c>
      <c r="X164">
        <v>3.4044633692500001</v>
      </c>
      <c r="Y164">
        <v>2.9489852515714245</v>
      </c>
      <c r="Z164">
        <v>2.8842648742499897</v>
      </c>
      <c r="AA164">
        <v>2.1068333590000003</v>
      </c>
      <c r="AB164">
        <v>3.1253553460000001</v>
      </c>
      <c r="AC164">
        <v>3.0858389058333255</v>
      </c>
      <c r="AE164" s="28" t="s">
        <v>208</v>
      </c>
      <c r="AF164" s="3">
        <v>17110004001297</v>
      </c>
      <c r="AG164">
        <v>0.14554409682750702</v>
      </c>
      <c r="AH164" s="29">
        <v>56</v>
      </c>
      <c r="AI164" s="36">
        <f t="shared" si="18"/>
        <v>7.6778883079372866</v>
      </c>
      <c r="AJ164" s="36">
        <f t="shared" si="18"/>
        <v>6.6725468735162918</v>
      </c>
      <c r="AK164" s="36">
        <f t="shared" si="18"/>
        <v>5.3082182722214926</v>
      </c>
      <c r="AL164" s="36">
        <f t="shared" si="18"/>
        <v>5.1253415190812905</v>
      </c>
      <c r="AM164" s="36">
        <f t="shared" si="18"/>
        <v>4.5570027943772482</v>
      </c>
      <c r="AN164" s="36">
        <f t="shared" si="18"/>
        <v>4.2917944520780305</v>
      </c>
      <c r="AO164" s="36">
        <f t="shared" si="18"/>
        <v>4.466793658527763</v>
      </c>
      <c r="AP164" s="36">
        <f t="shared" si="18"/>
        <v>4.2214347204358162</v>
      </c>
      <c r="AQ164" s="36">
        <f t="shared" si="18"/>
        <v>3.4758815265003711</v>
      </c>
      <c r="AR164" s="36">
        <f t="shared" si="18"/>
        <v>4.7229596234888351</v>
      </c>
      <c r="AS164" s="36">
        <f t="shared" si="18"/>
        <v>6.2904275675983978</v>
      </c>
      <c r="AT164" s="36">
        <f t="shared" si="18"/>
        <v>6.4652753415762776</v>
      </c>
      <c r="AU164" s="36">
        <f t="shared" si="16"/>
        <v>5.272963721444925</v>
      </c>
      <c r="AV164" s="36" cm="1">
        <f t="array" ref="AV164">AVERAGE(IFERROR(AQ164:AS164, ""))</f>
        <v>4.8297562391958682</v>
      </c>
      <c r="AW164" s="36">
        <f t="shared" si="15"/>
        <v>6.4652753415762776</v>
      </c>
      <c r="AX164" s="36" cm="1">
        <f t="array" ref="AX164">AVERAGE(IFERROR(AJ164:AO164, ""))</f>
        <v>5.0702829283003519</v>
      </c>
      <c r="AY164" s="36" cm="1">
        <f t="array" ref="AY164">AVERAGE(IFERROR(AO164:AS164,""))</f>
        <v>4.6354994193102375</v>
      </c>
      <c r="AZ164" s="36" cm="1">
        <f t="array" ref="AZ164">AVERAGE(IFERROR(AJ164:AN164,""))</f>
        <v>5.1909807822548704</v>
      </c>
      <c r="BA164" s="36" cm="1">
        <f t="array" ref="BA164">AVERAGE(IFERROR(AR164:AT164,AI164))</f>
        <v>5.8262208442211696</v>
      </c>
      <c r="BB164" s="36" cm="1">
        <f t="array" ref="BB164">AVERAGE(IFERROR(AQ164:AT164,""))</f>
        <v>5.2386360147909707</v>
      </c>
      <c r="BC164" s="36" cm="1">
        <f t="array" ref="BC164">AVERAGE(IFERROR(AI164:AO164,""))</f>
        <v>5.4427979825342003</v>
      </c>
      <c r="BD164" s="36" cm="1">
        <f t="array" ref="BD164">AVERAGE(IFERROR(AJ164:AM164,""))</f>
        <v>5.4157773647990801</v>
      </c>
      <c r="BE164" s="36" cm="1">
        <f t="array" ref="BE164">AVERAGE(IFERROR(AN164:AO164,""))</f>
        <v>4.3792940553028963</v>
      </c>
      <c r="BF164" s="36" cm="1">
        <f t="array" ref="BF164">AVERAGE(IFERROR(AP164:AT164,""))</f>
        <v>5.0351957559199398</v>
      </c>
      <c r="BG164" s="36" cm="1">
        <f t="array" ref="BG164">AVERAGE(IFERROR(AI164:AN164,""))</f>
        <v>5.6054653698686066</v>
      </c>
    </row>
    <row r="165" spans="2:59" x14ac:dyDescent="0.25">
      <c r="B165" t="s">
        <v>600</v>
      </c>
      <c r="C165">
        <v>120</v>
      </c>
      <c r="D165" s="36">
        <v>193</v>
      </c>
      <c r="E165">
        <v>27.592126560000001</v>
      </c>
      <c r="F165">
        <v>19.0560422</v>
      </c>
      <c r="G165">
        <v>17.404822960000001</v>
      </c>
      <c r="H165">
        <v>31.695756050000004</v>
      </c>
      <c r="I165">
        <v>49.444204970000008</v>
      </c>
      <c r="J165">
        <v>57.50994618</v>
      </c>
      <c r="K165">
        <v>43.754103369999996</v>
      </c>
      <c r="L165">
        <v>24.491709610000001</v>
      </c>
      <c r="M165">
        <v>29.541180099999998</v>
      </c>
      <c r="N165">
        <v>57.115207799999993</v>
      </c>
      <c r="O165">
        <v>70.217380079999998</v>
      </c>
      <c r="P165">
        <v>38.885264879999994</v>
      </c>
      <c r="Q165">
        <v>38.892312063333321</v>
      </c>
      <c r="R165">
        <v>52.291255993333323</v>
      </c>
      <c r="S165">
        <v>32.700819039999999</v>
      </c>
      <c r="T165">
        <v>36.477479288333264</v>
      </c>
      <c r="U165">
        <v>45.023916192000002</v>
      </c>
      <c r="V165">
        <v>35.022154472000004</v>
      </c>
      <c r="W165">
        <v>47.898447033333341</v>
      </c>
      <c r="X165">
        <v>48.939758215000005</v>
      </c>
      <c r="Y165">
        <v>35.208143184285674</v>
      </c>
      <c r="Z165">
        <v>29.400206544999996</v>
      </c>
      <c r="AA165">
        <v>50.632024775000005</v>
      </c>
      <c r="AB165">
        <v>44.050148493999991</v>
      </c>
      <c r="AC165">
        <v>33.783816486666595</v>
      </c>
      <c r="AE165" s="28" t="s">
        <v>209</v>
      </c>
      <c r="AF165" s="3">
        <v>17110004001168</v>
      </c>
      <c r="AG165">
        <v>2.1706447005271912E-2</v>
      </c>
      <c r="AH165" s="29">
        <v>63</v>
      </c>
      <c r="AI165" s="36">
        <f t="shared" si="18"/>
        <v>0.16931445574972051</v>
      </c>
      <c r="AJ165" s="36">
        <f t="shared" si="18"/>
        <v>0.1418579972510311</v>
      </c>
      <c r="AK165" s="36">
        <f t="shared" si="18"/>
        <v>0.10535985054771832</v>
      </c>
      <c r="AL165" s="36">
        <f t="shared" si="18"/>
        <v>9.5533913253616196E-2</v>
      </c>
      <c r="AM165" s="36">
        <f t="shared" si="18"/>
        <v>8.1641180448996084E-2</v>
      </c>
      <c r="AN165" s="36">
        <f t="shared" si="18"/>
        <v>7.6504446016377084E-2</v>
      </c>
      <c r="AO165" s="36">
        <f t="shared" si="18"/>
        <v>7.5850593858028073E-2</v>
      </c>
      <c r="AP165" s="36">
        <f t="shared" si="18"/>
        <v>7.1207295558666728E-2</v>
      </c>
      <c r="AQ165" s="36">
        <f t="shared" si="18"/>
        <v>6.9493976198532773E-2</v>
      </c>
      <c r="AR165" s="36">
        <f t="shared" si="18"/>
        <v>0.10259744526572749</v>
      </c>
      <c r="AS165" s="36">
        <f t="shared" si="18"/>
        <v>0.14433605560755186</v>
      </c>
      <c r="AT165" s="36">
        <f t="shared" si="18"/>
        <v>0.14660555256659649</v>
      </c>
      <c r="AU165" s="36">
        <f t="shared" si="16"/>
        <v>0.10669189686021356</v>
      </c>
      <c r="AV165" s="36" cm="1">
        <f t="array" ref="AV165">AVERAGE(IFERROR(AQ165:AS165, ""))</f>
        <v>0.10547582569060404</v>
      </c>
      <c r="AW165" s="36">
        <f t="shared" si="15"/>
        <v>0.14660555256659649</v>
      </c>
      <c r="AX165" s="36" cm="1">
        <f t="array" ref="AX165">AVERAGE(IFERROR(AJ165:AO165, ""))</f>
        <v>9.6124663562627818E-2</v>
      </c>
      <c r="AY165" s="36" cm="1">
        <f t="array" ref="AY165">AVERAGE(IFERROR(AO165:AS165,""))</f>
        <v>9.2697073297701382E-2</v>
      </c>
      <c r="AZ165" s="36" cm="1">
        <f t="array" ref="AZ165">AVERAGE(IFERROR(AJ165:AN165,""))</f>
        <v>0.10017947750354776</v>
      </c>
      <c r="BA165" s="36" cm="1">
        <f t="array" ref="BA165">AVERAGE(IFERROR(AR165:AT165,AI165))</f>
        <v>0.13117968447995862</v>
      </c>
      <c r="BB165" s="36" cm="1">
        <f t="array" ref="BB165">AVERAGE(IFERROR(AQ165:AT165,""))</f>
        <v>0.11575825740960216</v>
      </c>
      <c r="BC165" s="36" cm="1">
        <f t="array" ref="BC165">AVERAGE(IFERROR(AI165:AO165,""))</f>
        <v>0.10658034816078389</v>
      </c>
      <c r="BD165" s="36" cm="1">
        <f t="array" ref="BD165">AVERAGE(IFERROR(AJ165:AM165,""))</f>
        <v>0.10609823537534042</v>
      </c>
      <c r="BE165" s="36" cm="1">
        <f t="array" ref="BE165">AVERAGE(IFERROR(AN165:AO165,""))</f>
        <v>7.6177519937202579E-2</v>
      </c>
      <c r="BF165" s="36" cm="1">
        <f t="array" ref="BF165">AVERAGE(IFERROR(AP165:AT165,""))</f>
        <v>0.10684806503941506</v>
      </c>
      <c r="BG165" s="36" cm="1">
        <f t="array" ref="BG165">AVERAGE(IFERROR(AI165:AN165,""))</f>
        <v>0.11170197387790987</v>
      </c>
    </row>
    <row r="166" spans="2:59" x14ac:dyDescent="0.25">
      <c r="B166" t="s">
        <v>603</v>
      </c>
      <c r="C166">
        <v>123</v>
      </c>
      <c r="D166" s="36">
        <v>194</v>
      </c>
      <c r="E166">
        <v>33.252369060000007</v>
      </c>
      <c r="F166">
        <v>20.578741010000002</v>
      </c>
      <c r="G166">
        <v>16.878706340000001</v>
      </c>
      <c r="H166">
        <v>21.707486379999999</v>
      </c>
      <c r="I166">
        <v>31.375802390000004</v>
      </c>
      <c r="J166">
        <v>51.626827679999998</v>
      </c>
      <c r="K166">
        <v>50.502451739999998</v>
      </c>
      <c r="L166">
        <v>39.96809803</v>
      </c>
      <c r="M166">
        <v>45.844046810000002</v>
      </c>
      <c r="N166">
        <v>69.021054269999993</v>
      </c>
      <c r="O166">
        <v>84.869995450000005</v>
      </c>
      <c r="P166">
        <v>48.648354359999999</v>
      </c>
      <c r="Q166">
        <v>42.856161126666656</v>
      </c>
      <c r="R166">
        <v>66.578365509999998</v>
      </c>
      <c r="S166">
        <v>38.594534550000006</v>
      </c>
      <c r="T166">
        <v>32.111669256666666</v>
      </c>
      <c r="U166">
        <v>58.041129259999998</v>
      </c>
      <c r="V166">
        <v>28.433512759999903</v>
      </c>
      <c r="W166">
        <v>56.706369090000003</v>
      </c>
      <c r="X166">
        <v>62.095862722500001</v>
      </c>
      <c r="Y166">
        <v>32.274626371428546</v>
      </c>
      <c r="Z166">
        <v>22.635184029999905</v>
      </c>
      <c r="AA166">
        <v>51.064639710000009</v>
      </c>
      <c r="AB166">
        <v>57.670309784000004</v>
      </c>
      <c r="AC166">
        <v>29.236655476666638</v>
      </c>
      <c r="AE166" s="28" t="s">
        <v>210</v>
      </c>
      <c r="AF166" s="3">
        <v>17110004001168</v>
      </c>
      <c r="AG166">
        <v>2.1724238991737366E-2</v>
      </c>
      <c r="AH166" s="29">
        <v>63</v>
      </c>
      <c r="AI166" s="36">
        <f t="shared" si="18"/>
        <v>0.16945323666141798</v>
      </c>
      <c r="AJ166" s="36">
        <f t="shared" si="18"/>
        <v>0.14197427310062058</v>
      </c>
      <c r="AK166" s="36">
        <f t="shared" si="18"/>
        <v>0.10544621019167534</v>
      </c>
      <c r="AL166" s="36">
        <f t="shared" si="18"/>
        <v>9.5612218933545642E-2</v>
      </c>
      <c r="AM166" s="36">
        <f t="shared" si="18"/>
        <v>8.1708098760280262E-2</v>
      </c>
      <c r="AN166" s="36">
        <f t="shared" si="18"/>
        <v>7.6567153932957807E-2</v>
      </c>
      <c r="AO166" s="36">
        <f t="shared" si="18"/>
        <v>7.5912765835735474E-2</v>
      </c>
      <c r="AP166" s="36">
        <f t="shared" si="18"/>
        <v>7.1265661593352805E-2</v>
      </c>
      <c r="AQ166" s="36">
        <f t="shared" si="18"/>
        <v>6.9550937887548694E-2</v>
      </c>
      <c r="AR166" s="36">
        <f t="shared" si="18"/>
        <v>0.10268154066637573</v>
      </c>
      <c r="AS166" s="36">
        <f t="shared" si="18"/>
        <v>0.14445436263159975</v>
      </c>
      <c r="AT166" s="36">
        <f t="shared" si="18"/>
        <v>0.14672571981489799</v>
      </c>
      <c r="AU166" s="36">
        <f t="shared" si="16"/>
        <v>0.10677934833416734</v>
      </c>
      <c r="AV166" s="36" cm="1">
        <f t="array" ref="AV166">AVERAGE(IFERROR(AQ166:AS166, ""))</f>
        <v>0.10556228039517472</v>
      </c>
      <c r="AW166" s="36">
        <f t="shared" si="15"/>
        <v>0.14672571981489799</v>
      </c>
      <c r="AX166" s="36" cm="1">
        <f t="array" ref="AX166">AVERAGE(IFERROR(AJ166:AO166, ""))</f>
        <v>9.6203453459135849E-2</v>
      </c>
      <c r="AY166" s="36" cm="1">
        <f t="array" ref="AY166">AVERAGE(IFERROR(AO166:AS166,""))</f>
        <v>9.277305372292248E-2</v>
      </c>
      <c r="AZ166" s="36" cm="1">
        <f t="array" ref="AZ166">AVERAGE(IFERROR(AJ166:AN166,""))</f>
        <v>0.10026159098381593</v>
      </c>
      <c r="BA166" s="36" cm="1">
        <f t="array" ref="BA166">AVERAGE(IFERROR(AR166:AT166,AI166))</f>
        <v>0.13128720770429114</v>
      </c>
      <c r="BB166" s="36" cm="1">
        <f t="array" ref="BB166">AVERAGE(IFERROR(AQ166:AT166,""))</f>
        <v>0.11585314025010554</v>
      </c>
      <c r="BC166" s="36" cm="1">
        <f t="array" ref="BC166">AVERAGE(IFERROR(AI166:AO166,""))</f>
        <v>0.10666770820231901</v>
      </c>
      <c r="BD166" s="36" cm="1">
        <f t="array" ref="BD166">AVERAGE(IFERROR(AJ166:AM166,""))</f>
        <v>0.10618520024653047</v>
      </c>
      <c r="BE166" s="36" cm="1">
        <f t="array" ref="BE166">AVERAGE(IFERROR(AN166:AO166,""))</f>
        <v>7.6239959884346648E-2</v>
      </c>
      <c r="BF166" s="36" cm="1">
        <f t="array" ref="BF166">AVERAGE(IFERROR(AP166:AT166,""))</f>
        <v>0.10693564451875499</v>
      </c>
      <c r="BG166" s="36" cm="1">
        <f t="array" ref="BG166">AVERAGE(IFERROR(AI166:AN166,""))</f>
        <v>0.11179353193008294</v>
      </c>
    </row>
    <row r="167" spans="2:59" x14ac:dyDescent="0.25">
      <c r="B167" t="s">
        <v>604</v>
      </c>
      <c r="C167">
        <v>124</v>
      </c>
      <c r="D167" s="36">
        <v>195</v>
      </c>
      <c r="E167">
        <v>150.30001556375501</v>
      </c>
      <c r="F167">
        <v>126.99487315845701</v>
      </c>
      <c r="G167">
        <v>88.247181564711994</v>
      </c>
      <c r="H167">
        <v>66.715349408057989</v>
      </c>
      <c r="I167">
        <v>45.960311173830007</v>
      </c>
      <c r="J167">
        <v>43.829739766170007</v>
      </c>
      <c r="K167">
        <v>39.754888789483793</v>
      </c>
      <c r="L167">
        <v>37.04153311254229</v>
      </c>
      <c r="M167">
        <v>51.121113477010404</v>
      </c>
      <c r="N167">
        <v>95.885065831693993</v>
      </c>
      <c r="O167">
        <v>143.576754040471</v>
      </c>
      <c r="P167">
        <v>143.77769363604</v>
      </c>
      <c r="Q167">
        <v>86.100376626851997</v>
      </c>
      <c r="R167">
        <v>96.860977783058019</v>
      </c>
      <c r="S167">
        <v>146.16021854989702</v>
      </c>
      <c r="T167">
        <v>68.583723976784654</v>
      </c>
      <c r="U167">
        <v>73.475871050240002</v>
      </c>
      <c r="V167">
        <v>74.349491014245004</v>
      </c>
      <c r="W167">
        <v>134.55255800632335</v>
      </c>
      <c r="X167">
        <v>108.590156746304</v>
      </c>
      <c r="Y167">
        <v>80.257479917780287</v>
      </c>
      <c r="Z167">
        <v>81.979428826263984</v>
      </c>
      <c r="AA167">
        <v>41.792314277827003</v>
      </c>
      <c r="AB167">
        <v>94.280432019550986</v>
      </c>
      <c r="AC167">
        <v>87.007911772496996</v>
      </c>
      <c r="AE167" s="28" t="s">
        <v>211</v>
      </c>
      <c r="AF167" s="3">
        <v>17110002003635</v>
      </c>
      <c r="AG167">
        <v>0.37039646506309509</v>
      </c>
      <c r="AH167" s="29">
        <v>646</v>
      </c>
      <c r="AI167" s="36">
        <f t="shared" si="18"/>
        <v>1.0576705603879921</v>
      </c>
      <c r="AJ167" s="36">
        <f t="shared" si="18"/>
        <v>0.75571340214809957</v>
      </c>
      <c r="AK167" s="36">
        <f t="shared" si="18"/>
        <v>0.50874458643390585</v>
      </c>
      <c r="AL167" s="36">
        <f t="shared" si="18"/>
        <v>0.47548669803034577</v>
      </c>
      <c r="AM167" s="36">
        <f t="shared" si="18"/>
        <v>0.53949810520635932</v>
      </c>
      <c r="AN167" s="36">
        <f t="shared" si="18"/>
        <v>0.64485482108749359</v>
      </c>
      <c r="AO167" s="36">
        <f t="shared" si="18"/>
        <v>0.77270326565455338</v>
      </c>
      <c r="AP167" s="36">
        <f t="shared" si="18"/>
        <v>0.76067001844668369</v>
      </c>
      <c r="AQ167" s="36">
        <f t="shared" si="18"/>
        <v>0.54435647381793539</v>
      </c>
      <c r="AR167" s="36">
        <f t="shared" si="18"/>
        <v>0.59763178036455755</v>
      </c>
      <c r="AS167" s="36">
        <f t="shared" si="18"/>
        <v>0.96819456367521284</v>
      </c>
      <c r="AT167" s="36">
        <f t="shared" si="18"/>
        <v>0.99840980663262524</v>
      </c>
      <c r="AU167" s="36">
        <f t="shared" si="16"/>
        <v>0.71866117349048031</v>
      </c>
      <c r="AV167" s="36" cm="1">
        <f t="array" ref="AV167">AVERAGE(IFERROR(AQ167:AS167, ""))</f>
        <v>0.70339427261923515</v>
      </c>
      <c r="AW167" s="36">
        <f t="shared" si="15"/>
        <v>0.99840980663262524</v>
      </c>
      <c r="AX167" s="36" cm="1">
        <f t="array" ref="AX167">AVERAGE(IFERROR(AJ167:AO167, ""))</f>
        <v>0.61616681309345955</v>
      </c>
      <c r="AY167" s="36" cm="1">
        <f t="array" ref="AY167">AVERAGE(IFERROR(AO167:AS167,""))</f>
        <v>0.72871122039178859</v>
      </c>
      <c r="AZ167" s="36" cm="1">
        <f t="array" ref="AZ167">AVERAGE(IFERROR(AJ167:AN167,""))</f>
        <v>0.58485952258124085</v>
      </c>
      <c r="BA167" s="36" cm="1">
        <f t="array" ref="BA167">AVERAGE(IFERROR(AR167:AT167,AI167))</f>
        <v>0.85474538355746521</v>
      </c>
      <c r="BB167" s="36" cm="1">
        <f t="array" ref="BB167">AVERAGE(IFERROR(AQ167:AT167,""))</f>
        <v>0.7771481561225827</v>
      </c>
      <c r="BC167" s="36" cm="1">
        <f t="array" ref="BC167">AVERAGE(IFERROR(AI167:AO167,""))</f>
        <v>0.67923877699267854</v>
      </c>
      <c r="BD167" s="36" cm="1">
        <f t="array" ref="BD167">AVERAGE(IFERROR(AJ167:AM167,""))</f>
        <v>0.56986069795467764</v>
      </c>
      <c r="BE167" s="36" cm="1">
        <f t="array" ref="BE167">AVERAGE(IFERROR(AN167:AO167,""))</f>
        <v>0.70877904337102349</v>
      </c>
      <c r="BF167" s="36" cm="1">
        <f t="array" ref="BF167">AVERAGE(IFERROR(AP167:AT167,""))</f>
        <v>0.77385252858740294</v>
      </c>
      <c r="BG167" s="36" cm="1">
        <f t="array" ref="BG167">AVERAGE(IFERROR(AI167:AN167,""))</f>
        <v>0.66366136221569938</v>
      </c>
    </row>
    <row r="168" spans="2:59" x14ac:dyDescent="0.25">
      <c r="B168" t="s">
        <v>606</v>
      </c>
      <c r="C168">
        <v>126</v>
      </c>
      <c r="D168" s="36">
        <v>197</v>
      </c>
      <c r="E168">
        <v>129.942002656086</v>
      </c>
      <c r="F168">
        <v>90.547785758383014</v>
      </c>
      <c r="G168">
        <v>79.819074358251001</v>
      </c>
      <c r="H168">
        <v>126.747359309372</v>
      </c>
      <c r="I168">
        <v>177.23687143094298</v>
      </c>
      <c r="J168">
        <v>214.73361858494201</v>
      </c>
      <c r="K168">
        <v>168.93213897560599</v>
      </c>
      <c r="L168">
        <v>108.89510938511</v>
      </c>
      <c r="M168">
        <v>124.32799378266499</v>
      </c>
      <c r="N168">
        <v>229.35071680344402</v>
      </c>
      <c r="O168">
        <v>307.62645760931196</v>
      </c>
      <c r="P168">
        <v>181.29423452556898</v>
      </c>
      <c r="Q168">
        <v>161.62111359830701</v>
      </c>
      <c r="R168">
        <v>220.43505606514066</v>
      </c>
      <c r="S168">
        <v>152.67421354082796</v>
      </c>
      <c r="T168">
        <v>143.00280806958304</v>
      </c>
      <c r="U168">
        <v>187.82648331122698</v>
      </c>
      <c r="V168">
        <v>137.81694188837801</v>
      </c>
      <c r="W168">
        <v>208.98547951526967</v>
      </c>
      <c r="X168">
        <v>210.64985068024799</v>
      </c>
      <c r="Y168">
        <v>141.13697872479713</v>
      </c>
      <c r="Z168">
        <v>118.58777271423702</v>
      </c>
      <c r="AA168">
        <v>191.832878780274</v>
      </c>
      <c r="AB168">
        <v>190.29890242121996</v>
      </c>
      <c r="AC168">
        <v>136.50445201632937</v>
      </c>
      <c r="AE168" s="28" t="s">
        <v>212</v>
      </c>
      <c r="AF168" s="3">
        <v>17110002000154</v>
      </c>
      <c r="AG168">
        <v>0.99902838468551636</v>
      </c>
      <c r="AH168" s="29">
        <v>98</v>
      </c>
      <c r="AI168" s="36">
        <f t="shared" si="18"/>
        <v>9.6751848860921843</v>
      </c>
      <c r="AJ168" s="36">
        <f t="shared" si="18"/>
        <v>6.9260264696328404</v>
      </c>
      <c r="AK168" s="36">
        <f t="shared" si="18"/>
        <v>4.717050861324978</v>
      </c>
      <c r="AL168" s="36">
        <f t="shared" si="18"/>
        <v>4.3753765381367371</v>
      </c>
      <c r="AM168" s="36">
        <f t="shared" si="18"/>
        <v>5.8166609991693532</v>
      </c>
      <c r="AN168" s="36">
        <f t="shared" si="18"/>
        <v>6.290753126460964</v>
      </c>
      <c r="AO168" s="36">
        <f t="shared" si="18"/>
        <v>6.1854658497843147</v>
      </c>
      <c r="AP168" s="36">
        <f t="shared" si="18"/>
        <v>6.1311485258570206</v>
      </c>
      <c r="AQ168" s="36">
        <f t="shared" si="18"/>
        <v>5.6998192150610478</v>
      </c>
      <c r="AR168" s="36">
        <f t="shared" si="18"/>
        <v>6.0831709566745769</v>
      </c>
      <c r="AS168" s="36">
        <f t="shared" si="18"/>
        <v>8.8509408984696556</v>
      </c>
      <c r="AT168" s="36">
        <f t="shared" si="18"/>
        <v>9.1331268430436108</v>
      </c>
      <c r="AU168" s="36">
        <f t="shared" si="16"/>
        <v>6.6570604308089409</v>
      </c>
      <c r="AV168" s="36" cm="1">
        <f t="array" ref="AV168">AVERAGE(IFERROR(AQ168:AS168, ""))</f>
        <v>6.8779770234017592</v>
      </c>
      <c r="AW168" s="36">
        <f t="shared" si="15"/>
        <v>9.1331268430436108</v>
      </c>
      <c r="AX168" s="36" cm="1">
        <f t="array" ref="AX168">AVERAGE(IFERROR(AJ168:AO168, ""))</f>
        <v>5.7185556407515321</v>
      </c>
      <c r="AY168" s="36" cm="1">
        <f t="array" ref="AY168">AVERAGE(IFERROR(AO168:AS168,""))</f>
        <v>6.5901090891693226</v>
      </c>
      <c r="AZ168" s="36" cm="1">
        <f t="array" ref="AZ168">AVERAGE(IFERROR(AJ168:AN168,""))</f>
        <v>5.6251735989449747</v>
      </c>
      <c r="BA168" s="36" cm="1">
        <f t="array" ref="BA168">AVERAGE(IFERROR(AR168:AT168,AI168))</f>
        <v>8.0224128993959472</v>
      </c>
      <c r="BB168" s="36" cm="1">
        <f t="array" ref="BB168">AVERAGE(IFERROR(AQ168:AT168,""))</f>
        <v>7.4417644783122228</v>
      </c>
      <c r="BC168" s="36" cm="1">
        <f t="array" ref="BC168">AVERAGE(IFERROR(AI168:AO168,""))</f>
        <v>6.2837883900859106</v>
      </c>
      <c r="BD168" s="36" cm="1">
        <f t="array" ref="BD168">AVERAGE(IFERROR(AJ168:AM168,""))</f>
        <v>5.4587787170659778</v>
      </c>
      <c r="BE168" s="36" cm="1">
        <f t="array" ref="BE168">AVERAGE(IFERROR(AN168:AO168,""))</f>
        <v>6.2381094881226389</v>
      </c>
      <c r="BF168" s="36" cm="1">
        <f t="array" ref="BF168">AVERAGE(IFERROR(AP168:AT168,""))</f>
        <v>7.1796412878211822</v>
      </c>
      <c r="BG168" s="36" cm="1">
        <f t="array" ref="BG168">AVERAGE(IFERROR(AI168:AN168,""))</f>
        <v>6.3001754801361765</v>
      </c>
    </row>
    <row r="169" spans="2:59" x14ac:dyDescent="0.25">
      <c r="B169" t="s">
        <v>608</v>
      </c>
      <c r="C169">
        <v>128</v>
      </c>
      <c r="D169" s="36">
        <v>198</v>
      </c>
      <c r="E169">
        <v>21.5311144240206</v>
      </c>
      <c r="F169">
        <v>24.6721716330809</v>
      </c>
      <c r="G169">
        <v>18.839113371382702</v>
      </c>
      <c r="H169">
        <v>17.092756734069695</v>
      </c>
      <c r="I169">
        <v>12.916830004794605</v>
      </c>
      <c r="J169">
        <v>10.7000930272579</v>
      </c>
      <c r="K169">
        <v>8.557377870226798</v>
      </c>
      <c r="L169">
        <v>6.9859913332210013</v>
      </c>
      <c r="M169">
        <v>7.1945620095091982</v>
      </c>
      <c r="N169">
        <v>11.790780884600903</v>
      </c>
      <c r="O169">
        <v>16.768823312227696</v>
      </c>
      <c r="P169">
        <v>18.854423378888697</v>
      </c>
      <c r="Q169">
        <v>14.658669831940067</v>
      </c>
      <c r="R169">
        <v>11.918055402112596</v>
      </c>
      <c r="S169">
        <v>21.216653836454597</v>
      </c>
      <c r="T169">
        <v>15.463057106802061</v>
      </c>
      <c r="U169">
        <v>10.259507081957103</v>
      </c>
      <c r="V169">
        <v>16.844192954117197</v>
      </c>
      <c r="W169">
        <v>18.779595554101167</v>
      </c>
      <c r="X169">
        <v>13.652147396306596</v>
      </c>
      <c r="Y169">
        <v>16.329922437833361</v>
      </c>
      <c r="Z169">
        <v>18.380217935832</v>
      </c>
      <c r="AA169">
        <v>9.6287354487423968</v>
      </c>
      <c r="AB169">
        <v>12.318916183689499</v>
      </c>
      <c r="AC169">
        <v>17.625346532434399</v>
      </c>
      <c r="AE169" s="28" t="s">
        <v>213</v>
      </c>
      <c r="AF169" s="3">
        <v>17110002000136</v>
      </c>
      <c r="AG169">
        <v>1</v>
      </c>
      <c r="AH169" s="29">
        <v>114</v>
      </c>
      <c r="AI169" s="36">
        <f t="shared" si="18"/>
        <v>14.670165786107399</v>
      </c>
      <c r="AJ169" s="36">
        <f t="shared" si="18"/>
        <v>12.0021093620438</v>
      </c>
      <c r="AK169" s="36">
        <f t="shared" si="18"/>
        <v>10.3758701666224</v>
      </c>
      <c r="AL169" s="36">
        <f t="shared" ref="AL169:AT169" si="19">VLOOKUP($AH169,$D$2:$AC$338,AL$1+1,FALSE)*$AG169</f>
        <v>10.487247987697099</v>
      </c>
      <c r="AM169" s="36">
        <f t="shared" si="19"/>
        <v>11.9140067653372</v>
      </c>
      <c r="AN169" s="36">
        <f t="shared" si="19"/>
        <v>13.234140930246999</v>
      </c>
      <c r="AO169" s="36">
        <f t="shared" si="19"/>
        <v>11.4508368450558</v>
      </c>
      <c r="AP169" s="36">
        <f t="shared" si="19"/>
        <v>9.8563932150838003</v>
      </c>
      <c r="AQ169" s="36">
        <f t="shared" si="19"/>
        <v>8.5509511260943203</v>
      </c>
      <c r="AR169" s="36">
        <f t="shared" si="19"/>
        <v>6.1171196817397302</v>
      </c>
      <c r="AS169" s="36">
        <f t="shared" si="19"/>
        <v>9.7912929749674991</v>
      </c>
      <c r="AT169" s="36">
        <f t="shared" si="19"/>
        <v>11.767204665292201</v>
      </c>
      <c r="AU169" s="36">
        <f t="shared" si="16"/>
        <v>10.851444958857355</v>
      </c>
      <c r="AV169" s="36" cm="1">
        <f t="array" ref="AV169">AVERAGE(IFERROR(AQ169:AS169, ""))</f>
        <v>8.1531212609338493</v>
      </c>
      <c r="AW169" s="36">
        <f t="shared" si="15"/>
        <v>11.767204665292201</v>
      </c>
      <c r="AX169" s="36" cm="1">
        <f t="array" ref="AX169">AVERAGE(IFERROR(AJ169:AO169, ""))</f>
        <v>11.577368676167218</v>
      </c>
      <c r="AY169" s="36" cm="1">
        <f t="array" ref="AY169">AVERAGE(IFERROR(AO169:AS169,""))</f>
        <v>9.15331876858823</v>
      </c>
      <c r="AZ169" s="36" cm="1">
        <f t="array" ref="AZ169">AVERAGE(IFERROR(AJ169:AN169,""))</f>
        <v>11.602675042389501</v>
      </c>
      <c r="BA169" s="36" cm="1">
        <f t="array" ref="BA169">AVERAGE(IFERROR(AR169:AT169,AI169))</f>
        <v>9.2252057739998108</v>
      </c>
      <c r="BB169" s="36" cm="1">
        <f t="array" ref="BB169">AVERAGE(IFERROR(AQ169:AT169,""))</f>
        <v>9.0566421120234377</v>
      </c>
      <c r="BC169" s="36" cm="1">
        <f t="array" ref="BC169">AVERAGE(IFERROR(AI169:AO169,""))</f>
        <v>12.019196834730099</v>
      </c>
      <c r="BD169" s="36" cm="1">
        <f t="array" ref="BD169">AVERAGE(IFERROR(AJ169:AM169,""))</f>
        <v>11.194808570425126</v>
      </c>
      <c r="BE169" s="36" cm="1">
        <f t="array" ref="BE169">AVERAGE(IFERROR(AN169:AO169,""))</f>
        <v>12.342488887651399</v>
      </c>
      <c r="BF169" s="36" cm="1">
        <f t="array" ref="BF169">AVERAGE(IFERROR(AP169:AT169,""))</f>
        <v>9.2165923326355106</v>
      </c>
      <c r="BG169" s="36" cm="1">
        <f t="array" ref="BG169">AVERAGE(IFERROR(AI169:AN169,""))</f>
        <v>12.113923499675815</v>
      </c>
    </row>
    <row r="170" spans="2:59" x14ac:dyDescent="0.25">
      <c r="B170" t="s">
        <v>609</v>
      </c>
      <c r="C170">
        <v>129</v>
      </c>
      <c r="D170" s="36">
        <v>199</v>
      </c>
      <c r="E170">
        <v>1.8083932880000002</v>
      </c>
      <c r="F170">
        <v>1.6841257719999998</v>
      </c>
      <c r="G170">
        <v>1.3866958669999998</v>
      </c>
      <c r="H170">
        <v>1.1849550200000001</v>
      </c>
      <c r="I170">
        <v>1.0026233339999999</v>
      </c>
      <c r="J170">
        <v>0.90484234399999997</v>
      </c>
      <c r="K170">
        <v>0.83961960999999996</v>
      </c>
      <c r="L170">
        <v>0.72587689600000016</v>
      </c>
      <c r="M170">
        <v>0.70731592100000007</v>
      </c>
      <c r="N170">
        <v>0.87009802299999994</v>
      </c>
      <c r="O170">
        <v>1.251572157</v>
      </c>
      <c r="P170">
        <v>1.3850191620000001</v>
      </c>
      <c r="Q170">
        <v>1.1459281161666666</v>
      </c>
      <c r="R170">
        <v>0.94299536699999353</v>
      </c>
      <c r="S170">
        <v>1.6583706890000001</v>
      </c>
      <c r="T170">
        <v>1.1671436578333332</v>
      </c>
      <c r="U170">
        <v>0.87889652139999996</v>
      </c>
      <c r="V170">
        <v>1.2326484673999898</v>
      </c>
      <c r="W170">
        <v>1.3976715533333335</v>
      </c>
      <c r="X170">
        <v>1.0535013157499999</v>
      </c>
      <c r="Y170">
        <v>1.2587507478571387</v>
      </c>
      <c r="Z170">
        <v>1.3145999982499899</v>
      </c>
      <c r="AA170">
        <v>0.87223097699999985</v>
      </c>
      <c r="AB170">
        <v>0.98797643179999994</v>
      </c>
      <c r="AC170">
        <v>1.3286059375000001</v>
      </c>
      <c r="AE170" s="28" t="s">
        <v>214</v>
      </c>
      <c r="AF170" s="3">
        <v>17110002000167</v>
      </c>
      <c r="AG170">
        <v>1</v>
      </c>
      <c r="AH170" s="29">
        <v>524</v>
      </c>
      <c r="AI170" s="36">
        <f t="shared" ref="AI170:AT191" si="20">VLOOKUP($AH170,$D$2:$AC$338,AI$1+1,FALSE)*$AG170</f>
        <v>1.2240574229823302</v>
      </c>
      <c r="AJ170" s="36">
        <f t="shared" si="20"/>
        <v>0.92332892263068</v>
      </c>
      <c r="AK170" s="36">
        <f t="shared" si="20"/>
        <v>0.71983280151838014</v>
      </c>
      <c r="AL170" s="36">
        <f t="shared" si="20"/>
        <v>0.56962621506924005</v>
      </c>
      <c r="AM170" s="36">
        <f t="shared" si="20"/>
        <v>0.52316593101134001</v>
      </c>
      <c r="AN170" s="36">
        <f t="shared" si="20"/>
        <v>0.52020540271782001</v>
      </c>
      <c r="AO170" s="36">
        <f t="shared" si="20"/>
        <v>0.54256955947786001</v>
      </c>
      <c r="AP170" s="36">
        <f t="shared" si="20"/>
        <v>0.52215737907163007</v>
      </c>
      <c r="AQ170" s="36">
        <f t="shared" si="20"/>
        <v>0.44845607290002998</v>
      </c>
      <c r="AR170" s="36">
        <f t="shared" si="20"/>
        <v>0.68570353750606006</v>
      </c>
      <c r="AS170" s="36">
        <f t="shared" si="20"/>
        <v>1.0612824052422001</v>
      </c>
      <c r="AT170" s="36">
        <f t="shared" si="20"/>
        <v>1.1060177608990198</v>
      </c>
      <c r="AU170" s="36">
        <f t="shared" si="16"/>
        <v>0.73720028425221595</v>
      </c>
      <c r="AV170" s="36" cm="1">
        <f t="array" ref="AV170">AVERAGE(IFERROR(AQ170:AS170, ""))</f>
        <v>0.73181400521609674</v>
      </c>
      <c r="AW170" s="36">
        <f t="shared" si="15"/>
        <v>1.1060177608990198</v>
      </c>
      <c r="AX170" s="36" cm="1">
        <f t="array" ref="AX170">AVERAGE(IFERROR(AJ170:AO170, ""))</f>
        <v>0.63312147207088676</v>
      </c>
      <c r="AY170" s="36" cm="1">
        <f t="array" ref="AY170">AVERAGE(IFERROR(AO170:AS170,""))</f>
        <v>0.65203379083955604</v>
      </c>
      <c r="AZ170" s="36" cm="1">
        <f t="array" ref="AZ170">AVERAGE(IFERROR(AJ170:AN170,""))</f>
        <v>0.65123185458949207</v>
      </c>
      <c r="BA170" s="36" cm="1">
        <f t="array" ref="BA170">AVERAGE(IFERROR(AR170:AT170,AI170))</f>
        <v>0.95100123454909335</v>
      </c>
      <c r="BB170" s="36" cm="1">
        <f t="array" ref="BB170">AVERAGE(IFERROR(AQ170:AT170,""))</f>
        <v>0.82536494413682748</v>
      </c>
      <c r="BC170" s="36" cm="1">
        <f t="array" ref="BC170">AVERAGE(IFERROR(AI170:AO170,""))</f>
        <v>0.71754089362966433</v>
      </c>
      <c r="BD170" s="36" cm="1">
        <f t="array" ref="BD170">AVERAGE(IFERROR(AJ170:AM170,""))</f>
        <v>0.68398846755741005</v>
      </c>
      <c r="BE170" s="36" cm="1">
        <f t="array" ref="BE170">AVERAGE(IFERROR(AN170:AO170,""))</f>
        <v>0.53138748109784006</v>
      </c>
      <c r="BF170" s="36" cm="1">
        <f t="array" ref="BF170">AVERAGE(IFERROR(AP170:AT170,""))</f>
        <v>0.76472343112378804</v>
      </c>
      <c r="BG170" s="36" cm="1">
        <f t="array" ref="BG170">AVERAGE(IFERROR(AI170:AN170,""))</f>
        <v>0.74670278265496515</v>
      </c>
    </row>
    <row r="171" spans="2:59" x14ac:dyDescent="0.25">
      <c r="B171" t="s">
        <v>610</v>
      </c>
      <c r="C171">
        <v>130</v>
      </c>
      <c r="D171" s="36">
        <v>200</v>
      </c>
      <c r="E171">
        <v>11.590152354999997</v>
      </c>
      <c r="F171">
        <v>8.9508375230000006</v>
      </c>
      <c r="G171">
        <v>7.799117010999999</v>
      </c>
      <c r="H171">
        <v>11.467232452000001</v>
      </c>
      <c r="I171">
        <v>13.656576401999999</v>
      </c>
      <c r="J171">
        <v>15.359445832</v>
      </c>
      <c r="K171">
        <v>10.192749641999999</v>
      </c>
      <c r="L171">
        <v>5.9793360459999993</v>
      </c>
      <c r="M171">
        <v>6.9073306099998995</v>
      </c>
      <c r="N171">
        <v>15.57304723</v>
      </c>
      <c r="O171">
        <v>23.951436786000002</v>
      </c>
      <c r="P171">
        <v>15.595485920999998</v>
      </c>
      <c r="Q171">
        <v>12.251895650833298</v>
      </c>
      <c r="R171">
        <v>15.477271541999933</v>
      </c>
      <c r="S171">
        <v>13.533833751</v>
      </c>
      <c r="T171">
        <v>11.237659810333332</v>
      </c>
      <c r="U171">
        <v>12.5207800628</v>
      </c>
      <c r="V171">
        <v>11.446641843999902</v>
      </c>
      <c r="W171">
        <v>16.651933529000001</v>
      </c>
      <c r="X171">
        <v>15.506825136750001</v>
      </c>
      <c r="Y171">
        <v>11.288015888142814</v>
      </c>
      <c r="Z171">
        <v>10.468440847</v>
      </c>
      <c r="AA171">
        <v>12.776097737000001</v>
      </c>
      <c r="AB171">
        <v>13.601327318599999</v>
      </c>
      <c r="AC171">
        <v>11.470560262499998</v>
      </c>
      <c r="AE171" s="28" t="s">
        <v>215</v>
      </c>
      <c r="AG171">
        <v>8.8105727627407759E-5</v>
      </c>
      <c r="AH171" s="29">
        <v>646</v>
      </c>
      <c r="AI171" s="36">
        <f t="shared" si="20"/>
        <v>2.5158672693379586E-4</v>
      </c>
      <c r="AJ171" s="36">
        <f t="shared" si="20"/>
        <v>1.79760568618548E-4</v>
      </c>
      <c r="AK171" s="36">
        <f t="shared" si="20"/>
        <v>1.2101441615169977E-4</v>
      </c>
      <c r="AL171" s="36">
        <f t="shared" si="20"/>
        <v>1.1310340529297669E-4</v>
      </c>
      <c r="AM171" s="36">
        <f t="shared" si="20"/>
        <v>1.283297158484412E-4</v>
      </c>
      <c r="AN171" s="36">
        <f t="shared" si="20"/>
        <v>1.5339078145974549E-4</v>
      </c>
      <c r="AO171" s="36">
        <f t="shared" si="20"/>
        <v>1.8380192545566434E-4</v>
      </c>
      <c r="AP171" s="36">
        <f t="shared" si="20"/>
        <v>1.8093959252063151E-4</v>
      </c>
      <c r="AQ171" s="36">
        <f t="shared" si="20"/>
        <v>1.2948536970040805E-4</v>
      </c>
      <c r="AR171" s="36">
        <f t="shared" si="20"/>
        <v>1.4215789789816978E-4</v>
      </c>
      <c r="AS171" s="36">
        <f t="shared" si="20"/>
        <v>2.3030318743180823E-4</v>
      </c>
      <c r="AT171" s="36">
        <f t="shared" si="20"/>
        <v>2.3749044815728044E-4</v>
      </c>
      <c r="AU171" s="36">
        <f t="shared" si="16"/>
        <v>1.7094700295576409E-4</v>
      </c>
      <c r="AV171" s="36" cm="1">
        <f t="array" ref="AV171">AVERAGE(IFERROR(AQ171:AS171, ""))</f>
        <v>1.6731548501012868E-4</v>
      </c>
      <c r="AW171" s="36">
        <f t="shared" si="15"/>
        <v>2.3749044815728044E-4</v>
      </c>
      <c r="AX171" s="36" cm="1">
        <f t="array" ref="AX171">AVERAGE(IFERROR(AJ171:AO171, ""))</f>
        <v>1.4656680213784591E-4</v>
      </c>
      <c r="AY171" s="36" cm="1">
        <f t="array" ref="AY171">AVERAGE(IFERROR(AO171:AS171,""))</f>
        <v>1.7333759460133637E-4</v>
      </c>
      <c r="AZ171" s="36" cm="1">
        <f t="array" ref="AZ171">AVERAGE(IFERROR(AJ171:AN171,""))</f>
        <v>1.3911977747428221E-4</v>
      </c>
      <c r="BA171" s="36" cm="1">
        <f t="array" ref="BA171">AVERAGE(IFERROR(AR171:AT171,AI171))</f>
        <v>2.0331717782908615E-4</v>
      </c>
      <c r="BB171" s="36" cm="1">
        <f t="array" ref="BB171">AVERAGE(IFERROR(AQ171:AT171,""))</f>
        <v>1.8485922579691662E-4</v>
      </c>
      <c r="BC171" s="36" cm="1">
        <f t="array" ref="BC171">AVERAGE(IFERROR(AI171:AO171,""))</f>
        <v>1.6156964853726734E-4</v>
      </c>
      <c r="BD171" s="36" cm="1">
        <f t="array" ref="BD171">AVERAGE(IFERROR(AJ171:AM171,""))</f>
        <v>1.3555202647791642E-4</v>
      </c>
      <c r="BE171" s="36" cm="1">
        <f t="array" ref="BE171">AVERAGE(IFERROR(AN171:AO171,""))</f>
        <v>1.6859635345770491E-4</v>
      </c>
      <c r="BF171" s="36" cm="1">
        <f t="array" ref="BF171">AVERAGE(IFERROR(AP171:AT171,""))</f>
        <v>1.8407529914165959E-4</v>
      </c>
      <c r="BG171" s="36" cm="1">
        <f t="array" ref="BG171">AVERAGE(IFERROR(AI171:AN171,""))</f>
        <v>1.5786426905086784E-4</v>
      </c>
    </row>
    <row r="172" spans="2:59" x14ac:dyDescent="0.25">
      <c r="B172" t="s">
        <v>611</v>
      </c>
      <c r="C172">
        <v>131</v>
      </c>
      <c r="D172" s="36">
        <v>201</v>
      </c>
      <c r="E172">
        <v>0.50068655099999992</v>
      </c>
      <c r="F172">
        <v>0.39758411599999999</v>
      </c>
      <c r="G172">
        <v>0.28981718200000001</v>
      </c>
      <c r="H172">
        <v>0.21304880500000001</v>
      </c>
      <c r="I172">
        <v>0.16044924999999999</v>
      </c>
      <c r="J172">
        <v>0.159189099</v>
      </c>
      <c r="K172">
        <v>0.15486562000000001</v>
      </c>
      <c r="L172">
        <v>0.14347308800000003</v>
      </c>
      <c r="M172">
        <v>0.186861795</v>
      </c>
      <c r="N172">
        <v>0.30525287299999998</v>
      </c>
      <c r="O172">
        <v>0.47032683699999994</v>
      </c>
      <c r="P172">
        <v>0.47363640200000001</v>
      </c>
      <c r="Q172">
        <v>0.28793263483333265</v>
      </c>
      <c r="R172">
        <v>0.32081383499999933</v>
      </c>
      <c r="S172">
        <v>0.49011674199999999</v>
      </c>
      <c r="T172">
        <v>0.22915901199999933</v>
      </c>
      <c r="U172">
        <v>0.25215604259999996</v>
      </c>
      <c r="V172">
        <v>0.24401769040000004</v>
      </c>
      <c r="W172">
        <v>0.44146659416666667</v>
      </c>
      <c r="X172">
        <v>0.35901947675000001</v>
      </c>
      <c r="Y172">
        <v>0.26794866042857057</v>
      </c>
      <c r="Z172">
        <v>0.26522483824999998</v>
      </c>
      <c r="AA172">
        <v>0.15702735949999902</v>
      </c>
      <c r="AB172">
        <v>0.315910198999999</v>
      </c>
      <c r="AC172">
        <v>0.28679583383333268</v>
      </c>
      <c r="AE172" s="28" t="s">
        <v>216</v>
      </c>
      <c r="AF172" s="3">
        <v>17110002000848</v>
      </c>
      <c r="AG172">
        <v>1.8082248279824853E-3</v>
      </c>
      <c r="AH172" s="29">
        <v>98</v>
      </c>
      <c r="AI172" s="36">
        <f t="shared" si="20"/>
        <v>1.7511924380266729E-2</v>
      </c>
      <c r="AJ172" s="36">
        <f t="shared" si="20"/>
        <v>1.2535993184614418E-2</v>
      </c>
      <c r="AK172" s="36">
        <f t="shared" si="20"/>
        <v>8.5377839239162215E-3</v>
      </c>
      <c r="AL172" s="36">
        <f t="shared" si="20"/>
        <v>7.9193590585731072E-3</v>
      </c>
      <c r="AM172" s="36">
        <f t="shared" si="20"/>
        <v>1.0528060059040603E-2</v>
      </c>
      <c r="AN172" s="36">
        <f t="shared" si="20"/>
        <v>1.1386158956390332E-2</v>
      </c>
      <c r="AO172" s="36">
        <f t="shared" si="20"/>
        <v>1.1195590729625374E-2</v>
      </c>
      <c r="AP172" s="36">
        <f t="shared" si="20"/>
        <v>1.1097277273050446E-2</v>
      </c>
      <c r="AQ172" s="36">
        <f t="shared" si="20"/>
        <v>1.0316578365217745E-2</v>
      </c>
      <c r="AR172" s="36">
        <f t="shared" si="20"/>
        <v>1.1010438667549511E-2</v>
      </c>
      <c r="AS172" s="36">
        <f t="shared" si="20"/>
        <v>1.6020056415770891E-2</v>
      </c>
      <c r="AT172" s="36">
        <f t="shared" si="20"/>
        <v>1.6530808301211002E-2</v>
      </c>
      <c r="AU172" s="36">
        <f t="shared" si="16"/>
        <v>1.2049169109602199E-2</v>
      </c>
      <c r="AV172" s="36" cm="1">
        <f t="array" ref="AV172">AVERAGE(IFERROR(AQ172:AS172, ""))</f>
        <v>1.2449024482846049E-2</v>
      </c>
      <c r="AW172" s="36">
        <f t="shared" si="15"/>
        <v>1.6530808301211002E-2</v>
      </c>
      <c r="AX172" s="36" cm="1">
        <f t="array" ref="AX172">AVERAGE(IFERROR(AJ172:AO172, ""))</f>
        <v>1.0350490985360009E-2</v>
      </c>
      <c r="AY172" s="36" cm="1">
        <f t="array" ref="AY172">AVERAGE(IFERROR(AO172:AS172,""))</f>
        <v>1.1927988290242794E-2</v>
      </c>
      <c r="AZ172" s="36" cm="1">
        <f t="array" ref="AZ172">AVERAGE(IFERROR(AJ172:AN172,""))</f>
        <v>1.0181471036506937E-2</v>
      </c>
      <c r="BA172" s="36" cm="1">
        <f t="array" ref="BA172">AVERAGE(IFERROR(AR172:AT172,AI172))</f>
        <v>1.4520434461510467E-2</v>
      </c>
      <c r="BB172" s="36" cm="1">
        <f t="array" ref="BB172">AVERAGE(IFERROR(AQ172:AT172,""))</f>
        <v>1.3469470437437287E-2</v>
      </c>
      <c r="BC172" s="36" cm="1">
        <f t="array" ref="BC172">AVERAGE(IFERROR(AI172:AO172,""))</f>
        <v>1.1373552898918114E-2</v>
      </c>
      <c r="BD172" s="36" cm="1">
        <f t="array" ref="BD172">AVERAGE(IFERROR(AJ172:AM172,""))</f>
        <v>9.8802990565360869E-3</v>
      </c>
      <c r="BE172" s="36" cm="1">
        <f t="array" ref="BE172">AVERAGE(IFERROR(AN172:AO172,""))</f>
        <v>1.1290874843007854E-2</v>
      </c>
      <c r="BF172" s="36" cm="1">
        <f t="array" ref="BF172">AVERAGE(IFERROR(AP172:AT172,""))</f>
        <v>1.2995031804559919E-2</v>
      </c>
      <c r="BG172" s="36" cm="1">
        <f t="array" ref="BG172">AVERAGE(IFERROR(AI172:AN172,""))</f>
        <v>1.1403213260466902E-2</v>
      </c>
    </row>
    <row r="173" spans="2:59" x14ac:dyDescent="0.25">
      <c r="B173" t="s">
        <v>612</v>
      </c>
      <c r="C173">
        <v>132</v>
      </c>
      <c r="D173" s="36">
        <v>202</v>
      </c>
      <c r="E173">
        <v>0.27659546000000002</v>
      </c>
      <c r="F173">
        <v>0.22715455900000001</v>
      </c>
      <c r="G173">
        <v>0.17744919399999903</v>
      </c>
      <c r="H173">
        <v>0.14251006900000002</v>
      </c>
      <c r="I173">
        <v>0.119619002999999</v>
      </c>
      <c r="J173">
        <v>0.12983897500000002</v>
      </c>
      <c r="K173">
        <v>0.13575715999999999</v>
      </c>
      <c r="L173">
        <v>0.12578071799999999</v>
      </c>
      <c r="M173">
        <v>0.138494071</v>
      </c>
      <c r="N173">
        <v>0.19487950400000001</v>
      </c>
      <c r="O173">
        <v>0.26939054799999995</v>
      </c>
      <c r="P173">
        <v>0.26371285299999997</v>
      </c>
      <c r="Q173">
        <v>0.18343184283333266</v>
      </c>
      <c r="R173">
        <v>0.20092137433333265</v>
      </c>
      <c r="S173">
        <v>0.27333532999999999</v>
      </c>
      <c r="T173">
        <v>0.15538815999999997</v>
      </c>
      <c r="U173">
        <v>0.17286040020000001</v>
      </c>
      <c r="V173">
        <v>0.15931436000000002</v>
      </c>
      <c r="W173">
        <v>0.25583243649999998</v>
      </c>
      <c r="X173">
        <v>0.21661924399999902</v>
      </c>
      <c r="Y173">
        <v>0.17270348857142814</v>
      </c>
      <c r="Z173">
        <v>0.16668320625000005</v>
      </c>
      <c r="AA173">
        <v>0.13279806749999998</v>
      </c>
      <c r="AB173">
        <v>0.19845153879999902</v>
      </c>
      <c r="AC173">
        <v>0.17886120999999933</v>
      </c>
      <c r="AE173" s="28" t="s">
        <v>217</v>
      </c>
      <c r="AF173" s="3">
        <v>17110002000169</v>
      </c>
      <c r="AG173">
        <v>0.26029106974601746</v>
      </c>
      <c r="AH173" s="29">
        <v>649</v>
      </c>
      <c r="AI173" s="36">
        <f t="shared" si="20"/>
        <v>0.68180052050322504</v>
      </c>
      <c r="AJ173" s="36">
        <f t="shared" si="20"/>
        <v>0.55669841669457087</v>
      </c>
      <c r="AK173" s="36">
        <f t="shared" si="20"/>
        <v>0.48221755065895089</v>
      </c>
      <c r="AL173" s="36">
        <f t="shared" si="20"/>
        <v>0.48256227307757099</v>
      </c>
      <c r="AM173" s="36">
        <f t="shared" si="20"/>
        <v>0.53299717367126609</v>
      </c>
      <c r="AN173" s="36">
        <f t="shared" si="20"/>
        <v>0.61587441675756294</v>
      </c>
      <c r="AO173" s="36">
        <f t="shared" si="20"/>
        <v>0.7387425610231978</v>
      </c>
      <c r="AP173" s="36">
        <f t="shared" si="20"/>
        <v>0.70142221968241758</v>
      </c>
      <c r="AQ173" s="36">
        <f t="shared" si="20"/>
        <v>0.41302760906501695</v>
      </c>
      <c r="AR173" s="36">
        <f t="shared" si="20"/>
        <v>0.27407878051285123</v>
      </c>
      <c r="AS173" s="36">
        <f t="shared" si="20"/>
        <v>0.45536125827895074</v>
      </c>
      <c r="AT173" s="36">
        <f t="shared" si="20"/>
        <v>0.54701124103841314</v>
      </c>
      <c r="AU173" s="36">
        <f t="shared" si="16"/>
        <v>0.54014950174699949</v>
      </c>
      <c r="AV173" s="36" cm="1">
        <f t="array" ref="AV173">AVERAGE(IFERROR(AQ173:AS173, ""))</f>
        <v>0.38082254928560633</v>
      </c>
      <c r="AW173" s="36">
        <f t="shared" si="15"/>
        <v>0.54701124103841314</v>
      </c>
      <c r="AX173" s="36" cm="1">
        <f t="array" ref="AX173">AVERAGE(IFERROR(AJ173:AO173, ""))</f>
        <v>0.56818206531385329</v>
      </c>
      <c r="AY173" s="36" cm="1">
        <f t="array" ref="AY173">AVERAGE(IFERROR(AO173:AS173,""))</f>
        <v>0.51652648571248683</v>
      </c>
      <c r="AZ173" s="36" cm="1">
        <f t="array" ref="AZ173">AVERAGE(IFERROR(AJ173:AN173,""))</f>
        <v>0.53406996617198432</v>
      </c>
      <c r="BA173" s="36" cm="1">
        <f t="array" ref="BA173">AVERAGE(IFERROR(AR173:AT173,AI173))</f>
        <v>0.42548375994340509</v>
      </c>
      <c r="BB173" s="36" cm="1">
        <f t="array" ref="BB173">AVERAGE(IFERROR(AQ173:AT173,""))</f>
        <v>0.42236972222380803</v>
      </c>
      <c r="BC173" s="36" cm="1">
        <f t="array" ref="BC173">AVERAGE(IFERROR(AI173:AO173,""))</f>
        <v>0.58441327319804925</v>
      </c>
      <c r="BD173" s="36" cm="1">
        <f t="array" ref="BD173">AVERAGE(IFERROR(AJ173:AM173,""))</f>
        <v>0.51361885352558967</v>
      </c>
      <c r="BE173" s="36" cm="1">
        <f t="array" ref="BE173">AVERAGE(IFERROR(AN173:AO173,""))</f>
        <v>0.67730848889038042</v>
      </c>
      <c r="BF173" s="36" cm="1">
        <f t="array" ref="BF173">AVERAGE(IFERROR(AP173:AT173,""))</f>
        <v>0.47818022171552987</v>
      </c>
      <c r="BG173" s="36" cm="1">
        <f t="array" ref="BG173">AVERAGE(IFERROR(AI173:AN173,""))</f>
        <v>0.55869172522719113</v>
      </c>
    </row>
    <row r="174" spans="2:59" x14ac:dyDescent="0.25">
      <c r="B174" t="s">
        <v>613</v>
      </c>
      <c r="C174">
        <v>133</v>
      </c>
      <c r="D174" s="36">
        <v>203</v>
      </c>
      <c r="E174">
        <v>3.1728479170000004</v>
      </c>
      <c r="F174">
        <v>2.7565892000000001</v>
      </c>
      <c r="G174">
        <v>1.8435801050000005</v>
      </c>
      <c r="H174">
        <v>1.3160908170000001</v>
      </c>
      <c r="I174">
        <v>0.928599073</v>
      </c>
      <c r="J174">
        <v>0.89732761299999986</v>
      </c>
      <c r="K174">
        <v>0.80444366900000031</v>
      </c>
      <c r="L174">
        <v>0.75445102899999972</v>
      </c>
      <c r="M174">
        <v>0.98401825399999998</v>
      </c>
      <c r="N174">
        <v>1.7877061359999997</v>
      </c>
      <c r="O174">
        <v>2.8920787830000001</v>
      </c>
      <c r="P174">
        <v>2.9063741350000001</v>
      </c>
      <c r="Q174">
        <v>1.753675560916657</v>
      </c>
      <c r="R174">
        <v>1.8879343909999968</v>
      </c>
      <c r="S174">
        <v>3.0719378275000002</v>
      </c>
      <c r="T174">
        <v>1.4244384128333296</v>
      </c>
      <c r="U174">
        <v>1.4445395741999998</v>
      </c>
      <c r="V174">
        <v>1.5484373615999898</v>
      </c>
      <c r="W174">
        <v>2.7484297567499998</v>
      </c>
      <c r="X174">
        <v>2.1425443269999902</v>
      </c>
      <c r="Y174">
        <v>1.6742111991428557</v>
      </c>
      <c r="Z174">
        <v>1.7112147987499995</v>
      </c>
      <c r="AA174">
        <v>0.85088564100000008</v>
      </c>
      <c r="AB174">
        <v>1.8649256673999997</v>
      </c>
      <c r="AC174">
        <v>1.8191724541666665</v>
      </c>
      <c r="AE174" s="28" t="s">
        <v>218</v>
      </c>
      <c r="AF174" s="3">
        <v>17110002000137</v>
      </c>
      <c r="AG174">
        <v>0.99927586317062378</v>
      </c>
      <c r="AH174" s="29">
        <v>648</v>
      </c>
      <c r="AI174" s="36">
        <f t="shared" si="20"/>
        <v>7.6335662171729055</v>
      </c>
      <c r="AJ174" s="36">
        <f t="shared" si="20"/>
        <v>6.2328996355279314</v>
      </c>
      <c r="AK174" s="36">
        <f t="shared" si="20"/>
        <v>5.3989978712108506</v>
      </c>
      <c r="AL174" s="36">
        <f t="shared" si="20"/>
        <v>5.4028570043302722</v>
      </c>
      <c r="AM174" s="36">
        <f t="shared" si="20"/>
        <v>5.9675358456604259</v>
      </c>
      <c r="AN174" s="36">
        <f t="shared" si="20"/>
        <v>6.8954456711284893</v>
      </c>
      <c r="AO174" s="36">
        <f t="shared" si="20"/>
        <v>8.271100113935054</v>
      </c>
      <c r="AP174" s="36">
        <f t="shared" si="20"/>
        <v>7.8532543387811211</v>
      </c>
      <c r="AQ174" s="36">
        <f t="shared" si="20"/>
        <v>4.6243343118129765</v>
      </c>
      <c r="AR174" s="36">
        <f t="shared" si="20"/>
        <v>3.0686374288608795</v>
      </c>
      <c r="AS174" s="36">
        <f t="shared" si="20"/>
        <v>5.098309743959109</v>
      </c>
      <c r="AT174" s="36">
        <f t="shared" si="20"/>
        <v>6.1244401184681312</v>
      </c>
      <c r="AU174" s="36">
        <f t="shared" si="16"/>
        <v>6.0476148584040113</v>
      </c>
      <c r="AV174" s="36" cm="1">
        <f t="array" ref="AV174">AVERAGE(IFERROR(AQ174:AS174, ""))</f>
        <v>4.2637604948776548</v>
      </c>
      <c r="AW174" s="36">
        <f t="shared" si="15"/>
        <v>6.1244401184681312</v>
      </c>
      <c r="AX174" s="36" cm="1">
        <f t="array" ref="AX174">AVERAGE(IFERROR(AJ174:AO174, ""))</f>
        <v>6.3614726902988368</v>
      </c>
      <c r="AY174" s="36" cm="1">
        <f t="array" ref="AY174">AVERAGE(IFERROR(AO174:AS174,""))</f>
        <v>5.7831271874698285</v>
      </c>
      <c r="AZ174" s="36" cm="1">
        <f t="array" ref="AZ174">AVERAGE(IFERROR(AJ174:AN174,""))</f>
        <v>5.9795472055715937</v>
      </c>
      <c r="BA174" s="36" cm="1">
        <f t="array" ref="BA174">AVERAGE(IFERROR(AR174:AT174,AI174))</f>
        <v>4.7637957637627064</v>
      </c>
      <c r="BB174" s="36" cm="1">
        <f t="array" ref="BB174">AVERAGE(IFERROR(AQ174:AT174,""))</f>
        <v>4.7289304007752744</v>
      </c>
      <c r="BC174" s="36" cm="1">
        <f t="array" ref="BC174">AVERAGE(IFERROR(AI174:AO174,""))</f>
        <v>6.5432003369951328</v>
      </c>
      <c r="BD174" s="36" cm="1">
        <f t="array" ref="BD174">AVERAGE(IFERROR(AJ174:AM174,""))</f>
        <v>5.7505725891823696</v>
      </c>
      <c r="BE174" s="36" cm="1">
        <f t="array" ref="BE174">AVERAGE(IFERROR(AN174:AO174,""))</f>
        <v>7.5832728925317721</v>
      </c>
      <c r="BF174" s="36" cm="1">
        <f t="array" ref="BF174">AVERAGE(IFERROR(AP174:AT174,""))</f>
        <v>5.3537951883764432</v>
      </c>
      <c r="BG174" s="36" cm="1">
        <f t="array" ref="BG174">AVERAGE(IFERROR(AI174:AN174,""))</f>
        <v>6.2552170408384784</v>
      </c>
    </row>
    <row r="175" spans="2:59" x14ac:dyDescent="0.25">
      <c r="B175" t="s">
        <v>617</v>
      </c>
      <c r="C175">
        <v>137</v>
      </c>
      <c r="D175" s="36">
        <v>206</v>
      </c>
      <c r="E175">
        <v>14.869844070000001</v>
      </c>
      <c r="F175">
        <v>10.263626120000001</v>
      </c>
      <c r="G175">
        <v>8.9372236299999983</v>
      </c>
      <c r="H175">
        <v>15.467556050000001</v>
      </c>
      <c r="I175">
        <v>21.20368732</v>
      </c>
      <c r="J175">
        <v>25.221488489999999</v>
      </c>
      <c r="K175">
        <v>18.258136250000003</v>
      </c>
      <c r="L175">
        <v>10.72790195</v>
      </c>
      <c r="M175">
        <v>11.670996679999998</v>
      </c>
      <c r="N175">
        <v>21.820520270000003</v>
      </c>
      <c r="O175">
        <v>31.261016260000002</v>
      </c>
      <c r="P175">
        <v>19.805125659999998</v>
      </c>
      <c r="Q175">
        <v>17.458926895833265</v>
      </c>
      <c r="R175">
        <v>21.584177736666604</v>
      </c>
      <c r="S175">
        <v>17.102730944999898</v>
      </c>
      <c r="T175">
        <v>16.558619643333298</v>
      </c>
      <c r="U175">
        <v>18.747714282</v>
      </c>
      <c r="V175">
        <v>16.218716322000002</v>
      </c>
      <c r="W175">
        <v>21.725596499999995</v>
      </c>
      <c r="X175">
        <v>21.139414717499999</v>
      </c>
      <c r="Y175">
        <v>16.31736598999996</v>
      </c>
      <c r="Z175">
        <v>13.968023280000001</v>
      </c>
      <c r="AA175">
        <v>21.739812370000003</v>
      </c>
      <c r="AB175">
        <v>19.057112163999996</v>
      </c>
      <c r="AC175">
        <v>15.993904279999969</v>
      </c>
      <c r="AE175" s="28" t="s">
        <v>219</v>
      </c>
      <c r="AF175" s="3">
        <v>17110002000850</v>
      </c>
      <c r="AG175">
        <v>3.3217649906873703E-2</v>
      </c>
      <c r="AH175" s="29">
        <v>613</v>
      </c>
      <c r="AI175" s="36">
        <f t="shared" si="20"/>
        <v>0.38791511130614503</v>
      </c>
      <c r="AJ175" s="36">
        <f t="shared" si="20"/>
        <v>0.31673740318794447</v>
      </c>
      <c r="AK175" s="36">
        <f t="shared" si="20"/>
        <v>0.27436095050698056</v>
      </c>
      <c r="AL175" s="36">
        <f t="shared" si="20"/>
        <v>0.27455716086196796</v>
      </c>
      <c r="AM175" s="36">
        <f t="shared" si="20"/>
        <v>0.30325242601688973</v>
      </c>
      <c r="AN175" s="36">
        <f t="shared" si="20"/>
        <v>0.35040600879821454</v>
      </c>
      <c r="AO175" s="36">
        <f t="shared" si="20"/>
        <v>0.42031268276369477</v>
      </c>
      <c r="AP175" s="36">
        <f t="shared" si="20"/>
        <v>0.39907902179904436</v>
      </c>
      <c r="AQ175" s="36">
        <f t="shared" si="20"/>
        <v>0.23499491243625847</v>
      </c>
      <c r="AR175" s="36">
        <f t="shared" si="20"/>
        <v>0.15593900775221689</v>
      </c>
      <c r="AS175" s="36">
        <f t="shared" si="20"/>
        <v>0.25908092596824583</v>
      </c>
      <c r="AT175" s="36">
        <f t="shared" si="20"/>
        <v>0.31122582380731956</v>
      </c>
      <c r="AU175" s="36">
        <f t="shared" si="16"/>
        <v>0.30732178626707679</v>
      </c>
      <c r="AV175" s="36" cm="1">
        <f t="array" ref="AV175">AVERAGE(IFERROR(AQ175:AS175, ""))</f>
        <v>0.21667161538557375</v>
      </c>
      <c r="AW175" s="36">
        <f t="shared" si="15"/>
        <v>0.31122582380731956</v>
      </c>
      <c r="AX175" s="36" cm="1">
        <f t="array" ref="AX175">AVERAGE(IFERROR(AJ175:AO175, ""))</f>
        <v>0.32327110535594866</v>
      </c>
      <c r="AY175" s="36" cm="1">
        <f t="array" ref="AY175">AVERAGE(IFERROR(AO175:AS175,""))</f>
        <v>0.29388131014389207</v>
      </c>
      <c r="AZ175" s="36" cm="1">
        <f t="array" ref="AZ175">AVERAGE(IFERROR(AJ175:AN175,""))</f>
        <v>0.30386278987439946</v>
      </c>
      <c r="BA175" s="36" cm="1">
        <f t="array" ref="BA175">AVERAGE(IFERROR(AR175:AT175,AI175))</f>
        <v>0.24208191917592745</v>
      </c>
      <c r="BB175" s="36" cm="1">
        <f t="array" ref="BB175">AVERAGE(IFERROR(AQ175:AT175,""))</f>
        <v>0.2403101674910102</v>
      </c>
      <c r="BC175" s="36" cm="1">
        <f t="array" ref="BC175">AVERAGE(IFERROR(AI175:AO175,""))</f>
        <v>0.33250596334883387</v>
      </c>
      <c r="BD175" s="36" cm="1">
        <f t="array" ref="BD175">AVERAGE(IFERROR(AJ175:AM175,""))</f>
        <v>0.29222698514344569</v>
      </c>
      <c r="BE175" s="36" cm="1">
        <f t="array" ref="BE175">AVERAGE(IFERROR(AN175:AO175,""))</f>
        <v>0.38535934578095465</v>
      </c>
      <c r="BF175" s="36" cm="1">
        <f t="array" ref="BF175">AVERAGE(IFERROR(AP175:AT175,""))</f>
        <v>0.272063938352617</v>
      </c>
      <c r="BG175" s="36" cm="1">
        <f t="array" ref="BG175">AVERAGE(IFERROR(AI175:AN175,""))</f>
        <v>0.31787151011302367</v>
      </c>
    </row>
    <row r="176" spans="2:59" x14ac:dyDescent="0.25">
      <c r="B176" t="s">
        <v>618</v>
      </c>
      <c r="C176">
        <v>138</v>
      </c>
      <c r="D176" s="36">
        <v>207</v>
      </c>
      <c r="E176">
        <v>13.063306759999998</v>
      </c>
      <c r="F176">
        <v>8.9108509999999992</v>
      </c>
      <c r="G176">
        <v>8.0178351660000011</v>
      </c>
      <c r="H176">
        <v>14.875322660000002</v>
      </c>
      <c r="I176">
        <v>22.556231480000001</v>
      </c>
      <c r="J176">
        <v>25.753428750000001</v>
      </c>
      <c r="K176">
        <v>18.936535260000003</v>
      </c>
      <c r="L176">
        <v>10.773311869999999</v>
      </c>
      <c r="M176">
        <v>12.860483620000002</v>
      </c>
      <c r="N176">
        <v>24.750207840000002</v>
      </c>
      <c r="O176">
        <v>31.720344419999996</v>
      </c>
      <c r="P176">
        <v>17.848655569999998</v>
      </c>
      <c r="Q176">
        <v>17.5055428663333</v>
      </c>
      <c r="R176">
        <v>23.110345293333268</v>
      </c>
      <c r="S176">
        <v>15.208844514999898</v>
      </c>
      <c r="T176">
        <v>16.508367385999932</v>
      </c>
      <c r="U176">
        <v>19.808176601999996</v>
      </c>
      <c r="V176">
        <v>16.022733811199998</v>
      </c>
      <c r="W176">
        <v>21.573921726666669</v>
      </c>
      <c r="X176">
        <v>21.794922862499998</v>
      </c>
      <c r="Y176">
        <v>16.016215867999914</v>
      </c>
      <c r="Z176">
        <v>13.590060076499999</v>
      </c>
      <c r="AA176">
        <v>22.344982004999999</v>
      </c>
      <c r="AB176">
        <v>19.590600664</v>
      </c>
      <c r="AC176">
        <v>15.529495969333333</v>
      </c>
      <c r="AE176" s="28" t="s">
        <v>220</v>
      </c>
      <c r="AF176" s="3">
        <v>17110002000848</v>
      </c>
      <c r="AG176">
        <v>6.1427980661392212E-2</v>
      </c>
      <c r="AH176" s="29">
        <v>98</v>
      </c>
      <c r="AI176" s="36">
        <f t="shared" si="20"/>
        <v>0.59490508897337568</v>
      </c>
      <c r="AJ176" s="36">
        <f t="shared" si="20"/>
        <v>0.42586559757341075</v>
      </c>
      <c r="AK176" s="36">
        <f t="shared" si="20"/>
        <v>0.29004071709082352</v>
      </c>
      <c r="AL176" s="36">
        <f t="shared" si="20"/>
        <v>0.26903194092486055</v>
      </c>
      <c r="AM176" s="36">
        <f t="shared" si="20"/>
        <v>0.35765324073682392</v>
      </c>
      <c r="AN176" s="36">
        <f t="shared" si="20"/>
        <v>0.38680408617166595</v>
      </c>
      <c r="AO176" s="36">
        <f t="shared" si="20"/>
        <v>0.38033021126007388</v>
      </c>
      <c r="AP176" s="36">
        <f t="shared" si="20"/>
        <v>0.37699036268826908</v>
      </c>
      <c r="AQ176" s="36">
        <f t="shared" si="20"/>
        <v>0.35046890547200871</v>
      </c>
      <c r="AR176" s="36">
        <f t="shared" si="20"/>
        <v>0.37404033120057772</v>
      </c>
      <c r="AS176" s="36">
        <f t="shared" si="20"/>
        <v>0.54422420291638562</v>
      </c>
      <c r="AT176" s="36">
        <f t="shared" si="20"/>
        <v>0.56157517413194535</v>
      </c>
      <c r="AU176" s="36">
        <f t="shared" si="16"/>
        <v>0.40932748826168502</v>
      </c>
      <c r="AV176" s="36" cm="1">
        <f t="array" ref="AV176">AVERAGE(IFERROR(AQ176:AS176, ""))</f>
        <v>0.42291114652965733</v>
      </c>
      <c r="AW176" s="36">
        <f t="shared" si="15"/>
        <v>0.56157517413194535</v>
      </c>
      <c r="AX176" s="36" cm="1">
        <f t="array" ref="AX176">AVERAGE(IFERROR(AJ176:AO176, ""))</f>
        <v>0.35162096562627637</v>
      </c>
      <c r="AY176" s="36" cm="1">
        <f t="array" ref="AY176">AVERAGE(IFERROR(AO176:AS176,""))</f>
        <v>0.40521080270746301</v>
      </c>
      <c r="AZ176" s="36" cm="1">
        <f t="array" ref="AZ176">AVERAGE(IFERROR(AJ176:AN176,""))</f>
        <v>0.34587911649951691</v>
      </c>
      <c r="BA176" s="36" cm="1">
        <f t="array" ref="BA176">AVERAGE(IFERROR(AR176:AT176,AI176))</f>
        <v>0.49327990274963618</v>
      </c>
      <c r="BB176" s="36" cm="1">
        <f t="array" ref="BB176">AVERAGE(IFERROR(AQ176:AT176,""))</f>
        <v>0.45757715343022931</v>
      </c>
      <c r="BC176" s="36" cm="1">
        <f t="array" ref="BC176">AVERAGE(IFERROR(AI176:AO176,""))</f>
        <v>0.38637584039014772</v>
      </c>
      <c r="BD176" s="36" cm="1">
        <f t="array" ref="BD176">AVERAGE(IFERROR(AJ176:AM176,""))</f>
        <v>0.33564787408147967</v>
      </c>
      <c r="BE176" s="36" cm="1">
        <f t="array" ref="BE176">AVERAGE(IFERROR(AN176:AO176,""))</f>
        <v>0.38356714871586994</v>
      </c>
      <c r="BF176" s="36" cm="1">
        <f t="array" ref="BF176">AVERAGE(IFERROR(AP176:AT176,""))</f>
        <v>0.44145979528183732</v>
      </c>
      <c r="BG176" s="36" cm="1">
        <f t="array" ref="BG176">AVERAGE(IFERROR(AI176:AN176,""))</f>
        <v>0.38738344524516005</v>
      </c>
    </row>
    <row r="177" spans="2:59" x14ac:dyDescent="0.25">
      <c r="B177" t="s">
        <v>620</v>
      </c>
      <c r="C177">
        <v>141</v>
      </c>
      <c r="D177" s="36">
        <v>208</v>
      </c>
      <c r="E177">
        <v>22.295594618999999</v>
      </c>
      <c r="F177">
        <v>17.022356501000001</v>
      </c>
      <c r="G177">
        <v>11.557189429000001</v>
      </c>
      <c r="H177">
        <v>8.5811559670000008</v>
      </c>
      <c r="I177">
        <v>6.4348329270000004</v>
      </c>
      <c r="J177">
        <v>5.9882851780000008</v>
      </c>
      <c r="K177">
        <v>5.5467014380000004</v>
      </c>
      <c r="L177">
        <v>5.3999476649999991</v>
      </c>
      <c r="M177">
        <v>7.6607205700000005</v>
      </c>
      <c r="N177">
        <v>14.501733860999998</v>
      </c>
      <c r="O177">
        <v>21.732691811999999</v>
      </c>
      <c r="P177">
        <v>21.981799584000001</v>
      </c>
      <c r="Q177">
        <v>12.391917462583299</v>
      </c>
      <c r="R177">
        <v>14.6317154143333</v>
      </c>
      <c r="S177">
        <v>21.978205699</v>
      </c>
      <c r="T177">
        <v>9.188420240000001</v>
      </c>
      <c r="U177">
        <v>10.968359069200002</v>
      </c>
      <c r="V177">
        <v>9.9167640004000006</v>
      </c>
      <c r="W177">
        <v>20.109884069833331</v>
      </c>
      <c r="X177">
        <v>16.46923645675</v>
      </c>
      <c r="Y177">
        <v>11.060873722714243</v>
      </c>
      <c r="Z177">
        <v>10.898883706000001</v>
      </c>
      <c r="AA177">
        <v>5.7674933080000006</v>
      </c>
      <c r="AB177">
        <v>14.255378698399999</v>
      </c>
      <c r="AC177">
        <v>11.979902436833299</v>
      </c>
      <c r="AE177" s="28" t="s">
        <v>221</v>
      </c>
      <c r="AF177" s="3">
        <v>17110002000154</v>
      </c>
      <c r="AG177">
        <v>0.84759247303009033</v>
      </c>
      <c r="AH177" s="29">
        <v>98</v>
      </c>
      <c r="AI177" s="36">
        <f t="shared" si="20"/>
        <v>8.2085894758712925</v>
      </c>
      <c r="AJ177" s="36">
        <f t="shared" si="20"/>
        <v>5.8761572680599272</v>
      </c>
      <c r="AK177" s="36">
        <f t="shared" si="20"/>
        <v>4.0020252339654272</v>
      </c>
      <c r="AL177" s="36">
        <f t="shared" si="20"/>
        <v>3.7121429953810177</v>
      </c>
      <c r="AM177" s="36">
        <f t="shared" si="20"/>
        <v>4.9349529569328405</v>
      </c>
      <c r="AN177" s="36">
        <f t="shared" si="20"/>
        <v>5.3371806861696696</v>
      </c>
      <c r="AO177" s="36">
        <f t="shared" si="20"/>
        <v>5.2478531909903845</v>
      </c>
      <c r="AP177" s="36">
        <f t="shared" si="20"/>
        <v>5.2017694604160987</v>
      </c>
      <c r="AQ177" s="36">
        <f t="shared" si="20"/>
        <v>4.8358224234427629</v>
      </c>
      <c r="AR177" s="36">
        <f t="shared" si="20"/>
        <v>5.1610644843246325</v>
      </c>
      <c r="AS177" s="36">
        <f t="shared" si="20"/>
        <v>7.509287023049513</v>
      </c>
      <c r="AT177" s="36">
        <f t="shared" si="20"/>
        <v>7.7486983213491714</v>
      </c>
      <c r="AU177" s="36">
        <f t="shared" si="16"/>
        <v>5.6479619599960609</v>
      </c>
      <c r="AV177" s="36" cm="1">
        <f t="array" ref="AV177">AVERAGE(IFERROR(AQ177:AS177, ""))</f>
        <v>5.8353913102723025</v>
      </c>
      <c r="AW177" s="36">
        <f t="shared" si="15"/>
        <v>7.7486983213491714</v>
      </c>
      <c r="AX177" s="36" cm="1">
        <f t="array" ref="AX177">AVERAGE(IFERROR(AJ177:AO177, ""))</f>
        <v>4.8517187219165443</v>
      </c>
      <c r="AY177" s="36" cm="1">
        <f t="array" ref="AY177">AVERAGE(IFERROR(AO177:AS177,""))</f>
        <v>5.5911593164446787</v>
      </c>
      <c r="AZ177" s="36" cm="1">
        <f t="array" ref="AZ177">AVERAGE(IFERROR(AJ177:AN177,""))</f>
        <v>4.7724918281017761</v>
      </c>
      <c r="BA177" s="36" cm="1">
        <f t="array" ref="BA177">AVERAGE(IFERROR(AR177:AT177,AI177))</f>
        <v>6.8063499429077723</v>
      </c>
      <c r="BB177" s="36" cm="1">
        <f t="array" ref="BB177">AVERAGE(IFERROR(AQ177:AT177,""))</f>
        <v>6.3137180630415193</v>
      </c>
      <c r="BC177" s="36" cm="1">
        <f t="array" ref="BC177">AVERAGE(IFERROR(AI177:AO177,""))</f>
        <v>5.3312716867672227</v>
      </c>
      <c r="BD177" s="36" cm="1">
        <f t="array" ref="BD177">AVERAGE(IFERROR(AJ177:AM177,""))</f>
        <v>4.6313196135848029</v>
      </c>
      <c r="BE177" s="36" cm="1">
        <f t="array" ref="BE177">AVERAGE(IFERROR(AN177:AO177,""))</f>
        <v>5.292516938580027</v>
      </c>
      <c r="BF177" s="36" cm="1">
        <f t="array" ref="BF177">AVERAGE(IFERROR(AP177:AT177,""))</f>
        <v>6.0913283425164355</v>
      </c>
      <c r="BG177" s="36" cm="1">
        <f t="array" ref="BG177">AVERAGE(IFERROR(AI177:AN177,""))</f>
        <v>5.3451747693966958</v>
      </c>
    </row>
    <row r="178" spans="2:59" x14ac:dyDescent="0.25">
      <c r="B178" t="s">
        <v>621</v>
      </c>
      <c r="C178">
        <v>142</v>
      </c>
      <c r="D178" s="36">
        <v>209</v>
      </c>
      <c r="E178">
        <v>0.78131573700000001</v>
      </c>
      <c r="F178">
        <v>0.64584651800000004</v>
      </c>
      <c r="G178">
        <v>0.47203491999999997</v>
      </c>
      <c r="H178">
        <v>0.348589869</v>
      </c>
      <c r="I178">
        <v>0.26524735399999999</v>
      </c>
      <c r="J178">
        <v>0.280254004</v>
      </c>
      <c r="K178">
        <v>0.28644816400000001</v>
      </c>
      <c r="L178">
        <v>0.257733394</v>
      </c>
      <c r="M178">
        <v>0.31756413999999999</v>
      </c>
      <c r="N178">
        <v>0.47463781099999997</v>
      </c>
      <c r="O178">
        <v>0.70865020499999998</v>
      </c>
      <c r="P178">
        <v>0.74219461499999995</v>
      </c>
      <c r="Q178">
        <v>0.4650430609166667</v>
      </c>
      <c r="R178">
        <v>0.50028405199999937</v>
      </c>
      <c r="S178">
        <v>0.77329408549999901</v>
      </c>
      <c r="T178">
        <v>0.38307013816666602</v>
      </c>
      <c r="U178">
        <v>0.40900674279999999</v>
      </c>
      <c r="V178">
        <v>0.40239453299999994</v>
      </c>
      <c r="W178">
        <v>0.68562817700000001</v>
      </c>
      <c r="X178">
        <v>0.5607616927500001</v>
      </c>
      <c r="Y178">
        <v>0.43996236657142795</v>
      </c>
      <c r="Z178">
        <v>0.43292966524999998</v>
      </c>
      <c r="AA178">
        <v>0.28335108399999998</v>
      </c>
      <c r="AB178">
        <v>0.500156032999999</v>
      </c>
      <c r="AC178">
        <v>0.46554806699999901</v>
      </c>
      <c r="AE178" s="28" t="s">
        <v>222</v>
      </c>
      <c r="AF178" s="3">
        <v>17110002000136</v>
      </c>
      <c r="AG178">
        <v>0.84612613916397095</v>
      </c>
      <c r="AH178" s="29">
        <v>613</v>
      </c>
      <c r="AI178" s="36">
        <f t="shared" si="20"/>
        <v>9.8810456601540384</v>
      </c>
      <c r="AJ178" s="36">
        <f t="shared" si="20"/>
        <v>8.0679938779407898</v>
      </c>
      <c r="AK178" s="36">
        <f t="shared" si="20"/>
        <v>6.988573015871042</v>
      </c>
      <c r="AL178" s="36">
        <f t="shared" si="20"/>
        <v>6.9935709224235802</v>
      </c>
      <c r="AM178" s="36">
        <f t="shared" si="20"/>
        <v>7.7245020384383887</v>
      </c>
      <c r="AN178" s="36">
        <f t="shared" si="20"/>
        <v>8.9256068444185068</v>
      </c>
      <c r="AO178" s="36">
        <f t="shared" si="20"/>
        <v>10.70628260896037</v>
      </c>
      <c r="AP178" s="36">
        <f t="shared" si="20"/>
        <v>10.16541485875211</v>
      </c>
      <c r="AQ178" s="36">
        <f t="shared" si="20"/>
        <v>5.9858339930821529</v>
      </c>
      <c r="AR178" s="36">
        <f t="shared" si="20"/>
        <v>3.9721073268082319</v>
      </c>
      <c r="AS178" s="36">
        <f t="shared" si="20"/>
        <v>6.5993573968993031</v>
      </c>
      <c r="AT178" s="36">
        <f t="shared" si="20"/>
        <v>7.9276019057483529</v>
      </c>
      <c r="AU178" s="36">
        <f t="shared" si="16"/>
        <v>7.8281575374580719</v>
      </c>
      <c r="AV178" s="36" cm="1">
        <f t="array" ref="AV178">AVERAGE(IFERROR(AQ178:AS178, ""))</f>
        <v>5.5190995722632294</v>
      </c>
      <c r="AW178" s="36">
        <f t="shared" si="15"/>
        <v>7.9276019057483529</v>
      </c>
      <c r="AX178" s="36" cm="1">
        <f t="array" ref="AX178">AVERAGE(IFERROR(AJ178:AO178, ""))</f>
        <v>8.2344215513421126</v>
      </c>
      <c r="AY178" s="36" cm="1">
        <f t="array" ref="AY178">AVERAGE(IFERROR(AO178:AS178,""))</f>
        <v>7.4857992369004336</v>
      </c>
      <c r="AZ178" s="36" cm="1">
        <f t="array" ref="AZ178">AVERAGE(IFERROR(AJ178:AN178,""))</f>
        <v>7.7400493398184604</v>
      </c>
      <c r="BA178" s="36" cm="1">
        <f t="array" ref="BA178">AVERAGE(IFERROR(AR178:AT178,AI178))</f>
        <v>6.1663555431519628</v>
      </c>
      <c r="BB178" s="36" cm="1">
        <f t="array" ref="BB178">AVERAGE(IFERROR(AQ178:AT178,""))</f>
        <v>6.1212251556345105</v>
      </c>
      <c r="BC178" s="36" cm="1">
        <f t="array" ref="BC178">AVERAGE(IFERROR(AI178:AO178,""))</f>
        <v>8.4696535668866737</v>
      </c>
      <c r="BD178" s="36" cm="1">
        <f t="array" ref="BD178">AVERAGE(IFERROR(AJ178:AM178,""))</f>
        <v>7.4436599636684502</v>
      </c>
      <c r="BE178" s="36" cm="1">
        <f t="array" ref="BE178">AVERAGE(IFERROR(AN178:AO178,""))</f>
        <v>9.8159447266894375</v>
      </c>
      <c r="BF178" s="36" cm="1">
        <f t="array" ref="BF178">AVERAGE(IFERROR(AP178:AT178,""))</f>
        <v>6.9300630962580296</v>
      </c>
      <c r="BG178" s="36" cm="1">
        <f t="array" ref="BG178">AVERAGE(IFERROR(AI178:AN178,""))</f>
        <v>8.0968820598743907</v>
      </c>
    </row>
    <row r="179" spans="2:59" x14ac:dyDescent="0.25">
      <c r="B179" t="s">
        <v>622</v>
      </c>
      <c r="C179">
        <v>143</v>
      </c>
      <c r="D179" s="36">
        <v>210</v>
      </c>
      <c r="E179">
        <v>3.1899380920000002</v>
      </c>
      <c r="F179">
        <v>2.6670312819999999</v>
      </c>
      <c r="G179">
        <v>1.788490688</v>
      </c>
      <c r="H179">
        <v>1.271979336</v>
      </c>
      <c r="I179">
        <v>0.91333699599999996</v>
      </c>
      <c r="J179">
        <v>0.93625187100000007</v>
      </c>
      <c r="K179">
        <v>0.93822864800000005</v>
      </c>
      <c r="L179">
        <v>0.84749671199999999</v>
      </c>
      <c r="M179">
        <v>1.0936079270000001</v>
      </c>
      <c r="N179">
        <v>1.858208506</v>
      </c>
      <c r="O179">
        <v>2.940222828</v>
      </c>
      <c r="P179">
        <v>3.0510209490000002</v>
      </c>
      <c r="Q179">
        <v>1.7913178195833299</v>
      </c>
      <c r="R179">
        <v>1.9640130869999965</v>
      </c>
      <c r="S179">
        <v>3.1477893790000002</v>
      </c>
      <c r="T179">
        <v>1.4192198034999968</v>
      </c>
      <c r="U179">
        <v>1.5355529241999999</v>
      </c>
      <c r="V179">
        <v>1.5154180345999901</v>
      </c>
      <c r="W179">
        <v>2.7969258313333332</v>
      </c>
      <c r="X179">
        <v>2.2357650524999997</v>
      </c>
      <c r="Y179">
        <v>1.6721795589999959</v>
      </c>
      <c r="Z179">
        <v>1.6602095754999904</v>
      </c>
      <c r="AA179">
        <v>0.93724025950000001</v>
      </c>
      <c r="AB179">
        <v>1.95811138439999</v>
      </c>
      <c r="AC179">
        <v>1.7945047108333299</v>
      </c>
      <c r="AE179" s="28" t="s">
        <v>223</v>
      </c>
      <c r="AF179" s="3">
        <v>17110004001004</v>
      </c>
      <c r="AG179">
        <v>0.90475708246231079</v>
      </c>
      <c r="AH179" s="29">
        <v>63</v>
      </c>
      <c r="AI179" s="36">
        <f t="shared" si="20"/>
        <v>7.0572790178699352</v>
      </c>
      <c r="AJ179" s="36">
        <f t="shared" si="20"/>
        <v>5.9128528812484769</v>
      </c>
      <c r="AK179" s="36">
        <f t="shared" si="20"/>
        <v>4.3915556961978544</v>
      </c>
      <c r="AL179" s="36">
        <f t="shared" si="20"/>
        <v>3.9819959761519952</v>
      </c>
      <c r="AM179" s="36">
        <f t="shared" si="20"/>
        <v>3.4029261543297631</v>
      </c>
      <c r="AN179" s="36">
        <f t="shared" si="20"/>
        <v>3.1888194026577223</v>
      </c>
      <c r="AO179" s="36">
        <f t="shared" si="20"/>
        <v>3.1615658695942113</v>
      </c>
      <c r="AP179" s="36">
        <f t="shared" si="20"/>
        <v>2.9680262718280699</v>
      </c>
      <c r="AQ179" s="36">
        <f t="shared" si="20"/>
        <v>2.8966125657883621</v>
      </c>
      <c r="AR179" s="36">
        <f t="shared" si="20"/>
        <v>4.276414524411174</v>
      </c>
      <c r="AS179" s="36">
        <f t="shared" si="20"/>
        <v>6.0161420491289945</v>
      </c>
      <c r="AT179" s="36">
        <f t="shared" si="20"/>
        <v>6.1107380669306925</v>
      </c>
      <c r="AU179" s="36">
        <f t="shared" si="16"/>
        <v>4.4470773730114379</v>
      </c>
      <c r="AV179" s="36" cm="1">
        <f t="array" ref="AV179">AVERAGE(IFERROR(AQ179:AS179, ""))</f>
        <v>4.3963897131095102</v>
      </c>
      <c r="AW179" s="36">
        <f t="shared" si="15"/>
        <v>6.1107380669306925</v>
      </c>
      <c r="AX179" s="36" cm="1">
        <f t="array" ref="AX179">AVERAGE(IFERROR(AJ179:AO179, ""))</f>
        <v>4.006619330030003</v>
      </c>
      <c r="AY179" s="36" cm="1">
        <f t="array" ref="AY179">AVERAGE(IFERROR(AO179:AS179,""))</f>
        <v>3.8637522561501618</v>
      </c>
      <c r="AZ179" s="36" cm="1">
        <f t="array" ref="AZ179">AVERAGE(IFERROR(AJ179:AN179,""))</f>
        <v>4.1756300221171623</v>
      </c>
      <c r="BA179" s="36" cm="1">
        <f t="array" ref="BA179">AVERAGE(IFERROR(AR179:AT179,AI179))</f>
        <v>5.4677648801569534</v>
      </c>
      <c r="BB179" s="36" cm="1">
        <f t="array" ref="BB179">AVERAGE(IFERROR(AQ179:AT179,""))</f>
        <v>4.824976801564806</v>
      </c>
      <c r="BC179" s="36" cm="1">
        <f t="array" ref="BC179">AVERAGE(IFERROR(AI179:AO179,""))</f>
        <v>4.4424278568642794</v>
      </c>
      <c r="BD179" s="36" cm="1">
        <f t="array" ref="BD179">AVERAGE(IFERROR(AJ179:AM179,""))</f>
        <v>4.4223326769820224</v>
      </c>
      <c r="BE179" s="36" cm="1">
        <f t="array" ref="BE179">AVERAGE(IFERROR(AN179:AO179,""))</f>
        <v>3.175192636125967</v>
      </c>
      <c r="BF179" s="36" cm="1">
        <f t="array" ref="BF179">AVERAGE(IFERROR(AP179:AT179,""))</f>
        <v>4.4535866956174583</v>
      </c>
      <c r="BG179" s="36" cm="1">
        <f t="array" ref="BG179">AVERAGE(IFERROR(AI179:AN179,""))</f>
        <v>4.6559048547426238</v>
      </c>
    </row>
    <row r="180" spans="2:59" x14ac:dyDescent="0.25">
      <c r="B180" t="s">
        <v>624</v>
      </c>
      <c r="C180">
        <v>145</v>
      </c>
      <c r="D180" s="36">
        <v>211</v>
      </c>
      <c r="E180">
        <v>3.4640557779999996</v>
      </c>
      <c r="F180">
        <v>3.1708470699999998</v>
      </c>
      <c r="G180">
        <v>2.7593605979999998</v>
      </c>
      <c r="H180">
        <v>3.478059741</v>
      </c>
      <c r="I180">
        <v>4.4667248740000005</v>
      </c>
      <c r="J180">
        <v>5.4298134219999898</v>
      </c>
      <c r="K180">
        <v>6.2573193959999998</v>
      </c>
      <c r="L180">
        <v>6.1327788840000004</v>
      </c>
      <c r="M180">
        <v>4.1443836489999999</v>
      </c>
      <c r="N180">
        <v>3.6002448669999998</v>
      </c>
      <c r="O180">
        <v>3.4438232539999998</v>
      </c>
      <c r="P180">
        <v>3.4358125679999993</v>
      </c>
      <c r="Q180">
        <v>4.1486020084166633</v>
      </c>
      <c r="R180">
        <v>3.7294839233333255</v>
      </c>
      <c r="S180">
        <v>3.5106669299999993</v>
      </c>
      <c r="T180">
        <v>4.2603541834999943</v>
      </c>
      <c r="U180">
        <v>4.7157100099999898</v>
      </c>
      <c r="V180">
        <v>3.8609611410000007</v>
      </c>
      <c r="W180">
        <v>3.5849282000833327</v>
      </c>
      <c r="X180">
        <v>3.6560660845000008</v>
      </c>
      <c r="Y180">
        <v>4.1465972684285726</v>
      </c>
      <c r="Z180">
        <v>3.4687480707500011</v>
      </c>
      <c r="AA180">
        <v>5.8435664089999895</v>
      </c>
      <c r="AB180">
        <v>4.1514086443999991</v>
      </c>
      <c r="AC180">
        <v>3.7948102471666596</v>
      </c>
      <c r="AE180" s="28" t="s">
        <v>224</v>
      </c>
      <c r="AF180" s="3">
        <v>17110004000394</v>
      </c>
      <c r="AG180">
        <v>0.78824484348297119</v>
      </c>
      <c r="AH180" s="29">
        <v>65</v>
      </c>
      <c r="AI180" s="36">
        <f t="shared" si="20"/>
        <v>33.289578986414107</v>
      </c>
      <c r="AJ180" s="36">
        <f t="shared" si="20"/>
        <v>27.891260640525466</v>
      </c>
      <c r="AK180" s="36">
        <f t="shared" si="20"/>
        <v>20.715214895775212</v>
      </c>
      <c r="AL180" s="36">
        <f t="shared" si="20"/>
        <v>18.783296718992663</v>
      </c>
      <c r="AM180" s="36">
        <f t="shared" si="20"/>
        <v>16.051791502923841</v>
      </c>
      <c r="AN180" s="36">
        <f t="shared" si="20"/>
        <v>15.041837056845699</v>
      </c>
      <c r="AO180" s="36">
        <f t="shared" si="20"/>
        <v>14.9132808535058</v>
      </c>
      <c r="AP180" s="36">
        <f t="shared" si="20"/>
        <v>14.000344568397113</v>
      </c>
      <c r="AQ180" s="36">
        <f t="shared" si="20"/>
        <v>13.663483162343971</v>
      </c>
      <c r="AR180" s="36">
        <f t="shared" si="20"/>
        <v>20.172085448255242</v>
      </c>
      <c r="AS180" s="36">
        <f t="shared" si="20"/>
        <v>28.378479734917761</v>
      </c>
      <c r="AT180" s="36">
        <f t="shared" si="20"/>
        <v>28.824690692382681</v>
      </c>
      <c r="AU180" s="36">
        <f t="shared" si="16"/>
        <v>20.977112021773298</v>
      </c>
      <c r="AV180" s="36" cm="1">
        <f t="array" ref="AV180">AVERAGE(IFERROR(AQ180:AS180, ""))</f>
        <v>20.738016115172325</v>
      </c>
      <c r="AW180" s="36">
        <f t="shared" si="15"/>
        <v>28.824690692382681</v>
      </c>
      <c r="AX180" s="36" cm="1">
        <f t="array" ref="AX180">AVERAGE(IFERROR(AJ180:AO180, ""))</f>
        <v>18.899446944761443</v>
      </c>
      <c r="AY180" s="36" cm="1">
        <f t="array" ref="AY180">AVERAGE(IFERROR(AO180:AS180,""))</f>
        <v>18.225534753483977</v>
      </c>
      <c r="AZ180" s="36" cm="1">
        <f t="array" ref="AZ180">AVERAGE(IFERROR(AJ180:AN180,""))</f>
        <v>19.696680163012573</v>
      </c>
      <c r="BA180" s="36" cm="1">
        <f t="array" ref="BA180">AVERAGE(IFERROR(AR180:AT180,AI180))</f>
        <v>25.791751958518564</v>
      </c>
      <c r="BB180" s="36" cm="1">
        <f t="array" ref="BB180">AVERAGE(IFERROR(AQ180:AT180,""))</f>
        <v>22.759684759474915</v>
      </c>
      <c r="BC180" s="36" cm="1">
        <f t="array" ref="BC180">AVERAGE(IFERROR(AI180:AO180,""))</f>
        <v>20.95518009356897</v>
      </c>
      <c r="BD180" s="36" cm="1">
        <f t="array" ref="BD180">AVERAGE(IFERROR(AJ180:AM180,""))</f>
        <v>20.860390939554293</v>
      </c>
      <c r="BE180" s="36" cm="1">
        <f t="array" ref="BE180">AVERAGE(IFERROR(AN180:AO180,""))</f>
        <v>14.977558955175748</v>
      </c>
      <c r="BF180" s="36" cm="1">
        <f t="array" ref="BF180">AVERAGE(IFERROR(AP180:AT180,""))</f>
        <v>21.007816721259353</v>
      </c>
      <c r="BG180" s="36" cm="1">
        <f t="array" ref="BG180">AVERAGE(IFERROR(AI180:AN180,""))</f>
        <v>21.962163300246164</v>
      </c>
    </row>
    <row r="181" spans="2:59" x14ac:dyDescent="0.25">
      <c r="B181" t="s">
        <v>625</v>
      </c>
      <c r="C181">
        <v>146</v>
      </c>
      <c r="D181" s="36">
        <v>212</v>
      </c>
      <c r="E181">
        <v>2.2459184690000003</v>
      </c>
      <c r="F181">
        <v>1.8422389469999998</v>
      </c>
      <c r="G181">
        <v>1.2542376259999999</v>
      </c>
      <c r="H181">
        <v>0.90278331999999994</v>
      </c>
      <c r="I181">
        <v>0.65941198600000006</v>
      </c>
      <c r="J181">
        <v>0.74924296099999987</v>
      </c>
      <c r="K181">
        <v>0.78395450799999</v>
      </c>
      <c r="L181">
        <v>0.73048381499999993</v>
      </c>
      <c r="M181">
        <v>0.90284488600000001</v>
      </c>
      <c r="N181">
        <v>1.4278915700000001</v>
      </c>
      <c r="O181">
        <v>2.1681652310000001</v>
      </c>
      <c r="P181">
        <v>2.22416465699999</v>
      </c>
      <c r="Q181">
        <v>1.3242781646666666</v>
      </c>
      <c r="R181">
        <v>1.4996338956666633</v>
      </c>
      <c r="S181">
        <v>2.2499388095000001</v>
      </c>
      <c r="T181">
        <v>1.0319782246666565</v>
      </c>
      <c r="U181">
        <v>1.202668002</v>
      </c>
      <c r="V181">
        <v>1.0815829679999998</v>
      </c>
      <c r="W181">
        <v>2.0343025250833335</v>
      </c>
      <c r="X181">
        <v>1.6807665859999998</v>
      </c>
      <c r="Y181">
        <v>1.2053982595714199</v>
      </c>
      <c r="Z181">
        <v>1.1646679697499898</v>
      </c>
      <c r="AA181">
        <v>0.76659873449999993</v>
      </c>
      <c r="AB181">
        <v>1.4907100317999999</v>
      </c>
      <c r="AC181">
        <v>1.27563888483333</v>
      </c>
      <c r="AE181" s="28" t="s">
        <v>225</v>
      </c>
      <c r="AF181" s="3">
        <v>17110004000393</v>
      </c>
      <c r="AG181">
        <v>0.99964135885238647</v>
      </c>
      <c r="AH181" s="29">
        <v>65</v>
      </c>
      <c r="AI181" s="36">
        <f t="shared" si="20"/>
        <v>42.217390001006407</v>
      </c>
      <c r="AJ181" s="36">
        <f t="shared" si="20"/>
        <v>35.371316307765092</v>
      </c>
      <c r="AK181" s="36">
        <f t="shared" si="20"/>
        <v>26.270752975473528</v>
      </c>
      <c r="AL181" s="36">
        <f t="shared" si="20"/>
        <v>23.8207206950248</v>
      </c>
      <c r="AM181" s="36">
        <f t="shared" si="20"/>
        <v>20.356663037713396</v>
      </c>
      <c r="AN181" s="36">
        <f t="shared" si="20"/>
        <v>19.075852584966835</v>
      </c>
      <c r="AO181" s="36">
        <f t="shared" si="20"/>
        <v>18.912819361396657</v>
      </c>
      <c r="AP181" s="36">
        <f t="shared" si="20"/>
        <v>17.755046017064704</v>
      </c>
      <c r="AQ181" s="36">
        <f t="shared" si="20"/>
        <v>17.327842976694718</v>
      </c>
      <c r="AR181" s="36">
        <f t="shared" si="20"/>
        <v>25.581963618409578</v>
      </c>
      <c r="AS181" s="36">
        <f t="shared" si="20"/>
        <v>35.989200917609246</v>
      </c>
      <c r="AT181" s="36">
        <f t="shared" si="20"/>
        <v>36.555079567552731</v>
      </c>
      <c r="AU181" s="36">
        <f t="shared" si="16"/>
        <v>26.602887338389809</v>
      </c>
      <c r="AV181" s="36" cm="1">
        <f t="array" ref="AV181">AVERAGE(IFERROR(AQ181:AS181, ""))</f>
        <v>26.299669170904519</v>
      </c>
      <c r="AW181" s="36">
        <f t="shared" si="15"/>
        <v>36.555079567552731</v>
      </c>
      <c r="AX181" s="36" cm="1">
        <f t="array" ref="AX181">AVERAGE(IFERROR(AJ181:AO181, ""))</f>
        <v>23.968020827056719</v>
      </c>
      <c r="AY181" s="36" cm="1">
        <f t="array" ref="AY181">AVERAGE(IFERROR(AO181:AS181,""))</f>
        <v>23.113374578234982</v>
      </c>
      <c r="AZ181" s="36" cm="1">
        <f t="array" ref="AZ181">AVERAGE(IFERROR(AJ181:AN181,""))</f>
        <v>24.979061120188732</v>
      </c>
      <c r="BA181" s="36" cm="1">
        <f t="array" ref="BA181">AVERAGE(IFERROR(AR181:AT181,AI181))</f>
        <v>32.708748034523857</v>
      </c>
      <c r="BB181" s="36" cm="1">
        <f t="array" ref="BB181">AVERAGE(IFERROR(AQ181:AT181,""))</f>
        <v>28.863521770066569</v>
      </c>
      <c r="BC181" s="36" cm="1">
        <f t="array" ref="BC181">AVERAGE(IFERROR(AI181:AO181,""))</f>
        <v>26.57507356619239</v>
      </c>
      <c r="BD181" s="36" cm="1">
        <f t="array" ref="BD181">AVERAGE(IFERROR(AJ181:AM181,""))</f>
        <v>26.454863253994205</v>
      </c>
      <c r="BE181" s="36" cm="1">
        <f t="array" ref="BE181">AVERAGE(IFERROR(AN181:AO181,""))</f>
        <v>18.994335973181748</v>
      </c>
      <c r="BF181" s="36" cm="1">
        <f t="array" ref="BF181">AVERAGE(IFERROR(AP181:AT181,""))</f>
        <v>26.641826619466194</v>
      </c>
      <c r="BG181" s="36" cm="1">
        <f t="array" ref="BG181">AVERAGE(IFERROR(AI181:AN181,""))</f>
        <v>27.852115933658343</v>
      </c>
    </row>
    <row r="182" spans="2:59" x14ac:dyDescent="0.25">
      <c r="B182" t="s">
        <v>626</v>
      </c>
      <c r="C182">
        <v>147</v>
      </c>
      <c r="D182" s="36">
        <v>213</v>
      </c>
      <c r="E182">
        <v>15.802092529999999</v>
      </c>
      <c r="F182">
        <v>11.26970064</v>
      </c>
      <c r="G182">
        <v>10.27190822</v>
      </c>
      <c r="H182">
        <v>17.589594830000003</v>
      </c>
      <c r="I182">
        <v>23.944157719999996</v>
      </c>
      <c r="J182">
        <v>27.833835839999999</v>
      </c>
      <c r="K182">
        <v>19.041284879999996</v>
      </c>
      <c r="L182">
        <v>10.97225755</v>
      </c>
      <c r="M182">
        <v>12.180405829999998</v>
      </c>
      <c r="N182">
        <v>24.194524220000002</v>
      </c>
      <c r="O182">
        <v>35.115409299999996</v>
      </c>
      <c r="P182">
        <v>21.256027039999999</v>
      </c>
      <c r="Q182">
        <v>19.122599883333265</v>
      </c>
      <c r="R182">
        <v>23.830113116666631</v>
      </c>
      <c r="S182">
        <v>18.392644865000001</v>
      </c>
      <c r="T182">
        <v>18.325080354999997</v>
      </c>
      <c r="U182">
        <v>20.300776355999901</v>
      </c>
      <c r="V182">
        <v>18.181839449999998</v>
      </c>
      <c r="W182">
        <v>23.913029048333328</v>
      </c>
      <c r="X182">
        <v>23.186591597499998</v>
      </c>
      <c r="Y182">
        <v>17.964653522857116</v>
      </c>
      <c r="Z182">
        <v>15.7688403525</v>
      </c>
      <c r="AA182">
        <v>23.4375603599999</v>
      </c>
      <c r="AB182">
        <v>20.743724787999998</v>
      </c>
      <c r="AC182">
        <v>17.785214963333299</v>
      </c>
      <c r="AE182" s="28" t="s">
        <v>226</v>
      </c>
      <c r="AF182" s="3">
        <v>17110004004392</v>
      </c>
      <c r="AG182">
        <v>3.7506811786442995E-3</v>
      </c>
      <c r="AH182" s="29">
        <v>62</v>
      </c>
      <c r="AI182" s="36">
        <f t="shared" si="20"/>
        <v>0.22249814231868487</v>
      </c>
      <c r="AJ182" s="36">
        <f t="shared" si="20"/>
        <v>0.18641731464806613</v>
      </c>
      <c r="AK182" s="36">
        <f t="shared" si="20"/>
        <v>0.13845466998411826</v>
      </c>
      <c r="AL182" s="36">
        <f t="shared" si="20"/>
        <v>0.12554226399041857</v>
      </c>
      <c r="AM182" s="36">
        <f t="shared" si="20"/>
        <v>0.10728565170121537</v>
      </c>
      <c r="AN182" s="36">
        <f t="shared" si="20"/>
        <v>0.10053540083782707</v>
      </c>
      <c r="AO182" s="36">
        <f t="shared" si="20"/>
        <v>9.9676166669199567E-2</v>
      </c>
      <c r="AP182" s="36">
        <f t="shared" si="20"/>
        <v>9.3574357481792644E-2</v>
      </c>
      <c r="AQ182" s="36">
        <f t="shared" si="20"/>
        <v>9.1322864322198993E-2</v>
      </c>
      <c r="AR182" s="36">
        <f t="shared" si="20"/>
        <v>0.13482452931731692</v>
      </c>
      <c r="AS182" s="36">
        <f t="shared" si="20"/>
        <v>0.18967374324668626</v>
      </c>
      <c r="AT182" s="36">
        <f t="shared" si="20"/>
        <v>0.19265610794436824</v>
      </c>
      <c r="AU182" s="36">
        <f t="shared" si="16"/>
        <v>0.14020510103849107</v>
      </c>
      <c r="AV182" s="36" cm="1">
        <f t="array" ref="AV182">AVERAGE(IFERROR(AQ182:AS182, ""))</f>
        <v>0.13860704562873405</v>
      </c>
      <c r="AW182" s="36">
        <f t="shared" si="15"/>
        <v>0.19265610794436824</v>
      </c>
      <c r="AX182" s="36" cm="1">
        <f t="array" ref="AX182">AVERAGE(IFERROR(AJ182:AO182, ""))</f>
        <v>0.12631857797180748</v>
      </c>
      <c r="AY182" s="36" cm="1">
        <f t="array" ref="AY182">AVERAGE(IFERROR(AO182:AS182,""))</f>
        <v>0.12181433220743887</v>
      </c>
      <c r="AZ182" s="36" cm="1">
        <f t="array" ref="AZ182">AVERAGE(IFERROR(AJ182:AN182,""))</f>
        <v>0.13164706023232908</v>
      </c>
      <c r="BA182" s="36" cm="1">
        <f t="array" ref="BA182">AVERAGE(IFERROR(AR182:AT182,AI182))</f>
        <v>0.17238479350279048</v>
      </c>
      <c r="BB182" s="36" cm="1">
        <f t="array" ref="BB182">AVERAGE(IFERROR(AQ182:AT182,""))</f>
        <v>0.1521193112076426</v>
      </c>
      <c r="BC182" s="36" cm="1">
        <f t="array" ref="BC182">AVERAGE(IFERROR(AI182:AO182,""))</f>
        <v>0.14005851573564712</v>
      </c>
      <c r="BD182" s="36" cm="1">
        <f t="array" ref="BD182">AVERAGE(IFERROR(AJ182:AM182,""))</f>
        <v>0.13942497508095458</v>
      </c>
      <c r="BE182" s="36" cm="1">
        <f t="array" ref="BE182">AVERAGE(IFERROR(AN182:AO182,""))</f>
        <v>0.10010578375351331</v>
      </c>
      <c r="BF182" s="36" cm="1">
        <f t="array" ref="BF182">AVERAGE(IFERROR(AP182:AT182,""))</f>
        <v>0.14041032046247262</v>
      </c>
      <c r="BG182" s="36" cm="1">
        <f t="array" ref="BG182">AVERAGE(IFERROR(AI182:AN182,""))</f>
        <v>0.14678890724672172</v>
      </c>
    </row>
    <row r="183" spans="2:59" x14ac:dyDescent="0.25">
      <c r="B183" t="s">
        <v>627</v>
      </c>
      <c r="C183">
        <v>148</v>
      </c>
      <c r="D183" s="36">
        <v>214</v>
      </c>
      <c r="E183">
        <v>16.867177488206401</v>
      </c>
      <c r="F183">
        <v>14.845200344183899</v>
      </c>
      <c r="G183">
        <v>9.9622164486560987</v>
      </c>
      <c r="H183">
        <v>6.8180056420534019</v>
      </c>
      <c r="I183">
        <v>4.3599439864001006</v>
      </c>
      <c r="J183">
        <v>4.1195764771913996</v>
      </c>
      <c r="K183">
        <v>3.7430089366784998</v>
      </c>
      <c r="L183">
        <v>3.6529193687262005</v>
      </c>
      <c r="M183">
        <v>5.330801802539499</v>
      </c>
      <c r="N183">
        <v>10.490757251982</v>
      </c>
      <c r="O183">
        <v>17.159363259872098</v>
      </c>
      <c r="P183">
        <v>16.586764551665297</v>
      </c>
      <c r="Q183">
        <v>9.494644629846233</v>
      </c>
      <c r="R183">
        <v>10.993640771464467</v>
      </c>
      <c r="S183">
        <v>16.7127106049359</v>
      </c>
      <c r="T183">
        <v>7.3079919725272351</v>
      </c>
      <c r="U183">
        <v>8.0753701239596989</v>
      </c>
      <c r="V183">
        <v>8.0209885796970006</v>
      </c>
      <c r="W183">
        <v>15.408115930431402</v>
      </c>
      <c r="X183">
        <v>12.3919217165147</v>
      </c>
      <c r="Y183">
        <v>8.6735899033385415</v>
      </c>
      <c r="Z183">
        <v>8.9963416053234013</v>
      </c>
      <c r="AA183">
        <v>3.9312927069350003</v>
      </c>
      <c r="AB183">
        <v>10.644121246956999</v>
      </c>
      <c r="AC183">
        <v>9.4953533977818996</v>
      </c>
      <c r="AE183" s="28" t="s">
        <v>227</v>
      </c>
      <c r="AF183" s="3">
        <v>17110004000993</v>
      </c>
      <c r="AG183">
        <v>0.85894978046417236</v>
      </c>
      <c r="AH183" s="29">
        <v>63</v>
      </c>
      <c r="AI183" s="36">
        <f t="shared" si="20"/>
        <v>6.6999732641786833</v>
      </c>
      <c r="AJ183" s="36">
        <f t="shared" si="20"/>
        <v>5.6134887283149801</v>
      </c>
      <c r="AK183" s="36">
        <f t="shared" si="20"/>
        <v>4.1692138964852665</v>
      </c>
      <c r="AL183" s="36">
        <f t="shared" si="20"/>
        <v>3.7803899365081275</v>
      </c>
      <c r="AM183" s="36">
        <f t="shared" si="20"/>
        <v>3.2306380683337736</v>
      </c>
      <c r="AN183" s="36">
        <f t="shared" si="20"/>
        <v>3.0273714115599013</v>
      </c>
      <c r="AO183" s="36">
        <f t="shared" si="20"/>
        <v>3.0014977083355321</v>
      </c>
      <c r="AP183" s="36">
        <f t="shared" si="20"/>
        <v>2.8177569029472789</v>
      </c>
      <c r="AQ183" s="36">
        <f t="shared" si="20"/>
        <v>2.7499588295041839</v>
      </c>
      <c r="AR183" s="36">
        <f t="shared" si="20"/>
        <v>4.0599022523482597</v>
      </c>
      <c r="AS183" s="36">
        <f t="shared" si="20"/>
        <v>5.7115484283107438</v>
      </c>
      <c r="AT183" s="36">
        <f t="shared" si="20"/>
        <v>5.801355107140405</v>
      </c>
      <c r="AU183" s="36">
        <f t="shared" si="16"/>
        <v>4.2219245444972611</v>
      </c>
      <c r="AV183" s="36" cm="1">
        <f t="array" ref="AV183">AVERAGE(IFERROR(AQ183:AS183, ""))</f>
        <v>4.1738031700543958</v>
      </c>
      <c r="AW183" s="36">
        <f t="shared" si="15"/>
        <v>5.801355107140405</v>
      </c>
      <c r="AX183" s="36" cm="1">
        <f t="array" ref="AX183">AVERAGE(IFERROR(AJ183:AO183, ""))</f>
        <v>3.8037666249229303</v>
      </c>
      <c r="AY183" s="36" cm="1">
        <f t="array" ref="AY183">AVERAGE(IFERROR(AO183:AS183,""))</f>
        <v>3.6681328242891995</v>
      </c>
      <c r="AZ183" s="36" cm="1">
        <f t="array" ref="AZ183">AVERAGE(IFERROR(AJ183:AN183,""))</f>
        <v>3.96422040824041</v>
      </c>
      <c r="BA183" s="36" cm="1">
        <f t="array" ref="BA183">AVERAGE(IFERROR(AR183:AT183,AI183))</f>
        <v>5.1909352625998038</v>
      </c>
      <c r="BB183" s="36" cm="1">
        <f t="array" ref="BB183">AVERAGE(IFERROR(AQ183:AT183,""))</f>
        <v>4.5806911543258986</v>
      </c>
      <c r="BC183" s="36" cm="1">
        <f t="array" ref="BC183">AVERAGE(IFERROR(AI183:AO183,""))</f>
        <v>4.2175104305308952</v>
      </c>
      <c r="BD183" s="36" cm="1">
        <f t="array" ref="BD183">AVERAGE(IFERROR(AJ183:AM183,""))</f>
        <v>4.1984326574105371</v>
      </c>
      <c r="BE183" s="36" cm="1">
        <f t="array" ref="BE183">AVERAGE(IFERROR(AN183:AO183,""))</f>
        <v>3.0144345599477167</v>
      </c>
      <c r="BF183" s="36" cm="1">
        <f t="array" ref="BF183">AVERAGE(IFERROR(AP183:AT183,""))</f>
        <v>4.2281043040501745</v>
      </c>
      <c r="BG183" s="36" cm="1">
        <f t="array" ref="BG183">AVERAGE(IFERROR(AI183:AN183,""))</f>
        <v>4.4201792175634562</v>
      </c>
    </row>
    <row r="184" spans="2:59" x14ac:dyDescent="0.25">
      <c r="B184" t="s">
        <v>628</v>
      </c>
      <c r="C184">
        <v>149</v>
      </c>
      <c r="D184" s="36">
        <v>215</v>
      </c>
      <c r="E184">
        <v>15.652022021000001</v>
      </c>
      <c r="F184">
        <v>12.074764872999999</v>
      </c>
      <c r="G184">
        <v>8.4416693520000017</v>
      </c>
      <c r="H184">
        <v>6.6036450940000009</v>
      </c>
      <c r="I184">
        <v>5.4071538730000004</v>
      </c>
      <c r="J184">
        <v>5.6336652489999999</v>
      </c>
      <c r="K184">
        <v>5.8099519710000003</v>
      </c>
      <c r="L184">
        <v>5.6475909009999992</v>
      </c>
      <c r="M184">
        <v>6.4914065790000004</v>
      </c>
      <c r="N184">
        <v>10.218253705</v>
      </c>
      <c r="O184">
        <v>15.652458998</v>
      </c>
      <c r="P184">
        <v>15.62821739</v>
      </c>
      <c r="Q184">
        <v>9.438400000499934</v>
      </c>
      <c r="R184">
        <v>10.787373093999934</v>
      </c>
      <c r="S184">
        <v>15.606802080000001</v>
      </c>
      <c r="T184">
        <v>7.3284750686666662</v>
      </c>
      <c r="U184">
        <v>8.7639324308000006</v>
      </c>
      <c r="V184">
        <v>7.6321796882000008</v>
      </c>
      <c r="W184">
        <v>14.302291992666666</v>
      </c>
      <c r="X184">
        <v>11.9975841679999</v>
      </c>
      <c r="Y184">
        <v>8.5175532047142433</v>
      </c>
      <c r="Z184">
        <v>8.1318082979999993</v>
      </c>
      <c r="AA184">
        <v>5.7218086099999992</v>
      </c>
      <c r="AB184">
        <v>10.7275855145999</v>
      </c>
      <c r="AC184">
        <v>8.9688200769999344</v>
      </c>
      <c r="AE184" s="28" t="s">
        <v>228</v>
      </c>
      <c r="AF184" s="3">
        <v>17110004001004</v>
      </c>
      <c r="AG184">
        <v>0.85905057191848755</v>
      </c>
      <c r="AH184" s="29">
        <v>63</v>
      </c>
      <c r="AI184" s="36">
        <f t="shared" si="20"/>
        <v>6.7007594568811308</v>
      </c>
      <c r="AJ184" s="36">
        <f t="shared" si="20"/>
        <v>5.6141474300290701</v>
      </c>
      <c r="AK184" s="36">
        <f t="shared" si="20"/>
        <v>4.1697031231450028</v>
      </c>
      <c r="AL184" s="36">
        <f t="shared" si="20"/>
        <v>3.7808335375291016</v>
      </c>
      <c r="AM184" s="36">
        <f t="shared" si="20"/>
        <v>3.2310171600067434</v>
      </c>
      <c r="AN184" s="36">
        <f t="shared" si="20"/>
        <v>3.0277266513821393</v>
      </c>
      <c r="AO184" s="36">
        <f t="shared" si="20"/>
        <v>3.0018499120685411</v>
      </c>
      <c r="AP184" s="36">
        <f t="shared" si="20"/>
        <v>2.8180875460449477</v>
      </c>
      <c r="AQ184" s="36">
        <f t="shared" si="20"/>
        <v>2.7502815169953929</v>
      </c>
      <c r="AR184" s="36">
        <f t="shared" si="20"/>
        <v>4.0603786520886151</v>
      </c>
      <c r="AS184" s="36">
        <f t="shared" si="20"/>
        <v>5.7122186366111292</v>
      </c>
      <c r="AT184" s="36">
        <f t="shared" si="20"/>
        <v>5.8020358535956067</v>
      </c>
      <c r="AU184" s="36">
        <f t="shared" si="16"/>
        <v>4.2224199563647842</v>
      </c>
      <c r="AV184" s="36" cm="1">
        <f t="array" ref="AV184">AVERAGE(IFERROR(AQ184:AS184, ""))</f>
        <v>4.174292935231712</v>
      </c>
      <c r="AW184" s="36">
        <f t="shared" si="15"/>
        <v>5.8020358535956067</v>
      </c>
      <c r="AX184" s="36" cm="1">
        <f t="array" ref="AX184">AVERAGE(IFERROR(AJ184:AO184, ""))</f>
        <v>3.8042129690267661</v>
      </c>
      <c r="AY184" s="36" cm="1">
        <f t="array" ref="AY184">AVERAGE(IFERROR(AO184:AS184,""))</f>
        <v>3.6685632527617251</v>
      </c>
      <c r="AZ184" s="36" cm="1">
        <f t="array" ref="AZ184">AVERAGE(IFERROR(AJ184:AN184,""))</f>
        <v>3.9646855804184113</v>
      </c>
      <c r="BA184" s="36" cm="1">
        <f t="array" ref="BA184">AVERAGE(IFERROR(AR184:AT184,AI184))</f>
        <v>5.1915443807651167</v>
      </c>
      <c r="BB184" s="36" cm="1">
        <f t="array" ref="BB184">AVERAGE(IFERROR(AQ184:AT184,""))</f>
        <v>4.5812286648226852</v>
      </c>
      <c r="BC184" s="36" cm="1">
        <f t="array" ref="BC184">AVERAGE(IFERROR(AI184:AO184,""))</f>
        <v>4.2180053244345324</v>
      </c>
      <c r="BD184" s="36" cm="1">
        <f t="array" ref="BD184">AVERAGE(IFERROR(AJ184:AM184,""))</f>
        <v>4.1989253126774795</v>
      </c>
      <c r="BE184" s="36" cm="1">
        <f t="array" ref="BE184">AVERAGE(IFERROR(AN184:AO184,""))</f>
        <v>3.0147882817253402</v>
      </c>
      <c r="BF184" s="36" cm="1">
        <f t="array" ref="BF184">AVERAGE(IFERROR(AP184:AT184,""))</f>
        <v>4.2286004410671385</v>
      </c>
      <c r="BG184" s="36" cm="1">
        <f t="array" ref="BG184">AVERAGE(IFERROR(AI184:AN184,""))</f>
        <v>4.4206978931621981</v>
      </c>
    </row>
    <row r="185" spans="2:59" x14ac:dyDescent="0.25">
      <c r="B185" t="s">
        <v>615</v>
      </c>
      <c r="C185">
        <v>135</v>
      </c>
      <c r="D185" s="36">
        <v>216</v>
      </c>
      <c r="E185">
        <v>8.7249073399999997</v>
      </c>
      <c r="F185">
        <v>9.0274227100000015</v>
      </c>
      <c r="G185">
        <v>6.9080953600000008</v>
      </c>
      <c r="H185">
        <v>5.6289750800000018</v>
      </c>
      <c r="I185">
        <v>4.0613396399999999</v>
      </c>
      <c r="J185">
        <v>3.5530877099999998</v>
      </c>
      <c r="K185">
        <v>3.074263964</v>
      </c>
      <c r="L185">
        <v>2.7086368029999992</v>
      </c>
      <c r="M185">
        <v>3.0850232110000011</v>
      </c>
      <c r="N185">
        <v>5.9470421560000002</v>
      </c>
      <c r="O185">
        <v>9.0826046539999989</v>
      </c>
      <c r="P185">
        <v>8.0697714499999993</v>
      </c>
      <c r="Q185">
        <v>5.8225975064999673</v>
      </c>
      <c r="R185">
        <v>6.0382233403332339</v>
      </c>
      <c r="S185">
        <v>8.6703606400000002</v>
      </c>
      <c r="T185">
        <v>5.3755307439999989</v>
      </c>
      <c r="U185">
        <v>4.7795141576000013</v>
      </c>
      <c r="V185">
        <v>5.8357840999999979</v>
      </c>
      <c r="W185">
        <v>8.3626203791666693</v>
      </c>
      <c r="X185">
        <v>6.5461103677499999</v>
      </c>
      <c r="Y185">
        <v>5.8540131148571284</v>
      </c>
      <c r="Z185">
        <v>6.4064581974999992</v>
      </c>
      <c r="AA185">
        <v>3.3136758370000017</v>
      </c>
      <c r="AB185">
        <v>5.7786156547998999</v>
      </c>
      <c r="AC185">
        <v>6.3173046399999979</v>
      </c>
      <c r="AE185" s="28" t="s">
        <v>229</v>
      </c>
      <c r="AF185" s="3">
        <v>17110004001001</v>
      </c>
      <c r="AG185">
        <v>4.0750641375780106E-2</v>
      </c>
      <c r="AH185" s="29">
        <v>62</v>
      </c>
      <c r="AI185" s="36">
        <f t="shared" si="20"/>
        <v>2.4174120839786486</v>
      </c>
      <c r="AJ185" s="36">
        <f t="shared" si="20"/>
        <v>2.0253987938812585</v>
      </c>
      <c r="AK185" s="36">
        <f t="shared" si="20"/>
        <v>1.5042911766134592</v>
      </c>
      <c r="AL185" s="36">
        <f t="shared" si="20"/>
        <v>1.3639996399870582</v>
      </c>
      <c r="AM185" s="36">
        <f t="shared" si="20"/>
        <v>1.1656440281131399</v>
      </c>
      <c r="AN185" s="36">
        <f t="shared" si="20"/>
        <v>1.0923034696842535</v>
      </c>
      <c r="AO185" s="36">
        <f t="shared" si="20"/>
        <v>1.0829680071920211</v>
      </c>
      <c r="AP185" s="36">
        <f t="shared" si="20"/>
        <v>1.0166726794645558</v>
      </c>
      <c r="AQ185" s="36">
        <f t="shared" si="20"/>
        <v>0.99221051221103662</v>
      </c>
      <c r="AR185" s="36">
        <f t="shared" si="20"/>
        <v>1.4648501915202057</v>
      </c>
      <c r="AS185" s="36">
        <f t="shared" si="20"/>
        <v>2.0607794481324873</v>
      </c>
      <c r="AT185" s="36">
        <f t="shared" si="20"/>
        <v>2.0931824353389215</v>
      </c>
      <c r="AU185" s="36">
        <f t="shared" si="16"/>
        <v>1.5233093721764204</v>
      </c>
      <c r="AV185" s="36" cm="1">
        <f t="array" ref="AV185">AVERAGE(IFERROR(AQ185:AS185, ""))</f>
        <v>1.50594671728791</v>
      </c>
      <c r="AW185" s="36">
        <f t="shared" si="15"/>
        <v>2.0931824353389215</v>
      </c>
      <c r="AX185" s="36" cm="1">
        <f t="array" ref="AX185">AVERAGE(IFERROR(AJ185:AO185, ""))</f>
        <v>1.3724341859118649</v>
      </c>
      <c r="AY185" s="36" cm="1">
        <f t="array" ref="AY185">AVERAGE(IFERROR(AO185:AS185,""))</f>
        <v>1.3234961677040613</v>
      </c>
      <c r="AZ185" s="36" cm="1">
        <f t="array" ref="AZ185">AVERAGE(IFERROR(AJ185:AN185,""))</f>
        <v>1.4303274216558337</v>
      </c>
      <c r="BA185" s="36" cm="1">
        <f t="array" ref="BA185">AVERAGE(IFERROR(AR185:AT185,AI185))</f>
        <v>1.8729373583305382</v>
      </c>
      <c r="BB185" s="36" cm="1">
        <f t="array" ref="BB185">AVERAGE(IFERROR(AQ185:AT185,""))</f>
        <v>1.6527556468006628</v>
      </c>
      <c r="BC185" s="36" cm="1">
        <f t="array" ref="BC185">AVERAGE(IFERROR(AI185:AO185,""))</f>
        <v>1.5217167427785483</v>
      </c>
      <c r="BD185" s="36" cm="1">
        <f t="array" ref="BD185">AVERAGE(IFERROR(AJ185:AM185,""))</f>
        <v>1.5148334096487288</v>
      </c>
      <c r="BE185" s="36" cm="1">
        <f t="array" ref="BE185">AVERAGE(IFERROR(AN185:AO185,""))</f>
        <v>1.0876357384381374</v>
      </c>
      <c r="BF185" s="36" cm="1">
        <f t="array" ref="BF185">AVERAGE(IFERROR(AP185:AT185,""))</f>
        <v>1.5255390533334414</v>
      </c>
      <c r="BG185" s="36" cm="1">
        <f t="array" ref="BG185">AVERAGE(IFERROR(AI185:AN185,""))</f>
        <v>1.5948415320429696</v>
      </c>
    </row>
    <row r="186" spans="2:59" x14ac:dyDescent="0.25">
      <c r="B186" t="s">
        <v>630</v>
      </c>
      <c r="C186">
        <v>151</v>
      </c>
      <c r="D186" s="36">
        <v>217</v>
      </c>
      <c r="E186">
        <v>641.00644151183997</v>
      </c>
      <c r="F186">
        <v>448.32155357223405</v>
      </c>
      <c r="G186">
        <v>369.768200274712</v>
      </c>
      <c r="H186">
        <v>386.00236993329702</v>
      </c>
      <c r="I186">
        <v>571.81797254655999</v>
      </c>
      <c r="J186">
        <v>528.17093747368006</v>
      </c>
      <c r="K186">
        <v>303.780346052266</v>
      </c>
      <c r="L186">
        <v>139.42776700380199</v>
      </c>
      <c r="M186">
        <v>206.43972548580101</v>
      </c>
      <c r="N186">
        <v>556.93588512146698</v>
      </c>
      <c r="O186">
        <v>753.72197146812005</v>
      </c>
      <c r="P186">
        <v>616.95858485817996</v>
      </c>
      <c r="Q186">
        <v>460.19597960849876</v>
      </c>
      <c r="R186">
        <v>505.6991940251317</v>
      </c>
      <c r="S186">
        <v>623.70780813500994</v>
      </c>
      <c r="T186">
        <v>434.6435633087923</v>
      </c>
      <c r="U186">
        <v>392.06113902629301</v>
      </c>
      <c r="V186">
        <v>460.81620676009811</v>
      </c>
      <c r="W186">
        <v>652.71930557323833</v>
      </c>
      <c r="X186">
        <v>533.51404173339506</v>
      </c>
      <c r="Y186">
        <v>464.12397448065627</v>
      </c>
      <c r="Z186">
        <v>443.97752408170203</v>
      </c>
      <c r="AA186">
        <v>415.97564176297305</v>
      </c>
      <c r="AB186">
        <v>454.69678678747698</v>
      </c>
      <c r="AC186">
        <v>490.84791255205471</v>
      </c>
      <c r="AE186" s="28" t="s">
        <v>230</v>
      </c>
      <c r="AF186" s="3">
        <v>17110004001003</v>
      </c>
      <c r="AG186">
        <v>1.2392452917993069E-2</v>
      </c>
      <c r="AH186" s="29">
        <v>62</v>
      </c>
      <c r="AI186" s="36">
        <f t="shared" si="20"/>
        <v>0.73514586329672005</v>
      </c>
      <c r="AJ186" s="36">
        <f t="shared" si="20"/>
        <v>0.615932862550018</v>
      </c>
      <c r="AK186" s="36">
        <f t="shared" si="20"/>
        <v>0.45746169757746102</v>
      </c>
      <c r="AL186" s="36">
        <f t="shared" si="20"/>
        <v>0.41479841170660658</v>
      </c>
      <c r="AM186" s="36">
        <f t="shared" si="20"/>
        <v>0.35447757998030638</v>
      </c>
      <c r="AN186" s="36">
        <f t="shared" si="20"/>
        <v>0.33217438703352065</v>
      </c>
      <c r="AO186" s="36">
        <f t="shared" si="20"/>
        <v>0.32933543099511486</v>
      </c>
      <c r="AP186" s="36">
        <f t="shared" si="20"/>
        <v>0.30917472432133408</v>
      </c>
      <c r="AQ186" s="36">
        <f t="shared" si="20"/>
        <v>0.30173566948129227</v>
      </c>
      <c r="AR186" s="36">
        <f t="shared" si="20"/>
        <v>0.44546751701229559</v>
      </c>
      <c r="AS186" s="36">
        <f t="shared" si="20"/>
        <v>0.6266922782846801</v>
      </c>
      <c r="AT186" s="36">
        <f t="shared" si="20"/>
        <v>0.63654617210821951</v>
      </c>
      <c r="AU186" s="36">
        <f t="shared" si="16"/>
        <v>0.4632452161956308</v>
      </c>
      <c r="AV186" s="36" cm="1">
        <f t="array" ref="AV186">AVERAGE(IFERROR(AQ186:AS186, ""))</f>
        <v>0.4579651549260893</v>
      </c>
      <c r="AW186" s="36">
        <f t="shared" si="15"/>
        <v>0.63654617210821951</v>
      </c>
      <c r="AX186" s="36" cm="1">
        <f t="array" ref="AX186">AVERAGE(IFERROR(AJ186:AO186, ""))</f>
        <v>0.41736339497383784</v>
      </c>
      <c r="AY186" s="36" cm="1">
        <f t="array" ref="AY186">AVERAGE(IFERROR(AO186:AS186,""))</f>
        <v>0.40248112401894331</v>
      </c>
      <c r="AZ186" s="36" cm="1">
        <f t="array" ref="AZ186">AVERAGE(IFERROR(AJ186:AN186,""))</f>
        <v>0.43496898776958248</v>
      </c>
      <c r="BA186" s="36" cm="1">
        <f t="array" ref="BA186">AVERAGE(IFERROR(AR186:AT186,AI186))</f>
        <v>0.56956865580173177</v>
      </c>
      <c r="BB186" s="36" cm="1">
        <f t="array" ref="BB186">AVERAGE(IFERROR(AQ186:AT186,""))</f>
        <v>0.50261040922162192</v>
      </c>
      <c r="BC186" s="36" cm="1">
        <f t="array" ref="BC186">AVERAGE(IFERROR(AI186:AO186,""))</f>
        <v>0.46276089044853536</v>
      </c>
      <c r="BD186" s="36" cm="1">
        <f t="array" ref="BD186">AVERAGE(IFERROR(AJ186:AM186,""))</f>
        <v>0.460667637953598</v>
      </c>
      <c r="BE186" s="36" cm="1">
        <f t="array" ref="BE186">AVERAGE(IFERROR(AN186:AO186,""))</f>
        <v>0.33075490901431776</v>
      </c>
      <c r="BF186" s="36" cm="1">
        <f t="array" ref="BF186">AVERAGE(IFERROR(AP186:AT186,""))</f>
        <v>0.46392327224156438</v>
      </c>
      <c r="BG186" s="36" cm="1">
        <f t="array" ref="BG186">AVERAGE(IFERROR(AI186:AN186,""))</f>
        <v>0.48499846702410543</v>
      </c>
    </row>
    <row r="187" spans="2:59" x14ac:dyDescent="0.25">
      <c r="B187" t="s">
        <v>631</v>
      </c>
      <c r="C187">
        <v>152</v>
      </c>
      <c r="D187" s="36">
        <v>218</v>
      </c>
      <c r="E187">
        <v>7.7347009559999975</v>
      </c>
      <c r="F187">
        <v>7.3868567759999983</v>
      </c>
      <c r="G187">
        <v>7.3366681360000001</v>
      </c>
      <c r="H187">
        <v>9.6427198559999958</v>
      </c>
      <c r="I187">
        <v>11.770259686000003</v>
      </c>
      <c r="J187">
        <v>11.534298565999997</v>
      </c>
      <c r="K187">
        <v>10.278638686000001</v>
      </c>
      <c r="L187">
        <v>8.7273046259999987</v>
      </c>
      <c r="M187">
        <v>9.9394968759999998</v>
      </c>
      <c r="N187">
        <v>16.263574196</v>
      </c>
      <c r="O187">
        <v>13.489365266</v>
      </c>
      <c r="P187">
        <v>9.3332456459999946</v>
      </c>
      <c r="Q187">
        <v>10.286427439333231</v>
      </c>
      <c r="R187">
        <v>13.230812112666598</v>
      </c>
      <c r="S187">
        <v>7.6156636909999946</v>
      </c>
      <c r="T187">
        <v>9.6582402843333028</v>
      </c>
      <c r="U187">
        <v>11.739675929999997</v>
      </c>
      <c r="V187">
        <v>9.5341606040000002</v>
      </c>
      <c r="W187">
        <v>11.190733773499907</v>
      </c>
      <c r="X187">
        <v>12.256420496000004</v>
      </c>
      <c r="Y187">
        <v>9.383448951714243</v>
      </c>
      <c r="Z187">
        <v>9.0341261135000011</v>
      </c>
      <c r="AA187">
        <v>10.906468626000006</v>
      </c>
      <c r="AB187">
        <v>11.550597321999994</v>
      </c>
      <c r="AC187">
        <v>9.2342506626665966</v>
      </c>
      <c r="AE187" s="28" t="s">
        <v>231</v>
      </c>
      <c r="AF187" s="3">
        <v>17110004001002</v>
      </c>
      <c r="AG187">
        <v>8.4035530686378479E-2</v>
      </c>
      <c r="AH187" s="29">
        <v>62</v>
      </c>
      <c r="AI187" s="36">
        <f t="shared" si="20"/>
        <v>4.9851609816759828</v>
      </c>
      <c r="AJ187" s="36">
        <f t="shared" si="20"/>
        <v>4.1767554263949096</v>
      </c>
      <c r="AK187" s="36">
        <f t="shared" si="20"/>
        <v>3.1021329497081749</v>
      </c>
      <c r="AL187" s="36">
        <f t="shared" si="20"/>
        <v>2.8128252644010643</v>
      </c>
      <c r="AM187" s="36">
        <f t="shared" si="20"/>
        <v>2.4037784728491376</v>
      </c>
      <c r="AN187" s="36">
        <f t="shared" si="20"/>
        <v>2.2525363686679287</v>
      </c>
      <c r="AO187" s="36">
        <f t="shared" si="20"/>
        <v>2.2332848791636728</v>
      </c>
      <c r="AP187" s="36">
        <f t="shared" si="20"/>
        <v>2.0965713733262867</v>
      </c>
      <c r="AQ187" s="36">
        <f t="shared" si="20"/>
        <v>2.0461257573191185</v>
      </c>
      <c r="AR187" s="36">
        <f t="shared" si="20"/>
        <v>3.0207981780038207</v>
      </c>
      <c r="AS187" s="36">
        <f t="shared" si="20"/>
        <v>4.2497170278729266</v>
      </c>
      <c r="AT187" s="36">
        <f t="shared" si="20"/>
        <v>4.3165381166652868</v>
      </c>
      <c r="AU187" s="36">
        <f t="shared" si="16"/>
        <v>3.1413520663373586</v>
      </c>
      <c r="AV187" s="36" cm="1">
        <f t="array" ref="AV187">AVERAGE(IFERROR(AQ187:AS187, ""))</f>
        <v>3.1055469877319553</v>
      </c>
      <c r="AW187" s="36">
        <f t="shared" si="15"/>
        <v>4.3165381166652868</v>
      </c>
      <c r="AX187" s="36" cm="1">
        <f t="array" ref="AX187">AVERAGE(IFERROR(AJ187:AO187, ""))</f>
        <v>2.8302188935308146</v>
      </c>
      <c r="AY187" s="36" cm="1">
        <f t="array" ref="AY187">AVERAGE(IFERROR(AO187:AS187,""))</f>
        <v>2.7292994431371644</v>
      </c>
      <c r="AZ187" s="36" cm="1">
        <f t="array" ref="AZ187">AVERAGE(IFERROR(AJ187:AN187,""))</f>
        <v>2.9496056964042432</v>
      </c>
      <c r="BA187" s="36" cm="1">
        <f t="array" ref="BA187">AVERAGE(IFERROR(AR187:AT187,AI187))</f>
        <v>3.8623511075140109</v>
      </c>
      <c r="BB187" s="36" cm="1">
        <f t="array" ref="BB187">AVERAGE(IFERROR(AQ187:AT187,""))</f>
        <v>3.4082947699652881</v>
      </c>
      <c r="BC187" s="36" cm="1">
        <f t="array" ref="BC187">AVERAGE(IFERROR(AI187:AO187,""))</f>
        <v>3.1380677632658385</v>
      </c>
      <c r="BD187" s="36" cm="1">
        <f t="array" ref="BD187">AVERAGE(IFERROR(AJ187:AM187,""))</f>
        <v>3.1238730283383216</v>
      </c>
      <c r="BE187" s="36" cm="1">
        <f t="array" ref="BE187">AVERAGE(IFERROR(AN187:AO187,""))</f>
        <v>2.242910623915801</v>
      </c>
      <c r="BF187" s="36" cm="1">
        <f t="array" ref="BF187">AVERAGE(IFERROR(AP187:AT187,""))</f>
        <v>3.1459500906374882</v>
      </c>
      <c r="BG187" s="36" cm="1">
        <f t="array" ref="BG187">AVERAGE(IFERROR(AI187:AN187,""))</f>
        <v>3.2888649106161996</v>
      </c>
    </row>
    <row r="188" spans="2:59" x14ac:dyDescent="0.25">
      <c r="B188" t="s">
        <v>632</v>
      </c>
      <c r="C188">
        <v>153</v>
      </c>
      <c r="D188" s="36">
        <v>219</v>
      </c>
      <c r="E188">
        <v>12.275263491</v>
      </c>
      <c r="F188">
        <v>10.181945684</v>
      </c>
      <c r="G188">
        <v>6.8009395139999995</v>
      </c>
      <c r="H188">
        <v>5.0741668709999992</v>
      </c>
      <c r="I188">
        <v>3.8842097449999997</v>
      </c>
      <c r="J188">
        <v>3.6721741099999994</v>
      </c>
      <c r="K188">
        <v>3.499779189999999</v>
      </c>
      <c r="L188">
        <v>3.4304139600000001</v>
      </c>
      <c r="M188">
        <v>4.3185970439999997</v>
      </c>
      <c r="N188">
        <v>7.6201256060000002</v>
      </c>
      <c r="O188">
        <v>12.122014973000002</v>
      </c>
      <c r="P188">
        <v>11.525250635000001</v>
      </c>
      <c r="Q188">
        <v>7.0337400685833327</v>
      </c>
      <c r="R188">
        <v>8.0202458743333018</v>
      </c>
      <c r="S188">
        <v>11.930143514999999</v>
      </c>
      <c r="T188">
        <v>5.5188691856665999</v>
      </c>
      <c r="U188">
        <v>6.1981861546000001</v>
      </c>
      <c r="V188">
        <v>5.9226871847998996</v>
      </c>
      <c r="W188">
        <v>10.994986034666667</v>
      </c>
      <c r="X188">
        <v>8.8964970645000001</v>
      </c>
      <c r="Y188">
        <v>6.4840683721428292</v>
      </c>
      <c r="Z188">
        <v>6.4853154534999007</v>
      </c>
      <c r="AA188">
        <v>3.5859766500000001</v>
      </c>
      <c r="AB188">
        <v>7.8032804435999985</v>
      </c>
      <c r="AC188">
        <v>6.9814499024999321</v>
      </c>
      <c r="AE188" s="28" t="s">
        <v>232</v>
      </c>
      <c r="AF188" s="3">
        <v>17110004000416</v>
      </c>
      <c r="AG188">
        <v>5.8455956168472767E-3</v>
      </c>
      <c r="AH188" s="29">
        <v>63</v>
      </c>
      <c r="AI188" s="36">
        <f t="shared" si="20"/>
        <v>4.5596768561850139E-2</v>
      </c>
      <c r="AJ188" s="36">
        <f t="shared" si="20"/>
        <v>3.8202681753672502E-2</v>
      </c>
      <c r="AK188" s="36">
        <f t="shared" si="20"/>
        <v>2.8373647718755769E-2</v>
      </c>
      <c r="AL188" s="36">
        <f t="shared" si="20"/>
        <v>2.5727500426024289E-2</v>
      </c>
      <c r="AM188" s="36">
        <f t="shared" si="20"/>
        <v>2.1986155839828603E-2</v>
      </c>
      <c r="AN188" s="36">
        <f t="shared" si="20"/>
        <v>2.0602821557763308E-2</v>
      </c>
      <c r="AO188" s="36">
        <f t="shared" si="20"/>
        <v>2.0426737682314566E-2</v>
      </c>
      <c r="AP188" s="36">
        <f t="shared" si="20"/>
        <v>1.9176286874779416E-2</v>
      </c>
      <c r="AQ188" s="36">
        <f t="shared" si="20"/>
        <v>1.8714886068860966E-2</v>
      </c>
      <c r="AR188" s="36">
        <f t="shared" si="20"/>
        <v>2.7629725684696512E-2</v>
      </c>
      <c r="AS188" s="36">
        <f t="shared" si="20"/>
        <v>3.8870028513077734E-2</v>
      </c>
      <c r="AT188" s="36">
        <f t="shared" si="20"/>
        <v>3.9481209213125854E-2</v>
      </c>
      <c r="AU188" s="36">
        <f t="shared" si="16"/>
        <v>2.8732370824562471E-2</v>
      </c>
      <c r="AV188" s="36" cm="1">
        <f t="array" ref="AV188">AVERAGE(IFERROR(AQ188:AS188, ""))</f>
        <v>2.8404880088878402E-2</v>
      </c>
      <c r="AW188" s="36">
        <f t="shared" si="15"/>
        <v>3.9481209213125854E-2</v>
      </c>
      <c r="AX188" s="36" cm="1">
        <f t="array" ref="AX188">AVERAGE(IFERROR(AJ188:AO188, ""))</f>
        <v>2.5886590829726507E-2</v>
      </c>
      <c r="AY188" s="36" cm="1">
        <f t="array" ref="AY188">AVERAGE(IFERROR(AO188:AS188,""))</f>
        <v>2.4963532964745839E-2</v>
      </c>
      <c r="AZ188" s="36" cm="1">
        <f t="array" ref="AZ188">AVERAGE(IFERROR(AJ188:AN188,""))</f>
        <v>2.6978561459208895E-2</v>
      </c>
      <c r="BA188" s="36" cm="1">
        <f t="array" ref="BA188">AVERAGE(IFERROR(AR188:AT188,AI188))</f>
        <v>3.5326987803633365E-2</v>
      </c>
      <c r="BB188" s="36" cm="1">
        <f t="array" ref="BB188">AVERAGE(IFERROR(AQ188:AT188,""))</f>
        <v>3.1173962369940265E-2</v>
      </c>
      <c r="BC188" s="36" cm="1">
        <f t="array" ref="BC188">AVERAGE(IFERROR(AI188:AO188,""))</f>
        <v>2.8702330505744167E-2</v>
      </c>
      <c r="BD188" s="36" cm="1">
        <f t="array" ref="BD188">AVERAGE(IFERROR(AJ188:AM188,""))</f>
        <v>2.8572496434570289E-2</v>
      </c>
      <c r="BE188" s="36" cm="1">
        <f t="array" ref="BE188">AVERAGE(IFERROR(AN188:AO188,""))</f>
        <v>2.0514779620038937E-2</v>
      </c>
      <c r="BF188" s="36" cm="1">
        <f t="array" ref="BF188">AVERAGE(IFERROR(AP188:AT188,""))</f>
        <v>2.87744272709081E-2</v>
      </c>
      <c r="BG188" s="36" cm="1">
        <f t="array" ref="BG188">AVERAGE(IFERROR(AI188:AN188,""))</f>
        <v>3.0081595976315767E-2</v>
      </c>
    </row>
    <row r="189" spans="2:59" x14ac:dyDescent="0.25">
      <c r="B189" t="s">
        <v>633</v>
      </c>
      <c r="C189">
        <v>154</v>
      </c>
      <c r="D189" s="36">
        <v>220</v>
      </c>
      <c r="E189">
        <v>38.797814020000004</v>
      </c>
      <c r="F189">
        <v>24.162007059999997</v>
      </c>
      <c r="G189">
        <v>22.569590740000002</v>
      </c>
      <c r="H189">
        <v>31.02413726</v>
      </c>
      <c r="I189">
        <v>55.680415269999997</v>
      </c>
      <c r="J189">
        <v>56.351790270000002</v>
      </c>
      <c r="K189">
        <v>30.529620250000004</v>
      </c>
      <c r="L189">
        <v>12.977615749</v>
      </c>
      <c r="M189">
        <v>18.720952052000001</v>
      </c>
      <c r="N189">
        <v>48.877785129999999</v>
      </c>
      <c r="O189">
        <v>53.616665529999992</v>
      </c>
      <c r="P189">
        <v>39.207713490000003</v>
      </c>
      <c r="Q189">
        <v>36.043008901749928</v>
      </c>
      <c r="R189">
        <v>40.405134237333264</v>
      </c>
      <c r="S189">
        <v>38.158826840000003</v>
      </c>
      <c r="T189">
        <v>36.71959347499994</v>
      </c>
      <c r="U189">
        <v>32.944527742199895</v>
      </c>
      <c r="V189">
        <v>37.957588120000004</v>
      </c>
      <c r="W189">
        <v>45.698723675833335</v>
      </c>
      <c r="X189">
        <v>40.105779050499898</v>
      </c>
      <c r="Y189">
        <v>37.016482124285716</v>
      </c>
      <c r="Z189">
        <v>33.359037582499909</v>
      </c>
      <c r="AA189">
        <v>43.440705260000001</v>
      </c>
      <c r="AB189">
        <v>34.680146390199894</v>
      </c>
      <c r="AC189">
        <v>38.097625769999993</v>
      </c>
      <c r="AE189" s="28" t="s">
        <v>233</v>
      </c>
      <c r="AF189" s="3">
        <v>17110004001004</v>
      </c>
      <c r="AG189">
        <v>0.99979841709136963</v>
      </c>
      <c r="AH189" s="29">
        <v>63</v>
      </c>
      <c r="AI189" s="36">
        <f t="shared" si="20"/>
        <v>7.7986196823526059</v>
      </c>
      <c r="AJ189" s="36">
        <f t="shared" si="20"/>
        <v>6.5339758767930203</v>
      </c>
      <c r="AK189" s="36">
        <f t="shared" si="20"/>
        <v>4.8528721341179484</v>
      </c>
      <c r="AL189" s="36">
        <f t="shared" si="20"/>
        <v>4.4002897031610821</v>
      </c>
      <c r="AM189" s="36">
        <f t="shared" si="20"/>
        <v>3.7603907706568798</v>
      </c>
      <c r="AN189" s="36">
        <f t="shared" si="20"/>
        <v>3.523792908579134</v>
      </c>
      <c r="AO189" s="36">
        <f t="shared" si="20"/>
        <v>3.4936764941898821</v>
      </c>
      <c r="AP189" s="36">
        <f t="shared" si="20"/>
        <v>3.279806288317082</v>
      </c>
      <c r="AQ189" s="36">
        <f t="shared" si="20"/>
        <v>3.2008908405785417</v>
      </c>
      <c r="AR189" s="36">
        <f t="shared" si="20"/>
        <v>4.7256358145291877</v>
      </c>
      <c r="AS189" s="36">
        <f t="shared" si="20"/>
        <v>6.6481151839632711</v>
      </c>
      <c r="AT189" s="36">
        <f t="shared" si="20"/>
        <v>6.7526481582770961</v>
      </c>
      <c r="AU189" s="36">
        <f t="shared" si="16"/>
        <v>4.914226154626312</v>
      </c>
      <c r="AV189" s="36" cm="1">
        <f t="array" ref="AV189">AVERAGE(IFERROR(AQ189:AS189, ""))</f>
        <v>4.858213946357</v>
      </c>
      <c r="AW189" s="36">
        <f t="shared" si="15"/>
        <v>6.7526481582770961</v>
      </c>
      <c r="AX189" s="36" cm="1">
        <f t="array" ref="AX189">AVERAGE(IFERROR(AJ189:AO189, ""))</f>
        <v>4.4274996479163233</v>
      </c>
      <c r="AY189" s="36" cm="1">
        <f t="array" ref="AY189">AVERAGE(IFERROR(AO189:AS189,""))</f>
        <v>4.2696249243155924</v>
      </c>
      <c r="AZ189" s="36" cm="1">
        <f t="array" ref="AZ189">AVERAGE(IFERROR(AJ189:AN189,""))</f>
        <v>4.6142642786616124</v>
      </c>
      <c r="BA189" s="36" cm="1">
        <f t="array" ref="BA189">AVERAGE(IFERROR(AR189:AT189,AI189))</f>
        <v>6.042133052256518</v>
      </c>
      <c r="BB189" s="36" cm="1">
        <f t="array" ref="BB189">AVERAGE(IFERROR(AQ189:AT189,""))</f>
        <v>5.331822499337024</v>
      </c>
      <c r="BC189" s="36" cm="1">
        <f t="array" ref="BC189">AVERAGE(IFERROR(AI189:AO189,""))</f>
        <v>4.909088224264365</v>
      </c>
      <c r="BD189" s="36" cm="1">
        <f t="array" ref="BD189">AVERAGE(IFERROR(AJ189:AM189,""))</f>
        <v>4.8868821211822322</v>
      </c>
      <c r="BE189" s="36" cm="1">
        <f t="array" ref="BE189">AVERAGE(IFERROR(AN189:AO189,""))</f>
        <v>3.5087347013845083</v>
      </c>
      <c r="BF189" s="36" cm="1">
        <f t="array" ref="BF189">AVERAGE(IFERROR(AP189:AT189,""))</f>
        <v>4.921419257133036</v>
      </c>
      <c r="BG189" s="36" cm="1">
        <f t="array" ref="BG189">AVERAGE(IFERROR(AI189:AN189,""))</f>
        <v>5.1449901792767783</v>
      </c>
    </row>
    <row r="190" spans="2:59" x14ac:dyDescent="0.25">
      <c r="B190" t="s">
        <v>635</v>
      </c>
      <c r="C190">
        <v>156</v>
      </c>
      <c r="D190" s="36">
        <v>221</v>
      </c>
      <c r="E190">
        <v>18.98701608</v>
      </c>
      <c r="F190">
        <v>11.45767442</v>
      </c>
      <c r="G190">
        <v>10.225342640000001</v>
      </c>
      <c r="H190">
        <v>14.766695319999998</v>
      </c>
      <c r="I190">
        <v>26.374231840000004</v>
      </c>
      <c r="J190">
        <v>25.995788840000003</v>
      </c>
      <c r="K190">
        <v>14.341807560000001</v>
      </c>
      <c r="L190">
        <v>6.2625351410000007</v>
      </c>
      <c r="M190">
        <v>9.1722289230000005</v>
      </c>
      <c r="N190">
        <v>22.926857238</v>
      </c>
      <c r="O190">
        <v>24.746305199999998</v>
      </c>
      <c r="P190">
        <v>18.313312849999999</v>
      </c>
      <c r="Q190">
        <v>16.964149670999937</v>
      </c>
      <c r="R190">
        <v>18.948463786999934</v>
      </c>
      <c r="S190">
        <v>18.26499372</v>
      </c>
      <c r="T190">
        <v>17.193590103333335</v>
      </c>
      <c r="U190">
        <v>15.4899468123999</v>
      </c>
      <c r="V190">
        <v>17.763946611999998</v>
      </c>
      <c r="W190">
        <v>21.514608549333332</v>
      </c>
      <c r="X190">
        <v>18.78967605275</v>
      </c>
      <c r="Y190">
        <v>17.44979381428567</v>
      </c>
      <c r="Z190">
        <v>15.705986055</v>
      </c>
      <c r="AA190">
        <v>20.168798199999998</v>
      </c>
      <c r="AB190">
        <v>16.284247870400002</v>
      </c>
      <c r="AC190">
        <v>17.967791523333268</v>
      </c>
      <c r="AE190" s="28" t="s">
        <v>234</v>
      </c>
      <c r="AF190" s="3">
        <v>17110004001003</v>
      </c>
      <c r="AG190">
        <v>5.0811592489480972E-2</v>
      </c>
      <c r="AH190" s="29">
        <v>62</v>
      </c>
      <c r="AI190" s="36">
        <f t="shared" si="20"/>
        <v>3.0142484521304937</v>
      </c>
      <c r="AJ190" s="36">
        <f t="shared" si="20"/>
        <v>2.5254507578019849</v>
      </c>
      <c r="AK190" s="36">
        <f t="shared" si="20"/>
        <v>1.8756865578325319</v>
      </c>
      <c r="AL190" s="36">
        <f t="shared" si="20"/>
        <v>1.7007583567510016</v>
      </c>
      <c r="AM190" s="36">
        <f t="shared" si="20"/>
        <v>1.4534306048857406</v>
      </c>
      <c r="AN190" s="36">
        <f t="shared" si="20"/>
        <v>1.3619829505169336</v>
      </c>
      <c r="AO190" s="36">
        <f t="shared" si="20"/>
        <v>1.350342649902228</v>
      </c>
      <c r="AP190" s="36">
        <f t="shared" si="20"/>
        <v>1.2676796276105922</v>
      </c>
      <c r="AQ190" s="36">
        <f t="shared" si="20"/>
        <v>1.2371779807178862</v>
      </c>
      <c r="AR190" s="36">
        <f t="shared" si="20"/>
        <v>1.8265079634771266</v>
      </c>
      <c r="AS190" s="36">
        <f t="shared" si="20"/>
        <v>2.5695665637164682</v>
      </c>
      <c r="AT190" s="36">
        <f t="shared" si="20"/>
        <v>2.6099695445233855</v>
      </c>
      <c r="AU190" s="36">
        <f t="shared" si="16"/>
        <v>1.8994001674888643</v>
      </c>
      <c r="AV190" s="36" cm="1">
        <f t="array" ref="AV190">AVERAGE(IFERROR(AQ190:AS190, ""))</f>
        <v>1.8777508359704935</v>
      </c>
      <c r="AW190" s="36">
        <f t="shared" si="15"/>
        <v>2.6099695445233855</v>
      </c>
      <c r="AX190" s="36" cm="1">
        <f t="array" ref="AX190">AVERAGE(IFERROR(AJ190:AO190, ""))</f>
        <v>1.7112753129484035</v>
      </c>
      <c r="AY190" s="36" cm="1">
        <f t="array" ref="AY190">AVERAGE(IFERROR(AO190:AS190,""))</f>
        <v>1.6502549570848601</v>
      </c>
      <c r="AZ190" s="36" cm="1">
        <f t="array" ref="AZ190">AVERAGE(IFERROR(AJ190:AN190,""))</f>
        <v>1.7834618455576385</v>
      </c>
      <c r="BA190" s="36" cm="1">
        <f t="array" ref="BA190">AVERAGE(IFERROR(AR190:AT190,AI190))</f>
        <v>2.3353480239056599</v>
      </c>
      <c r="BB190" s="36" cm="1">
        <f t="array" ref="BB190">AVERAGE(IFERROR(AQ190:AT190,""))</f>
        <v>2.0608055131087166</v>
      </c>
      <c r="BC190" s="36" cm="1">
        <f t="array" ref="BC190">AVERAGE(IFERROR(AI190:AO190,""))</f>
        <v>1.8974143328315591</v>
      </c>
      <c r="BD190" s="36" cm="1">
        <f t="array" ref="BD190">AVERAGE(IFERROR(AJ190:AM190,""))</f>
        <v>1.8888315693178148</v>
      </c>
      <c r="BE190" s="36" cm="1">
        <f t="array" ref="BE190">AVERAGE(IFERROR(AN190:AO190,""))</f>
        <v>1.3561628002095807</v>
      </c>
      <c r="BF190" s="36" cm="1">
        <f t="array" ref="BF190">AVERAGE(IFERROR(AP190:AT190,""))</f>
        <v>1.9021803360090916</v>
      </c>
      <c r="BG190" s="36" cm="1">
        <f t="array" ref="BG190">AVERAGE(IFERROR(AI190:AN190,""))</f>
        <v>1.9885929466531145</v>
      </c>
    </row>
    <row r="191" spans="2:59" x14ac:dyDescent="0.25">
      <c r="B191" t="s">
        <v>637</v>
      </c>
      <c r="C191">
        <v>161</v>
      </c>
      <c r="D191" s="36">
        <v>223</v>
      </c>
      <c r="E191">
        <v>2.6866491320000003</v>
      </c>
      <c r="F191">
        <v>2.1646450090000005</v>
      </c>
      <c r="G191">
        <v>1.6083507409999998</v>
      </c>
      <c r="H191">
        <v>1.3047390129999896</v>
      </c>
      <c r="I191">
        <v>1.1603472939999997</v>
      </c>
      <c r="J191">
        <v>1.09205767</v>
      </c>
      <c r="K191">
        <v>1.03628029099999</v>
      </c>
      <c r="L191">
        <v>1.0053056840000001</v>
      </c>
      <c r="M191">
        <v>1.1297596379999999</v>
      </c>
      <c r="N191">
        <v>1.9542351489999996</v>
      </c>
      <c r="O191">
        <v>2.7261845660000001</v>
      </c>
      <c r="P191">
        <v>2.5652481530000002</v>
      </c>
      <c r="Q191">
        <v>1.7028168616666624</v>
      </c>
      <c r="R191">
        <v>1.9367264509999935</v>
      </c>
      <c r="S191">
        <v>2.6602750314999999</v>
      </c>
      <c r="T191">
        <v>1.3944033363333301</v>
      </c>
      <c r="U191">
        <v>1.5703530655999893</v>
      </c>
      <c r="V191">
        <v>1.4660279453999996</v>
      </c>
      <c r="W191">
        <v>2.5248545476666671</v>
      </c>
      <c r="X191">
        <v>2.0938568764999999</v>
      </c>
      <c r="Y191">
        <v>1.5790098785714282</v>
      </c>
      <c r="Z191">
        <v>1.5595205142499902</v>
      </c>
      <c r="AA191">
        <v>1.0641689805000003</v>
      </c>
      <c r="AB191">
        <v>1.87614663799999</v>
      </c>
      <c r="AC191">
        <v>1.6694648098333325</v>
      </c>
      <c r="AE191" s="28" t="s">
        <v>235</v>
      </c>
      <c r="AF191" s="3">
        <v>17110004000393</v>
      </c>
      <c r="AG191">
        <v>1</v>
      </c>
      <c r="AH191" s="29">
        <v>402</v>
      </c>
      <c r="AI191" s="36">
        <f t="shared" si="20"/>
        <v>45.448494004803095</v>
      </c>
      <c r="AJ191" s="36">
        <f t="shared" si="20"/>
        <v>38.078456013200501</v>
      </c>
      <c r="AK191" s="36">
        <f t="shared" si="20"/>
        <v>28.281383997259098</v>
      </c>
      <c r="AL191" s="36">
        <f t="shared" ref="AL191:AT191" si="21">VLOOKUP($AH191,$D$2:$AC$338,AL$1+1,FALSE)*$AG191</f>
        <v>25.643839848621699</v>
      </c>
      <c r="AM191" s="36">
        <f t="shared" si="21"/>
        <v>21.914658595346499</v>
      </c>
      <c r="AN191" s="36">
        <f t="shared" si="21"/>
        <v>20.5358253180868</v>
      </c>
      <c r="AO191" s="36">
        <f t="shared" si="21"/>
        <v>20.360312307466998</v>
      </c>
      <c r="AP191" s="36">
        <f t="shared" si="21"/>
        <v>19.1139280124336</v>
      </c>
      <c r="AQ191" s="36">
        <f t="shared" si="21"/>
        <v>18.654026570213301</v>
      </c>
      <c r="AR191" s="36">
        <f t="shared" si="21"/>
        <v>27.539877026328604</v>
      </c>
      <c r="AS191" s="36">
        <f t="shared" si="21"/>
        <v>38.743631911778103</v>
      </c>
      <c r="AT191" s="36">
        <f t="shared" si="21"/>
        <v>39.352820953227592</v>
      </c>
      <c r="AU191" s="36">
        <f t="shared" si="16"/>
        <v>28.638937879897156</v>
      </c>
      <c r="AV191" s="36" cm="1">
        <f t="array" ref="AV191">AVERAGE(IFERROR(AQ191:AS191, ""))</f>
        <v>28.312511836106665</v>
      </c>
      <c r="AW191" s="36">
        <f t="shared" si="15"/>
        <v>39.352820953227592</v>
      </c>
      <c r="AX191" s="36" cm="1">
        <f t="array" ref="AX191">AVERAGE(IFERROR(AJ191:AO191, ""))</f>
        <v>25.802412679996934</v>
      </c>
      <c r="AY191" s="36" cm="1">
        <f t="array" ref="AY191">AVERAGE(IFERROR(AO191:AS191,""))</f>
        <v>24.882355165644121</v>
      </c>
      <c r="AZ191" s="36" cm="1">
        <f t="array" ref="AZ191">AVERAGE(IFERROR(AJ191:AN191,""))</f>
        <v>26.890832754502917</v>
      </c>
      <c r="BA191" s="36" cm="1">
        <f t="array" ref="BA191">AVERAGE(IFERROR(AR191:AT191,AI191))</f>
        <v>35.212109963778097</v>
      </c>
      <c r="BB191" s="36" cm="1">
        <f t="array" ref="BB191">AVERAGE(IFERROR(AQ191:AT191,""))</f>
        <v>31.072589115386897</v>
      </c>
      <c r="BC191" s="36" cm="1">
        <f t="array" ref="BC191">AVERAGE(IFERROR(AI191:AO191,""))</f>
        <v>28.608995726397811</v>
      </c>
      <c r="BD191" s="36" cm="1">
        <f t="array" ref="BD191">AVERAGE(IFERROR(AJ191:AM191,""))</f>
        <v>28.479584613606949</v>
      </c>
      <c r="BE191" s="36" cm="1">
        <f t="array" ref="BE191">AVERAGE(IFERROR(AN191:AO191,""))</f>
        <v>20.448068812776899</v>
      </c>
      <c r="BF191" s="36" cm="1">
        <f t="array" ref="BF191">AVERAGE(IFERROR(AP191:AT191,""))</f>
        <v>28.680856894796239</v>
      </c>
      <c r="BG191" s="36" cm="1">
        <f t="array" ref="BG191">AVERAGE(IFERROR(AI191:AN191,""))</f>
        <v>29.983776296219617</v>
      </c>
    </row>
    <row r="192" spans="2:59" x14ac:dyDescent="0.25">
      <c r="B192" t="s">
        <v>638</v>
      </c>
      <c r="C192">
        <v>162</v>
      </c>
      <c r="D192" s="36">
        <v>224</v>
      </c>
      <c r="E192">
        <v>0.72523654999999998</v>
      </c>
      <c r="F192">
        <v>0.71689684999999992</v>
      </c>
      <c r="G192">
        <v>0.54839542400000019</v>
      </c>
      <c r="H192">
        <v>0.45682831199999985</v>
      </c>
      <c r="I192">
        <v>0.36008217900000017</v>
      </c>
      <c r="J192">
        <v>0.33955839899999996</v>
      </c>
      <c r="K192">
        <v>0.29059866400000001</v>
      </c>
      <c r="L192">
        <v>0.27912073100000012</v>
      </c>
      <c r="M192">
        <v>0.31823446</v>
      </c>
      <c r="N192">
        <v>0.54276068899999985</v>
      </c>
      <c r="O192">
        <v>0.7372068759999999</v>
      </c>
      <c r="P192">
        <v>0.71356564200000006</v>
      </c>
      <c r="Q192">
        <v>0.50237373133332985</v>
      </c>
      <c r="R192">
        <v>0.5327340083333334</v>
      </c>
      <c r="S192">
        <v>0.75103682499999969</v>
      </c>
      <c r="T192">
        <v>0.45205997133332643</v>
      </c>
      <c r="U192">
        <v>0.43358428400000015</v>
      </c>
      <c r="V192">
        <v>0.48435223280000006</v>
      </c>
      <c r="W192">
        <v>0.71644334516666675</v>
      </c>
      <c r="X192">
        <v>0.57794191674998996</v>
      </c>
      <c r="Y192">
        <v>0.49108519685713747</v>
      </c>
      <c r="Z192">
        <v>0.52055069124999997</v>
      </c>
      <c r="AA192">
        <v>0.31507853149999998</v>
      </c>
      <c r="AB192">
        <v>0.51817767959999017</v>
      </c>
      <c r="AC192">
        <v>0.52449961899999997</v>
      </c>
      <c r="AE192" s="28" t="s">
        <v>236</v>
      </c>
      <c r="AF192" s="3">
        <v>17110004000393</v>
      </c>
      <c r="AG192">
        <v>0.99472516775131226</v>
      </c>
      <c r="AH192" s="29">
        <v>3</v>
      </c>
      <c r="AI192" s="36">
        <f t="shared" ref="AI192:AT213" si="22">VLOOKUP($AH192,$D$2:$AC$338,AI$1+1,FALSE)*$AG192</f>
        <v>43.884856270073094</v>
      </c>
      <c r="AJ192" s="36">
        <f t="shared" si="22"/>
        <v>36.768381503166069</v>
      </c>
      <c r="AK192" s="36">
        <f t="shared" si="22"/>
        <v>27.308374304609671</v>
      </c>
      <c r="AL192" s="36">
        <f t="shared" si="22"/>
        <v>24.761572753476919</v>
      </c>
      <c r="AM192" s="36">
        <f t="shared" si="22"/>
        <v>21.160693320816016</v>
      </c>
      <c r="AN192" s="36">
        <f t="shared" si="22"/>
        <v>19.829295385595845</v>
      </c>
      <c r="AO192" s="36">
        <f t="shared" si="22"/>
        <v>19.659821816262809</v>
      </c>
      <c r="AP192" s="36">
        <f t="shared" si="22"/>
        <v>18.456319316586029</v>
      </c>
      <c r="AQ192" s="36">
        <f t="shared" si="22"/>
        <v>18.012241838255385</v>
      </c>
      <c r="AR192" s="36">
        <f t="shared" si="22"/>
        <v>26.592375910806865</v>
      </c>
      <c r="AS192" s="36">
        <f t="shared" si="22"/>
        <v>37.410667794581137</v>
      </c>
      <c r="AT192" s="36">
        <f t="shared" si="22"/>
        <v>37.998900663667349</v>
      </c>
      <c r="AU192" s="36">
        <f t="shared" si="16"/>
        <v>27.6536250731581</v>
      </c>
      <c r="AV192" s="36" cm="1">
        <f t="array" ref="AV192">AVERAGE(IFERROR(AQ192:AS192, ""))</f>
        <v>27.338428514547797</v>
      </c>
      <c r="AW192" s="36">
        <f t="shared" si="15"/>
        <v>37.998900663667349</v>
      </c>
      <c r="AX192" s="36" cm="1">
        <f t="array" ref="AX192">AVERAGE(IFERROR(AJ192:AO192, ""))</f>
        <v>24.914689847321227</v>
      </c>
      <c r="AY192" s="36" cm="1">
        <f t="array" ref="AY192">AVERAGE(IFERROR(AO192:AS192,""))</f>
        <v>24.026285335298446</v>
      </c>
      <c r="AZ192" s="36" cm="1">
        <f t="array" ref="AZ192">AVERAGE(IFERROR(AJ192:AN192,""))</f>
        <v>25.965663453532908</v>
      </c>
      <c r="BA192" s="36" cm="1">
        <f t="array" ref="BA192">AVERAGE(IFERROR(AR192:AT192,AI192))</f>
        <v>34.000648123018443</v>
      </c>
      <c r="BB192" s="36" cm="1">
        <f t="array" ref="BB192">AVERAGE(IFERROR(AQ192:AT192,""))</f>
        <v>30.003546551827682</v>
      </c>
      <c r="BC192" s="36" cm="1">
        <f t="array" ref="BC192">AVERAGE(IFERROR(AI192:AO192,""))</f>
        <v>27.624713622000066</v>
      </c>
      <c r="BD192" s="36" cm="1">
        <f t="array" ref="BD192">AVERAGE(IFERROR(AJ192:AM192,""))</f>
        <v>27.499755470517172</v>
      </c>
      <c r="BE192" s="36" cm="1">
        <f t="array" ref="BE192">AVERAGE(IFERROR(AN192:AO192,""))</f>
        <v>19.744558600929327</v>
      </c>
      <c r="BF192" s="36" cm="1">
        <f t="array" ref="BF192">AVERAGE(IFERROR(AP192:AT192,""))</f>
        <v>27.694101104779349</v>
      </c>
      <c r="BG192" s="36" cm="1">
        <f t="array" ref="BG192">AVERAGE(IFERROR(AI192:AN192,""))</f>
        <v>28.952195589622942</v>
      </c>
    </row>
    <row r="193" spans="2:59" x14ac:dyDescent="0.25">
      <c r="B193" t="s">
        <v>644</v>
      </c>
      <c r="C193">
        <v>168</v>
      </c>
      <c r="D193" s="36">
        <v>226</v>
      </c>
      <c r="E193">
        <v>564.90596559999994</v>
      </c>
      <c r="F193">
        <v>379.03682730000003</v>
      </c>
      <c r="G193">
        <v>321.85897990000001</v>
      </c>
      <c r="H193">
        <v>361.26948859999999</v>
      </c>
      <c r="I193">
        <v>547.36885150000012</v>
      </c>
      <c r="J193">
        <v>496.59155670000001</v>
      </c>
      <c r="K193">
        <v>270.79056939999998</v>
      </c>
      <c r="L193">
        <v>119.84872731</v>
      </c>
      <c r="M193">
        <v>181.54027752999997</v>
      </c>
      <c r="N193">
        <v>501.87354249999999</v>
      </c>
      <c r="O193">
        <v>686.73703760000001</v>
      </c>
      <c r="P193">
        <v>544.66330679999999</v>
      </c>
      <c r="Q193">
        <v>414.70709422833295</v>
      </c>
      <c r="R193">
        <v>456.7169525433327</v>
      </c>
      <c r="S193">
        <v>550.04852579999999</v>
      </c>
      <c r="T193">
        <v>396.15271223333303</v>
      </c>
      <c r="U193">
        <v>352.158030867999</v>
      </c>
      <c r="V193">
        <v>421.225140799999</v>
      </c>
      <c r="W193">
        <v>584.57787177499904</v>
      </c>
      <c r="X193">
        <v>478.70354110749997</v>
      </c>
      <c r="Y193">
        <v>420.26031985714218</v>
      </c>
      <c r="Z193">
        <v>402.38353682499996</v>
      </c>
      <c r="AA193">
        <v>383.69106305000003</v>
      </c>
      <c r="AB193">
        <v>406.93257834799994</v>
      </c>
      <c r="AC193">
        <v>445.17194493333307</v>
      </c>
      <c r="AE193" s="28" t="s">
        <v>237</v>
      </c>
      <c r="AF193" s="3">
        <v>17110004001001</v>
      </c>
      <c r="AG193">
        <v>3.5922907292842865E-2</v>
      </c>
      <c r="AH193" s="29">
        <v>62</v>
      </c>
      <c r="AI193" s="36">
        <f t="shared" si="22"/>
        <v>2.1310209422366579</v>
      </c>
      <c r="AJ193" s="36">
        <f t="shared" si="22"/>
        <v>1.7854495204798324</v>
      </c>
      <c r="AK193" s="36">
        <f t="shared" si="22"/>
        <v>1.3260775942300693</v>
      </c>
      <c r="AL193" s="36">
        <f t="shared" si="22"/>
        <v>1.2024064152238911</v>
      </c>
      <c r="AM193" s="36">
        <f t="shared" si="22"/>
        <v>1.0275500199427881</v>
      </c>
      <c r="AN193" s="36">
        <f t="shared" si="22"/>
        <v>0.96289812754798321</v>
      </c>
      <c r="AO193" s="36">
        <f t="shared" si="22"/>
        <v>0.95466863857990059</v>
      </c>
      <c r="AP193" s="36">
        <f t="shared" si="22"/>
        <v>0.89622732743730305</v>
      </c>
      <c r="AQ193" s="36">
        <f t="shared" si="22"/>
        <v>0.87466319649941637</v>
      </c>
      <c r="AR193" s="36">
        <f t="shared" si="22"/>
        <v>1.2913091880600152</v>
      </c>
      <c r="AS193" s="36">
        <f t="shared" si="22"/>
        <v>1.8166386237606069</v>
      </c>
      <c r="AT193" s="36">
        <f t="shared" si="22"/>
        <v>1.8452028246205161</v>
      </c>
      <c r="AU193" s="36">
        <f t="shared" si="16"/>
        <v>1.3428427015515816</v>
      </c>
      <c r="AV193" s="36" cm="1">
        <f t="array" ref="AV193">AVERAGE(IFERROR(AQ193:AS193, ""))</f>
        <v>1.3275370027733462</v>
      </c>
      <c r="AW193" s="36">
        <f t="shared" si="15"/>
        <v>1.8452028246205161</v>
      </c>
      <c r="AX193" s="36" cm="1">
        <f t="array" ref="AX193">AVERAGE(IFERROR(AJ193:AO193, ""))</f>
        <v>1.2098417193340776</v>
      </c>
      <c r="AY193" s="36" cm="1">
        <f t="array" ref="AY193">AVERAGE(IFERROR(AO193:AS193,""))</f>
        <v>1.1667013948674483</v>
      </c>
      <c r="AZ193" s="36" cm="1">
        <f t="array" ref="AZ193">AVERAGE(IFERROR(AJ193:AN193,""))</f>
        <v>1.2608763354849128</v>
      </c>
      <c r="BA193" s="36" cm="1">
        <f t="array" ref="BA193">AVERAGE(IFERROR(AR193:AT193,AI193))</f>
        <v>1.6510502121470461</v>
      </c>
      <c r="BB193" s="36" cm="1">
        <f t="array" ref="BB193">AVERAGE(IFERROR(AQ193:AT193,""))</f>
        <v>1.4569534582351387</v>
      </c>
      <c r="BC193" s="36" cm="1">
        <f t="array" ref="BC193">AVERAGE(IFERROR(AI193:AO193,""))</f>
        <v>1.3414387511773034</v>
      </c>
      <c r="BD193" s="36" cm="1">
        <f t="array" ref="BD193">AVERAGE(IFERROR(AJ193:AM193,""))</f>
        <v>1.3353708874691455</v>
      </c>
      <c r="BE193" s="36" cm="1">
        <f t="array" ref="BE193">AVERAGE(IFERROR(AN193:AO193,""))</f>
        <v>0.95878338306394184</v>
      </c>
      <c r="BF193" s="36" cm="1">
        <f t="array" ref="BF193">AVERAGE(IFERROR(AP193:AT193,""))</f>
        <v>1.3448082320755717</v>
      </c>
      <c r="BG193" s="36" cm="1">
        <f t="array" ref="BG193">AVERAGE(IFERROR(AI193:AN193,""))</f>
        <v>1.4059004366102039</v>
      </c>
    </row>
    <row r="194" spans="2:59" x14ac:dyDescent="0.25">
      <c r="B194" t="s">
        <v>640</v>
      </c>
      <c r="C194">
        <v>164</v>
      </c>
      <c r="D194" s="36">
        <v>227</v>
      </c>
      <c r="E194">
        <v>96.084671744467983</v>
      </c>
      <c r="F194">
        <v>60.443046604080997</v>
      </c>
      <c r="G194">
        <v>56.681387327194003</v>
      </c>
      <c r="H194">
        <v>76.254258004882004</v>
      </c>
      <c r="I194">
        <v>133.89829935525501</v>
      </c>
      <c r="J194">
        <v>130.07018377969001</v>
      </c>
      <c r="K194">
        <v>70.359679160328</v>
      </c>
      <c r="L194">
        <v>30.112361655315599</v>
      </c>
      <c r="M194">
        <v>44.388854801080903</v>
      </c>
      <c r="N194">
        <v>118.661269488526</v>
      </c>
      <c r="O194">
        <v>136.63633333652101</v>
      </c>
      <c r="P194">
        <v>96.452911022294998</v>
      </c>
      <c r="Q194">
        <v>87.503604689968995</v>
      </c>
      <c r="R194">
        <v>99.895485875376011</v>
      </c>
      <c r="S194">
        <v>94.088615508381011</v>
      </c>
      <c r="T194">
        <v>87.951142371904666</v>
      </c>
      <c r="U194">
        <v>80.031699688353996</v>
      </c>
      <c r="V194">
        <v>91.469435014220011</v>
      </c>
      <c r="W194">
        <v>113.36161963211867</v>
      </c>
      <c r="X194">
        <v>99.034842162105008</v>
      </c>
      <c r="Y194">
        <v>89.113075139413866</v>
      </c>
      <c r="Z194">
        <v>81.819247822853001</v>
      </c>
      <c r="AA194">
        <v>100.21493147000901</v>
      </c>
      <c r="AB194">
        <v>85.250346060747006</v>
      </c>
      <c r="AC194">
        <v>92.238641135928006</v>
      </c>
      <c r="AE194" s="28" t="s">
        <v>238</v>
      </c>
      <c r="AF194" s="3">
        <v>17110004001004</v>
      </c>
      <c r="AG194">
        <v>0.90430355072021484</v>
      </c>
      <c r="AH194" s="29">
        <v>63</v>
      </c>
      <c r="AI194" s="36">
        <f t="shared" si="22"/>
        <v>7.0537413831727616</v>
      </c>
      <c r="AJ194" s="36">
        <f t="shared" si="22"/>
        <v>5.9098889183019905</v>
      </c>
      <c r="AK194" s="36">
        <f t="shared" si="22"/>
        <v>4.3893543208850607</v>
      </c>
      <c r="AL194" s="36">
        <f t="shared" si="22"/>
        <v>3.979999902722906</v>
      </c>
      <c r="AM194" s="36">
        <f t="shared" si="22"/>
        <v>3.4012203538923718</v>
      </c>
      <c r="AN194" s="36">
        <f t="shared" si="22"/>
        <v>3.1872209284960382</v>
      </c>
      <c r="AO194" s="36">
        <f t="shared" si="22"/>
        <v>3.1599810569363362</v>
      </c>
      <c r="AP194" s="36">
        <f t="shared" si="22"/>
        <v>2.966538475654112</v>
      </c>
      <c r="AQ194" s="36">
        <f t="shared" si="22"/>
        <v>2.8951605674911356</v>
      </c>
      <c r="AR194" s="36">
        <f t="shared" si="22"/>
        <v>4.2742708664428912</v>
      </c>
      <c r="AS194" s="36">
        <f t="shared" si="22"/>
        <v>6.0131263099464807</v>
      </c>
      <c r="AT194" s="36">
        <f t="shared" si="22"/>
        <v>6.1076749091674563</v>
      </c>
      <c r="AU194" s="36">
        <f t="shared" si="16"/>
        <v>4.4448481660924619</v>
      </c>
      <c r="AV194" s="36" cm="1">
        <f t="array" ref="AV194">AVERAGE(IFERROR(AQ194:AS194, ""))</f>
        <v>4.3941859146268358</v>
      </c>
      <c r="AW194" s="36">
        <f t="shared" ref="AW194:AW257" si="23">AVERAGE(IFERROR(AT194,AI194))</f>
        <v>6.1076749091674563</v>
      </c>
      <c r="AX194" s="36" cm="1">
        <f t="array" ref="AX194">AVERAGE(IFERROR(AJ194:AO194, ""))</f>
        <v>4.0046109135391168</v>
      </c>
      <c r="AY194" s="36" cm="1">
        <f t="array" ref="AY194">AVERAGE(IFERROR(AO194:AS194,""))</f>
        <v>3.8618154552941917</v>
      </c>
      <c r="AZ194" s="36" cm="1">
        <f t="array" ref="AZ194">AVERAGE(IFERROR(AJ194:AN194,""))</f>
        <v>4.1735368848596739</v>
      </c>
      <c r="BA194" s="36" cm="1">
        <f t="array" ref="BA194">AVERAGE(IFERROR(AR194:AT194,AI194))</f>
        <v>5.4650240285189433</v>
      </c>
      <c r="BB194" s="36" cm="1">
        <f t="array" ref="BB194">AVERAGE(IFERROR(AQ194:AT194,""))</f>
        <v>4.8225581632619914</v>
      </c>
      <c r="BC194" s="36" cm="1">
        <f t="array" ref="BC194">AVERAGE(IFERROR(AI194:AO194,""))</f>
        <v>4.4402009806296379</v>
      </c>
      <c r="BD194" s="36" cm="1">
        <f t="array" ref="BD194">AVERAGE(IFERROR(AJ194:AM194,""))</f>
        <v>4.4201158739505821</v>
      </c>
      <c r="BE194" s="36" cm="1">
        <f t="array" ref="BE194">AVERAGE(IFERROR(AN194:AO194,""))</f>
        <v>3.173600992716187</v>
      </c>
      <c r="BF194" s="36" cm="1">
        <f t="array" ref="BF194">AVERAGE(IFERROR(AP194:AT194,""))</f>
        <v>4.4513542257404151</v>
      </c>
      <c r="BG194" s="36" cm="1">
        <f t="array" ref="BG194">AVERAGE(IFERROR(AI194:AN194,""))</f>
        <v>4.6535709679118549</v>
      </c>
    </row>
    <row r="195" spans="2:59" x14ac:dyDescent="0.25">
      <c r="B195" t="s">
        <v>643</v>
      </c>
      <c r="C195">
        <v>167</v>
      </c>
      <c r="D195" s="36">
        <v>228</v>
      </c>
      <c r="E195">
        <v>4.9002032439999992</v>
      </c>
      <c r="F195">
        <v>4.5107066639998994</v>
      </c>
      <c r="G195">
        <v>3.4846836940000001</v>
      </c>
      <c r="H195">
        <v>2.8942401390000008</v>
      </c>
      <c r="I195">
        <v>2.4313160619999996</v>
      </c>
      <c r="J195">
        <v>2.1561623660000002</v>
      </c>
      <c r="K195">
        <v>1.9235033129999994</v>
      </c>
      <c r="L195">
        <v>1.7147912700000001</v>
      </c>
      <c r="M195">
        <v>1.7548641979999999</v>
      </c>
      <c r="N195">
        <v>2.5840304080000003</v>
      </c>
      <c r="O195">
        <v>4.2357386329999995</v>
      </c>
      <c r="P195">
        <v>3.9444212849999998</v>
      </c>
      <c r="Q195">
        <v>3.0445551063333305</v>
      </c>
      <c r="R195">
        <v>2.8582110796666562</v>
      </c>
      <c r="S195">
        <v>4.5110068239999999</v>
      </c>
      <c r="T195">
        <v>2.900102039666665</v>
      </c>
      <c r="U195">
        <v>2.4425855643999901</v>
      </c>
      <c r="V195">
        <v>3.0954217849999992</v>
      </c>
      <c r="W195">
        <v>4.1089286448333233</v>
      </c>
      <c r="X195">
        <v>3.1297636310000003</v>
      </c>
      <c r="Y195">
        <v>3.1858307831428476</v>
      </c>
      <c r="Z195">
        <v>3.3302366397499998</v>
      </c>
      <c r="AA195">
        <v>2.0398328394999998</v>
      </c>
      <c r="AB195">
        <v>2.8467691588000008</v>
      </c>
      <c r="AC195">
        <v>3.3962186948333315</v>
      </c>
      <c r="AE195" s="28" t="s">
        <v>239</v>
      </c>
      <c r="AF195" s="3">
        <v>17110004000046</v>
      </c>
      <c r="AG195">
        <v>0.99976599216461182</v>
      </c>
      <c r="AH195" s="29">
        <v>76</v>
      </c>
      <c r="AI195" s="36">
        <f t="shared" si="22"/>
        <v>1692.9430218935661</v>
      </c>
      <c r="AJ195" s="36">
        <f t="shared" si="22"/>
        <v>1296.2210755047581</v>
      </c>
      <c r="AK195" s="36">
        <f t="shared" si="22"/>
        <v>1010.5698298118969</v>
      </c>
      <c r="AL195" s="36">
        <f t="shared" si="22"/>
        <v>969.11688247976383</v>
      </c>
      <c r="AM195" s="36">
        <f t="shared" si="22"/>
        <v>1292.4139057349728</v>
      </c>
      <c r="AN195" s="36">
        <f t="shared" si="22"/>
        <v>1518.4122319351477</v>
      </c>
      <c r="AO195" s="36">
        <f t="shared" si="22"/>
        <v>1213.9836557291655</v>
      </c>
      <c r="AP195" s="36">
        <f t="shared" si="22"/>
        <v>705.39164465178135</v>
      </c>
      <c r="AQ195" s="36">
        <f t="shared" si="22"/>
        <v>750.66429232981068</v>
      </c>
      <c r="AR195" s="36">
        <f t="shared" si="22"/>
        <v>1661.0924171043455</v>
      </c>
      <c r="AS195" s="36">
        <f t="shared" si="22"/>
        <v>2169.3380116617036</v>
      </c>
      <c r="AT195" s="36">
        <f t="shared" si="22"/>
        <v>1728.4025764775461</v>
      </c>
      <c r="AU195" s="36">
        <f t="shared" ref="AU195:AU258" si="24">AVERAGEIF(AI195:AT195,"&gt;=0")</f>
        <v>1334.0457954428718</v>
      </c>
      <c r="AV195" s="36" cm="1">
        <f t="array" ref="AV195">AVERAGE(IFERROR(AQ195:AS195, ""))</f>
        <v>1527.0315736986202</v>
      </c>
      <c r="AW195" s="36">
        <f t="shared" si="23"/>
        <v>1728.4025764775461</v>
      </c>
      <c r="AX195" s="36" cm="1">
        <f t="array" ref="AX195">AVERAGE(IFERROR(AJ195:AO195, ""))</f>
        <v>1216.7862635326173</v>
      </c>
      <c r="AY195" s="36" cm="1">
        <f t="array" ref="AY195">AVERAGE(IFERROR(AO195:AS195,""))</f>
        <v>1300.0940042953612</v>
      </c>
      <c r="AZ195" s="36" cm="1">
        <f t="array" ref="AZ195">AVERAGE(IFERROR(AJ195:AN195,""))</f>
        <v>1217.3467850933077</v>
      </c>
      <c r="BA195" s="36" cm="1">
        <f t="array" ref="BA195">AVERAGE(IFERROR(AR195:AT195,AI195))</f>
        <v>1852.9443350811982</v>
      </c>
      <c r="BB195" s="36" cm="1">
        <f t="array" ref="BB195">AVERAGE(IFERROR(AQ195:AT195,""))</f>
        <v>1577.3743243933516</v>
      </c>
      <c r="BC195" s="36" cm="1">
        <f t="array" ref="BC195">AVERAGE(IFERROR(AI195:AO195,""))</f>
        <v>1284.8086575841814</v>
      </c>
      <c r="BD195" s="36" cm="1">
        <f t="array" ref="BD195">AVERAGE(IFERROR(AJ195:AM195,""))</f>
        <v>1142.0804233828478</v>
      </c>
      <c r="BE195" s="36" cm="1">
        <f t="array" ref="BE195">AVERAGE(IFERROR(AN195:AO195,""))</f>
        <v>1366.1979438321566</v>
      </c>
      <c r="BF195" s="36" cm="1">
        <f t="array" ref="BF195">AVERAGE(IFERROR(AP195:AT195,""))</f>
        <v>1402.9777884450373</v>
      </c>
      <c r="BG195" s="36" cm="1">
        <f t="array" ref="BG195">AVERAGE(IFERROR(AI195:AN195,""))</f>
        <v>1296.6128245600175</v>
      </c>
    </row>
    <row r="196" spans="2:59" x14ac:dyDescent="0.25">
      <c r="B196" t="s">
        <v>645</v>
      </c>
      <c r="C196">
        <v>169</v>
      </c>
      <c r="D196" s="36">
        <v>230</v>
      </c>
      <c r="E196">
        <v>1.454789833</v>
      </c>
      <c r="F196">
        <v>1.5322870979999998</v>
      </c>
      <c r="G196">
        <v>1.24075708999999</v>
      </c>
      <c r="H196">
        <v>0.9762184610000002</v>
      </c>
      <c r="I196">
        <v>0.70470156699999986</v>
      </c>
      <c r="J196">
        <v>0.56262568699999016</v>
      </c>
      <c r="K196">
        <v>0.44042487100000005</v>
      </c>
      <c r="L196">
        <v>0.35856744400000007</v>
      </c>
      <c r="M196">
        <v>0.37380801599999991</v>
      </c>
      <c r="N196">
        <v>0.57920094300000002</v>
      </c>
      <c r="O196">
        <v>1.1329907369999999</v>
      </c>
      <c r="P196">
        <v>1.1875106109999998</v>
      </c>
      <c r="Q196">
        <v>0.87865686316666003</v>
      </c>
      <c r="R196">
        <v>0.69533323199999664</v>
      </c>
      <c r="S196">
        <v>1.3851704214999898</v>
      </c>
      <c r="T196">
        <v>0.9095024623333301</v>
      </c>
      <c r="U196">
        <v>0.57699840219999998</v>
      </c>
      <c r="V196">
        <v>1.0033179806000001</v>
      </c>
      <c r="W196">
        <v>1.1689368218333234</v>
      </c>
      <c r="X196">
        <v>0.81837757675000011</v>
      </c>
      <c r="Y196">
        <v>0.98740065814285005</v>
      </c>
      <c r="Z196">
        <v>1.11349105399999</v>
      </c>
      <c r="AA196">
        <v>0.50152527899999999</v>
      </c>
      <c r="AB196">
        <v>0.72641555019999005</v>
      </c>
      <c r="AC196">
        <v>1.0785632893333337</v>
      </c>
      <c r="AE196" s="28" t="s">
        <v>240</v>
      </c>
      <c r="AF196" s="3">
        <v>17110004000993</v>
      </c>
      <c r="AG196">
        <v>0.97954040765762329</v>
      </c>
      <c r="AH196" s="29">
        <v>63</v>
      </c>
      <c r="AI196" s="36">
        <f t="shared" si="22"/>
        <v>7.6406033178589414</v>
      </c>
      <c r="AJ196" s="36">
        <f t="shared" si="22"/>
        <v>6.4015838438700001</v>
      </c>
      <c r="AK196" s="36">
        <f t="shared" si="22"/>
        <v>4.7545427831276452</v>
      </c>
      <c r="AL196" s="36">
        <f t="shared" si="22"/>
        <v>4.3111306198958923</v>
      </c>
      <c r="AM196" s="36">
        <f t="shared" si="22"/>
        <v>3.6841973796649654</v>
      </c>
      <c r="AN196" s="36">
        <f t="shared" si="22"/>
        <v>3.4523934856912293</v>
      </c>
      <c r="AO196" s="36">
        <f t="shared" si="22"/>
        <v>3.4228872929190337</v>
      </c>
      <c r="AP196" s="36">
        <f t="shared" si="22"/>
        <v>3.2133505452455102</v>
      </c>
      <c r="AQ196" s="36">
        <f t="shared" si="22"/>
        <v>3.1360340897212273</v>
      </c>
      <c r="AR196" s="36">
        <f t="shared" si="22"/>
        <v>4.6298845377971372</v>
      </c>
      <c r="AS196" s="36">
        <f t="shared" si="22"/>
        <v>6.5134104496777665</v>
      </c>
      <c r="AT196" s="36">
        <f t="shared" si="22"/>
        <v>6.6158253670477265</v>
      </c>
      <c r="AU196" s="36">
        <f t="shared" si="24"/>
        <v>4.8146536427097564</v>
      </c>
      <c r="AV196" s="36" cm="1">
        <f t="array" ref="AV196">AVERAGE(IFERROR(AQ196:AS196, ""))</f>
        <v>4.759776359065377</v>
      </c>
      <c r="AW196" s="36">
        <f t="shared" si="23"/>
        <v>6.6158253670477265</v>
      </c>
      <c r="AX196" s="36" cm="1">
        <f t="array" ref="AX196">AVERAGE(IFERROR(AJ196:AO196, ""))</f>
        <v>4.3377892341947941</v>
      </c>
      <c r="AY196" s="36" cm="1">
        <f t="array" ref="AY196">AVERAGE(IFERROR(AO196:AS196,""))</f>
        <v>4.1831133830721345</v>
      </c>
      <c r="AZ196" s="36" cm="1">
        <f t="array" ref="AZ196">AVERAGE(IFERROR(AJ196:AN196,""))</f>
        <v>4.5207696224499463</v>
      </c>
      <c r="BA196" s="36" cm="1">
        <f t="array" ref="BA196">AVERAGE(IFERROR(AR196:AT196,AI196))</f>
        <v>5.9197067848408764</v>
      </c>
      <c r="BB196" s="36" cm="1">
        <f t="array" ref="BB196">AVERAGE(IFERROR(AQ196:AT196,""))</f>
        <v>5.2237886110609644</v>
      </c>
      <c r="BC196" s="36" cm="1">
        <f t="array" ref="BC196">AVERAGE(IFERROR(AI196:AO196,""))</f>
        <v>4.8096198175753866</v>
      </c>
      <c r="BD196" s="36" cm="1">
        <f t="array" ref="BD196">AVERAGE(IFERROR(AJ196:AM196,""))</f>
        <v>4.787863656639626</v>
      </c>
      <c r="BE196" s="36" cm="1">
        <f t="array" ref="BE196">AVERAGE(IFERROR(AN196:AO196,""))</f>
        <v>3.4376403893051313</v>
      </c>
      <c r="BF196" s="36" cm="1">
        <f t="array" ref="BF196">AVERAGE(IFERROR(AP196:AT196,""))</f>
        <v>4.8217009978978735</v>
      </c>
      <c r="BG196" s="36" cm="1">
        <f t="array" ref="BG196">AVERAGE(IFERROR(AI196:AN196,""))</f>
        <v>5.0407419050181117</v>
      </c>
    </row>
    <row r="197" spans="2:59" x14ac:dyDescent="0.25">
      <c r="B197" t="s">
        <v>634</v>
      </c>
      <c r="C197">
        <v>155</v>
      </c>
      <c r="D197" s="36">
        <v>231</v>
      </c>
      <c r="E197">
        <v>5.2693445899999993</v>
      </c>
      <c r="F197">
        <v>4.7521267779999992</v>
      </c>
      <c r="G197">
        <v>3.1197675689999995</v>
      </c>
      <c r="H197">
        <v>2.3843453540000006</v>
      </c>
      <c r="I197">
        <v>1.6951139599999996</v>
      </c>
      <c r="J197">
        <v>1.6490311100000001</v>
      </c>
      <c r="K197">
        <v>1.5838447200000001</v>
      </c>
      <c r="L197">
        <v>1.5130772690000001</v>
      </c>
      <c r="M197">
        <v>1.8800689939999895</v>
      </c>
      <c r="N197">
        <v>3.3607809209999999</v>
      </c>
      <c r="O197">
        <v>4.9452151100000004</v>
      </c>
      <c r="P197">
        <v>5.0604629049999987</v>
      </c>
      <c r="Q197">
        <v>3.1010982733333234</v>
      </c>
      <c r="R197">
        <v>3.3953550083333344</v>
      </c>
      <c r="S197">
        <v>4.9701828949999998</v>
      </c>
      <c r="T197">
        <v>2.5307049151666678</v>
      </c>
      <c r="U197">
        <v>2.6565974027999992</v>
      </c>
      <c r="V197">
        <v>2.7200769541999996</v>
      </c>
      <c r="W197">
        <v>4.6358541456666655</v>
      </c>
      <c r="X197">
        <v>3.8116319824999998</v>
      </c>
      <c r="Y197">
        <v>2.9219391544285651</v>
      </c>
      <c r="Z197">
        <v>2.9878384152499997</v>
      </c>
      <c r="AA197">
        <v>1.6164379149999899</v>
      </c>
      <c r="AB197">
        <v>3.3519210397999997</v>
      </c>
      <c r="AC197">
        <v>3.1449548934999969</v>
      </c>
      <c r="AE197" s="28" t="s">
        <v>241</v>
      </c>
      <c r="AF197" s="3">
        <v>17110004000993</v>
      </c>
      <c r="AG197">
        <v>0.90445476770401001</v>
      </c>
      <c r="AH197" s="29">
        <v>63</v>
      </c>
      <c r="AI197" s="36">
        <f t="shared" si="22"/>
        <v>7.0549209046902712</v>
      </c>
      <c r="AJ197" s="36">
        <f t="shared" si="22"/>
        <v>5.9108771656400423</v>
      </c>
      <c r="AK197" s="36">
        <f t="shared" si="22"/>
        <v>4.3900883055306847</v>
      </c>
      <c r="AL197" s="36">
        <f t="shared" si="22"/>
        <v>3.9806654354196596</v>
      </c>
      <c r="AM197" s="36">
        <f t="shared" si="22"/>
        <v>3.4017891034928005</v>
      </c>
      <c r="AN197" s="36">
        <f t="shared" si="22"/>
        <v>3.1877538932677814</v>
      </c>
      <c r="AO197" s="36">
        <f t="shared" si="22"/>
        <v>3.1605094666765163</v>
      </c>
      <c r="AP197" s="36">
        <f t="shared" si="22"/>
        <v>2.9670345380661676</v>
      </c>
      <c r="AQ197" s="36">
        <f t="shared" si="22"/>
        <v>2.8956446941411635</v>
      </c>
      <c r="AR197" s="36">
        <f t="shared" si="22"/>
        <v>4.2749856069167418</v>
      </c>
      <c r="AS197" s="36">
        <f t="shared" si="22"/>
        <v>6.0141318205662779</v>
      </c>
      <c r="AT197" s="36">
        <f t="shared" si="22"/>
        <v>6.1086962301354326</v>
      </c>
      <c r="AU197" s="36">
        <f t="shared" si="24"/>
        <v>4.4455914303786281</v>
      </c>
      <c r="AV197" s="36" cm="1">
        <f t="array" ref="AV197">AVERAGE(IFERROR(AQ197:AS197, ""))</f>
        <v>4.3949207072080609</v>
      </c>
      <c r="AW197" s="36">
        <f t="shared" si="23"/>
        <v>6.1086962301354326</v>
      </c>
      <c r="AX197" s="36" cm="1">
        <f t="array" ref="AX197">AVERAGE(IFERROR(AJ197:AO197, ""))</f>
        <v>4.0052805616712472</v>
      </c>
      <c r="AY197" s="36" cm="1">
        <f t="array" ref="AY197">AVERAGE(IFERROR(AO197:AS197,""))</f>
        <v>3.8624612252733734</v>
      </c>
      <c r="AZ197" s="36" cm="1">
        <f t="array" ref="AZ197">AVERAGE(IFERROR(AJ197:AN197,""))</f>
        <v>4.1742347806701936</v>
      </c>
      <c r="BA197" s="36" cm="1">
        <f t="array" ref="BA197">AVERAGE(IFERROR(AR197:AT197,AI197))</f>
        <v>5.465937885872818</v>
      </c>
      <c r="BB197" s="36" cm="1">
        <f t="array" ref="BB197">AVERAGE(IFERROR(AQ197:AT197,""))</f>
        <v>4.8233645879399036</v>
      </c>
      <c r="BC197" s="36" cm="1">
        <f t="array" ref="BC197">AVERAGE(IFERROR(AI197:AO197,""))</f>
        <v>4.4409434678168216</v>
      </c>
      <c r="BD197" s="36" cm="1">
        <f t="array" ref="BD197">AVERAGE(IFERROR(AJ197:AM197,""))</f>
        <v>4.4208550025207964</v>
      </c>
      <c r="BE197" s="36" cm="1">
        <f t="array" ref="BE197">AVERAGE(IFERROR(AN197:AO197,""))</f>
        <v>3.1741316799721488</v>
      </c>
      <c r="BF197" s="36" cm="1">
        <f t="array" ref="BF197">AVERAGE(IFERROR(AP197:AT197,""))</f>
        <v>4.452098577965157</v>
      </c>
      <c r="BG197" s="36" cm="1">
        <f t="array" ref="BG197">AVERAGE(IFERROR(AI197:AN197,""))</f>
        <v>4.6543491346735397</v>
      </c>
    </row>
    <row r="198" spans="2:59" x14ac:dyDescent="0.25">
      <c r="B198" t="s">
        <v>644</v>
      </c>
      <c r="C198">
        <v>168</v>
      </c>
      <c r="D198" s="36">
        <v>232</v>
      </c>
      <c r="E198">
        <v>493.57051689999997</v>
      </c>
      <c r="F198">
        <v>325.88925810000001</v>
      </c>
      <c r="G198">
        <v>277.55977619999993</v>
      </c>
      <c r="H198">
        <v>315.43704700000001</v>
      </c>
      <c r="I198">
        <v>486.74210449999998</v>
      </c>
      <c r="J198">
        <v>445.10860249999996</v>
      </c>
      <c r="K198">
        <v>243.04814539999998</v>
      </c>
      <c r="L198">
        <v>107.1424785</v>
      </c>
      <c r="M198">
        <v>160.60615184</v>
      </c>
      <c r="N198">
        <v>436.88579010000001</v>
      </c>
      <c r="O198">
        <v>594.07771909999997</v>
      </c>
      <c r="P198">
        <v>471.06838690000006</v>
      </c>
      <c r="Q198">
        <v>363.09466475333295</v>
      </c>
      <c r="R198">
        <v>397.18988701333296</v>
      </c>
      <c r="S198">
        <v>477.20644915000003</v>
      </c>
      <c r="T198">
        <v>348.96415561666595</v>
      </c>
      <c r="U198">
        <v>308.35205698799894</v>
      </c>
      <c r="V198">
        <v>370.14735765999995</v>
      </c>
      <c r="W198">
        <v>507.40626393333332</v>
      </c>
      <c r="X198">
        <v>415.65951198499999</v>
      </c>
      <c r="Y198">
        <v>369.62220722857126</v>
      </c>
      <c r="Z198">
        <v>351.40704644999994</v>
      </c>
      <c r="AA198">
        <v>344.07837394999996</v>
      </c>
      <c r="AB198">
        <v>353.956105288</v>
      </c>
      <c r="AC198">
        <v>390.71788420000007</v>
      </c>
      <c r="AE198" s="28" t="s">
        <v>242</v>
      </c>
      <c r="AF198" s="3">
        <v>17110004001004</v>
      </c>
      <c r="AG198">
        <v>0.86343479156494141</v>
      </c>
      <c r="AH198" s="29">
        <v>63</v>
      </c>
      <c r="AI198" s="36">
        <f t="shared" si="22"/>
        <v>6.7349572121907064</v>
      </c>
      <c r="AJ198" s="36">
        <f t="shared" si="22"/>
        <v>5.6427995912235538</v>
      </c>
      <c r="AK198" s="36">
        <f t="shared" si="22"/>
        <v>4.1909834702513979</v>
      </c>
      <c r="AL198" s="36">
        <f t="shared" si="22"/>
        <v>3.8001292637844117</v>
      </c>
      <c r="AM198" s="36">
        <f t="shared" si="22"/>
        <v>3.247506863144122</v>
      </c>
      <c r="AN198" s="36">
        <f t="shared" si="22"/>
        <v>3.0431788483807822</v>
      </c>
      <c r="AO198" s="36">
        <f t="shared" si="22"/>
        <v>3.0171700454697743</v>
      </c>
      <c r="AP198" s="36">
        <f t="shared" si="22"/>
        <v>2.8324698364346799</v>
      </c>
      <c r="AQ198" s="36">
        <f t="shared" si="22"/>
        <v>2.7643177549704889</v>
      </c>
      <c r="AR198" s="36">
        <f t="shared" si="22"/>
        <v>4.0811010547508628</v>
      </c>
      <c r="AS198" s="36">
        <f t="shared" si="22"/>
        <v>5.7413713104933448</v>
      </c>
      <c r="AT198" s="36">
        <f t="shared" si="22"/>
        <v>5.8316469154006816</v>
      </c>
      <c r="AU198" s="36">
        <f t="shared" si="24"/>
        <v>4.2439693472079005</v>
      </c>
      <c r="AV198" s="36" cm="1">
        <f t="array" ref="AV198">AVERAGE(IFERROR(AQ198:AS198, ""))</f>
        <v>4.1955967067382325</v>
      </c>
      <c r="AW198" s="36">
        <f t="shared" si="23"/>
        <v>5.8316469154006816</v>
      </c>
      <c r="AX198" s="36" cm="1">
        <f t="array" ref="AX198">AVERAGE(IFERROR(AJ198:AO198, ""))</f>
        <v>3.8236280137090071</v>
      </c>
      <c r="AY198" s="36" cm="1">
        <f t="array" ref="AY198">AVERAGE(IFERROR(AO198:AS198,""))</f>
        <v>3.6872860004238306</v>
      </c>
      <c r="AZ198" s="36" cm="1">
        <f t="array" ref="AZ198">AVERAGE(IFERROR(AJ198:AN198,""))</f>
        <v>3.9849196073568534</v>
      </c>
      <c r="BA198" s="36" cm="1">
        <f t="array" ref="BA198">AVERAGE(IFERROR(AR198:AT198,AI198))</f>
        <v>5.2180397602149631</v>
      </c>
      <c r="BB198" s="36" cm="1">
        <f t="array" ref="BB198">AVERAGE(IFERROR(AQ198:AT198,""))</f>
        <v>4.604609258903845</v>
      </c>
      <c r="BC198" s="36" cm="1">
        <f t="array" ref="BC198">AVERAGE(IFERROR(AI198:AO198,""))</f>
        <v>4.2395321849206793</v>
      </c>
      <c r="BD198" s="36" cm="1">
        <f t="array" ref="BD198">AVERAGE(IFERROR(AJ198:AM198,""))</f>
        <v>4.220354797100871</v>
      </c>
      <c r="BE198" s="36" cm="1">
        <f t="array" ref="BE198">AVERAGE(IFERROR(AN198:AO198,""))</f>
        <v>3.0301744469252783</v>
      </c>
      <c r="BF198" s="36" cm="1">
        <f t="array" ref="BF198">AVERAGE(IFERROR(AP198:AT198,""))</f>
        <v>4.2501813744100119</v>
      </c>
      <c r="BG198" s="36" cm="1">
        <f t="array" ref="BG198">AVERAGE(IFERROR(AI198:AN198,""))</f>
        <v>4.4432592081624964</v>
      </c>
    </row>
    <row r="199" spans="2:59" x14ac:dyDescent="0.25">
      <c r="B199" t="s">
        <v>649</v>
      </c>
      <c r="C199">
        <v>173</v>
      </c>
      <c r="D199" s="36">
        <v>234</v>
      </c>
      <c r="E199">
        <v>2.4387934939999898</v>
      </c>
      <c r="F199">
        <v>1.8744749559999896</v>
      </c>
      <c r="G199">
        <v>1.3585510350000001</v>
      </c>
      <c r="H199">
        <v>1.071737583</v>
      </c>
      <c r="I199">
        <v>0.92257375799999997</v>
      </c>
      <c r="J199">
        <v>0.85848083999999991</v>
      </c>
      <c r="K199">
        <v>0.78770954800000004</v>
      </c>
      <c r="L199">
        <v>0.79190113699999998</v>
      </c>
      <c r="M199">
        <v>0.88872367299999988</v>
      </c>
      <c r="N199">
        <v>1.519717478</v>
      </c>
      <c r="O199">
        <v>2.3433433359999896</v>
      </c>
      <c r="P199">
        <v>2.1994415789999997</v>
      </c>
      <c r="Q199">
        <v>1.4212873680833265</v>
      </c>
      <c r="R199">
        <v>1.5839281623333301</v>
      </c>
      <c r="S199">
        <v>2.3372186004999995</v>
      </c>
      <c r="T199">
        <v>1.1455879533333229</v>
      </c>
      <c r="U199">
        <v>1.2662790343999997</v>
      </c>
      <c r="V199">
        <v>1.2171636343999896</v>
      </c>
      <c r="W199">
        <v>2.1645056305833328</v>
      </c>
      <c r="X199">
        <v>1.7378065164999894</v>
      </c>
      <c r="Y199">
        <v>1.3303316019999984</v>
      </c>
      <c r="Z199">
        <v>1.3068343329999896</v>
      </c>
      <c r="AA199">
        <v>0.82309519399999997</v>
      </c>
      <c r="AB199">
        <v>1.5486254406</v>
      </c>
      <c r="AC199">
        <v>1.4207686109999935</v>
      </c>
      <c r="AE199" s="28" t="s">
        <v>243</v>
      </c>
      <c r="AF199" s="3">
        <v>17110004001004</v>
      </c>
      <c r="AG199">
        <v>0.97954040765762329</v>
      </c>
      <c r="AH199" s="29">
        <v>63</v>
      </c>
      <c r="AI199" s="36">
        <f t="shared" si="22"/>
        <v>7.6406033178589414</v>
      </c>
      <c r="AJ199" s="36">
        <f t="shared" si="22"/>
        <v>6.4015838438700001</v>
      </c>
      <c r="AK199" s="36">
        <f t="shared" si="22"/>
        <v>4.7545427831276452</v>
      </c>
      <c r="AL199" s="36">
        <f t="shared" si="22"/>
        <v>4.3111306198958923</v>
      </c>
      <c r="AM199" s="36">
        <f t="shared" si="22"/>
        <v>3.6841973796649654</v>
      </c>
      <c r="AN199" s="36">
        <f t="shared" si="22"/>
        <v>3.4523934856912293</v>
      </c>
      <c r="AO199" s="36">
        <f t="shared" si="22"/>
        <v>3.4228872929190337</v>
      </c>
      <c r="AP199" s="36">
        <f t="shared" si="22"/>
        <v>3.2133505452455102</v>
      </c>
      <c r="AQ199" s="36">
        <f t="shared" si="22"/>
        <v>3.1360340897212273</v>
      </c>
      <c r="AR199" s="36">
        <f t="shared" si="22"/>
        <v>4.6298845377971372</v>
      </c>
      <c r="AS199" s="36">
        <f t="shared" si="22"/>
        <v>6.5134104496777665</v>
      </c>
      <c r="AT199" s="36">
        <f t="shared" si="22"/>
        <v>6.6158253670477265</v>
      </c>
      <c r="AU199" s="36">
        <f t="shared" si="24"/>
        <v>4.8146536427097564</v>
      </c>
      <c r="AV199" s="36" cm="1">
        <f t="array" ref="AV199">AVERAGE(IFERROR(AQ199:AS199, ""))</f>
        <v>4.759776359065377</v>
      </c>
      <c r="AW199" s="36">
        <f t="shared" si="23"/>
        <v>6.6158253670477265</v>
      </c>
      <c r="AX199" s="36" cm="1">
        <f t="array" ref="AX199">AVERAGE(IFERROR(AJ199:AO199, ""))</f>
        <v>4.3377892341947941</v>
      </c>
      <c r="AY199" s="36" cm="1">
        <f t="array" ref="AY199">AVERAGE(IFERROR(AO199:AS199,""))</f>
        <v>4.1831133830721345</v>
      </c>
      <c r="AZ199" s="36" cm="1">
        <f t="array" ref="AZ199">AVERAGE(IFERROR(AJ199:AN199,""))</f>
        <v>4.5207696224499463</v>
      </c>
      <c r="BA199" s="36" cm="1">
        <f t="array" ref="BA199">AVERAGE(IFERROR(AR199:AT199,AI199))</f>
        <v>5.9197067848408764</v>
      </c>
      <c r="BB199" s="36" cm="1">
        <f t="array" ref="BB199">AVERAGE(IFERROR(AQ199:AT199,""))</f>
        <v>5.2237886110609644</v>
      </c>
      <c r="BC199" s="36" cm="1">
        <f t="array" ref="BC199">AVERAGE(IFERROR(AI199:AO199,""))</f>
        <v>4.8096198175753866</v>
      </c>
      <c r="BD199" s="36" cm="1">
        <f t="array" ref="BD199">AVERAGE(IFERROR(AJ199:AM199,""))</f>
        <v>4.787863656639626</v>
      </c>
      <c r="BE199" s="36" cm="1">
        <f t="array" ref="BE199">AVERAGE(IFERROR(AN199:AO199,""))</f>
        <v>3.4376403893051313</v>
      </c>
      <c r="BF199" s="36" cm="1">
        <f t="array" ref="BF199">AVERAGE(IFERROR(AP199:AT199,""))</f>
        <v>4.8217009978978735</v>
      </c>
      <c r="BG199" s="36" cm="1">
        <f t="array" ref="BG199">AVERAGE(IFERROR(AI199:AN199,""))</f>
        <v>5.0407419050181117</v>
      </c>
    </row>
    <row r="200" spans="2:59" x14ac:dyDescent="0.25">
      <c r="B200" t="s">
        <v>651</v>
      </c>
      <c r="C200">
        <v>176</v>
      </c>
      <c r="D200" s="36">
        <v>236</v>
      </c>
      <c r="E200">
        <v>385.53790650800005</v>
      </c>
      <c r="F200">
        <v>255.62546870799997</v>
      </c>
      <c r="G200">
        <v>224.40608890800002</v>
      </c>
      <c r="H200">
        <v>259.00759730800002</v>
      </c>
      <c r="I200">
        <v>406.54981850800004</v>
      </c>
      <c r="J200">
        <v>373.37081250799997</v>
      </c>
      <c r="K200">
        <v>202.46456430799998</v>
      </c>
      <c r="L200">
        <v>88.370078717999988</v>
      </c>
      <c r="M200">
        <v>133.319233578</v>
      </c>
      <c r="N200">
        <v>367.31900365799999</v>
      </c>
      <c r="O200">
        <v>492.662056108</v>
      </c>
      <c r="P200">
        <v>377.250508508</v>
      </c>
      <c r="Q200">
        <v>297.15692811049996</v>
      </c>
      <c r="R200">
        <v>331.10009778133298</v>
      </c>
      <c r="S200">
        <v>376.93805060799997</v>
      </c>
      <c r="T200">
        <v>286.90405837466631</v>
      </c>
      <c r="U200">
        <v>256.82698727400003</v>
      </c>
      <c r="V200">
        <v>303.79195718799997</v>
      </c>
      <c r="W200">
        <v>412.5347581663334</v>
      </c>
      <c r="X200">
        <v>342.63770046299999</v>
      </c>
      <c r="Y200">
        <v>300.9946081079994</v>
      </c>
      <c r="Z200">
        <v>286.39724335799997</v>
      </c>
      <c r="AA200">
        <v>287.917688408</v>
      </c>
      <c r="AB200">
        <v>291.78417611399993</v>
      </c>
      <c r="AC200">
        <v>317.41628207466636</v>
      </c>
      <c r="AE200" s="28" t="s">
        <v>244</v>
      </c>
      <c r="AF200" s="3">
        <v>17110004001004</v>
      </c>
      <c r="AG200">
        <v>0.90445476770401001</v>
      </c>
      <c r="AH200" s="29">
        <v>63</v>
      </c>
      <c r="AI200" s="36">
        <f t="shared" si="22"/>
        <v>7.0549209046902712</v>
      </c>
      <c r="AJ200" s="36">
        <f t="shared" si="22"/>
        <v>5.9108771656400423</v>
      </c>
      <c r="AK200" s="36">
        <f t="shared" si="22"/>
        <v>4.3900883055306847</v>
      </c>
      <c r="AL200" s="36">
        <f t="shared" si="22"/>
        <v>3.9806654354196596</v>
      </c>
      <c r="AM200" s="36">
        <f t="shared" si="22"/>
        <v>3.4017891034928005</v>
      </c>
      <c r="AN200" s="36">
        <f t="shared" si="22"/>
        <v>3.1877538932677814</v>
      </c>
      <c r="AO200" s="36">
        <f t="shared" si="22"/>
        <v>3.1605094666765163</v>
      </c>
      <c r="AP200" s="36">
        <f t="shared" si="22"/>
        <v>2.9670345380661676</v>
      </c>
      <c r="AQ200" s="36">
        <f t="shared" si="22"/>
        <v>2.8956446941411635</v>
      </c>
      <c r="AR200" s="36">
        <f t="shared" si="22"/>
        <v>4.2749856069167418</v>
      </c>
      <c r="AS200" s="36">
        <f t="shared" si="22"/>
        <v>6.0141318205662779</v>
      </c>
      <c r="AT200" s="36">
        <f t="shared" si="22"/>
        <v>6.1086962301354326</v>
      </c>
      <c r="AU200" s="36">
        <f t="shared" si="24"/>
        <v>4.4455914303786281</v>
      </c>
      <c r="AV200" s="36" cm="1">
        <f t="array" ref="AV200">AVERAGE(IFERROR(AQ200:AS200, ""))</f>
        <v>4.3949207072080609</v>
      </c>
      <c r="AW200" s="36">
        <f t="shared" si="23"/>
        <v>6.1086962301354326</v>
      </c>
      <c r="AX200" s="36" cm="1">
        <f t="array" ref="AX200">AVERAGE(IFERROR(AJ200:AO200, ""))</f>
        <v>4.0052805616712472</v>
      </c>
      <c r="AY200" s="36" cm="1">
        <f t="array" ref="AY200">AVERAGE(IFERROR(AO200:AS200,""))</f>
        <v>3.8624612252733734</v>
      </c>
      <c r="AZ200" s="36" cm="1">
        <f t="array" ref="AZ200">AVERAGE(IFERROR(AJ200:AN200,""))</f>
        <v>4.1742347806701936</v>
      </c>
      <c r="BA200" s="36" cm="1">
        <f t="array" ref="BA200">AVERAGE(IFERROR(AR200:AT200,AI200))</f>
        <v>5.465937885872818</v>
      </c>
      <c r="BB200" s="36" cm="1">
        <f t="array" ref="BB200">AVERAGE(IFERROR(AQ200:AT200,""))</f>
        <v>4.8233645879399036</v>
      </c>
      <c r="BC200" s="36" cm="1">
        <f t="array" ref="BC200">AVERAGE(IFERROR(AI200:AO200,""))</f>
        <v>4.4409434678168216</v>
      </c>
      <c r="BD200" s="36" cm="1">
        <f t="array" ref="BD200">AVERAGE(IFERROR(AJ200:AM200,""))</f>
        <v>4.4208550025207964</v>
      </c>
      <c r="BE200" s="36" cm="1">
        <f t="array" ref="BE200">AVERAGE(IFERROR(AN200:AO200,""))</f>
        <v>3.1741316799721488</v>
      </c>
      <c r="BF200" s="36" cm="1">
        <f t="array" ref="BF200">AVERAGE(IFERROR(AP200:AT200,""))</f>
        <v>4.452098577965157</v>
      </c>
      <c r="BG200" s="36" cm="1">
        <f t="array" ref="BG200">AVERAGE(IFERROR(AI200:AN200,""))</f>
        <v>4.6543491346735397</v>
      </c>
    </row>
    <row r="201" spans="2:59" x14ac:dyDescent="0.25">
      <c r="B201" t="s">
        <v>652</v>
      </c>
      <c r="C201">
        <v>177</v>
      </c>
      <c r="D201" s="36">
        <v>237</v>
      </c>
      <c r="E201">
        <v>4.813767049</v>
      </c>
      <c r="F201">
        <v>3.4065057010000004</v>
      </c>
      <c r="G201">
        <v>2.3947411889999999</v>
      </c>
      <c r="H201">
        <v>2.4119684899999996</v>
      </c>
      <c r="I201">
        <v>2.8178623890000001</v>
      </c>
      <c r="J201">
        <v>3.336893205</v>
      </c>
      <c r="K201">
        <v>3.7302796439999995</v>
      </c>
      <c r="L201">
        <v>3.7079648929999998</v>
      </c>
      <c r="M201">
        <v>2.8877599089999997</v>
      </c>
      <c r="N201">
        <v>2.7317787189999994</v>
      </c>
      <c r="O201">
        <v>4.3687787020000002</v>
      </c>
      <c r="P201">
        <v>4.3329161999999997</v>
      </c>
      <c r="Q201">
        <v>3.411768007499997</v>
      </c>
      <c r="R201">
        <v>3.3294391099999996</v>
      </c>
      <c r="S201">
        <v>4.6081989695000001</v>
      </c>
      <c r="T201">
        <v>3.0163751029999966</v>
      </c>
      <c r="U201">
        <v>3.4853123733999993</v>
      </c>
      <c r="V201">
        <v>2.8735941947999897</v>
      </c>
      <c r="W201">
        <v>4.1287953160833233</v>
      </c>
      <c r="X201">
        <v>3.5803083824999993</v>
      </c>
      <c r="Y201">
        <v>3.2731453809999973</v>
      </c>
      <c r="Z201">
        <v>2.7577694422499897</v>
      </c>
      <c r="AA201">
        <v>3.5335864245000002</v>
      </c>
      <c r="AB201">
        <v>3.6058396845999998</v>
      </c>
      <c r="AC201">
        <v>3.1969563371666605</v>
      </c>
      <c r="AE201" s="28" t="s">
        <v>245</v>
      </c>
      <c r="AF201" s="3">
        <v>17110004001004</v>
      </c>
      <c r="AG201">
        <v>0.85920178890228271</v>
      </c>
      <c r="AH201" s="29">
        <v>63</v>
      </c>
      <c r="AI201" s="36">
        <f t="shared" si="22"/>
        <v>6.7019389783986396</v>
      </c>
      <c r="AJ201" s="36">
        <f t="shared" si="22"/>
        <v>5.6151356773671219</v>
      </c>
      <c r="AK201" s="36">
        <f t="shared" si="22"/>
        <v>4.1704371077906277</v>
      </c>
      <c r="AL201" s="36">
        <f t="shared" si="22"/>
        <v>3.7814990702258551</v>
      </c>
      <c r="AM201" s="36">
        <f t="shared" si="22"/>
        <v>3.2315859096071722</v>
      </c>
      <c r="AN201" s="36">
        <f t="shared" si="22"/>
        <v>3.0282596161538824</v>
      </c>
      <c r="AO201" s="36">
        <f t="shared" si="22"/>
        <v>3.0023783218087212</v>
      </c>
      <c r="AP201" s="36">
        <f t="shared" si="22"/>
        <v>2.8185836084570033</v>
      </c>
      <c r="AQ201" s="36">
        <f t="shared" si="22"/>
        <v>2.7507656436454213</v>
      </c>
      <c r="AR201" s="36">
        <f t="shared" si="22"/>
        <v>4.0610933925624666</v>
      </c>
      <c r="AS201" s="36">
        <f t="shared" si="22"/>
        <v>5.7132241472309264</v>
      </c>
      <c r="AT201" s="36">
        <f t="shared" si="22"/>
        <v>5.8030571745635831</v>
      </c>
      <c r="AU201" s="36">
        <f t="shared" si="24"/>
        <v>4.2231632206509522</v>
      </c>
      <c r="AV201" s="36" cm="1">
        <f t="array" ref="AV201">AVERAGE(IFERROR(AQ201:AS201, ""))</f>
        <v>4.175027727812938</v>
      </c>
      <c r="AW201" s="36">
        <f t="shared" si="23"/>
        <v>5.8030571745635831</v>
      </c>
      <c r="AX201" s="36" cm="1">
        <f t="array" ref="AX201">AVERAGE(IFERROR(AJ201:AO201, ""))</f>
        <v>3.804882617158897</v>
      </c>
      <c r="AY201" s="36" cm="1">
        <f t="array" ref="AY201">AVERAGE(IFERROR(AO201:AS201,""))</f>
        <v>3.6692090227409082</v>
      </c>
      <c r="AZ201" s="36" cm="1">
        <f t="array" ref="AZ201">AVERAGE(IFERROR(AJ201:AN201,""))</f>
        <v>3.9653834762289319</v>
      </c>
      <c r="BA201" s="36" cm="1">
        <f t="array" ref="BA201">AVERAGE(IFERROR(AR201:AT201,AI201))</f>
        <v>5.1924582381189923</v>
      </c>
      <c r="BB201" s="36" cm="1">
        <f t="array" ref="BB201">AVERAGE(IFERROR(AQ201:AT201,""))</f>
        <v>4.5820350895005992</v>
      </c>
      <c r="BC201" s="36" cm="1">
        <f t="array" ref="BC201">AVERAGE(IFERROR(AI201:AO201,""))</f>
        <v>4.218747811621717</v>
      </c>
      <c r="BD201" s="36" cm="1">
        <f t="array" ref="BD201">AVERAGE(IFERROR(AJ201:AM201,""))</f>
        <v>4.1996644412476947</v>
      </c>
      <c r="BE201" s="36" cm="1">
        <f t="array" ref="BE201">AVERAGE(IFERROR(AN201:AO201,""))</f>
        <v>3.015318968981302</v>
      </c>
      <c r="BF201" s="36" cm="1">
        <f t="array" ref="BF201">AVERAGE(IFERROR(AP201:AT201,""))</f>
        <v>4.2293447932918804</v>
      </c>
      <c r="BG201" s="36" cm="1">
        <f t="array" ref="BG201">AVERAGE(IFERROR(AI201:AN201,""))</f>
        <v>4.4214760599238838</v>
      </c>
    </row>
    <row r="202" spans="2:59" x14ac:dyDescent="0.25">
      <c r="B202" t="s">
        <v>653</v>
      </c>
      <c r="C202">
        <v>178</v>
      </c>
      <c r="D202" s="36">
        <v>238</v>
      </c>
      <c r="E202">
        <v>1.37134658</v>
      </c>
      <c r="F202">
        <v>1.081010341</v>
      </c>
      <c r="G202">
        <v>0.84484931099999994</v>
      </c>
      <c r="H202">
        <v>0.68948095399999998</v>
      </c>
      <c r="I202">
        <v>0.58888966300000001</v>
      </c>
      <c r="J202">
        <v>0.54201189199998989</v>
      </c>
      <c r="K202">
        <v>0.4848620079999999</v>
      </c>
      <c r="L202">
        <v>0.46024635800000002</v>
      </c>
      <c r="M202">
        <v>0.49602231399999996</v>
      </c>
      <c r="N202">
        <v>0.75881465400000003</v>
      </c>
      <c r="O202">
        <v>1.2404594170000001</v>
      </c>
      <c r="P202">
        <v>1.1883283339999999</v>
      </c>
      <c r="Q202">
        <v>0.81219348549999659</v>
      </c>
      <c r="R202">
        <v>0.83176546166666299</v>
      </c>
      <c r="S202">
        <v>1.3069007834999899</v>
      </c>
      <c r="T202">
        <v>0.70518402816666637</v>
      </c>
      <c r="U202">
        <v>0.68808095019998983</v>
      </c>
      <c r="V202">
        <v>0.74924843220000015</v>
      </c>
      <c r="W202">
        <v>1.1728428334166663</v>
      </c>
      <c r="X202">
        <v>0.92090617974999978</v>
      </c>
      <c r="Y202">
        <v>0.80035010699999742</v>
      </c>
      <c r="Z202">
        <v>0.80105756724999977</v>
      </c>
      <c r="AA202">
        <v>0.51343695</v>
      </c>
      <c r="AB202">
        <v>0.82877421539999996</v>
      </c>
      <c r="AC202">
        <v>0.85293145683332683</v>
      </c>
      <c r="AE202" s="28" t="s">
        <v>246</v>
      </c>
      <c r="AF202" s="3">
        <v>17110004001002</v>
      </c>
      <c r="AG202">
        <v>8.4136903285980225E-2</v>
      </c>
      <c r="AH202" s="29">
        <v>62</v>
      </c>
      <c r="AI202" s="36">
        <f t="shared" si="22"/>
        <v>4.9911746133388997</v>
      </c>
      <c r="AJ202" s="36">
        <f t="shared" si="22"/>
        <v>4.181793873252043</v>
      </c>
      <c r="AK202" s="36">
        <f t="shared" si="22"/>
        <v>3.1058750725799369</v>
      </c>
      <c r="AL202" s="36">
        <f t="shared" si="22"/>
        <v>2.8162183935566585</v>
      </c>
      <c r="AM202" s="36">
        <f t="shared" si="22"/>
        <v>2.4066781662367935</v>
      </c>
      <c r="AN202" s="36">
        <f t="shared" si="22"/>
        <v>2.2552536177353684</v>
      </c>
      <c r="AO202" s="36">
        <f t="shared" si="22"/>
        <v>2.2359789050358603</v>
      </c>
      <c r="AP202" s="36">
        <f t="shared" si="22"/>
        <v>2.0991004808196143</v>
      </c>
      <c r="AQ202" s="36">
        <f t="shared" si="22"/>
        <v>2.04859401194234</v>
      </c>
      <c r="AR202" s="36">
        <f t="shared" si="22"/>
        <v>3.0244421862188613</v>
      </c>
      <c r="AS202" s="36">
        <f t="shared" si="22"/>
        <v>4.2548434887778388</v>
      </c>
      <c r="AT202" s="36">
        <f t="shared" si="22"/>
        <v>4.3217451842781447</v>
      </c>
      <c r="AU202" s="36">
        <f t="shared" si="24"/>
        <v>3.1451414994810296</v>
      </c>
      <c r="AV202" s="36" cm="1">
        <f t="array" ref="AV202">AVERAGE(IFERROR(AQ202:AS202, ""))</f>
        <v>3.1092932289796802</v>
      </c>
      <c r="AW202" s="36">
        <f t="shared" si="23"/>
        <v>4.3217451842781447</v>
      </c>
      <c r="AX202" s="36" cm="1">
        <f t="array" ref="AX202">AVERAGE(IFERROR(AJ202:AO202, ""))</f>
        <v>2.8336330047327767</v>
      </c>
      <c r="AY202" s="36" cm="1">
        <f t="array" ref="AY202">AVERAGE(IFERROR(AO202:AS202,""))</f>
        <v>2.7325918145589028</v>
      </c>
      <c r="AZ202" s="36" cm="1">
        <f t="array" ref="AZ202">AVERAGE(IFERROR(AJ202:AN202,""))</f>
        <v>2.9531638246721603</v>
      </c>
      <c r="BA202" s="36" cm="1">
        <f t="array" ref="BA202">AVERAGE(IFERROR(AR202:AT202,AI202))</f>
        <v>3.8670102864249483</v>
      </c>
      <c r="BB202" s="36" cm="1">
        <f t="array" ref="BB202">AVERAGE(IFERROR(AQ202:AT202,""))</f>
        <v>3.4124062178042962</v>
      </c>
      <c r="BC202" s="36" cm="1">
        <f t="array" ref="BC202">AVERAGE(IFERROR(AI202:AO202,""))</f>
        <v>3.1418532345336514</v>
      </c>
      <c r="BD202" s="36" cm="1">
        <f t="array" ref="BD202">AVERAGE(IFERROR(AJ202:AM202,""))</f>
        <v>3.1276413764063582</v>
      </c>
      <c r="BE202" s="36" cm="1">
        <f t="array" ref="BE202">AVERAGE(IFERROR(AN202:AO202,""))</f>
        <v>2.2456162613856145</v>
      </c>
      <c r="BF202" s="36" cm="1">
        <f t="array" ref="BF202">AVERAGE(IFERROR(AP202:AT202,""))</f>
        <v>3.1497450704073597</v>
      </c>
      <c r="BG202" s="36" cm="1">
        <f t="array" ref="BG202">AVERAGE(IFERROR(AI202:AN202,""))</f>
        <v>3.2928322894499495</v>
      </c>
    </row>
    <row r="203" spans="2:59" x14ac:dyDescent="0.25">
      <c r="B203" t="s">
        <v>655</v>
      </c>
      <c r="C203">
        <v>180</v>
      </c>
      <c r="D203" s="36">
        <v>239</v>
      </c>
      <c r="E203">
        <v>41.233412199339</v>
      </c>
      <c r="F203">
        <v>28.002394764644201</v>
      </c>
      <c r="G203">
        <v>22.985972223549997</v>
      </c>
      <c r="H203">
        <v>24.320246144585202</v>
      </c>
      <c r="I203">
        <v>33.655434667739705</v>
      </c>
      <c r="J203">
        <v>29.368741717344001</v>
      </c>
      <c r="K203">
        <v>16.691182522279099</v>
      </c>
      <c r="L203">
        <v>7.393417961918499</v>
      </c>
      <c r="M203">
        <v>10.605082945134999</v>
      </c>
      <c r="N203">
        <v>26.350280930710998</v>
      </c>
      <c r="O203">
        <v>40.031942468667097</v>
      </c>
      <c r="P203">
        <v>35.4652132476144</v>
      </c>
      <c r="Q203">
        <v>26.341943482793972</v>
      </c>
      <c r="R203">
        <v>25.662435448171038</v>
      </c>
      <c r="S203">
        <v>38.262645933476698</v>
      </c>
      <c r="T203">
        <v>25.837328673357067</v>
      </c>
      <c r="U203">
        <v>20.214381365742099</v>
      </c>
      <c r="V203">
        <v>27.666557903572603</v>
      </c>
      <c r="W203">
        <v>36.616840635999566</v>
      </c>
      <c r="X203">
        <v>28.1131298980319</v>
      </c>
      <c r="Y203">
        <v>28.036769177068788</v>
      </c>
      <c r="Z203">
        <v>27.241011950129803</v>
      </c>
      <c r="AA203">
        <v>23.0299621198116</v>
      </c>
      <c r="AB203">
        <v>23.969187510809203</v>
      </c>
      <c r="AC203">
        <v>29.927700286200302</v>
      </c>
      <c r="AE203" s="28" t="s">
        <v>247</v>
      </c>
      <c r="AF203" s="3">
        <v>17110004004392</v>
      </c>
      <c r="AG203">
        <v>3.8773932028561831E-3</v>
      </c>
      <c r="AH203" s="29">
        <v>62</v>
      </c>
      <c r="AI203" s="36">
        <f t="shared" si="22"/>
        <v>0.23001496090542883</v>
      </c>
      <c r="AJ203" s="36">
        <f t="shared" si="22"/>
        <v>0.19271518806415266</v>
      </c>
      <c r="AK203" s="36">
        <f t="shared" si="22"/>
        <v>0.14313218605644334</v>
      </c>
      <c r="AL203" s="36">
        <f t="shared" si="22"/>
        <v>0.12978355074252754</v>
      </c>
      <c r="AM203" s="36">
        <f t="shared" si="22"/>
        <v>0.11091016187642197</v>
      </c>
      <c r="AN203" s="36">
        <f t="shared" si="22"/>
        <v>0.10393186231731724</v>
      </c>
      <c r="AO203" s="36">
        <f t="shared" si="22"/>
        <v>0.10304360000804193</v>
      </c>
      <c r="AP203" s="36">
        <f t="shared" si="22"/>
        <v>9.6735648907562435E-2</v>
      </c>
      <c r="AQ203" s="36">
        <f t="shared" si="22"/>
        <v>9.4408091896587415E-2</v>
      </c>
      <c r="AR203" s="36">
        <f t="shared" si="22"/>
        <v>0.13937940567430623</v>
      </c>
      <c r="AS203" s="36">
        <f t="shared" si="22"/>
        <v>0.19608163098811243</v>
      </c>
      <c r="AT203" s="36">
        <f t="shared" si="22"/>
        <v>0.1991647511085515</v>
      </c>
      <c r="AU203" s="36">
        <f t="shared" si="24"/>
        <v>0.14494175321212113</v>
      </c>
      <c r="AV203" s="36" cm="1">
        <f t="array" ref="AV203">AVERAGE(IFERROR(AQ203:AS203, ""))</f>
        <v>0.14328970951966868</v>
      </c>
      <c r="AW203" s="36">
        <f t="shared" si="23"/>
        <v>0.1991647511085515</v>
      </c>
      <c r="AX203" s="36" cm="1">
        <f t="array" ref="AX203">AVERAGE(IFERROR(AJ203:AO203, ""))</f>
        <v>0.13058609151081743</v>
      </c>
      <c r="AY203" s="36" cm="1">
        <f t="array" ref="AY203">AVERAGE(IFERROR(AO203:AS203,""))</f>
        <v>0.12592967549492209</v>
      </c>
      <c r="AZ203" s="36" cm="1">
        <f t="array" ref="AZ203">AVERAGE(IFERROR(AJ203:AN203,""))</f>
        <v>0.13609458981137254</v>
      </c>
      <c r="BA203" s="36" cm="1">
        <f t="array" ref="BA203">AVERAGE(IFERROR(AR203:AT203,AI203))</f>
        <v>0.1782085959236567</v>
      </c>
      <c r="BB203" s="36" cm="1">
        <f t="array" ref="BB203">AVERAGE(IFERROR(AQ203:AT203,""))</f>
        <v>0.15725846991688938</v>
      </c>
      <c r="BC203" s="36" cm="1">
        <f t="array" ref="BC203">AVERAGE(IFERROR(AI203:AO203,""))</f>
        <v>0.14479021571004763</v>
      </c>
      <c r="BD203" s="36" cm="1">
        <f t="array" ref="BD203">AVERAGE(IFERROR(AJ203:AM203,""))</f>
        <v>0.14413527168488638</v>
      </c>
      <c r="BE203" s="36" cm="1">
        <f t="array" ref="BE203">AVERAGE(IFERROR(AN203:AO203,""))</f>
        <v>0.10348773116267959</v>
      </c>
      <c r="BF203" s="36" cm="1">
        <f t="array" ref="BF203">AVERAGE(IFERROR(AP203:AT203,""))</f>
        <v>0.14515390571502401</v>
      </c>
      <c r="BG203" s="36" cm="1">
        <f t="array" ref="BG203">AVERAGE(IFERROR(AI203:AN203,""))</f>
        <v>0.15174798499371525</v>
      </c>
    </row>
    <row r="204" spans="2:59" x14ac:dyDescent="0.25">
      <c r="B204" t="s">
        <v>654</v>
      </c>
      <c r="C204">
        <v>179</v>
      </c>
      <c r="D204" s="36">
        <v>240</v>
      </c>
      <c r="E204">
        <v>11.107185613999999</v>
      </c>
      <c r="F204">
        <v>8.1336872609999986</v>
      </c>
      <c r="G204">
        <v>5.6504452049999996</v>
      </c>
      <c r="H204">
        <v>7.7688870479999999</v>
      </c>
      <c r="I204">
        <v>10.79171876</v>
      </c>
      <c r="J204">
        <v>14.359659183000002</v>
      </c>
      <c r="K204">
        <v>16.910491200999999</v>
      </c>
      <c r="L204">
        <v>16.754935670000002</v>
      </c>
      <c r="M204">
        <v>11.097431783000001</v>
      </c>
      <c r="N204">
        <v>6.7536060920000001</v>
      </c>
      <c r="O204">
        <v>9.7172483470000017</v>
      </c>
      <c r="P204">
        <v>9.6661332800000004</v>
      </c>
      <c r="Q204">
        <v>10.725952453666668</v>
      </c>
      <c r="R204">
        <v>9.189428740666667</v>
      </c>
      <c r="S204">
        <v>10.159177175</v>
      </c>
      <c r="T204">
        <v>10.602481442999935</v>
      </c>
      <c r="U204">
        <v>12.246742618600001</v>
      </c>
      <c r="V204">
        <v>9.3408794914000008</v>
      </c>
      <c r="W204">
        <v>9.4244313813333331</v>
      </c>
      <c r="X204">
        <v>9.3086048754999986</v>
      </c>
      <c r="Y204">
        <v>10.674582038857114</v>
      </c>
      <c r="Z204">
        <v>8.086184568500002</v>
      </c>
      <c r="AA204">
        <v>15.635075192</v>
      </c>
      <c r="AB204">
        <v>10.7978710344</v>
      </c>
      <c r="AC204">
        <v>9.6352638451666337</v>
      </c>
      <c r="AE204" s="28" t="s">
        <v>248</v>
      </c>
      <c r="AF204" s="3">
        <v>17110004000396</v>
      </c>
      <c r="AG204">
        <v>1</v>
      </c>
      <c r="AH204" s="29">
        <v>515</v>
      </c>
      <c r="AI204" s="36">
        <f t="shared" si="22"/>
        <v>63.698725029785003</v>
      </c>
      <c r="AJ204" s="36">
        <f t="shared" si="22"/>
        <v>56.148144245531007</v>
      </c>
      <c r="AK204" s="36">
        <f t="shared" si="22"/>
        <v>44.433119986596701</v>
      </c>
      <c r="AL204" s="36">
        <f t="shared" si="22"/>
        <v>44.209335838800094</v>
      </c>
      <c r="AM204" s="36">
        <f t="shared" si="22"/>
        <v>40.022579826029798</v>
      </c>
      <c r="AN204" s="36">
        <f t="shared" si="22"/>
        <v>36.380229449981698</v>
      </c>
      <c r="AO204" s="36">
        <f t="shared" si="22"/>
        <v>34.296365452798995</v>
      </c>
      <c r="AP204" s="36">
        <f t="shared" si="22"/>
        <v>31.251460443275597</v>
      </c>
      <c r="AQ204" s="36">
        <f t="shared" si="22"/>
        <v>31.872207822977799</v>
      </c>
      <c r="AR204" s="36">
        <f t="shared" si="22"/>
        <v>42.264204063463197</v>
      </c>
      <c r="AS204" s="36">
        <f t="shared" si="22"/>
        <v>52.365319495575591</v>
      </c>
      <c r="AT204" s="36">
        <f t="shared" si="22"/>
        <v>53.626083074483809</v>
      </c>
      <c r="AU204" s="36">
        <f t="shared" si="24"/>
        <v>44.2139812274416</v>
      </c>
      <c r="AV204" s="36" cm="1">
        <f t="array" ref="AV204">AVERAGE(IFERROR(AQ204:AS204, ""))</f>
        <v>42.167243794005529</v>
      </c>
      <c r="AW204" s="36">
        <f t="shared" si="23"/>
        <v>53.626083074483809</v>
      </c>
      <c r="AX204" s="36" cm="1">
        <f t="array" ref="AX204">AVERAGE(IFERROR(AJ204:AO204, ""))</f>
        <v>42.581629133289717</v>
      </c>
      <c r="AY204" s="36" cm="1">
        <f t="array" ref="AY204">AVERAGE(IFERROR(AO204:AS204,""))</f>
        <v>38.409911455618236</v>
      </c>
      <c r="AZ204" s="36" cm="1">
        <f t="array" ref="AZ204">AVERAGE(IFERROR(AJ204:AN204,""))</f>
        <v>44.238681869387861</v>
      </c>
      <c r="BA204" s="36" cm="1">
        <f t="array" ref="BA204">AVERAGE(IFERROR(AR204:AT204,AI204))</f>
        <v>49.418535544507534</v>
      </c>
      <c r="BB204" s="36" cm="1">
        <f t="array" ref="BB204">AVERAGE(IFERROR(AQ204:AT204,""))</f>
        <v>45.031953614125101</v>
      </c>
      <c r="BC204" s="36" cm="1">
        <f t="array" ref="BC204">AVERAGE(IFERROR(AI204:AO204,""))</f>
        <v>45.598357118503323</v>
      </c>
      <c r="BD204" s="36" cm="1">
        <f t="array" ref="BD204">AVERAGE(IFERROR(AJ204:AM204,""))</f>
        <v>46.203294974239398</v>
      </c>
      <c r="BE204" s="36" cm="1">
        <f t="array" ref="BE204">AVERAGE(IFERROR(AN204:AO204,""))</f>
        <v>35.338297451390346</v>
      </c>
      <c r="BF204" s="36" cm="1">
        <f t="array" ref="BF204">AVERAGE(IFERROR(AP204:AT204,""))</f>
        <v>42.275854979955199</v>
      </c>
      <c r="BG204" s="36" cm="1">
        <f t="array" ref="BG204">AVERAGE(IFERROR(AI204:AN204,""))</f>
        <v>47.482022396120719</v>
      </c>
    </row>
    <row r="205" spans="2:59" x14ac:dyDescent="0.25">
      <c r="B205" t="s">
        <v>503</v>
      </c>
      <c r="C205">
        <v>23</v>
      </c>
      <c r="D205" s="36">
        <v>241</v>
      </c>
      <c r="E205">
        <v>33.919597048174701</v>
      </c>
      <c r="F205">
        <v>26.128714343848102</v>
      </c>
      <c r="G205">
        <v>20.273588483947801</v>
      </c>
      <c r="H205">
        <v>15.486131969693401</v>
      </c>
      <c r="I205">
        <v>15.600815022123498</v>
      </c>
      <c r="J205">
        <v>15.783866169373299</v>
      </c>
      <c r="K205">
        <v>12.715121256241099</v>
      </c>
      <c r="L205">
        <v>11.0002492191177</v>
      </c>
      <c r="M205">
        <v>12.4343016936508</v>
      </c>
      <c r="N205">
        <v>18.081562095255801</v>
      </c>
      <c r="O205">
        <v>27.251511764086899</v>
      </c>
      <c r="P205">
        <v>29.9229107646023</v>
      </c>
      <c r="Q205">
        <v>19.883197485842899</v>
      </c>
      <c r="R205">
        <v>19.255791850997799</v>
      </c>
      <c r="S205">
        <v>32.8258808463885</v>
      </c>
      <c r="T205">
        <v>17.664706207537833</v>
      </c>
      <c r="U205">
        <v>16.296549205670502</v>
      </c>
      <c r="V205">
        <v>18.6546231977972</v>
      </c>
      <c r="W205">
        <v>28.310578368029901</v>
      </c>
      <c r="X205">
        <v>21.922571579398998</v>
      </c>
      <c r="Y205">
        <v>19.98683347048603</v>
      </c>
      <c r="Z205">
        <v>19.372312454903202</v>
      </c>
      <c r="AA205">
        <v>14.249493712807199</v>
      </c>
      <c r="AB205">
        <v>19.738107107342703</v>
      </c>
      <c r="AC205">
        <v>21.198785506193467</v>
      </c>
      <c r="AE205" s="28" t="s">
        <v>249</v>
      </c>
      <c r="AF205" s="3">
        <v>17110004000399</v>
      </c>
      <c r="AG205">
        <v>0.85306185483932495</v>
      </c>
      <c r="AH205" s="29">
        <v>56</v>
      </c>
      <c r="AI205" s="36">
        <f t="shared" si="22"/>
        <v>45.001575357471239</v>
      </c>
      <c r="AJ205" s="36">
        <f t="shared" si="22"/>
        <v>39.109076468901293</v>
      </c>
      <c r="AK205" s="36">
        <f t="shared" si="22"/>
        <v>31.112484971203941</v>
      </c>
      <c r="AL205" s="36">
        <f t="shared" si="22"/>
        <v>30.040609260396753</v>
      </c>
      <c r="AM205" s="36">
        <f t="shared" si="22"/>
        <v>26.709467034493592</v>
      </c>
      <c r="AN205" s="36">
        <f t="shared" si="22"/>
        <v>25.155030095228632</v>
      </c>
      <c r="AO205" s="36">
        <f t="shared" si="22"/>
        <v>26.180733994620343</v>
      </c>
      <c r="AP205" s="36">
        <f t="shared" si="22"/>
        <v>24.742638218890015</v>
      </c>
      <c r="AQ205" s="36">
        <f t="shared" si="22"/>
        <v>20.372808013727393</v>
      </c>
      <c r="AR205" s="36">
        <f t="shared" si="22"/>
        <v>27.682171826725519</v>
      </c>
      <c r="AS205" s="36">
        <f t="shared" si="22"/>
        <v>36.869401958003323</v>
      </c>
      <c r="AT205" s="36">
        <f t="shared" si="22"/>
        <v>37.894218282645269</v>
      </c>
      <c r="AU205" s="36">
        <f t="shared" si="24"/>
        <v>30.905851290192278</v>
      </c>
      <c r="AV205" s="36" cm="1">
        <f t="array" ref="AV205">AVERAGE(IFERROR(AQ205:AS205, ""))</f>
        <v>28.308127266152081</v>
      </c>
      <c r="AW205" s="36">
        <f t="shared" si="23"/>
        <v>37.894218282645269</v>
      </c>
      <c r="AX205" s="36" cm="1">
        <f t="array" ref="AX205">AVERAGE(IFERROR(AJ205:AO205, ""))</f>
        <v>29.717900304140755</v>
      </c>
      <c r="AY205" s="36" cm="1">
        <f t="array" ref="AY205">AVERAGE(IFERROR(AO205:AS205,""))</f>
        <v>27.169550802393321</v>
      </c>
      <c r="AZ205" s="36" cm="1">
        <f t="array" ref="AZ205">AVERAGE(IFERROR(AJ205:AN205,""))</f>
        <v>30.425333566044838</v>
      </c>
      <c r="BA205" s="36" cm="1">
        <f t="array" ref="BA205">AVERAGE(IFERROR(AR205:AT205,AI205))</f>
        <v>34.148597355791374</v>
      </c>
      <c r="BB205" s="36" cm="1">
        <f t="array" ref="BB205">AVERAGE(IFERROR(AQ205:AT205,""))</f>
        <v>30.704650020275377</v>
      </c>
      <c r="BC205" s="36" cm="1">
        <f t="array" ref="BC205">AVERAGE(IFERROR(AI205:AO205,""))</f>
        <v>31.901282454616542</v>
      </c>
      <c r="BD205" s="36" cm="1">
        <f t="array" ref="BD205">AVERAGE(IFERROR(AJ205:AM205,""))</f>
        <v>31.742909433748892</v>
      </c>
      <c r="BE205" s="36" cm="1">
        <f t="array" ref="BE205">AVERAGE(IFERROR(AN205:AO205,""))</f>
        <v>25.66788204492449</v>
      </c>
      <c r="BF205" s="36" cm="1">
        <f t="array" ref="BF205">AVERAGE(IFERROR(AP205:AT205,""))</f>
        <v>29.512247659998302</v>
      </c>
      <c r="BG205" s="36" cm="1">
        <f t="array" ref="BG205">AVERAGE(IFERROR(AI205:AN205,""))</f>
        <v>32.854707197949246</v>
      </c>
    </row>
    <row r="206" spans="2:59" x14ac:dyDescent="0.25">
      <c r="B206" t="s">
        <v>598</v>
      </c>
      <c r="C206">
        <v>118</v>
      </c>
      <c r="D206" s="36">
        <v>242</v>
      </c>
      <c r="E206">
        <v>2.6606982489999895</v>
      </c>
      <c r="F206">
        <v>2.1995474549999998</v>
      </c>
      <c r="G206">
        <v>1.4690820449999897</v>
      </c>
      <c r="H206">
        <v>1.152724509</v>
      </c>
      <c r="I206">
        <v>0.92997325699999989</v>
      </c>
      <c r="J206">
        <v>0.94790368999999952</v>
      </c>
      <c r="K206">
        <v>0.92106273999999999</v>
      </c>
      <c r="L206">
        <v>0.90580813299999985</v>
      </c>
      <c r="M206">
        <v>0.96992752299999996</v>
      </c>
      <c r="N206">
        <v>1.6465404129999897</v>
      </c>
      <c r="O206">
        <v>2.3568574439999899</v>
      </c>
      <c r="P206">
        <v>2.38363931</v>
      </c>
      <c r="Q206">
        <v>1.5453137306666567</v>
      </c>
      <c r="R206">
        <v>1.6577751266666634</v>
      </c>
      <c r="S206">
        <v>2.5490429254999998</v>
      </c>
      <c r="T206">
        <v>1.2700489493333298</v>
      </c>
      <c r="U206">
        <v>1.3600392506000003</v>
      </c>
      <c r="V206">
        <v>1.3398461911999995</v>
      </c>
      <c r="W206">
        <v>2.3073087140833239</v>
      </c>
      <c r="X206">
        <v>1.8392411725000004</v>
      </c>
      <c r="Y206">
        <v>1.468713134999998</v>
      </c>
      <c r="Z206">
        <v>1.4378318165000001</v>
      </c>
      <c r="AA206">
        <v>0.9344832150000002</v>
      </c>
      <c r="AB206">
        <v>1.6525545645999897</v>
      </c>
      <c r="AC206">
        <v>1.559988200833327</v>
      </c>
      <c r="AE206" s="28" t="s">
        <v>250</v>
      </c>
      <c r="AF206" s="3">
        <v>17110004000399</v>
      </c>
      <c r="AG206">
        <v>0.81375336647033691</v>
      </c>
      <c r="AH206" s="29">
        <v>56</v>
      </c>
      <c r="AI206" s="36">
        <f t="shared" si="22"/>
        <v>42.927934517137942</v>
      </c>
      <c r="AJ206" s="36">
        <f t="shared" si="22"/>
        <v>37.306957819733441</v>
      </c>
      <c r="AK206" s="36">
        <f t="shared" si="22"/>
        <v>29.678843616027844</v>
      </c>
      <c r="AL206" s="36">
        <f t="shared" si="22"/>
        <v>28.656359181682316</v>
      </c>
      <c r="AM206" s="36">
        <f t="shared" si="22"/>
        <v>25.478713639166809</v>
      </c>
      <c r="AN206" s="36">
        <f t="shared" si="22"/>
        <v>23.995904057286072</v>
      </c>
      <c r="AO206" s="36">
        <f t="shared" si="22"/>
        <v>24.974344244708316</v>
      </c>
      <c r="AP206" s="36">
        <f t="shared" si="22"/>
        <v>23.602514907634344</v>
      </c>
      <c r="AQ206" s="36">
        <f t="shared" si="22"/>
        <v>19.434043395067864</v>
      </c>
      <c r="AR206" s="36">
        <f t="shared" si="22"/>
        <v>26.406596880892167</v>
      </c>
      <c r="AS206" s="36">
        <f t="shared" si="22"/>
        <v>35.170485930031717</v>
      </c>
      <c r="AT206" s="36">
        <f t="shared" si="22"/>
        <v>36.148079441522405</v>
      </c>
      <c r="AU206" s="36">
        <f t="shared" si="24"/>
        <v>29.48173146924093</v>
      </c>
      <c r="AV206" s="36" cm="1">
        <f t="array" ref="AV206">AVERAGE(IFERROR(AQ206:AS206, ""))</f>
        <v>27.00370873533058</v>
      </c>
      <c r="AW206" s="36">
        <f t="shared" si="23"/>
        <v>36.148079441522405</v>
      </c>
      <c r="AX206" s="36" cm="1">
        <f t="array" ref="AX206">AVERAGE(IFERROR(AJ206:AO206, ""))</f>
        <v>28.348520426434135</v>
      </c>
      <c r="AY206" s="36" cm="1">
        <f t="array" ref="AY206">AVERAGE(IFERROR(AO206:AS206,""))</f>
        <v>25.917597071666883</v>
      </c>
      <c r="AZ206" s="36" cm="1">
        <f t="array" ref="AZ206">AVERAGE(IFERROR(AJ206:AN206,""))</f>
        <v>29.023355662779302</v>
      </c>
      <c r="BA206" s="36" cm="1">
        <f t="array" ref="BA206">AVERAGE(IFERROR(AR206:AT206,AI206))</f>
        <v>32.575054084148768</v>
      </c>
      <c r="BB206" s="36" cm="1">
        <f t="array" ref="BB206">AVERAGE(IFERROR(AQ206:AT206,""))</f>
        <v>29.289801411878535</v>
      </c>
      <c r="BC206" s="36" cm="1">
        <f t="array" ref="BC206">AVERAGE(IFERROR(AI206:AO206,""))</f>
        <v>30.431293867963252</v>
      </c>
      <c r="BD206" s="36" cm="1">
        <f t="array" ref="BD206">AVERAGE(IFERROR(AJ206:AM206,""))</f>
        <v>30.280218564152605</v>
      </c>
      <c r="BE206" s="36" cm="1">
        <f t="array" ref="BE206">AVERAGE(IFERROR(AN206:AO206,""))</f>
        <v>24.485124150997194</v>
      </c>
      <c r="BF206" s="36" cm="1">
        <f t="array" ref="BF206">AVERAGE(IFERROR(AP206:AT206,""))</f>
        <v>28.152344111029699</v>
      </c>
      <c r="BG206" s="36" cm="1">
        <f t="array" ref="BG206">AVERAGE(IFERROR(AI206:AN206,""))</f>
        <v>31.340785471839073</v>
      </c>
    </row>
    <row r="207" spans="2:59" x14ac:dyDescent="0.25">
      <c r="B207" t="s">
        <v>543</v>
      </c>
      <c r="C207">
        <v>63</v>
      </c>
      <c r="D207" s="36">
        <v>244</v>
      </c>
      <c r="E207">
        <v>10.635156491</v>
      </c>
      <c r="F207">
        <v>8.4595068500000004</v>
      </c>
      <c r="G207">
        <v>6.8334779130000012</v>
      </c>
      <c r="H207">
        <v>10.8937188289999</v>
      </c>
      <c r="I207">
        <v>14.686194177000001</v>
      </c>
      <c r="J207">
        <v>18.028746085000002</v>
      </c>
      <c r="K207">
        <v>21.441792358000001</v>
      </c>
      <c r="L207">
        <v>21.297541042999999</v>
      </c>
      <c r="M207">
        <v>13.862299848999999</v>
      </c>
      <c r="N207">
        <v>8.2009255969999995</v>
      </c>
      <c r="O207">
        <v>9.6260521489999995</v>
      </c>
      <c r="P207">
        <v>9.3987138160000008</v>
      </c>
      <c r="Q207">
        <v>12.780343763083334</v>
      </c>
      <c r="R207">
        <v>10.563092531666634</v>
      </c>
      <c r="S207">
        <v>9.8135385460000002</v>
      </c>
      <c r="T207">
        <v>13.390572701999933</v>
      </c>
      <c r="U207">
        <v>14.8857221992</v>
      </c>
      <c r="V207">
        <v>11.780328770800001</v>
      </c>
      <c r="W207">
        <v>9.8522019858333341</v>
      </c>
      <c r="X207">
        <v>10.271997852749999</v>
      </c>
      <c r="Y207">
        <v>12.996941814714242</v>
      </c>
      <c r="Z207">
        <v>10.218224442250001</v>
      </c>
      <c r="AA207">
        <v>19.735269221499902</v>
      </c>
      <c r="AB207">
        <v>12.477106490799999</v>
      </c>
      <c r="AC207">
        <v>11.5894667241666</v>
      </c>
      <c r="AE207" s="28" t="s">
        <v>251</v>
      </c>
      <c r="AF207" s="3">
        <v>17110004000400</v>
      </c>
      <c r="AG207">
        <v>0.98540312051773071</v>
      </c>
      <c r="AH207" s="29">
        <v>57</v>
      </c>
      <c r="AI207" s="36">
        <f t="shared" si="22"/>
        <v>31.522231021341284</v>
      </c>
      <c r="AJ207" s="36">
        <f t="shared" si="22"/>
        <v>27.394719665744471</v>
      </c>
      <c r="AK207" s="36">
        <f t="shared" si="22"/>
        <v>21.793355156613867</v>
      </c>
      <c r="AL207" s="36">
        <f t="shared" si="22"/>
        <v>21.042532304540373</v>
      </c>
      <c r="AM207" s="36">
        <f t="shared" si="22"/>
        <v>18.70916969621215</v>
      </c>
      <c r="AN207" s="36">
        <f t="shared" si="22"/>
        <v>17.620334070647626</v>
      </c>
      <c r="AO207" s="36">
        <f t="shared" si="22"/>
        <v>18.338807237577043</v>
      </c>
      <c r="AP207" s="36">
        <f t="shared" si="22"/>
        <v>17.331464909220237</v>
      </c>
      <c r="AQ207" s="36">
        <f t="shared" si="22"/>
        <v>14.27053042095231</v>
      </c>
      <c r="AR207" s="36">
        <f t="shared" si="22"/>
        <v>19.390517155784519</v>
      </c>
      <c r="AS207" s="36">
        <f t="shared" si="22"/>
        <v>25.825893725863143</v>
      </c>
      <c r="AT207" s="36">
        <f t="shared" si="22"/>
        <v>26.543748624627742</v>
      </c>
      <c r="AU207" s="36">
        <f t="shared" si="24"/>
        <v>21.648608665760403</v>
      </c>
      <c r="AV207" s="36" cm="1">
        <f t="array" ref="AV207">AVERAGE(IFERROR(AQ207:AS207, ""))</f>
        <v>19.828980434199991</v>
      </c>
      <c r="AW207" s="36">
        <f t="shared" si="23"/>
        <v>26.543748624627742</v>
      </c>
      <c r="AX207" s="36" cm="1">
        <f t="array" ref="AX207">AVERAGE(IFERROR(AJ207:AO207, ""))</f>
        <v>20.81648635522259</v>
      </c>
      <c r="AY207" s="36" cm="1">
        <f t="array" ref="AY207">AVERAGE(IFERROR(AO207:AS207,""))</f>
        <v>19.031442689879448</v>
      </c>
      <c r="AZ207" s="36" cm="1">
        <f t="array" ref="AZ207">AVERAGE(IFERROR(AJ207:AN207,""))</f>
        <v>21.312022178751697</v>
      </c>
      <c r="BA207" s="36" cm="1">
        <f t="array" ref="BA207">AVERAGE(IFERROR(AR207:AT207,AI207))</f>
        <v>23.920053168758468</v>
      </c>
      <c r="BB207" s="36" cm="1">
        <f t="array" ref="BB207">AVERAGE(IFERROR(AQ207:AT207,""))</f>
        <v>21.507672481806928</v>
      </c>
      <c r="BC207" s="36" cm="1">
        <f t="array" ref="BC207">AVERAGE(IFERROR(AI207:AO207,""))</f>
        <v>22.345878450382404</v>
      </c>
      <c r="BD207" s="36" cm="1">
        <f t="array" ref="BD207">AVERAGE(IFERROR(AJ207:AM207,""))</f>
        <v>22.234944205777715</v>
      </c>
      <c r="BE207" s="36" cm="1">
        <f t="array" ref="BE207">AVERAGE(IFERROR(AN207:AO207,""))</f>
        <v>17.979570654112337</v>
      </c>
      <c r="BF207" s="36" cm="1">
        <f t="array" ref="BF207">AVERAGE(IFERROR(AP207:AT207,""))</f>
        <v>20.672430967289589</v>
      </c>
      <c r="BG207" s="36" cm="1">
        <f t="array" ref="BG207">AVERAGE(IFERROR(AI207:AN207,""))</f>
        <v>23.013723652516632</v>
      </c>
    </row>
    <row r="208" spans="2:59" x14ac:dyDescent="0.25">
      <c r="B208" t="s">
        <v>607</v>
      </c>
      <c r="C208">
        <v>127</v>
      </c>
      <c r="D208" s="36">
        <v>246</v>
      </c>
      <c r="E208">
        <v>121.52000985109801</v>
      </c>
      <c r="F208">
        <v>106.11653189669801</v>
      </c>
      <c r="G208">
        <v>75.261271902848009</v>
      </c>
      <c r="H208">
        <v>55.990414556244005</v>
      </c>
      <c r="I208">
        <v>37.701725794243998</v>
      </c>
      <c r="J208">
        <v>34.261041379540004</v>
      </c>
      <c r="K208">
        <v>29.358016565897699</v>
      </c>
      <c r="L208">
        <v>27.634235685084299</v>
      </c>
      <c r="M208">
        <v>39.560083230227704</v>
      </c>
      <c r="N208">
        <v>78.265407249815993</v>
      </c>
      <c r="O208">
        <v>115.652110870154</v>
      </c>
      <c r="P208">
        <v>117.39213487146499</v>
      </c>
      <c r="Q208">
        <v>69.892748654443324</v>
      </c>
      <c r="R208">
        <v>77.825867116732667</v>
      </c>
      <c r="S208">
        <v>119.765951531282</v>
      </c>
      <c r="T208">
        <v>56.448167015912347</v>
      </c>
      <c r="U208">
        <v>58.093970720236001</v>
      </c>
      <c r="V208">
        <v>61.866197105915006</v>
      </c>
      <c r="W208">
        <v>109.48274704396634</v>
      </c>
      <c r="X208">
        <v>87.717434055415993</v>
      </c>
      <c r="Y208">
        <v>65.744144563795288</v>
      </c>
      <c r="Z208">
        <v>68.767486037509002</v>
      </c>
      <c r="AA208">
        <v>31.809528972718894</v>
      </c>
      <c r="AB208">
        <v>75.700794381348985</v>
      </c>
      <c r="AC208">
        <v>71.808499230111678</v>
      </c>
      <c r="AE208" s="28" t="s">
        <v>252</v>
      </c>
      <c r="AF208" s="3">
        <v>17110004013604</v>
      </c>
      <c r="AG208">
        <v>0.83437204360961914</v>
      </c>
      <c r="AH208" s="29">
        <v>219</v>
      </c>
      <c r="AI208" s="36">
        <f t="shared" si="22"/>
        <v>10.242136684832218</v>
      </c>
      <c r="AJ208" s="36">
        <f t="shared" si="22"/>
        <v>8.4955308282812219</v>
      </c>
      <c r="AK208" s="36">
        <f t="shared" si="22"/>
        <v>5.6745138007615896</v>
      </c>
      <c r="AL208" s="36">
        <f t="shared" si="22"/>
        <v>4.2337429817724956</v>
      </c>
      <c r="AM208" s="36">
        <f t="shared" si="22"/>
        <v>3.2408760227440476</v>
      </c>
      <c r="AN208" s="36">
        <f t="shared" si="22"/>
        <v>3.0639594166510338</v>
      </c>
      <c r="AO208" s="36">
        <f t="shared" si="22"/>
        <v>2.9201179149427166</v>
      </c>
      <c r="AP208" s="36">
        <f t="shared" si="22"/>
        <v>2.8622415062321664</v>
      </c>
      <c r="AQ208" s="36">
        <f t="shared" si="22"/>
        <v>3.6033166411287398</v>
      </c>
      <c r="AR208" s="36">
        <f t="shared" si="22"/>
        <v>6.3580197744402076</v>
      </c>
      <c r="AS208" s="36">
        <f t="shared" si="22"/>
        <v>10.114270405688414</v>
      </c>
      <c r="AT208" s="36">
        <f t="shared" si="22"/>
        <v>9.6163469254380107</v>
      </c>
      <c r="AU208" s="36">
        <f t="shared" si="24"/>
        <v>5.8687560752427386</v>
      </c>
      <c r="AV208" s="36" cm="1">
        <f t="array" ref="AV208">AVERAGE(IFERROR(AQ208:AS208, ""))</f>
        <v>6.6918689404191198</v>
      </c>
      <c r="AW208" s="36">
        <f t="shared" si="23"/>
        <v>9.6163469254380107</v>
      </c>
      <c r="AX208" s="36" cm="1">
        <f t="array" ref="AX208">AVERAGE(IFERROR(AJ208:AO208, ""))</f>
        <v>4.6047901608588511</v>
      </c>
      <c r="AY208" s="36" cm="1">
        <f t="array" ref="AY208">AVERAGE(IFERROR(AO208:AS208,""))</f>
        <v>5.1715932484864497</v>
      </c>
      <c r="AZ208" s="36" cm="1">
        <f t="array" ref="AZ208">AVERAGE(IFERROR(AJ208:AN208,""))</f>
        <v>4.941724610042078</v>
      </c>
      <c r="BA208" s="36" cm="1">
        <f t="array" ref="BA208">AVERAGE(IFERROR(AR208:AT208,AI208))</f>
        <v>8.696212368522211</v>
      </c>
      <c r="BB208" s="36" cm="1">
        <f t="array" ref="BB208">AVERAGE(IFERROR(AQ208:AT208,""))</f>
        <v>7.4229884366738421</v>
      </c>
      <c r="BC208" s="36" cm="1">
        <f t="array" ref="BC208">AVERAGE(IFERROR(AI208:AO208,""))</f>
        <v>5.4101253785693313</v>
      </c>
      <c r="BD208" s="36" cm="1">
        <f t="array" ref="BD208">AVERAGE(IFERROR(AJ208:AM208,""))</f>
        <v>5.4111659083898385</v>
      </c>
      <c r="BE208" s="36" cm="1">
        <f t="array" ref="BE208">AVERAGE(IFERROR(AN208:AO208,""))</f>
        <v>2.9920386657968754</v>
      </c>
      <c r="BF208" s="36" cm="1">
        <f t="array" ref="BF208">AVERAGE(IFERROR(AP208:AT208,""))</f>
        <v>6.5108390505855072</v>
      </c>
      <c r="BG208" s="36" cm="1">
        <f t="array" ref="BG208">AVERAGE(IFERROR(AI208:AN208,""))</f>
        <v>5.8251266225071001</v>
      </c>
    </row>
    <row r="209" spans="2:59" x14ac:dyDescent="0.25">
      <c r="B209" t="s">
        <v>616</v>
      </c>
      <c r="C209">
        <v>136</v>
      </c>
      <c r="D209" s="36">
        <v>247</v>
      </c>
      <c r="E209">
        <v>0.349644603</v>
      </c>
      <c r="F209">
        <v>0.28814232900000003</v>
      </c>
      <c r="G209">
        <v>0.195611176</v>
      </c>
      <c r="H209">
        <v>0.12768000600000001</v>
      </c>
      <c r="I209">
        <v>8.7208706999999996E-2</v>
      </c>
      <c r="J209">
        <v>8.0668273999999013E-2</v>
      </c>
      <c r="K209">
        <v>7.6270908999999998E-2</v>
      </c>
      <c r="L209">
        <v>6.8266278999999999E-2</v>
      </c>
      <c r="M209">
        <v>8.9049012000000011E-2</v>
      </c>
      <c r="N209">
        <v>0.14991294000000002</v>
      </c>
      <c r="O209">
        <v>0.25254118999999997</v>
      </c>
      <c r="P209">
        <v>0.29607707</v>
      </c>
      <c r="Q209">
        <v>0.17175604124999966</v>
      </c>
      <c r="R209">
        <v>0.163834380666666</v>
      </c>
      <c r="S209">
        <v>0.33372566100000001</v>
      </c>
      <c r="T209">
        <v>0.14259690016666599</v>
      </c>
      <c r="U209">
        <v>0.12720806600000001</v>
      </c>
      <c r="V209">
        <v>0.15586209839999901</v>
      </c>
      <c r="W209">
        <v>0.27043848441666668</v>
      </c>
      <c r="X209">
        <v>0.19689505300000001</v>
      </c>
      <c r="Y209">
        <v>0.17217514342857085</v>
      </c>
      <c r="Z209">
        <v>0.17466055450000001</v>
      </c>
      <c r="AA209">
        <v>7.8469591499999006E-2</v>
      </c>
      <c r="AB209">
        <v>0.17116929819999999</v>
      </c>
      <c r="AC209">
        <v>0.18815918249999966</v>
      </c>
      <c r="AE209" s="28" t="s">
        <v>254</v>
      </c>
      <c r="AF209" s="3">
        <v>17110004010335</v>
      </c>
      <c r="AG209">
        <v>9.7406273707747459E-3</v>
      </c>
      <c r="AH209" s="29">
        <v>160</v>
      </c>
      <c r="AI209" s="36">
        <f t="shared" si="22"/>
        <v>3.162754984853431E-2</v>
      </c>
      <c r="AJ209" s="36">
        <f t="shared" si="22"/>
        <v>3.6250945195255291E-2</v>
      </c>
      <c r="AK209" s="36">
        <f t="shared" si="22"/>
        <v>2.8473760805319971E-2</v>
      </c>
      <c r="AL209" s="36">
        <f t="shared" si="22"/>
        <v>2.4204373774117358E-2</v>
      </c>
      <c r="AM209" s="36">
        <f t="shared" si="22"/>
        <v>1.9401695771304357E-2</v>
      </c>
      <c r="AN209" s="36">
        <f t="shared" si="22"/>
        <v>1.6128001962387607E-2</v>
      </c>
      <c r="AO209" s="36">
        <f t="shared" si="22"/>
        <v>1.3934927373239403E-2</v>
      </c>
      <c r="AP209" s="36">
        <f t="shared" si="22"/>
        <v>1.1963142704191668E-2</v>
      </c>
      <c r="AQ209" s="36">
        <f t="shared" si="22"/>
        <v>1.173733804226736E-2</v>
      </c>
      <c r="AR209" s="36">
        <f t="shared" si="22"/>
        <v>1.8011077890535132E-2</v>
      </c>
      <c r="AS209" s="36">
        <f t="shared" si="22"/>
        <v>2.5379323245654346E-2</v>
      </c>
      <c r="AT209" s="36">
        <f t="shared" si="22"/>
        <v>2.8004427543054409E-2</v>
      </c>
      <c r="AU209" s="36">
        <f t="shared" si="24"/>
        <v>2.2093047012988434E-2</v>
      </c>
      <c r="AV209" s="36" cm="1">
        <f t="array" ref="AV209">AVERAGE(IFERROR(AQ209:AS209, ""))</f>
        <v>1.8375913059485615E-2</v>
      </c>
      <c r="AW209" s="36">
        <f t="shared" si="23"/>
        <v>2.8004427543054409E-2</v>
      </c>
      <c r="AX209" s="36" cm="1">
        <f t="array" ref="AX209">AVERAGE(IFERROR(AJ209:AO209, ""))</f>
        <v>2.3065617480270664E-2</v>
      </c>
      <c r="AY209" s="36" cm="1">
        <f t="array" ref="AY209">AVERAGE(IFERROR(AO209:AS209,""))</f>
        <v>1.6205161851177579E-2</v>
      </c>
      <c r="AZ209" s="36" cm="1">
        <f t="array" ref="AZ209">AVERAGE(IFERROR(AJ209:AN209,""))</f>
        <v>2.4891755501676913E-2</v>
      </c>
      <c r="BA209" s="36" cm="1">
        <f t="array" ref="BA209">AVERAGE(IFERROR(AR209:AT209,AI209))</f>
        <v>2.379827622641463E-2</v>
      </c>
      <c r="BB209" s="36" cm="1">
        <f t="array" ref="BB209">AVERAGE(IFERROR(AQ209:AT209,""))</f>
        <v>2.0783041680377812E-2</v>
      </c>
      <c r="BC209" s="36" cm="1">
        <f t="array" ref="BC209">AVERAGE(IFERROR(AI209:AO209,""))</f>
        <v>2.4288750675736898E-2</v>
      </c>
      <c r="BD209" s="36" cm="1">
        <f t="array" ref="BD209">AVERAGE(IFERROR(AJ209:AM209,""))</f>
        <v>2.708269388649924E-2</v>
      </c>
      <c r="BE209" s="36" cm="1">
        <f t="array" ref="BE209">AVERAGE(IFERROR(AN209:AO209,""))</f>
        <v>1.5031464667813504E-2</v>
      </c>
      <c r="BF209" s="36" cm="1">
        <f t="array" ref="BF209">AVERAGE(IFERROR(AP209:AT209,""))</f>
        <v>1.9019061885140583E-2</v>
      </c>
      <c r="BG209" s="36" cm="1">
        <f t="array" ref="BG209">AVERAGE(IFERROR(AI209:AN209,""))</f>
        <v>2.6014387892819815E-2</v>
      </c>
    </row>
    <row r="210" spans="2:59" x14ac:dyDescent="0.25">
      <c r="B210" t="s">
        <v>623</v>
      </c>
      <c r="C210">
        <v>144</v>
      </c>
      <c r="D210" s="36">
        <v>248</v>
      </c>
      <c r="E210">
        <v>0.79744356299999997</v>
      </c>
      <c r="F210">
        <v>0.65419104999999989</v>
      </c>
      <c r="G210">
        <v>0.43301573299999996</v>
      </c>
      <c r="H210">
        <v>0.30159388799999998</v>
      </c>
      <c r="I210">
        <v>0.21345854199999997</v>
      </c>
      <c r="J210">
        <v>0.21356909800000001</v>
      </c>
      <c r="K210">
        <v>0.21002038999999897</v>
      </c>
      <c r="L210">
        <v>0.18987853600000001</v>
      </c>
      <c r="M210">
        <v>0.24945084400000003</v>
      </c>
      <c r="N210">
        <v>0.43403293799999998</v>
      </c>
      <c r="O210">
        <v>0.71490030699999996</v>
      </c>
      <c r="P210">
        <v>0.73256451999999994</v>
      </c>
      <c r="Q210">
        <v>0.42867661741666596</v>
      </c>
      <c r="R210">
        <v>0.466128029666666</v>
      </c>
      <c r="S210">
        <v>0.77337901099999007</v>
      </c>
      <c r="T210">
        <v>0.33764145016666636</v>
      </c>
      <c r="U210">
        <v>0.35965660300000002</v>
      </c>
      <c r="V210">
        <v>0.36316566220000002</v>
      </c>
      <c r="W210">
        <v>0.67986391633333332</v>
      </c>
      <c r="X210">
        <v>0.53273715224999996</v>
      </c>
      <c r="Y210">
        <v>0.4033274662857137</v>
      </c>
      <c r="Z210">
        <v>0.40056480325000005</v>
      </c>
      <c r="AA210">
        <v>0.21179474400000003</v>
      </c>
      <c r="AB210">
        <v>0.46416542899999996</v>
      </c>
      <c r="AC210">
        <v>0.43554531233333332</v>
      </c>
      <c r="AE210" s="28" t="s">
        <v>255</v>
      </c>
      <c r="AF210" s="3">
        <v>17110004000263</v>
      </c>
      <c r="AG210">
        <v>0.61783170700073242</v>
      </c>
      <c r="AH210" s="29">
        <v>13</v>
      </c>
      <c r="AI210" s="36">
        <f t="shared" si="22"/>
        <v>6.7038155978632838</v>
      </c>
      <c r="AJ210" s="36">
        <f t="shared" si="22"/>
        <v>8.0022565257367422</v>
      </c>
      <c r="AK210" s="36">
        <f t="shared" si="22"/>
        <v>7.710680976355416</v>
      </c>
      <c r="AL210" s="36">
        <f t="shared" si="22"/>
        <v>6.5916971116416221</v>
      </c>
      <c r="AM210" s="36">
        <f t="shared" si="22"/>
        <v>5.1310150723949235</v>
      </c>
      <c r="AN210" s="36">
        <f t="shared" si="22"/>
        <v>4.0089590374390003</v>
      </c>
      <c r="AO210" s="36">
        <f t="shared" si="22"/>
        <v>3.3147361858720883</v>
      </c>
      <c r="AP210" s="36">
        <f t="shared" si="22"/>
        <v>2.7460901648660458</v>
      </c>
      <c r="AQ210" s="36">
        <f t="shared" si="22"/>
        <v>3.0533022327596648</v>
      </c>
      <c r="AR210" s="36">
        <f t="shared" si="22"/>
        <v>5.8712555209907098</v>
      </c>
      <c r="AS210" s="36">
        <f t="shared" si="22"/>
        <v>6.9413893844989207</v>
      </c>
      <c r="AT210" s="36">
        <f t="shared" si="22"/>
        <v>6.5858329994136637</v>
      </c>
      <c r="AU210" s="36">
        <f t="shared" si="24"/>
        <v>5.5550859008193392</v>
      </c>
      <c r="AV210" s="36" cm="1">
        <f t="array" ref="AV210">AVERAGE(IFERROR(AQ210:AS210, ""))</f>
        <v>5.2886490460830986</v>
      </c>
      <c r="AW210" s="36">
        <f t="shared" si="23"/>
        <v>6.5858329994136637</v>
      </c>
      <c r="AX210" s="36" cm="1">
        <f t="array" ref="AX210">AVERAGE(IFERROR(AJ210:AO210, ""))</f>
        <v>5.7932241515732983</v>
      </c>
      <c r="AY210" s="36" cm="1">
        <f t="array" ref="AY210">AVERAGE(IFERROR(AO210:AS210,""))</f>
        <v>4.385354697797486</v>
      </c>
      <c r="AZ210" s="36" cm="1">
        <f t="array" ref="AZ210">AVERAGE(IFERROR(AJ210:AN210,""))</f>
        <v>6.2889217447135408</v>
      </c>
      <c r="BA210" s="36" cm="1">
        <f t="array" ref="BA210">AVERAGE(IFERROR(AR210:AT210,AI210))</f>
        <v>6.4661593016344314</v>
      </c>
      <c r="BB210" s="36" cm="1">
        <f t="array" ref="BB210">AVERAGE(IFERROR(AQ210:AT210,""))</f>
        <v>5.6129450344157394</v>
      </c>
      <c r="BC210" s="36" cm="1">
        <f t="array" ref="BC210">AVERAGE(IFERROR(AI210:AO210,""))</f>
        <v>5.9233086439004392</v>
      </c>
      <c r="BD210" s="36" cm="1">
        <f t="array" ref="BD210">AVERAGE(IFERROR(AJ210:AM210,""))</f>
        <v>6.8589124215321764</v>
      </c>
      <c r="BE210" s="36" cm="1">
        <f t="array" ref="BE210">AVERAGE(IFERROR(AN210:AO210,""))</f>
        <v>3.6618476116555443</v>
      </c>
      <c r="BF210" s="36" cm="1">
        <f t="array" ref="BF210">AVERAGE(IFERROR(AP210:AT210,""))</f>
        <v>5.0395740605058013</v>
      </c>
      <c r="BG210" s="36" cm="1">
        <f t="array" ref="BG210">AVERAGE(IFERROR(AI210:AN210,""))</f>
        <v>6.3580707202384978</v>
      </c>
    </row>
    <row r="211" spans="2:59" x14ac:dyDescent="0.25">
      <c r="B211" t="s">
        <v>602</v>
      </c>
      <c r="C211">
        <v>122</v>
      </c>
      <c r="D211" s="36">
        <v>249</v>
      </c>
      <c r="E211">
        <v>2.5194247569999999</v>
      </c>
      <c r="F211">
        <v>1.8707320040000002</v>
      </c>
      <c r="G211">
        <v>1.2925533219999901</v>
      </c>
      <c r="H211">
        <v>0.92776461999999993</v>
      </c>
      <c r="I211">
        <v>0.66421096499999999</v>
      </c>
      <c r="J211">
        <v>0.63851184000000005</v>
      </c>
      <c r="K211">
        <v>0.59799664900000005</v>
      </c>
      <c r="L211">
        <v>0.57402919399999996</v>
      </c>
      <c r="M211">
        <v>0.86109422099999011</v>
      </c>
      <c r="N211">
        <v>1.61637011699999</v>
      </c>
      <c r="O211">
        <v>2.51049911</v>
      </c>
      <c r="P211">
        <v>2.5018856230000002</v>
      </c>
      <c r="Q211">
        <v>1.3812560351666634</v>
      </c>
      <c r="R211">
        <v>1.6626544826666634</v>
      </c>
      <c r="S211">
        <v>2.5100972499999998</v>
      </c>
      <c r="T211">
        <v>0.99862823333333339</v>
      </c>
      <c r="U211">
        <v>1.23199785819999</v>
      </c>
      <c r="V211">
        <v>1.0787545502</v>
      </c>
      <c r="W211">
        <v>2.2876074526666668</v>
      </c>
      <c r="X211">
        <v>1.8724622677500002</v>
      </c>
      <c r="Y211">
        <v>1.2158848795714228</v>
      </c>
      <c r="Z211">
        <v>1.1888152277499999</v>
      </c>
      <c r="AA211">
        <v>0.61825424449999999</v>
      </c>
      <c r="AB211">
        <v>1.6127756530000001</v>
      </c>
      <c r="AC211">
        <v>1.3188662513333334</v>
      </c>
      <c r="AE211" s="28" t="s">
        <v>256</v>
      </c>
      <c r="AF211" s="3">
        <v>17110004000393</v>
      </c>
      <c r="AG211">
        <v>1</v>
      </c>
      <c r="AH211" s="29">
        <v>402</v>
      </c>
      <c r="AI211" s="36">
        <f t="shared" si="22"/>
        <v>45.448494004803095</v>
      </c>
      <c r="AJ211" s="36">
        <f t="shared" si="22"/>
        <v>38.078456013200501</v>
      </c>
      <c r="AK211" s="36">
        <f t="shared" si="22"/>
        <v>28.281383997259098</v>
      </c>
      <c r="AL211" s="36">
        <f t="shared" si="22"/>
        <v>25.643839848621699</v>
      </c>
      <c r="AM211" s="36">
        <f t="shared" si="22"/>
        <v>21.914658595346499</v>
      </c>
      <c r="AN211" s="36">
        <f t="shared" si="22"/>
        <v>20.5358253180868</v>
      </c>
      <c r="AO211" s="36">
        <f t="shared" si="22"/>
        <v>20.360312307466998</v>
      </c>
      <c r="AP211" s="36">
        <f t="shared" si="22"/>
        <v>19.1139280124336</v>
      </c>
      <c r="AQ211" s="36">
        <f t="shared" si="22"/>
        <v>18.654026570213301</v>
      </c>
      <c r="AR211" s="36">
        <f t="shared" si="22"/>
        <v>27.539877026328604</v>
      </c>
      <c r="AS211" s="36">
        <f t="shared" si="22"/>
        <v>38.743631911778103</v>
      </c>
      <c r="AT211" s="36">
        <f t="shared" si="22"/>
        <v>39.352820953227592</v>
      </c>
      <c r="AU211" s="36">
        <f t="shared" si="24"/>
        <v>28.638937879897156</v>
      </c>
      <c r="AV211" s="36" cm="1">
        <f t="array" ref="AV211">AVERAGE(IFERROR(AQ211:AS211, ""))</f>
        <v>28.312511836106665</v>
      </c>
      <c r="AW211" s="36">
        <f t="shared" si="23"/>
        <v>39.352820953227592</v>
      </c>
      <c r="AX211" s="36" cm="1">
        <f t="array" ref="AX211">AVERAGE(IFERROR(AJ211:AO211, ""))</f>
        <v>25.802412679996934</v>
      </c>
      <c r="AY211" s="36" cm="1">
        <f t="array" ref="AY211">AVERAGE(IFERROR(AO211:AS211,""))</f>
        <v>24.882355165644121</v>
      </c>
      <c r="AZ211" s="36" cm="1">
        <f t="array" ref="AZ211">AVERAGE(IFERROR(AJ211:AN211,""))</f>
        <v>26.890832754502917</v>
      </c>
      <c r="BA211" s="36" cm="1">
        <f t="array" ref="BA211">AVERAGE(IFERROR(AR211:AT211,AI211))</f>
        <v>35.212109963778097</v>
      </c>
      <c r="BB211" s="36" cm="1">
        <f t="array" ref="BB211">AVERAGE(IFERROR(AQ211:AT211,""))</f>
        <v>31.072589115386897</v>
      </c>
      <c r="BC211" s="36" cm="1">
        <f t="array" ref="BC211">AVERAGE(IFERROR(AI211:AO211,""))</f>
        <v>28.608995726397811</v>
      </c>
      <c r="BD211" s="36" cm="1">
        <f t="array" ref="BD211">AVERAGE(IFERROR(AJ211:AM211,""))</f>
        <v>28.479584613606949</v>
      </c>
      <c r="BE211" s="36" cm="1">
        <f t="array" ref="BE211">AVERAGE(IFERROR(AN211:AO211,""))</f>
        <v>20.448068812776899</v>
      </c>
      <c r="BF211" s="36" cm="1">
        <f t="array" ref="BF211">AVERAGE(IFERROR(AP211:AT211,""))</f>
        <v>28.680856894796239</v>
      </c>
      <c r="BG211" s="36" cm="1">
        <f t="array" ref="BG211">AVERAGE(IFERROR(AI211:AN211,""))</f>
        <v>29.983776296219617</v>
      </c>
    </row>
    <row r="212" spans="2:59" x14ac:dyDescent="0.25">
      <c r="B212" t="s">
        <v>601</v>
      </c>
      <c r="C212">
        <v>121</v>
      </c>
      <c r="D212" s="36">
        <v>250</v>
      </c>
      <c r="E212">
        <v>2.8055810159999997</v>
      </c>
      <c r="F212">
        <v>2.2856443820000001</v>
      </c>
      <c r="G212">
        <v>1.5399972479999999</v>
      </c>
      <c r="H212">
        <v>1.1009831380000001</v>
      </c>
      <c r="I212">
        <v>0.80099284299998996</v>
      </c>
      <c r="J212">
        <v>0.76685116599999992</v>
      </c>
      <c r="K212">
        <v>0.72230581599999999</v>
      </c>
      <c r="L212">
        <v>0.68289961399999988</v>
      </c>
      <c r="M212">
        <v>0.91414132299999995</v>
      </c>
      <c r="N212">
        <v>1.6224217169999997</v>
      </c>
      <c r="O212">
        <v>2.6092241110000001</v>
      </c>
      <c r="P212">
        <v>2.6435489759999999</v>
      </c>
      <c r="Q212">
        <v>1.5412159458333268</v>
      </c>
      <c r="R212">
        <v>1.7152623836666601</v>
      </c>
      <c r="S212">
        <v>2.7534177170000005</v>
      </c>
      <c r="T212">
        <v>1.2027957654999966</v>
      </c>
      <c r="U212">
        <v>1.3101985162000003</v>
      </c>
      <c r="V212">
        <v>1.2988937553999902</v>
      </c>
      <c r="W212">
        <v>2.457261398</v>
      </c>
      <c r="X212">
        <v>1.9473340317500001</v>
      </c>
      <c r="Y212">
        <v>1.4317650869999985</v>
      </c>
      <c r="Z212">
        <v>1.4319044027499899</v>
      </c>
      <c r="AA212">
        <v>0.74457849100000018</v>
      </c>
      <c r="AB212">
        <v>1.6944471482000005</v>
      </c>
      <c r="AC212">
        <v>1.5500082988333268</v>
      </c>
      <c r="AE212" s="28" t="s">
        <v>257</v>
      </c>
      <c r="AF212" s="3">
        <v>17110004000394</v>
      </c>
      <c r="AG212">
        <v>0.78877335786819458</v>
      </c>
      <c r="AH212" s="29">
        <v>65</v>
      </c>
      <c r="AI212" s="36">
        <f t="shared" si="22"/>
        <v>33.311899489387024</v>
      </c>
      <c r="AJ212" s="36">
        <f t="shared" si="22"/>
        <v>27.909961596950879</v>
      </c>
      <c r="AK212" s="36">
        <f t="shared" si="22"/>
        <v>20.729104347962473</v>
      </c>
      <c r="AL212" s="36">
        <f t="shared" si="22"/>
        <v>18.795890829312551</v>
      </c>
      <c r="AM212" s="36">
        <f t="shared" si="22"/>
        <v>16.062554152103271</v>
      </c>
      <c r="AN212" s="36">
        <f t="shared" si="22"/>
        <v>15.051922536415221</v>
      </c>
      <c r="AO212" s="36">
        <f t="shared" si="22"/>
        <v>14.923280136757851</v>
      </c>
      <c r="AP212" s="36">
        <f t="shared" si="22"/>
        <v>14.009731732250652</v>
      </c>
      <c r="AQ212" s="36">
        <f t="shared" si="22"/>
        <v>13.672644462241154</v>
      </c>
      <c r="AR212" s="36">
        <f t="shared" si="22"/>
        <v>20.185610734754103</v>
      </c>
      <c r="AS212" s="36">
        <f t="shared" si="22"/>
        <v>28.397507369408082</v>
      </c>
      <c r="AT212" s="36">
        <f t="shared" si="22"/>
        <v>28.844017509178876</v>
      </c>
      <c r="AU212" s="36">
        <f t="shared" si="24"/>
        <v>20.991177074726846</v>
      </c>
      <c r="AV212" s="36" cm="1">
        <f t="array" ref="AV212">AVERAGE(IFERROR(AQ212:AS212, ""))</f>
        <v>20.75192085546778</v>
      </c>
      <c r="AW212" s="36">
        <f t="shared" si="23"/>
        <v>28.844017509178876</v>
      </c>
      <c r="AX212" s="36" cm="1">
        <f t="array" ref="AX212">AVERAGE(IFERROR(AJ212:AO212, ""))</f>
        <v>18.912118933250376</v>
      </c>
      <c r="AY212" s="36" cm="1">
        <f t="array" ref="AY212">AVERAGE(IFERROR(AO212:AS212,""))</f>
        <v>18.237754887082367</v>
      </c>
      <c r="AZ212" s="36" cm="1">
        <f t="array" ref="AZ212">AVERAGE(IFERROR(AJ212:AN212,""))</f>
        <v>19.709886692548881</v>
      </c>
      <c r="BA212" s="36" cm="1">
        <f t="array" ref="BA212">AVERAGE(IFERROR(AR212:AT212,AI212))</f>
        <v>25.809045204447017</v>
      </c>
      <c r="BB212" s="36" cm="1">
        <f t="array" ref="BB212">AVERAGE(IFERROR(AQ212:AT212,""))</f>
        <v>22.774945018895554</v>
      </c>
      <c r="BC212" s="36" cm="1">
        <f t="array" ref="BC212">AVERAGE(IFERROR(AI212:AO212,""))</f>
        <v>20.969230441269897</v>
      </c>
      <c r="BD212" s="36" cm="1">
        <f t="array" ref="BD212">AVERAGE(IFERROR(AJ212:AM212,""))</f>
        <v>20.874377731582296</v>
      </c>
      <c r="BE212" s="36" cm="1">
        <f t="array" ref="BE212">AVERAGE(IFERROR(AN212:AO212,""))</f>
        <v>14.987601336586536</v>
      </c>
      <c r="BF212" s="36" cm="1">
        <f t="array" ref="BF212">AVERAGE(IFERROR(AP212:AT212,""))</f>
        <v>21.021902361566571</v>
      </c>
      <c r="BG212" s="36" cm="1">
        <f t="array" ref="BG212">AVERAGE(IFERROR(AI212:AN212,""))</f>
        <v>21.976888825355235</v>
      </c>
    </row>
    <row r="213" spans="2:59" x14ac:dyDescent="0.25">
      <c r="B213" t="s">
        <v>599</v>
      </c>
      <c r="C213">
        <v>119</v>
      </c>
      <c r="D213" s="36">
        <v>251</v>
      </c>
      <c r="E213">
        <v>3.5583719469999999</v>
      </c>
      <c r="F213">
        <v>2.7218400249999899</v>
      </c>
      <c r="G213">
        <v>1.7592973089999897</v>
      </c>
      <c r="H213">
        <v>1.1720906509999902</v>
      </c>
      <c r="I213">
        <v>0.78727898200000002</v>
      </c>
      <c r="J213">
        <v>0.79763144499999994</v>
      </c>
      <c r="K213">
        <v>0.77778979599999998</v>
      </c>
      <c r="L213">
        <v>0.72737393700000008</v>
      </c>
      <c r="M213">
        <v>1.1088015819999999</v>
      </c>
      <c r="N213">
        <v>2.1670403149999999</v>
      </c>
      <c r="O213">
        <v>3.5228919230000004</v>
      </c>
      <c r="P213">
        <v>3.5175023589999999</v>
      </c>
      <c r="Q213">
        <v>1.8848258559166666</v>
      </c>
      <c r="R213">
        <v>2.2662446066666599</v>
      </c>
      <c r="S213">
        <v>3.5367854000000003</v>
      </c>
      <c r="T213">
        <v>1.3359880346666597</v>
      </c>
      <c r="U213">
        <v>1.6607795105999998</v>
      </c>
      <c r="V213">
        <v>1.4476276823999898</v>
      </c>
      <c r="W213">
        <v>3.1939974233333333</v>
      </c>
      <c r="X213">
        <v>2.5790590447500001</v>
      </c>
      <c r="Y213">
        <v>1.6534714507142816</v>
      </c>
      <c r="Z213">
        <v>1.6101267417499998</v>
      </c>
      <c r="AA213">
        <v>0.78771062049999996</v>
      </c>
      <c r="AB213">
        <v>2.2087220231999902</v>
      </c>
      <c r="AC213">
        <v>1.7994183931666634</v>
      </c>
      <c r="AE213" s="28" t="s">
        <v>258</v>
      </c>
      <c r="AF213" s="3">
        <v>17110004014753</v>
      </c>
      <c r="AG213">
        <v>0.38897967338562012</v>
      </c>
      <c r="AH213" s="29">
        <v>215</v>
      </c>
      <c r="AI213" s="36">
        <f t="shared" si="22"/>
        <v>6.0883184135531137</v>
      </c>
      <c r="AJ213" s="36">
        <f t="shared" si="22"/>
        <v>4.6968380965076983</v>
      </c>
      <c r="AK213" s="36">
        <f t="shared" si="22"/>
        <v>3.2836377873703602</v>
      </c>
      <c r="AL213" s="36">
        <f t="shared" ref="AL213:AT213" si="25">VLOOKUP($AH213,$D$2:$AC$338,AL$1+1,FALSE)*$AG213</f>
        <v>2.5686837118186729</v>
      </c>
      <c r="AM213" s="36">
        <f t="shared" si="25"/>
        <v>2.1032729474653311</v>
      </c>
      <c r="AN213" s="36">
        <f t="shared" si="25"/>
        <v>2.1913812685199381</v>
      </c>
      <c r="AO213" s="36">
        <f t="shared" si="25"/>
        <v>2.2599532200657197</v>
      </c>
      <c r="AP213" s="36">
        <f t="shared" si="25"/>
        <v>2.1967980640865798</v>
      </c>
      <c r="AQ213" s="36">
        <f t="shared" si="25"/>
        <v>2.5250252109126858</v>
      </c>
      <c r="AR213" s="36">
        <f t="shared" si="25"/>
        <v>3.9746929887423028</v>
      </c>
      <c r="AS213" s="36">
        <f t="shared" si="25"/>
        <v>6.0884883887238512</v>
      </c>
      <c r="AT213" s="36">
        <f t="shared" si="25"/>
        <v>6.0790588959616683</v>
      </c>
      <c r="AU213" s="36">
        <f t="shared" si="24"/>
        <v>3.6713457494773265</v>
      </c>
      <c r="AV213" s="36" cm="1">
        <f t="array" ref="AV213">AVERAGE(IFERROR(AQ213:AS213, ""))</f>
        <v>4.1960688627929468</v>
      </c>
      <c r="AW213" s="36">
        <f t="shared" si="23"/>
        <v>6.0790588959616683</v>
      </c>
      <c r="AX213" s="36" cm="1">
        <f t="array" ref="AX213">AVERAGE(IFERROR(AJ213:AO213, ""))</f>
        <v>2.8506278386246202</v>
      </c>
      <c r="AY213" s="36" cm="1">
        <f t="array" ref="AY213">AVERAGE(IFERROR(AO213:AS213,""))</f>
        <v>3.4089915745062278</v>
      </c>
      <c r="AZ213" s="36" cm="1">
        <f t="array" ref="AZ213">AVERAGE(IFERROR(AJ213:AN213,""))</f>
        <v>2.9687627623364006</v>
      </c>
      <c r="BA213" s="36" cm="1">
        <f t="array" ref="BA213">AVERAGE(IFERROR(AR213:AT213,AI213))</f>
        <v>5.3807467578092742</v>
      </c>
      <c r="BB213" s="36" cm="1">
        <f t="array" ref="BB213">AVERAGE(IFERROR(AQ213:AT213,""))</f>
        <v>4.6668163710851269</v>
      </c>
      <c r="BC213" s="36" cm="1">
        <f t="array" ref="BC213">AVERAGE(IFERROR(AI213:AO213,""))</f>
        <v>3.3131550636144049</v>
      </c>
      <c r="BD213" s="36" cm="1">
        <f t="array" ref="BD213">AVERAGE(IFERROR(AJ213:AM213,""))</f>
        <v>3.163108135790516</v>
      </c>
      <c r="BE213" s="36" cm="1">
        <f t="array" ref="BE213">AVERAGE(IFERROR(AN213:AO213,""))</f>
        <v>2.2256672442928291</v>
      </c>
      <c r="BF213" s="36" cm="1">
        <f t="array" ref="BF213">AVERAGE(IFERROR(AP213:AT213,""))</f>
        <v>4.1728127096854175</v>
      </c>
      <c r="BG213" s="36" cm="1">
        <f t="array" ref="BG213">AVERAGE(IFERROR(AI213:AN213,""))</f>
        <v>3.4886887042058521</v>
      </c>
    </row>
    <row r="214" spans="2:59" x14ac:dyDescent="0.25">
      <c r="B214" t="s">
        <v>565</v>
      </c>
      <c r="C214">
        <v>85</v>
      </c>
      <c r="D214" s="36">
        <v>252</v>
      </c>
      <c r="E214">
        <v>15.024946974914698</v>
      </c>
      <c r="F214">
        <v>18.3624251305665</v>
      </c>
      <c r="G214">
        <v>16.170793091615501</v>
      </c>
      <c r="H214">
        <v>12.489640928569003</v>
      </c>
      <c r="I214">
        <v>8.4071126889006003</v>
      </c>
      <c r="J214">
        <v>6.1059177151781014</v>
      </c>
      <c r="K214">
        <v>4.4471341915349996</v>
      </c>
      <c r="L214">
        <v>3.2758942187753011</v>
      </c>
      <c r="M214">
        <v>3.2161950737240996</v>
      </c>
      <c r="N214">
        <v>7.6173011005567997</v>
      </c>
      <c r="O214">
        <v>9.8772644221511019</v>
      </c>
      <c r="P214">
        <v>12.2685733994781</v>
      </c>
      <c r="Q214">
        <v>9.7719332446637015</v>
      </c>
      <c r="R214">
        <v>6.9035868654773029</v>
      </c>
      <c r="S214">
        <v>13.602940687196401</v>
      </c>
      <c r="T214">
        <v>10.997170624394098</v>
      </c>
      <c r="U214">
        <v>5.6867578013483993</v>
      </c>
      <c r="V214">
        <v>12.307177910965901</v>
      </c>
      <c r="W214">
        <v>11.970648825941867</v>
      </c>
      <c r="X214">
        <v>8.2448334989774992</v>
      </c>
      <c r="Y214">
        <v>11.572567245897041</v>
      </c>
      <c r="Z214">
        <v>13.857492959912904</v>
      </c>
      <c r="AA214">
        <v>5.276525953356499</v>
      </c>
      <c r="AB214">
        <v>7.2510456429371004</v>
      </c>
      <c r="AC214">
        <v>12.760139421624032</v>
      </c>
      <c r="AE214" s="28" t="s">
        <v>260</v>
      </c>
      <c r="AF214" s="3">
        <v>17110004001517</v>
      </c>
      <c r="AG214">
        <v>0.14388191699981689</v>
      </c>
      <c r="AH214" s="29">
        <v>537</v>
      </c>
      <c r="AI214" s="36">
        <f t="shared" ref="AI214:AT235" si="26">VLOOKUP($AH214,$D$2:$AC$338,AI$1+1,FALSE)*$AG214</f>
        <v>2.4108574116824424</v>
      </c>
      <c r="AJ214" s="36">
        <f t="shared" si="26"/>
        <v>1.9032568153150391</v>
      </c>
      <c r="AK214" s="36">
        <f t="shared" si="26"/>
        <v>1.665720215522966</v>
      </c>
      <c r="AL214" s="36">
        <f t="shared" si="26"/>
        <v>1.3698268740092243</v>
      </c>
      <c r="AM214" s="36">
        <f t="shared" si="26"/>
        <v>0.95065291267425245</v>
      </c>
      <c r="AN214" s="36">
        <f t="shared" si="26"/>
        <v>0.8963043518080086</v>
      </c>
      <c r="AO214" s="36">
        <f t="shared" si="26"/>
        <v>0.90844409852670682</v>
      </c>
      <c r="AP214" s="36">
        <f t="shared" si="26"/>
        <v>0.88509225344256026</v>
      </c>
      <c r="AQ214" s="36">
        <f t="shared" si="26"/>
        <v>0.95410460302195488</v>
      </c>
      <c r="AR214" s="36">
        <f t="shared" si="26"/>
        <v>1.6987066227084895</v>
      </c>
      <c r="AS214" s="36">
        <f t="shared" si="26"/>
        <v>2.2589916272565018</v>
      </c>
      <c r="AT214" s="36">
        <f t="shared" si="26"/>
        <v>2.1911803913967494</v>
      </c>
      <c r="AU214" s="36">
        <f t="shared" si="24"/>
        <v>1.5077615147804078</v>
      </c>
      <c r="AV214" s="36" cm="1">
        <f t="array" ref="AV214">AVERAGE(IFERROR(AQ214:AS214, ""))</f>
        <v>1.6372676176623155</v>
      </c>
      <c r="AW214" s="36">
        <f t="shared" si="23"/>
        <v>2.1911803913967494</v>
      </c>
      <c r="AX214" s="36" cm="1">
        <f t="array" ref="AX214">AVERAGE(IFERROR(AJ214:AO214, ""))</f>
        <v>1.2823675446426996</v>
      </c>
      <c r="AY214" s="36" cm="1">
        <f t="array" ref="AY214">AVERAGE(IFERROR(AO214:AS214,""))</f>
        <v>1.3410678409912427</v>
      </c>
      <c r="AZ214" s="36" cm="1">
        <f t="array" ref="AZ214">AVERAGE(IFERROR(AJ214:AN214,""))</f>
        <v>1.3571522338658981</v>
      </c>
      <c r="BA214" s="36" cm="1">
        <f t="array" ref="BA214">AVERAGE(IFERROR(AR214:AT214,AI214))</f>
        <v>2.049626213787247</v>
      </c>
      <c r="BB214" s="36" cm="1">
        <f t="array" ref="BB214">AVERAGE(IFERROR(AQ214:AT214,""))</f>
        <v>1.7757458110959239</v>
      </c>
      <c r="BC214" s="36" cm="1">
        <f t="array" ref="BC214">AVERAGE(IFERROR(AI214:AO214,""))</f>
        <v>1.4435803827912341</v>
      </c>
      <c r="BD214" s="36" cm="1">
        <f t="array" ref="BD214">AVERAGE(IFERROR(AJ214:AM214,""))</f>
        <v>1.4723642043803706</v>
      </c>
      <c r="BE214" s="36" cm="1">
        <f t="array" ref="BE214">AVERAGE(IFERROR(AN214:AO214,""))</f>
        <v>0.90237422516735766</v>
      </c>
      <c r="BF214" s="36" cm="1">
        <f t="array" ref="BF214">AVERAGE(IFERROR(AP214:AT214,""))</f>
        <v>1.5976150995652509</v>
      </c>
      <c r="BG214" s="36" cm="1">
        <f t="array" ref="BG214">AVERAGE(IFERROR(AI214:AN214,""))</f>
        <v>1.5327697635019888</v>
      </c>
    </row>
    <row r="215" spans="2:59" x14ac:dyDescent="0.25">
      <c r="B215" t="s">
        <v>619</v>
      </c>
      <c r="C215">
        <v>140</v>
      </c>
      <c r="D215" s="36">
        <v>254</v>
      </c>
      <c r="E215">
        <v>2.0841141150000002</v>
      </c>
      <c r="F215">
        <v>1.7223952909999998</v>
      </c>
      <c r="G215">
        <v>1.1325583479999999</v>
      </c>
      <c r="H215">
        <v>0.77751568699999996</v>
      </c>
      <c r="I215">
        <v>0.54954350499999993</v>
      </c>
      <c r="J215">
        <v>0.53411276799999996</v>
      </c>
      <c r="K215">
        <v>0.52335955600000006</v>
      </c>
      <c r="L215">
        <v>0.47858160100000002</v>
      </c>
      <c r="M215">
        <v>0.65481446899999995</v>
      </c>
      <c r="N215">
        <v>1.193822111</v>
      </c>
      <c r="O215">
        <v>1.9773792050000001</v>
      </c>
      <c r="P215">
        <v>1.999083277</v>
      </c>
      <c r="Q215">
        <v>1.1356066610833233</v>
      </c>
      <c r="R215">
        <v>1.2753385949999965</v>
      </c>
      <c r="S215">
        <v>2.0525804635</v>
      </c>
      <c r="T215">
        <v>0.87324752583332654</v>
      </c>
      <c r="U215">
        <v>0.96559138839999992</v>
      </c>
      <c r="V215">
        <v>0.9432251197999999</v>
      </c>
      <c r="W215">
        <v>1.8337400511666666</v>
      </c>
      <c r="X215">
        <v>1.4562747655000001</v>
      </c>
      <c r="Y215">
        <v>1.0462284671428514</v>
      </c>
      <c r="Z215">
        <v>1.0455032077499999</v>
      </c>
      <c r="AA215">
        <v>0.52873616199999995</v>
      </c>
      <c r="AB215">
        <v>1.2607361325999999</v>
      </c>
      <c r="AC215">
        <v>1.1333732856666598</v>
      </c>
      <c r="AE215" s="28" t="s">
        <v>261</v>
      </c>
      <c r="AF215" s="3">
        <v>17110004001148</v>
      </c>
      <c r="AG215">
        <v>0.24430955946445465</v>
      </c>
      <c r="AH215" s="29">
        <v>537</v>
      </c>
      <c r="AI215" s="36">
        <f t="shared" si="26"/>
        <v>4.093603452479039</v>
      </c>
      <c r="AJ215" s="36">
        <f t="shared" si="26"/>
        <v>3.2317044684491512</v>
      </c>
      <c r="AK215" s="36">
        <f t="shared" si="26"/>
        <v>2.8283705175124276</v>
      </c>
      <c r="AL215" s="36">
        <f t="shared" si="26"/>
        <v>2.3259476041884435</v>
      </c>
      <c r="AM215" s="36">
        <f t="shared" si="26"/>
        <v>1.6141958568660359</v>
      </c>
      <c r="AN215" s="36">
        <f t="shared" si="26"/>
        <v>1.5219127316504051</v>
      </c>
      <c r="AO215" s="36">
        <f t="shared" si="26"/>
        <v>1.542525858266302</v>
      </c>
      <c r="AP215" s="36">
        <f t="shared" si="26"/>
        <v>1.5028747394589448</v>
      </c>
      <c r="AQ215" s="36">
        <f t="shared" si="26"/>
        <v>1.6200567806418567</v>
      </c>
      <c r="AR215" s="36">
        <f t="shared" si="26"/>
        <v>2.8843809931569844</v>
      </c>
      <c r="AS215" s="36">
        <f t="shared" si="26"/>
        <v>3.8357373935296528</v>
      </c>
      <c r="AT215" s="36">
        <f t="shared" si="26"/>
        <v>3.7205948272844624</v>
      </c>
      <c r="AU215" s="36">
        <f t="shared" si="24"/>
        <v>2.560158768623642</v>
      </c>
      <c r="AV215" s="36" cm="1">
        <f t="array" ref="AV215">AVERAGE(IFERROR(AQ215:AS215, ""))</f>
        <v>2.7800583891094983</v>
      </c>
      <c r="AW215" s="36">
        <f t="shared" si="23"/>
        <v>3.7205948272844624</v>
      </c>
      <c r="AX215" s="36" cm="1">
        <f t="array" ref="AX215">AVERAGE(IFERROR(AJ215:AO215, ""))</f>
        <v>2.1774428394887946</v>
      </c>
      <c r="AY215" s="36" cm="1">
        <f t="array" ref="AY215">AVERAGE(IFERROR(AO215:AS215,""))</f>
        <v>2.2771151530107483</v>
      </c>
      <c r="AZ215" s="36" cm="1">
        <f t="array" ref="AZ215">AVERAGE(IFERROR(AJ215:AN215,""))</f>
        <v>2.3044262357332927</v>
      </c>
      <c r="BA215" s="36" cm="1">
        <f t="array" ref="BA215">AVERAGE(IFERROR(AR215:AT215,AI215))</f>
        <v>3.4802377379903668</v>
      </c>
      <c r="BB215" s="36" cm="1">
        <f t="array" ref="BB215">AVERAGE(IFERROR(AQ215:AT215,""))</f>
        <v>3.0151924986532395</v>
      </c>
      <c r="BC215" s="36" cm="1">
        <f t="array" ref="BC215">AVERAGE(IFERROR(AI215:AO215,""))</f>
        <v>2.4511800699159716</v>
      </c>
      <c r="BD215" s="36" cm="1">
        <f t="array" ref="BD215">AVERAGE(IFERROR(AJ215:AM215,""))</f>
        <v>2.500054611754015</v>
      </c>
      <c r="BE215" s="36" cm="1">
        <f t="array" ref="BE215">AVERAGE(IFERROR(AN215:AO215,""))</f>
        <v>1.5322192949583535</v>
      </c>
      <c r="BF215" s="36" cm="1">
        <f t="array" ref="BF215">AVERAGE(IFERROR(AP215:AT215,""))</f>
        <v>2.71272894681438</v>
      </c>
      <c r="BG215" s="36" cm="1">
        <f t="array" ref="BG215">AVERAGE(IFERROR(AI215:AN215,""))</f>
        <v>2.6026224385242505</v>
      </c>
    </row>
    <row r="216" spans="2:59" x14ac:dyDescent="0.25">
      <c r="B216" t="s">
        <v>485</v>
      </c>
      <c r="C216">
        <v>3</v>
      </c>
      <c r="D216" s="36">
        <v>255</v>
      </c>
      <c r="E216">
        <v>22.321866129999989</v>
      </c>
      <c r="F216">
        <v>21.304369719999997</v>
      </c>
      <c r="G216">
        <v>23.141789299999999</v>
      </c>
      <c r="H216">
        <v>29.812526770000005</v>
      </c>
      <c r="I216">
        <v>33.080435499999993</v>
      </c>
      <c r="J216">
        <v>28.464289800000017</v>
      </c>
      <c r="K216">
        <v>25.574418870000002</v>
      </c>
      <c r="L216">
        <v>23.455140889999996</v>
      </c>
      <c r="M216">
        <v>24.870075370000009</v>
      </c>
      <c r="N216">
        <v>39.211841660000005</v>
      </c>
      <c r="O216">
        <v>35.653111349999989</v>
      </c>
      <c r="P216">
        <v>25.016726039999995</v>
      </c>
      <c r="Q216">
        <v>27.658882616666347</v>
      </c>
      <c r="R216">
        <v>33.245009459999665</v>
      </c>
      <c r="S216">
        <v>22.439208440000002</v>
      </c>
      <c r="T216">
        <v>26.896304993333331</v>
      </c>
      <c r="U216">
        <v>29.752917627999992</v>
      </c>
      <c r="V216">
        <v>27.160682217999991</v>
      </c>
      <c r="W216">
        <v>29.221269841666683</v>
      </c>
      <c r="X216">
        <v>31.187938604999999</v>
      </c>
      <c r="Y216">
        <v>26.242813727142135</v>
      </c>
      <c r="Z216">
        <v>26.834780322499995</v>
      </c>
      <c r="AA216">
        <v>27.019354335000003</v>
      </c>
      <c r="AB216">
        <v>29.641379061999999</v>
      </c>
      <c r="AC216">
        <v>26.354212869999657</v>
      </c>
      <c r="AE216" s="28" t="s">
        <v>263</v>
      </c>
      <c r="AF216" s="3">
        <v>17110004014792</v>
      </c>
      <c r="AG216">
        <v>1</v>
      </c>
      <c r="AH216" s="30">
        <v>251</v>
      </c>
      <c r="AI216" s="36">
        <f t="shared" si="26"/>
        <v>3.5583719469999999</v>
      </c>
      <c r="AJ216" s="36">
        <f t="shared" si="26"/>
        <v>2.7218400249999899</v>
      </c>
      <c r="AK216" s="36">
        <f t="shared" si="26"/>
        <v>1.7592973089999897</v>
      </c>
      <c r="AL216" s="36">
        <f t="shared" si="26"/>
        <v>1.1720906509999902</v>
      </c>
      <c r="AM216" s="36">
        <f t="shared" si="26"/>
        <v>0.78727898200000002</v>
      </c>
      <c r="AN216" s="36">
        <f t="shared" si="26"/>
        <v>0.79763144499999994</v>
      </c>
      <c r="AO216" s="36">
        <f t="shared" si="26"/>
        <v>0.77778979599999998</v>
      </c>
      <c r="AP216" s="36">
        <f t="shared" si="26"/>
        <v>0.72737393700000008</v>
      </c>
      <c r="AQ216" s="36">
        <f t="shared" si="26"/>
        <v>1.1088015819999999</v>
      </c>
      <c r="AR216" s="36">
        <f t="shared" si="26"/>
        <v>2.1670403149999999</v>
      </c>
      <c r="AS216" s="36">
        <f t="shared" si="26"/>
        <v>3.5228919230000004</v>
      </c>
      <c r="AT216" s="36">
        <f t="shared" si="26"/>
        <v>3.5175023589999999</v>
      </c>
      <c r="AU216" s="36">
        <f t="shared" si="24"/>
        <v>1.8848258559166642</v>
      </c>
      <c r="AV216" s="36" cm="1">
        <f t="array" ref="AV216">AVERAGE(IFERROR(AQ216:AS216, ""))</f>
        <v>2.266244606666667</v>
      </c>
      <c r="AW216" s="36">
        <f t="shared" si="23"/>
        <v>3.5175023589999999</v>
      </c>
      <c r="AX216" s="36" cm="1">
        <f t="array" ref="AX216">AVERAGE(IFERROR(AJ216:AO216, ""))</f>
        <v>1.3359880346666619</v>
      </c>
      <c r="AY216" s="36" cm="1">
        <f t="array" ref="AY216">AVERAGE(IFERROR(AO216:AS216,""))</f>
        <v>1.6607795105999998</v>
      </c>
      <c r="AZ216" s="36" cm="1">
        <f t="array" ref="AZ216">AVERAGE(IFERROR(AJ216:AN216,""))</f>
        <v>1.4476276823999943</v>
      </c>
      <c r="BA216" s="36" cm="1">
        <f t="array" ref="BA216">AVERAGE(IFERROR(AR216:AT216,AI216))</f>
        <v>3.0691448656666669</v>
      </c>
      <c r="BB216" s="36" cm="1">
        <f t="array" ref="BB216">AVERAGE(IFERROR(AQ216:AT216,""))</f>
        <v>2.5790590447500001</v>
      </c>
      <c r="BC216" s="36" cm="1">
        <f t="array" ref="BC216">AVERAGE(IFERROR(AI216:AO216,""))</f>
        <v>1.6534714507142816</v>
      </c>
      <c r="BD216" s="36" cm="1">
        <f t="array" ref="BD216">AVERAGE(IFERROR(AJ216:AM216,""))</f>
        <v>1.6101267417499927</v>
      </c>
      <c r="BE216" s="36" cm="1">
        <f t="array" ref="BE216">AVERAGE(IFERROR(AN216:AO216,""))</f>
        <v>0.78771062049999996</v>
      </c>
      <c r="BF216" s="36" cm="1">
        <f t="array" ref="BF216">AVERAGE(IFERROR(AP216:AT216,""))</f>
        <v>2.2087220232</v>
      </c>
      <c r="BG216" s="36" cm="1">
        <f t="array" ref="BG216">AVERAGE(IFERROR(AI216:AN216,""))</f>
        <v>1.7994183931666619</v>
      </c>
    </row>
    <row r="217" spans="2:59" x14ac:dyDescent="0.25">
      <c r="B217" t="s">
        <v>594</v>
      </c>
      <c r="C217">
        <v>114</v>
      </c>
      <c r="D217" s="36">
        <v>256</v>
      </c>
      <c r="E217">
        <v>15.000892986</v>
      </c>
      <c r="F217">
        <v>10.565505658999999</v>
      </c>
      <c r="G217">
        <v>7.9740906990000004</v>
      </c>
      <c r="H217">
        <v>6.222051682</v>
      </c>
      <c r="I217">
        <v>5.3349498560000006</v>
      </c>
      <c r="J217">
        <v>5.085513164</v>
      </c>
      <c r="K217">
        <v>4.9602451089999997</v>
      </c>
      <c r="L217">
        <v>4.9355930670000001</v>
      </c>
      <c r="M217">
        <v>5.8685475340000002</v>
      </c>
      <c r="N217">
        <v>9.6751737769999995</v>
      </c>
      <c r="O217">
        <v>15.2642115519999</v>
      </c>
      <c r="P217">
        <v>14.640230394</v>
      </c>
      <c r="Q217">
        <v>8.7939171232499973</v>
      </c>
      <c r="R217">
        <v>10.269310954333266</v>
      </c>
      <c r="S217">
        <v>14.801963748999901</v>
      </c>
      <c r="T217">
        <v>6.6903926948333234</v>
      </c>
      <c r="U217">
        <v>8.1407542077999988</v>
      </c>
      <c r="V217">
        <v>7.03642221199999</v>
      </c>
      <c r="W217">
        <v>13.640652540833234</v>
      </c>
      <c r="X217">
        <v>11.362040814249999</v>
      </c>
      <c r="Y217">
        <v>7.8776070221428576</v>
      </c>
      <c r="Z217">
        <v>7.5241494740000006</v>
      </c>
      <c r="AA217">
        <v>5.0228791365000003</v>
      </c>
      <c r="AB217">
        <v>10.0767512648</v>
      </c>
      <c r="AC217">
        <v>8.3638340076666662</v>
      </c>
      <c r="AE217" s="28" t="s">
        <v>264</v>
      </c>
      <c r="AF217" s="3">
        <v>17110004000389</v>
      </c>
      <c r="AG217">
        <v>0.96423602104187012</v>
      </c>
      <c r="AH217" s="30">
        <v>41</v>
      </c>
      <c r="AI217" s="36">
        <f t="shared" si="26"/>
        <v>68.279667661303804</v>
      </c>
      <c r="AJ217" s="36">
        <f t="shared" si="26"/>
        <v>57.207269223930979</v>
      </c>
      <c r="AK217" s="36">
        <f t="shared" si="26"/>
        <v>42.488613007363384</v>
      </c>
      <c r="AL217" s="36">
        <f t="shared" si="26"/>
        <v>38.526087107999437</v>
      </c>
      <c r="AM217" s="36">
        <f t="shared" si="26"/>
        <v>32.923547802430612</v>
      </c>
      <c r="AN217" s="36">
        <f t="shared" si="26"/>
        <v>30.852050486742048</v>
      </c>
      <c r="AO217" s="36">
        <f t="shared" si="26"/>
        <v>30.588369345506017</v>
      </c>
      <c r="AP217" s="36">
        <f t="shared" si="26"/>
        <v>28.715859030742116</v>
      </c>
      <c r="AQ217" s="36">
        <f t="shared" si="26"/>
        <v>28.024927868583266</v>
      </c>
      <c r="AR217" s="36">
        <f t="shared" si="26"/>
        <v>41.374607455763645</v>
      </c>
      <c r="AS217" s="36">
        <f t="shared" si="26"/>
        <v>58.206595833756971</v>
      </c>
      <c r="AT217" s="36">
        <f t="shared" si="26"/>
        <v>59.121816049780634</v>
      </c>
      <c r="AU217" s="36">
        <f t="shared" si="24"/>
        <v>43.025784239491912</v>
      </c>
      <c r="AV217" s="36" cm="1">
        <f t="array" ref="AV217">AVERAGE(IFERROR(AQ217:AS217, ""))</f>
        <v>42.5353770527013</v>
      </c>
      <c r="AW217" s="36">
        <f t="shared" si="23"/>
        <v>59.121816049780634</v>
      </c>
      <c r="AX217" s="36" cm="1">
        <f t="array" ref="AX217">AVERAGE(IFERROR(AJ217:AO217, ""))</f>
        <v>38.764322828995411</v>
      </c>
      <c r="AY217" s="36" cm="1">
        <f t="array" ref="AY217">AVERAGE(IFERROR(AO217:AS217,""))</f>
        <v>37.382071906870401</v>
      </c>
      <c r="AZ217" s="36" cm="1">
        <f t="array" ref="AZ217">AVERAGE(IFERROR(AJ217:AN217,""))</f>
        <v>40.399513525693294</v>
      </c>
      <c r="BA217" s="36" cm="1">
        <f t="array" ref="BA217">AVERAGE(IFERROR(AR217:AT217,AI217))</f>
        <v>52.901006446433747</v>
      </c>
      <c r="BB217" s="36" cm="1">
        <f t="array" ref="BB217">AVERAGE(IFERROR(AQ217:AT217,""))</f>
        <v>46.681986801971135</v>
      </c>
      <c r="BC217" s="36" cm="1">
        <f t="array" ref="BC217">AVERAGE(IFERROR(AI217:AO217,""))</f>
        <v>42.980800662182325</v>
      </c>
      <c r="BD217" s="36" cm="1">
        <f t="array" ref="BD217">AVERAGE(IFERROR(AJ217:AM217,""))</f>
        <v>42.786379285431103</v>
      </c>
      <c r="BE217" s="36" cm="1">
        <f t="array" ref="BE217">AVERAGE(IFERROR(AN217:AO217,""))</f>
        <v>30.720209916124034</v>
      </c>
      <c r="BF217" s="36" cm="1">
        <f t="array" ref="BF217">AVERAGE(IFERROR(AP217:AT217,""))</f>
        <v>43.088761247725323</v>
      </c>
      <c r="BG217" s="36" cm="1">
        <f t="array" ref="BG217">AVERAGE(IFERROR(AI217:AN217,""))</f>
        <v>45.046205881628374</v>
      </c>
    </row>
    <row r="218" spans="2:59" x14ac:dyDescent="0.25">
      <c r="B218" t="s">
        <v>646</v>
      </c>
      <c r="C218">
        <v>170</v>
      </c>
      <c r="D218" s="36">
        <v>257</v>
      </c>
      <c r="E218">
        <v>4.887715053</v>
      </c>
      <c r="F218">
        <v>4.695601536999999</v>
      </c>
      <c r="G218">
        <v>3.5552384630000002</v>
      </c>
      <c r="H218">
        <v>2.9053355029999892</v>
      </c>
      <c r="I218">
        <v>2.1920188979999988</v>
      </c>
      <c r="J218">
        <v>1.9742072229999996</v>
      </c>
      <c r="K218">
        <v>1.6725866699999994</v>
      </c>
      <c r="L218">
        <v>1.4510595909999999</v>
      </c>
      <c r="M218">
        <v>1.51788159</v>
      </c>
      <c r="N218">
        <v>2.3605107869999999</v>
      </c>
      <c r="O218">
        <v>4.0060078139999993</v>
      </c>
      <c r="P218">
        <v>4.0160232239999996</v>
      </c>
      <c r="Q218">
        <v>2.9361821960833305</v>
      </c>
      <c r="R218">
        <v>2.6281333969999938</v>
      </c>
      <c r="S218">
        <v>4.6052386314998994</v>
      </c>
      <c r="T218">
        <v>2.8324980489999971</v>
      </c>
      <c r="U218">
        <v>2.2016092903999995</v>
      </c>
      <c r="V218">
        <v>3.064480324799999</v>
      </c>
      <c r="W218">
        <v>4.050587157249999</v>
      </c>
      <c r="X218">
        <v>2.9751058537500015</v>
      </c>
      <c r="Y218">
        <v>3.126100478142857</v>
      </c>
      <c r="Z218">
        <v>3.3370486002499993</v>
      </c>
      <c r="AA218">
        <v>1.8233969464999999</v>
      </c>
      <c r="AB218">
        <v>2.6702966011999996</v>
      </c>
      <c r="AC218">
        <v>3.3683527794999923</v>
      </c>
      <c r="AE218" s="28" t="s">
        <v>265</v>
      </c>
      <c r="AF218" s="3">
        <v>17110004001409</v>
      </c>
      <c r="AG218">
        <v>1</v>
      </c>
      <c r="AH218" s="30">
        <v>59</v>
      </c>
      <c r="AI218" s="36">
        <f t="shared" si="26"/>
        <v>31.339511634403898</v>
      </c>
      <c r="AJ218" s="36">
        <f t="shared" si="26"/>
        <v>24.184400350230302</v>
      </c>
      <c r="AK218" s="36">
        <f t="shared" si="26"/>
        <v>20.8887734394715</v>
      </c>
      <c r="AL218" s="36">
        <f t="shared" si="26"/>
        <v>17.6759986428141</v>
      </c>
      <c r="AM218" s="36">
        <f t="shared" si="26"/>
        <v>13.536619283444299</v>
      </c>
      <c r="AN218" s="36">
        <f t="shared" si="26"/>
        <v>11.858203808743799</v>
      </c>
      <c r="AO218" s="36">
        <f t="shared" si="26"/>
        <v>10.8130375048495</v>
      </c>
      <c r="AP218" s="36">
        <f t="shared" si="26"/>
        <v>10.522069420117699</v>
      </c>
      <c r="AQ218" s="36">
        <f t="shared" si="26"/>
        <v>12.827260758331199</v>
      </c>
      <c r="AR218" s="36">
        <f t="shared" si="26"/>
        <v>22.596133092152598</v>
      </c>
      <c r="AS218" s="36">
        <f t="shared" si="26"/>
        <v>29.3877348637455</v>
      </c>
      <c r="AT218" s="36">
        <f t="shared" si="26"/>
        <v>28.100326277019999</v>
      </c>
      <c r="AU218" s="36">
        <f t="shared" si="24"/>
        <v>19.477505756277029</v>
      </c>
      <c r="AV218" s="36" cm="1">
        <f t="array" ref="AV218">AVERAGE(IFERROR(AQ218:AS218, ""))</f>
        <v>21.603709571409766</v>
      </c>
      <c r="AW218" s="36">
        <f t="shared" si="23"/>
        <v>28.100326277019999</v>
      </c>
      <c r="AX218" s="36" cm="1">
        <f t="array" ref="AX218">AVERAGE(IFERROR(AJ218:AO218, ""))</f>
        <v>16.492838838258916</v>
      </c>
      <c r="AY218" s="36" cm="1">
        <f t="array" ref="AY218">AVERAGE(IFERROR(AO218:AS218,""))</f>
        <v>17.229247127839301</v>
      </c>
      <c r="AZ218" s="36" cm="1">
        <f t="array" ref="AZ218">AVERAGE(IFERROR(AJ218:AN218,""))</f>
        <v>17.6287991049408</v>
      </c>
      <c r="BA218" s="36" cm="1">
        <f t="array" ref="BA218">AVERAGE(IFERROR(AR218:AT218,AI218))</f>
        <v>26.694731410972697</v>
      </c>
      <c r="BB218" s="36" cm="1">
        <f t="array" ref="BB218">AVERAGE(IFERROR(AQ218:AT218,""))</f>
        <v>23.227863747812325</v>
      </c>
      <c r="BC218" s="36" cm="1">
        <f t="array" ref="BC218">AVERAGE(IFERROR(AI218:AO218,""))</f>
        <v>18.613792094851053</v>
      </c>
      <c r="BD218" s="36" cm="1">
        <f t="array" ref="BD218">AVERAGE(IFERROR(AJ218:AM218,""))</f>
        <v>19.07144792899005</v>
      </c>
      <c r="BE218" s="36" cm="1">
        <f t="array" ref="BE218">AVERAGE(IFERROR(AN218:AO218,""))</f>
        <v>11.33562065679665</v>
      </c>
      <c r="BF218" s="36" cm="1">
        <f t="array" ref="BF218">AVERAGE(IFERROR(AP218:AT218,""))</f>
        <v>20.686704882273396</v>
      </c>
      <c r="BG218" s="36" cm="1">
        <f t="array" ref="BG218">AVERAGE(IFERROR(AI218:AN218,""))</f>
        <v>19.913917859851313</v>
      </c>
    </row>
    <row r="219" spans="2:59" x14ac:dyDescent="0.25">
      <c r="B219" t="s">
        <v>629</v>
      </c>
      <c r="C219">
        <v>150</v>
      </c>
      <c r="D219" s="36">
        <v>258</v>
      </c>
      <c r="E219">
        <v>6.3528025509999999</v>
      </c>
      <c r="F219">
        <v>6.9894318609999999</v>
      </c>
      <c r="G219">
        <v>5.0585180510000001</v>
      </c>
      <c r="H219">
        <v>4.5210021729999976</v>
      </c>
      <c r="I219">
        <v>3.4773697460000008</v>
      </c>
      <c r="J219">
        <v>3.2063815650000009</v>
      </c>
      <c r="K219">
        <v>2.7687312439999996</v>
      </c>
      <c r="L219">
        <v>2.4703266970000008</v>
      </c>
      <c r="M219">
        <v>2.4522793399999987</v>
      </c>
      <c r="N219">
        <v>4.0760009739999994</v>
      </c>
      <c r="O219">
        <v>5.9847491510000008</v>
      </c>
      <c r="P219">
        <v>6.0119051609999996</v>
      </c>
      <c r="Q219">
        <v>4.4474582094998993</v>
      </c>
      <c r="R219">
        <v>4.1710098216666331</v>
      </c>
      <c r="S219">
        <v>6.2417425360000021</v>
      </c>
      <c r="T219">
        <v>4.3369057733333332</v>
      </c>
      <c r="U219">
        <v>3.5504174812000002</v>
      </c>
      <c r="V219">
        <v>4.6505406792000006</v>
      </c>
      <c r="W219">
        <v>5.9153631128333348</v>
      </c>
      <c r="X219">
        <v>4.6312336564999992</v>
      </c>
      <c r="Y219">
        <v>4.6248910272856421</v>
      </c>
      <c r="Z219">
        <v>5.0115804577499983</v>
      </c>
      <c r="AA219">
        <v>2.9875564045000012</v>
      </c>
      <c r="AB219">
        <v>4.1990522646000006</v>
      </c>
      <c r="AC219">
        <v>4.9342509911666337</v>
      </c>
      <c r="AE219" s="28" t="s">
        <v>266</v>
      </c>
      <c r="AF219" s="3">
        <v>17110004000710</v>
      </c>
      <c r="AG219">
        <v>5.8748810552060604E-3</v>
      </c>
      <c r="AH219" s="30">
        <v>82</v>
      </c>
      <c r="AI219" s="36">
        <f t="shared" si="26"/>
        <v>3.899062247088025</v>
      </c>
      <c r="AJ219" s="36">
        <f t="shared" si="26"/>
        <v>2.761402786783262</v>
      </c>
      <c r="AK219" s="36">
        <f t="shared" si="26"/>
        <v>2.2600264225953093</v>
      </c>
      <c r="AL219" s="36">
        <f t="shared" si="26"/>
        <v>2.3061020259829741</v>
      </c>
      <c r="AM219" s="36">
        <f t="shared" si="26"/>
        <v>3.3881451918603407</v>
      </c>
      <c r="AN219" s="36">
        <f t="shared" si="26"/>
        <v>3.1471631219208365</v>
      </c>
      <c r="AO219" s="36">
        <f t="shared" si="26"/>
        <v>1.833061977919626</v>
      </c>
      <c r="AP219" s="36">
        <f t="shared" si="26"/>
        <v>0.86068663007964441</v>
      </c>
      <c r="AQ219" s="36">
        <f t="shared" si="26"/>
        <v>1.2530765316146717</v>
      </c>
      <c r="AR219" s="36">
        <f t="shared" si="26"/>
        <v>3.3431947947047274</v>
      </c>
      <c r="AS219" s="36">
        <f t="shared" si="26"/>
        <v>4.5241937557047311</v>
      </c>
      <c r="AT219" s="36">
        <f t="shared" si="26"/>
        <v>3.7215331621673684</v>
      </c>
      <c r="AU219" s="36">
        <f t="shared" si="24"/>
        <v>2.7748040540351262</v>
      </c>
      <c r="AV219" s="36" cm="1">
        <f t="array" ref="AV219">AVERAGE(IFERROR(AQ219:AS219, ""))</f>
        <v>3.0401550273413762</v>
      </c>
      <c r="AW219" s="36">
        <f t="shared" si="23"/>
        <v>3.7215331621673684</v>
      </c>
      <c r="AX219" s="36" cm="1">
        <f t="array" ref="AX219">AVERAGE(IFERROR(AJ219:AO219, ""))</f>
        <v>2.6159835878437252</v>
      </c>
      <c r="AY219" s="36" cm="1">
        <f t="array" ref="AY219">AVERAGE(IFERROR(AO219:AS219,""))</f>
        <v>2.3628427380046801</v>
      </c>
      <c r="AZ219" s="36" cm="1">
        <f t="array" ref="AZ219">AVERAGE(IFERROR(AJ219:AN219,""))</f>
        <v>2.7725679098285445</v>
      </c>
      <c r="BA219" s="36" cm="1">
        <f t="array" ref="BA219">AVERAGE(IFERROR(AR219:AT219,AI219))</f>
        <v>3.8629739041922755</v>
      </c>
      <c r="BB219" s="36" cm="1">
        <f t="array" ref="BB219">AVERAGE(IFERROR(AQ219:AT219,""))</f>
        <v>3.2104995610478744</v>
      </c>
      <c r="BC219" s="36" cm="1">
        <f t="array" ref="BC219">AVERAGE(IFERROR(AI219:AO219,""))</f>
        <v>2.7992805391643389</v>
      </c>
      <c r="BD219" s="36" cm="1">
        <f t="array" ref="BD219">AVERAGE(IFERROR(AJ219:AM219,""))</f>
        <v>2.6789191068054716</v>
      </c>
      <c r="BE219" s="36" cm="1">
        <f t="array" ref="BE219">AVERAGE(IFERROR(AN219:AO219,""))</f>
        <v>2.490112549920231</v>
      </c>
      <c r="BF219" s="36" cm="1">
        <f t="array" ref="BF219">AVERAGE(IFERROR(AP219:AT219,""))</f>
        <v>2.7405369748542285</v>
      </c>
      <c r="BG219" s="36" cm="1">
        <f t="array" ref="BG219">AVERAGE(IFERROR(AI219:AN219,""))</f>
        <v>2.9603169660384574</v>
      </c>
    </row>
    <row r="220" spans="2:59" x14ac:dyDescent="0.25">
      <c r="B220" t="s">
        <v>486</v>
      </c>
      <c r="C220">
        <v>5</v>
      </c>
      <c r="D220" s="36">
        <v>259</v>
      </c>
      <c r="E220">
        <v>14.309452049999997</v>
      </c>
      <c r="F220">
        <v>13.785609959999995</v>
      </c>
      <c r="G220">
        <v>14.542670030000004</v>
      </c>
      <c r="H220">
        <v>17.040419440000001</v>
      </c>
      <c r="I220">
        <v>16.131621019999997</v>
      </c>
      <c r="J220">
        <v>14.966915480000004</v>
      </c>
      <c r="K220">
        <v>13.461389249999996</v>
      </c>
      <c r="L220">
        <v>13.263155949999998</v>
      </c>
      <c r="M220">
        <v>12.164999939999994</v>
      </c>
      <c r="N220">
        <v>19.607974530000007</v>
      </c>
      <c r="O220">
        <v>20.518574420000007</v>
      </c>
      <c r="P220">
        <v>15.769958070000001</v>
      </c>
      <c r="Q220">
        <v>15.463561678333299</v>
      </c>
      <c r="R220">
        <v>17.430516296666674</v>
      </c>
      <c r="S220">
        <v>14.606461159999995</v>
      </c>
      <c r="T220">
        <v>14.988104196666598</v>
      </c>
      <c r="U220">
        <v>15.803218817999998</v>
      </c>
      <c r="V220">
        <v>15.293447186000002</v>
      </c>
      <c r="W220">
        <v>16.800699001666679</v>
      </c>
      <c r="X220">
        <v>17.015376740000008</v>
      </c>
      <c r="Y220">
        <v>14.891153889999934</v>
      </c>
      <c r="Z220">
        <v>15.375080112500001</v>
      </c>
      <c r="AA220">
        <v>14.214152364999997</v>
      </c>
      <c r="AB220">
        <v>16.264932582000014</v>
      </c>
      <c r="AC220">
        <v>15.129447996666634</v>
      </c>
      <c r="AE220" s="28" t="s">
        <v>267</v>
      </c>
      <c r="AF220" s="3">
        <v>17110004013567</v>
      </c>
      <c r="AG220">
        <v>1.1304776417091489E-3</v>
      </c>
      <c r="AH220" s="30">
        <v>214</v>
      </c>
      <c r="AI220" s="36">
        <f t="shared" si="26"/>
        <v>1.9067967029157216E-2</v>
      </c>
      <c r="AJ220" s="36">
        <f t="shared" si="26"/>
        <v>1.6782167075792859E-2</v>
      </c>
      <c r="AK220" s="36">
        <f t="shared" si="26"/>
        <v>1.1262062957072839E-2</v>
      </c>
      <c r="AL220" s="36">
        <f t="shared" si="26"/>
        <v>7.7076029393882009E-3</v>
      </c>
      <c r="AM220" s="36">
        <f t="shared" si="26"/>
        <v>4.9288191957295715E-3</v>
      </c>
      <c r="AN220" s="36">
        <f t="shared" si="26"/>
        <v>4.6570891007758171E-3</v>
      </c>
      <c r="AO220" s="36">
        <f t="shared" si="26"/>
        <v>4.2313879156325798E-3</v>
      </c>
      <c r="AP220" s="36">
        <f t="shared" si="26"/>
        <v>4.1295436733112681E-3</v>
      </c>
      <c r="AQ220" s="36">
        <f t="shared" si="26"/>
        <v>6.0263522501537324E-3</v>
      </c>
      <c r="AR220" s="36">
        <f t="shared" si="26"/>
        <v>1.1859566517963762E-2</v>
      </c>
      <c r="AS220" s="36">
        <f t="shared" si="26"/>
        <v>1.9398276511250822E-2</v>
      </c>
      <c r="AT220" s="36">
        <f t="shared" si="26"/>
        <v>1.8750966473951493E-2</v>
      </c>
      <c r="AU220" s="36">
        <f t="shared" si="24"/>
        <v>1.0733483470015013E-2</v>
      </c>
      <c r="AV220" s="36" cm="1">
        <f t="array" ref="AV220">AVERAGE(IFERROR(AQ220:AS220, ""))</f>
        <v>1.242806509312277E-2</v>
      </c>
      <c r="AW220" s="36">
        <f t="shared" si="23"/>
        <v>1.8750966473951493E-2</v>
      </c>
      <c r="AX220" s="36" cm="1">
        <f t="array" ref="AX220">AVERAGE(IFERROR(AJ220:AO220, ""))</f>
        <v>8.2615215307319783E-3</v>
      </c>
      <c r="AY220" s="36" cm="1">
        <f t="array" ref="AY220">AVERAGE(IFERROR(AO220:AS220,""))</f>
        <v>9.1290253736624333E-3</v>
      </c>
      <c r="AZ220" s="36" cm="1">
        <f t="array" ref="AZ220">AVERAGE(IFERROR(AJ220:AN220,""))</f>
        <v>9.067548253751858E-3</v>
      </c>
      <c r="BA220" s="36" cm="1">
        <f t="array" ref="BA220">AVERAGE(IFERROR(AR220:AT220,AI220))</f>
        <v>1.6669603167722025E-2</v>
      </c>
      <c r="BB220" s="36" cm="1">
        <f t="array" ref="BB220">AVERAGE(IFERROR(AQ220:AT220,""))</f>
        <v>1.4008790438329952E-2</v>
      </c>
      <c r="BC220" s="36" cm="1">
        <f t="array" ref="BC220">AVERAGE(IFERROR(AI220:AO220,""))</f>
        <v>9.8052994590784402E-3</v>
      </c>
      <c r="BD220" s="36" cm="1">
        <f t="array" ref="BD220">AVERAGE(IFERROR(AJ220:AM220,""))</f>
        <v>1.0170163041995868E-2</v>
      </c>
      <c r="BE220" s="36" cm="1">
        <f t="array" ref="BE220">AVERAGE(IFERROR(AN220:AO220,""))</f>
        <v>4.4442385082041989E-3</v>
      </c>
      <c r="BF220" s="36" cm="1">
        <f t="array" ref="BF220">AVERAGE(IFERROR(AP220:AT220,""))</f>
        <v>1.2032941085326215E-2</v>
      </c>
      <c r="BG220" s="36" cm="1">
        <f t="array" ref="BG220">AVERAGE(IFERROR(AI220:AN220,""))</f>
        <v>1.0734284716319417E-2</v>
      </c>
    </row>
    <row r="221" spans="2:59" x14ac:dyDescent="0.25">
      <c r="B221" t="s">
        <v>546</v>
      </c>
      <c r="C221">
        <v>66</v>
      </c>
      <c r="D221" s="36">
        <v>261</v>
      </c>
      <c r="E221">
        <v>2.9041854286945004</v>
      </c>
      <c r="F221">
        <v>3.1758198181001998</v>
      </c>
      <c r="G221">
        <v>3.1350336390570011</v>
      </c>
      <c r="H221">
        <v>2.6581411204925995</v>
      </c>
      <c r="I221">
        <v>2.3921424207825002</v>
      </c>
      <c r="J221">
        <v>2.0434540428499997</v>
      </c>
      <c r="K221">
        <v>1.8279245422949</v>
      </c>
      <c r="L221">
        <v>1.6459180602845294</v>
      </c>
      <c r="M221">
        <v>1.8467080591606901</v>
      </c>
      <c r="N221">
        <v>3.5308721200477997</v>
      </c>
      <c r="O221">
        <v>3.5907412950300994</v>
      </c>
      <c r="P221">
        <v>3.2828353860367994</v>
      </c>
      <c r="Q221">
        <v>2.6694813277360012</v>
      </c>
      <c r="R221">
        <v>2.9894404914128003</v>
      </c>
      <c r="S221">
        <v>3.1826418093657001</v>
      </c>
      <c r="T221">
        <v>2.538752597262901</v>
      </c>
      <c r="U221">
        <v>2.4884328153635984</v>
      </c>
      <c r="V221">
        <v>2.6809182082565002</v>
      </c>
      <c r="W221">
        <v>3.4318301504522992</v>
      </c>
      <c r="X221">
        <v>3.0627892150688005</v>
      </c>
      <c r="Y221">
        <v>2.5909572874673419</v>
      </c>
      <c r="Z221">
        <v>2.8402842496081</v>
      </c>
      <c r="AA221">
        <v>1.9356892925723983</v>
      </c>
      <c r="AB221">
        <v>2.7794149841119999</v>
      </c>
      <c r="AC221">
        <v>2.718129411662833</v>
      </c>
      <c r="AE221" s="28" t="s">
        <v>268</v>
      </c>
      <c r="AF221" s="3">
        <v>17110004013762</v>
      </c>
      <c r="AG221">
        <v>0.98889726400375366</v>
      </c>
      <c r="AH221" s="30">
        <v>195</v>
      </c>
      <c r="AI221" s="36">
        <f t="shared" si="26"/>
        <v>148.63127417071891</v>
      </c>
      <c r="AJ221" s="36">
        <f t="shared" si="26"/>
        <v>125.58488260890188</v>
      </c>
      <c r="AK221" s="36">
        <f t="shared" si="26"/>
        <v>87.267396405386179</v>
      </c>
      <c r="AL221" s="36">
        <f t="shared" si="26"/>
        <v>65.974626496682987</v>
      </c>
      <c r="AM221" s="36">
        <f t="shared" si="26"/>
        <v>45.45002597256164</v>
      </c>
      <c r="AN221" s="36">
        <f t="shared" si="26"/>
        <v>43.343109736762045</v>
      </c>
      <c r="AO221" s="36">
        <f t="shared" si="26"/>
        <v>39.313500754694019</v>
      </c>
      <c r="AP221" s="36">
        <f t="shared" si="26"/>
        <v>36.630270749497512</v>
      </c>
      <c r="AQ221" s="36">
        <f t="shared" si="26"/>
        <v>50.553529250241006</v>
      </c>
      <c r="AR221" s="36">
        <f t="shared" si="26"/>
        <v>94.82047925978199</v>
      </c>
      <c r="AS221" s="36">
        <f t="shared" si="26"/>
        <v>141.98265924516167</v>
      </c>
      <c r="AT221" s="36">
        <f t="shared" si="26"/>
        <v>142.18136786144987</v>
      </c>
      <c r="AU221" s="36">
        <f t="shared" si="24"/>
        <v>85.144426875986653</v>
      </c>
      <c r="AV221" s="36" cm="1">
        <f t="array" ref="AV221">AVERAGE(IFERROR(AQ221:AS221, ""))</f>
        <v>95.785555918394891</v>
      </c>
      <c r="AW221" s="36">
        <f t="shared" si="23"/>
        <v>142.18136786144987</v>
      </c>
      <c r="AX221" s="36" cm="1">
        <f t="array" ref="AX221">AVERAGE(IFERROR(AJ221:AO221, ""))</f>
        <v>67.822256995831466</v>
      </c>
      <c r="AY221" s="36" cm="1">
        <f t="array" ref="AY221">AVERAGE(IFERROR(AO221:AS221,""))</f>
        <v>72.660087851875232</v>
      </c>
      <c r="AZ221" s="36" cm="1">
        <f t="array" ref="AZ221">AVERAGE(IFERROR(AJ221:AN221,""))</f>
        <v>73.524008244058948</v>
      </c>
      <c r="BA221" s="36" cm="1">
        <f t="array" ref="BA221">AVERAGE(IFERROR(AR221:AT221,AI221))</f>
        <v>126.32816878879784</v>
      </c>
      <c r="BB221" s="36" cm="1">
        <f t="array" ref="BB221">AVERAGE(IFERROR(AQ221:AT221,""))</f>
        <v>107.38450890415864</v>
      </c>
      <c r="BC221" s="36" cm="1">
        <f t="array" ref="BC221">AVERAGE(IFERROR(AI221:AO221,""))</f>
        <v>79.366402306529679</v>
      </c>
      <c r="BD221" s="36" cm="1">
        <f t="array" ref="BD221">AVERAGE(IFERROR(AJ221:AM221,""))</f>
        <v>81.069232870883184</v>
      </c>
      <c r="BE221" s="36" cm="1">
        <f t="array" ref="BE221">AVERAGE(IFERROR(AN221:AO221,""))</f>
        <v>41.328305245728032</v>
      </c>
      <c r="BF221" s="36" cm="1">
        <f t="array" ref="BF221">AVERAGE(IFERROR(AP221:AT221,""))</f>
        <v>93.233661273226403</v>
      </c>
      <c r="BG221" s="36" cm="1">
        <f t="array" ref="BG221">AVERAGE(IFERROR(AI221:AN221,""))</f>
        <v>86.041885898502287</v>
      </c>
    </row>
    <row r="222" spans="2:59" x14ac:dyDescent="0.25">
      <c r="B222" t="s">
        <v>504</v>
      </c>
      <c r="C222">
        <v>24</v>
      </c>
      <c r="D222" s="36">
        <v>262</v>
      </c>
      <c r="E222">
        <v>9.8086870786896014</v>
      </c>
      <c r="F222">
        <v>10.665928328284298</v>
      </c>
      <c r="G222">
        <v>8.1990826788492015</v>
      </c>
      <c r="H222">
        <v>6.8675809671881005</v>
      </c>
      <c r="I222">
        <v>5.570592230890302</v>
      </c>
      <c r="J222">
        <v>4.6316396672120987</v>
      </c>
      <c r="K222">
        <v>4.2062938402309982</v>
      </c>
      <c r="L222">
        <v>3.6111609902190978</v>
      </c>
      <c r="M222">
        <v>4.076260651827802</v>
      </c>
      <c r="N222">
        <v>7.7204166948961976</v>
      </c>
      <c r="O222">
        <v>9.4433484160418999</v>
      </c>
      <c r="P222">
        <v>9.609250837717898</v>
      </c>
      <c r="Q222">
        <v>7.0341868651706001</v>
      </c>
      <c r="R222">
        <v>7.0800085875886296</v>
      </c>
      <c r="S222">
        <v>9.8558091232036986</v>
      </c>
      <c r="T222">
        <v>6.690186285442465</v>
      </c>
      <c r="U222">
        <v>5.8114961186431984</v>
      </c>
      <c r="V222">
        <v>7.1869647744847995</v>
      </c>
      <c r="W222">
        <v>9.5146934860030647</v>
      </c>
      <c r="X222">
        <v>7.7123191501208979</v>
      </c>
      <c r="Y222">
        <v>7.1356863987635535</v>
      </c>
      <c r="Z222">
        <v>7.8257960513030014</v>
      </c>
      <c r="AA222">
        <v>4.4189667537215982</v>
      </c>
      <c r="AB222">
        <v>6.8920875181405989</v>
      </c>
      <c r="AC222">
        <v>7.6239184918523009</v>
      </c>
      <c r="AE222" s="28" t="s">
        <v>269</v>
      </c>
      <c r="AF222" s="3">
        <v>17110004013762</v>
      </c>
      <c r="AG222">
        <v>0.98882919549942017</v>
      </c>
      <c r="AH222" s="30">
        <v>195</v>
      </c>
      <c r="AI222" s="36">
        <f t="shared" si="26"/>
        <v>148.6210434734582</v>
      </c>
      <c r="AJ222" s="36">
        <f t="shared" si="26"/>
        <v>125.57623825782795</v>
      </c>
      <c r="AK222" s="36">
        <f t="shared" si="26"/>
        <v>87.261389551725429</v>
      </c>
      <c r="AL222" s="36">
        <f t="shared" si="26"/>
        <v>65.970085282632695</v>
      </c>
      <c r="AM222" s="36">
        <f t="shared" si="26"/>
        <v>45.44689752292134</v>
      </c>
      <c r="AN222" s="36">
        <f t="shared" si="26"/>
        <v>43.340126311930831</v>
      </c>
      <c r="AO222" s="36">
        <f t="shared" si="26"/>
        <v>39.310794698874176</v>
      </c>
      <c r="AP222" s="36">
        <f t="shared" si="26"/>
        <v>36.627749387740323</v>
      </c>
      <c r="AQ222" s="36">
        <f t="shared" si="26"/>
        <v>50.55004951250676</v>
      </c>
      <c r="AR222" s="36">
        <f t="shared" si="26"/>
        <v>94.813952506762917</v>
      </c>
      <c r="AS222" s="36">
        <f t="shared" si="26"/>
        <v>141.97288619025707</v>
      </c>
      <c r="AT222" s="36">
        <f t="shared" si="26"/>
        <v>142.17158112888754</v>
      </c>
      <c r="AU222" s="36">
        <f t="shared" si="24"/>
        <v>85.138566152127098</v>
      </c>
      <c r="AV222" s="36" cm="1">
        <f t="array" ref="AV222">AVERAGE(IFERROR(AQ222:AS222, ""))</f>
        <v>95.778962736508902</v>
      </c>
      <c r="AW222" s="36">
        <f t="shared" si="23"/>
        <v>142.17158112888754</v>
      </c>
      <c r="AX222" s="36" cm="1">
        <f t="array" ref="AX222">AVERAGE(IFERROR(AJ222:AO222, ""))</f>
        <v>67.817588604318743</v>
      </c>
      <c r="AY222" s="36" cm="1">
        <f t="array" ref="AY222">AVERAGE(IFERROR(AO222:AS222,""))</f>
        <v>72.655086459228258</v>
      </c>
      <c r="AZ222" s="36" cm="1">
        <f t="array" ref="AZ222">AVERAGE(IFERROR(AJ222:AN222,""))</f>
        <v>73.518947385407643</v>
      </c>
      <c r="BA222" s="36" cm="1">
        <f t="array" ref="BA222">AVERAGE(IFERROR(AR222:AT222,AI222))</f>
        <v>126.31947327530251</v>
      </c>
      <c r="BB222" s="36" cm="1">
        <f t="array" ref="BB222">AVERAGE(IFERROR(AQ222:AT222,""))</f>
        <v>107.37711733460355</v>
      </c>
      <c r="BC222" s="36" cm="1">
        <f t="array" ref="BC222">AVERAGE(IFERROR(AI222:AO222,""))</f>
        <v>79.360939299910086</v>
      </c>
      <c r="BD222" s="36" cm="1">
        <f t="array" ref="BD222">AVERAGE(IFERROR(AJ222:AM222,""))</f>
        <v>81.063652653776856</v>
      </c>
      <c r="BE222" s="36" cm="1">
        <f t="array" ref="BE222">AVERAGE(IFERROR(AN222:AO222,""))</f>
        <v>41.325460505402503</v>
      </c>
      <c r="BF222" s="36" cm="1">
        <f t="array" ref="BF222">AVERAGE(IFERROR(AP222:AT222,""))</f>
        <v>93.227243745230908</v>
      </c>
      <c r="BG222" s="36" cm="1">
        <f t="array" ref="BG222">AVERAGE(IFERROR(AI222:AN222,""))</f>
        <v>86.035963400082736</v>
      </c>
    </row>
    <row r="223" spans="2:59" x14ac:dyDescent="0.25">
      <c r="B223" t="s">
        <v>568</v>
      </c>
      <c r="C223">
        <v>88</v>
      </c>
      <c r="D223" s="36">
        <v>263</v>
      </c>
      <c r="E223">
        <v>13.766289528197401</v>
      </c>
      <c r="F223">
        <v>9.7703207979352005</v>
      </c>
      <c r="G223">
        <v>7.8168370770140001</v>
      </c>
      <c r="H223">
        <v>6.6372692632870001</v>
      </c>
      <c r="I223">
        <v>6.126890187922899</v>
      </c>
      <c r="J223">
        <v>6.1165794515770013</v>
      </c>
      <c r="K223">
        <v>6.5297119145222009</v>
      </c>
      <c r="L223">
        <v>6.4192048232220698</v>
      </c>
      <c r="M223">
        <v>5.9536015368246096</v>
      </c>
      <c r="N223">
        <v>8.4726823537388007</v>
      </c>
      <c r="O223">
        <v>13.2602837546263</v>
      </c>
      <c r="P223">
        <v>12.664584295196899</v>
      </c>
      <c r="Q223">
        <v>8.6278545820054013</v>
      </c>
      <c r="R223">
        <v>9.2288558817299329</v>
      </c>
      <c r="S223">
        <v>13.317289717197198</v>
      </c>
      <c r="T223">
        <v>7.1662681153763996</v>
      </c>
      <c r="U223">
        <v>8.1270968765867995</v>
      </c>
      <c r="V223">
        <v>7.2935793555471991</v>
      </c>
      <c r="W223">
        <v>12.2815928789399</v>
      </c>
      <c r="X223">
        <v>10.0877879850967</v>
      </c>
      <c r="Y223">
        <v>8.1091283172079578</v>
      </c>
      <c r="Z223">
        <v>7.5878293315398002</v>
      </c>
      <c r="AA223">
        <v>6.3231456830496011</v>
      </c>
      <c r="AB223">
        <v>9.3540713527217001</v>
      </c>
      <c r="AC223">
        <v>8.3723643843222995</v>
      </c>
      <c r="AE223" s="28" t="s">
        <v>270</v>
      </c>
      <c r="AF223" s="3">
        <v>17110004013762</v>
      </c>
      <c r="AG223">
        <v>0.9887925386428833</v>
      </c>
      <c r="AH223" s="30">
        <v>195</v>
      </c>
      <c r="AI223" s="36">
        <f t="shared" si="26"/>
        <v>148.6155339473502</v>
      </c>
      <c r="AJ223" s="36">
        <f t="shared" si="26"/>
        <v>125.57158302498166</v>
      </c>
      <c r="AK223" s="36">
        <f t="shared" si="26"/>
        <v>87.258154687451025</v>
      </c>
      <c r="AL223" s="36">
        <f t="shared" si="26"/>
        <v>65.967639707640643</v>
      </c>
      <c r="AM223" s="36">
        <f t="shared" si="26"/>
        <v>45.445212762388252</v>
      </c>
      <c r="AN223" s="36">
        <f t="shared" si="26"/>
        <v>43.338519651448173</v>
      </c>
      <c r="AO223" s="36">
        <f t="shared" si="26"/>
        <v>39.309337409619182</v>
      </c>
      <c r="AP223" s="36">
        <f t="shared" si="26"/>
        <v>36.626391561575112</v>
      </c>
      <c r="AQ223" s="36">
        <f t="shared" si="26"/>
        <v>50.548175573184032</v>
      </c>
      <c r="AR223" s="36">
        <f t="shared" si="26"/>
        <v>94.810437661660686</v>
      </c>
      <c r="AS223" s="36">
        <f t="shared" si="26"/>
        <v>141.96762311778218</v>
      </c>
      <c r="AT223" s="36">
        <f t="shared" si="26"/>
        <v>142.16631069059872</v>
      </c>
      <c r="AU223" s="36">
        <f t="shared" si="24"/>
        <v>85.135409982973314</v>
      </c>
      <c r="AV223" s="36" cm="1">
        <f t="array" ref="AV223">AVERAGE(IFERROR(AQ223:AS223, ""))</f>
        <v>95.775412117542302</v>
      </c>
      <c r="AW223" s="36">
        <f t="shared" si="23"/>
        <v>142.16631069059872</v>
      </c>
      <c r="AX223" s="36" cm="1">
        <f t="array" ref="AX223">AVERAGE(IFERROR(AJ223:AO223, ""))</f>
        <v>67.815074540588142</v>
      </c>
      <c r="AY223" s="36" cm="1">
        <f t="array" ref="AY223">AVERAGE(IFERROR(AO223:AS223,""))</f>
        <v>72.65239306476424</v>
      </c>
      <c r="AZ223" s="36" cm="1">
        <f t="array" ref="AZ223">AVERAGE(IFERROR(AJ223:AN223,""))</f>
        <v>73.516221966781941</v>
      </c>
      <c r="BA223" s="36" cm="1">
        <f t="array" ref="BA223">AVERAGE(IFERROR(AR223:AT223,AI223))</f>
        <v>126.31479049001386</v>
      </c>
      <c r="BB223" s="36" cm="1">
        <f t="array" ref="BB223">AVERAGE(IFERROR(AQ223:AT223,""))</f>
        <v>107.3731367608064</v>
      </c>
      <c r="BC223" s="36" cm="1">
        <f t="array" ref="BC223">AVERAGE(IFERROR(AI223:AO223,""))</f>
        <v>79.357997312982732</v>
      </c>
      <c r="BD223" s="36" cm="1">
        <f t="array" ref="BD223">AVERAGE(IFERROR(AJ223:AM223,""))</f>
        <v>81.060647545615382</v>
      </c>
      <c r="BE223" s="36" cm="1">
        <f t="array" ref="BE223">AVERAGE(IFERROR(AN223:AO223,""))</f>
        <v>41.323928530533678</v>
      </c>
      <c r="BF223" s="36" cm="1">
        <f t="array" ref="BF223">AVERAGE(IFERROR(AP223:AT223,""))</f>
        <v>93.223787720960146</v>
      </c>
      <c r="BG223" s="36" cm="1">
        <f t="array" ref="BG223">AVERAGE(IFERROR(AI223:AN223,""))</f>
        <v>86.03277396354332</v>
      </c>
    </row>
    <row r="224" spans="2:59" x14ac:dyDescent="0.25">
      <c r="B224" t="s">
        <v>520</v>
      </c>
      <c r="C224">
        <v>40</v>
      </c>
      <c r="D224" s="36">
        <v>264</v>
      </c>
      <c r="E224">
        <v>23.287238708472898</v>
      </c>
      <c r="F224">
        <v>18.212713211299899</v>
      </c>
      <c r="G224">
        <v>13.236420970260601</v>
      </c>
      <c r="H224">
        <v>14.885149599340801</v>
      </c>
      <c r="I224">
        <v>18.565104218153998</v>
      </c>
      <c r="J224">
        <v>24.320169039470297</v>
      </c>
      <c r="K224">
        <v>30.651375824464399</v>
      </c>
      <c r="L224">
        <v>30.235606976440302</v>
      </c>
      <c r="M224">
        <v>18.7583232210444</v>
      </c>
      <c r="N224">
        <v>14.336496636243401</v>
      </c>
      <c r="O224">
        <v>20.6010275828231</v>
      </c>
      <c r="P224">
        <v>21.526577695051003</v>
      </c>
      <c r="Q224">
        <v>20.718016973588767</v>
      </c>
      <c r="R224">
        <v>17.898615813370334</v>
      </c>
      <c r="S224">
        <v>22.138830302261901</v>
      </c>
      <c r="T224">
        <v>19.978488810498298</v>
      </c>
      <c r="U224">
        <v>22.916566048203102</v>
      </c>
      <c r="V224">
        <v>17.8439114077051</v>
      </c>
      <c r="W224">
        <v>20.207063281230933</v>
      </c>
      <c r="X224">
        <v>18.8056062837905</v>
      </c>
      <c r="Y224">
        <v>20.451167367351886</v>
      </c>
      <c r="Z224">
        <v>16.224846999763798</v>
      </c>
      <c r="AA224">
        <v>27.485772431967401</v>
      </c>
      <c r="AB224">
        <v>21.091606422320403</v>
      </c>
      <c r="AC224">
        <v>18.751132624499697</v>
      </c>
      <c r="AE224" s="28" t="s">
        <v>271</v>
      </c>
      <c r="AF224" s="3">
        <v>17110004013762</v>
      </c>
      <c r="AG224">
        <v>0.98871922492980957</v>
      </c>
      <c r="AH224" s="30">
        <v>195</v>
      </c>
      <c r="AI224" s="36">
        <f t="shared" si="26"/>
        <v>148.60451489513417</v>
      </c>
      <c r="AJ224" s="36">
        <f t="shared" si="26"/>
        <v>125.5622725592891</v>
      </c>
      <c r="AK224" s="36">
        <f t="shared" si="26"/>
        <v>87.251684958902217</v>
      </c>
      <c r="AL224" s="36">
        <f t="shared" si="26"/>
        <v>65.962748557656525</v>
      </c>
      <c r="AM224" s="36">
        <f t="shared" si="26"/>
        <v>45.441843241322069</v>
      </c>
      <c r="AN224" s="36">
        <f t="shared" si="26"/>
        <v>43.335306330482865</v>
      </c>
      <c r="AO224" s="36">
        <f t="shared" si="26"/>
        <v>39.306422831109188</v>
      </c>
      <c r="AP224" s="36">
        <f t="shared" si="26"/>
        <v>36.623675909244689</v>
      </c>
      <c r="AQ224" s="36">
        <f t="shared" si="26"/>
        <v>50.54442769453857</v>
      </c>
      <c r="AR224" s="36">
        <f t="shared" si="26"/>
        <v>94.803407971456252</v>
      </c>
      <c r="AS224" s="36">
        <f t="shared" si="26"/>
        <v>141.9570969728324</v>
      </c>
      <c r="AT224" s="36">
        <f t="shared" si="26"/>
        <v>142.15576981402108</v>
      </c>
      <c r="AU224" s="36">
        <f t="shared" si="24"/>
        <v>85.129097644665762</v>
      </c>
      <c r="AV224" s="36" cm="1">
        <f t="array" ref="AV224">AVERAGE(IFERROR(AQ224:AS224, ""))</f>
        <v>95.768310879609075</v>
      </c>
      <c r="AW224" s="36">
        <f t="shared" si="23"/>
        <v>142.15576981402108</v>
      </c>
      <c r="AX224" s="36" cm="1">
        <f t="array" ref="AX224">AVERAGE(IFERROR(AJ224:AO224, ""))</f>
        <v>67.810046413126997</v>
      </c>
      <c r="AY224" s="36" cm="1">
        <f t="array" ref="AY224">AVERAGE(IFERROR(AO224:AS224,""))</f>
        <v>72.647006275836219</v>
      </c>
      <c r="AZ224" s="36" cm="1">
        <f t="array" ref="AZ224">AVERAGE(IFERROR(AJ224:AN224,""))</f>
        <v>73.510771129530568</v>
      </c>
      <c r="BA224" s="36" cm="1">
        <f t="array" ref="BA224">AVERAGE(IFERROR(AR224:AT224,AI224))</f>
        <v>126.30542491943658</v>
      </c>
      <c r="BB224" s="36" cm="1">
        <f t="array" ref="BB224">AVERAGE(IFERROR(AQ224:AT224,""))</f>
        <v>107.36517561321207</v>
      </c>
      <c r="BC224" s="36" cm="1">
        <f t="array" ref="BC224">AVERAGE(IFERROR(AI224:AO224,""))</f>
        <v>79.352113339128024</v>
      </c>
      <c r="BD224" s="36" cm="1">
        <f t="array" ref="BD224">AVERAGE(IFERROR(AJ224:AM224,""))</f>
        <v>81.05463732929249</v>
      </c>
      <c r="BE224" s="36" cm="1">
        <f t="array" ref="BE224">AVERAGE(IFERROR(AN224:AO224,""))</f>
        <v>41.320864580796027</v>
      </c>
      <c r="BF224" s="36" cm="1">
        <f t="array" ref="BF224">AVERAGE(IFERROR(AP224:AT224,""))</f>
        <v>93.216875672418595</v>
      </c>
      <c r="BG224" s="36" cm="1">
        <f t="array" ref="BG224">AVERAGE(IFERROR(AI224:AN224,""))</f>
        <v>86.026395090464504</v>
      </c>
    </row>
    <row r="225" spans="2:59" x14ac:dyDescent="0.25">
      <c r="B225" t="s">
        <v>579</v>
      </c>
      <c r="C225">
        <v>99</v>
      </c>
      <c r="D225" s="36">
        <v>265</v>
      </c>
      <c r="E225">
        <v>5.5390924922214992</v>
      </c>
      <c r="F225">
        <v>6.5190116994596004</v>
      </c>
      <c r="G225">
        <v>5.2888836525802994</v>
      </c>
      <c r="H225">
        <v>4.3048795769913006</v>
      </c>
      <c r="I225">
        <v>3.2887223707375988</v>
      </c>
      <c r="J225">
        <v>2.5997942317230001</v>
      </c>
      <c r="K225">
        <v>2.0723406493042296</v>
      </c>
      <c r="L225">
        <v>1.6826040681313703</v>
      </c>
      <c r="M225">
        <v>1.7700862380596405</v>
      </c>
      <c r="N225">
        <v>3.8603521181260998</v>
      </c>
      <c r="O225">
        <v>4.1270662602620991</v>
      </c>
      <c r="P225">
        <v>4.8877441125683001</v>
      </c>
      <c r="Q225">
        <v>3.8283814558470324</v>
      </c>
      <c r="R225">
        <v>3.2525015388159719</v>
      </c>
      <c r="S225">
        <v>5.4097000633948999</v>
      </c>
      <c r="T225">
        <v>4.0122720301326336</v>
      </c>
      <c r="U225">
        <v>2.7024898667767099</v>
      </c>
      <c r="V225">
        <v>4.4002583062984009</v>
      </c>
      <c r="W225">
        <v>4.9400380957944989</v>
      </c>
      <c r="X225">
        <v>3.6613121822539991</v>
      </c>
      <c r="Y225">
        <v>4.2303892390024576</v>
      </c>
      <c r="Z225">
        <v>4.8503743249421998</v>
      </c>
      <c r="AA225">
        <v>2.336067440513661</v>
      </c>
      <c r="AB225">
        <v>3.265570559429519</v>
      </c>
      <c r="AC225">
        <v>4.5900640039521665</v>
      </c>
      <c r="AE225" s="28" t="s">
        <v>272</v>
      </c>
      <c r="AF225" s="3">
        <v>17110004000033</v>
      </c>
      <c r="AG225">
        <v>0.99960184097290039</v>
      </c>
      <c r="AH225" s="30">
        <v>38</v>
      </c>
      <c r="AI225" s="36">
        <f t="shared" si="26"/>
        <v>1729.3688373523132</v>
      </c>
      <c r="AJ225" s="36">
        <f t="shared" si="26"/>
        <v>1326.8966316173423</v>
      </c>
      <c r="AK225" s="36">
        <f t="shared" si="26"/>
        <v>1027.5258903218692</v>
      </c>
      <c r="AL225" s="36">
        <f t="shared" si="26"/>
        <v>981.19607850297723</v>
      </c>
      <c r="AM225" s="36">
        <f t="shared" si="26"/>
        <v>1300.0261296870824</v>
      </c>
      <c r="AN225" s="36">
        <f t="shared" si="26"/>
        <v>1527.7772086136174</v>
      </c>
      <c r="AO225" s="36">
        <f t="shared" si="26"/>
        <v>1223.7054947495528</v>
      </c>
      <c r="AP225" s="36">
        <f t="shared" si="26"/>
        <v>715.19605847340324</v>
      </c>
      <c r="AQ225" s="36">
        <f t="shared" si="26"/>
        <v>766.98417490554743</v>
      </c>
      <c r="AR225" s="36">
        <f t="shared" si="26"/>
        <v>1696.9503539676869</v>
      </c>
      <c r="AS225" s="36">
        <f t="shared" si="26"/>
        <v>2214.7995932598201</v>
      </c>
      <c r="AT225" s="36">
        <f t="shared" si="26"/>
        <v>1759.8773368276463</v>
      </c>
      <c r="AU225" s="36">
        <f t="shared" si="24"/>
        <v>1355.8586490232381</v>
      </c>
      <c r="AV225" s="36" cm="1">
        <f t="array" ref="AV225">AVERAGE(IFERROR(AQ225:AS225, ""))</f>
        <v>1559.578040711018</v>
      </c>
      <c r="AW225" s="36">
        <f t="shared" si="23"/>
        <v>1759.8773368276463</v>
      </c>
      <c r="AX225" s="36" cm="1">
        <f t="array" ref="AX225">AVERAGE(IFERROR(AJ225:AO225, ""))</f>
        <v>1231.1879055820734</v>
      </c>
      <c r="AY225" s="36" cm="1">
        <f t="array" ref="AY225">AVERAGE(IFERROR(AO225:AS225,""))</f>
        <v>1323.5271350712021</v>
      </c>
      <c r="AZ225" s="36" cm="1">
        <f t="array" ref="AZ225">AVERAGE(IFERROR(AJ225:AN225,""))</f>
        <v>1232.6843877485776</v>
      </c>
      <c r="BA225" s="36" cm="1">
        <f t="array" ref="BA225">AVERAGE(IFERROR(AR225:AT225,AI225))</f>
        <v>1890.5424280183843</v>
      </c>
      <c r="BB225" s="36" cm="1">
        <f t="array" ref="BB225">AVERAGE(IFERROR(AQ225:AT225,""))</f>
        <v>1609.6528647401751</v>
      </c>
      <c r="BC225" s="36" cm="1">
        <f t="array" ref="BC225">AVERAGE(IFERROR(AI225:AO225,""))</f>
        <v>1302.3566101206793</v>
      </c>
      <c r="BD225" s="36" cm="1">
        <f t="array" ref="BD225">AVERAGE(IFERROR(AJ225:AM225,""))</f>
        <v>1158.9111825323178</v>
      </c>
      <c r="BE225" s="36" cm="1">
        <f t="array" ref="BE225">AVERAGE(IFERROR(AN225:AO225,""))</f>
        <v>1375.741351681585</v>
      </c>
      <c r="BF225" s="36" cm="1">
        <f t="array" ref="BF225">AVERAGE(IFERROR(AP225:AT225,""))</f>
        <v>1430.7615034868209</v>
      </c>
      <c r="BG225" s="36" cm="1">
        <f t="array" ref="BG225">AVERAGE(IFERROR(AI225:AN225,""))</f>
        <v>1315.4651293492002</v>
      </c>
    </row>
    <row r="226" spans="2:59" x14ac:dyDescent="0.25">
      <c r="B226" t="s">
        <v>556</v>
      </c>
      <c r="C226">
        <v>76</v>
      </c>
      <c r="D226" s="36">
        <v>266</v>
      </c>
      <c r="E226">
        <v>6.0669323531021</v>
      </c>
      <c r="F226">
        <v>5.9577116093222999</v>
      </c>
      <c r="G226">
        <v>4.7279191426665008</v>
      </c>
      <c r="H226">
        <v>3.7717090855761999</v>
      </c>
      <c r="I226">
        <v>3.0460522395827994</v>
      </c>
      <c r="J226">
        <v>2.6399242265194802</v>
      </c>
      <c r="K226">
        <v>2.3653674687723489</v>
      </c>
      <c r="L226">
        <v>2.16986137075095</v>
      </c>
      <c r="M226">
        <v>2.3034910546073606</v>
      </c>
      <c r="N226">
        <v>3.7619734795798205</v>
      </c>
      <c r="O226">
        <v>5.7050404779807007</v>
      </c>
      <c r="P226">
        <v>5.8787915708386</v>
      </c>
      <c r="Q226">
        <v>4.0328978399415316</v>
      </c>
      <c r="R226">
        <v>3.9235016707226356</v>
      </c>
      <c r="S226">
        <v>6.2371650744703002</v>
      </c>
      <c r="T226">
        <v>3.7514472954065985</v>
      </c>
      <c r="U226">
        <v>3.2611467703382404</v>
      </c>
      <c r="V226">
        <v>4.0286632607334001</v>
      </c>
      <c r="W226">
        <v>5.6429520203752999</v>
      </c>
      <c r="X226">
        <v>4.4123241457515991</v>
      </c>
      <c r="Y226">
        <v>4.0822308750773413</v>
      </c>
      <c r="Z226">
        <v>4.3758480192869005</v>
      </c>
      <c r="AA226">
        <v>2.5026458476459101</v>
      </c>
      <c r="AB226">
        <v>3.9638315907515018</v>
      </c>
      <c r="AC226">
        <v>4.368374776128233</v>
      </c>
      <c r="AE226" s="28" t="s">
        <v>274</v>
      </c>
      <c r="AF226" s="3">
        <v>17110004000738</v>
      </c>
      <c r="AG226">
        <v>1.6556510701775551E-2</v>
      </c>
      <c r="AH226" s="30">
        <v>217</v>
      </c>
      <c r="AI226" s="36">
        <f t="shared" si="26"/>
        <v>10.612830008797841</v>
      </c>
      <c r="AJ226" s="36">
        <f t="shared" si="26"/>
        <v>7.4226405995553337</v>
      </c>
      <c r="AK226" s="36">
        <f t="shared" si="26"/>
        <v>6.1220711650245541</v>
      </c>
      <c r="AL226" s="36">
        <f t="shared" si="26"/>
        <v>6.3908523687113572</v>
      </c>
      <c r="AM226" s="36">
        <f t="shared" si="26"/>
        <v>9.467310381934718</v>
      </c>
      <c r="AN226" s="36">
        <f t="shared" si="26"/>
        <v>8.7446677786498093</v>
      </c>
      <c r="AO226" s="36">
        <f t="shared" si="26"/>
        <v>5.0295425504034226</v>
      </c>
      <c r="AP226" s="36">
        <f t="shared" si="26"/>
        <v>2.3084373165231158</v>
      </c>
      <c r="AQ226" s="36">
        <f t="shared" si="26"/>
        <v>3.4179215242772711</v>
      </c>
      <c r="AR226" s="36">
        <f t="shared" si="26"/>
        <v>9.2209149422164067</v>
      </c>
      <c r="AS226" s="36">
        <f t="shared" si="26"/>
        <v>12.479005886775296</v>
      </c>
      <c r="AT226" s="36">
        <f t="shared" si="26"/>
        <v>10.214681412756756</v>
      </c>
      <c r="AU226" s="36">
        <f t="shared" si="24"/>
        <v>7.6192396613021574</v>
      </c>
      <c r="AV226" s="36" cm="1">
        <f t="array" ref="AV226">AVERAGE(IFERROR(AQ226:AS226, ""))</f>
        <v>8.372614117756326</v>
      </c>
      <c r="AW226" s="36">
        <f t="shared" si="23"/>
        <v>10.214681412756756</v>
      </c>
      <c r="AX226" s="36" cm="1">
        <f t="array" ref="AX226">AVERAGE(IFERROR(AJ226:AO226, ""))</f>
        <v>7.1961808073798652</v>
      </c>
      <c r="AY226" s="36" cm="1">
        <f t="array" ref="AY226">AVERAGE(IFERROR(AO226:AS226,""))</f>
        <v>6.4911644440391028</v>
      </c>
      <c r="AZ226" s="36" cm="1">
        <f t="array" ref="AZ226">AVERAGE(IFERROR(AJ226:AN226,""))</f>
        <v>7.6295084587751543</v>
      </c>
      <c r="BA226" s="36" cm="1">
        <f t="array" ref="BA226">AVERAGE(IFERROR(AR226:AT226,AI226))</f>
        <v>10.638200747249485</v>
      </c>
      <c r="BB226" s="36" cm="1">
        <f t="array" ref="BB226">AVERAGE(IFERROR(AQ226:AT226,""))</f>
        <v>8.8331309415064325</v>
      </c>
      <c r="BC226" s="36" cm="1">
        <f t="array" ref="BC226">AVERAGE(IFERROR(AI226:AO226,""))</f>
        <v>7.6842735504395767</v>
      </c>
      <c r="BD226" s="36" cm="1">
        <f t="array" ref="BD226">AVERAGE(IFERROR(AJ226:AM226,""))</f>
        <v>7.3507186288064901</v>
      </c>
      <c r="BE226" s="36" cm="1">
        <f t="array" ref="BE226">AVERAGE(IFERROR(AN226:AO226,""))</f>
        <v>6.8871051645266164</v>
      </c>
      <c r="BF226" s="36" cm="1">
        <f t="array" ref="BF226">AVERAGE(IFERROR(AP226:AT226,""))</f>
        <v>7.5281922165097681</v>
      </c>
      <c r="BG226" s="36" cm="1">
        <f t="array" ref="BG226">AVERAGE(IFERROR(AI226:AN226,""))</f>
        <v>8.12672871711227</v>
      </c>
    </row>
    <row r="227" spans="2:59" x14ac:dyDescent="0.25">
      <c r="B227" t="s">
        <v>490</v>
      </c>
      <c r="C227">
        <v>9</v>
      </c>
      <c r="D227" s="36">
        <v>268</v>
      </c>
      <c r="E227">
        <v>14.3136552494387</v>
      </c>
      <c r="F227">
        <v>11.081612986906899</v>
      </c>
      <c r="G227">
        <v>8.2549103026441006</v>
      </c>
      <c r="H227">
        <v>9.5048321056654004</v>
      </c>
      <c r="I227">
        <v>11.688444301025999</v>
      </c>
      <c r="J227">
        <v>15.652621473336499</v>
      </c>
      <c r="K227">
        <v>20.346045081362099</v>
      </c>
      <c r="L227">
        <v>19.9564948242583</v>
      </c>
      <c r="M227">
        <v>12.179376606433898</v>
      </c>
      <c r="N227">
        <v>9.1386892679388989</v>
      </c>
      <c r="O227">
        <v>12.429355222694902</v>
      </c>
      <c r="P227">
        <v>13.233370730117999</v>
      </c>
      <c r="Q227">
        <v>13.148284012652033</v>
      </c>
      <c r="R227">
        <v>11.249140365689199</v>
      </c>
      <c r="S227">
        <v>13.617875234778298</v>
      </c>
      <c r="T227">
        <v>12.754744375156868</v>
      </c>
      <c r="U227">
        <v>14.8099922005376</v>
      </c>
      <c r="V227">
        <v>11.2364842339158</v>
      </c>
      <c r="W227">
        <v>12.354228622214265</v>
      </c>
      <c r="X227">
        <v>11.7451979567964</v>
      </c>
      <c r="Y227">
        <v>12.977445928625686</v>
      </c>
      <c r="Z227">
        <v>10.132449924060602</v>
      </c>
      <c r="AA227">
        <v>17.999333277349301</v>
      </c>
      <c r="AB227">
        <v>13.387457330288802</v>
      </c>
      <c r="AC227">
        <v>11.749346069836301</v>
      </c>
      <c r="AE227" s="28" t="s">
        <v>275</v>
      </c>
      <c r="AF227" s="3">
        <v>17110004000738</v>
      </c>
      <c r="AG227">
        <v>4.4004013943776954E-6</v>
      </c>
      <c r="AH227" s="30">
        <v>217</v>
      </c>
      <c r="AI227" s="36">
        <f t="shared" si="26"/>
        <v>2.8206856390337854E-3</v>
      </c>
      <c r="AJ227" s="36">
        <f t="shared" si="26"/>
        <v>1.9727947894688336E-3</v>
      </c>
      <c r="AK227" s="36">
        <f t="shared" si="26"/>
        <v>1.6271285040853735E-3</v>
      </c>
      <c r="AL227" s="36">
        <f t="shared" si="26"/>
        <v>1.6985653668875752E-3</v>
      </c>
      <c r="AM227" s="36">
        <f t="shared" si="26"/>
        <v>2.5162286037241095E-3</v>
      </c>
      <c r="AN227" s="36">
        <f t="shared" si="26"/>
        <v>2.3241641297289564E-3</v>
      </c>
      <c r="AO227" s="36">
        <f t="shared" si="26"/>
        <v>1.3367554583529301E-3</v>
      </c>
      <c r="AP227" s="36">
        <f t="shared" si="26"/>
        <v>6.135381403384987E-4</v>
      </c>
      <c r="AQ227" s="36">
        <f t="shared" si="26"/>
        <v>9.0841765588266742E-4</v>
      </c>
      <c r="AR227" s="36">
        <f t="shared" si="26"/>
        <v>2.4507414454674791E-3</v>
      </c>
      <c r="AS227" s="36">
        <f t="shared" si="26"/>
        <v>3.3166792142214209E-3</v>
      </c>
      <c r="AT227" s="36">
        <f t="shared" si="26"/>
        <v>2.7148654170832246E-3</v>
      </c>
      <c r="AU227" s="36">
        <f t="shared" si="24"/>
        <v>2.0250470303562378E-3</v>
      </c>
      <c r="AV227" s="36" cm="1">
        <f t="array" ref="AV227">AVERAGE(IFERROR(AQ227:AS227, ""))</f>
        <v>2.2252794385238558E-3</v>
      </c>
      <c r="AW227" s="36">
        <f t="shared" si="23"/>
        <v>2.7148654170832246E-3</v>
      </c>
      <c r="AX227" s="36" cm="1">
        <f t="array" ref="AX227">AVERAGE(IFERROR(AJ227:AO227, ""))</f>
        <v>1.9126061420412968E-3</v>
      </c>
      <c r="AY227" s="36" cm="1">
        <f t="array" ref="AY227">AVERAGE(IFERROR(AO227:AS227,""))</f>
        <v>1.7252263828525991E-3</v>
      </c>
      <c r="AZ227" s="36" cm="1">
        <f t="array" ref="AZ227">AVERAGE(IFERROR(AJ227:AN227,""))</f>
        <v>2.0277762787789698E-3</v>
      </c>
      <c r="BA227" s="36" cm="1">
        <f t="array" ref="BA227">AVERAGE(IFERROR(AR227:AT227,AI227))</f>
        <v>2.8274286922573746E-3</v>
      </c>
      <c r="BB227" s="36" cm="1">
        <f t="array" ref="BB227">AVERAGE(IFERROR(AQ227:AT227,""))</f>
        <v>2.3476759331636978E-3</v>
      </c>
      <c r="BC227" s="36" cm="1">
        <f t="array" ref="BC227">AVERAGE(IFERROR(AI227:AO227,""))</f>
        <v>2.0423317844687947E-3</v>
      </c>
      <c r="BD227" s="36" cm="1">
        <f t="array" ref="BD227">AVERAGE(IFERROR(AJ227:AM227,""))</f>
        <v>1.9536793160414732E-3</v>
      </c>
      <c r="BE227" s="36" cm="1">
        <f t="array" ref="BE227">AVERAGE(IFERROR(AN227:AO227,""))</f>
        <v>1.8304597940409432E-3</v>
      </c>
      <c r="BF227" s="36" cm="1">
        <f t="array" ref="BF227">AVERAGE(IFERROR(AP227:AT227,""))</f>
        <v>2.000848374598658E-3</v>
      </c>
      <c r="BG227" s="36" cm="1">
        <f t="array" ref="BG227">AVERAGE(IFERROR(AI227:AN227,""))</f>
        <v>2.1599278388214388E-3</v>
      </c>
    </row>
    <row r="228" spans="2:59" x14ac:dyDescent="0.25">
      <c r="B228" t="s">
        <v>550</v>
      </c>
      <c r="C228">
        <v>70</v>
      </c>
      <c r="D228" s="36">
        <v>269</v>
      </c>
      <c r="E228">
        <v>19.0317798135946</v>
      </c>
      <c r="F228">
        <v>17.9193007600255</v>
      </c>
      <c r="G228">
        <v>12.8565960769428</v>
      </c>
      <c r="H228">
        <v>10.518398092000897</v>
      </c>
      <c r="I228">
        <v>8.6969010351627993</v>
      </c>
      <c r="J228">
        <v>8.0962676729780014</v>
      </c>
      <c r="K228">
        <v>7.7531364537606997</v>
      </c>
      <c r="L228">
        <v>7.2760489816100993</v>
      </c>
      <c r="M228">
        <v>7.2752598504744999</v>
      </c>
      <c r="N228">
        <v>11.5761006522887</v>
      </c>
      <c r="O228">
        <v>16.265726788810696</v>
      </c>
      <c r="P228">
        <v>17.712361375191296</v>
      </c>
      <c r="Q228">
        <v>12.081489796070002</v>
      </c>
      <c r="R228">
        <v>11.705695763857936</v>
      </c>
      <c r="S228">
        <v>19.035442549393</v>
      </c>
      <c r="T228">
        <v>10.973433348478402</v>
      </c>
      <c r="U228">
        <v>10.029254545388898</v>
      </c>
      <c r="V228">
        <v>11.617492727422004</v>
      </c>
      <c r="W228">
        <v>16.957730899137964</v>
      </c>
      <c r="X228">
        <v>13.207362166691301</v>
      </c>
      <c r="Y228">
        <v>12.124625700637843</v>
      </c>
      <c r="Z228">
        <v>12.497798991033001</v>
      </c>
      <c r="AA228">
        <v>7.9247020633692991</v>
      </c>
      <c r="AB228">
        <v>12.021099529675002</v>
      </c>
      <c r="AC228">
        <v>12.85320724178413</v>
      </c>
      <c r="AE228" s="28" t="s">
        <v>276</v>
      </c>
      <c r="AF228" s="3">
        <v>17110004000743</v>
      </c>
      <c r="AG228">
        <v>9.5070675015449524E-3</v>
      </c>
      <c r="AH228" s="30">
        <v>217</v>
      </c>
      <c r="AI228" s="36">
        <f t="shared" si="26"/>
        <v>6.094091508378189</v>
      </c>
      <c r="AJ228" s="36">
        <f t="shared" si="26"/>
        <v>4.2622232722087308</v>
      </c>
      <c r="AK228" s="36">
        <f t="shared" si="26"/>
        <v>3.5154112399364799</v>
      </c>
      <c r="AL228" s="36">
        <f t="shared" si="26"/>
        <v>3.6697505867121807</v>
      </c>
      <c r="AM228" s="36">
        <f t="shared" si="26"/>
        <v>5.4363120635967244</v>
      </c>
      <c r="AN228" s="36">
        <f t="shared" si="26"/>
        <v>5.021356754916555</v>
      </c>
      <c r="AO228" s="36">
        <f t="shared" si="26"/>
        <v>2.8880602555615775</v>
      </c>
      <c r="AP228" s="36">
        <f t="shared" si="26"/>
        <v>1.3255491924948275</v>
      </c>
      <c r="AQ228" s="36">
        <f t="shared" si="26"/>
        <v>1.96263640519392</v>
      </c>
      <c r="AR228" s="36">
        <f t="shared" si="26"/>
        <v>5.2948270538824715</v>
      </c>
      <c r="AS228" s="36">
        <f t="shared" si="26"/>
        <v>7.1656856601449563</v>
      </c>
      <c r="AT228" s="36">
        <f t="shared" si="26"/>
        <v>5.8654669119043668</v>
      </c>
      <c r="AU228" s="36">
        <f t="shared" si="24"/>
        <v>4.3751142420775819</v>
      </c>
      <c r="AV228" s="36" cm="1">
        <f t="array" ref="AV228">AVERAGE(IFERROR(AQ228:AS228, ""))</f>
        <v>4.8077163730737826</v>
      </c>
      <c r="AW228" s="36">
        <f t="shared" si="23"/>
        <v>5.8654669119043668</v>
      </c>
      <c r="AX228" s="36" cm="1">
        <f t="array" ref="AX228">AVERAGE(IFERROR(AJ228:AO228, ""))</f>
        <v>4.1321856954887082</v>
      </c>
      <c r="AY228" s="36" cm="1">
        <f t="array" ref="AY228">AVERAGE(IFERROR(AO228:AS228,""))</f>
        <v>3.7273517134555503</v>
      </c>
      <c r="AZ228" s="36" cm="1">
        <f t="array" ref="AZ228">AVERAGE(IFERROR(AJ228:AN228,""))</f>
        <v>4.3810107834741343</v>
      </c>
      <c r="BA228" s="36" cm="1">
        <f t="array" ref="BA228">AVERAGE(IFERROR(AR228:AT228,AI228))</f>
        <v>6.1086598753105976</v>
      </c>
      <c r="BB228" s="36" cm="1">
        <f t="array" ref="BB228">AVERAGE(IFERROR(AQ228:AT228,""))</f>
        <v>5.0721540077814282</v>
      </c>
      <c r="BC228" s="36" cm="1">
        <f t="array" ref="BC228">AVERAGE(IFERROR(AI228:AO228,""))</f>
        <v>4.4124579544729192</v>
      </c>
      <c r="BD228" s="36" cm="1">
        <f t="array" ref="BD228">AVERAGE(IFERROR(AJ228:AM228,""))</f>
        <v>4.2209242906135289</v>
      </c>
      <c r="BE228" s="36" cm="1">
        <f t="array" ref="BE228">AVERAGE(IFERROR(AN228:AO228,""))</f>
        <v>3.9547085052390663</v>
      </c>
      <c r="BF228" s="36" cm="1">
        <f t="array" ref="BF228">AVERAGE(IFERROR(AP228:AT228,""))</f>
        <v>4.3228330447241081</v>
      </c>
      <c r="BG228" s="36" cm="1">
        <f t="array" ref="BG228">AVERAGE(IFERROR(AI228:AN228,""))</f>
        <v>4.6665242376248095</v>
      </c>
    </row>
    <row r="229" spans="2:59" x14ac:dyDescent="0.25">
      <c r="B229" t="s">
        <v>535</v>
      </c>
      <c r="C229">
        <v>55</v>
      </c>
      <c r="D229" s="36">
        <v>270</v>
      </c>
      <c r="E229">
        <v>6.1006994647305097</v>
      </c>
      <c r="F229">
        <v>4.8865150491417202</v>
      </c>
      <c r="G229">
        <v>3.6565849335057798</v>
      </c>
      <c r="H229">
        <v>5.0413060562407903</v>
      </c>
      <c r="I229">
        <v>6.6047174296239994</v>
      </c>
      <c r="J229">
        <v>9.0547430610983994</v>
      </c>
      <c r="K229">
        <v>12.778685845541</v>
      </c>
      <c r="L229">
        <v>12.699183257359</v>
      </c>
      <c r="M229">
        <v>6.47559087399594</v>
      </c>
      <c r="N229">
        <v>3.5759099497346005</v>
      </c>
      <c r="O229">
        <v>5.4583320518119107</v>
      </c>
      <c r="P229">
        <v>5.3413944658753394</v>
      </c>
      <c r="Q229">
        <v>6.8061385365549327</v>
      </c>
      <c r="R229">
        <v>5.1699442918474867</v>
      </c>
      <c r="S229">
        <v>5.6079460843029203</v>
      </c>
      <c r="T229">
        <v>7.0037587291919658</v>
      </c>
      <c r="U229">
        <v>8.1975403956885096</v>
      </c>
      <c r="V229">
        <v>5.84877330592216</v>
      </c>
      <c r="W229">
        <v>5.3563238161214235</v>
      </c>
      <c r="X229">
        <v>5.2128068353544492</v>
      </c>
      <c r="Y229">
        <v>6.874750262840335</v>
      </c>
      <c r="Z229">
        <v>5.0472808671280696</v>
      </c>
      <c r="AA229">
        <v>10.916714453319701</v>
      </c>
      <c r="AB229">
        <v>6.7100821197553691</v>
      </c>
      <c r="AC229">
        <v>5.8907609990568819</v>
      </c>
      <c r="AE229" s="28" t="s">
        <v>277</v>
      </c>
      <c r="AF229" s="3">
        <v>17110004001023</v>
      </c>
      <c r="AG229">
        <v>0.99265795946121216</v>
      </c>
      <c r="AH229" s="30">
        <v>561</v>
      </c>
      <c r="AI229" s="36">
        <f t="shared" si="26"/>
        <v>1671.8139043157983</v>
      </c>
      <c r="AJ229" s="36">
        <f t="shared" si="26"/>
        <v>1275.2883938501659</v>
      </c>
      <c r="AK229" s="36">
        <f t="shared" si="26"/>
        <v>996.72503277803526</v>
      </c>
      <c r="AL229" s="36">
        <f t="shared" si="26"/>
        <v>957.39691276957888</v>
      </c>
      <c r="AM229" s="36">
        <f t="shared" si="26"/>
        <v>1280.3503711912213</v>
      </c>
      <c r="AN229" s="36">
        <f t="shared" si="26"/>
        <v>1507.925399617289</v>
      </c>
      <c r="AO229" s="36">
        <f t="shared" si="26"/>
        <v>1202.0667572124273</v>
      </c>
      <c r="AP229" s="36">
        <f t="shared" si="26"/>
        <v>697.71635978285531</v>
      </c>
      <c r="AQ229" s="36">
        <f t="shared" si="26"/>
        <v>742.06679002167459</v>
      </c>
      <c r="AR229" s="36">
        <f t="shared" si="26"/>
        <v>1640.4302227272783</v>
      </c>
      <c r="AS229" s="36">
        <f t="shared" si="26"/>
        <v>2140.0605388906297</v>
      </c>
      <c r="AT229" s="36">
        <f t="shared" si="26"/>
        <v>1708.409571014837</v>
      </c>
      <c r="AU229" s="36">
        <f t="shared" si="24"/>
        <v>1318.3541878476492</v>
      </c>
      <c r="AV229" s="36" cm="1">
        <f t="array" ref="AV229">AVERAGE(IFERROR(AQ229:AS229, ""))</f>
        <v>1507.5191838798607</v>
      </c>
      <c r="AW229" s="36">
        <f t="shared" si="23"/>
        <v>1708.409571014837</v>
      </c>
      <c r="AX229" s="36" cm="1">
        <f t="array" ref="AX229">AVERAGE(IFERROR(AJ229:AO229, ""))</f>
        <v>1203.2921445697864</v>
      </c>
      <c r="AY229" s="36" cm="1">
        <f t="array" ref="AY229">AVERAGE(IFERROR(AO229:AS229,""))</f>
        <v>1284.4681337269731</v>
      </c>
      <c r="AZ229" s="36" cm="1">
        <f t="array" ref="AZ229">AVERAGE(IFERROR(AJ229:AN229,""))</f>
        <v>1203.5372220412582</v>
      </c>
      <c r="BA229" s="36" cm="1">
        <f t="array" ref="BA229">AVERAGE(IFERROR(AR229:AT229,AI229))</f>
        <v>1829.6334442109148</v>
      </c>
      <c r="BB229" s="36" cm="1">
        <f t="array" ref="BB229">AVERAGE(IFERROR(AQ229:AT229,""))</f>
        <v>1557.7417806636047</v>
      </c>
      <c r="BC229" s="36" cm="1">
        <f t="array" ref="BC229">AVERAGE(IFERROR(AI229:AO229,""))</f>
        <v>1270.2238245335022</v>
      </c>
      <c r="BD229" s="36" cm="1">
        <f t="array" ref="BD229">AVERAGE(IFERROR(AJ229:AM229,""))</f>
        <v>1127.4401776472505</v>
      </c>
      <c r="BE229" s="36" cm="1">
        <f t="array" ref="BE229">AVERAGE(IFERROR(AN229:AO229,""))</f>
        <v>1354.9960784148582</v>
      </c>
      <c r="BF229" s="36" cm="1">
        <f t="array" ref="BF229">AVERAGE(IFERROR(AP229:AT229,""))</f>
        <v>1385.736696487455</v>
      </c>
      <c r="BG229" s="36" cm="1">
        <f t="array" ref="BG229">AVERAGE(IFERROR(AI229:AN229,""))</f>
        <v>1281.5833357536815</v>
      </c>
    </row>
    <row r="230" spans="2:59" x14ac:dyDescent="0.25">
      <c r="B230" t="s">
        <v>537</v>
      </c>
      <c r="C230">
        <v>57</v>
      </c>
      <c r="D230" s="36">
        <v>271</v>
      </c>
      <c r="E230">
        <v>15.009296657753502</v>
      </c>
      <c r="F230">
        <v>10.8475980028579</v>
      </c>
      <c r="G230">
        <v>7.3581244875362009</v>
      </c>
      <c r="H230">
        <v>8.4961962242132003</v>
      </c>
      <c r="I230">
        <v>11.416416438176398</v>
      </c>
      <c r="J230">
        <v>15.040922367676199</v>
      </c>
      <c r="K230">
        <v>19.170082771572702</v>
      </c>
      <c r="L230">
        <v>18.877616127797399</v>
      </c>
      <c r="M230">
        <v>11.522245275484</v>
      </c>
      <c r="N230">
        <v>8.9076604139571991</v>
      </c>
      <c r="O230">
        <v>14.603671456164498</v>
      </c>
      <c r="P230">
        <v>14.569776268101499</v>
      </c>
      <c r="Q230">
        <v>12.9849672076076</v>
      </c>
      <c r="R230">
        <v>11.677859048535268</v>
      </c>
      <c r="S230">
        <v>14.7669160044275</v>
      </c>
      <c r="T230">
        <v>12.0548900486721</v>
      </c>
      <c r="U230">
        <v>14.616255208995199</v>
      </c>
      <c r="V230">
        <v>10.631851504092001</v>
      </c>
      <c r="W230">
        <v>13.340011665660866</v>
      </c>
      <c r="X230">
        <v>12.400838353426799</v>
      </c>
      <c r="Y230">
        <v>12.476948135683728</v>
      </c>
      <c r="Z230">
        <v>9.5295837881959002</v>
      </c>
      <c r="AA230">
        <v>17.105502569624399</v>
      </c>
      <c r="AB230">
        <v>13.696193908300899</v>
      </c>
      <c r="AC230">
        <v>11.361425696368935</v>
      </c>
      <c r="AE230" s="28" t="s">
        <v>278</v>
      </c>
      <c r="AF230" s="3">
        <v>17110004013704</v>
      </c>
      <c r="AG230">
        <v>2.1870287135243416E-2</v>
      </c>
      <c r="AH230" s="30">
        <v>195</v>
      </c>
      <c r="AI230" s="36">
        <f t="shared" si="26"/>
        <v>3.2871044968108762</v>
      </c>
      <c r="AJ230" s="36">
        <f t="shared" si="26"/>
        <v>2.7774143406792717</v>
      </c>
      <c r="AK230" s="36">
        <f t="shared" si="26"/>
        <v>1.9299911996962107</v>
      </c>
      <c r="AL230" s="36">
        <f t="shared" si="26"/>
        <v>1.45908384788232</v>
      </c>
      <c r="AM230" s="36">
        <f t="shared" si="26"/>
        <v>1.0051652021967987</v>
      </c>
      <c r="AN230" s="36">
        <f t="shared" si="26"/>
        <v>0.95856899374913462</v>
      </c>
      <c r="AO230" s="36">
        <f t="shared" si="26"/>
        <v>0.86945083285568014</v>
      </c>
      <c r="AP230" s="36">
        <f t="shared" si="26"/>
        <v>0.81010896510092667</v>
      </c>
      <c r="AQ230" s="36">
        <f t="shared" si="26"/>
        <v>1.1180334304155795</v>
      </c>
      <c r="AR230" s="36">
        <f t="shared" si="26"/>
        <v>2.0970339217208651</v>
      </c>
      <c r="AS230" s="36">
        <f t="shared" si="26"/>
        <v>3.1400648368113209</v>
      </c>
      <c r="AT230" s="36">
        <f t="shared" si="26"/>
        <v>3.1444594434632549</v>
      </c>
      <c r="AU230" s="36">
        <f t="shared" si="24"/>
        <v>1.8830399592818532</v>
      </c>
      <c r="AV230" s="36" cm="1">
        <f t="array" ref="AV230">AVERAGE(IFERROR(AQ230:AS230, ""))</f>
        <v>2.1183773963159216</v>
      </c>
      <c r="AW230" s="36">
        <f t="shared" si="23"/>
        <v>3.1444594434632549</v>
      </c>
      <c r="AX230" s="36" cm="1">
        <f t="array" ref="AX230">AVERAGE(IFERROR(AJ230:AO230, ""))</f>
        <v>1.4999457361765696</v>
      </c>
      <c r="AY230" s="36" cm="1">
        <f t="array" ref="AY230">AVERAGE(IFERROR(AO230:AS230,""))</f>
        <v>1.6069383973808744</v>
      </c>
      <c r="AZ230" s="36" cm="1">
        <f t="array" ref="AZ230">AVERAGE(IFERROR(AJ230:AN230,""))</f>
        <v>1.6260447168407475</v>
      </c>
      <c r="BA230" s="36" cm="1">
        <f t="array" ref="BA230">AVERAGE(IFERROR(AR230:AT230,AI230))</f>
        <v>2.7938527339984804</v>
      </c>
      <c r="BB230" s="36" cm="1">
        <f t="array" ref="BB230">AVERAGE(IFERROR(AQ230:AT230,""))</f>
        <v>2.374897908102755</v>
      </c>
      <c r="BC230" s="36" cm="1">
        <f t="array" ref="BC230">AVERAGE(IFERROR(AI230:AO230,""))</f>
        <v>1.7552541305528988</v>
      </c>
      <c r="BD230" s="36" cm="1">
        <f t="array" ref="BD230">AVERAGE(IFERROR(AJ230:AM230,""))</f>
        <v>1.7929136476136505</v>
      </c>
      <c r="BE230" s="36" cm="1">
        <f t="array" ref="BE230">AVERAGE(IFERROR(AN230:AO230,""))</f>
        <v>0.91400991330240733</v>
      </c>
      <c r="BF230" s="36" cm="1">
        <f t="array" ref="BF230">AVERAGE(IFERROR(AP230:AT230,""))</f>
        <v>2.0619401195023892</v>
      </c>
      <c r="BG230" s="36" cm="1">
        <f t="array" ref="BG230">AVERAGE(IFERROR(AI230:AN230,""))</f>
        <v>1.9028880135024353</v>
      </c>
    </row>
    <row r="231" spans="2:59" x14ac:dyDescent="0.25">
      <c r="B231" t="s">
        <v>608</v>
      </c>
      <c r="C231">
        <v>128</v>
      </c>
      <c r="D231" s="36">
        <v>272</v>
      </c>
      <c r="E231">
        <v>20.601031005979294</v>
      </c>
      <c r="F231">
        <v>23.606419266919005</v>
      </c>
      <c r="G231">
        <v>18.025342048617205</v>
      </c>
      <c r="H231">
        <v>16.354420689930201</v>
      </c>
      <c r="I231">
        <v>12.358915713205299</v>
      </c>
      <c r="J231">
        <v>10.237431384742003</v>
      </c>
      <c r="K231">
        <v>8.1875714557730994</v>
      </c>
      <c r="L231">
        <v>6.6843282127788974</v>
      </c>
      <c r="M231">
        <v>6.8838394684906987</v>
      </c>
      <c r="N231">
        <v>11.281477655399005</v>
      </c>
      <c r="O231">
        <v>16.044467197772203</v>
      </c>
      <c r="P231">
        <v>18.039976421111305</v>
      </c>
      <c r="Q231">
        <v>14.025435043393195</v>
      </c>
      <c r="R231">
        <v>11.403261440553965</v>
      </c>
      <c r="S231">
        <v>20.300166208545299</v>
      </c>
      <c r="T231">
        <v>14.79501675986446</v>
      </c>
      <c r="U231">
        <v>9.8163367980427978</v>
      </c>
      <c r="V231">
        <v>16.116505820682697</v>
      </c>
      <c r="W231">
        <v>17.968384858398732</v>
      </c>
      <c r="X231">
        <v>13.062440185693305</v>
      </c>
      <c r="Y231">
        <v>15.624447366452259</v>
      </c>
      <c r="Z231">
        <v>17.586274429667895</v>
      </c>
      <c r="AA231">
        <v>9.2125014202575954</v>
      </c>
      <c r="AB231">
        <v>11.786817791110398</v>
      </c>
      <c r="AC231">
        <v>16.863926684898864</v>
      </c>
      <c r="AE231" s="28" t="s">
        <v>279</v>
      </c>
      <c r="AF231" s="3">
        <v>17110004014459</v>
      </c>
      <c r="AG231">
        <v>0.99790495634078979</v>
      </c>
      <c r="AH231" s="30">
        <v>519</v>
      </c>
      <c r="AI231" s="36">
        <f t="shared" si="26"/>
        <v>6.3050976646315497</v>
      </c>
      <c r="AJ231" s="36">
        <f t="shared" si="26"/>
        <v>7.6247255014183803</v>
      </c>
      <c r="AK231" s="36">
        <f t="shared" si="26"/>
        <v>7.5245744727025237</v>
      </c>
      <c r="AL231" s="36">
        <f t="shared" si="26"/>
        <v>7.9583282667341937</v>
      </c>
      <c r="AM231" s="36">
        <f t="shared" si="26"/>
        <v>22.360538504486676</v>
      </c>
      <c r="AN231" s="36">
        <f t="shared" si="26"/>
        <v>26.574692821573311</v>
      </c>
      <c r="AO231" s="36">
        <f t="shared" si="26"/>
        <v>17.466641427954386</v>
      </c>
      <c r="AP231" s="36">
        <f t="shared" si="26"/>
        <v>7.0624607047936596</v>
      </c>
      <c r="AQ231" s="36">
        <f t="shared" si="26"/>
        <v>5.1577582722343216</v>
      </c>
      <c r="AR231" s="36">
        <f t="shared" si="26"/>
        <v>10.223204318640233</v>
      </c>
      <c r="AS231" s="36">
        <f t="shared" si="26"/>
        <v>12.210048029343563</v>
      </c>
      <c r="AT231" s="36">
        <f t="shared" si="26"/>
        <v>7.6775832576206469</v>
      </c>
      <c r="AU231" s="36">
        <f t="shared" si="24"/>
        <v>11.512137770177787</v>
      </c>
      <c r="AV231" s="36" cm="1">
        <f t="array" ref="AV231">AVERAGE(IFERROR(AQ231:AS231, ""))</f>
        <v>9.1970035400727053</v>
      </c>
      <c r="AW231" s="36">
        <f t="shared" si="23"/>
        <v>7.6775832576206469</v>
      </c>
      <c r="AX231" s="36" cm="1">
        <f t="array" ref="AX231">AVERAGE(IFERROR(AJ231:AO231, ""))</f>
        <v>14.918250165811578</v>
      </c>
      <c r="AY231" s="36" cm="1">
        <f t="array" ref="AY231">AVERAGE(IFERROR(AO231:AS231,""))</f>
        <v>10.424022550593232</v>
      </c>
      <c r="AZ231" s="36" cm="1">
        <f t="array" ref="AZ231">AVERAGE(IFERROR(AJ231:AN231,""))</f>
        <v>14.408571913383017</v>
      </c>
      <c r="BA231" s="36" cm="1">
        <f t="array" ref="BA231">AVERAGE(IFERROR(AR231:AT231,AI231))</f>
        <v>10.036945201868148</v>
      </c>
      <c r="BB231" s="36" cm="1">
        <f t="array" ref="BB231">AVERAGE(IFERROR(AQ231:AT231,""))</f>
        <v>8.817148469459692</v>
      </c>
      <c r="BC231" s="36" cm="1">
        <f t="array" ref="BC231">AVERAGE(IFERROR(AI231:AO231,""))</f>
        <v>13.687799808500145</v>
      </c>
      <c r="BD231" s="36" cm="1">
        <f t="array" ref="BD231">AVERAGE(IFERROR(AJ231:AM231,""))</f>
        <v>11.367041686335444</v>
      </c>
      <c r="BE231" s="36" cm="1">
        <f t="array" ref="BE231">AVERAGE(IFERROR(AN231:AO231,""))</f>
        <v>22.020667124763847</v>
      </c>
      <c r="BF231" s="36" cm="1">
        <f t="array" ref="BF231">AVERAGE(IFERROR(AP231:AT231,""))</f>
        <v>8.4662109165264852</v>
      </c>
      <c r="BG231" s="36" cm="1">
        <f t="array" ref="BG231">AVERAGE(IFERROR(AI231:AN231,""))</f>
        <v>13.057992871924439</v>
      </c>
    </row>
    <row r="232" spans="2:59" x14ac:dyDescent="0.25">
      <c r="B232" t="s">
        <v>604</v>
      </c>
      <c r="C232">
        <v>124</v>
      </c>
      <c r="D232" s="36">
        <v>400</v>
      </c>
      <c r="E232">
        <v>126.32412861719601</v>
      </c>
      <c r="F232">
        <v>109.94149907367499</v>
      </c>
      <c r="G232">
        <v>78.432736743592002</v>
      </c>
      <c r="H232">
        <v>58.731929123596998</v>
      </c>
      <c r="I232">
        <v>40.771228339994011</v>
      </c>
      <c r="J232">
        <v>39.219743349954001</v>
      </c>
      <c r="K232">
        <v>35.842018152518399</v>
      </c>
      <c r="L232">
        <v>33.140958124182603</v>
      </c>
      <c r="M232">
        <v>44.3399838162956</v>
      </c>
      <c r="N232">
        <v>81.900026303198004</v>
      </c>
      <c r="O232">
        <v>120.504028547491</v>
      </c>
      <c r="P232">
        <v>121.91075260853201</v>
      </c>
      <c r="Q232">
        <v>74.254919400019006</v>
      </c>
      <c r="R232">
        <v>82.24801288899431</v>
      </c>
      <c r="S232">
        <v>124.28390690286399</v>
      </c>
      <c r="T232">
        <v>60.489859130554649</v>
      </c>
      <c r="U232">
        <v>63.145402988737011</v>
      </c>
      <c r="V232">
        <v>65.419427326161994</v>
      </c>
      <c r="W232">
        <v>113.95359760660401</v>
      </c>
      <c r="X232">
        <v>92.163697818878987</v>
      </c>
      <c r="Y232">
        <v>69.894754771503997</v>
      </c>
      <c r="Z232">
        <v>71.969348320215005</v>
      </c>
      <c r="AA232">
        <v>37.530880751235998</v>
      </c>
      <c r="AB232">
        <v>80.359149879940006</v>
      </c>
      <c r="AC232">
        <v>75.570210874667666</v>
      </c>
      <c r="AE232" s="28" t="s">
        <v>280</v>
      </c>
      <c r="AF232" s="3">
        <v>17110004013663</v>
      </c>
      <c r="AG232">
        <v>0.98967790603637695</v>
      </c>
      <c r="AH232" s="30">
        <v>33</v>
      </c>
      <c r="AI232" s="36">
        <f t="shared" si="26"/>
        <v>15.420685772966431</v>
      </c>
      <c r="AJ232" s="36">
        <f t="shared" si="26"/>
        <v>13.572057160745198</v>
      </c>
      <c r="AK232" s="36">
        <f t="shared" si="26"/>
        <v>9.1076792039650591</v>
      </c>
      <c r="AL232" s="36">
        <f t="shared" si="26"/>
        <v>6.2329362584607306</v>
      </c>
      <c r="AM232" s="36">
        <f t="shared" si="26"/>
        <v>3.9827648409387542</v>
      </c>
      <c r="AN232" s="36">
        <f t="shared" si="26"/>
        <v>3.7635744700090639</v>
      </c>
      <c r="AO232" s="36">
        <f t="shared" si="26"/>
        <v>3.4220538429026774</v>
      </c>
      <c r="AP232" s="36">
        <f t="shared" si="26"/>
        <v>3.3379870822096369</v>
      </c>
      <c r="AQ232" s="36">
        <f t="shared" si="26"/>
        <v>4.8736438606022503</v>
      </c>
      <c r="AR232" s="36">
        <f t="shared" si="26"/>
        <v>9.5905288775791853</v>
      </c>
      <c r="AS232" s="36">
        <f t="shared" si="26"/>
        <v>15.687824767658258</v>
      </c>
      <c r="AT232" s="36">
        <f t="shared" si="26"/>
        <v>15.164308265919292</v>
      </c>
      <c r="AU232" s="36">
        <f t="shared" si="24"/>
        <v>8.679670366996378</v>
      </c>
      <c r="AV232" s="36" cm="1">
        <f t="array" ref="AV232">AVERAGE(IFERROR(AQ232:AS232, ""))</f>
        <v>10.050665835279899</v>
      </c>
      <c r="AW232" s="36">
        <f t="shared" si="23"/>
        <v>15.164308265919292</v>
      </c>
      <c r="AX232" s="36" cm="1">
        <f t="array" ref="AX232">AVERAGE(IFERROR(AJ232:AO232, ""))</f>
        <v>6.6801776295035813</v>
      </c>
      <c r="AY232" s="36" cm="1">
        <f t="array" ref="AY232">AVERAGE(IFERROR(AO232:AS232,""))</f>
        <v>7.382407686190402</v>
      </c>
      <c r="AZ232" s="36" cm="1">
        <f t="array" ref="AZ232">AVERAGE(IFERROR(AJ232:AN232,""))</f>
        <v>7.3318023868237621</v>
      </c>
      <c r="BA232" s="36" cm="1">
        <f t="array" ref="BA232">AVERAGE(IFERROR(AR232:AT232,AI232))</f>
        <v>13.480887303718911</v>
      </c>
      <c r="BB232" s="36" cm="1">
        <f t="array" ref="BB232">AVERAGE(IFERROR(AQ232:AT232,""))</f>
        <v>11.329076442939748</v>
      </c>
      <c r="BC232" s="36" cm="1">
        <f t="array" ref="BC232">AVERAGE(IFERROR(AI232:AO232,""))</f>
        <v>7.928821649998274</v>
      </c>
      <c r="BD232" s="36" cm="1">
        <f t="array" ref="BD232">AVERAGE(IFERROR(AJ232:AM232,""))</f>
        <v>8.2238593660274368</v>
      </c>
      <c r="BE232" s="36" cm="1">
        <f t="array" ref="BE232">AVERAGE(IFERROR(AN232:AO232,""))</f>
        <v>3.5928141564558707</v>
      </c>
      <c r="BF232" s="36" cm="1">
        <f t="array" ref="BF232">AVERAGE(IFERROR(AP232:AT232,""))</f>
        <v>9.7308585707937247</v>
      </c>
      <c r="BG232" s="36" cm="1">
        <f t="array" ref="BG232">AVERAGE(IFERROR(AI232:AN232,""))</f>
        <v>8.679949617847539</v>
      </c>
    </row>
    <row r="233" spans="2:59" x14ac:dyDescent="0.25">
      <c r="B233" t="s">
        <v>487</v>
      </c>
      <c r="C233">
        <v>6</v>
      </c>
      <c r="D233" s="36">
        <v>401</v>
      </c>
      <c r="E233">
        <v>33.110230172342</v>
      </c>
      <c r="F233">
        <v>28.774787835263798</v>
      </c>
      <c r="G233">
        <v>22.891241369229899</v>
      </c>
      <c r="H233">
        <v>22.102596373255697</v>
      </c>
      <c r="I233">
        <v>19.651683853135097</v>
      </c>
      <c r="J233">
        <v>18.507995049120201</v>
      </c>
      <c r="K233">
        <v>19.262661686624099</v>
      </c>
      <c r="L233">
        <v>18.204574381582201</v>
      </c>
      <c r="M233">
        <v>14.989439974211599</v>
      </c>
      <c r="N233">
        <v>20.367356365381298</v>
      </c>
      <c r="O233">
        <v>27.1269270222448</v>
      </c>
      <c r="P233">
        <v>27.8809451982723</v>
      </c>
      <c r="Q233">
        <v>22.739203273388533</v>
      </c>
      <c r="R233">
        <v>20.827907787279234</v>
      </c>
      <c r="S233">
        <v>31.293580925307197</v>
      </c>
      <c r="T233">
        <v>21.865161027771432</v>
      </c>
      <c r="U233">
        <v>19.990191886008802</v>
      </c>
      <c r="V233">
        <v>22.3856608960009</v>
      </c>
      <c r="W233">
        <v>29.078543841810102</v>
      </c>
      <c r="X233">
        <v>22.591167140027501</v>
      </c>
      <c r="Y233">
        <v>23.471599476995841</v>
      </c>
      <c r="Z233">
        <v>23.3550773577211</v>
      </c>
      <c r="AA233">
        <v>18.885328367872102</v>
      </c>
      <c r="AB233">
        <v>21.713848588338401</v>
      </c>
      <c r="AC233">
        <v>24.173089108724493</v>
      </c>
      <c r="AE233" s="28" t="s">
        <v>281</v>
      </c>
      <c r="AF233" s="3">
        <v>17110004014737</v>
      </c>
      <c r="AG233">
        <v>0.98034828901290894</v>
      </c>
      <c r="AH233" s="30">
        <v>257</v>
      </c>
      <c r="AI233" s="36">
        <f t="shared" si="26"/>
        <v>4.7916630893911893</v>
      </c>
      <c r="AJ233" s="36">
        <f t="shared" si="26"/>
        <v>4.6033249326843348</v>
      </c>
      <c r="AK233" s="36">
        <f t="shared" si="26"/>
        <v>3.4853719442349345</v>
      </c>
      <c r="AL233" s="36">
        <f t="shared" si="26"/>
        <v>2.8482406893744985</v>
      </c>
      <c r="AM233" s="36">
        <f t="shared" si="26"/>
        <v>2.1489419761382611</v>
      </c>
      <c r="AN233" s="36">
        <f t="shared" si="26"/>
        <v>1.9354106732249761</v>
      </c>
      <c r="AO233" s="36">
        <f t="shared" si="26"/>
        <v>1.6397174801602983</v>
      </c>
      <c r="AP233" s="36">
        <f t="shared" si="26"/>
        <v>1.4225437872926214</v>
      </c>
      <c r="AQ233" s="36">
        <f t="shared" si="26"/>
        <v>1.4880526196806938</v>
      </c>
      <c r="AR233" s="36">
        <f t="shared" si="26"/>
        <v>2.3141227112319651</v>
      </c>
      <c r="AS233" s="36">
        <f t="shared" si="26"/>
        <v>3.927282906227243</v>
      </c>
      <c r="AT233" s="36">
        <f t="shared" si="26"/>
        <v>3.9371014962845057</v>
      </c>
      <c r="AU233" s="36">
        <f t="shared" si="24"/>
        <v>2.8784811921604603</v>
      </c>
      <c r="AV233" s="36" cm="1">
        <f t="array" ref="AV233">AVERAGE(IFERROR(AQ233:AS233, ""))</f>
        <v>2.5764860790466337</v>
      </c>
      <c r="AW233" s="36">
        <f t="shared" si="23"/>
        <v>3.9371014962845057</v>
      </c>
      <c r="AX233" s="36" cm="1">
        <f t="array" ref="AX233">AVERAGE(IFERROR(AJ233:AO233, ""))</f>
        <v>2.7768346159695505</v>
      </c>
      <c r="AY233" s="36" cm="1">
        <f t="array" ref="AY233">AVERAGE(IFERROR(AO233:AS233,""))</f>
        <v>2.1583439009185641</v>
      </c>
      <c r="AZ233" s="36" cm="1">
        <f t="array" ref="AZ233">AVERAGE(IFERROR(AJ233:AN233,""))</f>
        <v>3.0042580431314008</v>
      </c>
      <c r="BA233" s="36" cm="1">
        <f t="array" ref="BA233">AVERAGE(IFERROR(AR233:AT233,AI233))</f>
        <v>3.3928357045812376</v>
      </c>
      <c r="BB233" s="36" cm="1">
        <f t="array" ref="BB233">AVERAGE(IFERROR(AQ233:AT233,""))</f>
        <v>2.9166399333561017</v>
      </c>
      <c r="BC233" s="36" cm="1">
        <f t="array" ref="BC233">AVERAGE(IFERROR(AI233:AO233,""))</f>
        <v>3.0646672550297844</v>
      </c>
      <c r="BD233" s="36" cm="1">
        <f t="array" ref="BD233">AVERAGE(IFERROR(AJ233:AM233,""))</f>
        <v>3.2714698856080071</v>
      </c>
      <c r="BE233" s="36" cm="1">
        <f t="array" ref="BE233">AVERAGE(IFERROR(AN233:AO233,""))</f>
        <v>1.7875640766926373</v>
      </c>
      <c r="BF233" s="36" cm="1">
        <f t="array" ref="BF233">AVERAGE(IFERROR(AP233:AT233,""))</f>
        <v>2.6178207041434058</v>
      </c>
      <c r="BG233" s="36" cm="1">
        <f t="array" ref="BG233">AVERAGE(IFERROR(AI233:AN233,""))</f>
        <v>3.3021588841746987</v>
      </c>
    </row>
    <row r="234" spans="2:59" x14ac:dyDescent="0.25">
      <c r="B234" t="s">
        <v>488</v>
      </c>
      <c r="C234">
        <v>7</v>
      </c>
      <c r="D234" s="36">
        <v>402</v>
      </c>
      <c r="E234">
        <v>45.448494004803095</v>
      </c>
      <c r="F234">
        <v>38.078456013200501</v>
      </c>
      <c r="G234">
        <v>28.281383997259098</v>
      </c>
      <c r="H234">
        <v>25.643839848621699</v>
      </c>
      <c r="I234">
        <v>21.914658595346499</v>
      </c>
      <c r="J234">
        <v>20.5358253180868</v>
      </c>
      <c r="K234">
        <v>20.360312307466998</v>
      </c>
      <c r="L234">
        <v>19.1139280124336</v>
      </c>
      <c r="M234">
        <v>18.654026570213301</v>
      </c>
      <c r="N234">
        <v>27.539877026328604</v>
      </c>
      <c r="O234">
        <v>38.743631911778103</v>
      </c>
      <c r="P234">
        <v>39.352820953227592</v>
      </c>
      <c r="Q234">
        <v>28.638937879897163</v>
      </c>
      <c r="R234">
        <v>28.312511836106665</v>
      </c>
      <c r="S234">
        <v>42.014470724015297</v>
      </c>
      <c r="T234">
        <v>25.802412679996934</v>
      </c>
      <c r="U234">
        <v>24.882355165644103</v>
      </c>
      <c r="V234">
        <v>26.890832754502899</v>
      </c>
      <c r="W234">
        <v>39.287757601117633</v>
      </c>
      <c r="X234">
        <v>31.072589115386901</v>
      </c>
      <c r="Y234">
        <v>28.608995726397804</v>
      </c>
      <c r="Z234">
        <v>28.479584613606903</v>
      </c>
      <c r="AA234">
        <v>20.448068812776899</v>
      </c>
      <c r="AB234">
        <v>28.680856894796197</v>
      </c>
      <c r="AC234">
        <v>29.983776296219634</v>
      </c>
      <c r="AE234" s="28" t="s">
        <v>282</v>
      </c>
      <c r="AF234" s="3">
        <v>17110004014376</v>
      </c>
      <c r="AG234">
        <v>0.99835073947906494</v>
      </c>
      <c r="AH234" s="30">
        <v>242</v>
      </c>
      <c r="AI234" s="36">
        <f t="shared" si="26"/>
        <v>2.656310064419793</v>
      </c>
      <c r="AJ234" s="36">
        <f t="shared" si="26"/>
        <v>2.1959198282185453</v>
      </c>
      <c r="AK234" s="36">
        <f t="shared" si="26"/>
        <v>1.4666591459811567</v>
      </c>
      <c r="AL234" s="36">
        <f t="shared" si="26"/>
        <v>1.150823365975792</v>
      </c>
      <c r="AM234" s="36">
        <f t="shared" si="26"/>
        <v>0.92843948882170435</v>
      </c>
      <c r="AN234" s="36">
        <f t="shared" si="26"/>
        <v>0.94634034986643389</v>
      </c>
      <c r="AO234" s="36">
        <f t="shared" si="26"/>
        <v>0.91954366758561368</v>
      </c>
      <c r="AP234" s="36">
        <f t="shared" si="26"/>
        <v>0.90431421940670109</v>
      </c>
      <c r="AQ234" s="36">
        <f t="shared" si="26"/>
        <v>0.96832785982814773</v>
      </c>
      <c r="AR234" s="36">
        <f t="shared" si="26"/>
        <v>1.6438248389007046</v>
      </c>
      <c r="AS234" s="36">
        <f t="shared" si="26"/>
        <v>2.3529703720641288</v>
      </c>
      <c r="AT234" s="36">
        <f t="shared" si="26"/>
        <v>2.3797080677898679</v>
      </c>
      <c r="AU234" s="36">
        <f t="shared" si="24"/>
        <v>1.5427651057382157</v>
      </c>
      <c r="AV234" s="36" cm="1">
        <f t="array" ref="AV234">AVERAGE(IFERROR(AQ234:AS234, ""))</f>
        <v>1.6550410235976605</v>
      </c>
      <c r="AW234" s="36">
        <f t="shared" si="23"/>
        <v>2.3797080677898679</v>
      </c>
      <c r="AX234" s="36" cm="1">
        <f t="array" ref="AX234">AVERAGE(IFERROR(AJ234:AO234, ""))</f>
        <v>1.2679543077415409</v>
      </c>
      <c r="AY234" s="36" cm="1">
        <f t="array" ref="AY234">AVERAGE(IFERROR(AO234:AS234,""))</f>
        <v>1.3577961915570591</v>
      </c>
      <c r="AZ234" s="36" cm="1">
        <f t="array" ref="AZ234">AVERAGE(IFERROR(AJ234:AN234,""))</f>
        <v>1.3376364357727264</v>
      </c>
      <c r="BA234" s="36" cm="1">
        <f t="array" ref="BA234">AVERAGE(IFERROR(AR234:AT234,AI234))</f>
        <v>2.1255010929182339</v>
      </c>
      <c r="BB234" s="36" cm="1">
        <f t="array" ref="BB234">AVERAGE(IFERROR(AQ234:AT234,""))</f>
        <v>1.8362077846457123</v>
      </c>
      <c r="BC234" s="36" cm="1">
        <f t="array" ref="BC234">AVERAGE(IFERROR(AI234:AO234,""))</f>
        <v>1.4662908444098626</v>
      </c>
      <c r="BD234" s="36" cm="1">
        <f t="array" ref="BD234">AVERAGE(IFERROR(AJ234:AM234,""))</f>
        <v>1.4354604572492995</v>
      </c>
      <c r="BE234" s="36" cm="1">
        <f t="array" ref="BE234">AVERAGE(IFERROR(AN234:AO234,""))</f>
        <v>0.93294200872602384</v>
      </c>
      <c r="BF234" s="36" cm="1">
        <f t="array" ref="BF234">AVERAGE(IFERROR(AP234:AT234,""))</f>
        <v>1.6498290715979103</v>
      </c>
      <c r="BG234" s="36" cm="1">
        <f t="array" ref="BG234">AVERAGE(IFERROR(AI234:AN234,""))</f>
        <v>1.5574153738805707</v>
      </c>
    </row>
    <row r="235" spans="2:59" x14ac:dyDescent="0.25">
      <c r="B235" t="s">
        <v>552</v>
      </c>
      <c r="C235">
        <v>72</v>
      </c>
      <c r="D235" s="36">
        <v>403</v>
      </c>
      <c r="E235">
        <v>32.204176907186898</v>
      </c>
      <c r="F235">
        <v>24.872679996563299</v>
      </c>
      <c r="G235">
        <v>21.496159781773599</v>
      </c>
      <c r="H235">
        <v>18.176830712577498</v>
      </c>
      <c r="I235">
        <v>13.870030485613801</v>
      </c>
      <c r="J235">
        <v>12.181694148804798</v>
      </c>
      <c r="K235">
        <v>11.144780069179298</v>
      </c>
      <c r="L235">
        <v>10.8447710724271</v>
      </c>
      <c r="M235">
        <v>13.171552585716899</v>
      </c>
      <c r="N235">
        <v>23.222716128325899</v>
      </c>
      <c r="O235">
        <v>30.247175801409501</v>
      </c>
      <c r="P235">
        <v>28.880555834675</v>
      </c>
      <c r="Q235">
        <v>20.026093627021133</v>
      </c>
      <c r="R235">
        <v>22.213814838484062</v>
      </c>
      <c r="S235">
        <v>30.179231975931003</v>
      </c>
      <c r="T235">
        <v>16.957029199085369</v>
      </c>
      <c r="U235">
        <v>17.726199131411697</v>
      </c>
      <c r="V235">
        <v>18.1194790250666</v>
      </c>
      <c r="W235">
        <v>29.928079729982635</v>
      </c>
      <c r="X235">
        <v>23.8805000875318</v>
      </c>
      <c r="Y235">
        <v>19.135193157385629</v>
      </c>
      <c r="Z235">
        <v>19.603925244132</v>
      </c>
      <c r="AA235">
        <v>11.663237108992099</v>
      </c>
      <c r="AB235">
        <v>21.273354284510901</v>
      </c>
      <c r="AC235">
        <v>20.466928672086603</v>
      </c>
      <c r="AE235" s="28" t="s">
        <v>283</v>
      </c>
      <c r="AF235" s="3">
        <v>17110004013599</v>
      </c>
      <c r="AG235">
        <v>0.96649807691574097</v>
      </c>
      <c r="AH235" s="30">
        <v>248</v>
      </c>
      <c r="AI235" s="36">
        <f t="shared" si="26"/>
        <v>0.77072767008833654</v>
      </c>
      <c r="AJ235" s="36">
        <f t="shared" si="26"/>
        <v>0.63227439176048927</v>
      </c>
      <c r="AK235" s="36">
        <f t="shared" si="26"/>
        <v>0.4185088732187599</v>
      </c>
      <c r="AL235" s="36">
        <f t="shared" ref="AL235:AT235" si="27">VLOOKUP($AH235,$D$2:$AC$338,AL$1+1,FALSE)*$AG235</f>
        <v>0.29148991276154135</v>
      </c>
      <c r="AM235" s="36">
        <f t="shared" si="27"/>
        <v>0.2063072703442379</v>
      </c>
      <c r="AN235" s="36">
        <f t="shared" si="27"/>
        <v>0.20641412250562943</v>
      </c>
      <c r="AO235" s="36">
        <f t="shared" si="27"/>
        <v>0.20298430304809292</v>
      </c>
      <c r="AP235" s="36">
        <f t="shared" si="27"/>
        <v>0.18351723989157631</v>
      </c>
      <c r="AQ235" s="36">
        <f t="shared" si="27"/>
        <v>0.24109376101100854</v>
      </c>
      <c r="AR235" s="36">
        <f t="shared" si="27"/>
        <v>0.41949199989508901</v>
      </c>
      <c r="AS235" s="36">
        <f t="shared" si="27"/>
        <v>0.69094977190197282</v>
      </c>
      <c r="AT235" s="36">
        <f t="shared" si="27"/>
        <v>0.70802219979670278</v>
      </c>
      <c r="AU235" s="36">
        <f t="shared" si="24"/>
        <v>0.41431512635195306</v>
      </c>
      <c r="AV235" s="36" cm="1">
        <f t="array" ref="AV235">AVERAGE(IFERROR(AQ235:AS235, ""))</f>
        <v>0.45051184426935675</v>
      </c>
      <c r="AW235" s="36">
        <f t="shared" si="23"/>
        <v>0.70802219979670278</v>
      </c>
      <c r="AX235" s="36" cm="1">
        <f t="array" ref="AX235">AVERAGE(IFERROR(AJ235:AO235, ""))</f>
        <v>0.32632981227312513</v>
      </c>
      <c r="AY235" s="36" cm="1">
        <f t="array" ref="AY235">AVERAGE(IFERROR(AO235:AS235,""))</f>
        <v>0.3476074151495479</v>
      </c>
      <c r="AZ235" s="36" cm="1">
        <f t="array" ref="AZ235">AVERAGE(IFERROR(AJ235:AN235,""))</f>
        <v>0.35099891411813161</v>
      </c>
      <c r="BA235" s="36" cm="1">
        <f t="array" ref="BA235">AVERAGE(IFERROR(AR235:AT235,AI235))</f>
        <v>0.6061546571979215</v>
      </c>
      <c r="BB235" s="36" cm="1">
        <f t="array" ref="BB235">AVERAGE(IFERROR(AQ235:AT235,""))</f>
        <v>0.51488943315119329</v>
      </c>
      <c r="BC235" s="36" cm="1">
        <f t="array" ref="BC235">AVERAGE(IFERROR(AI235:AO235,""))</f>
        <v>0.38981522053244111</v>
      </c>
      <c r="BD235" s="36" cm="1">
        <f t="array" ref="BD235">AVERAGE(IFERROR(AJ235:AM235,""))</f>
        <v>0.38714511202125712</v>
      </c>
      <c r="BE235" s="36" cm="1">
        <f t="array" ref="BE235">AVERAGE(IFERROR(AN235:AO235,""))</f>
        <v>0.20469921277686118</v>
      </c>
      <c r="BF235" s="36" cm="1">
        <f t="array" ref="BF235">AVERAGE(IFERROR(AP235:AT235,""))</f>
        <v>0.44861499449926995</v>
      </c>
      <c r="BG235" s="36" cm="1">
        <f t="array" ref="BG235">AVERAGE(IFERROR(AI235:AN235,""))</f>
        <v>0.4209537067798324</v>
      </c>
    </row>
    <row r="236" spans="2:59" x14ac:dyDescent="0.25">
      <c r="B236" t="s">
        <v>559</v>
      </c>
      <c r="C236">
        <v>79</v>
      </c>
      <c r="D236" s="36">
        <v>405</v>
      </c>
      <c r="E236">
        <v>18.196946191368497</v>
      </c>
      <c r="F236">
        <v>16.4563352437061</v>
      </c>
      <c r="G236">
        <v>11.306644830409699</v>
      </c>
      <c r="H236">
        <v>8.5097733275666005</v>
      </c>
      <c r="I236">
        <v>5.9633635672019008</v>
      </c>
      <c r="J236">
        <v>5.7151060777005007</v>
      </c>
      <c r="K236">
        <v>5.3964286157331003</v>
      </c>
      <c r="L236">
        <v>4.9885241358997998</v>
      </c>
      <c r="M236">
        <v>5.8891654189985996</v>
      </c>
      <c r="N236">
        <v>10.824104714981402</v>
      </c>
      <c r="O236">
        <v>16.427889580716403</v>
      </c>
      <c r="P236">
        <v>16.933949465950498</v>
      </c>
      <c r="Q236">
        <v>10.550685930852765</v>
      </c>
      <c r="R236">
        <v>11.047053238232168</v>
      </c>
      <c r="S236">
        <v>17.839943813659502</v>
      </c>
      <c r="T236">
        <v>8.8912752770529657</v>
      </c>
      <c r="U236">
        <v>8.7052224932659001</v>
      </c>
      <c r="V236">
        <v>9.5902446093169988</v>
      </c>
      <c r="W236">
        <v>16.069847388254203</v>
      </c>
      <c r="X236">
        <v>12.518777295161701</v>
      </c>
      <c r="Y236">
        <v>10.220656836240956</v>
      </c>
      <c r="Z236">
        <v>10.559029242221099</v>
      </c>
      <c r="AA236">
        <v>5.5557673467168005</v>
      </c>
      <c r="AB236">
        <v>11.012726663309302</v>
      </c>
      <c r="AC236">
        <v>11.024694872992201</v>
      </c>
      <c r="AE236" s="28" t="s">
        <v>284</v>
      </c>
      <c r="AF236" s="3">
        <v>17110004013898</v>
      </c>
      <c r="AG236">
        <v>3.0059137498028576E-4</v>
      </c>
      <c r="AH236" s="30">
        <v>246</v>
      </c>
      <c r="AI236" s="36">
        <f t="shared" ref="AI236:AT257" si="28">VLOOKUP($AH236,$D$2:$AC$338,AI$1+1,FALSE)*$AG236</f>
        <v>3.6527866848759423E-2</v>
      </c>
      <c r="AJ236" s="36">
        <f t="shared" si="28"/>
        <v>3.1897714230967808E-2</v>
      </c>
      <c r="AK236" s="36">
        <f t="shared" si="28"/>
        <v>2.2622889204042231E-2</v>
      </c>
      <c r="AL236" s="36">
        <f t="shared" si="28"/>
        <v>1.6830235697177592E-2</v>
      </c>
      <c r="AM236" s="36">
        <f t="shared" si="28"/>
        <v>1.1332813595621509E-2</v>
      </c>
      <c r="AN236" s="36">
        <f t="shared" si="28"/>
        <v>1.0298573536532397E-2</v>
      </c>
      <c r="AO236" s="36">
        <f t="shared" si="28"/>
        <v>8.8247665662371973E-3</v>
      </c>
      <c r="AP236" s="36">
        <f t="shared" si="28"/>
        <v>8.3066129011087689E-3</v>
      </c>
      <c r="AQ236" s="36">
        <f t="shared" si="28"/>
        <v>1.1891419812508691E-2</v>
      </c>
      <c r="AR236" s="36">
        <f t="shared" si="28"/>
        <v>2.3525906378614216E-2</v>
      </c>
      <c r="AS236" s="36">
        <f t="shared" si="28"/>
        <v>3.4764027025832048E-2</v>
      </c>
      <c r="AT236" s="36">
        <f t="shared" si="28"/>
        <v>3.5287063232884816E-2</v>
      </c>
      <c r="AU236" s="36">
        <f t="shared" si="24"/>
        <v>2.1009157419190558E-2</v>
      </c>
      <c r="AV236" s="36" cm="1">
        <f t="array" ref="AV236">AVERAGE(IFERROR(AQ236:AS236, ""))</f>
        <v>2.3393784405651652E-2</v>
      </c>
      <c r="AW236" s="36">
        <f t="shared" si="23"/>
        <v>3.5287063232884816E-2</v>
      </c>
      <c r="AX236" s="36" cm="1">
        <f t="array" ref="AX236">AVERAGE(IFERROR(AJ236:AO236, ""))</f>
        <v>1.6967832138429787E-2</v>
      </c>
      <c r="AY236" s="36" cm="1">
        <f t="array" ref="AY236">AVERAGE(IFERROR(AO236:AS236,""))</f>
        <v>1.7462546536860184E-2</v>
      </c>
      <c r="AZ236" s="36" cm="1">
        <f t="array" ref="AZ236">AVERAGE(IFERROR(AJ236:AN236,""))</f>
        <v>1.8596445252868306E-2</v>
      </c>
      <c r="BA236" s="36" cm="1">
        <f t="array" ref="BA236">AVERAGE(IFERROR(AR236:AT236,AI236))</f>
        <v>3.1192332212443691E-2</v>
      </c>
      <c r="BB236" s="36" cm="1">
        <f t="array" ref="BB236">AVERAGE(IFERROR(AQ236:AT236,""))</f>
        <v>2.6367104112459943E-2</v>
      </c>
      <c r="BC236" s="36" cm="1">
        <f t="array" ref="BC236">AVERAGE(IFERROR(AI236:AO236,""))</f>
        <v>1.9762122811334024E-2</v>
      </c>
      <c r="BD236" s="36" cm="1">
        <f t="array" ref="BD236">AVERAGE(IFERROR(AJ236:AM236,""))</f>
        <v>2.0670913181952286E-2</v>
      </c>
      <c r="BE236" s="36" cm="1">
        <f t="array" ref="BE236">AVERAGE(IFERROR(AN236:AO236,""))</f>
        <v>9.561670051384797E-3</v>
      </c>
      <c r="BF236" s="36" cm="1">
        <f t="array" ref="BF236">AVERAGE(IFERROR(AP236:AT236,""))</f>
        <v>2.2755005870189707E-2</v>
      </c>
      <c r="BG236" s="36" cm="1">
        <f t="array" ref="BG236">AVERAGE(IFERROR(AI236:AN236,""))</f>
        <v>2.158501551885016E-2</v>
      </c>
    </row>
    <row r="237" spans="2:59" x14ac:dyDescent="0.25">
      <c r="B237" t="s">
        <v>572</v>
      </c>
      <c r="C237">
        <v>92</v>
      </c>
      <c r="D237" s="36">
        <v>407</v>
      </c>
      <c r="E237">
        <v>295.13132788121698</v>
      </c>
      <c r="F237">
        <v>226.48978744224297</v>
      </c>
      <c r="G237">
        <v>184.48971533698503</v>
      </c>
      <c r="H237">
        <v>257.20969618222495</v>
      </c>
      <c r="I237">
        <v>325.777497148382</v>
      </c>
      <c r="J237">
        <v>383.29657567074605</v>
      </c>
      <c r="K237">
        <v>284.85367015380803</v>
      </c>
      <c r="L237">
        <v>178.62544854665302</v>
      </c>
      <c r="M237">
        <v>196.79045840989301</v>
      </c>
      <c r="N237">
        <v>380.59467507797808</v>
      </c>
      <c r="O237">
        <v>559.09069602259501</v>
      </c>
      <c r="P237">
        <v>372.67774683857999</v>
      </c>
      <c r="Q237">
        <v>303.75227455927507</v>
      </c>
      <c r="R237">
        <v>378.825276503488</v>
      </c>
      <c r="S237">
        <v>333.27633175989899</v>
      </c>
      <c r="T237">
        <v>277.01949032239838</v>
      </c>
      <c r="U237">
        <v>319.99098964218496</v>
      </c>
      <c r="V237">
        <v>275.45265435611606</v>
      </c>
      <c r="W237">
        <v>401.79436563009301</v>
      </c>
      <c r="X237">
        <v>377.288394087261</v>
      </c>
      <c r="Y237">
        <v>279.60689568794368</v>
      </c>
      <c r="Z237">
        <v>248.491674027459</v>
      </c>
      <c r="AA237">
        <v>334.07512291227698</v>
      </c>
      <c r="AB237">
        <v>337.55580497914008</v>
      </c>
      <c r="AC237">
        <v>278.73243327696667</v>
      </c>
      <c r="AE237" s="28" t="s">
        <v>285</v>
      </c>
      <c r="AF237" s="3">
        <v>17110004014028</v>
      </c>
      <c r="AG237">
        <v>1</v>
      </c>
      <c r="AH237" s="30">
        <v>254</v>
      </c>
      <c r="AI237" s="36">
        <f t="shared" si="28"/>
        <v>2.0841141150000002</v>
      </c>
      <c r="AJ237" s="36">
        <f t="shared" si="28"/>
        <v>1.7223952909999998</v>
      </c>
      <c r="AK237" s="36">
        <f t="shared" si="28"/>
        <v>1.1325583479999999</v>
      </c>
      <c r="AL237" s="36">
        <f t="shared" si="28"/>
        <v>0.77751568699999996</v>
      </c>
      <c r="AM237" s="36">
        <f t="shared" si="28"/>
        <v>0.54954350499999993</v>
      </c>
      <c r="AN237" s="36">
        <f t="shared" si="28"/>
        <v>0.53411276799999996</v>
      </c>
      <c r="AO237" s="36">
        <f t="shared" si="28"/>
        <v>0.52335955600000006</v>
      </c>
      <c r="AP237" s="36">
        <f t="shared" si="28"/>
        <v>0.47858160100000002</v>
      </c>
      <c r="AQ237" s="36">
        <f t="shared" si="28"/>
        <v>0.65481446899999995</v>
      </c>
      <c r="AR237" s="36">
        <f t="shared" si="28"/>
        <v>1.193822111</v>
      </c>
      <c r="AS237" s="36">
        <f t="shared" si="28"/>
        <v>1.9773792050000001</v>
      </c>
      <c r="AT237" s="36">
        <f t="shared" si="28"/>
        <v>1.999083277</v>
      </c>
      <c r="AU237" s="36">
        <f t="shared" si="24"/>
        <v>1.1356066610833333</v>
      </c>
      <c r="AV237" s="36" cm="1">
        <f t="array" ref="AV237">AVERAGE(IFERROR(AQ237:AS237, ""))</f>
        <v>1.275338595</v>
      </c>
      <c r="AW237" s="36">
        <f t="shared" si="23"/>
        <v>1.999083277</v>
      </c>
      <c r="AX237" s="36" cm="1">
        <f t="array" ref="AX237">AVERAGE(IFERROR(AJ237:AO237, ""))</f>
        <v>0.87324752583333332</v>
      </c>
      <c r="AY237" s="36" cm="1">
        <f t="array" ref="AY237">AVERAGE(IFERROR(AO237:AS237,""))</f>
        <v>0.96559138840000003</v>
      </c>
      <c r="AZ237" s="36" cm="1">
        <f t="array" ref="AZ237">AVERAGE(IFERROR(AJ237:AN237,""))</f>
        <v>0.9432251197999999</v>
      </c>
      <c r="BA237" s="36" cm="1">
        <f t="array" ref="BA237">AVERAGE(IFERROR(AR237:AT237,AI237))</f>
        <v>1.7234281976666666</v>
      </c>
      <c r="BB237" s="36" cm="1">
        <f t="array" ref="BB237">AVERAGE(IFERROR(AQ237:AT237,""))</f>
        <v>1.4562747654999999</v>
      </c>
      <c r="BC237" s="36" cm="1">
        <f t="array" ref="BC237">AVERAGE(IFERROR(AI237:AO237,""))</f>
        <v>1.0462284671428572</v>
      </c>
      <c r="BD237" s="36" cm="1">
        <f t="array" ref="BD237">AVERAGE(IFERROR(AJ237:AM237,""))</f>
        <v>1.0455032077499999</v>
      </c>
      <c r="BE237" s="36" cm="1">
        <f t="array" ref="BE237">AVERAGE(IFERROR(AN237:AO237,""))</f>
        <v>0.52873616199999995</v>
      </c>
      <c r="BF237" s="36" cm="1">
        <f t="array" ref="BF237">AVERAGE(IFERROR(AP237:AT237,""))</f>
        <v>1.2607361325999999</v>
      </c>
      <c r="BG237" s="36" cm="1">
        <f t="array" ref="BG237">AVERAGE(IFERROR(AI237:AN237,""))</f>
        <v>1.1333732856666667</v>
      </c>
    </row>
    <row r="238" spans="2:59" x14ac:dyDescent="0.25">
      <c r="B238" t="s">
        <v>518</v>
      </c>
      <c r="C238">
        <v>38</v>
      </c>
      <c r="D238" s="36">
        <v>408</v>
      </c>
      <c r="E238">
        <v>444.52763720876999</v>
      </c>
      <c r="F238">
        <v>365.36219687138401</v>
      </c>
      <c r="G238">
        <v>290.00509932929498</v>
      </c>
      <c r="H238">
        <v>341.03723804775996</v>
      </c>
      <c r="I238">
        <v>652.76798559280996</v>
      </c>
      <c r="J238">
        <v>684.36090912595</v>
      </c>
      <c r="K238">
        <v>627.12814089279004</v>
      </c>
      <c r="L238">
        <v>372.0043144736901</v>
      </c>
      <c r="M238">
        <v>313.87153171138993</v>
      </c>
      <c r="N238">
        <v>530.79049108719198</v>
      </c>
      <c r="O238">
        <v>628.23895414516005</v>
      </c>
      <c r="P238">
        <v>484.16070637274095</v>
      </c>
      <c r="Q238">
        <v>477.85460040490671</v>
      </c>
      <c r="R238">
        <v>490.96699231458331</v>
      </c>
      <c r="S238">
        <v>442.74264724075499</v>
      </c>
      <c r="T238">
        <v>493.44359497666653</v>
      </c>
      <c r="U238">
        <v>494.40668646203994</v>
      </c>
      <c r="V238">
        <v>466.70668579343999</v>
      </c>
      <c r="W238">
        <v>508.18190820346797</v>
      </c>
      <c r="X238">
        <v>489.26542082912295</v>
      </c>
      <c r="Y238">
        <v>486.45560100982266</v>
      </c>
      <c r="Z238">
        <v>412.29312996031399</v>
      </c>
      <c r="AA238">
        <v>655.74452500936991</v>
      </c>
      <c r="AB238">
        <v>465.81319955803008</v>
      </c>
      <c r="AC238">
        <v>463.01017769599673</v>
      </c>
      <c r="AE238" s="28" t="s">
        <v>286</v>
      </c>
      <c r="AF238" s="3">
        <v>17110004013681</v>
      </c>
      <c r="AG238">
        <v>0.99963474273681641</v>
      </c>
      <c r="AH238" s="30">
        <v>34</v>
      </c>
      <c r="AI238" s="36">
        <f t="shared" si="28"/>
        <v>6.0007731381536917</v>
      </c>
      <c r="AJ238" s="36">
        <f t="shared" si="28"/>
        <v>6.0834910697885958</v>
      </c>
      <c r="AK238" s="36">
        <f t="shared" si="28"/>
        <v>4.6500417728662633</v>
      </c>
      <c r="AL238" s="36">
        <f t="shared" si="28"/>
        <v>3.9061288827363749</v>
      </c>
      <c r="AM238" s="36">
        <f t="shared" si="28"/>
        <v>3.0389802957869705</v>
      </c>
      <c r="AN238" s="36">
        <f t="shared" si="28"/>
        <v>2.648631507613707</v>
      </c>
      <c r="AO238" s="36">
        <f t="shared" si="28"/>
        <v>2.3014227664672906</v>
      </c>
      <c r="AP238" s="36">
        <f t="shared" si="28"/>
        <v>2.0224666504447102</v>
      </c>
      <c r="AQ238" s="36">
        <f t="shared" si="28"/>
        <v>2.1750300981759567</v>
      </c>
      <c r="AR238" s="36">
        <f t="shared" si="28"/>
        <v>3.9596243060048946</v>
      </c>
      <c r="AS238" s="36">
        <f t="shared" si="28"/>
        <v>5.8510736839457662</v>
      </c>
      <c r="AT238" s="36">
        <f t="shared" si="28"/>
        <v>5.7623868942761236</v>
      </c>
      <c r="AU238" s="36">
        <f t="shared" si="24"/>
        <v>4.0333375888550291</v>
      </c>
      <c r="AV238" s="36" cm="1">
        <f t="array" ref="AV238">AVERAGE(IFERROR(AQ238:AS238, ""))</f>
        <v>3.9952426960422058</v>
      </c>
      <c r="AW238" s="36">
        <f t="shared" si="23"/>
        <v>5.7623868942761236</v>
      </c>
      <c r="AX238" s="36" cm="1">
        <f t="array" ref="AX238">AVERAGE(IFERROR(AJ238:AO238, ""))</f>
        <v>3.7714493825432007</v>
      </c>
      <c r="AY238" s="36" cm="1">
        <f t="array" ref="AY238">AVERAGE(IFERROR(AO238:AS238,""))</f>
        <v>3.2619235010077241</v>
      </c>
      <c r="AZ238" s="36" cm="1">
        <f t="array" ref="AZ238">AVERAGE(IFERROR(AJ238:AN238,""))</f>
        <v>4.0654547057583823</v>
      </c>
      <c r="BA238" s="36" cm="1">
        <f t="array" ref="BA238">AVERAGE(IFERROR(AR238:AT238,AI238))</f>
        <v>5.191028294742261</v>
      </c>
      <c r="BB238" s="36" cm="1">
        <f t="array" ref="BB238">AVERAGE(IFERROR(AQ238:AT238,""))</f>
        <v>4.4370287456006849</v>
      </c>
      <c r="BC238" s="36" cm="1">
        <f t="array" ref="BC238">AVERAGE(IFERROR(AI238:AO238,""))</f>
        <v>4.0899242047732702</v>
      </c>
      <c r="BD238" s="36" cm="1">
        <f t="array" ref="BD238">AVERAGE(IFERROR(AJ238:AM238,""))</f>
        <v>4.4196605052945515</v>
      </c>
      <c r="BE238" s="36" cm="1">
        <f t="array" ref="BE238">AVERAGE(IFERROR(AN238:AO238,""))</f>
        <v>2.4750271370404988</v>
      </c>
      <c r="BF238" s="36" cm="1">
        <f t="array" ref="BF238">AVERAGE(IFERROR(AP238:AT238,""))</f>
        <v>3.9541163265694896</v>
      </c>
      <c r="BG238" s="36" cm="1">
        <f t="array" ref="BG238">AVERAGE(IFERROR(AI238:AN238,""))</f>
        <v>4.3880077778242672</v>
      </c>
    </row>
    <row r="239" spans="2:59" ht="15.75" thickBot="1" x14ac:dyDescent="0.3">
      <c r="B239" t="s">
        <v>526</v>
      </c>
      <c r="C239">
        <v>46</v>
      </c>
      <c r="D239" s="36">
        <v>410</v>
      </c>
      <c r="E239">
        <v>1730.20489057278</v>
      </c>
      <c r="F239">
        <v>1327.5268950539999</v>
      </c>
      <c r="G239">
        <v>1028.00423310062</v>
      </c>
      <c r="H239">
        <v>981.63711341622002</v>
      </c>
      <c r="I239">
        <v>1300.5609374902501</v>
      </c>
      <c r="J239">
        <v>1528.4173067940396</v>
      </c>
      <c r="K239">
        <v>1224.2244064838499</v>
      </c>
      <c r="L239">
        <v>715.49920762334978</v>
      </c>
      <c r="M239">
        <v>767.3347661687601</v>
      </c>
      <c r="N239">
        <v>1697.7020232784698</v>
      </c>
      <c r="O239">
        <v>2215.8048410602396</v>
      </c>
      <c r="P239">
        <v>1760.6875621013999</v>
      </c>
      <c r="Q239">
        <v>1356.4670152619967</v>
      </c>
      <c r="R239">
        <v>1560.2805435024868</v>
      </c>
      <c r="S239">
        <v>1718.02085383709</v>
      </c>
      <c r="T239">
        <v>1231.7284820564935</v>
      </c>
      <c r="U239">
        <v>1324.1130489229301</v>
      </c>
      <c r="V239">
        <v>1233.2292971710301</v>
      </c>
      <c r="W239">
        <v>1871.9308702532201</v>
      </c>
      <c r="X239">
        <v>1610.3822981522203</v>
      </c>
      <c r="Y239">
        <v>1302.9393975588257</v>
      </c>
      <c r="Z239">
        <v>1159.4322947652699</v>
      </c>
      <c r="AA239">
        <v>1376.3208566389499</v>
      </c>
      <c r="AB239">
        <v>1431.40568004644</v>
      </c>
      <c r="AC239">
        <v>1316.0585627379835</v>
      </c>
      <c r="AE239" s="28" t="s">
        <v>287</v>
      </c>
      <c r="AF239" s="3">
        <v>17110004014792</v>
      </c>
      <c r="AG239">
        <v>0.99068790674209595</v>
      </c>
      <c r="AH239" s="31">
        <v>251</v>
      </c>
      <c r="AI239" s="36">
        <f t="shared" si="28"/>
        <v>3.5252360555832265</v>
      </c>
      <c r="AJ239" s="36">
        <f t="shared" si="28"/>
        <v>2.6964939968540942</v>
      </c>
      <c r="AK239" s="36">
        <f t="shared" si="28"/>
        <v>1.7429145683902021</v>
      </c>
      <c r="AL239" s="36">
        <f t="shared" si="28"/>
        <v>1.1611760335511607</v>
      </c>
      <c r="AM239" s="36">
        <f t="shared" si="28"/>
        <v>0.77994776669962829</v>
      </c>
      <c r="AN239" s="36">
        <f t="shared" si="28"/>
        <v>0.79020382659872312</v>
      </c>
      <c r="AO239" s="36">
        <f t="shared" si="28"/>
        <v>0.77054694488460185</v>
      </c>
      <c r="AP239" s="36">
        <f t="shared" si="28"/>
        <v>0.7206005630652873</v>
      </c>
      <c r="AQ239" s="36">
        <f t="shared" si="28"/>
        <v>1.0984763182639043</v>
      </c>
      <c r="AR239" s="36">
        <f t="shared" si="28"/>
        <v>2.1468606334930822</v>
      </c>
      <c r="AS239" s="36">
        <f t="shared" si="28"/>
        <v>3.4900864248755075</v>
      </c>
      <c r="AT239" s="36">
        <f t="shared" si="28"/>
        <v>3.4847470489980945</v>
      </c>
      <c r="AU239" s="36">
        <f t="shared" si="24"/>
        <v>1.8672741817714595</v>
      </c>
      <c r="AV239" s="36" cm="1">
        <f t="array" ref="AV239">AVERAGE(IFERROR(AQ239:AS239, ""))</f>
        <v>2.2451411255441647</v>
      </c>
      <c r="AW239" s="36">
        <f t="shared" si="23"/>
        <v>3.4847470489980945</v>
      </c>
      <c r="AX239" s="36" cm="1">
        <f t="array" ref="AX239">AVERAGE(IFERROR(AJ239:AO239, ""))</f>
        <v>1.3235471894964017</v>
      </c>
      <c r="AY239" s="36" cm="1">
        <f t="array" ref="AY239">AVERAGE(IFERROR(AO239:AS239,""))</f>
        <v>1.6453141769164765</v>
      </c>
      <c r="AZ239" s="36" cm="1">
        <f t="array" ref="AZ239">AVERAGE(IFERROR(AJ239:AN239,""))</f>
        <v>1.4341472384187617</v>
      </c>
      <c r="BA239" s="36" cm="1">
        <f t="array" ref="BA239">AVERAGE(IFERROR(AR239:AT239,AI239))</f>
        <v>3.0405647024555615</v>
      </c>
      <c r="BB239" s="36" cm="1">
        <f t="array" ref="BB239">AVERAGE(IFERROR(AQ239:AT239,""))</f>
        <v>2.555042606407647</v>
      </c>
      <c r="BC239" s="36" cm="1">
        <f t="array" ref="BC239">AVERAGE(IFERROR(AI239:AO239,""))</f>
        <v>1.6380741703659483</v>
      </c>
      <c r="BD239" s="36" cm="1">
        <f t="array" ref="BD239">AVERAGE(IFERROR(AJ239:AM239,""))</f>
        <v>1.5951330913737714</v>
      </c>
      <c r="BE239" s="36" cm="1">
        <f t="array" ref="BE239">AVERAGE(IFERROR(AN239:AO239,""))</f>
        <v>0.78037538574166243</v>
      </c>
      <c r="BF239" s="36" cm="1">
        <f t="array" ref="BF239">AVERAGE(IFERROR(AP239:AT239,""))</f>
        <v>2.1881541977391752</v>
      </c>
      <c r="BG239" s="36" cm="1">
        <f t="array" ref="BG239">AVERAGE(IFERROR(AI239:AN239,""))</f>
        <v>1.782662041279506</v>
      </c>
    </row>
    <row r="240" spans="2:59" ht="15.75" thickBot="1" x14ac:dyDescent="0.3">
      <c r="B240" t="s">
        <v>496</v>
      </c>
      <c r="C240">
        <v>16</v>
      </c>
      <c r="D240" s="36">
        <v>414</v>
      </c>
      <c r="E240">
        <v>7.1400361228870199</v>
      </c>
      <c r="F240">
        <v>5.1016082024990101</v>
      </c>
      <c r="G240">
        <v>3.4343915057387302</v>
      </c>
      <c r="H240">
        <v>3.2098766511633898</v>
      </c>
      <c r="I240">
        <v>3.6419998524972099</v>
      </c>
      <c r="J240">
        <v>4.3532334275609905</v>
      </c>
      <c r="K240">
        <v>5.2163024745884696</v>
      </c>
      <c r="L240">
        <v>5.1350693877001792</v>
      </c>
      <c r="M240">
        <v>3.6747973379660501</v>
      </c>
      <c r="N240">
        <v>4.0344437851887598</v>
      </c>
      <c r="O240">
        <v>6.5360092824986591</v>
      </c>
      <c r="P240">
        <v>6.7399839011685598</v>
      </c>
      <c r="Q240">
        <v>4.8514793276214245</v>
      </c>
      <c r="R240">
        <v>4.7484168018844866</v>
      </c>
      <c r="S240">
        <v>6.9593011450277809</v>
      </c>
      <c r="T240">
        <v>4.1595686856746372</v>
      </c>
      <c r="U240">
        <v>4.9193244535884197</v>
      </c>
      <c r="V240">
        <v>3.9482219278918702</v>
      </c>
      <c r="W240">
        <v>6.1590062756024171</v>
      </c>
      <c r="X240">
        <v>5.24630857670551</v>
      </c>
      <c r="Y240">
        <v>4.5853497481335452</v>
      </c>
      <c r="Z240">
        <v>3.8469690529745897</v>
      </c>
      <c r="AA240">
        <v>4.7847679510747305</v>
      </c>
      <c r="AB240">
        <v>5.2240607389044396</v>
      </c>
      <c r="AC240">
        <v>4.480190960391063</v>
      </c>
      <c r="AE240" s="28" t="s">
        <v>288</v>
      </c>
      <c r="AF240" s="3">
        <v>17110004014650</v>
      </c>
      <c r="AG240">
        <v>0.99873679876327515</v>
      </c>
      <c r="AH240" s="31">
        <v>216</v>
      </c>
      <c r="AI240" s="36">
        <f t="shared" si="28"/>
        <v>8.7138860262578017</v>
      </c>
      <c r="AJ240" s="36">
        <f t="shared" si="28"/>
        <v>9.0160192584682921</v>
      </c>
      <c r="AK240" s="36">
        <f t="shared" si="28"/>
        <v>6.8993690453978358</v>
      </c>
      <c r="AL240" s="36">
        <f t="shared" si="28"/>
        <v>5.6218645517174526</v>
      </c>
      <c r="AM240" s="36">
        <f t="shared" si="28"/>
        <v>4.056209350743992</v>
      </c>
      <c r="AN240" s="36">
        <f t="shared" si="28"/>
        <v>3.5485994452105358</v>
      </c>
      <c r="AO240" s="36">
        <f t="shared" si="28"/>
        <v>3.0703805499586565</v>
      </c>
      <c r="AP240" s="36">
        <f t="shared" si="28"/>
        <v>2.7052152496406112</v>
      </c>
      <c r="AQ240" s="36">
        <f t="shared" si="28"/>
        <v>3.0811262058645412</v>
      </c>
      <c r="AR240" s="36">
        <f t="shared" si="28"/>
        <v>5.939529844993686</v>
      </c>
      <c r="AS240" s="36">
        <f t="shared" si="28"/>
        <v>9.071131496568384</v>
      </c>
      <c r="AT240" s="36">
        <f t="shared" si="28"/>
        <v>8.0595777047242727</v>
      </c>
      <c r="AU240" s="36">
        <f t="shared" si="24"/>
        <v>5.8152423941288385</v>
      </c>
      <c r="AV240" s="36" cm="1">
        <f t="array" ref="AV240">AVERAGE(IFERROR(AQ240:AS240, ""))</f>
        <v>6.0305958491422045</v>
      </c>
      <c r="AW240" s="36">
        <f t="shared" si="23"/>
        <v>8.0595777047242727</v>
      </c>
      <c r="AX240" s="36" cm="1">
        <f t="array" ref="AX240">AVERAGE(IFERROR(AJ240:AO240, ""))</f>
        <v>5.3687403669161275</v>
      </c>
      <c r="AY240" s="36" cm="1">
        <f t="array" ref="AY240">AVERAGE(IFERROR(AO240:AS240,""))</f>
        <v>4.7734766694051753</v>
      </c>
      <c r="AZ240" s="36" cm="1">
        <f t="array" ref="AZ240">AVERAGE(IFERROR(AJ240:AN240,""))</f>
        <v>5.8284123303076214</v>
      </c>
      <c r="BA240" s="36" cm="1">
        <f t="array" ref="BA240">AVERAGE(IFERROR(AR240:AT240,AI240))</f>
        <v>7.6900796820954476</v>
      </c>
      <c r="BB240" s="36" cm="1">
        <f t="array" ref="BB240">AVERAGE(IFERROR(AQ240:AT240,""))</f>
        <v>6.5378413130377213</v>
      </c>
      <c r="BC240" s="36" cm="1">
        <f t="array" ref="BC240">AVERAGE(IFERROR(AI240:AO240,""))</f>
        <v>5.8466183182506528</v>
      </c>
      <c r="BD240" s="36" cm="1">
        <f t="array" ref="BD240">AVERAGE(IFERROR(AJ240:AM240,""))</f>
        <v>6.3983655515818931</v>
      </c>
      <c r="BE240" s="36" cm="1">
        <f t="array" ref="BE240">AVERAGE(IFERROR(AN240:AO240,""))</f>
        <v>3.3094899975845964</v>
      </c>
      <c r="BF240" s="36" cm="1">
        <f t="array" ref="BF240">AVERAGE(IFERROR(AP240:AT240,""))</f>
        <v>5.7713161003582991</v>
      </c>
      <c r="BG240" s="36" cm="1">
        <f t="array" ref="BG240">AVERAGE(IFERROR(AI240:AN240,""))</f>
        <v>6.3093246129659848</v>
      </c>
    </row>
    <row r="241" spans="2:59" x14ac:dyDescent="0.25">
      <c r="B241" t="s">
        <v>504</v>
      </c>
      <c r="C241">
        <v>24</v>
      </c>
      <c r="D241" s="36">
        <v>417</v>
      </c>
      <c r="E241">
        <v>10.3826041183606</v>
      </c>
      <c r="F241">
        <v>11.290004484302198</v>
      </c>
      <c r="G241">
        <v>8.6788219203431005</v>
      </c>
      <c r="H241">
        <v>7.2694112766340986</v>
      </c>
      <c r="I241">
        <v>5.8965364798385984</v>
      </c>
      <c r="J241">
        <v>4.9026422073958997</v>
      </c>
      <c r="K241">
        <v>4.4524076805674007</v>
      </c>
      <c r="L241">
        <v>3.8224548115925003</v>
      </c>
      <c r="M241">
        <v>4.3147687574900004</v>
      </c>
      <c r="N241">
        <v>8.1721473499147983</v>
      </c>
      <c r="O241">
        <v>9.9958910636180001</v>
      </c>
      <c r="P241">
        <v>10.171500776723597</v>
      </c>
      <c r="Q241">
        <v>7.4457659105651004</v>
      </c>
      <c r="R241">
        <v>7.4942690570076316</v>
      </c>
      <c r="S241">
        <v>10.4324853775421</v>
      </c>
      <c r="T241">
        <v>7.081637341513499</v>
      </c>
      <c r="U241">
        <v>6.1515339326365037</v>
      </c>
      <c r="V241">
        <v>7.6074832737028011</v>
      </c>
      <c r="W241">
        <v>10.0714102196543</v>
      </c>
      <c r="X241">
        <v>8.1635769869366008</v>
      </c>
      <c r="Y241">
        <v>7.5532040239202267</v>
      </c>
      <c r="Z241">
        <v>8.2836935402795007</v>
      </c>
      <c r="AA241">
        <v>4.6775249439815987</v>
      </c>
      <c r="AB241">
        <v>7.2953525518678006</v>
      </c>
      <c r="AC241">
        <v>8.0700034144790678</v>
      </c>
      <c r="AE241" s="28" t="s">
        <v>289</v>
      </c>
      <c r="AF241" s="3">
        <v>17110004000058</v>
      </c>
      <c r="AG241">
        <v>0.99920833110809326</v>
      </c>
      <c r="AH241" s="29">
        <v>667</v>
      </c>
      <c r="AI241" s="36">
        <f t="shared" si="28"/>
        <v>1556.752917189905</v>
      </c>
      <c r="AJ241" s="36">
        <f t="shared" si="28"/>
        <v>1203.4471894089427</v>
      </c>
      <c r="AK241" s="36">
        <f t="shared" si="28"/>
        <v>919.05941246738439</v>
      </c>
      <c r="AL241" s="36">
        <f t="shared" si="28"/>
        <v>924.84473577392873</v>
      </c>
      <c r="AM241" s="36">
        <f t="shared" si="28"/>
        <v>1268.8417639878051</v>
      </c>
      <c r="AN241" s="36">
        <f t="shared" si="28"/>
        <v>1491.1286019415761</v>
      </c>
      <c r="AO241" s="36">
        <f t="shared" si="28"/>
        <v>1188.7037830872669</v>
      </c>
      <c r="AP241" s="36">
        <f t="shared" si="28"/>
        <v>674.30832749887395</v>
      </c>
      <c r="AQ241" s="36">
        <f t="shared" si="28"/>
        <v>711.34426593383137</v>
      </c>
      <c r="AR241" s="36">
        <f t="shared" si="28"/>
        <v>1556.3855303538328</v>
      </c>
      <c r="AS241" s="36">
        <f t="shared" si="28"/>
        <v>2052.9763668163409</v>
      </c>
      <c r="AT241" s="36">
        <f t="shared" si="28"/>
        <v>1619.5585178770173</v>
      </c>
      <c r="AU241" s="36">
        <f t="shared" si="24"/>
        <v>1263.945951028059</v>
      </c>
      <c r="AV241" s="36" cm="1">
        <f t="array" ref="AV241">AVERAGE(IFERROR(AQ241:AS241, ""))</f>
        <v>1440.235387701335</v>
      </c>
      <c r="AW241" s="36">
        <f t="shared" si="23"/>
        <v>1619.5585178770173</v>
      </c>
      <c r="AX241" s="36" cm="1">
        <f t="array" ref="AX241">AVERAGE(IFERROR(AJ241:AO241, ""))</f>
        <v>1166.0042477778172</v>
      </c>
      <c r="AY241" s="36" cm="1">
        <f t="array" ref="AY241">AVERAGE(IFERROR(AO241:AS241,""))</f>
        <v>1236.7436547380294</v>
      </c>
      <c r="AZ241" s="36" cm="1">
        <f t="array" ref="AZ241">AVERAGE(IFERROR(AJ241:AN241,""))</f>
        <v>1161.4643407159274</v>
      </c>
      <c r="BA241" s="36" cm="1">
        <f t="array" ref="BA241">AVERAGE(IFERROR(AR241:AT241,AI241))</f>
        <v>1742.9734716823968</v>
      </c>
      <c r="BB241" s="36" cm="1">
        <f t="array" ref="BB241">AVERAGE(IFERROR(AQ241:AT241,""))</f>
        <v>1485.0661702452555</v>
      </c>
      <c r="BC241" s="36" cm="1">
        <f t="array" ref="BC241">AVERAGE(IFERROR(AI241:AO241,""))</f>
        <v>1221.8254862652586</v>
      </c>
      <c r="BD241" s="36" cm="1">
        <f t="array" ref="BD241">AVERAGE(IFERROR(AJ241:AM241,""))</f>
        <v>1079.0482754095153</v>
      </c>
      <c r="BE241" s="36" cm="1">
        <f t="array" ref="BE241">AVERAGE(IFERROR(AN241:AO241,""))</f>
        <v>1339.9161925144215</v>
      </c>
      <c r="BF241" s="36" cm="1">
        <f t="array" ref="BF241">AVERAGE(IFERROR(AP241:AT241,""))</f>
        <v>1322.9146016959792</v>
      </c>
      <c r="BG241" s="36" cm="1">
        <f t="array" ref="BG241">AVERAGE(IFERROR(AI241:AN241,""))</f>
        <v>1227.3457701282571</v>
      </c>
    </row>
    <row r="242" spans="2:59" x14ac:dyDescent="0.25">
      <c r="B242" t="s">
        <v>627</v>
      </c>
      <c r="C242">
        <v>148</v>
      </c>
      <c r="D242" s="36">
        <v>420</v>
      </c>
      <c r="E242">
        <v>15.1887960177135</v>
      </c>
      <c r="F242">
        <v>13.367965947836</v>
      </c>
      <c r="G242">
        <v>8.9707216198691011</v>
      </c>
      <c r="H242">
        <v>6.1392075535573003</v>
      </c>
      <c r="I242">
        <v>3.9228732126638999</v>
      </c>
      <c r="J242">
        <v>3.7069808588172002</v>
      </c>
      <c r="K242">
        <v>3.3705951568404995</v>
      </c>
      <c r="L242">
        <v>3.2877937185043002</v>
      </c>
      <c r="M242">
        <v>4.8003561322151995</v>
      </c>
      <c r="N242">
        <v>9.4463102933448013</v>
      </c>
      <c r="O242">
        <v>15.451920065394001</v>
      </c>
      <c r="P242">
        <v>14.936275868741399</v>
      </c>
      <c r="Q242">
        <v>8.5491497037914659</v>
      </c>
      <c r="R242">
        <v>9.8995288303180349</v>
      </c>
      <c r="S242">
        <v>15.0496948232274</v>
      </c>
      <c r="T242">
        <v>6.5797240582640324</v>
      </c>
      <c r="U242">
        <v>7.2713950732598001</v>
      </c>
      <c r="V242">
        <v>7.2215498385487003</v>
      </c>
      <c r="W242">
        <v>13.874733409965065</v>
      </c>
      <c r="X242">
        <v>11.158715589923901</v>
      </c>
      <c r="Y242">
        <v>7.8095914810424567</v>
      </c>
      <c r="Z242">
        <v>8.1001920834815984</v>
      </c>
      <c r="AA242">
        <v>3.5387880078287992</v>
      </c>
      <c r="AB242">
        <v>9.5845312156400002</v>
      </c>
      <c r="AC242">
        <v>8.5494242017428359</v>
      </c>
      <c r="AE242" s="28" t="s">
        <v>290</v>
      </c>
      <c r="AF242" s="3">
        <v>17110004000058</v>
      </c>
      <c r="AG242">
        <v>0.99924463033676147</v>
      </c>
      <c r="AH242" s="29">
        <v>667</v>
      </c>
      <c r="AI242" s="36">
        <f t="shared" si="28"/>
        <v>1556.8094708918325</v>
      </c>
      <c r="AJ242" s="36">
        <f t="shared" si="28"/>
        <v>1203.4909082244874</v>
      </c>
      <c r="AK242" s="36">
        <f t="shared" si="28"/>
        <v>919.09280004706534</v>
      </c>
      <c r="AL242" s="36">
        <f t="shared" si="28"/>
        <v>924.87833352276778</v>
      </c>
      <c r="AM242" s="36">
        <f t="shared" si="28"/>
        <v>1268.8878584566969</v>
      </c>
      <c r="AN242" s="36">
        <f t="shared" si="28"/>
        <v>1491.1827716441401</v>
      </c>
      <c r="AO242" s="36">
        <f t="shared" si="28"/>
        <v>1188.7469663045176</v>
      </c>
      <c r="AP242" s="36">
        <f t="shared" si="28"/>
        <v>674.33282376397779</v>
      </c>
      <c r="AQ242" s="36">
        <f t="shared" si="28"/>
        <v>711.37010764007721</v>
      </c>
      <c r="AR242" s="36">
        <f t="shared" si="28"/>
        <v>1556.4420707093357</v>
      </c>
      <c r="AS242" s="36">
        <f t="shared" si="28"/>
        <v>2053.0509473179936</v>
      </c>
      <c r="AT242" s="36">
        <f t="shared" si="28"/>
        <v>1619.6173531800785</v>
      </c>
      <c r="AU242" s="36">
        <f t="shared" si="24"/>
        <v>1263.9918676419143</v>
      </c>
      <c r="AV242" s="36" cm="1">
        <f t="array" ref="AV242">AVERAGE(IFERROR(AQ242:AS242, ""))</f>
        <v>1440.2877085558023</v>
      </c>
      <c r="AW242" s="36">
        <f t="shared" si="23"/>
        <v>1619.6173531800785</v>
      </c>
      <c r="AX242" s="36" cm="1">
        <f t="array" ref="AX242">AVERAGE(IFERROR(AJ242:AO242, ""))</f>
        <v>1166.0466063666124</v>
      </c>
      <c r="AY242" s="36" cm="1">
        <f t="array" ref="AY242">AVERAGE(IFERROR(AO242:AS242,""))</f>
        <v>1236.7885831471804</v>
      </c>
      <c r="AZ242" s="36" cm="1">
        <f t="array" ref="AZ242">AVERAGE(IFERROR(AJ242:AN242,""))</f>
        <v>1161.5065343790316</v>
      </c>
      <c r="BA242" s="36" cm="1">
        <f t="array" ref="BA242">AVERAGE(IFERROR(AR242:AT242,AI242))</f>
        <v>1743.0367904024695</v>
      </c>
      <c r="BB242" s="36" cm="1">
        <f t="array" ref="BB242">AVERAGE(IFERROR(AQ242:AT242,""))</f>
        <v>1485.1201197118714</v>
      </c>
      <c r="BC242" s="36" cm="1">
        <f t="array" ref="BC242">AVERAGE(IFERROR(AI242:AO242,""))</f>
        <v>1221.8698727273584</v>
      </c>
      <c r="BD242" s="36" cm="1">
        <f t="array" ref="BD242">AVERAGE(IFERROR(AJ242:AM242,""))</f>
        <v>1079.0874750627543</v>
      </c>
      <c r="BE242" s="36" cm="1">
        <f t="array" ref="BE242">AVERAGE(IFERROR(AN242:AO242,""))</f>
        <v>1339.964868974329</v>
      </c>
      <c r="BF242" s="36" cm="1">
        <f t="array" ref="BF242">AVERAGE(IFERROR(AP242:AT242,""))</f>
        <v>1322.9626605222925</v>
      </c>
      <c r="BG242" s="36" cm="1">
        <f t="array" ref="BG242">AVERAGE(IFERROR(AI242:AN242,""))</f>
        <v>1227.390357131165</v>
      </c>
    </row>
    <row r="243" spans="2:59" x14ac:dyDescent="0.25">
      <c r="B243" t="s">
        <v>585</v>
      </c>
      <c r="C243">
        <v>105</v>
      </c>
      <c r="D243" s="36">
        <v>422</v>
      </c>
      <c r="E243">
        <v>28.579873527691902</v>
      </c>
      <c r="F243">
        <v>21.157368644132198</v>
      </c>
      <c r="G243">
        <v>13.992813495678099</v>
      </c>
      <c r="H243">
        <v>9.6674154625420989</v>
      </c>
      <c r="I243">
        <v>7.2880449896617003</v>
      </c>
      <c r="J243">
        <v>6.7906362977293009</v>
      </c>
      <c r="K243">
        <v>5.798894806957799</v>
      </c>
      <c r="L243">
        <v>5.560377038296199</v>
      </c>
      <c r="M243">
        <v>8.5683264456376982</v>
      </c>
      <c r="N243">
        <v>16.844842419779802</v>
      </c>
      <c r="O243">
        <v>26.685036223042903</v>
      </c>
      <c r="P243">
        <v>26.915616731001499</v>
      </c>
      <c r="Q243">
        <v>14.820770506845967</v>
      </c>
      <c r="R243">
        <v>17.366068362820133</v>
      </c>
      <c r="S243">
        <v>27.565536617346702</v>
      </c>
      <c r="T243">
        <v>10.782528949450167</v>
      </c>
      <c r="U243">
        <v>12.691495386742899</v>
      </c>
      <c r="V243">
        <v>11.7792557779487</v>
      </c>
      <c r="W243">
        <v>24.877637610628998</v>
      </c>
      <c r="X243">
        <v>19.753455454865499</v>
      </c>
      <c r="Y243">
        <v>13.325006746341828</v>
      </c>
      <c r="Z243">
        <v>13.026410648003502</v>
      </c>
      <c r="AA243">
        <v>6.2947655523434989</v>
      </c>
      <c r="AB243">
        <v>16.914839771551598</v>
      </c>
      <c r="AC243">
        <v>14.579358736239268</v>
      </c>
      <c r="AE243" s="28" t="s">
        <v>291</v>
      </c>
      <c r="AF243" s="3">
        <v>17110004000058</v>
      </c>
      <c r="AG243">
        <v>0.99927395582199097</v>
      </c>
      <c r="AH243" s="29">
        <v>667</v>
      </c>
      <c r="AI243" s="36">
        <f t="shared" si="28"/>
        <v>1556.8551595968379</v>
      </c>
      <c r="AJ243" s="36">
        <f t="shared" si="28"/>
        <v>1203.5262278587206</v>
      </c>
      <c r="AK243" s="36">
        <f t="shared" si="28"/>
        <v>919.11977326414763</v>
      </c>
      <c r="AL243" s="36">
        <f t="shared" si="28"/>
        <v>924.9054765316821</v>
      </c>
      <c r="AM243" s="36">
        <f t="shared" si="28"/>
        <v>1268.9250973379692</v>
      </c>
      <c r="AN243" s="36">
        <f t="shared" si="28"/>
        <v>1491.226534359512</v>
      </c>
      <c r="AO243" s="36">
        <f t="shared" si="28"/>
        <v>1188.7818532386514</v>
      </c>
      <c r="AP243" s="36">
        <f t="shared" si="28"/>
        <v>674.35261385007152</v>
      </c>
      <c r="AQ243" s="36">
        <f t="shared" si="28"/>
        <v>711.39098468354689</v>
      </c>
      <c r="AR243" s="36">
        <f t="shared" si="28"/>
        <v>1556.4877486320079</v>
      </c>
      <c r="AS243" s="36">
        <f t="shared" si="28"/>
        <v>2053.1111995459296</v>
      </c>
      <c r="AT243" s="36">
        <f t="shared" si="28"/>
        <v>1619.664885149054</v>
      </c>
      <c r="AU243" s="36">
        <f t="shared" si="24"/>
        <v>1264.0289628373441</v>
      </c>
      <c r="AV243" s="36" cm="1">
        <f t="array" ref="AV243">AVERAGE(IFERROR(AQ243:AS243, ""))</f>
        <v>1440.3299776204949</v>
      </c>
      <c r="AW243" s="36">
        <f t="shared" si="23"/>
        <v>1619.664885149054</v>
      </c>
      <c r="AX243" s="36" cm="1">
        <f t="array" ref="AX243">AVERAGE(IFERROR(AJ243:AO243, ""))</f>
        <v>1166.0808270984471</v>
      </c>
      <c r="AY243" s="36" cm="1">
        <f t="array" ref="AY243">AVERAGE(IFERROR(AO243:AS243,""))</f>
        <v>1236.8248799900414</v>
      </c>
      <c r="AZ243" s="36" cm="1">
        <f t="array" ref="AZ243">AVERAGE(IFERROR(AJ243:AN243,""))</f>
        <v>1161.5406218704063</v>
      </c>
      <c r="BA243" s="36" cm="1">
        <f t="array" ref="BA243">AVERAGE(IFERROR(AR243:AT243,AI243))</f>
        <v>1743.0879444423306</v>
      </c>
      <c r="BB243" s="36" cm="1">
        <f t="array" ref="BB243">AVERAGE(IFERROR(AQ243:AT243,""))</f>
        <v>1485.1637045026346</v>
      </c>
      <c r="BC243" s="36" cm="1">
        <f t="array" ref="BC243">AVERAGE(IFERROR(AI243:AO243,""))</f>
        <v>1221.9057317410745</v>
      </c>
      <c r="BD243" s="36" cm="1">
        <f t="array" ref="BD243">AVERAGE(IFERROR(AJ243:AM243,""))</f>
        <v>1079.11914374813</v>
      </c>
      <c r="BE243" s="36" cm="1">
        <f t="array" ref="BE243">AVERAGE(IFERROR(AN243:AO243,""))</f>
        <v>1340.0041937990818</v>
      </c>
      <c r="BF243" s="36" cm="1">
        <f t="array" ref="BF243">AVERAGE(IFERROR(AP243:AT243,""))</f>
        <v>1323.0014863721219</v>
      </c>
      <c r="BG243" s="36" cm="1">
        <f t="array" ref="BG243">AVERAGE(IFERROR(AI243:AN243,""))</f>
        <v>1227.4263781581449</v>
      </c>
    </row>
    <row r="244" spans="2:59" x14ac:dyDescent="0.25">
      <c r="B244" t="s">
        <v>489</v>
      </c>
      <c r="C244">
        <v>8</v>
      </c>
      <c r="D244" s="36">
        <v>454</v>
      </c>
      <c r="E244">
        <v>10.406146813034502</v>
      </c>
      <c r="F244">
        <v>8.7444491915097995</v>
      </c>
      <c r="G244">
        <v>6.7663075298700006</v>
      </c>
      <c r="H244">
        <v>5.3171949265991998</v>
      </c>
      <c r="I244">
        <v>4.3983938722897999</v>
      </c>
      <c r="J244">
        <v>4.0972317976064705</v>
      </c>
      <c r="K244">
        <v>3.8521327577139894</v>
      </c>
      <c r="L244">
        <v>3.4239410471494098</v>
      </c>
      <c r="M244">
        <v>3.3886750703792301</v>
      </c>
      <c r="N244">
        <v>5.4093258407402196</v>
      </c>
      <c r="O244">
        <v>7.9404494582637</v>
      </c>
      <c r="P244">
        <v>8.8821788204963994</v>
      </c>
      <c r="Q244">
        <v>6.0522022604710672</v>
      </c>
      <c r="R244">
        <v>5.5794834564610571</v>
      </c>
      <c r="S244">
        <v>9.9929177847653996</v>
      </c>
      <c r="T244">
        <v>5.5292850125982005</v>
      </c>
      <c r="U244">
        <v>4.8029048348493095</v>
      </c>
      <c r="V244">
        <v>5.8647154635749992</v>
      </c>
      <c r="W244">
        <v>8.5658748785503676</v>
      </c>
      <c r="X244">
        <v>6.4051572974698008</v>
      </c>
      <c r="Y244">
        <v>6.2259795555176858</v>
      </c>
      <c r="Z244">
        <v>6.3065863800671993</v>
      </c>
      <c r="AA244">
        <v>3.9746822776602304</v>
      </c>
      <c r="AB244">
        <v>5.8089140474057901</v>
      </c>
      <c r="AC244">
        <v>6.6216206884849669</v>
      </c>
      <c r="AE244" s="28" t="s">
        <v>292</v>
      </c>
      <c r="AF244" s="3">
        <v>17110004001337</v>
      </c>
      <c r="AG244">
        <v>1.7587303773325402E-6</v>
      </c>
      <c r="AH244" s="29">
        <v>174</v>
      </c>
      <c r="AI244" s="36">
        <f t="shared" si="28"/>
        <v>1.160381105049887E-5</v>
      </c>
      <c r="AJ244" s="36">
        <f t="shared" si="28"/>
        <v>9.5037659634854607E-6</v>
      </c>
      <c r="AK244" s="36">
        <f t="shared" si="28"/>
        <v>6.9445344863557726E-6</v>
      </c>
      <c r="AL244" s="36">
        <f t="shared" si="28"/>
        <v>1.3715347006445661E-5</v>
      </c>
      <c r="AM244" s="36">
        <f t="shared" si="28"/>
        <v>2.3418971134626571E-5</v>
      </c>
      <c r="AN244" s="36">
        <f t="shared" si="28"/>
        <v>3.046473988088595E-5</v>
      </c>
      <c r="AO244" s="36">
        <f t="shared" si="28"/>
        <v>3.7565987379425214E-5</v>
      </c>
      <c r="AP244" s="36">
        <f t="shared" si="28"/>
        <v>3.7275524696604359E-5</v>
      </c>
      <c r="AQ244" s="36">
        <f t="shared" si="28"/>
        <v>2.2954566677658714E-5</v>
      </c>
      <c r="AR244" s="36">
        <f t="shared" si="28"/>
        <v>9.1071020478453862E-6</v>
      </c>
      <c r="AS244" s="36">
        <f t="shared" si="28"/>
        <v>1.0477279033612607E-5</v>
      </c>
      <c r="AT244" s="36">
        <f t="shared" si="28"/>
        <v>1.0805957494167484E-5</v>
      </c>
      <c r="AU244" s="36">
        <f t="shared" si="24"/>
        <v>1.8653132237634338E-5</v>
      </c>
      <c r="AV244" s="36" cm="1">
        <f t="array" ref="AV244">AVERAGE(IFERROR(AQ244:AS244, ""))</f>
        <v>1.41796492530389E-5</v>
      </c>
      <c r="AW244" s="36">
        <f t="shared" si="23"/>
        <v>1.0805957494167484E-5</v>
      </c>
      <c r="AX244" s="36" cm="1">
        <f t="array" ref="AX244">AVERAGE(IFERROR(AJ244:AO244, ""))</f>
        <v>2.0268890975204104E-5</v>
      </c>
      <c r="AY244" s="36" cm="1">
        <f t="array" ref="AY244">AVERAGE(IFERROR(AO244:AS244,""))</f>
        <v>2.3476091967029258E-5</v>
      </c>
      <c r="AZ244" s="36" cm="1">
        <f t="array" ref="AZ244">AVERAGE(IFERROR(AJ244:AN244,""))</f>
        <v>1.6809471694359883E-5</v>
      </c>
      <c r="BA244" s="36" cm="1">
        <f t="array" ref="BA244">AVERAGE(IFERROR(AR244:AT244,AI244))</f>
        <v>1.0130112858541825E-5</v>
      </c>
      <c r="BB244" s="36" cm="1">
        <f t="array" ref="BB244">AVERAGE(IFERROR(AQ244:AT244,""))</f>
        <v>1.3336226313321047E-5</v>
      </c>
      <c r="BC244" s="36" cm="1">
        <f t="array" ref="BC244">AVERAGE(IFERROR(AI244:AO244,""))</f>
        <v>1.9031022414531929E-5</v>
      </c>
      <c r="BD244" s="36" cm="1">
        <f t="array" ref="BD244">AVERAGE(IFERROR(AJ244:AM244,""))</f>
        <v>1.3395654647728367E-5</v>
      </c>
      <c r="BE244" s="36" cm="1">
        <f t="array" ref="BE244">AVERAGE(IFERROR(AN244:AO244,""))</f>
        <v>3.4015363630155581E-5</v>
      </c>
      <c r="BF244" s="36" cm="1">
        <f t="array" ref="BF244">AVERAGE(IFERROR(AP244:AT244,""))</f>
        <v>1.812408598997771E-5</v>
      </c>
      <c r="BG244" s="36" cm="1">
        <f t="array" ref="BG244">AVERAGE(IFERROR(AI244:AN244,""))</f>
        <v>1.5941861587049714E-5</v>
      </c>
    </row>
    <row r="245" spans="2:59" x14ac:dyDescent="0.25">
      <c r="B245" t="s">
        <v>501</v>
      </c>
      <c r="C245">
        <v>21</v>
      </c>
      <c r="D245" s="36">
        <v>456</v>
      </c>
      <c r="E245">
        <v>2.39591432059611</v>
      </c>
      <c r="F245">
        <v>1.72764466022112</v>
      </c>
      <c r="G245">
        <v>1.20024789497687</v>
      </c>
      <c r="H245">
        <v>1.1821607345695702</v>
      </c>
      <c r="I245">
        <v>1.4141233948270699</v>
      </c>
      <c r="J245">
        <v>1.7311128231799098</v>
      </c>
      <c r="K245">
        <v>2.1321397427093101</v>
      </c>
      <c r="L245">
        <v>2.0892267388546104</v>
      </c>
      <c r="M245">
        <v>1.3979842719100297</v>
      </c>
      <c r="N245">
        <v>1.3722719740418099</v>
      </c>
      <c r="O245">
        <v>2.1637105262999499</v>
      </c>
      <c r="P245">
        <v>2.2499543244762599</v>
      </c>
      <c r="Q245">
        <v>1.7547076172218832</v>
      </c>
      <c r="R245">
        <v>1.6446555907505997</v>
      </c>
      <c r="S245">
        <v>2.3481045005361798</v>
      </c>
      <c r="T245">
        <v>1.564571541747303</v>
      </c>
      <c r="U245">
        <v>1.8310666507631401</v>
      </c>
      <c r="V245">
        <v>1.4510579015549099</v>
      </c>
      <c r="W245">
        <v>2.0825285077701965</v>
      </c>
      <c r="X245">
        <v>1.7959802741820099</v>
      </c>
      <c r="Y245">
        <v>1.6833347958685612</v>
      </c>
      <c r="Z245">
        <v>1.3810441711486598</v>
      </c>
      <c r="AA245">
        <v>1.93162628294461</v>
      </c>
      <c r="AB245">
        <v>1.8546295671165298</v>
      </c>
      <c r="AC245">
        <v>1.608533971395107</v>
      </c>
      <c r="AE245" s="28" t="s">
        <v>293</v>
      </c>
      <c r="AF245" s="3">
        <v>17110004000726</v>
      </c>
      <c r="AG245">
        <v>1.5823094174265862E-2</v>
      </c>
      <c r="AH245" s="29">
        <v>82</v>
      </c>
      <c r="AI245" s="36">
        <f t="shared" si="28"/>
        <v>10.501528209209768</v>
      </c>
      <c r="AJ245" s="36">
        <f t="shared" si="28"/>
        <v>7.4374163387754226</v>
      </c>
      <c r="AK245" s="36">
        <f t="shared" si="28"/>
        <v>6.0870357348537771</v>
      </c>
      <c r="AL245" s="36">
        <f t="shared" si="28"/>
        <v>6.2111333301392309</v>
      </c>
      <c r="AM245" s="36">
        <f t="shared" si="28"/>
        <v>9.1254512122223481</v>
      </c>
      <c r="AN245" s="36">
        <f t="shared" si="28"/>
        <v>8.4764028398160143</v>
      </c>
      <c r="AO245" s="36">
        <f t="shared" si="28"/>
        <v>4.937072262626593</v>
      </c>
      <c r="AP245" s="36">
        <f t="shared" si="28"/>
        <v>2.3181278862171046</v>
      </c>
      <c r="AQ245" s="36">
        <f t="shared" si="28"/>
        <v>3.3749701110511992</v>
      </c>
      <c r="AR245" s="36">
        <f t="shared" si="28"/>
        <v>9.0043841879404454</v>
      </c>
      <c r="AS245" s="36">
        <f t="shared" si="28"/>
        <v>12.185224379258626</v>
      </c>
      <c r="AT245" s="36">
        <f t="shared" si="28"/>
        <v>10.023380753461446</v>
      </c>
      <c r="AU245" s="36">
        <f t="shared" si="24"/>
        <v>7.4735106037976662</v>
      </c>
      <c r="AV245" s="36" cm="1">
        <f t="array" ref="AV245">AVERAGE(IFERROR(AQ245:AS245, ""))</f>
        <v>8.1881928927500898</v>
      </c>
      <c r="AW245" s="36">
        <f t="shared" si="23"/>
        <v>10.023380753461446</v>
      </c>
      <c r="AX245" s="36" cm="1">
        <f t="array" ref="AX245">AVERAGE(IFERROR(AJ245:AO245, ""))</f>
        <v>7.0457519530722301</v>
      </c>
      <c r="AY245" s="36" cm="1">
        <f t="array" ref="AY245">AVERAGE(IFERROR(AO245:AS245,""))</f>
        <v>6.3639557654187939</v>
      </c>
      <c r="AZ245" s="36" cm="1">
        <f t="array" ref="AZ245">AVERAGE(IFERROR(AJ245:AN245,""))</f>
        <v>7.4674878911613574</v>
      </c>
      <c r="BA245" s="36" cm="1">
        <f t="array" ref="BA245">AVERAGE(IFERROR(AR245:AT245,AI245))</f>
        <v>10.404329773553506</v>
      </c>
      <c r="BB245" s="36" cm="1">
        <f t="array" ref="BB245">AVERAGE(IFERROR(AQ245:AT245,""))</f>
        <v>8.6469898579279292</v>
      </c>
      <c r="BC245" s="36" cm="1">
        <f t="array" ref="BC245">AVERAGE(IFERROR(AI245:AO245,""))</f>
        <v>7.5394342753775945</v>
      </c>
      <c r="BD245" s="36" cm="1">
        <f t="array" ref="BD245">AVERAGE(IFERROR(AJ245:AM245,""))</f>
        <v>7.2152591539976942</v>
      </c>
      <c r="BE245" s="36" cm="1">
        <f t="array" ref="BE245">AVERAGE(IFERROR(AN245:AO245,""))</f>
        <v>6.7067375512213037</v>
      </c>
      <c r="BF245" s="36" cm="1">
        <f t="array" ref="BF245">AVERAGE(IFERROR(AP245:AT245,""))</f>
        <v>7.3812174635857648</v>
      </c>
      <c r="BG245" s="36" cm="1">
        <f t="array" ref="BG245">AVERAGE(IFERROR(AI245:AN245,""))</f>
        <v>7.9731612775027614</v>
      </c>
    </row>
    <row r="246" spans="2:59" x14ac:dyDescent="0.25">
      <c r="B246" t="s">
        <v>512</v>
      </c>
      <c r="C246">
        <v>32</v>
      </c>
      <c r="D246" s="36">
        <v>458</v>
      </c>
      <c r="E246">
        <v>1.8911445229858201</v>
      </c>
      <c r="F246">
        <v>1.59009429883053</v>
      </c>
      <c r="G246">
        <v>1.2262994309450701</v>
      </c>
      <c r="H246">
        <v>1.5679157186064199</v>
      </c>
      <c r="I246">
        <v>1.9497558901888299</v>
      </c>
      <c r="J246">
        <v>2.52586068820127</v>
      </c>
      <c r="K246">
        <v>3.4053958934461499</v>
      </c>
      <c r="L246">
        <v>3.40454236373145</v>
      </c>
      <c r="M246">
        <v>1.86706951329854</v>
      </c>
      <c r="N246">
        <v>1.19630159995274</v>
      </c>
      <c r="O246">
        <v>1.63487504689389</v>
      </c>
      <c r="P246">
        <v>1.6115990251849097</v>
      </c>
      <c r="Q246">
        <v>1.9892378326888065</v>
      </c>
      <c r="R246">
        <v>1.5660820533817263</v>
      </c>
      <c r="S246">
        <v>1.7265903755853698</v>
      </c>
      <c r="T246">
        <v>2.0442203200363798</v>
      </c>
      <c r="U246">
        <v>2.3016368834645502</v>
      </c>
      <c r="V246">
        <v>1.7719852053544196</v>
      </c>
      <c r="W246">
        <v>1.6500524925876729</v>
      </c>
      <c r="X246">
        <v>1.5774612963325199</v>
      </c>
      <c r="Y246">
        <v>2.0223523490291511</v>
      </c>
      <c r="Z246">
        <v>1.5835163346427099</v>
      </c>
      <c r="AA246">
        <v>2.9656282908237102</v>
      </c>
      <c r="AB246">
        <v>1.9428775098123101</v>
      </c>
      <c r="AC246">
        <v>1.7918450916263233</v>
      </c>
      <c r="AE246" s="28" t="s">
        <v>294</v>
      </c>
      <c r="AF246" s="3">
        <v>17110004000726</v>
      </c>
      <c r="AG246">
        <v>1.0642369277775288E-2</v>
      </c>
      <c r="AH246" s="29">
        <v>82</v>
      </c>
      <c r="AI246" s="36">
        <f t="shared" si="28"/>
        <v>7.0631660250843389</v>
      </c>
      <c r="AJ246" s="36">
        <f t="shared" si="28"/>
        <v>5.0022916047947934</v>
      </c>
      <c r="AK246" s="36">
        <f t="shared" si="28"/>
        <v>4.0940464225186064</v>
      </c>
      <c r="AL246" s="36">
        <f t="shared" si="28"/>
        <v>4.1775125525287304</v>
      </c>
      <c r="AM246" s="36">
        <f t="shared" si="28"/>
        <v>6.1376378448621756</v>
      </c>
      <c r="AN246" s="36">
        <f t="shared" si="28"/>
        <v>5.7010979126458077</v>
      </c>
      <c r="AO246" s="36">
        <f t="shared" si="28"/>
        <v>3.3205987142127058</v>
      </c>
      <c r="AP246" s="36">
        <f t="shared" si="28"/>
        <v>1.5591370895304493</v>
      </c>
      <c r="AQ246" s="36">
        <f t="shared" si="28"/>
        <v>2.2699528820144681</v>
      </c>
      <c r="AR246" s="36">
        <f t="shared" si="28"/>
        <v>6.0562100302022044</v>
      </c>
      <c r="AS246" s="36">
        <f t="shared" si="28"/>
        <v>8.1955941201138138</v>
      </c>
      <c r="AT246" s="36">
        <f t="shared" si="28"/>
        <v>6.7415714155054918</v>
      </c>
      <c r="AU246" s="36">
        <f t="shared" si="24"/>
        <v>5.026568051167799</v>
      </c>
      <c r="AV246" s="36" cm="1">
        <f t="array" ref="AV246">AVERAGE(IFERROR(AQ246:AS246, ""))</f>
        <v>5.5072523441101611</v>
      </c>
      <c r="AW246" s="36">
        <f t="shared" si="23"/>
        <v>6.7415714155054918</v>
      </c>
      <c r="AX246" s="36" cm="1">
        <f t="array" ref="AX246">AVERAGE(IFERROR(AJ246:AO246, ""))</f>
        <v>4.7388641752604697</v>
      </c>
      <c r="AY246" s="36" cm="1">
        <f t="array" ref="AY246">AVERAGE(IFERROR(AO246:AS246,""))</f>
        <v>4.2802985672147278</v>
      </c>
      <c r="AZ246" s="36" cm="1">
        <f t="array" ref="AZ246">AVERAGE(IFERROR(AJ246:AN246,""))</f>
        <v>5.0225172674700227</v>
      </c>
      <c r="BA246" s="36" cm="1">
        <f t="array" ref="BA246">AVERAGE(IFERROR(AR246:AT246,AI246))</f>
        <v>6.9977918552738361</v>
      </c>
      <c r="BB246" s="36" cm="1">
        <f t="array" ref="BB246">AVERAGE(IFERROR(AQ246:AT246,""))</f>
        <v>5.8158321119589935</v>
      </c>
      <c r="BC246" s="36" cm="1">
        <f t="array" ref="BC246">AVERAGE(IFERROR(AI246:AO246,""))</f>
        <v>5.0709072966638802</v>
      </c>
      <c r="BD246" s="36" cm="1">
        <f t="array" ref="BD246">AVERAGE(IFERROR(AJ246:AM246,""))</f>
        <v>4.8528721061760764</v>
      </c>
      <c r="BE246" s="36" cm="1">
        <f t="array" ref="BE246">AVERAGE(IFERROR(AN246:AO246,""))</f>
        <v>4.510848313429257</v>
      </c>
      <c r="BF246" s="36" cm="1">
        <f t="array" ref="BF246">AVERAGE(IFERROR(AP246:AT246,""))</f>
        <v>4.9644931074732854</v>
      </c>
      <c r="BG246" s="36" cm="1">
        <f t="array" ref="BG246">AVERAGE(IFERROR(AI246:AN246,""))</f>
        <v>5.3626253937390755</v>
      </c>
    </row>
    <row r="247" spans="2:59" x14ac:dyDescent="0.25">
      <c r="B247" t="s">
        <v>640</v>
      </c>
      <c r="C247">
        <v>164</v>
      </c>
      <c r="D247" s="36">
        <v>459</v>
      </c>
      <c r="E247">
        <v>59.956398162532004</v>
      </c>
      <c r="F247">
        <v>37.067768122918999</v>
      </c>
      <c r="G247">
        <v>33.961985019805404</v>
      </c>
      <c r="H247">
        <v>47.025083462117408</v>
      </c>
      <c r="I247">
        <v>84.482888501745009</v>
      </c>
      <c r="J247">
        <v>84.616991387309</v>
      </c>
      <c r="K247">
        <v>46.265353686671197</v>
      </c>
      <c r="L247">
        <v>19.772084351684299</v>
      </c>
      <c r="M247">
        <v>28.748456235918997</v>
      </c>
      <c r="N247">
        <v>74.418503308473902</v>
      </c>
      <c r="O247">
        <v>81.170130450478013</v>
      </c>
      <c r="P247">
        <v>59.166475574704705</v>
      </c>
      <c r="Q247">
        <v>54.721009855363292</v>
      </c>
      <c r="R247">
        <v>61.445696664957197</v>
      </c>
      <c r="S247">
        <v>58.002902308618303</v>
      </c>
      <c r="T247">
        <v>55.570011696761277</v>
      </c>
      <c r="U247">
        <v>50.074905606645409</v>
      </c>
      <c r="V247">
        <v>57.430943298778999</v>
      </c>
      <c r="W247">
        <v>69.470753017380332</v>
      </c>
      <c r="X247">
        <v>60.875891392393996</v>
      </c>
      <c r="Y247">
        <v>56.196638334728526</v>
      </c>
      <c r="Z247">
        <v>50.634431276646701</v>
      </c>
      <c r="AA247">
        <v>65.44117253699001</v>
      </c>
      <c r="AB247">
        <v>52.655129984252106</v>
      </c>
      <c r="AC247">
        <v>57.851852442738128</v>
      </c>
      <c r="AE247" s="28" t="s">
        <v>295</v>
      </c>
      <c r="AF247" s="3">
        <v>17110004001218</v>
      </c>
      <c r="AG247">
        <v>0.99993544816970825</v>
      </c>
      <c r="AH247" s="29">
        <v>150</v>
      </c>
      <c r="AI247" s="36">
        <f t="shared" si="28"/>
        <v>41.710698487985297</v>
      </c>
      <c r="AJ247" s="36">
        <f t="shared" si="28"/>
        <v>32.735286136558422</v>
      </c>
      <c r="AK247" s="36">
        <f t="shared" si="28"/>
        <v>29.02550506668269</v>
      </c>
      <c r="AL247" s="36">
        <f t="shared" si="28"/>
        <v>24.163214725025526</v>
      </c>
      <c r="AM247" s="36">
        <f t="shared" si="28"/>
        <v>18.216086950155791</v>
      </c>
      <c r="AN247" s="36">
        <f t="shared" si="28"/>
        <v>16.202236631412536</v>
      </c>
      <c r="AO247" s="36">
        <f t="shared" si="28"/>
        <v>14.96304493144182</v>
      </c>
      <c r="AP247" s="36">
        <f t="shared" si="28"/>
        <v>14.661325436838263</v>
      </c>
      <c r="AQ247" s="36">
        <f t="shared" si="28"/>
        <v>17.585473954130787</v>
      </c>
      <c r="AR247" s="36">
        <f t="shared" si="28"/>
        <v>30.774921370558651</v>
      </c>
      <c r="AS247" s="36">
        <f t="shared" si="28"/>
        <v>40.238022626836205</v>
      </c>
      <c r="AT247" s="36">
        <f t="shared" si="28"/>
        <v>37.698610009440394</v>
      </c>
      <c r="AU247" s="36">
        <f t="shared" si="24"/>
        <v>26.497868860588866</v>
      </c>
      <c r="AV247" s="36" cm="1">
        <f t="array" ref="AV247">AVERAGE(IFERROR(AQ247:AS247, ""))</f>
        <v>29.532805983841882</v>
      </c>
      <c r="AW247" s="36">
        <f t="shared" si="23"/>
        <v>37.698610009440394</v>
      </c>
      <c r="AX247" s="36" cm="1">
        <f t="array" ref="AX247">AVERAGE(IFERROR(AJ247:AO247, ""))</f>
        <v>22.550895740212795</v>
      </c>
      <c r="AY247" s="36" cm="1">
        <f t="array" ref="AY247">AVERAGE(IFERROR(AO247:AS247,""))</f>
        <v>23.644557663961145</v>
      </c>
      <c r="AZ247" s="36" cm="1">
        <f t="array" ref="AZ247">AVERAGE(IFERROR(AJ247:AN247,""))</f>
        <v>24.068465901966992</v>
      </c>
      <c r="BA247" s="36" cm="1">
        <f t="array" ref="BA247">AVERAGE(IFERROR(AR247:AT247,AI247))</f>
        <v>36.237184668945083</v>
      </c>
      <c r="BB247" s="36" cm="1">
        <f t="array" ref="BB247">AVERAGE(IFERROR(AQ247:AT247,""))</f>
        <v>31.574256990241508</v>
      </c>
      <c r="BC247" s="36" cm="1">
        <f t="array" ref="BC247">AVERAGE(IFERROR(AI247:AO247,""))</f>
        <v>25.288010418466012</v>
      </c>
      <c r="BD247" s="36" cm="1">
        <f t="array" ref="BD247">AVERAGE(IFERROR(AJ247:AM247,""))</f>
        <v>26.035023219605606</v>
      </c>
      <c r="BE247" s="36" cm="1">
        <f t="array" ref="BE247">AVERAGE(IFERROR(AN247:AO247,""))</f>
        <v>15.582640781427177</v>
      </c>
      <c r="BF247" s="36" cm="1">
        <f t="array" ref="BF247">AVERAGE(IFERROR(AP247:AT247,""))</f>
        <v>28.191670679560861</v>
      </c>
      <c r="BG247" s="36" cm="1">
        <f t="array" ref="BG247">AVERAGE(IFERROR(AI247:AN247,""))</f>
        <v>27.008837999636711</v>
      </c>
    </row>
    <row r="248" spans="2:59" x14ac:dyDescent="0.25">
      <c r="B248" t="s">
        <v>655</v>
      </c>
      <c r="C248">
        <v>180</v>
      </c>
      <c r="D248" s="36">
        <v>465</v>
      </c>
      <c r="E248">
        <v>4.1883053346609298</v>
      </c>
      <c r="F248">
        <v>2.8443578733557899</v>
      </c>
      <c r="G248">
        <v>2.3348123614499801</v>
      </c>
      <c r="H248">
        <v>2.4703416404147602</v>
      </c>
      <c r="I248">
        <v>3.4185683842602099</v>
      </c>
      <c r="J248">
        <v>2.9831453856559196</v>
      </c>
      <c r="K248">
        <v>1.6954157617208299</v>
      </c>
      <c r="L248">
        <v>0.75099039108147003</v>
      </c>
      <c r="M248">
        <v>1.0772167918649602</v>
      </c>
      <c r="N248">
        <v>2.67654360028898</v>
      </c>
      <c r="O248">
        <v>4.0662654383327999</v>
      </c>
      <c r="P248">
        <v>3.60239743438559</v>
      </c>
      <c r="Q248">
        <v>2.6756966997893565</v>
      </c>
      <c r="R248">
        <v>2.6066752768289101</v>
      </c>
      <c r="S248">
        <v>3.8865481085232596</v>
      </c>
      <c r="T248">
        <v>2.6244402344762436</v>
      </c>
      <c r="U248">
        <v>2.0532863966578105</v>
      </c>
      <c r="V248">
        <v>2.8102451290273303</v>
      </c>
      <c r="W248">
        <v>3.7193746766670803</v>
      </c>
      <c r="X248">
        <v>2.85560581621808</v>
      </c>
      <c r="Y248">
        <v>2.8478495345026267</v>
      </c>
      <c r="Z248">
        <v>2.7670200648701897</v>
      </c>
      <c r="AA248">
        <v>2.3392805736883697</v>
      </c>
      <c r="AB248">
        <v>2.43468273119076</v>
      </c>
      <c r="AC248">
        <v>3.0399218299662669</v>
      </c>
      <c r="AE248" s="28" t="s">
        <v>296</v>
      </c>
      <c r="AF248" s="3">
        <v>17110004000181</v>
      </c>
      <c r="AG248">
        <v>0.99994200468063354</v>
      </c>
      <c r="AH248" s="29">
        <v>658</v>
      </c>
      <c r="AI248" s="36">
        <f t="shared" si="28"/>
        <v>803.94730253111686</v>
      </c>
      <c r="AJ248" s="36">
        <f t="shared" si="28"/>
        <v>670.19668011192016</v>
      </c>
      <c r="AK248" s="36">
        <f t="shared" si="28"/>
        <v>510.00668812964773</v>
      </c>
      <c r="AL248" s="36">
        <f t="shared" si="28"/>
        <v>591.62393679327374</v>
      </c>
      <c r="AM248" s="36">
        <f t="shared" si="28"/>
        <v>896.87793162106743</v>
      </c>
      <c r="AN248" s="36">
        <f t="shared" si="28"/>
        <v>1006.8610273854889</v>
      </c>
      <c r="AO248" s="36">
        <f t="shared" si="28"/>
        <v>881.12312460593557</v>
      </c>
      <c r="AP248" s="36">
        <f t="shared" si="28"/>
        <v>528.18250537943447</v>
      </c>
      <c r="AQ248" s="36">
        <f t="shared" si="28"/>
        <v>490.95061133044561</v>
      </c>
      <c r="AR248" s="36">
        <f t="shared" si="28"/>
        <v>947.60686924753418</v>
      </c>
      <c r="AS248" s="36">
        <f t="shared" si="28"/>
        <v>1220.5016274765442</v>
      </c>
      <c r="AT248" s="36">
        <f t="shared" si="28"/>
        <v>920.22259356589916</v>
      </c>
      <c r="AU248" s="36">
        <f t="shared" si="24"/>
        <v>789.00840818152562</v>
      </c>
      <c r="AV248" s="36" cm="1">
        <f t="array" ref="AV248">AVERAGE(IFERROR(AQ248:AS248, ""))</f>
        <v>886.35303601817452</v>
      </c>
      <c r="AW248" s="36">
        <f t="shared" si="23"/>
        <v>920.22259356589916</v>
      </c>
      <c r="AX248" s="36" cm="1">
        <f t="array" ref="AX248">AVERAGE(IFERROR(AJ248:AO248, ""))</f>
        <v>759.44823144122222</v>
      </c>
      <c r="AY248" s="36" cm="1">
        <f t="array" ref="AY248">AVERAGE(IFERROR(AO248:AS248,""))</f>
        <v>813.67294760797881</v>
      </c>
      <c r="AZ248" s="36" cm="1">
        <f t="array" ref="AZ248">AVERAGE(IFERROR(AJ248:AN248,""))</f>
        <v>735.11325280827964</v>
      </c>
      <c r="BA248" s="36" cm="1">
        <f t="array" ref="BA248">AVERAGE(IFERROR(AR248:AT248,AI248))</f>
        <v>1029.4436967633258</v>
      </c>
      <c r="BB248" s="36" cm="1">
        <f t="array" ref="BB248">AVERAGE(IFERROR(AQ248:AT248,""))</f>
        <v>894.82042540510565</v>
      </c>
      <c r="BC248" s="36" cm="1">
        <f t="array" ref="BC248">AVERAGE(IFERROR(AI248:AO248,""))</f>
        <v>765.80524159692141</v>
      </c>
      <c r="BD248" s="36" cm="1">
        <f t="array" ref="BD248">AVERAGE(IFERROR(AJ248:AM248,""))</f>
        <v>667.17630916397729</v>
      </c>
      <c r="BE248" s="36" cm="1">
        <f t="array" ref="BE248">AVERAGE(IFERROR(AN248:AO248,""))</f>
        <v>943.99207599571218</v>
      </c>
      <c r="BF248" s="36" cm="1">
        <f t="array" ref="BF248">AVERAGE(IFERROR(AP248:AT248,""))</f>
        <v>821.49284139997144</v>
      </c>
      <c r="BG248" s="36" cm="1">
        <f t="array" ref="BG248">AVERAGE(IFERROR(AI248:AN248,""))</f>
        <v>746.58559442875242</v>
      </c>
    </row>
    <row r="249" spans="2:59" x14ac:dyDescent="0.25">
      <c r="B249" t="s">
        <v>529</v>
      </c>
      <c r="C249">
        <v>49</v>
      </c>
      <c r="D249" s="36">
        <v>468</v>
      </c>
      <c r="E249">
        <v>40.750951231551397</v>
      </c>
      <c r="F249">
        <v>29.6896863274434</v>
      </c>
      <c r="G249">
        <v>22.8145625599855</v>
      </c>
      <c r="H249">
        <v>30.870335134369803</v>
      </c>
      <c r="I249">
        <v>67.580267717406002</v>
      </c>
      <c r="J249">
        <v>73.904774410118009</v>
      </c>
      <c r="K249">
        <v>67.696675455044996</v>
      </c>
      <c r="L249">
        <v>40.247205317548989</v>
      </c>
      <c r="M249">
        <v>32.988227587274203</v>
      </c>
      <c r="N249">
        <v>48.173605100755296</v>
      </c>
      <c r="O249">
        <v>53.254422244378695</v>
      </c>
      <c r="P249">
        <v>42.824688305879199</v>
      </c>
      <c r="Q249">
        <v>45.899616782646326</v>
      </c>
      <c r="R249">
        <v>44.805418310802729</v>
      </c>
      <c r="S249">
        <v>39.274776643715306</v>
      </c>
      <c r="T249">
        <v>48.759383600728007</v>
      </c>
      <c r="U249">
        <v>48.472027140999991</v>
      </c>
      <c r="V249">
        <v>44.971925229864496</v>
      </c>
      <c r="W249">
        <v>44.814999872307872</v>
      </c>
      <c r="X249">
        <v>44.310235809571893</v>
      </c>
      <c r="Y249">
        <v>47.615321833701856</v>
      </c>
      <c r="Z249">
        <v>37.7387129348012</v>
      </c>
      <c r="AA249">
        <v>70.800724932580991</v>
      </c>
      <c r="AB249">
        <v>43.497629711167392</v>
      </c>
      <c r="AC249">
        <v>44.268429563479032</v>
      </c>
      <c r="AE249" s="28" t="s">
        <v>297</v>
      </c>
      <c r="AF249" s="3">
        <v>17110004000204</v>
      </c>
      <c r="AG249">
        <v>0.97452676296234131</v>
      </c>
      <c r="AH249" s="29">
        <v>657</v>
      </c>
      <c r="AI249" s="36">
        <f t="shared" si="28"/>
        <v>290.87274031433248</v>
      </c>
      <c r="AJ249" s="36">
        <f t="shared" si="28"/>
        <v>224.33316004927124</v>
      </c>
      <c r="AK249" s="36">
        <f t="shared" si="28"/>
        <v>181.13925522914036</v>
      </c>
      <c r="AL249" s="36">
        <f t="shared" si="28"/>
        <v>250.21195766965633</v>
      </c>
      <c r="AM249" s="36">
        <f t="shared" si="28"/>
        <v>317.86421635812673</v>
      </c>
      <c r="AN249" s="36">
        <f t="shared" si="28"/>
        <v>373.50144195408484</v>
      </c>
      <c r="AO249" s="36">
        <f t="shared" si="28"/>
        <v>278.5338463456925</v>
      </c>
      <c r="AP249" s="36">
        <f t="shared" si="28"/>
        <v>174.88018837425864</v>
      </c>
      <c r="AQ249" s="36">
        <f t="shared" si="28"/>
        <v>191.38037563996605</v>
      </c>
      <c r="AR249" s="36">
        <f t="shared" si="28"/>
        <v>372.9122928058859</v>
      </c>
      <c r="AS249" s="36">
        <f t="shared" si="28"/>
        <v>545.73869399496175</v>
      </c>
      <c r="AT249" s="36">
        <f t="shared" si="28"/>
        <v>365.58737675813541</v>
      </c>
      <c r="AU249" s="36">
        <f t="shared" si="24"/>
        <v>297.24629545779266</v>
      </c>
      <c r="AV249" s="36" cm="1">
        <f t="array" ref="AV249">AVERAGE(IFERROR(AQ249:AS249, ""))</f>
        <v>370.01045414693789</v>
      </c>
      <c r="AW249" s="36">
        <f t="shared" si="23"/>
        <v>365.58737675813541</v>
      </c>
      <c r="AX249" s="36" cm="1">
        <f t="array" ref="AX249">AVERAGE(IFERROR(AJ249:AO249, ""))</f>
        <v>270.93064626766198</v>
      </c>
      <c r="AY249" s="36" cm="1">
        <f t="array" ref="AY249">AVERAGE(IFERROR(AO249:AS249,""))</f>
        <v>312.68907943215294</v>
      </c>
      <c r="AZ249" s="36" cm="1">
        <f t="array" ref="AZ249">AVERAGE(IFERROR(AJ249:AN249,""))</f>
        <v>269.41000625205589</v>
      </c>
      <c r="BA249" s="36" cm="1">
        <f t="array" ref="BA249">AVERAGE(IFERROR(AR249:AT249,AI249))</f>
        <v>428.07945451966106</v>
      </c>
      <c r="BB249" s="36" cm="1">
        <f t="array" ref="BB249">AVERAGE(IFERROR(AQ249:AT249,""))</f>
        <v>368.90468479973725</v>
      </c>
      <c r="BC249" s="36" cm="1">
        <f t="array" ref="BC249">AVERAGE(IFERROR(AI249:AO249,""))</f>
        <v>273.77951684575777</v>
      </c>
      <c r="BD249" s="36" cm="1">
        <f t="array" ref="BD249">AVERAGE(IFERROR(AJ249:AM249,""))</f>
        <v>243.38714732654864</v>
      </c>
      <c r="BE249" s="36" cm="1">
        <f t="array" ref="BE249">AVERAGE(IFERROR(AN249:AO249,""))</f>
        <v>326.01764414988867</v>
      </c>
      <c r="BF249" s="36" cm="1">
        <f t="array" ref="BF249">AVERAGE(IFERROR(AP249:AT249,""))</f>
        <v>330.09978551464155</v>
      </c>
      <c r="BG249" s="36" cm="1">
        <f t="array" ref="BG249">AVERAGE(IFERROR(AI249:AN249,""))</f>
        <v>272.98712859576864</v>
      </c>
    </row>
    <row r="250" spans="2:59" x14ac:dyDescent="0.25">
      <c r="B250" t="s">
        <v>617</v>
      </c>
      <c r="C250">
        <v>137</v>
      </c>
      <c r="D250" s="36">
        <v>471</v>
      </c>
      <c r="E250">
        <v>14.363629950000002</v>
      </c>
      <c r="F250">
        <v>9.9142209499999989</v>
      </c>
      <c r="G250">
        <v>8.6329740069999996</v>
      </c>
      <c r="H250">
        <v>14.94099237</v>
      </c>
      <c r="I250">
        <v>20.481851070000001</v>
      </c>
      <c r="J250">
        <v>24.362875480000003</v>
      </c>
      <c r="K250">
        <v>17.636575959999998</v>
      </c>
      <c r="L250">
        <v>10.362692670000001</v>
      </c>
      <c r="M250">
        <v>11.273681451000002</v>
      </c>
      <c r="N250">
        <v>21.077684259999998</v>
      </c>
      <c r="O250">
        <v>30.196799509999998</v>
      </c>
      <c r="P250">
        <v>19.130901250000001</v>
      </c>
      <c r="Q250">
        <v>16.864573243999935</v>
      </c>
      <c r="R250">
        <v>20.849388406999964</v>
      </c>
      <c r="S250">
        <v>16.520504105000001</v>
      </c>
      <c r="T250">
        <v>15.9949149728333</v>
      </c>
      <c r="U250">
        <v>18.1094867702</v>
      </c>
      <c r="V250">
        <v>15.666582775400002</v>
      </c>
      <c r="W250">
        <v>20.985993087499899</v>
      </c>
      <c r="X250">
        <v>20.41976661775</v>
      </c>
      <c r="Y250">
        <v>15.761874255285687</v>
      </c>
      <c r="Z250">
        <v>13.492509599250003</v>
      </c>
      <c r="AA250">
        <v>20.999725720000001</v>
      </c>
      <c r="AB250">
        <v>18.408351828199898</v>
      </c>
      <c r="AC250">
        <v>15.449423971166601</v>
      </c>
      <c r="AE250" s="28" t="s">
        <v>298</v>
      </c>
      <c r="AF250" s="3">
        <v>17110004000057</v>
      </c>
      <c r="AG250">
        <v>0.99730575084686279</v>
      </c>
      <c r="AH250" s="32">
        <v>518</v>
      </c>
      <c r="AI250" s="36">
        <f t="shared" si="28"/>
        <v>1568.304424597588</v>
      </c>
      <c r="AJ250" s="36">
        <f t="shared" si="28"/>
        <v>1204.8266939984494</v>
      </c>
      <c r="AK250" s="36">
        <f t="shared" si="28"/>
        <v>930.97515506032141</v>
      </c>
      <c r="AL250" s="36">
        <f t="shared" si="28"/>
        <v>925.81369447171062</v>
      </c>
      <c r="AM250" s="36">
        <f t="shared" si="28"/>
        <v>1268.5629357026066</v>
      </c>
      <c r="AN250" s="36">
        <f t="shared" si="28"/>
        <v>1487.3574658001974</v>
      </c>
      <c r="AO250" s="36">
        <f t="shared" si="28"/>
        <v>1183.9489410581477</v>
      </c>
      <c r="AP250" s="36">
        <f t="shared" si="28"/>
        <v>675.9256089326916</v>
      </c>
      <c r="AQ250" s="36">
        <f t="shared" si="28"/>
        <v>715.10165948005704</v>
      </c>
      <c r="AR250" s="36">
        <f t="shared" si="28"/>
        <v>1566.2530244865877</v>
      </c>
      <c r="AS250" s="36">
        <f t="shared" si="28"/>
        <v>2059.6347615461409</v>
      </c>
      <c r="AT250" s="36">
        <f t="shared" si="28"/>
        <v>1625.1536757466786</v>
      </c>
      <c r="AU250" s="36">
        <f t="shared" si="24"/>
        <v>1267.6548367400981</v>
      </c>
      <c r="AV250" s="36" cm="1">
        <f t="array" ref="AV250">AVERAGE(IFERROR(AQ250:AS250, ""))</f>
        <v>1446.996481837595</v>
      </c>
      <c r="AW250" s="36">
        <f t="shared" si="23"/>
        <v>1625.1536757466786</v>
      </c>
      <c r="AX250" s="36" cm="1">
        <f t="array" ref="AX250">AVERAGE(IFERROR(AJ250:AO250, ""))</f>
        <v>1166.9141476819057</v>
      </c>
      <c r="AY250" s="36" cm="1">
        <f t="array" ref="AY250">AVERAGE(IFERROR(AO250:AS250,""))</f>
        <v>1240.1727991007251</v>
      </c>
      <c r="AZ250" s="36" cm="1">
        <f t="array" ref="AZ250">AVERAGE(IFERROR(AJ250:AN250,""))</f>
        <v>1163.507189006657</v>
      </c>
      <c r="BA250" s="36" cm="1">
        <f t="array" ref="BA250">AVERAGE(IFERROR(AR250:AT250,AI250))</f>
        <v>1750.347153926469</v>
      </c>
      <c r="BB250" s="36" cm="1">
        <f t="array" ref="BB250">AVERAGE(IFERROR(AQ250:AT250,""))</f>
        <v>1491.5357803148659</v>
      </c>
      <c r="BC250" s="36" cm="1">
        <f t="array" ref="BC250">AVERAGE(IFERROR(AI250:AO250,""))</f>
        <v>1224.2556158127172</v>
      </c>
      <c r="BD250" s="36" cm="1">
        <f t="array" ref="BD250">AVERAGE(IFERROR(AJ250:AM250,""))</f>
        <v>1082.544619808272</v>
      </c>
      <c r="BE250" s="36" cm="1">
        <f t="array" ref="BE250">AVERAGE(IFERROR(AN250:AO250,""))</f>
        <v>1335.6532034291727</v>
      </c>
      <c r="BF250" s="36" cm="1">
        <f t="array" ref="BF250">AVERAGE(IFERROR(AP250:AT250,""))</f>
        <v>1328.4137460384311</v>
      </c>
      <c r="BG250" s="36" cm="1">
        <f t="array" ref="BG250">AVERAGE(IFERROR(AI250:AN250,""))</f>
        <v>1230.9733949384788</v>
      </c>
    </row>
    <row r="251" spans="2:59" x14ac:dyDescent="0.25">
      <c r="B251" t="s">
        <v>492</v>
      </c>
      <c r="C251">
        <v>12</v>
      </c>
      <c r="D251" s="36">
        <v>476</v>
      </c>
      <c r="E251">
        <v>28.712459722187397</v>
      </c>
      <c r="F251">
        <v>23.668377845183603</v>
      </c>
      <c r="G251">
        <v>19.914948830921503</v>
      </c>
      <c r="H251">
        <v>18.590413730280002</v>
      </c>
      <c r="I251">
        <v>18.353752442892599</v>
      </c>
      <c r="J251">
        <v>20.703265022656399</v>
      </c>
      <c r="K251">
        <v>23.638424626781596</v>
      </c>
      <c r="L251">
        <v>22.733176164689198</v>
      </c>
      <c r="M251">
        <v>16.352778867199202</v>
      </c>
      <c r="N251">
        <v>16.393219107513001</v>
      </c>
      <c r="O251">
        <v>23.753665051408198</v>
      </c>
      <c r="P251">
        <v>25.225002360600804</v>
      </c>
      <c r="Q251">
        <v>21.503290314359496</v>
      </c>
      <c r="R251">
        <v>18.833221008706801</v>
      </c>
      <c r="S251">
        <v>27.806721676394098</v>
      </c>
      <c r="T251">
        <v>20.811530416452563</v>
      </c>
      <c r="U251">
        <v>20.574252763518203</v>
      </c>
      <c r="V251">
        <v>20.246151574386797</v>
      </c>
      <c r="W251">
        <v>24.525348224760734</v>
      </c>
      <c r="X251">
        <v>20.4311663466803</v>
      </c>
      <c r="Y251">
        <v>21.940234602986131</v>
      </c>
      <c r="Z251">
        <v>20.131873212319398</v>
      </c>
      <c r="AA251">
        <v>22.170844824719001</v>
      </c>
      <c r="AB251">
        <v>20.8915683102821</v>
      </c>
      <c r="AC251">
        <v>21.657202932353634</v>
      </c>
      <c r="AE251" s="28" t="s">
        <v>299</v>
      </c>
      <c r="AF251" s="3">
        <v>17110004000637</v>
      </c>
      <c r="AG251">
        <v>3.9967146585695446E-4</v>
      </c>
      <c r="AH251" s="32">
        <v>677</v>
      </c>
      <c r="AI251" s="36">
        <f t="shared" si="28"/>
        <v>2.4460289483734894E-3</v>
      </c>
      <c r="AJ251" s="36">
        <f t="shared" si="28"/>
        <v>1.9664339527987918E-3</v>
      </c>
      <c r="AK251" s="36">
        <f t="shared" si="28"/>
        <v>1.3809779644998836E-3</v>
      </c>
      <c r="AL251" s="36">
        <f t="shared" si="28"/>
        <v>1.081467107697101E-3</v>
      </c>
      <c r="AM251" s="36">
        <f t="shared" si="28"/>
        <v>1.4200914609540779E-3</v>
      </c>
      <c r="AN251" s="36">
        <f t="shared" si="28"/>
        <v>1.1010240674976725E-3</v>
      </c>
      <c r="AO251" s="36">
        <f t="shared" si="28"/>
        <v>8.0783991175462793E-4</v>
      </c>
      <c r="AP251" s="36">
        <f t="shared" si="28"/>
        <v>7.8440131615600285E-4</v>
      </c>
      <c r="AQ251" s="36">
        <f t="shared" si="28"/>
        <v>1.2447232172682471E-3</v>
      </c>
      <c r="AR251" s="36">
        <f t="shared" si="28"/>
        <v>1.8741035048531812E-3</v>
      </c>
      <c r="AS251" s="36">
        <f t="shared" si="28"/>
        <v>2.1903674074889167E-3</v>
      </c>
      <c r="AT251" s="36">
        <f t="shared" si="28"/>
        <v>2.2652354740661071E-3</v>
      </c>
      <c r="AU251" s="36">
        <f t="shared" si="24"/>
        <v>1.5468911944506751E-3</v>
      </c>
      <c r="AV251" s="36" cm="1">
        <f t="array" ref="AV251">AVERAGE(IFERROR(AQ251:AS251, ""))</f>
        <v>1.7697313765367817E-3</v>
      </c>
      <c r="AW251" s="36">
        <f t="shared" si="23"/>
        <v>2.2652354740661071E-3</v>
      </c>
      <c r="AX251" s="36" cm="1">
        <f t="array" ref="AX251">AVERAGE(IFERROR(AJ251:AO251, ""))</f>
        <v>1.2929724108670258E-3</v>
      </c>
      <c r="AY251" s="36" cm="1">
        <f t="array" ref="AY251">AVERAGE(IFERROR(AO251:AS251,""))</f>
        <v>1.3802870715041951E-3</v>
      </c>
      <c r="AZ251" s="36" cm="1">
        <f t="array" ref="AZ251">AVERAGE(IFERROR(AJ251:AN251,""))</f>
        <v>1.3899989106895053E-3</v>
      </c>
      <c r="BA251" s="36" cm="1">
        <f t="array" ref="BA251">AVERAGE(IFERROR(AR251:AT251,AI251))</f>
        <v>2.1099021288027348E-3</v>
      </c>
      <c r="BB251" s="36" cm="1">
        <f t="array" ref="BB251">AVERAGE(IFERROR(AQ251:AT251,""))</f>
        <v>1.8936074009191129E-3</v>
      </c>
      <c r="BC251" s="36" cm="1">
        <f t="array" ref="BC251">AVERAGE(IFERROR(AI251:AO251,""))</f>
        <v>1.4576947733679496E-3</v>
      </c>
      <c r="BD251" s="36" cm="1">
        <f t="array" ref="BD251">AVERAGE(IFERROR(AJ251:AM251,""))</f>
        <v>1.4622426214874636E-3</v>
      </c>
      <c r="BE251" s="36" cm="1">
        <f t="array" ref="BE251">AVERAGE(IFERROR(AN251:AO251,""))</f>
        <v>9.5443198962615028E-4</v>
      </c>
      <c r="BF251" s="36" cm="1">
        <f t="array" ref="BF251">AVERAGE(IFERROR(AP251:AT251,""))</f>
        <v>1.6717661839664908E-3</v>
      </c>
      <c r="BG251" s="36" cm="1">
        <f t="array" ref="BG251">AVERAGE(IFERROR(AI251:AN251,""))</f>
        <v>1.5660039169701698E-3</v>
      </c>
    </row>
    <row r="252" spans="2:59" x14ac:dyDescent="0.25">
      <c r="B252" t="s">
        <v>502</v>
      </c>
      <c r="C252">
        <v>22</v>
      </c>
      <c r="D252" s="36">
        <v>501</v>
      </c>
      <c r="E252">
        <v>3.7721102300000027</v>
      </c>
      <c r="F252">
        <v>3.554172979999997</v>
      </c>
      <c r="G252">
        <v>4.0902768199999997</v>
      </c>
      <c r="H252">
        <v>6.0278587043255989</v>
      </c>
      <c r="I252">
        <v>6.9999102011944991</v>
      </c>
      <c r="J252">
        <v>5.9212845769804012</v>
      </c>
      <c r="K252">
        <v>4.9335165372607008</v>
      </c>
      <c r="L252">
        <v>4.4571969395286004</v>
      </c>
      <c r="M252">
        <v>5.3002395975039001</v>
      </c>
      <c r="N252">
        <v>7.8552768300000011</v>
      </c>
      <c r="O252">
        <v>7.098838709999999</v>
      </c>
      <c r="P252">
        <v>4.2872914400000006</v>
      </c>
      <c r="Q252">
        <v>5.3581644638994028</v>
      </c>
      <c r="R252">
        <v>6.7514517125012965</v>
      </c>
      <c r="S252">
        <v>3.6997798850000017</v>
      </c>
      <c r="T252">
        <v>5.2545033032935002</v>
      </c>
      <c r="U252">
        <v>5.9290137228585991</v>
      </c>
      <c r="V252">
        <v>5.3187006565000985</v>
      </c>
      <c r="W252">
        <v>5.4675859758333338</v>
      </c>
      <c r="X252">
        <v>6.1354116443758961</v>
      </c>
      <c r="Y252">
        <v>5.0427328642515299</v>
      </c>
      <c r="Z252">
        <v>5.1680546763799988</v>
      </c>
      <c r="AA252">
        <v>5.4274005571204995</v>
      </c>
      <c r="AB252">
        <v>5.7997687034064995</v>
      </c>
      <c r="AC252">
        <v>5.0609355854167006</v>
      </c>
      <c r="AE252" s="28" t="s">
        <v>300</v>
      </c>
      <c r="AF252" s="3">
        <v>17110004001441</v>
      </c>
      <c r="AG252">
        <v>0.97530394792556763</v>
      </c>
      <c r="AH252" s="32">
        <v>244</v>
      </c>
      <c r="AI252" s="36">
        <f t="shared" si="28"/>
        <v>10.372510112478526</v>
      </c>
      <c r="AJ252" s="36">
        <f t="shared" si="28"/>
        <v>8.2505904283083833</v>
      </c>
      <c r="AK252" s="36">
        <f t="shared" si="28"/>
        <v>6.6647179866110697</v>
      </c>
      <c r="AL252" s="36">
        <f t="shared" si="28"/>
        <v>10.624686981514694</v>
      </c>
      <c r="AM252" s="36">
        <f t="shared" si="28"/>
        <v>14.323503160829583</v>
      </c>
      <c r="AN252" s="36">
        <f t="shared" si="28"/>
        <v>17.583507232848124</v>
      </c>
      <c r="AO252" s="36">
        <f t="shared" si="28"/>
        <v>20.912264737357667</v>
      </c>
      <c r="AP252" s="36">
        <f t="shared" si="28"/>
        <v>20.771575860344711</v>
      </c>
      <c r="AQ252" s="36">
        <f t="shared" si="28"/>
        <v>13.519955770057699</v>
      </c>
      <c r="AR252" s="36">
        <f t="shared" si="28"/>
        <v>7.9983951113979419</v>
      </c>
      <c r="AS252" s="36">
        <f t="shared" si="28"/>
        <v>9.388326663857093</v>
      </c>
      <c r="AT252" s="36">
        <f t="shared" si="28"/>
        <v>9.1666026901673785</v>
      </c>
      <c r="AU252" s="36">
        <f t="shared" si="24"/>
        <v>12.464719727981072</v>
      </c>
      <c r="AV252" s="36" cm="1">
        <f t="array" ref="AV252">AVERAGE(IFERROR(AQ252:AS252, ""))</f>
        <v>10.302225848437578</v>
      </c>
      <c r="AW252" s="36">
        <f t="shared" si="23"/>
        <v>9.1666026901673785</v>
      </c>
      <c r="AX252" s="36" cm="1">
        <f t="array" ref="AX252">AVERAGE(IFERROR(AJ252:AO252, ""))</f>
        <v>13.059878421244923</v>
      </c>
      <c r="AY252" s="36" cm="1">
        <f t="array" ref="AY252">AVERAGE(IFERROR(AO252:AS252,""))</f>
        <v>14.518103628603024</v>
      </c>
      <c r="AZ252" s="36" cm="1">
        <f t="array" ref="AZ252">AVERAGE(IFERROR(AJ252:AN252,""))</f>
        <v>11.489401158022371</v>
      </c>
      <c r="BA252" s="36" cm="1">
        <f t="array" ref="BA252">AVERAGE(IFERROR(AR252:AT252,AI252))</f>
        <v>8.8511081551408051</v>
      </c>
      <c r="BB252" s="36" cm="1">
        <f t="array" ref="BB252">AVERAGE(IFERROR(AQ252:AT252,""))</f>
        <v>10.018320058870028</v>
      </c>
      <c r="BC252" s="36" cm="1">
        <f t="array" ref="BC252">AVERAGE(IFERROR(AI252:AO252,""))</f>
        <v>12.675968662849723</v>
      </c>
      <c r="BD252" s="36" cm="1">
        <f t="array" ref="BD252">AVERAGE(IFERROR(AJ252:AM252,""))</f>
        <v>9.965874639315933</v>
      </c>
      <c r="BE252" s="36" cm="1">
        <f t="array" ref="BE252">AVERAGE(IFERROR(AN252:AO252,""))</f>
        <v>19.247885985102897</v>
      </c>
      <c r="BF252" s="36" cm="1">
        <f t="array" ref="BF252">AVERAGE(IFERROR(AP252:AT252,""))</f>
        <v>12.168971219164964</v>
      </c>
      <c r="BG252" s="36" cm="1">
        <f t="array" ref="BG252">AVERAGE(IFERROR(AI252:AN252,""))</f>
        <v>11.30325265043173</v>
      </c>
    </row>
    <row r="253" spans="2:59" x14ac:dyDescent="0.25">
      <c r="B253" t="s">
        <v>509</v>
      </c>
      <c r="C253">
        <v>29</v>
      </c>
      <c r="D253" s="36">
        <v>502</v>
      </c>
      <c r="E253">
        <v>0.82454685700000052</v>
      </c>
      <c r="F253">
        <v>0.75860282299999993</v>
      </c>
      <c r="G253">
        <v>0.74107148799999978</v>
      </c>
      <c r="H253">
        <v>1.0705837100000002</v>
      </c>
      <c r="I253">
        <v>1.4300151200000002</v>
      </c>
      <c r="J253">
        <v>1.308630247</v>
      </c>
      <c r="K253">
        <v>1.0845708529999998</v>
      </c>
      <c r="L253">
        <v>0.96744429299999979</v>
      </c>
      <c r="M253">
        <v>1.1137936149999996</v>
      </c>
      <c r="N253">
        <v>1.5473582800000001</v>
      </c>
      <c r="O253">
        <v>1.2262446730000005</v>
      </c>
      <c r="P253">
        <v>0.90637216199999981</v>
      </c>
      <c r="Q253">
        <v>1.0816028434166638</v>
      </c>
      <c r="R253">
        <v>1.2957988559999976</v>
      </c>
      <c r="S253">
        <v>0.80273041399999956</v>
      </c>
      <c r="T253">
        <v>1.0655790401666598</v>
      </c>
      <c r="U253">
        <v>1.1878823428</v>
      </c>
      <c r="V253">
        <v>1.0617806775999994</v>
      </c>
      <c r="W253">
        <v>1.0640561317500001</v>
      </c>
      <c r="X253">
        <v>1.1984421824999902</v>
      </c>
      <c r="Y253">
        <v>1.0311458711428494</v>
      </c>
      <c r="Z253">
        <v>1.0000682852500002</v>
      </c>
      <c r="AA253">
        <v>1.1966005499999994</v>
      </c>
      <c r="AB253">
        <v>1.1522426046000005</v>
      </c>
      <c r="AC253">
        <v>1.0222417075000001</v>
      </c>
      <c r="AE253" s="28" t="s">
        <v>301</v>
      </c>
      <c r="AF253" s="3">
        <v>17110004001473</v>
      </c>
      <c r="AG253">
        <v>0.6900450587272644</v>
      </c>
      <c r="AH253" s="32">
        <v>244</v>
      </c>
      <c r="AI253" s="36">
        <f t="shared" si="28"/>
        <v>7.3387371854057424</v>
      </c>
      <c r="AJ253" s="36">
        <f t="shared" si="28"/>
        <v>5.8374409011119459</v>
      </c>
      <c r="AK253" s="36">
        <f t="shared" si="28"/>
        <v>4.7154076677875496</v>
      </c>
      <c r="AL253" s="36">
        <f t="shared" si="28"/>
        <v>7.5171568491155414</v>
      </c>
      <c r="AM253" s="36">
        <f t="shared" si="28"/>
        <v>10.134135723347974</v>
      </c>
      <c r="AN253" s="36">
        <f t="shared" si="28"/>
        <v>12.440647151002764</v>
      </c>
      <c r="AO253" s="36">
        <f t="shared" si="28"/>
        <v>14.79580286689392</v>
      </c>
      <c r="AP253" s="36">
        <f t="shared" si="28"/>
        <v>14.696262959763258</v>
      </c>
      <c r="AQ253" s="36">
        <f t="shared" si="28"/>
        <v>9.565611513398153</v>
      </c>
      <c r="AR253" s="36">
        <f t="shared" si="28"/>
        <v>5.6590081851997907</v>
      </c>
      <c r="AS253" s="36">
        <f t="shared" si="28"/>
        <v>6.6424097204684145</v>
      </c>
      <c r="AT253" s="36">
        <f t="shared" si="28"/>
        <v>6.485536027122472</v>
      </c>
      <c r="AU253" s="36">
        <f t="shared" si="24"/>
        <v>8.8190130625514609</v>
      </c>
      <c r="AV253" s="36" cm="1">
        <f t="array" ref="AV253">AVERAGE(IFERROR(AQ253:AS253, ""))</f>
        <v>7.2890098063554527</v>
      </c>
      <c r="AW253" s="36">
        <f t="shared" si="23"/>
        <v>6.485536027122472</v>
      </c>
      <c r="AX253" s="36" cm="1">
        <f t="array" ref="AX253">AVERAGE(IFERROR(AJ253:AO253, ""))</f>
        <v>9.2400985265432833</v>
      </c>
      <c r="AY253" s="36" cm="1">
        <f t="array" ref="AY253">AVERAGE(IFERROR(AO253:AS253,""))</f>
        <v>10.271819049144707</v>
      </c>
      <c r="AZ253" s="36" cm="1">
        <f t="array" ref="AZ253">AVERAGE(IFERROR(AJ253:AN253,""))</f>
        <v>8.1289576584731549</v>
      </c>
      <c r="BA253" s="36" cm="1">
        <f t="array" ref="BA253">AVERAGE(IFERROR(AR253:AT253,AI253))</f>
        <v>6.2623179775968927</v>
      </c>
      <c r="BB253" s="36" cm="1">
        <f t="array" ref="BB253">AVERAGE(IFERROR(AQ253:AT253,""))</f>
        <v>7.0881413615472075</v>
      </c>
      <c r="BC253" s="36" cm="1">
        <f t="array" ref="BC253">AVERAGE(IFERROR(AI253:AO253,""))</f>
        <v>8.9684754778093474</v>
      </c>
      <c r="BD253" s="36" cm="1">
        <f t="array" ref="BD253">AVERAGE(IFERROR(AJ253:AM253,""))</f>
        <v>7.0510352853407525</v>
      </c>
      <c r="BE253" s="36" cm="1">
        <f t="array" ref="BE253">AVERAGE(IFERROR(AN253:AO253,""))</f>
        <v>13.618225008948343</v>
      </c>
      <c r="BF253" s="36" cm="1">
        <f t="array" ref="BF253">AVERAGE(IFERROR(AP253:AT253,""))</f>
        <v>8.6097656811904173</v>
      </c>
      <c r="BG253" s="36" cm="1">
        <f t="array" ref="BG253">AVERAGE(IFERROR(AI253:AN253,""))</f>
        <v>7.9972542462952525</v>
      </c>
    </row>
    <row r="254" spans="2:59" x14ac:dyDescent="0.25">
      <c r="B254" t="s">
        <v>524</v>
      </c>
      <c r="C254">
        <v>44</v>
      </c>
      <c r="D254" s="36">
        <v>505</v>
      </c>
      <c r="E254">
        <v>153.28406568561098</v>
      </c>
      <c r="F254">
        <v>114.27692499395299</v>
      </c>
      <c r="G254">
        <v>91.725642712110002</v>
      </c>
      <c r="H254">
        <v>127.024065716379</v>
      </c>
      <c r="I254">
        <v>268.75937821879006</v>
      </c>
      <c r="J254">
        <v>291.66377487977093</v>
      </c>
      <c r="K254">
        <v>257.08055050286794</v>
      </c>
      <c r="L254">
        <v>150.559418030308</v>
      </c>
      <c r="M254">
        <v>125.43370030528402</v>
      </c>
      <c r="N254">
        <v>194.33380163984503</v>
      </c>
      <c r="O254">
        <v>216.35450801400998</v>
      </c>
      <c r="P254">
        <v>164.26503678345699</v>
      </c>
      <c r="Q254">
        <v>179.56340562353196</v>
      </c>
      <c r="R254">
        <v>178.70733665304667</v>
      </c>
      <c r="S254">
        <v>149.46352419953399</v>
      </c>
      <c r="T254">
        <v>191.75505617064536</v>
      </c>
      <c r="U254">
        <v>188.752395698463</v>
      </c>
      <c r="V254">
        <v>178.68995730420099</v>
      </c>
      <c r="W254">
        <v>176.40701526323096</v>
      </c>
      <c r="X254">
        <v>175.096761685649</v>
      </c>
      <c r="Y254">
        <v>186.25920038706897</v>
      </c>
      <c r="Z254">
        <v>150.446502910308</v>
      </c>
      <c r="AA254">
        <v>274.37216269131898</v>
      </c>
      <c r="AB254">
        <v>170.18929295458099</v>
      </c>
      <c r="AC254">
        <v>174.45564203443595</v>
      </c>
      <c r="AE254" s="28" t="s">
        <v>302</v>
      </c>
      <c r="AF254" s="3">
        <v>17110004000396</v>
      </c>
      <c r="AG254">
        <v>0.86918306350708008</v>
      </c>
      <c r="AH254" s="32">
        <v>515</v>
      </c>
      <c r="AI254" s="36">
        <f t="shared" si="28"/>
        <v>55.36585296288365</v>
      </c>
      <c r="AJ254" s="36">
        <f t="shared" si="28"/>
        <v>48.80301602556807</v>
      </c>
      <c r="AK254" s="36">
        <f t="shared" si="28"/>
        <v>38.620515351127793</v>
      </c>
      <c r="AL254" s="36">
        <f t="shared" si="28"/>
        <v>38.426005959981616</v>
      </c>
      <c r="AM254" s="36">
        <f t="shared" si="28"/>
        <v>34.786948542645241</v>
      </c>
      <c r="AN254" s="36">
        <f t="shared" si="28"/>
        <v>31.621079284425587</v>
      </c>
      <c r="AO254" s="36">
        <f t="shared" si="28"/>
        <v>29.809819991422216</v>
      </c>
      <c r="AP254" s="36">
        <f t="shared" si="28"/>
        <v>27.163240127156616</v>
      </c>
      <c r="AQ254" s="36">
        <f t="shared" si="28"/>
        <v>27.702783236310168</v>
      </c>
      <c r="AR254" s="36">
        <f t="shared" si="28"/>
        <v>36.735330364569322</v>
      </c>
      <c r="AS254" s="36">
        <f t="shared" si="28"/>
        <v>45.515048820691419</v>
      </c>
      <c r="AT254" s="36">
        <f t="shared" si="28"/>
        <v>46.61088317056501</v>
      </c>
      <c r="AU254" s="36">
        <f t="shared" si="24"/>
        <v>38.430043653112222</v>
      </c>
      <c r="AV254" s="36" cm="1">
        <f t="array" ref="AV254">AVERAGE(IFERROR(AQ254:AS254, ""))</f>
        <v>36.651054140523634</v>
      </c>
      <c r="AW254" s="36">
        <f t="shared" si="23"/>
        <v>46.61088317056501</v>
      </c>
      <c r="AX254" s="36" cm="1">
        <f t="array" ref="AX254">AVERAGE(IFERROR(AJ254:AO254, ""))</f>
        <v>37.011230859195088</v>
      </c>
      <c r="AY254" s="36" cm="1">
        <f t="array" ref="AY254">AVERAGE(IFERROR(AO254:AS254,""))</f>
        <v>33.385244508029949</v>
      </c>
      <c r="AZ254" s="36" cm="1">
        <f t="array" ref="AZ254">AVERAGE(IFERROR(AJ254:AN254,""))</f>
        <v>38.451513032749659</v>
      </c>
      <c r="BA254" s="36" cm="1">
        <f t="array" ref="BA254">AVERAGE(IFERROR(AR254:AT254,AI254))</f>
        <v>42.953754118608579</v>
      </c>
      <c r="BB254" s="36" cm="1">
        <f t="array" ref="BB254">AVERAGE(IFERROR(AQ254:AT254,""))</f>
        <v>39.141011398033982</v>
      </c>
      <c r="BC254" s="36" cm="1">
        <f t="array" ref="BC254">AVERAGE(IFERROR(AI254:AO254,""))</f>
        <v>39.633319731150593</v>
      </c>
      <c r="BD254" s="36" cm="1">
        <f t="array" ref="BD254">AVERAGE(IFERROR(AJ254:AM254,""))</f>
        <v>40.15912146983068</v>
      </c>
      <c r="BE254" s="36" cm="1">
        <f t="array" ref="BE254">AVERAGE(IFERROR(AN254:AO254,""))</f>
        <v>30.715449637923903</v>
      </c>
      <c r="BF254" s="36" cm="1">
        <f t="array" ref="BF254">AVERAGE(IFERROR(AP254:AT254,""))</f>
        <v>36.745457143858509</v>
      </c>
      <c r="BG254" s="36" cm="1">
        <f t="array" ref="BG254">AVERAGE(IFERROR(AI254:AN254,""))</f>
        <v>41.270569687771989</v>
      </c>
    </row>
    <row r="255" spans="2:59" x14ac:dyDescent="0.25">
      <c r="B255" t="s">
        <v>542</v>
      </c>
      <c r="C255">
        <v>62</v>
      </c>
      <c r="D255" s="36">
        <v>510</v>
      </c>
      <c r="E255">
        <v>56.681238374263799</v>
      </c>
      <c r="F255">
        <v>41.181245165088505</v>
      </c>
      <c r="G255">
        <v>33.459054450421796</v>
      </c>
      <c r="H255">
        <v>49.8048357397929</v>
      </c>
      <c r="I255">
        <v>109.10469706366901</v>
      </c>
      <c r="J255">
        <v>120.18436436327198</v>
      </c>
      <c r="K255">
        <v>102.86938289369201</v>
      </c>
      <c r="L255">
        <v>59.574851811901993</v>
      </c>
      <c r="M255">
        <v>49.94633810901</v>
      </c>
      <c r="N255">
        <v>76.769895307349998</v>
      </c>
      <c r="O255">
        <v>81.600924717805981</v>
      </c>
      <c r="P255">
        <v>60.859870412357999</v>
      </c>
      <c r="Q255">
        <v>70.169724867385654</v>
      </c>
      <c r="R255">
        <v>69.439052711388342</v>
      </c>
      <c r="S255">
        <v>55.21468495831089</v>
      </c>
      <c r="T255">
        <v>76.100596612655679</v>
      </c>
      <c r="U255">
        <v>74.15227856795201</v>
      </c>
      <c r="V255">
        <v>70.746839356448987</v>
      </c>
      <c r="W255">
        <v>66.753107081277335</v>
      </c>
      <c r="X255">
        <v>67.294257136630989</v>
      </c>
      <c r="Y255">
        <v>73.326402578599584</v>
      </c>
      <c r="Z255">
        <v>58.38745810474299</v>
      </c>
      <c r="AA255">
        <v>111.52687362848201</v>
      </c>
      <c r="AB255">
        <v>65.750376071684997</v>
      </c>
      <c r="AC255">
        <v>68.402572526084342</v>
      </c>
      <c r="AE255" s="28" t="s">
        <v>303</v>
      </c>
      <c r="AF255" s="3">
        <v>17110004000396</v>
      </c>
      <c r="AG255">
        <v>0.86918306350708008</v>
      </c>
      <c r="AH255" s="32">
        <v>515</v>
      </c>
      <c r="AI255" s="36">
        <f t="shared" si="28"/>
        <v>55.36585296288365</v>
      </c>
      <c r="AJ255" s="36">
        <f t="shared" si="28"/>
        <v>48.80301602556807</v>
      </c>
      <c r="AK255" s="36">
        <f t="shared" si="28"/>
        <v>38.620515351127793</v>
      </c>
      <c r="AL255" s="36">
        <f t="shared" si="28"/>
        <v>38.426005959981616</v>
      </c>
      <c r="AM255" s="36">
        <f t="shared" si="28"/>
        <v>34.786948542645241</v>
      </c>
      <c r="AN255" s="36">
        <f t="shared" si="28"/>
        <v>31.621079284425587</v>
      </c>
      <c r="AO255" s="36">
        <f t="shared" si="28"/>
        <v>29.809819991422216</v>
      </c>
      <c r="AP255" s="36">
        <f t="shared" si="28"/>
        <v>27.163240127156616</v>
      </c>
      <c r="AQ255" s="36">
        <f t="shared" si="28"/>
        <v>27.702783236310168</v>
      </c>
      <c r="AR255" s="36">
        <f t="shared" si="28"/>
        <v>36.735330364569322</v>
      </c>
      <c r="AS255" s="36">
        <f t="shared" si="28"/>
        <v>45.515048820691419</v>
      </c>
      <c r="AT255" s="36">
        <f t="shared" si="28"/>
        <v>46.61088317056501</v>
      </c>
      <c r="AU255" s="36">
        <f t="shared" si="24"/>
        <v>38.430043653112222</v>
      </c>
      <c r="AV255" s="36" cm="1">
        <f t="array" ref="AV255">AVERAGE(IFERROR(AQ255:AS255, ""))</f>
        <v>36.651054140523634</v>
      </c>
      <c r="AW255" s="36">
        <f t="shared" si="23"/>
        <v>46.61088317056501</v>
      </c>
      <c r="AX255" s="36" cm="1">
        <f t="array" ref="AX255">AVERAGE(IFERROR(AJ255:AO255, ""))</f>
        <v>37.011230859195088</v>
      </c>
      <c r="AY255" s="36" cm="1">
        <f t="array" ref="AY255">AVERAGE(IFERROR(AO255:AS255,""))</f>
        <v>33.385244508029949</v>
      </c>
      <c r="AZ255" s="36" cm="1">
        <f t="array" ref="AZ255">AVERAGE(IFERROR(AJ255:AN255,""))</f>
        <v>38.451513032749659</v>
      </c>
      <c r="BA255" s="36" cm="1">
        <f t="array" ref="BA255">AVERAGE(IFERROR(AR255:AT255,AI255))</f>
        <v>42.953754118608579</v>
      </c>
      <c r="BB255" s="36" cm="1">
        <f t="array" ref="BB255">AVERAGE(IFERROR(AQ255:AT255,""))</f>
        <v>39.141011398033982</v>
      </c>
      <c r="BC255" s="36" cm="1">
        <f t="array" ref="BC255">AVERAGE(IFERROR(AI255:AO255,""))</f>
        <v>39.633319731150593</v>
      </c>
      <c r="BD255" s="36" cm="1">
        <f t="array" ref="BD255">AVERAGE(IFERROR(AJ255:AM255,""))</f>
        <v>40.15912146983068</v>
      </c>
      <c r="BE255" s="36" cm="1">
        <f t="array" ref="BE255">AVERAGE(IFERROR(AN255:AO255,""))</f>
        <v>30.715449637923903</v>
      </c>
      <c r="BF255" s="36" cm="1">
        <f t="array" ref="BF255">AVERAGE(IFERROR(AP255:AT255,""))</f>
        <v>36.745457143858509</v>
      </c>
      <c r="BG255" s="36" cm="1">
        <f t="array" ref="BG255">AVERAGE(IFERROR(AI255:AN255,""))</f>
        <v>41.270569687771989</v>
      </c>
    </row>
    <row r="256" spans="2:59" x14ac:dyDescent="0.25">
      <c r="B256" t="s">
        <v>584</v>
      </c>
      <c r="C256">
        <v>104</v>
      </c>
      <c r="D256" s="36">
        <v>514</v>
      </c>
      <c r="E256">
        <v>664.64674980590007</v>
      </c>
      <c r="F256">
        <v>471.03276522748104</v>
      </c>
      <c r="G256">
        <v>385.55630986786605</v>
      </c>
      <c r="H256">
        <v>392.52111795744202</v>
      </c>
      <c r="I256">
        <v>576.77480055562</v>
      </c>
      <c r="J256">
        <v>536.21058752182</v>
      </c>
      <c r="K256">
        <v>312.32091449429799</v>
      </c>
      <c r="L256">
        <v>146.797223607316</v>
      </c>
      <c r="M256">
        <v>213.538504202273</v>
      </c>
      <c r="N256">
        <v>569.686285977088</v>
      </c>
      <c r="O256">
        <v>770.90215221269</v>
      </c>
      <c r="P256">
        <v>634.49074542333994</v>
      </c>
      <c r="Q256">
        <v>472.87317973776203</v>
      </c>
      <c r="R256">
        <v>518.04231413068464</v>
      </c>
      <c r="S256">
        <v>643.11548611462001</v>
      </c>
      <c r="T256">
        <v>445.73608260408838</v>
      </c>
      <c r="U256">
        <v>402.64901609873397</v>
      </c>
      <c r="V256">
        <v>472.41911622604704</v>
      </c>
      <c r="W256">
        <v>670.84346567141665</v>
      </c>
      <c r="X256">
        <v>547.15442195384901</v>
      </c>
      <c r="Y256">
        <v>477.00903506149069</v>
      </c>
      <c r="Z256">
        <v>456.47124840210301</v>
      </c>
      <c r="AA256">
        <v>424.26575100806105</v>
      </c>
      <c r="AB256">
        <v>467.08298228454197</v>
      </c>
      <c r="AC256">
        <v>504.4570551560227</v>
      </c>
      <c r="AE256" s="28" t="s">
        <v>304</v>
      </c>
      <c r="AF256" s="3">
        <v>17110004001195</v>
      </c>
      <c r="AG256">
        <v>5.2458647638559341E-2</v>
      </c>
      <c r="AH256" s="32">
        <v>7</v>
      </c>
      <c r="AI256" s="36">
        <f t="shared" si="28"/>
        <v>2.9946482510499495</v>
      </c>
      <c r="AJ256" s="36">
        <f t="shared" si="28"/>
        <v>2.6025299369976307</v>
      </c>
      <c r="AK256" s="36">
        <f t="shared" si="28"/>
        <v>2.0703947705661654</v>
      </c>
      <c r="AL256" s="36">
        <f t="shared" si="28"/>
        <v>1.9990654192196151</v>
      </c>
      <c r="AM256" s="36">
        <f t="shared" si="28"/>
        <v>1.7773928186018721</v>
      </c>
      <c r="AN256" s="36">
        <f t="shared" si="28"/>
        <v>1.6739523151697646</v>
      </c>
      <c r="AO256" s="36">
        <f t="shared" si="28"/>
        <v>1.7422081870954309</v>
      </c>
      <c r="AP256" s="36">
        <f t="shared" si="28"/>
        <v>1.6465096182957022</v>
      </c>
      <c r="AQ256" s="36">
        <f t="shared" si="28"/>
        <v>1.3557171662910685</v>
      </c>
      <c r="AR256" s="36">
        <f t="shared" si="28"/>
        <v>1.8421219646420217</v>
      </c>
      <c r="AS256" s="36">
        <f t="shared" si="28"/>
        <v>2.4534902380113506</v>
      </c>
      <c r="AT256" s="36">
        <f t="shared" si="28"/>
        <v>2.5216874324476843</v>
      </c>
      <c r="AU256" s="36">
        <f t="shared" si="24"/>
        <v>2.0566431765323547</v>
      </c>
      <c r="AV256" s="36" cm="1">
        <f t="array" ref="AV256">AVERAGE(IFERROR(AQ256:AS256, ""))</f>
        <v>1.8837764563148136</v>
      </c>
      <c r="AW256" s="36">
        <f t="shared" si="23"/>
        <v>2.5216874324476843</v>
      </c>
      <c r="AX256" s="36" cm="1">
        <f t="array" ref="AX256">AVERAGE(IFERROR(AJ256:AO256, ""))</f>
        <v>1.9775905746084128</v>
      </c>
      <c r="AY256" s="36" cm="1">
        <f t="array" ref="AY256">AVERAGE(IFERROR(AO256:AS256,""))</f>
        <v>1.8080094348671145</v>
      </c>
      <c r="AZ256" s="36" cm="1">
        <f t="array" ref="AZ256">AVERAGE(IFERROR(AJ256:AN256,""))</f>
        <v>2.0246670521110093</v>
      </c>
      <c r="BA256" s="36" cm="1">
        <f t="array" ref="BA256">AVERAGE(IFERROR(AR256:AT256,AI256))</f>
        <v>2.2724332117003523</v>
      </c>
      <c r="BB256" s="36" cm="1">
        <f t="array" ref="BB256">AVERAGE(IFERROR(AQ256:AT256,""))</f>
        <v>2.0432542003480312</v>
      </c>
      <c r="BC256" s="36" cm="1">
        <f t="array" ref="BC256">AVERAGE(IFERROR(AI256:AO256,""))</f>
        <v>2.1228845283857756</v>
      </c>
      <c r="BD256" s="36" cm="1">
        <f t="array" ref="BD256">AVERAGE(IFERROR(AJ256:AM256,""))</f>
        <v>2.1123457363463207</v>
      </c>
      <c r="BE256" s="36" cm="1">
        <f t="array" ref="BE256">AVERAGE(IFERROR(AN256:AO256,""))</f>
        <v>1.7080802511325976</v>
      </c>
      <c r="BF256" s="36" cm="1">
        <f t="array" ref="BF256">AVERAGE(IFERROR(AP256:AT256,""))</f>
        <v>1.9639052839375655</v>
      </c>
      <c r="BG256" s="36" cm="1">
        <f t="array" ref="BG256">AVERAGE(IFERROR(AI256:AN256,""))</f>
        <v>2.1863305852674997</v>
      </c>
    </row>
    <row r="257" spans="2:59" x14ac:dyDescent="0.25">
      <c r="B257" t="s">
        <v>487</v>
      </c>
      <c r="C257">
        <v>6</v>
      </c>
      <c r="D257" s="36">
        <v>515</v>
      </c>
      <c r="E257">
        <v>63.698725029785003</v>
      </c>
      <c r="F257">
        <v>56.148144245531007</v>
      </c>
      <c r="G257">
        <v>44.433119986596701</v>
      </c>
      <c r="H257">
        <v>44.209335838800094</v>
      </c>
      <c r="I257">
        <v>40.022579826029798</v>
      </c>
      <c r="J257">
        <v>36.380229449981698</v>
      </c>
      <c r="K257">
        <v>34.296365452798995</v>
      </c>
      <c r="L257">
        <v>31.251460443275597</v>
      </c>
      <c r="M257">
        <v>31.872207822977799</v>
      </c>
      <c r="N257">
        <v>42.264204063463197</v>
      </c>
      <c r="O257">
        <v>52.365319495575591</v>
      </c>
      <c r="P257">
        <v>53.626083074483809</v>
      </c>
      <c r="Q257">
        <v>44.213981227441735</v>
      </c>
      <c r="R257">
        <v>42.167243794005529</v>
      </c>
      <c r="S257">
        <v>60.175521122134008</v>
      </c>
      <c r="T257">
        <v>42.581629133289837</v>
      </c>
      <c r="U257">
        <v>38.4099114556183</v>
      </c>
      <c r="V257">
        <v>44.23868186938801</v>
      </c>
      <c r="W257">
        <v>57.12584977174356</v>
      </c>
      <c r="X257">
        <v>45.031953614125094</v>
      </c>
      <c r="Y257">
        <v>45.5983571185035</v>
      </c>
      <c r="Z257">
        <v>46.203294974239611</v>
      </c>
      <c r="AA257">
        <v>35.338297451390403</v>
      </c>
      <c r="AB257">
        <v>42.275854979955199</v>
      </c>
      <c r="AC257">
        <v>47.482022396120861</v>
      </c>
      <c r="AE257" s="28" t="s">
        <v>305</v>
      </c>
      <c r="AF257" s="3">
        <v>17110004000397</v>
      </c>
      <c r="AG257">
        <v>1</v>
      </c>
      <c r="AH257" s="32">
        <v>56</v>
      </c>
      <c r="AI257" s="36">
        <f t="shared" si="28"/>
        <v>52.753003902568508</v>
      </c>
      <c r="AJ257" s="36">
        <f t="shared" si="28"/>
        <v>45.845534232998297</v>
      </c>
      <c r="AK257" s="36">
        <f t="shared" si="28"/>
        <v>36.471546341811298</v>
      </c>
      <c r="AL257" s="36">
        <f t="shared" ref="AL257:AT257" si="29">VLOOKUP($AH257,$D$2:$AC$338,AL$1+1,FALSE)*$AG257</f>
        <v>35.215042250429697</v>
      </c>
      <c r="AM257" s="36">
        <f t="shared" si="29"/>
        <v>31.3101176461868</v>
      </c>
      <c r="AN257" s="36">
        <f t="shared" si="29"/>
        <v>29.487932149968898</v>
      </c>
      <c r="AO257" s="36">
        <f t="shared" si="29"/>
        <v>30.690311430642399</v>
      </c>
      <c r="AP257" s="36">
        <f t="shared" si="29"/>
        <v>29.004506623438598</v>
      </c>
      <c r="AQ257" s="36">
        <f t="shared" si="29"/>
        <v>23.881982177675301</v>
      </c>
      <c r="AR257" s="36">
        <f t="shared" si="29"/>
        <v>32.4503688327964</v>
      </c>
      <c r="AS257" s="36">
        <f t="shared" si="29"/>
        <v>43.220080406652002</v>
      </c>
      <c r="AT257" s="36">
        <f t="shared" si="29"/>
        <v>44.421419229655605</v>
      </c>
      <c r="AU257" s="36">
        <f t="shared" si="24"/>
        <v>36.229320435401981</v>
      </c>
      <c r="AV257" s="36" cm="1">
        <f t="array" ref="AV257">AVERAGE(IFERROR(AQ257:AS257, ""))</f>
        <v>33.184143805707897</v>
      </c>
      <c r="AW257" s="36">
        <f t="shared" si="23"/>
        <v>44.421419229655605</v>
      </c>
      <c r="AX257" s="36" cm="1">
        <f t="array" ref="AX257">AVERAGE(IFERROR(AJ257:AO257, ""))</f>
        <v>34.836747342006227</v>
      </c>
      <c r="AY257" s="36" cm="1">
        <f t="array" ref="AY257">AVERAGE(IFERROR(AO257:AS257,""))</f>
        <v>31.849449894240941</v>
      </c>
      <c r="AZ257" s="36" cm="1">
        <f t="array" ref="AZ257">AVERAGE(IFERROR(AJ257:AN257,""))</f>
        <v>35.666034524278999</v>
      </c>
      <c r="BA257" s="36" cm="1">
        <f t="array" ref="BA257">AVERAGE(IFERROR(AR257:AT257,AI257))</f>
        <v>40.030622823034669</v>
      </c>
      <c r="BB257" s="36" cm="1">
        <f t="array" ref="BB257">AVERAGE(IFERROR(AQ257:AT257,""))</f>
        <v>35.993462661694828</v>
      </c>
      <c r="BC257" s="36" cm="1">
        <f t="array" ref="BC257">AVERAGE(IFERROR(AI257:AO257,""))</f>
        <v>37.396212564943696</v>
      </c>
      <c r="BD257" s="36" cm="1">
        <f t="array" ref="BD257">AVERAGE(IFERROR(AJ257:AM257,""))</f>
        <v>37.210560117856524</v>
      </c>
      <c r="BE257" s="36" cm="1">
        <f t="array" ref="BE257">AVERAGE(IFERROR(AN257:AO257,""))</f>
        <v>30.089121790305647</v>
      </c>
      <c r="BF257" s="36" cm="1">
        <f t="array" ref="BF257">AVERAGE(IFERROR(AP257:AT257,""))</f>
        <v>34.595671454043583</v>
      </c>
      <c r="BG257" s="36" cm="1">
        <f t="array" ref="BG257">AVERAGE(IFERROR(AI257:AN257,""))</f>
        <v>38.513862753993912</v>
      </c>
    </row>
    <row r="258" spans="2:59" x14ac:dyDescent="0.25">
      <c r="B258" t="s">
        <v>526</v>
      </c>
      <c r="C258">
        <v>46</v>
      </c>
      <c r="D258" s="36">
        <v>516</v>
      </c>
      <c r="E258">
        <v>1626.4637853309298</v>
      </c>
      <c r="F258">
        <v>1248.38979479965</v>
      </c>
      <c r="G258">
        <v>964.50379874141004</v>
      </c>
      <c r="H258">
        <v>945.8671622305701</v>
      </c>
      <c r="I258">
        <v>1280.8701992133701</v>
      </c>
      <c r="J258">
        <v>1507.3804797328999</v>
      </c>
      <c r="K258">
        <v>1198.5448552929499</v>
      </c>
      <c r="L258">
        <v>687.73588554760977</v>
      </c>
      <c r="M258">
        <v>730.65178497309989</v>
      </c>
      <c r="N258">
        <v>1611.5151352555299</v>
      </c>
      <c r="O258">
        <v>2115.78885606938</v>
      </c>
      <c r="P258">
        <v>1680.9827319337101</v>
      </c>
      <c r="Q258">
        <v>1299.8912057600971</v>
      </c>
      <c r="R258">
        <v>1485.985258766</v>
      </c>
      <c r="S258">
        <v>1629.04755713232</v>
      </c>
      <c r="T258">
        <v>1190.9260483351366</v>
      </c>
      <c r="U258">
        <v>1268.8473034277104</v>
      </c>
      <c r="V258">
        <v>1189.4022869435798</v>
      </c>
      <c r="W258">
        <v>1769.7123905640567</v>
      </c>
      <c r="X258">
        <v>1534.7346270579299</v>
      </c>
      <c r="Y258">
        <v>1253.145725048824</v>
      </c>
      <c r="Z258">
        <v>1109.9077387462501</v>
      </c>
      <c r="AA258">
        <v>1352.9626675129202</v>
      </c>
      <c r="AB258">
        <v>1365.3348787558702</v>
      </c>
      <c r="AC258">
        <v>1262.2458700081397</v>
      </c>
      <c r="AE258" s="28" t="s">
        <v>306</v>
      </c>
      <c r="AF258" s="3">
        <v>17110004000400</v>
      </c>
      <c r="AG258">
        <v>0.99978983402252197</v>
      </c>
      <c r="AH258" s="32">
        <v>57</v>
      </c>
      <c r="AI258" s="36">
        <f t="shared" ref="AI258:AT279" si="30">VLOOKUP($AH258,$D$2:$AC$338,AI$1+1,FALSE)*$AG258</f>
        <v>31.98245009036312</v>
      </c>
      <c r="AJ258" s="36">
        <f t="shared" si="30"/>
        <v>27.794677789652244</v>
      </c>
      <c r="AK258" s="36">
        <f t="shared" si="30"/>
        <v>22.111534336705805</v>
      </c>
      <c r="AL258" s="36">
        <f t="shared" si="30"/>
        <v>21.349749602088288</v>
      </c>
      <c r="AM258" s="36">
        <f t="shared" si="30"/>
        <v>18.982320307091591</v>
      </c>
      <c r="AN258" s="36">
        <f t="shared" si="30"/>
        <v>17.877587871508265</v>
      </c>
      <c r="AO258" s="36">
        <f t="shared" si="30"/>
        <v>18.606550621226969</v>
      </c>
      <c r="AP258" s="36">
        <f t="shared" si="30"/>
        <v>17.584501270761582</v>
      </c>
      <c r="AQ258" s="36">
        <f t="shared" si="30"/>
        <v>14.478877673414614</v>
      </c>
      <c r="AR258" s="36">
        <f t="shared" si="30"/>
        <v>19.673615320608114</v>
      </c>
      <c r="AS258" s="36">
        <f t="shared" si="30"/>
        <v>26.202947264971041</v>
      </c>
      <c r="AT258" s="36">
        <f t="shared" si="30"/>
        <v>26.931282719917675</v>
      </c>
      <c r="AU258" s="36">
        <f t="shared" si="24"/>
        <v>21.964674572359112</v>
      </c>
      <c r="AV258" s="36" cm="1">
        <f t="array" ref="AV258">AVERAGE(IFERROR(AQ258:AS258, ""))</f>
        <v>20.118480086331257</v>
      </c>
      <c r="AW258" s="36">
        <f t="shared" ref="AW258:AW321" si="31">AVERAGE(IFERROR(AT258,AI258))</f>
        <v>26.931282719917675</v>
      </c>
      <c r="AX258" s="36" cm="1">
        <f t="array" ref="AX258">AVERAGE(IFERROR(AJ258:AO258, ""))</f>
        <v>21.120403421378864</v>
      </c>
      <c r="AY258" s="36" cm="1">
        <f t="array" ref="AY258">AVERAGE(IFERROR(AO258:AS258,""))</f>
        <v>19.309298430196463</v>
      </c>
      <c r="AZ258" s="36" cm="1">
        <f t="array" ref="AZ258">AVERAGE(IFERROR(AJ258:AN258,""))</f>
        <v>21.623173981409241</v>
      </c>
      <c r="BA258" s="36" cm="1">
        <f t="array" ref="BA258">AVERAGE(IFERROR(AR258:AT258,AI258))</f>
        <v>24.269281768498942</v>
      </c>
      <c r="BB258" s="36" cm="1">
        <f t="array" ref="BB258">AVERAGE(IFERROR(AQ258:AT258,""))</f>
        <v>21.82168074472786</v>
      </c>
      <c r="BC258" s="36" cm="1">
        <f t="array" ref="BC258">AVERAGE(IFERROR(AI258:AO258,""))</f>
        <v>22.672124374090895</v>
      </c>
      <c r="BD258" s="36" cm="1">
        <f t="array" ref="BD258">AVERAGE(IFERROR(AJ258:AM258,""))</f>
        <v>22.559570508884484</v>
      </c>
      <c r="BE258" s="36" cm="1">
        <f t="array" ref="BE258">AVERAGE(IFERROR(AN258:AO258,""))</f>
        <v>18.242069246367617</v>
      </c>
      <c r="BF258" s="36" cm="1">
        <f t="array" ref="BF258">AVERAGE(IFERROR(AP258:AT258,""))</f>
        <v>20.974244849934603</v>
      </c>
      <c r="BG258" s="36" cm="1">
        <f t="array" ref="BG258">AVERAGE(IFERROR(AI258:AN258,""))</f>
        <v>23.349719999568219</v>
      </c>
    </row>
    <row r="259" spans="2:59" x14ac:dyDescent="0.25">
      <c r="B259" t="s">
        <v>526</v>
      </c>
      <c r="C259">
        <v>46</v>
      </c>
      <c r="D259" s="36">
        <v>518</v>
      </c>
      <c r="E259">
        <v>1572.5412425084899</v>
      </c>
      <c r="F259">
        <v>1208.08156673655</v>
      </c>
      <c r="G259">
        <v>933.49021026879996</v>
      </c>
      <c r="H259">
        <v>928.31480585121994</v>
      </c>
      <c r="I259">
        <v>1271.9899936658398</v>
      </c>
      <c r="J259">
        <v>1491.3756032562801</v>
      </c>
      <c r="K259">
        <v>1187.1474119674901</v>
      </c>
      <c r="L259">
        <v>677.75164071672998</v>
      </c>
      <c r="M259">
        <v>717.03352645146992</v>
      </c>
      <c r="N259">
        <v>1570.4843004831798</v>
      </c>
      <c r="O259">
        <v>2065.19892199278</v>
      </c>
      <c r="P259">
        <v>1629.5440734866697</v>
      </c>
      <c r="Q259">
        <v>1271.0794414487934</v>
      </c>
      <c r="R259">
        <v>1450.9055829758131</v>
      </c>
      <c r="S259">
        <v>1573.38127749758</v>
      </c>
      <c r="T259">
        <v>1170.0665986243662</v>
      </c>
      <c r="U259">
        <v>1243.5231603223299</v>
      </c>
      <c r="V259">
        <v>1166.6504359557398</v>
      </c>
      <c r="W259">
        <v>1715.5036329511131</v>
      </c>
      <c r="X259">
        <v>1495.5652056035296</v>
      </c>
      <c r="Y259">
        <v>1227.5629763220925</v>
      </c>
      <c r="Z259">
        <v>1085.4691441305995</v>
      </c>
      <c r="AA259">
        <v>1339.26150761189</v>
      </c>
      <c r="AB259">
        <v>1332.0024926261699</v>
      </c>
      <c r="AC259">
        <v>1234.2989037145264</v>
      </c>
      <c r="AE259" s="28" t="s">
        <v>307</v>
      </c>
      <c r="AF259" s="3">
        <v>17110004001297</v>
      </c>
      <c r="AG259">
        <v>0.10802966356277466</v>
      </c>
      <c r="AH259" s="32">
        <v>56</v>
      </c>
      <c r="AI259" s="36">
        <f t="shared" si="30"/>
        <v>5.6988892635202149</v>
      </c>
      <c r="AJ259" s="36">
        <f t="shared" si="30"/>
        <v>4.952677639046474</v>
      </c>
      <c r="AK259" s="36">
        <f t="shared" si="30"/>
        <v>3.9400088809200193</v>
      </c>
      <c r="AL259" s="36">
        <f t="shared" si="30"/>
        <v>3.8042691666628152</v>
      </c>
      <c r="AM259" s="36">
        <f t="shared" si="30"/>
        <v>3.3824214754284538</v>
      </c>
      <c r="AN259" s="36">
        <f t="shared" si="30"/>
        <v>3.1855713893230666</v>
      </c>
      <c r="AO259" s="36">
        <f t="shared" si="30"/>
        <v>3.315464018489076</v>
      </c>
      <c r="AP259" s="36">
        <f t="shared" si="30"/>
        <v>3.1333470923343407</v>
      </c>
      <c r="AQ259" s="36">
        <f t="shared" si="30"/>
        <v>2.5799624998664434</v>
      </c>
      <c r="AR259" s="36">
        <f t="shared" si="30"/>
        <v>3.5056024274949436</v>
      </c>
      <c r="AS259" s="36">
        <f t="shared" si="30"/>
        <v>4.6690507454866843</v>
      </c>
      <c r="AT259" s="36">
        <f t="shared" si="30"/>
        <v>4.7988309743606639</v>
      </c>
      <c r="AU259" s="36">
        <f t="shared" ref="AU259:AU322" si="32">AVERAGEIF(AI259:AT259,"&gt;=0")</f>
        <v>3.9138412977444332</v>
      </c>
      <c r="AV259" s="36" cm="1">
        <f t="array" ref="AV259">AVERAGE(IFERROR(AQ259:AS259, ""))</f>
        <v>3.5848718909493571</v>
      </c>
      <c r="AW259" s="36">
        <f t="shared" si="31"/>
        <v>4.7988309743606639</v>
      </c>
      <c r="AX259" s="36" cm="1">
        <f t="array" ref="AX259">AVERAGE(IFERROR(AJ259:AO259, ""))</f>
        <v>3.7634020949783173</v>
      </c>
      <c r="AY259" s="36" cm="1">
        <f t="array" ref="AY259">AVERAGE(IFERROR(AO259:AS259,""))</f>
        <v>3.4406853567342979</v>
      </c>
      <c r="AZ259" s="36" cm="1">
        <f t="array" ref="AZ259">AVERAGE(IFERROR(AJ259:AN259,""))</f>
        <v>3.852989710276165</v>
      </c>
      <c r="BA259" s="36" cm="1">
        <f t="array" ref="BA259">AVERAGE(IFERROR(AR259:AT259,AI259))</f>
        <v>4.3244947157807641</v>
      </c>
      <c r="BB259" s="36" cm="1">
        <f t="array" ref="BB259">AVERAGE(IFERROR(AQ259:AT259,""))</f>
        <v>3.8883616618021839</v>
      </c>
      <c r="BC259" s="36" cm="1">
        <f t="array" ref="BC259">AVERAGE(IFERROR(AI259:AO259,""))</f>
        <v>4.0399002619128748</v>
      </c>
      <c r="BD259" s="36" cm="1">
        <f t="array" ref="BD259">AVERAGE(IFERROR(AJ259:AM259,""))</f>
        <v>4.01984429051444</v>
      </c>
      <c r="BE259" s="36" cm="1">
        <f t="array" ref="BE259">AVERAGE(IFERROR(AN259:AO259,""))</f>
        <v>3.2505177039060715</v>
      </c>
      <c r="BF259" s="36" cm="1">
        <f t="array" ref="BF259">AVERAGE(IFERROR(AP259:AT259,""))</f>
        <v>3.7373587479086154</v>
      </c>
      <c r="BG259" s="36" cm="1">
        <f t="array" ref="BG259">AVERAGE(IFERROR(AI259:AN259,""))</f>
        <v>4.1606396358168407</v>
      </c>
    </row>
    <row r="260" spans="2:59" x14ac:dyDescent="0.25">
      <c r="B260" t="s">
        <v>639</v>
      </c>
      <c r="C260">
        <v>163</v>
      </c>
      <c r="D260" s="36">
        <v>519</v>
      </c>
      <c r="E260">
        <v>6.3183348519999996</v>
      </c>
      <c r="F260">
        <v>7.6407331710000008</v>
      </c>
      <c r="G260">
        <v>7.5403718809998992</v>
      </c>
      <c r="H260">
        <v>7.9750363160000006</v>
      </c>
      <c r="I260">
        <v>22.407483159999895</v>
      </c>
      <c r="J260">
        <v>26.630484849999998</v>
      </c>
      <c r="K260">
        <v>17.503311629999999</v>
      </c>
      <c r="L260">
        <v>7.0772879320000008</v>
      </c>
      <c r="M260">
        <v>5.1685866869999995</v>
      </c>
      <c r="N260">
        <v>10.244667343999998</v>
      </c>
      <c r="O260">
        <v>12.235682317999999</v>
      </c>
      <c r="P260">
        <v>7.6937018990000006</v>
      </c>
      <c r="Q260">
        <v>11.536306836666569</v>
      </c>
      <c r="R260">
        <v>9.2163121163333024</v>
      </c>
      <c r="S260">
        <v>6.2846318395000011</v>
      </c>
      <c r="T260">
        <v>14.949570167999997</v>
      </c>
      <c r="U260">
        <v>10.445907182199999</v>
      </c>
      <c r="V260">
        <v>14.438821875599999</v>
      </c>
      <c r="W260">
        <v>8.215177891083334</v>
      </c>
      <c r="X260">
        <v>8.835659562</v>
      </c>
      <c r="Y260">
        <v>13.716536551428572</v>
      </c>
      <c r="Z260">
        <v>11.390906131999902</v>
      </c>
      <c r="AA260">
        <v>22.06689824</v>
      </c>
      <c r="AB260">
        <v>8.4839852360000023</v>
      </c>
      <c r="AC260">
        <v>13.085407371666633</v>
      </c>
      <c r="AE260" s="28" t="s">
        <v>308</v>
      </c>
      <c r="AF260" s="3">
        <v>17110004001297</v>
      </c>
      <c r="AG260">
        <v>0.14718955755233765</v>
      </c>
      <c r="AH260" s="32">
        <v>56</v>
      </c>
      <c r="AI260" s="36">
        <f t="shared" si="30"/>
        <v>7.7646913039758001</v>
      </c>
      <c r="AJ260" s="36">
        <f t="shared" si="30"/>
        <v>6.7479838995055683</v>
      </c>
      <c r="AK260" s="36">
        <f t="shared" si="30"/>
        <v>5.3682307693007836</v>
      </c>
      <c r="AL260" s="36">
        <f t="shared" si="30"/>
        <v>5.1832864880276235</v>
      </c>
      <c r="AM260" s="36">
        <f t="shared" si="30"/>
        <v>4.6085223632538748</v>
      </c>
      <c r="AN260" s="36">
        <f t="shared" si="30"/>
        <v>4.3403156862872745</v>
      </c>
      <c r="AO260" s="36">
        <f t="shared" si="30"/>
        <v>4.5172933606197052</v>
      </c>
      <c r="AP260" s="36">
        <f t="shared" si="30"/>
        <v>4.2691604969277739</v>
      </c>
      <c r="AQ260" s="36">
        <f t="shared" si="30"/>
        <v>3.5151783902048406</v>
      </c>
      <c r="AR260" s="36">
        <f t="shared" si="30"/>
        <v>4.7763554309094696</v>
      </c>
      <c r="AS260" s="36">
        <f t="shared" si="30"/>
        <v>6.3615445124315659</v>
      </c>
      <c r="AT260" s="36">
        <f t="shared" si="30"/>
        <v>6.5383690422599123</v>
      </c>
      <c r="AU260" s="36">
        <f t="shared" si="32"/>
        <v>5.3325776453086817</v>
      </c>
      <c r="AV260" s="36" cm="1">
        <f t="array" ref="AV260">AVERAGE(IFERROR(AQ260:AS260, ""))</f>
        <v>4.884359444515292</v>
      </c>
      <c r="AW260" s="36">
        <f t="shared" si="31"/>
        <v>6.5383690422599123</v>
      </c>
      <c r="AX260" s="36" cm="1">
        <f t="array" ref="AX260">AVERAGE(IFERROR(AJ260:AO260, ""))</f>
        <v>5.1276054278324716</v>
      </c>
      <c r="AY260" s="36" cm="1">
        <f t="array" ref="AY260">AVERAGE(IFERROR(AO260:AS260,""))</f>
        <v>4.687906438218671</v>
      </c>
      <c r="AZ260" s="36" cm="1">
        <f t="array" ref="AZ260">AVERAGE(IFERROR(AJ260:AN260,""))</f>
        <v>5.2496678412750253</v>
      </c>
      <c r="BA260" s="36" cm="1">
        <f t="array" ref="BA260">AVERAGE(IFERROR(AR260:AT260,AI260))</f>
        <v>5.8920896618669829</v>
      </c>
      <c r="BB260" s="36" cm="1">
        <f t="array" ref="BB260">AVERAGE(IFERROR(AQ260:AT260,""))</f>
        <v>5.2978618439514467</v>
      </c>
      <c r="BC260" s="36" cm="1">
        <f t="array" ref="BC260">AVERAGE(IFERROR(AI260:AO260,""))</f>
        <v>5.5043319815672325</v>
      </c>
      <c r="BD260" s="36" cm="1">
        <f t="array" ref="BD260">AVERAGE(IFERROR(AJ260:AM260,""))</f>
        <v>5.477005880021963</v>
      </c>
      <c r="BE260" s="36" cm="1">
        <f t="array" ref="BE260">AVERAGE(IFERROR(AN260:AO260,""))</f>
        <v>4.4288045234534898</v>
      </c>
      <c r="BF260" s="36" cm="1">
        <f t="array" ref="BF260">AVERAGE(IFERROR(AP260:AT260,""))</f>
        <v>5.092121574546713</v>
      </c>
      <c r="BG260" s="36" cm="1">
        <f t="array" ref="BG260">AVERAGE(IFERROR(AI260:AN260,""))</f>
        <v>5.6688384183918208</v>
      </c>
    </row>
    <row r="261" spans="2:59" x14ac:dyDescent="0.25">
      <c r="B261" t="s">
        <v>583</v>
      </c>
      <c r="C261">
        <v>103</v>
      </c>
      <c r="D261" s="36">
        <v>520</v>
      </c>
      <c r="E261">
        <v>7.7593473269334998</v>
      </c>
      <c r="F261">
        <v>5.6671757354695593</v>
      </c>
      <c r="G261">
        <v>4.3211187337366592</v>
      </c>
      <c r="H261">
        <v>3.3784874018879205</v>
      </c>
      <c r="I261">
        <v>4.36369428270641</v>
      </c>
      <c r="J261">
        <v>3.9051913012349599</v>
      </c>
      <c r="K261">
        <v>2.8377174763600301</v>
      </c>
      <c r="L261">
        <v>2.8306850251982496</v>
      </c>
      <c r="M261">
        <v>4.1099110932104397</v>
      </c>
      <c r="N261">
        <v>5.3806311938938993</v>
      </c>
      <c r="O261">
        <v>7.2581418888245004</v>
      </c>
      <c r="P261">
        <v>7.1992230555408003</v>
      </c>
      <c r="Q261">
        <v>4.9176103762497503</v>
      </c>
      <c r="R261">
        <v>5.5828947253096137</v>
      </c>
      <c r="S261">
        <v>7.3932979957371003</v>
      </c>
      <c r="T261">
        <v>4.0788974885659242</v>
      </c>
      <c r="U261">
        <v>4.48341733549743</v>
      </c>
      <c r="V261">
        <v>4.3271334910071007</v>
      </c>
      <c r="W261">
        <v>6.9700876482148573</v>
      </c>
      <c r="X261">
        <v>5.9869768078674097</v>
      </c>
      <c r="Y261">
        <v>4.6046760369041531</v>
      </c>
      <c r="Z261">
        <v>4.4326190384501407</v>
      </c>
      <c r="AA261">
        <v>3.3714543887974999</v>
      </c>
      <c r="AB261">
        <v>5.3557184513335798</v>
      </c>
      <c r="AC261">
        <v>4.8991691303281772</v>
      </c>
      <c r="AE261" s="28" t="s">
        <v>312</v>
      </c>
      <c r="AF261" s="3">
        <v>17110002000121</v>
      </c>
      <c r="AG261">
        <v>0.99386215209960938</v>
      </c>
      <c r="AH261" s="32">
        <v>6</v>
      </c>
      <c r="AI261" s="36">
        <f t="shared" si="30"/>
        <v>15.011084896653438</v>
      </c>
      <c r="AJ261" s="36">
        <f t="shared" si="30"/>
        <v>11.740018668597667</v>
      </c>
      <c r="AK261" s="36">
        <f t="shared" si="30"/>
        <v>8.5322706216173714</v>
      </c>
      <c r="AL261" s="36">
        <f t="shared" si="30"/>
        <v>9.5950498703410272</v>
      </c>
      <c r="AM261" s="36">
        <f t="shared" si="30"/>
        <v>11.967171596009221</v>
      </c>
      <c r="AN261" s="36">
        <f t="shared" si="30"/>
        <v>15.67691712364087</v>
      </c>
      <c r="AO261" s="36">
        <f t="shared" si="30"/>
        <v>19.758048360990376</v>
      </c>
      <c r="AP261" s="36">
        <f t="shared" si="30"/>
        <v>19.490043072184488</v>
      </c>
      <c r="AQ261" s="36">
        <f t="shared" si="30"/>
        <v>12.091721503473492</v>
      </c>
      <c r="AR261" s="36">
        <f t="shared" si="30"/>
        <v>9.2413853452534589</v>
      </c>
      <c r="AS261" s="36">
        <f t="shared" si="30"/>
        <v>13.279539484078601</v>
      </c>
      <c r="AT261" s="36">
        <f t="shared" si="30"/>
        <v>13.876152448445771</v>
      </c>
      <c r="AU261" s="36">
        <f t="shared" si="32"/>
        <v>13.354950249273815</v>
      </c>
      <c r="AV261" s="36" cm="1">
        <f t="array" ref="AV261">AVERAGE(IFERROR(AQ261:AS261, ""))</f>
        <v>11.537548777601851</v>
      </c>
      <c r="AW261" s="36">
        <f t="shared" si="31"/>
        <v>13.876152448445771</v>
      </c>
      <c r="AX261" s="36" cm="1">
        <f t="array" ref="AX261">AVERAGE(IFERROR(AJ261:AO261, ""))</f>
        <v>12.878246040199421</v>
      </c>
      <c r="AY261" s="36" cm="1">
        <f t="array" ref="AY261">AVERAGE(IFERROR(AO261:AS261,""))</f>
        <v>14.772147553196083</v>
      </c>
      <c r="AZ261" s="36" cm="1">
        <f t="array" ref="AZ261">AVERAGE(IFERROR(AJ261:AN261,""))</f>
        <v>11.502285576041231</v>
      </c>
      <c r="BA261" s="36" cm="1">
        <f t="array" ref="BA261">AVERAGE(IFERROR(AR261:AT261,AI261))</f>
        <v>12.13235909259261</v>
      </c>
      <c r="BB261" s="36" cm="1">
        <f t="array" ref="BB261">AVERAGE(IFERROR(AQ261:AT261,""))</f>
        <v>12.122199695312831</v>
      </c>
      <c r="BC261" s="36" cm="1">
        <f t="array" ref="BC261">AVERAGE(IFERROR(AI261:AO261,""))</f>
        <v>13.182937305407139</v>
      </c>
      <c r="BD261" s="36" cm="1">
        <f t="array" ref="BD261">AVERAGE(IFERROR(AJ261:AM261,""))</f>
        <v>10.458627689141322</v>
      </c>
      <c r="BE261" s="36" cm="1">
        <f t="array" ref="BE261">AVERAGE(IFERROR(AN261:AO261,""))</f>
        <v>17.717482742315624</v>
      </c>
      <c r="BF261" s="36" cm="1">
        <f t="array" ref="BF261">AVERAGE(IFERROR(AP261:AT261,""))</f>
        <v>13.595768370687159</v>
      </c>
      <c r="BG261" s="36" cm="1">
        <f t="array" ref="BG261">AVERAGE(IFERROR(AI261:AN261,""))</f>
        <v>12.087085462809933</v>
      </c>
    </row>
    <row r="262" spans="2:59" x14ac:dyDescent="0.25">
      <c r="B262" t="s">
        <v>583</v>
      </c>
      <c r="C262">
        <v>103</v>
      </c>
      <c r="D262" s="36">
        <v>521</v>
      </c>
      <c r="E262">
        <v>6.3352191199933401</v>
      </c>
      <c r="F262">
        <v>4.4040738387890004</v>
      </c>
      <c r="G262">
        <v>3.4898917865467896</v>
      </c>
      <c r="H262">
        <v>2.5585083349546198</v>
      </c>
      <c r="I262">
        <v>1.9999766264898597</v>
      </c>
      <c r="J262">
        <v>2.0295767032881398</v>
      </c>
      <c r="K262">
        <v>1.59866967105465</v>
      </c>
      <c r="L262">
        <v>1.6408411390600499</v>
      </c>
      <c r="M262">
        <v>2.4591162670890401</v>
      </c>
      <c r="N262">
        <v>4.3242889787644296</v>
      </c>
      <c r="O262">
        <v>6.3226239632930197</v>
      </c>
      <c r="P262">
        <v>6.2408860443473504</v>
      </c>
      <c r="Q262">
        <v>3.6169727061391872</v>
      </c>
      <c r="R262">
        <v>4.3686764030488332</v>
      </c>
      <c r="S262">
        <v>6.2661308246703502</v>
      </c>
      <c r="T262">
        <v>2.6801161601871737</v>
      </c>
      <c r="U262">
        <v>3.26910800385224</v>
      </c>
      <c r="V262">
        <v>2.89640545801368</v>
      </c>
      <c r="W262">
        <v>5.8055921793495298</v>
      </c>
      <c r="X262">
        <v>4.8367288133734601</v>
      </c>
      <c r="Y262">
        <v>3.2022737258737743</v>
      </c>
      <c r="Z262">
        <v>3.11311264669507</v>
      </c>
      <c r="AA262">
        <v>1.8141231871714001</v>
      </c>
      <c r="AB262">
        <v>4.1975512785107805</v>
      </c>
      <c r="AC262">
        <v>3.4695410683436236</v>
      </c>
      <c r="AE262" s="28" t="s">
        <v>313</v>
      </c>
      <c r="AF262" s="3">
        <v>17110002000121</v>
      </c>
      <c r="AG262">
        <v>0.99386215209960938</v>
      </c>
      <c r="AH262" s="32">
        <v>6</v>
      </c>
      <c r="AI262" s="36">
        <f t="shared" si="30"/>
        <v>15.011084896653438</v>
      </c>
      <c r="AJ262" s="36">
        <f t="shared" si="30"/>
        <v>11.740018668597667</v>
      </c>
      <c r="AK262" s="36">
        <f t="shared" si="30"/>
        <v>8.5322706216173714</v>
      </c>
      <c r="AL262" s="36">
        <f t="shared" si="30"/>
        <v>9.5950498703410272</v>
      </c>
      <c r="AM262" s="36">
        <f t="shared" si="30"/>
        <v>11.967171596009221</v>
      </c>
      <c r="AN262" s="36">
        <f t="shared" si="30"/>
        <v>15.67691712364087</v>
      </c>
      <c r="AO262" s="36">
        <f t="shared" si="30"/>
        <v>19.758048360990376</v>
      </c>
      <c r="AP262" s="36">
        <f t="shared" si="30"/>
        <v>19.490043072184488</v>
      </c>
      <c r="AQ262" s="36">
        <f t="shared" si="30"/>
        <v>12.091721503473492</v>
      </c>
      <c r="AR262" s="36">
        <f t="shared" si="30"/>
        <v>9.2413853452534589</v>
      </c>
      <c r="AS262" s="36">
        <f t="shared" si="30"/>
        <v>13.279539484078601</v>
      </c>
      <c r="AT262" s="36">
        <f t="shared" si="30"/>
        <v>13.876152448445771</v>
      </c>
      <c r="AU262" s="36">
        <f t="shared" si="32"/>
        <v>13.354950249273815</v>
      </c>
      <c r="AV262" s="36" cm="1">
        <f t="array" ref="AV262">AVERAGE(IFERROR(AQ262:AS262, ""))</f>
        <v>11.537548777601851</v>
      </c>
      <c r="AW262" s="36">
        <f t="shared" si="31"/>
        <v>13.876152448445771</v>
      </c>
      <c r="AX262" s="36" cm="1">
        <f t="array" ref="AX262">AVERAGE(IFERROR(AJ262:AO262, ""))</f>
        <v>12.878246040199421</v>
      </c>
      <c r="AY262" s="36" cm="1">
        <f t="array" ref="AY262">AVERAGE(IFERROR(AO262:AS262,""))</f>
        <v>14.772147553196083</v>
      </c>
      <c r="AZ262" s="36" cm="1">
        <f t="array" ref="AZ262">AVERAGE(IFERROR(AJ262:AN262,""))</f>
        <v>11.502285576041231</v>
      </c>
      <c r="BA262" s="36" cm="1">
        <f t="array" ref="BA262">AVERAGE(IFERROR(AR262:AT262,AI262))</f>
        <v>12.13235909259261</v>
      </c>
      <c r="BB262" s="36" cm="1">
        <f t="array" ref="BB262">AVERAGE(IFERROR(AQ262:AT262,""))</f>
        <v>12.122199695312831</v>
      </c>
      <c r="BC262" s="36" cm="1">
        <f t="array" ref="BC262">AVERAGE(IFERROR(AI262:AO262,""))</f>
        <v>13.182937305407139</v>
      </c>
      <c r="BD262" s="36" cm="1">
        <f t="array" ref="BD262">AVERAGE(IFERROR(AJ262:AM262,""))</f>
        <v>10.458627689141322</v>
      </c>
      <c r="BE262" s="36" cm="1">
        <f t="array" ref="BE262">AVERAGE(IFERROR(AN262:AO262,""))</f>
        <v>17.717482742315624</v>
      </c>
      <c r="BF262" s="36" cm="1">
        <f t="array" ref="BF262">AVERAGE(IFERROR(AP262:AT262,""))</f>
        <v>13.595768370687159</v>
      </c>
      <c r="BG262" s="36" cm="1">
        <f t="array" ref="BG262">AVERAGE(IFERROR(AI262:AN262,""))</f>
        <v>12.087085462809933</v>
      </c>
    </row>
    <row r="263" spans="2:59" x14ac:dyDescent="0.25">
      <c r="B263" t="s">
        <v>503</v>
      </c>
      <c r="C263">
        <v>23</v>
      </c>
      <c r="D263" s="36">
        <v>524</v>
      </c>
      <c r="E263">
        <v>1.2240574229823302</v>
      </c>
      <c r="F263">
        <v>0.92332892263068</v>
      </c>
      <c r="G263">
        <v>0.71983280151838014</v>
      </c>
      <c r="H263">
        <v>0.56962621506924005</v>
      </c>
      <c r="I263">
        <v>0.52316593101134001</v>
      </c>
      <c r="J263">
        <v>0.52020540271782001</v>
      </c>
      <c r="K263">
        <v>0.54256955947786001</v>
      </c>
      <c r="L263">
        <v>0.52215737907163007</v>
      </c>
      <c r="M263">
        <v>0.44845607290002998</v>
      </c>
      <c r="N263">
        <v>0.68570353750606006</v>
      </c>
      <c r="O263">
        <v>1.0612824052422001</v>
      </c>
      <c r="P263">
        <v>1.1060177608990198</v>
      </c>
      <c r="Q263">
        <v>0.73720028425221662</v>
      </c>
      <c r="R263">
        <v>0.73181400521609341</v>
      </c>
      <c r="S263">
        <v>1.2022408199406698</v>
      </c>
      <c r="T263">
        <v>0.63312147207088987</v>
      </c>
      <c r="U263">
        <v>0.65203379083955004</v>
      </c>
      <c r="V263">
        <v>0.65123185458948996</v>
      </c>
      <c r="W263">
        <v>1.0584668079074002</v>
      </c>
      <c r="X263">
        <v>0.82536494413682016</v>
      </c>
      <c r="Y263">
        <v>0.71754089362966578</v>
      </c>
      <c r="Z263">
        <v>0.68398846755741016</v>
      </c>
      <c r="AA263">
        <v>0.53138748109784006</v>
      </c>
      <c r="AB263">
        <v>0.76472343112378993</v>
      </c>
      <c r="AC263">
        <v>0.74670278265496337</v>
      </c>
      <c r="AE263" s="28" t="s">
        <v>316</v>
      </c>
      <c r="AF263" s="3">
        <v>17110002000154</v>
      </c>
      <c r="AG263">
        <v>0.99659937620162964</v>
      </c>
      <c r="AH263" s="32">
        <v>98</v>
      </c>
      <c r="AI263" s="36">
        <f t="shared" si="30"/>
        <v>9.6516609236785555</v>
      </c>
      <c r="AJ263" s="36">
        <f t="shared" si="30"/>
        <v>6.9091867308303661</v>
      </c>
      <c r="AK263" s="36">
        <f t="shared" si="30"/>
        <v>4.705581961405092</v>
      </c>
      <c r="AL263" s="36">
        <f t="shared" si="30"/>
        <v>4.3647383752033804</v>
      </c>
      <c r="AM263" s="36">
        <f t="shared" si="30"/>
        <v>5.8025185392238106</v>
      </c>
      <c r="AN263" s="36">
        <f t="shared" si="30"/>
        <v>6.2754579727411617</v>
      </c>
      <c r="AO263" s="36">
        <f t="shared" si="30"/>
        <v>6.1704266884789556</v>
      </c>
      <c r="AP263" s="36">
        <f t="shared" si="30"/>
        <v>6.1162414301092216</v>
      </c>
      <c r="AQ263" s="36">
        <f t="shared" si="30"/>
        <v>5.6859608408223998</v>
      </c>
      <c r="AR263" s="36">
        <f t="shared" si="30"/>
        <v>6.0683805121895116</v>
      </c>
      <c r="AS263" s="36">
        <f t="shared" si="30"/>
        <v>8.8294209788534275</v>
      </c>
      <c r="AT263" s="36">
        <f t="shared" si="30"/>
        <v>9.1109208247499964</v>
      </c>
      <c r="AU263" s="36">
        <f t="shared" si="32"/>
        <v>6.6408746481904899</v>
      </c>
      <c r="AV263" s="36" cm="1">
        <f t="array" ref="AV263">AVERAGE(IFERROR(AQ263:AS263, ""))</f>
        <v>6.861254110621779</v>
      </c>
      <c r="AW263" s="36">
        <f t="shared" si="31"/>
        <v>9.1109208247499964</v>
      </c>
      <c r="AX263" s="36" cm="1">
        <f t="array" ref="AX263">AVERAGE(IFERROR(AJ263:AO263, ""))</f>
        <v>5.7046517113137947</v>
      </c>
      <c r="AY263" s="36" cm="1">
        <f t="array" ref="AY263">AVERAGE(IFERROR(AO263:AS263,""))</f>
        <v>6.5740860900907041</v>
      </c>
      <c r="AZ263" s="36" cm="1">
        <f t="array" ref="AZ263">AVERAGE(IFERROR(AJ263:AN263,""))</f>
        <v>5.6114967158807625</v>
      </c>
      <c r="BA263" s="36" cm="1">
        <f t="array" ref="BA263">AVERAGE(IFERROR(AR263:AT263,AI263))</f>
        <v>8.0029074385976458</v>
      </c>
      <c r="BB263" s="36" cm="1">
        <f t="array" ref="BB263">AVERAGE(IFERROR(AQ263:AT263,""))</f>
        <v>7.4236707891538334</v>
      </c>
      <c r="BC263" s="36" cm="1">
        <f t="array" ref="BC263">AVERAGE(IFERROR(AI263:AO263,""))</f>
        <v>6.2685101702230464</v>
      </c>
      <c r="BD263" s="36" cm="1">
        <f t="array" ref="BD263">AVERAGE(IFERROR(AJ263:AM263,""))</f>
        <v>5.4455064016656625</v>
      </c>
      <c r="BE263" s="36" cm="1">
        <f t="array" ref="BE263">AVERAGE(IFERROR(AN263:AO263,""))</f>
        <v>6.2229423306100582</v>
      </c>
      <c r="BF263" s="36" cm="1">
        <f t="array" ref="BF263">AVERAGE(IFERROR(AP263:AT263,""))</f>
        <v>7.162184917344911</v>
      </c>
      <c r="BG263" s="36" cm="1">
        <f t="array" ref="BG263">AVERAGE(IFERROR(AI263:AN263,""))</f>
        <v>6.2848574171803948</v>
      </c>
    </row>
    <row r="264" spans="2:59" x14ac:dyDescent="0.25">
      <c r="B264" t="s">
        <v>563</v>
      </c>
      <c r="C264">
        <v>83</v>
      </c>
      <c r="D264" s="36">
        <v>529</v>
      </c>
      <c r="E264">
        <v>6.3154986261819204</v>
      </c>
      <c r="F264">
        <v>4.4163162182374407</v>
      </c>
      <c r="G264">
        <v>3.5215631415134401</v>
      </c>
      <c r="H264">
        <v>4.3693598249711201</v>
      </c>
      <c r="I264">
        <v>5.5686434284012201</v>
      </c>
      <c r="J264">
        <v>7.1500254789474003</v>
      </c>
      <c r="K264">
        <v>8.0360652987955401</v>
      </c>
      <c r="L264">
        <v>8.1477013035954702</v>
      </c>
      <c r="M264">
        <v>5.9378115757339502</v>
      </c>
      <c r="N264">
        <v>4.3468773813895201</v>
      </c>
      <c r="O264">
        <v>6.2921668259028909</v>
      </c>
      <c r="P264">
        <v>6.2195265069783803</v>
      </c>
      <c r="Q264">
        <v>5.8601296342206872</v>
      </c>
      <c r="R264">
        <v>5.5256185943421201</v>
      </c>
      <c r="S264">
        <v>6.2446630565801504</v>
      </c>
      <c r="T264">
        <v>5.5103288984776935</v>
      </c>
      <c r="U264">
        <v>6.5521244770834697</v>
      </c>
      <c r="V264">
        <v>5.00518161841413</v>
      </c>
      <c r="W264">
        <v>5.7929494692798462</v>
      </c>
      <c r="X264">
        <v>5.6990955725011796</v>
      </c>
      <c r="Y264">
        <v>5.6253531452925882</v>
      </c>
      <c r="Z264">
        <v>4.4689706532808096</v>
      </c>
      <c r="AA264">
        <v>7.5930453888714702</v>
      </c>
      <c r="AB264">
        <v>6.18881671872004</v>
      </c>
      <c r="AC264">
        <v>5.2235677863754297</v>
      </c>
      <c r="AE264" s="28" t="s">
        <v>317</v>
      </c>
      <c r="AF264" s="3">
        <v>17110002000136</v>
      </c>
      <c r="AG264">
        <v>0.99970817565917969</v>
      </c>
      <c r="AH264" s="32">
        <v>114</v>
      </c>
      <c r="AI264" s="36">
        <f t="shared" si="30"/>
        <v>14.665884674647144</v>
      </c>
      <c r="AJ264" s="36">
        <f t="shared" si="30"/>
        <v>11.998606854390768</v>
      </c>
      <c r="AK264" s="36">
        <f t="shared" si="30"/>
        <v>10.372842235150589</v>
      </c>
      <c r="AL264" s="36">
        <f t="shared" si="30"/>
        <v>10.48418755346607</v>
      </c>
      <c r="AM264" s="36">
        <f t="shared" si="30"/>
        <v>11.910529968166378</v>
      </c>
      <c r="AN264" s="36">
        <f t="shared" si="30"/>
        <v>13.230278885793707</v>
      </c>
      <c r="AO264" s="36">
        <f t="shared" si="30"/>
        <v>11.44749521214165</v>
      </c>
      <c r="AP264" s="36">
        <f t="shared" si="30"/>
        <v>9.8535168796309431</v>
      </c>
      <c r="AQ264" s="36">
        <f t="shared" si="30"/>
        <v>8.5484557504185616</v>
      </c>
      <c r="AR264" s="36">
        <f t="shared" si="30"/>
        <v>6.1153345573208879</v>
      </c>
      <c r="AS264" s="36">
        <f t="shared" si="30"/>
        <v>9.7884356373493002</v>
      </c>
      <c r="AT264" s="36">
        <f t="shared" si="30"/>
        <v>11.763770708547455</v>
      </c>
      <c r="AU264" s="36">
        <f t="shared" si="32"/>
        <v>10.848278243085289</v>
      </c>
      <c r="AV264" s="36" cm="1">
        <f t="array" ref="AV264">AVERAGE(IFERROR(AQ264:AS264, ""))</f>
        <v>8.1507419816962496</v>
      </c>
      <c r="AW264" s="36">
        <f t="shared" si="31"/>
        <v>11.763770708547455</v>
      </c>
      <c r="AX264" s="36" cm="1">
        <f t="array" ref="AX264">AVERAGE(IFERROR(AJ264:AO264, ""))</f>
        <v>11.573990118184861</v>
      </c>
      <c r="AY264" s="36" cm="1">
        <f t="array" ref="AY264">AVERAGE(IFERROR(AO264:AS264,""))</f>
        <v>9.1506476073722673</v>
      </c>
      <c r="AZ264" s="36" cm="1">
        <f t="array" ref="AZ264">AVERAGE(IFERROR(AJ264:AN264,""))</f>
        <v>11.599289099393504</v>
      </c>
      <c r="BA264" s="36" cm="1">
        <f t="array" ref="BA264">AVERAGE(IFERROR(AR264:AT264,AI264))</f>
        <v>9.22251363440588</v>
      </c>
      <c r="BB264" s="36" cm="1">
        <f t="array" ref="BB264">AVERAGE(IFERROR(AQ264:AT264,""))</f>
        <v>9.0539991634090509</v>
      </c>
      <c r="BC264" s="36" cm="1">
        <f t="array" ref="BC264">AVERAGE(IFERROR(AI264:AO264,""))</f>
        <v>12.015689340536614</v>
      </c>
      <c r="BD264" s="36" cm="1">
        <f t="array" ref="BD264">AVERAGE(IFERROR(AJ264:AM264,""))</f>
        <v>11.191541652793452</v>
      </c>
      <c r="BE264" s="36" cm="1">
        <f t="array" ref="BE264">AVERAGE(IFERROR(AN264:AO264,""))</f>
        <v>12.338887048967678</v>
      </c>
      <c r="BF264" s="36" cm="1">
        <f t="array" ref="BF264">AVERAGE(IFERROR(AP264:AT264,""))</f>
        <v>9.21390270665343</v>
      </c>
      <c r="BG264" s="36" cm="1">
        <f t="array" ref="BG264">AVERAGE(IFERROR(AI264:AN264,""))</f>
        <v>12.110388361935776</v>
      </c>
    </row>
    <row r="265" spans="2:59" x14ac:dyDescent="0.25">
      <c r="B265" t="s">
        <v>526</v>
      </c>
      <c r="C265">
        <v>46</v>
      </c>
      <c r="D265" s="36">
        <v>531</v>
      </c>
      <c r="E265">
        <v>1693.3789985921401</v>
      </c>
      <c r="F265">
        <v>1296.5552284264397</v>
      </c>
      <c r="G265">
        <v>1010.8279454533401</v>
      </c>
      <c r="H265">
        <v>969.3554638548801</v>
      </c>
      <c r="I265">
        <v>1292.72422892954</v>
      </c>
      <c r="J265">
        <v>1518.73743091798</v>
      </c>
      <c r="K265">
        <v>1214.2777455596599</v>
      </c>
      <c r="L265">
        <v>705.56367230507999</v>
      </c>
      <c r="M265">
        <v>750.8509443296</v>
      </c>
      <c r="N265">
        <v>1661.5030647511701</v>
      </c>
      <c r="O265">
        <v>2169.8773216014301</v>
      </c>
      <c r="P265">
        <v>1728.8340319263498</v>
      </c>
      <c r="Q265">
        <v>1334.3738397206332</v>
      </c>
      <c r="R265">
        <v>1527.4104435607335</v>
      </c>
      <c r="S265">
        <v>1684.1600802592402</v>
      </c>
      <c r="T265">
        <v>1217.0796738569734</v>
      </c>
      <c r="U265">
        <v>1300.4145497093903</v>
      </c>
      <c r="V265">
        <v>1217.6400595164303</v>
      </c>
      <c r="W265">
        <v>1829.6101363011035</v>
      </c>
      <c r="X265">
        <v>1577.7663406521301</v>
      </c>
      <c r="Y265">
        <v>1285.1224345334258</v>
      </c>
      <c r="Z265">
        <v>1142.36571666605</v>
      </c>
      <c r="AA265">
        <v>1366.5075882388196</v>
      </c>
      <c r="AB265">
        <v>1403.32580698272</v>
      </c>
      <c r="AC265">
        <v>1296.9298826957167</v>
      </c>
      <c r="AE265" s="28" t="s">
        <v>318</v>
      </c>
      <c r="AF265" s="3">
        <v>17110004001004</v>
      </c>
      <c r="AG265">
        <v>5.5936304852366447E-3</v>
      </c>
      <c r="AH265" s="32">
        <v>63</v>
      </c>
      <c r="AI265" s="36">
        <f t="shared" si="30"/>
        <v>4.3631392140909414E-2</v>
      </c>
      <c r="AJ265" s="36">
        <f t="shared" si="30"/>
        <v>3.6556015722207492E-2</v>
      </c>
      <c r="AK265" s="36">
        <f t="shared" si="30"/>
        <v>2.7150646616673754E-2</v>
      </c>
      <c r="AL265" s="36">
        <f t="shared" si="30"/>
        <v>2.4618557307863137E-2</v>
      </c>
      <c r="AM265" s="36">
        <f t="shared" si="30"/>
        <v>2.1038477448626091E-2</v>
      </c>
      <c r="AN265" s="36">
        <f t="shared" si="30"/>
        <v>1.9714769597687431E-2</v>
      </c>
      <c r="AO265" s="36">
        <f t="shared" si="30"/>
        <v>1.9546275538531156E-2</v>
      </c>
      <c r="AP265" s="36">
        <f t="shared" si="30"/>
        <v>1.8349723430622984E-2</v>
      </c>
      <c r="AQ265" s="36">
        <f t="shared" si="30"/>
        <v>1.7908210574950945E-2</v>
      </c>
      <c r="AR265" s="36">
        <f t="shared" si="30"/>
        <v>2.6438790162498192E-2</v>
      </c>
      <c r="AS265" s="36">
        <f t="shared" si="30"/>
        <v>3.7194597557542564E-2</v>
      </c>
      <c r="AT265" s="36">
        <f t="shared" si="30"/>
        <v>3.777943428246492E-2</v>
      </c>
      <c r="AU265" s="36">
        <f t="shared" si="32"/>
        <v>2.749390753171484E-2</v>
      </c>
      <c r="AV265" s="36" cm="1">
        <f t="array" ref="AV265">AVERAGE(IFERROR(AQ265:AS265, ""))</f>
        <v>2.7180532764997236E-2</v>
      </c>
      <c r="AW265" s="36">
        <f t="shared" si="31"/>
        <v>3.777943428246492E-2</v>
      </c>
      <c r="AX265" s="36" cm="1">
        <f t="array" ref="AX265">AVERAGE(IFERROR(AJ265:AO265, ""))</f>
        <v>2.4770790371931514E-2</v>
      </c>
      <c r="AY265" s="36" cm="1">
        <f t="array" ref="AY265">AVERAGE(IFERROR(AO265:AS265,""))</f>
        <v>2.3887519452829169E-2</v>
      </c>
      <c r="AZ265" s="36" cm="1">
        <f t="array" ref="AZ265">AVERAGE(IFERROR(AJ265:AN265,""))</f>
        <v>2.5815693338611584E-2</v>
      </c>
      <c r="BA265" s="36" cm="1">
        <f t="array" ref="BA265">AVERAGE(IFERROR(AR265:AT265,AI265))</f>
        <v>3.3804274000835223E-2</v>
      </c>
      <c r="BB265" s="36" cm="1">
        <f t="array" ref="BB265">AVERAGE(IFERROR(AQ265:AT265,""))</f>
        <v>2.9830258144364158E-2</v>
      </c>
      <c r="BC265" s="36" cm="1">
        <f t="array" ref="BC265">AVERAGE(IFERROR(AI265:AO265,""))</f>
        <v>2.7465162053214063E-2</v>
      </c>
      <c r="BD265" s="36" cm="1">
        <f t="array" ref="BD265">AVERAGE(IFERROR(AJ265:AM265,""))</f>
        <v>2.7340924273842621E-2</v>
      </c>
      <c r="BE265" s="36" cm="1">
        <f t="array" ref="BE265">AVERAGE(IFERROR(AN265:AO265,""))</f>
        <v>1.9630522568109293E-2</v>
      </c>
      <c r="BF265" s="36" cm="1">
        <f t="array" ref="BF265">AVERAGE(IFERROR(AP265:AT265,""))</f>
        <v>2.7534151201615918E-2</v>
      </c>
      <c r="BG265" s="36" cm="1">
        <f t="array" ref="BG265">AVERAGE(IFERROR(AI265:AN265,""))</f>
        <v>2.8784976472327879E-2</v>
      </c>
    </row>
    <row r="266" spans="2:59" x14ac:dyDescent="0.25">
      <c r="B266" t="s">
        <v>488</v>
      </c>
      <c r="C266">
        <v>7</v>
      </c>
      <c r="D266" s="36">
        <v>532</v>
      </c>
      <c r="E266">
        <v>8.1465059574146004</v>
      </c>
      <c r="F266">
        <v>6.8254471031930004</v>
      </c>
      <c r="G266">
        <v>5.0693540405275899</v>
      </c>
      <c r="H266">
        <v>4.5965804507252894</v>
      </c>
      <c r="I266">
        <v>3.9281365907810297</v>
      </c>
      <c r="J266">
        <v>3.6809843348459599</v>
      </c>
      <c r="K266">
        <v>3.6495242482976296</v>
      </c>
      <c r="L266">
        <v>3.4261136964540304</v>
      </c>
      <c r="M266">
        <v>3.3436780944964601</v>
      </c>
      <c r="N266">
        <v>4.93643957345407</v>
      </c>
      <c r="O266">
        <v>6.9446782461527992</v>
      </c>
      <c r="P266">
        <v>7.0538728708452005</v>
      </c>
      <c r="Q266">
        <v>5.1334429339323258</v>
      </c>
      <c r="R266">
        <v>5.0749319713678132</v>
      </c>
      <c r="S266">
        <v>7.5309655981298995</v>
      </c>
      <c r="T266">
        <v>4.6250044613950969</v>
      </c>
      <c r="U266">
        <v>4.46008677177102</v>
      </c>
      <c r="V266">
        <v>4.8201005040145901</v>
      </c>
      <c r="W266">
        <v>7.0422110944667189</v>
      </c>
      <c r="X266">
        <v>5.5696671962371695</v>
      </c>
      <c r="Y266">
        <v>5.1280761036836093</v>
      </c>
      <c r="Z266">
        <v>5.1048795463067496</v>
      </c>
      <c r="AA266">
        <v>3.6652542915718005</v>
      </c>
      <c r="AB266">
        <v>5.1409564962805403</v>
      </c>
      <c r="AC266">
        <v>5.374501412914606</v>
      </c>
      <c r="AE266" s="28" t="s">
        <v>319</v>
      </c>
      <c r="AF266" s="3">
        <v>17110004000993</v>
      </c>
      <c r="AG266">
        <v>5.8455956168472767E-3</v>
      </c>
      <c r="AH266" s="32">
        <v>63</v>
      </c>
      <c r="AI266" s="36">
        <f t="shared" si="30"/>
        <v>4.5596768561850139E-2</v>
      </c>
      <c r="AJ266" s="36">
        <f t="shared" si="30"/>
        <v>3.8202681753672502E-2</v>
      </c>
      <c r="AK266" s="36">
        <f t="shared" si="30"/>
        <v>2.8373647718755769E-2</v>
      </c>
      <c r="AL266" s="36">
        <f t="shared" si="30"/>
        <v>2.5727500426024289E-2</v>
      </c>
      <c r="AM266" s="36">
        <f t="shared" si="30"/>
        <v>2.1986155839828603E-2</v>
      </c>
      <c r="AN266" s="36">
        <f t="shared" si="30"/>
        <v>2.0602821557763308E-2</v>
      </c>
      <c r="AO266" s="36">
        <f t="shared" si="30"/>
        <v>2.0426737682314566E-2</v>
      </c>
      <c r="AP266" s="36">
        <f t="shared" si="30"/>
        <v>1.9176286874779416E-2</v>
      </c>
      <c r="AQ266" s="36">
        <f t="shared" si="30"/>
        <v>1.8714886068860966E-2</v>
      </c>
      <c r="AR266" s="36">
        <f t="shared" si="30"/>
        <v>2.7629725684696512E-2</v>
      </c>
      <c r="AS266" s="36">
        <f t="shared" si="30"/>
        <v>3.8870028513077734E-2</v>
      </c>
      <c r="AT266" s="36">
        <f t="shared" si="30"/>
        <v>3.9481209213125854E-2</v>
      </c>
      <c r="AU266" s="36">
        <f t="shared" si="32"/>
        <v>2.8732370824562471E-2</v>
      </c>
      <c r="AV266" s="36" cm="1">
        <f t="array" ref="AV266">AVERAGE(IFERROR(AQ266:AS266, ""))</f>
        <v>2.8404880088878402E-2</v>
      </c>
      <c r="AW266" s="36">
        <f t="shared" si="31"/>
        <v>3.9481209213125854E-2</v>
      </c>
      <c r="AX266" s="36" cm="1">
        <f t="array" ref="AX266">AVERAGE(IFERROR(AJ266:AO266, ""))</f>
        <v>2.5886590829726507E-2</v>
      </c>
      <c r="AY266" s="36" cm="1">
        <f t="array" ref="AY266">AVERAGE(IFERROR(AO266:AS266,""))</f>
        <v>2.4963532964745839E-2</v>
      </c>
      <c r="AZ266" s="36" cm="1">
        <f t="array" ref="AZ266">AVERAGE(IFERROR(AJ266:AN266,""))</f>
        <v>2.6978561459208895E-2</v>
      </c>
      <c r="BA266" s="36" cm="1">
        <f t="array" ref="BA266">AVERAGE(IFERROR(AR266:AT266,AI266))</f>
        <v>3.5326987803633365E-2</v>
      </c>
      <c r="BB266" s="36" cm="1">
        <f t="array" ref="BB266">AVERAGE(IFERROR(AQ266:AT266,""))</f>
        <v>3.1173962369940265E-2</v>
      </c>
      <c r="BC266" s="36" cm="1">
        <f t="array" ref="BC266">AVERAGE(IFERROR(AI266:AO266,""))</f>
        <v>2.8702330505744167E-2</v>
      </c>
      <c r="BD266" s="36" cm="1">
        <f t="array" ref="BD266">AVERAGE(IFERROR(AJ266:AM266,""))</f>
        <v>2.8572496434570289E-2</v>
      </c>
      <c r="BE266" s="36" cm="1">
        <f t="array" ref="BE266">AVERAGE(IFERROR(AN266:AO266,""))</f>
        <v>2.0514779620038937E-2</v>
      </c>
      <c r="BF266" s="36" cm="1">
        <f t="array" ref="BF266">AVERAGE(IFERROR(AP266:AT266,""))</f>
        <v>2.87744272709081E-2</v>
      </c>
      <c r="BG266" s="36" cm="1">
        <f t="array" ref="BG266">AVERAGE(IFERROR(AI266:AN266,""))</f>
        <v>3.0081595976315767E-2</v>
      </c>
    </row>
    <row r="267" spans="2:59" x14ac:dyDescent="0.25">
      <c r="B267" t="s">
        <v>488</v>
      </c>
      <c r="C267">
        <v>7</v>
      </c>
      <c r="D267" s="36">
        <v>534</v>
      </c>
      <c r="E267">
        <v>59.600480216739292</v>
      </c>
      <c r="F267">
        <v>49.935519491583101</v>
      </c>
      <c r="G267">
        <v>37.087787746481695</v>
      </c>
      <c r="H267">
        <v>33.628946308713402</v>
      </c>
      <c r="I267">
        <v>28.738559631757902</v>
      </c>
      <c r="J267">
        <v>26.930372404948198</v>
      </c>
      <c r="K267">
        <v>26.700209977681297</v>
      </c>
      <c r="L267">
        <v>25.065720506212003</v>
      </c>
      <c r="M267">
        <v>24.462613508498002</v>
      </c>
      <c r="N267">
        <v>36.1153831203344</v>
      </c>
      <c r="O267">
        <v>50.807819359511598</v>
      </c>
      <c r="P267">
        <v>51.606703591909991</v>
      </c>
      <c r="Q267">
        <v>37.556676322030867</v>
      </c>
      <c r="R267">
        <v>37.128605329448</v>
      </c>
      <c r="S267">
        <v>55.097152344324599</v>
      </c>
      <c r="T267">
        <v>33.836899260194301</v>
      </c>
      <c r="U267">
        <v>32.630349294447505</v>
      </c>
      <c r="V267">
        <v>35.264237116696904</v>
      </c>
      <c r="W267">
        <v>51.521379234790473</v>
      </c>
      <c r="X267">
        <v>40.748129895063499</v>
      </c>
      <c r="Y267">
        <v>37.51741082541497</v>
      </c>
      <c r="Z267">
        <v>37.347703294634002</v>
      </c>
      <c r="AA267">
        <v>26.815291191314703</v>
      </c>
      <c r="AB267">
        <v>37.611648017293206</v>
      </c>
      <c r="AC267">
        <v>39.320277633370601</v>
      </c>
      <c r="AE267" s="28" t="s">
        <v>320</v>
      </c>
      <c r="AF267" s="3">
        <v>17110004001004</v>
      </c>
      <c r="AG267">
        <v>0.93710947036743164</v>
      </c>
      <c r="AH267" s="32">
        <v>63</v>
      </c>
      <c r="AI267" s="36">
        <f t="shared" si="30"/>
        <v>7.3096338573804722</v>
      </c>
      <c r="AJ267" s="36">
        <f t="shared" si="30"/>
        <v>6.1242852245239234</v>
      </c>
      <c r="AK267" s="36">
        <f t="shared" si="30"/>
        <v>4.5485893532361281</v>
      </c>
      <c r="AL267" s="36">
        <f t="shared" si="30"/>
        <v>4.1243845586281829</v>
      </c>
      <c r="AM267" s="36">
        <f t="shared" si="30"/>
        <v>3.5246083042586021</v>
      </c>
      <c r="AN267" s="36">
        <f t="shared" si="30"/>
        <v>3.3028455034464455</v>
      </c>
      <c r="AO267" s="36">
        <f t="shared" si="30"/>
        <v>3.2746174360128291</v>
      </c>
      <c r="AP267" s="36">
        <f t="shared" si="30"/>
        <v>3.0741572313088668</v>
      </c>
      <c r="AQ267" s="36">
        <f t="shared" si="30"/>
        <v>3.0001899073264826</v>
      </c>
      <c r="AR267" s="36">
        <f t="shared" si="30"/>
        <v>4.4293309527195497</v>
      </c>
      <c r="AS267" s="36">
        <f t="shared" si="30"/>
        <v>6.2312678160763202</v>
      </c>
      <c r="AT267" s="36">
        <f t="shared" si="30"/>
        <v>6.3292464070808405</v>
      </c>
      <c r="AU267" s="36">
        <f t="shared" si="32"/>
        <v>4.6060963793332199</v>
      </c>
      <c r="AV267" s="36" cm="1">
        <f t="array" ref="AV267">AVERAGE(IFERROR(AQ267:AS267, ""))</f>
        <v>4.5535962253741173</v>
      </c>
      <c r="AW267" s="36">
        <f t="shared" si="31"/>
        <v>6.3292464070808405</v>
      </c>
      <c r="AX267" s="36" cm="1">
        <f t="array" ref="AX267">AVERAGE(IFERROR(AJ267:AO267, ""))</f>
        <v>4.1498883966843518</v>
      </c>
      <c r="AY267" s="36" cm="1">
        <f t="array" ref="AY267">AVERAGE(IFERROR(AO267:AS267,""))</f>
        <v>4.00191266868881</v>
      </c>
      <c r="AZ267" s="36" cm="1">
        <f t="array" ref="AZ267">AVERAGE(IFERROR(AJ267:AN267,""))</f>
        <v>4.3249425888186561</v>
      </c>
      <c r="BA267" s="36" cm="1">
        <f t="array" ref="BA267">AVERAGE(IFERROR(AR267:AT267,AI267))</f>
        <v>5.6632817252922365</v>
      </c>
      <c r="BB267" s="36" cm="1">
        <f t="array" ref="BB267">AVERAGE(IFERROR(AQ267:AT267,""))</f>
        <v>4.9975087708007981</v>
      </c>
      <c r="BC267" s="36" cm="1">
        <f t="array" ref="BC267">AVERAGE(IFERROR(AI267:AO267,""))</f>
        <v>4.6012806053552264</v>
      </c>
      <c r="BD267" s="36" cm="1">
        <f t="array" ref="BD267">AVERAGE(IFERROR(AJ267:AM267,""))</f>
        <v>4.5804668601617093</v>
      </c>
      <c r="BE267" s="36" cm="1">
        <f t="array" ref="BE267">AVERAGE(IFERROR(AN267:AO267,""))</f>
        <v>3.2887314697296373</v>
      </c>
      <c r="BF267" s="36" cm="1">
        <f t="array" ref="BF267">AVERAGE(IFERROR(AP267:AT267,""))</f>
        <v>4.6128384629024115</v>
      </c>
      <c r="BG267" s="36" cm="1">
        <f t="array" ref="BG267">AVERAGE(IFERROR(AI267:AN267,""))</f>
        <v>4.8223911335789591</v>
      </c>
    </row>
    <row r="268" spans="2:59" x14ac:dyDescent="0.25">
      <c r="B268" t="s">
        <v>552</v>
      </c>
      <c r="C268">
        <v>72</v>
      </c>
      <c r="D268" s="36">
        <v>537</v>
      </c>
      <c r="E268">
        <v>16.7558054684906</v>
      </c>
      <c r="F268">
        <v>13.2279083779337</v>
      </c>
      <c r="G268">
        <v>11.5769948736858</v>
      </c>
      <c r="H268">
        <v>9.5204936281949006</v>
      </c>
      <c r="I268">
        <v>6.6071743586476002</v>
      </c>
      <c r="J268">
        <v>6.2294440503538002</v>
      </c>
      <c r="K268">
        <v>6.3138170346163998</v>
      </c>
      <c r="L268">
        <v>6.1515183554559298</v>
      </c>
      <c r="M268">
        <v>6.6311641025965002</v>
      </c>
      <c r="N268">
        <v>11.8062551440057</v>
      </c>
      <c r="O268">
        <v>15.700316442540702</v>
      </c>
      <c r="P268">
        <v>15.229018608360199</v>
      </c>
      <c r="Q268">
        <v>10.479159203740167</v>
      </c>
      <c r="R268">
        <v>11.3792452297143</v>
      </c>
      <c r="S268">
        <v>15.9059274684254</v>
      </c>
      <c r="T268">
        <v>8.9126387205720334</v>
      </c>
      <c r="U268">
        <v>9.3206142158429994</v>
      </c>
      <c r="V268">
        <v>9.4324030577631994</v>
      </c>
      <c r="W268">
        <v>15.547908490515967</v>
      </c>
      <c r="X268">
        <v>12.3416885743758</v>
      </c>
      <c r="Y268">
        <v>10.033091113131857</v>
      </c>
      <c r="Z268">
        <v>10.233142809615499</v>
      </c>
      <c r="AA268">
        <v>6.2716305424851004</v>
      </c>
      <c r="AB268">
        <v>11.1036545305918</v>
      </c>
      <c r="AC268">
        <v>10.652970126217703</v>
      </c>
      <c r="AE268" s="28" t="s">
        <v>321</v>
      </c>
      <c r="AF268" s="3">
        <v>17110004000993</v>
      </c>
      <c r="AG268">
        <v>0.93710947036743164</v>
      </c>
      <c r="AH268" s="32">
        <v>63</v>
      </c>
      <c r="AI268" s="36">
        <f t="shared" si="30"/>
        <v>7.3096338573804722</v>
      </c>
      <c r="AJ268" s="36">
        <f t="shared" si="30"/>
        <v>6.1242852245239234</v>
      </c>
      <c r="AK268" s="36">
        <f t="shared" si="30"/>
        <v>4.5485893532361281</v>
      </c>
      <c r="AL268" s="36">
        <f t="shared" si="30"/>
        <v>4.1243845586281829</v>
      </c>
      <c r="AM268" s="36">
        <f t="shared" si="30"/>
        <v>3.5246083042586021</v>
      </c>
      <c r="AN268" s="36">
        <f t="shared" si="30"/>
        <v>3.3028455034464455</v>
      </c>
      <c r="AO268" s="36">
        <f t="shared" si="30"/>
        <v>3.2746174360128291</v>
      </c>
      <c r="AP268" s="36">
        <f t="shared" si="30"/>
        <v>3.0741572313088668</v>
      </c>
      <c r="AQ268" s="36">
        <f t="shared" si="30"/>
        <v>3.0001899073264826</v>
      </c>
      <c r="AR268" s="36">
        <f t="shared" si="30"/>
        <v>4.4293309527195497</v>
      </c>
      <c r="AS268" s="36">
        <f t="shared" si="30"/>
        <v>6.2312678160763202</v>
      </c>
      <c r="AT268" s="36">
        <f t="shared" si="30"/>
        <v>6.3292464070808405</v>
      </c>
      <c r="AU268" s="36">
        <f t="shared" si="32"/>
        <v>4.6060963793332199</v>
      </c>
      <c r="AV268" s="36" cm="1">
        <f t="array" ref="AV268">AVERAGE(IFERROR(AQ268:AS268, ""))</f>
        <v>4.5535962253741173</v>
      </c>
      <c r="AW268" s="36">
        <f t="shared" si="31"/>
        <v>6.3292464070808405</v>
      </c>
      <c r="AX268" s="36" cm="1">
        <f t="array" ref="AX268">AVERAGE(IFERROR(AJ268:AO268, ""))</f>
        <v>4.1498883966843518</v>
      </c>
      <c r="AY268" s="36" cm="1">
        <f t="array" ref="AY268">AVERAGE(IFERROR(AO268:AS268,""))</f>
        <v>4.00191266868881</v>
      </c>
      <c r="AZ268" s="36" cm="1">
        <f t="array" ref="AZ268">AVERAGE(IFERROR(AJ268:AN268,""))</f>
        <v>4.3249425888186561</v>
      </c>
      <c r="BA268" s="36" cm="1">
        <f t="array" ref="BA268">AVERAGE(IFERROR(AR268:AT268,AI268))</f>
        <v>5.6632817252922365</v>
      </c>
      <c r="BB268" s="36" cm="1">
        <f t="array" ref="BB268">AVERAGE(IFERROR(AQ268:AT268,""))</f>
        <v>4.9975087708007981</v>
      </c>
      <c r="BC268" s="36" cm="1">
        <f t="array" ref="BC268">AVERAGE(IFERROR(AI268:AO268,""))</f>
        <v>4.6012806053552264</v>
      </c>
      <c r="BD268" s="36" cm="1">
        <f t="array" ref="BD268">AVERAGE(IFERROR(AJ268:AM268,""))</f>
        <v>4.5804668601617093</v>
      </c>
      <c r="BE268" s="36" cm="1">
        <f t="array" ref="BE268">AVERAGE(IFERROR(AN268:AO268,""))</f>
        <v>3.2887314697296373</v>
      </c>
      <c r="BF268" s="36" cm="1">
        <f t="array" ref="BF268">AVERAGE(IFERROR(AP268:AT268,""))</f>
        <v>4.6128384629024115</v>
      </c>
      <c r="BG268" s="36" cm="1">
        <f t="array" ref="BG268">AVERAGE(IFERROR(AI268:AN268,""))</f>
        <v>4.8223911335789591</v>
      </c>
    </row>
    <row r="269" spans="2:59" x14ac:dyDescent="0.25">
      <c r="B269" t="s">
        <v>534</v>
      </c>
      <c r="C269">
        <v>54</v>
      </c>
      <c r="D269" s="36">
        <v>540</v>
      </c>
      <c r="E269">
        <v>1489.9916781618201</v>
      </c>
      <c r="F269">
        <v>1153.4233728687598</v>
      </c>
      <c r="G269">
        <v>881.21789121728011</v>
      </c>
      <c r="H269">
        <v>904.71669135650995</v>
      </c>
      <c r="I269">
        <v>1268.9605970571502</v>
      </c>
      <c r="J269">
        <v>1477.8481073561402</v>
      </c>
      <c r="K269">
        <v>1173.0078745052001</v>
      </c>
      <c r="L269">
        <v>662.79199946127028</v>
      </c>
      <c r="M269">
        <v>692.02602597035002</v>
      </c>
      <c r="N269">
        <v>1512.0190576144598</v>
      </c>
      <c r="O269">
        <v>1997.3015158089602</v>
      </c>
      <c r="P269">
        <v>1554.5856828811602</v>
      </c>
      <c r="Q269">
        <v>1230.6575411882532</v>
      </c>
      <c r="R269">
        <v>1400.4488664645935</v>
      </c>
      <c r="S269">
        <v>1492.5788725214902</v>
      </c>
      <c r="T269">
        <v>1143.1957557268431</v>
      </c>
      <c r="U269">
        <v>1207.42929467205</v>
      </c>
      <c r="V269">
        <v>1137.2333319711697</v>
      </c>
      <c r="W269">
        <v>1639.6225430332668</v>
      </c>
      <c r="X269">
        <v>1438.98307056873</v>
      </c>
      <c r="Y269">
        <v>1192.7380303604086</v>
      </c>
      <c r="Z269">
        <v>1052.0796381249299</v>
      </c>
      <c r="AA269">
        <v>1325.4279909306701</v>
      </c>
      <c r="AB269">
        <v>1283.7448563472399</v>
      </c>
      <c r="AC269">
        <v>1196.0263896696065</v>
      </c>
      <c r="AE269" s="28" t="s">
        <v>322</v>
      </c>
      <c r="AF269" s="3">
        <v>17110004001004</v>
      </c>
      <c r="AG269">
        <v>0.85879862308502197</v>
      </c>
      <c r="AH269" s="32">
        <v>63</v>
      </c>
      <c r="AI269" s="36">
        <f t="shared" si="30"/>
        <v>6.6987942075888514</v>
      </c>
      <c r="AJ269" s="36">
        <f t="shared" si="30"/>
        <v>5.6125008705107629</v>
      </c>
      <c r="AK269" s="36">
        <f t="shared" si="30"/>
        <v>4.1684802011516817</v>
      </c>
      <c r="AL269" s="36">
        <f t="shared" si="30"/>
        <v>3.7797246661419601</v>
      </c>
      <c r="AM269" s="36">
        <f t="shared" si="30"/>
        <v>3.2300695429152921</v>
      </c>
      <c r="AN269" s="36">
        <f t="shared" si="30"/>
        <v>3.0268386568649306</v>
      </c>
      <c r="AO269" s="36">
        <f t="shared" si="30"/>
        <v>3.0009695068766846</v>
      </c>
      <c r="AP269" s="36">
        <f t="shared" si="30"/>
        <v>2.8172610360663279</v>
      </c>
      <c r="AQ269" s="36">
        <f t="shared" si="30"/>
        <v>2.7494748936805848</v>
      </c>
      <c r="AR269" s="36">
        <f t="shared" si="30"/>
        <v>4.0591877936010441</v>
      </c>
      <c r="AS269" s="36">
        <f t="shared" si="30"/>
        <v>5.710543314029386</v>
      </c>
      <c r="AT269" s="36">
        <f t="shared" si="30"/>
        <v>5.8003341887427746</v>
      </c>
      <c r="AU269" s="36">
        <f t="shared" si="32"/>
        <v>4.2211815731808571</v>
      </c>
      <c r="AV269" s="36" cm="1">
        <f t="array" ref="AV269">AVERAGE(IFERROR(AQ269:AS269, ""))</f>
        <v>4.1730686671036716</v>
      </c>
      <c r="AW269" s="36">
        <f t="shared" si="31"/>
        <v>5.8003341887427746</v>
      </c>
      <c r="AX269" s="36" cm="1">
        <f t="array" ref="AX269">AVERAGE(IFERROR(AJ269:AO269, ""))</f>
        <v>3.8030972407435524</v>
      </c>
      <c r="AY269" s="36" cm="1">
        <f t="array" ref="AY269">AVERAGE(IFERROR(AO269:AS269,""))</f>
        <v>3.6674873088508058</v>
      </c>
      <c r="AZ269" s="36" cm="1">
        <f t="array" ref="AZ269">AVERAGE(IFERROR(AJ269:AN269,""))</f>
        <v>3.9635227875169257</v>
      </c>
      <c r="BA269" s="36" cm="1">
        <f t="array" ref="BA269">AVERAGE(IFERROR(AR269:AT269,AI269))</f>
        <v>5.1900217654577352</v>
      </c>
      <c r="BB269" s="36" cm="1">
        <f t="array" ref="BB269">AVERAGE(IFERROR(AQ269:AT269,""))</f>
        <v>4.5798850475134474</v>
      </c>
      <c r="BC269" s="36" cm="1">
        <f t="array" ref="BC269">AVERAGE(IFERROR(AI269:AO269,""))</f>
        <v>4.2167682360071668</v>
      </c>
      <c r="BD269" s="36" cm="1">
        <f t="array" ref="BD269">AVERAGE(IFERROR(AJ269:AM269,""))</f>
        <v>4.1976938201799241</v>
      </c>
      <c r="BE269" s="36" cm="1">
        <f t="array" ref="BE269">AVERAGE(IFERROR(AN269:AO269,""))</f>
        <v>3.0139040818708076</v>
      </c>
      <c r="BF269" s="36" cm="1">
        <f t="array" ref="BF269">AVERAGE(IFERROR(AP269:AT269,""))</f>
        <v>4.2273602452240233</v>
      </c>
      <c r="BG269" s="36" cm="1">
        <f t="array" ref="BG269">AVERAGE(IFERROR(AI269:AN269,""))</f>
        <v>4.4194013575289128</v>
      </c>
    </row>
    <row r="270" spans="2:59" x14ac:dyDescent="0.25">
      <c r="B270" t="s">
        <v>585</v>
      </c>
      <c r="C270">
        <v>105</v>
      </c>
      <c r="D270" s="36">
        <v>542</v>
      </c>
      <c r="E270">
        <v>22.337243219841998</v>
      </c>
      <c r="F270">
        <v>16.611960126875001</v>
      </c>
      <c r="G270">
        <v>11.1050711518591</v>
      </c>
      <c r="H270">
        <v>7.7469994495119003</v>
      </c>
      <c r="I270">
        <v>5.9870742898740197</v>
      </c>
      <c r="J270">
        <v>5.6018342050976688</v>
      </c>
      <c r="K270">
        <v>4.75501319332888</v>
      </c>
      <c r="L270">
        <v>4.51946281798012</v>
      </c>
      <c r="M270">
        <v>6.8486740820212297</v>
      </c>
      <c r="N270">
        <v>13.0994034491822</v>
      </c>
      <c r="O270">
        <v>20.640608315396399</v>
      </c>
      <c r="P270">
        <v>20.787307852460099</v>
      </c>
      <c r="Q270">
        <v>11.670054346118999</v>
      </c>
      <c r="R270">
        <v>13.529561948866567</v>
      </c>
      <c r="S270">
        <v>21.383253113651101</v>
      </c>
      <c r="T270">
        <v>8.6346587360910334</v>
      </c>
      <c r="U270">
        <v>9.9726323715816996</v>
      </c>
      <c r="V270">
        <v>9.4105878446434996</v>
      </c>
      <c r="W270">
        <v>19.334535435720198</v>
      </c>
      <c r="X270">
        <v>15.343998424765001</v>
      </c>
      <c r="Y270">
        <v>10.592170805198313</v>
      </c>
      <c r="Z270">
        <v>10.362776254529999</v>
      </c>
      <c r="AA270">
        <v>5.1784236992132699</v>
      </c>
      <c r="AB270">
        <v>13.179091303408001</v>
      </c>
      <c r="AC270">
        <v>11.5650304071766</v>
      </c>
      <c r="AE270" s="28" t="s">
        <v>323</v>
      </c>
      <c r="AF270" s="3">
        <v>17110004000993</v>
      </c>
      <c r="AG270">
        <v>0.85879862308502197</v>
      </c>
      <c r="AH270" s="32">
        <v>63</v>
      </c>
      <c r="AI270" s="36">
        <f t="shared" si="30"/>
        <v>6.6987942075888514</v>
      </c>
      <c r="AJ270" s="36">
        <f t="shared" si="30"/>
        <v>5.6125008705107629</v>
      </c>
      <c r="AK270" s="36">
        <f t="shared" si="30"/>
        <v>4.1684802011516817</v>
      </c>
      <c r="AL270" s="36">
        <f t="shared" si="30"/>
        <v>3.7797246661419601</v>
      </c>
      <c r="AM270" s="36">
        <f t="shared" si="30"/>
        <v>3.2300695429152921</v>
      </c>
      <c r="AN270" s="36">
        <f t="shared" si="30"/>
        <v>3.0268386568649306</v>
      </c>
      <c r="AO270" s="36">
        <f t="shared" si="30"/>
        <v>3.0009695068766846</v>
      </c>
      <c r="AP270" s="36">
        <f t="shared" si="30"/>
        <v>2.8172610360663279</v>
      </c>
      <c r="AQ270" s="36">
        <f t="shared" si="30"/>
        <v>2.7494748936805848</v>
      </c>
      <c r="AR270" s="36">
        <f t="shared" si="30"/>
        <v>4.0591877936010441</v>
      </c>
      <c r="AS270" s="36">
        <f t="shared" si="30"/>
        <v>5.710543314029386</v>
      </c>
      <c r="AT270" s="36">
        <f t="shared" si="30"/>
        <v>5.8003341887427746</v>
      </c>
      <c r="AU270" s="36">
        <f t="shared" si="32"/>
        <v>4.2211815731808571</v>
      </c>
      <c r="AV270" s="36" cm="1">
        <f t="array" ref="AV270">AVERAGE(IFERROR(AQ270:AS270, ""))</f>
        <v>4.1730686671036716</v>
      </c>
      <c r="AW270" s="36">
        <f t="shared" si="31"/>
        <v>5.8003341887427746</v>
      </c>
      <c r="AX270" s="36" cm="1">
        <f t="array" ref="AX270">AVERAGE(IFERROR(AJ270:AO270, ""))</f>
        <v>3.8030972407435524</v>
      </c>
      <c r="AY270" s="36" cm="1">
        <f t="array" ref="AY270">AVERAGE(IFERROR(AO270:AS270,""))</f>
        <v>3.6674873088508058</v>
      </c>
      <c r="AZ270" s="36" cm="1">
        <f t="array" ref="AZ270">AVERAGE(IFERROR(AJ270:AN270,""))</f>
        <v>3.9635227875169257</v>
      </c>
      <c r="BA270" s="36" cm="1">
        <f t="array" ref="BA270">AVERAGE(IFERROR(AR270:AT270,AI270))</f>
        <v>5.1900217654577352</v>
      </c>
      <c r="BB270" s="36" cm="1">
        <f t="array" ref="BB270">AVERAGE(IFERROR(AQ270:AT270,""))</f>
        <v>4.5798850475134474</v>
      </c>
      <c r="BC270" s="36" cm="1">
        <f t="array" ref="BC270">AVERAGE(IFERROR(AI270:AO270,""))</f>
        <v>4.2167682360071668</v>
      </c>
      <c r="BD270" s="36" cm="1">
        <f t="array" ref="BD270">AVERAGE(IFERROR(AJ270:AM270,""))</f>
        <v>4.1976938201799241</v>
      </c>
      <c r="BE270" s="36" cm="1">
        <f t="array" ref="BE270">AVERAGE(IFERROR(AN270:AO270,""))</f>
        <v>3.0139040818708076</v>
      </c>
      <c r="BF270" s="36" cm="1">
        <f t="array" ref="BF270">AVERAGE(IFERROR(AP270:AT270,""))</f>
        <v>4.2273602452240233</v>
      </c>
      <c r="BG270" s="36" cm="1">
        <f t="array" ref="BG270">AVERAGE(IFERROR(AI270:AN270,""))</f>
        <v>4.4194013575289128</v>
      </c>
    </row>
    <row r="271" spans="2:59" x14ac:dyDescent="0.25">
      <c r="B271" t="s">
        <v>561</v>
      </c>
      <c r="C271">
        <v>81</v>
      </c>
      <c r="D271" s="36">
        <v>544</v>
      </c>
      <c r="E271">
        <v>54.3779280482307</v>
      </c>
      <c r="F271">
        <v>40.294849785884701</v>
      </c>
      <c r="G271">
        <v>32.639621048307902</v>
      </c>
      <c r="H271">
        <v>42.465758731355393</v>
      </c>
      <c r="I271">
        <v>91.439299897971011</v>
      </c>
      <c r="J271">
        <v>101.95415855021901</v>
      </c>
      <c r="K271">
        <v>91.719729952662021</v>
      </c>
      <c r="L271">
        <v>56.042077351848988</v>
      </c>
      <c r="M271">
        <v>45.177297520016005</v>
      </c>
      <c r="N271">
        <v>70.376004644543002</v>
      </c>
      <c r="O271">
        <v>81.061342323841018</v>
      </c>
      <c r="P271">
        <v>59.850607067445004</v>
      </c>
      <c r="Q271">
        <v>63.949889576860315</v>
      </c>
      <c r="R271">
        <v>65.538214829466</v>
      </c>
      <c r="S271">
        <v>53.510645977838301</v>
      </c>
      <c r="T271">
        <v>66.752236327732675</v>
      </c>
      <c r="U271">
        <v>68.875290358581992</v>
      </c>
      <c r="V271">
        <v>61.758737602747004</v>
      </c>
      <c r="W271">
        <v>64.114831783515001</v>
      </c>
      <c r="X271">
        <v>64.116312888961005</v>
      </c>
      <c r="Y271">
        <v>64.98447800208929</v>
      </c>
      <c r="Z271">
        <v>51.709882365879693</v>
      </c>
      <c r="AA271">
        <v>96.83694425144003</v>
      </c>
      <c r="AB271">
        <v>62.501465781538997</v>
      </c>
      <c r="AC271">
        <v>60.528602676994005</v>
      </c>
      <c r="AE271" s="28" t="s">
        <v>324</v>
      </c>
      <c r="AF271" s="3">
        <v>17110004004397</v>
      </c>
      <c r="AG271">
        <v>1.779217018338386E-5</v>
      </c>
      <c r="AH271" s="32">
        <v>515</v>
      </c>
      <c r="AI271" s="36">
        <f t="shared" si="30"/>
        <v>1.1333385561945078E-3</v>
      </c>
      <c r="AJ271" s="36">
        <f t="shared" si="30"/>
        <v>9.989973378976729E-4</v>
      </c>
      <c r="AK271" s="36">
        <f t="shared" si="30"/>
        <v>7.9056163258024324E-4</v>
      </c>
      <c r="AL271" s="36">
        <f t="shared" si="30"/>
        <v>7.8658002693830255E-4</v>
      </c>
      <c r="AM271" s="36">
        <f t="shared" si="30"/>
        <v>7.1208855144278774E-4</v>
      </c>
      <c r="AN271" s="36">
        <f t="shared" si="30"/>
        <v>6.4728323368462776E-4</v>
      </c>
      <c r="AO271" s="36">
        <f t="shared" si="30"/>
        <v>6.1020677080772653E-4</v>
      </c>
      <c r="AP271" s="36">
        <f t="shared" si="30"/>
        <v>5.5603130268604823E-4</v>
      </c>
      <c r="AQ271" s="36">
        <f t="shared" si="30"/>
        <v>5.6707574570659944E-4</v>
      </c>
      <c r="AR271" s="36">
        <f t="shared" si="30"/>
        <v>7.5197191136240084E-4</v>
      </c>
      <c r="AS271" s="36">
        <f t="shared" si="30"/>
        <v>9.3169267617254951E-4</v>
      </c>
      <c r="AT271" s="36">
        <f t="shared" si="30"/>
        <v>9.5412439632949666E-4</v>
      </c>
      <c r="AU271" s="36">
        <f t="shared" si="32"/>
        <v>7.8666267848358023E-4</v>
      </c>
      <c r="AV271" s="36" cm="1">
        <f t="array" ref="AV271">AVERAGE(IFERROR(AQ271:AS271, ""))</f>
        <v>7.5024677774718316E-4</v>
      </c>
      <c r="AW271" s="36">
        <f t="shared" si="31"/>
        <v>9.5412439632949666E-4</v>
      </c>
      <c r="AX271" s="36" cm="1">
        <f t="array" ref="AX271">AVERAGE(IFERROR(AJ271:AO271, ""))</f>
        <v>7.5761959222522682E-4</v>
      </c>
      <c r="AY271" s="36" cm="1">
        <f t="array" ref="AY271">AVERAGE(IFERROR(AO271:AS271,""))</f>
        <v>6.8339568134706498E-4</v>
      </c>
      <c r="AZ271" s="36" cm="1">
        <f t="array" ref="AZ271">AVERAGE(IFERROR(AJ271:AN271,""))</f>
        <v>7.871021565087268E-4</v>
      </c>
      <c r="BA271" s="36" cm="1">
        <f t="array" ref="BA271">AVERAGE(IFERROR(AR271:AT271,AI271))</f>
        <v>8.7926299462148241E-4</v>
      </c>
      <c r="BB271" s="36" cm="1">
        <f t="array" ref="BB271">AVERAGE(IFERROR(AQ271:AT271,""))</f>
        <v>8.0121618239276159E-4</v>
      </c>
      <c r="BC271" s="36" cm="1">
        <f t="array" ref="BC271">AVERAGE(IFERROR(AI271:AO271,""))</f>
        <v>8.112937299351241E-4</v>
      </c>
      <c r="BD271" s="36" cm="1">
        <f t="array" ref="BD271">AVERAGE(IFERROR(AJ271:AM271,""))</f>
        <v>8.2205688721475158E-4</v>
      </c>
      <c r="BE271" s="36" cm="1">
        <f t="array" ref="BE271">AVERAGE(IFERROR(AN271:AO271,""))</f>
        <v>6.287450022461772E-4</v>
      </c>
      <c r="BF271" s="36" cm="1">
        <f t="array" ref="BF271">AVERAGE(IFERROR(AP271:AT271,""))</f>
        <v>7.5217920645141896E-4</v>
      </c>
      <c r="BG271" s="36" cm="1">
        <f t="array" ref="BG271">AVERAGE(IFERROR(AI271:AN271,""))</f>
        <v>8.448082231230237E-4</v>
      </c>
    </row>
    <row r="272" spans="2:59" x14ac:dyDescent="0.25">
      <c r="B272" t="s">
        <v>572</v>
      </c>
      <c r="C272">
        <v>92</v>
      </c>
      <c r="D272" s="36">
        <v>546</v>
      </c>
      <c r="E272">
        <v>285.60871015815201</v>
      </c>
      <c r="F272">
        <v>216.19617299309397</v>
      </c>
      <c r="G272">
        <v>179.15857742194899</v>
      </c>
      <c r="H272">
        <v>260.18455088755496</v>
      </c>
      <c r="I272">
        <v>325.29561276211098</v>
      </c>
      <c r="J272">
        <v>382.70837191014095</v>
      </c>
      <c r="K272">
        <v>282.44159145842502</v>
      </c>
      <c r="L272">
        <v>176.62200687053797</v>
      </c>
      <c r="M272">
        <v>194.40829727919501</v>
      </c>
      <c r="N272">
        <v>374.09860176556299</v>
      </c>
      <c r="O272">
        <v>554.06371090496407</v>
      </c>
      <c r="P272">
        <v>365.21136308644509</v>
      </c>
      <c r="Q272">
        <v>299.66646395817759</v>
      </c>
      <c r="R272">
        <v>374.19020331657407</v>
      </c>
      <c r="S272">
        <v>324.27071477229902</v>
      </c>
      <c r="T272">
        <v>274.33081290554594</v>
      </c>
      <c r="U272">
        <v>316.32684165573698</v>
      </c>
      <c r="V272">
        <v>272.70865719496999</v>
      </c>
      <c r="W272">
        <v>393.79971306211428</v>
      </c>
      <c r="X272">
        <v>371.945493259042</v>
      </c>
      <c r="Y272">
        <v>275.94194108448954</v>
      </c>
      <c r="Z272">
        <v>245.20872851617696</v>
      </c>
      <c r="AA272">
        <v>332.57498168428305</v>
      </c>
      <c r="AB272">
        <v>332.88079598134095</v>
      </c>
      <c r="AC272">
        <v>274.85866602216697</v>
      </c>
      <c r="AE272" s="28" t="s">
        <v>325</v>
      </c>
      <c r="AF272" s="3">
        <v>17110004004396</v>
      </c>
      <c r="AG272">
        <v>7.3953151702880859E-2</v>
      </c>
      <c r="AH272" s="32">
        <v>63</v>
      </c>
      <c r="AI272" s="36">
        <f t="shared" si="30"/>
        <v>0.57684878729847833</v>
      </c>
      <c r="AJ272" s="36">
        <f t="shared" si="30"/>
        <v>0.48330553537501625</v>
      </c>
      <c r="AK272" s="36">
        <f t="shared" si="30"/>
        <v>0.35895754883587694</v>
      </c>
      <c r="AL272" s="36">
        <f t="shared" si="30"/>
        <v>0.32548090334169533</v>
      </c>
      <c r="AM272" s="36">
        <f t="shared" si="30"/>
        <v>0.27814881917250217</v>
      </c>
      <c r="AN272" s="36">
        <f t="shared" si="30"/>
        <v>0.26064813374661822</v>
      </c>
      <c r="AO272" s="36">
        <f t="shared" si="30"/>
        <v>0.25842048092780839</v>
      </c>
      <c r="AP272" s="36">
        <f t="shared" si="30"/>
        <v>0.24260091619429858</v>
      </c>
      <c r="AQ272" s="36">
        <f t="shared" si="30"/>
        <v>0.23676369343164677</v>
      </c>
      <c r="AR272" s="36">
        <f t="shared" si="30"/>
        <v>0.34954612480898345</v>
      </c>
      <c r="AS272" s="36">
        <f t="shared" si="30"/>
        <v>0.49174819877008324</v>
      </c>
      <c r="AT272" s="36">
        <f t="shared" si="30"/>
        <v>0.49948030033699065</v>
      </c>
      <c r="AU272" s="36">
        <f t="shared" si="32"/>
        <v>0.36349578685333311</v>
      </c>
      <c r="AV272" s="36" cm="1">
        <f t="array" ref="AV272">AVERAGE(IFERROR(AQ272:AS272, ""))</f>
        <v>0.35935267233690449</v>
      </c>
      <c r="AW272" s="36">
        <f t="shared" si="31"/>
        <v>0.49948030033699065</v>
      </c>
      <c r="AX272" s="36" cm="1">
        <f t="array" ref="AX272">AVERAGE(IFERROR(AJ272:AO272, ""))</f>
        <v>0.32749357023325282</v>
      </c>
      <c r="AY272" s="36" cm="1">
        <f t="array" ref="AY272">AVERAGE(IFERROR(AO272:AS272,""))</f>
        <v>0.31581588282656414</v>
      </c>
      <c r="AZ272" s="36" cm="1">
        <f t="array" ref="AZ272">AVERAGE(IFERROR(AJ272:AN272,""))</f>
        <v>0.34130818809434171</v>
      </c>
      <c r="BA272" s="36" cm="1">
        <f t="array" ref="BA272">AVERAGE(IFERROR(AR272:AT272,AI272))</f>
        <v>0.44692487463868574</v>
      </c>
      <c r="BB272" s="36" cm="1">
        <f t="array" ref="BB272">AVERAGE(IFERROR(AQ272:AT272,""))</f>
        <v>0.39438457933692606</v>
      </c>
      <c r="BC272" s="36" cm="1">
        <f t="array" ref="BC272">AVERAGE(IFERROR(AI272:AO272,""))</f>
        <v>0.36311574409971359</v>
      </c>
      <c r="BD272" s="36" cm="1">
        <f t="array" ref="BD272">AVERAGE(IFERROR(AJ272:AM272,""))</f>
        <v>0.36147320168127262</v>
      </c>
      <c r="BE272" s="36" cm="1">
        <f t="array" ref="BE272">AVERAGE(IFERROR(AN272:AO272,""))</f>
        <v>0.25953430733721328</v>
      </c>
      <c r="BF272" s="36" cm="1">
        <f t="array" ref="BF272">AVERAGE(IFERROR(AP272:AT272,""))</f>
        <v>0.36402784670840055</v>
      </c>
      <c r="BG272" s="36" cm="1">
        <f t="array" ref="BG272">AVERAGE(IFERROR(AI272:AN272,""))</f>
        <v>0.38056495462836448</v>
      </c>
    </row>
    <row r="273" spans="2:59" x14ac:dyDescent="0.25">
      <c r="B273" t="s">
        <v>648</v>
      </c>
      <c r="C273">
        <v>172</v>
      </c>
      <c r="D273" s="36">
        <v>548</v>
      </c>
      <c r="E273">
        <v>45.051533606</v>
      </c>
      <c r="F273">
        <v>31.159741016000002</v>
      </c>
      <c r="G273">
        <v>28.862186385999998</v>
      </c>
      <c r="H273">
        <v>33.107697985999998</v>
      </c>
      <c r="I273">
        <v>50.415049155999995</v>
      </c>
      <c r="J273">
        <v>44.541900355999999</v>
      </c>
      <c r="K273">
        <v>24.437174146</v>
      </c>
      <c r="L273">
        <v>10.540554510999998</v>
      </c>
      <c r="M273">
        <v>15.650085142</v>
      </c>
      <c r="N273">
        <v>45.539099145000002</v>
      </c>
      <c r="O273">
        <v>64.020172066000001</v>
      </c>
      <c r="P273">
        <v>45.877535075999994</v>
      </c>
      <c r="Q273">
        <v>36.600227382666667</v>
      </c>
      <c r="R273">
        <v>41.736452117666666</v>
      </c>
      <c r="S273">
        <v>45.067024290999903</v>
      </c>
      <c r="T273">
        <v>35.42062484099997</v>
      </c>
      <c r="U273">
        <v>32.037417001999899</v>
      </c>
      <c r="V273">
        <v>37.617314980000003</v>
      </c>
      <c r="W273">
        <v>51.107770708166669</v>
      </c>
      <c r="X273">
        <v>42.771722857249998</v>
      </c>
      <c r="Y273">
        <v>36.796468950285671</v>
      </c>
      <c r="Z273">
        <v>35.886168636000001</v>
      </c>
      <c r="AA273">
        <v>34.489537251000002</v>
      </c>
      <c r="AB273">
        <v>36.325489187999899</v>
      </c>
      <c r="AC273">
        <v>38.856351417666602</v>
      </c>
      <c r="AE273" s="28" t="s">
        <v>326</v>
      </c>
      <c r="AF273" s="3">
        <v>17110004004396</v>
      </c>
      <c r="AG273">
        <v>6.8562127649784088E-2</v>
      </c>
      <c r="AH273" s="32">
        <v>63</v>
      </c>
      <c r="AI273" s="36">
        <f t="shared" si="30"/>
        <v>0.53479776424242298</v>
      </c>
      <c r="AJ273" s="36">
        <f t="shared" si="30"/>
        <v>0.44807361210730207</v>
      </c>
      <c r="AK273" s="36">
        <f t="shared" si="30"/>
        <v>0.33279032356886395</v>
      </c>
      <c r="AL273" s="36">
        <f t="shared" si="30"/>
        <v>0.30175405278381179</v>
      </c>
      <c r="AM273" s="36">
        <f t="shared" si="30"/>
        <v>0.25787237469419322</v>
      </c>
      <c r="AN273" s="36">
        <f t="shared" si="30"/>
        <v>0.24164745120548367</v>
      </c>
      <c r="AO273" s="36">
        <f t="shared" si="30"/>
        <v>0.23958218943629944</v>
      </c>
      <c r="AP273" s="36">
        <f t="shared" si="30"/>
        <v>0.2249158365946981</v>
      </c>
      <c r="AQ273" s="36">
        <f t="shared" si="30"/>
        <v>0.21950413468669722</v>
      </c>
      <c r="AR273" s="36">
        <f t="shared" si="30"/>
        <v>0.32406497190176276</v>
      </c>
      <c r="AS273" s="36">
        <f t="shared" si="30"/>
        <v>0.4559008236874435</v>
      </c>
      <c r="AT273" s="36">
        <f t="shared" si="30"/>
        <v>0.46306927185259111</v>
      </c>
      <c r="AU273" s="36">
        <f t="shared" si="32"/>
        <v>0.33699773389679749</v>
      </c>
      <c r="AV273" s="36" cm="1">
        <f t="array" ref="AV273">AVERAGE(IFERROR(AQ273:AS273, ""))</f>
        <v>0.33315664342530121</v>
      </c>
      <c r="AW273" s="36">
        <f t="shared" si="31"/>
        <v>0.46306927185259111</v>
      </c>
      <c r="AX273" s="36" cm="1">
        <f t="array" ref="AX273">AVERAGE(IFERROR(AJ273:AO273, ""))</f>
        <v>0.30362000063265904</v>
      </c>
      <c r="AY273" s="36" cm="1">
        <f t="array" ref="AY273">AVERAGE(IFERROR(AO273:AS273,""))</f>
        <v>0.29279359126138021</v>
      </c>
      <c r="AZ273" s="36" cm="1">
        <f t="array" ref="AZ273">AVERAGE(IFERROR(AJ273:AN273,""))</f>
        <v>0.31642756287193097</v>
      </c>
      <c r="BA273" s="36" cm="1">
        <f t="array" ref="BA273">AVERAGE(IFERROR(AR273:AT273,AI273))</f>
        <v>0.41434502248059912</v>
      </c>
      <c r="BB273" s="36" cm="1">
        <f t="array" ref="BB273">AVERAGE(IFERROR(AQ273:AT273,""))</f>
        <v>0.36563480053212366</v>
      </c>
      <c r="BC273" s="36" cm="1">
        <f t="array" ref="BC273">AVERAGE(IFERROR(AI273:AO273,""))</f>
        <v>0.33664539543405386</v>
      </c>
      <c r="BD273" s="36" cm="1">
        <f t="array" ref="BD273">AVERAGE(IFERROR(AJ273:AM273,""))</f>
        <v>0.33512259078854278</v>
      </c>
      <c r="BE273" s="36" cm="1">
        <f t="array" ref="BE273">AVERAGE(IFERROR(AN273:AO273,""))</f>
        <v>0.24061482032089154</v>
      </c>
      <c r="BF273" s="36" cm="1">
        <f t="array" ref="BF273">AVERAGE(IFERROR(AP273:AT273,""))</f>
        <v>0.33749100774463853</v>
      </c>
      <c r="BG273" s="36" cm="1">
        <f t="array" ref="BG273">AVERAGE(IFERROR(AI273:AN273,""))</f>
        <v>0.35282259643367958</v>
      </c>
    </row>
    <row r="274" spans="2:59" x14ac:dyDescent="0.25">
      <c r="B274" t="s">
        <v>650</v>
      </c>
      <c r="C274">
        <v>175</v>
      </c>
      <c r="D274" s="36">
        <v>550</v>
      </c>
      <c r="E274">
        <v>229.10233779999999</v>
      </c>
      <c r="F274">
        <v>151.0972605</v>
      </c>
      <c r="G274">
        <v>141.79901529999998</v>
      </c>
      <c r="H274">
        <v>179.311194</v>
      </c>
      <c r="I274">
        <v>294.51609810000002</v>
      </c>
      <c r="J274">
        <v>273.6154406</v>
      </c>
      <c r="K274">
        <v>147.98613238000002</v>
      </c>
      <c r="L274">
        <v>64.027969640000009</v>
      </c>
      <c r="M274">
        <v>95.501329730000009</v>
      </c>
      <c r="N274">
        <v>259.93458922999997</v>
      </c>
      <c r="O274">
        <v>331.37620089999996</v>
      </c>
      <c r="P274">
        <v>232.0363466</v>
      </c>
      <c r="Q274">
        <v>200.02532623166633</v>
      </c>
      <c r="R274">
        <v>228.93737328666634</v>
      </c>
      <c r="S274">
        <v>226.53061885</v>
      </c>
      <c r="T274">
        <v>198.05419014666634</v>
      </c>
      <c r="U274">
        <v>179.765244376</v>
      </c>
      <c r="V274">
        <v>208.06780169999996</v>
      </c>
      <c r="W274">
        <v>267.2299173183323</v>
      </c>
      <c r="X274">
        <v>229.71211661499999</v>
      </c>
      <c r="Y274">
        <v>202.48963981142845</v>
      </c>
      <c r="Z274">
        <v>191.68089197499998</v>
      </c>
      <c r="AA274">
        <v>210.80078649000001</v>
      </c>
      <c r="AB274">
        <v>196.57528722000001</v>
      </c>
      <c r="AC274">
        <v>211.57355771666633</v>
      </c>
      <c r="AE274" s="28" t="s">
        <v>327</v>
      </c>
      <c r="AF274" s="3">
        <v>17110004006400</v>
      </c>
      <c r="AG274">
        <v>0.9960169792175293</v>
      </c>
      <c r="AH274" s="32">
        <v>164</v>
      </c>
      <c r="AI274" s="36">
        <f t="shared" si="30"/>
        <v>7.0797297879228296</v>
      </c>
      <c r="AJ274" s="36">
        <f t="shared" si="30"/>
        <v>6.7075701352738539</v>
      </c>
      <c r="AK274" s="36">
        <f t="shared" si="30"/>
        <v>5.977373216277873</v>
      </c>
      <c r="AL274" s="36">
        <f t="shared" si="30"/>
        <v>6.2143497154198739</v>
      </c>
      <c r="AM274" s="36">
        <f t="shared" si="30"/>
        <v>6.6417946171949334</v>
      </c>
      <c r="AN274" s="36">
        <f t="shared" si="30"/>
        <v>8.2893736800792404</v>
      </c>
      <c r="AO274" s="36">
        <f t="shared" si="30"/>
        <v>10.034238274117337</v>
      </c>
      <c r="AP274" s="36">
        <f t="shared" si="30"/>
        <v>10.023971810179731</v>
      </c>
      <c r="AQ274" s="36">
        <f t="shared" si="30"/>
        <v>6.7623675681520794</v>
      </c>
      <c r="AR274" s="36">
        <f t="shared" si="30"/>
        <v>5.5759704144815281</v>
      </c>
      <c r="AS274" s="36">
        <f t="shared" si="30"/>
        <v>8.2367847176410702</v>
      </c>
      <c r="AT274" s="36">
        <f t="shared" si="30"/>
        <v>6.5597682972386959</v>
      </c>
      <c r="AU274" s="36">
        <f t="shared" si="32"/>
        <v>7.341941019498254</v>
      </c>
      <c r="AV274" s="36" cm="1">
        <f t="array" ref="AV274">AVERAGE(IFERROR(AQ274:AS274, ""))</f>
        <v>6.8583742334248923</v>
      </c>
      <c r="AW274" s="36">
        <f t="shared" si="31"/>
        <v>6.5597682972386959</v>
      </c>
      <c r="AX274" s="36" cm="1">
        <f t="array" ref="AX274">AVERAGE(IFERROR(AJ274:AO274, ""))</f>
        <v>7.3107832730605189</v>
      </c>
      <c r="AY274" s="36" cm="1">
        <f t="array" ref="AY274">AVERAGE(IFERROR(AO274:AS274,""))</f>
        <v>8.1266665569143495</v>
      </c>
      <c r="AZ274" s="36" cm="1">
        <f t="array" ref="AZ274">AVERAGE(IFERROR(AJ274:AN274,""))</f>
        <v>6.7660922728491553</v>
      </c>
      <c r="BA274" s="36" cm="1">
        <f t="array" ref="BA274">AVERAGE(IFERROR(AR274:AT274,AI274))</f>
        <v>6.7908411431204314</v>
      </c>
      <c r="BB274" s="36" cm="1">
        <f t="array" ref="BB274">AVERAGE(IFERROR(AQ274:AT274,""))</f>
        <v>6.7837227493783434</v>
      </c>
      <c r="BC274" s="36" cm="1">
        <f t="array" ref="BC274">AVERAGE(IFERROR(AI274:AO274,""))</f>
        <v>7.2777756323265637</v>
      </c>
      <c r="BD274" s="36" cm="1">
        <f t="array" ref="BD274">AVERAGE(IFERROR(AJ274:AM274,""))</f>
        <v>6.3852719210416335</v>
      </c>
      <c r="BE274" s="36" cm="1">
        <f t="array" ref="BE274">AVERAGE(IFERROR(AN274:AO274,""))</f>
        <v>9.1618059770982896</v>
      </c>
      <c r="BF274" s="36" cm="1">
        <f t="array" ref="BF274">AVERAGE(IFERROR(AP274:AT274,""))</f>
        <v>7.4317725615386205</v>
      </c>
      <c r="BG274" s="36" cm="1">
        <f t="array" ref="BG274">AVERAGE(IFERROR(AI274:AN274,""))</f>
        <v>6.818365192028101</v>
      </c>
    </row>
    <row r="275" spans="2:59" x14ac:dyDescent="0.25">
      <c r="B275" t="s">
        <v>528</v>
      </c>
      <c r="C275">
        <v>48</v>
      </c>
      <c r="D275" s="36">
        <v>551</v>
      </c>
      <c r="E275">
        <v>330.99243120345204</v>
      </c>
      <c r="F275">
        <v>256.82655650347601</v>
      </c>
      <c r="G275">
        <v>210.15289686595199</v>
      </c>
      <c r="H275">
        <v>266.58058198226297</v>
      </c>
      <c r="I275">
        <v>528.17409441833001</v>
      </c>
      <c r="J275">
        <v>569.01452265766989</v>
      </c>
      <c r="K275">
        <v>502.35976655088007</v>
      </c>
      <c r="L275">
        <v>298.72852140482695</v>
      </c>
      <c r="M275">
        <v>243.45006321311303</v>
      </c>
      <c r="N275">
        <v>395.80008538204402</v>
      </c>
      <c r="O275">
        <v>484.31815662055703</v>
      </c>
      <c r="P275">
        <v>359.85547128548501</v>
      </c>
      <c r="Q275">
        <v>370.52109567400566</v>
      </c>
      <c r="R275">
        <v>374.52276840523837</v>
      </c>
      <c r="S275">
        <v>326.94212464446798</v>
      </c>
      <c r="T275">
        <v>388.85140316309901</v>
      </c>
      <c r="U275">
        <v>384.93131863428601</v>
      </c>
      <c r="V275">
        <v>366.14973048554106</v>
      </c>
      <c r="W275">
        <v>381.70820379788506</v>
      </c>
      <c r="X275">
        <v>370.85594412529997</v>
      </c>
      <c r="Y275">
        <v>380.58583574029268</v>
      </c>
      <c r="Z275">
        <v>315.43353244250704</v>
      </c>
      <c r="AA275">
        <v>535.68714460428009</v>
      </c>
      <c r="AB275">
        <v>356.43045958120501</v>
      </c>
      <c r="AC275">
        <v>360.29018060519331</v>
      </c>
      <c r="AE275" s="28" t="s">
        <v>328</v>
      </c>
      <c r="AF275" s="3">
        <v>17110004000389</v>
      </c>
      <c r="AG275">
        <v>0.99959242343902588</v>
      </c>
      <c r="AH275" s="32">
        <v>90</v>
      </c>
      <c r="AI275" s="36">
        <f t="shared" si="30"/>
        <v>72.182671781256062</v>
      </c>
      <c r="AJ275" s="36">
        <f t="shared" si="30"/>
        <v>61.011683200568093</v>
      </c>
      <c r="AK275" s="36">
        <f t="shared" si="30"/>
        <v>45.256375075630167</v>
      </c>
      <c r="AL275" s="36">
        <f t="shared" si="30"/>
        <v>41.4401708012428</v>
      </c>
      <c r="AM275" s="36">
        <f t="shared" si="30"/>
        <v>35.520661504216896</v>
      </c>
      <c r="AN275" s="36">
        <f t="shared" si="30"/>
        <v>32.974073084552131</v>
      </c>
      <c r="AO275" s="36">
        <f t="shared" si="30"/>
        <v>31.331809408305567</v>
      </c>
      <c r="AP275" s="36">
        <f t="shared" si="30"/>
        <v>28.946954585178307</v>
      </c>
      <c r="AQ275" s="36">
        <f t="shared" si="30"/>
        <v>30.752600727878026</v>
      </c>
      <c r="AR275" s="36">
        <f t="shared" si="30"/>
        <v>45.148208713003733</v>
      </c>
      <c r="AS275" s="36">
        <f t="shared" si="30"/>
        <v>61.500891850048127</v>
      </c>
      <c r="AT275" s="36">
        <f t="shared" si="30"/>
        <v>62.501773585554709</v>
      </c>
      <c r="AU275" s="36">
        <f t="shared" si="32"/>
        <v>45.713989526452885</v>
      </c>
      <c r="AV275" s="36" cm="1">
        <f t="array" ref="AV275">AVERAGE(IFERROR(AQ275:AS275, ""))</f>
        <v>45.800567096976629</v>
      </c>
      <c r="AW275" s="36">
        <f t="shared" si="31"/>
        <v>62.501773585554709</v>
      </c>
      <c r="AX275" s="36" cm="1">
        <f t="array" ref="AX275">AVERAGE(IFERROR(AJ275:AO275, ""))</f>
        <v>41.255795512419269</v>
      </c>
      <c r="AY275" s="36" cm="1">
        <f t="array" ref="AY275">AVERAGE(IFERROR(AO275:AS275,""))</f>
        <v>39.536093056882756</v>
      </c>
      <c r="AZ275" s="36" cm="1">
        <f t="array" ref="AZ275">AVERAGE(IFERROR(AJ275:AN275,""))</f>
        <v>43.240592733242011</v>
      </c>
      <c r="BA275" s="36" cm="1">
        <f t="array" ref="BA275">AVERAGE(IFERROR(AR275:AT275,AI275))</f>
        <v>56.383624716202185</v>
      </c>
      <c r="BB275" s="36" cm="1">
        <f t="array" ref="BB275">AVERAGE(IFERROR(AQ275:AT275,""))</f>
        <v>49.975868719121145</v>
      </c>
      <c r="BC275" s="36" cm="1">
        <f t="array" ref="BC275">AVERAGE(IFERROR(AI275:AO275,""))</f>
        <v>45.673920693681673</v>
      </c>
      <c r="BD275" s="36" cm="1">
        <f t="array" ref="BD275">AVERAGE(IFERROR(AJ275:AM275,""))</f>
        <v>45.807222645414484</v>
      </c>
      <c r="BE275" s="36" cm="1">
        <f t="array" ref="BE275">AVERAGE(IFERROR(AN275:AO275,""))</f>
        <v>32.152941246428853</v>
      </c>
      <c r="BF275" s="36" cm="1">
        <f t="array" ref="BF275">AVERAGE(IFERROR(AP275:AT275,""))</f>
        <v>45.770085892332581</v>
      </c>
      <c r="BG275" s="36" cm="1">
        <f t="array" ref="BG275">AVERAGE(IFERROR(AI275:AN275,""))</f>
        <v>48.064272574577693</v>
      </c>
    </row>
    <row r="276" spans="2:59" x14ac:dyDescent="0.25">
      <c r="B276" t="s">
        <v>528</v>
      </c>
      <c r="C276">
        <v>48</v>
      </c>
      <c r="D276" s="36">
        <v>553</v>
      </c>
      <c r="E276">
        <v>0.91308466452136994</v>
      </c>
      <c r="F276">
        <v>0.99080529860645994</v>
      </c>
      <c r="G276">
        <v>0.91112571757307981</v>
      </c>
      <c r="H276">
        <v>0.68970365719975035</v>
      </c>
      <c r="I276">
        <v>0.60869413629171998</v>
      </c>
      <c r="J276">
        <v>0.51251896161956001</v>
      </c>
      <c r="K276">
        <v>0.46559755955481963</v>
      </c>
      <c r="L276">
        <v>0.40024092589377025</v>
      </c>
      <c r="M276">
        <v>0.45597516201728983</v>
      </c>
      <c r="N276">
        <v>0.92450045615067977</v>
      </c>
      <c r="O276">
        <v>1.0700079681360202</v>
      </c>
      <c r="P276">
        <v>0.97332258131500993</v>
      </c>
      <c r="Q276">
        <v>0.74296475740663315</v>
      </c>
      <c r="R276">
        <v>0.81682786210133695</v>
      </c>
      <c r="S276">
        <v>0.95973480841818981</v>
      </c>
      <c r="T276">
        <v>0.69640755514089969</v>
      </c>
      <c r="U276">
        <v>0.66326441435052041</v>
      </c>
      <c r="V276">
        <v>0.74256955425811011</v>
      </c>
      <c r="W276">
        <v>0.99447757669743675</v>
      </c>
      <c r="X276">
        <v>0.85595154190474965</v>
      </c>
      <c r="Y276">
        <v>0.72736142790953595</v>
      </c>
      <c r="Z276">
        <v>0.8000822024177503</v>
      </c>
      <c r="AA276">
        <v>0.48905826058719004</v>
      </c>
      <c r="AB276">
        <v>0.76480941870255981</v>
      </c>
      <c r="AC276">
        <v>0.77098873930198675</v>
      </c>
      <c r="AE276" s="28" t="s">
        <v>329</v>
      </c>
      <c r="AF276" s="3">
        <v>17110004000389</v>
      </c>
      <c r="AG276">
        <v>0.99934601783752441</v>
      </c>
      <c r="AH276" s="32">
        <v>90</v>
      </c>
      <c r="AI276" s="36">
        <f t="shared" si="30"/>
        <v>72.164878314397782</v>
      </c>
      <c r="AJ276" s="36">
        <f t="shared" si="30"/>
        <v>60.996643450220716</v>
      </c>
      <c r="AK276" s="36">
        <f t="shared" si="30"/>
        <v>45.245219104395488</v>
      </c>
      <c r="AL276" s="36">
        <f t="shared" si="30"/>
        <v>41.429955547532224</v>
      </c>
      <c r="AM276" s="36">
        <f t="shared" si="30"/>
        <v>35.511905445488914</v>
      </c>
      <c r="AN276" s="36">
        <f t="shared" si="30"/>
        <v>32.965944775331458</v>
      </c>
      <c r="AO276" s="36">
        <f t="shared" si="30"/>
        <v>31.324085927052256</v>
      </c>
      <c r="AP276" s="36">
        <f t="shared" si="30"/>
        <v>28.93981898511878</v>
      </c>
      <c r="AQ276" s="36">
        <f t="shared" si="30"/>
        <v>30.745020025081164</v>
      </c>
      <c r="AR276" s="36">
        <f t="shared" si="30"/>
        <v>45.137079405434193</v>
      </c>
      <c r="AS276" s="36">
        <f t="shared" si="30"/>
        <v>61.485731506798373</v>
      </c>
      <c r="AT276" s="36">
        <f t="shared" si="30"/>
        <v>62.486366518880203</v>
      </c>
      <c r="AU276" s="36">
        <f t="shared" si="32"/>
        <v>45.702720750477624</v>
      </c>
      <c r="AV276" s="36" cm="1">
        <f t="array" ref="AV276">AVERAGE(IFERROR(AQ276:AS276, ""))</f>
        <v>45.789276979104578</v>
      </c>
      <c r="AW276" s="36">
        <f t="shared" si="31"/>
        <v>62.486366518880203</v>
      </c>
      <c r="AX276" s="36" cm="1">
        <f t="array" ref="AX276">AVERAGE(IFERROR(AJ276:AO276, ""))</f>
        <v>41.245625708336838</v>
      </c>
      <c r="AY276" s="36" cm="1">
        <f t="array" ref="AY276">AVERAGE(IFERROR(AO276:AS276,""))</f>
        <v>39.526347169896958</v>
      </c>
      <c r="AZ276" s="36" cm="1">
        <f t="array" ref="AZ276">AVERAGE(IFERROR(AJ276:AN276,""))</f>
        <v>43.229933664593759</v>
      </c>
      <c r="BA276" s="36" cm="1">
        <f t="array" ref="BA276">AVERAGE(IFERROR(AR276:AT276,AI276))</f>
        <v>56.369725810370916</v>
      </c>
      <c r="BB276" s="36" cm="1">
        <f t="array" ref="BB276">AVERAGE(IFERROR(AQ276:AT276,""))</f>
        <v>49.963549364048482</v>
      </c>
      <c r="BC276" s="36" cm="1">
        <f t="array" ref="BC276">AVERAGE(IFERROR(AI276:AO276,""))</f>
        <v>45.662661794916971</v>
      </c>
      <c r="BD276" s="36" cm="1">
        <f t="array" ref="BD276">AVERAGE(IFERROR(AJ276:AM276,""))</f>
        <v>45.795930886909332</v>
      </c>
      <c r="BE276" s="36" cm="1">
        <f t="array" ref="BE276">AVERAGE(IFERROR(AN276:AO276,""))</f>
        <v>32.145015351191859</v>
      </c>
      <c r="BF276" s="36" cm="1">
        <f t="array" ref="BF276">AVERAGE(IFERROR(AP276:AT276,""))</f>
        <v>45.758803288262541</v>
      </c>
      <c r="BG276" s="36" cm="1">
        <f t="array" ref="BG276">AVERAGE(IFERROR(AI276:AN276,""))</f>
        <v>48.052424439561094</v>
      </c>
    </row>
    <row r="277" spans="2:59" x14ac:dyDescent="0.25">
      <c r="B277" t="s">
        <v>539</v>
      </c>
      <c r="C277">
        <v>59</v>
      </c>
      <c r="D277" s="36">
        <v>554</v>
      </c>
      <c r="E277">
        <v>22.204122749999996</v>
      </c>
      <c r="F277">
        <v>17.243063969999998</v>
      </c>
      <c r="G277">
        <v>14.097228030000002</v>
      </c>
      <c r="H277">
        <v>17.949531439999998</v>
      </c>
      <c r="I277">
        <v>35.637879970000007</v>
      </c>
      <c r="J277">
        <v>38.382803379999999</v>
      </c>
      <c r="K277">
        <v>33.839557610000007</v>
      </c>
      <c r="L277">
        <v>20.105948289999997</v>
      </c>
      <c r="M277">
        <v>16.391174219999996</v>
      </c>
      <c r="N277">
        <v>26.652431959999994</v>
      </c>
      <c r="O277">
        <v>32.552997869999999</v>
      </c>
      <c r="P277">
        <v>24.18617338</v>
      </c>
      <c r="Q277">
        <v>24.93690940583333</v>
      </c>
      <c r="R277">
        <v>25.19886801666663</v>
      </c>
      <c r="S277">
        <v>21.968922075000002</v>
      </c>
      <c r="T277">
        <v>26.191677399999961</v>
      </c>
      <c r="U277">
        <v>25.908421989999901</v>
      </c>
      <c r="V277">
        <v>24.662101358000001</v>
      </c>
      <c r="W277">
        <v>25.665759505833229</v>
      </c>
      <c r="X277">
        <v>24.945694357499995</v>
      </c>
      <c r="Y277">
        <v>25.622026735714254</v>
      </c>
      <c r="Z277">
        <v>21.231925852499998</v>
      </c>
      <c r="AA277">
        <v>36.111180494999999</v>
      </c>
      <c r="AB277">
        <v>23.977745143999996</v>
      </c>
      <c r="AC277">
        <v>24.252438256666593</v>
      </c>
      <c r="AE277" s="28" t="s">
        <v>330</v>
      </c>
      <c r="AF277" s="3">
        <v>17110004000416</v>
      </c>
      <c r="AG277">
        <v>0.99834710359573364</v>
      </c>
      <c r="AH277" s="32">
        <v>61</v>
      </c>
      <c r="AI277" s="36">
        <f t="shared" si="30"/>
        <v>7.8808517001232534</v>
      </c>
      <c r="AJ277" s="36">
        <f t="shared" si="30"/>
        <v>6.6028745680333323</v>
      </c>
      <c r="AK277" s="36">
        <f t="shared" si="30"/>
        <v>4.9040438236084647</v>
      </c>
      <c r="AL277" s="36">
        <f t="shared" si="30"/>
        <v>4.4466885824586821</v>
      </c>
      <c r="AM277" s="36">
        <f t="shared" si="30"/>
        <v>3.8000424511462434</v>
      </c>
      <c r="AN277" s="36">
        <f t="shared" si="30"/>
        <v>3.5609495423686881</v>
      </c>
      <c r="AO277" s="36">
        <f t="shared" si="30"/>
        <v>3.5305156489918312</v>
      </c>
      <c r="AP277" s="36">
        <f t="shared" si="30"/>
        <v>3.3143902389525532</v>
      </c>
      <c r="AQ277" s="36">
        <f t="shared" si="30"/>
        <v>3.2346427885606164</v>
      </c>
      <c r="AR277" s="36">
        <f t="shared" si="30"/>
        <v>4.7754653981666841</v>
      </c>
      <c r="AS277" s="36">
        <f t="shared" si="30"/>
        <v>6.7182167107258817</v>
      </c>
      <c r="AT277" s="36">
        <f t="shared" si="30"/>
        <v>6.8238527654181667</v>
      </c>
      <c r="AU277" s="36">
        <f t="shared" si="32"/>
        <v>4.9660445182128674</v>
      </c>
      <c r="AV277" s="36" cm="1">
        <f t="array" ref="AV277">AVERAGE(IFERROR(AQ277:AS277, ""))</f>
        <v>4.9094416324843939</v>
      </c>
      <c r="AW277" s="36">
        <f t="shared" si="31"/>
        <v>6.8238527654181667</v>
      </c>
      <c r="AX277" s="36" cm="1">
        <f t="array" ref="AX277">AVERAGE(IFERROR(AJ277:AO277, ""))</f>
        <v>4.4741857694345404</v>
      </c>
      <c r="AY277" s="36" cm="1">
        <f t="array" ref="AY277">AVERAGE(IFERROR(AO277:AS277,""))</f>
        <v>4.3146461570795136</v>
      </c>
      <c r="AZ277" s="36" cm="1">
        <f t="array" ref="AZ277">AVERAGE(IFERROR(AJ277:AN277,""))</f>
        <v>4.6629197935230824</v>
      </c>
      <c r="BA277" s="36" cm="1">
        <f t="array" ref="BA277">AVERAGE(IFERROR(AR277:AT277,AI277))</f>
        <v>6.1058449581035772</v>
      </c>
      <c r="BB277" s="36" cm="1">
        <f t="array" ref="BB277">AVERAGE(IFERROR(AQ277:AT277,""))</f>
        <v>5.3880444157178378</v>
      </c>
      <c r="BC277" s="36" cm="1">
        <f t="array" ref="BC277">AVERAGE(IFERROR(AI277:AO277,""))</f>
        <v>4.9608523309615</v>
      </c>
      <c r="BD277" s="36" cm="1">
        <f t="array" ref="BD277">AVERAGE(IFERROR(AJ277:AM277,""))</f>
        <v>4.9384123563116802</v>
      </c>
      <c r="BE277" s="36" cm="1">
        <f t="array" ref="BE277">AVERAGE(IFERROR(AN277:AO277,""))</f>
        <v>3.5457325956802599</v>
      </c>
      <c r="BF277" s="36" cm="1">
        <f t="array" ref="BF277">AVERAGE(IFERROR(AP277:AT277,""))</f>
        <v>4.9733135803647803</v>
      </c>
      <c r="BG277" s="36" cm="1">
        <f t="array" ref="BG277">AVERAGE(IFERROR(AI277:AN277,""))</f>
        <v>5.1992417779564439</v>
      </c>
    </row>
    <row r="278" spans="2:59" x14ac:dyDescent="0.25">
      <c r="B278" t="s">
        <v>593</v>
      </c>
      <c r="C278">
        <v>113</v>
      </c>
      <c r="D278" s="36">
        <v>556</v>
      </c>
      <c r="E278">
        <v>1735.8315964095298</v>
      </c>
      <c r="F278">
        <v>1332.0143634879198</v>
      </c>
      <c r="G278">
        <v>1030.7807891538398</v>
      </c>
      <c r="H278">
        <v>984.1756005784498</v>
      </c>
      <c r="I278">
        <v>1301.7164472688096</v>
      </c>
      <c r="J278">
        <v>1529.0972401753502</v>
      </c>
      <c r="K278">
        <v>1225.97380337344</v>
      </c>
      <c r="L278">
        <v>718.17999994278011</v>
      </c>
      <c r="M278">
        <v>770.34197347565009</v>
      </c>
      <c r="N278">
        <v>1701.6952300618402</v>
      </c>
      <c r="O278">
        <v>2221.66899106542</v>
      </c>
      <c r="P278">
        <v>1764.82202398916</v>
      </c>
      <c r="Q278">
        <v>1359.6915049151833</v>
      </c>
      <c r="R278">
        <v>1564.5687315343034</v>
      </c>
      <c r="S278">
        <v>1722.2711056993401</v>
      </c>
      <c r="T278">
        <v>1233.9597073396396</v>
      </c>
      <c r="U278">
        <v>1327.5719995838199</v>
      </c>
      <c r="V278">
        <v>1235.5568881328697</v>
      </c>
      <c r="W278">
        <v>1877.2846389648232</v>
      </c>
      <c r="X278">
        <v>1614.6320546480201</v>
      </c>
      <c r="Y278">
        <v>1305.6556914924813</v>
      </c>
      <c r="Z278">
        <v>1162.1718001222598</v>
      </c>
      <c r="AA278">
        <v>1377.5355217744</v>
      </c>
      <c r="AB278">
        <v>1435.34164370697</v>
      </c>
      <c r="AC278">
        <v>1318.936006178983</v>
      </c>
      <c r="AE278" s="28" t="s">
        <v>331</v>
      </c>
      <c r="AF278" s="3">
        <v>17110004000390</v>
      </c>
      <c r="AG278">
        <v>0.99880892038345337</v>
      </c>
      <c r="AH278" s="32">
        <v>62</v>
      </c>
      <c r="AI278" s="36">
        <f t="shared" si="30"/>
        <v>59.251404939989257</v>
      </c>
      <c r="AJ278" s="36">
        <f t="shared" si="30"/>
        <v>49.643056265240482</v>
      </c>
      <c r="AK278" s="36">
        <f t="shared" si="30"/>
        <v>36.870571734084294</v>
      </c>
      <c r="AL278" s="36">
        <f t="shared" si="30"/>
        <v>33.431989333758359</v>
      </c>
      <c r="AM278" s="36">
        <f t="shared" si="30"/>
        <v>28.570241202708363</v>
      </c>
      <c r="AN278" s="36">
        <f t="shared" si="30"/>
        <v>26.772644857925108</v>
      </c>
      <c r="AO278" s="36">
        <f t="shared" si="30"/>
        <v>26.543830220943992</v>
      </c>
      <c r="AP278" s="36">
        <f t="shared" si="30"/>
        <v>24.918914330582268</v>
      </c>
      <c r="AQ278" s="36">
        <f t="shared" si="30"/>
        <v>24.31934018794685</v>
      </c>
      <c r="AR278" s="36">
        <f t="shared" si="30"/>
        <v>35.903862833073823</v>
      </c>
      <c r="AS278" s="36">
        <f t="shared" si="30"/>
        <v>50.510245391155266</v>
      </c>
      <c r="AT278" s="36">
        <f t="shared" si="30"/>
        <v>51.304451115929282</v>
      </c>
      <c r="AU278" s="36">
        <f t="shared" si="32"/>
        <v>37.336712701111445</v>
      </c>
      <c r="AV278" s="36" cm="1">
        <f t="array" ref="AV278">AVERAGE(IFERROR(AQ278:AS278, ""))</f>
        <v>36.911149470725313</v>
      </c>
      <c r="AW278" s="36">
        <f t="shared" si="31"/>
        <v>51.304451115929282</v>
      </c>
      <c r="AX278" s="36" cm="1">
        <f t="array" ref="AX278">AVERAGE(IFERROR(AJ278:AO278, ""))</f>
        <v>33.638722269110097</v>
      </c>
      <c r="AY278" s="36" cm="1">
        <f t="array" ref="AY278">AVERAGE(IFERROR(AO278:AS278,""))</f>
        <v>32.439238592740438</v>
      </c>
      <c r="AZ278" s="36" cm="1">
        <f t="array" ref="AZ278">AVERAGE(IFERROR(AJ278:AN278,""))</f>
        <v>35.057700678743323</v>
      </c>
      <c r="BA278" s="36" cm="1">
        <f t="array" ref="BA278">AVERAGE(IFERROR(AR278:AT278,AI278))</f>
        <v>45.90618644671946</v>
      </c>
      <c r="BB278" s="36" cm="1">
        <f t="array" ref="BB278">AVERAGE(IFERROR(AQ278:AT278,""))</f>
        <v>40.509474882026304</v>
      </c>
      <c r="BC278" s="36" cm="1">
        <f t="array" ref="BC278">AVERAGE(IFERROR(AI278:AO278,""))</f>
        <v>37.297676936378551</v>
      </c>
      <c r="BD278" s="36" cm="1">
        <f t="array" ref="BD278">AVERAGE(IFERROR(AJ278:AM278,""))</f>
        <v>37.128964633947874</v>
      </c>
      <c r="BE278" s="36" cm="1">
        <f t="array" ref="BE278">AVERAGE(IFERROR(AN278:AO278,""))</f>
        <v>26.658237539434552</v>
      </c>
      <c r="BF278" s="36" cm="1">
        <f t="array" ref="BF278">AVERAGE(IFERROR(AP278:AT278,""))</f>
        <v>37.391362771737498</v>
      </c>
      <c r="BG278" s="36" cm="1">
        <f t="array" ref="BG278">AVERAGE(IFERROR(AI278:AN278,""))</f>
        <v>39.089984722284314</v>
      </c>
    </row>
    <row r="279" spans="2:59" x14ac:dyDescent="0.25">
      <c r="B279" t="s">
        <v>572</v>
      </c>
      <c r="C279">
        <v>92</v>
      </c>
      <c r="D279" s="36">
        <v>558</v>
      </c>
      <c r="E279">
        <v>289.41987672914098</v>
      </c>
      <c r="F279">
        <v>219.61705739705999</v>
      </c>
      <c r="G279">
        <v>180.46829773508401</v>
      </c>
      <c r="H279">
        <v>257.46270201204402</v>
      </c>
      <c r="I279">
        <v>325.59471627164993</v>
      </c>
      <c r="J279">
        <v>383.20423489246002</v>
      </c>
      <c r="K279">
        <v>283.20247748746095</v>
      </c>
      <c r="L279">
        <v>177.71705270452199</v>
      </c>
      <c r="M279">
        <v>195.84746557047998</v>
      </c>
      <c r="N279">
        <v>376.22136435586697</v>
      </c>
      <c r="O279">
        <v>555.371086472</v>
      </c>
      <c r="P279">
        <v>369.19752963110705</v>
      </c>
      <c r="Q279">
        <v>301.11032177157267</v>
      </c>
      <c r="R279">
        <v>375.81330546611559</v>
      </c>
      <c r="S279">
        <v>329.01985033012409</v>
      </c>
      <c r="T279">
        <v>274.92491429929305</v>
      </c>
      <c r="U279">
        <v>317.67188931806595</v>
      </c>
      <c r="V279">
        <v>273.26940166166003</v>
      </c>
      <c r="W279">
        <v>397.02637723869566</v>
      </c>
      <c r="X279">
        <v>374.15936150736394</v>
      </c>
      <c r="Y279">
        <v>276.99562321784322</v>
      </c>
      <c r="Z279">
        <v>245.78569335395997</v>
      </c>
      <c r="AA279">
        <v>333.20335618996103</v>
      </c>
      <c r="AB279">
        <v>334.87089974679503</v>
      </c>
      <c r="AC279">
        <v>275.96114750623957</v>
      </c>
      <c r="AE279" s="28" t="s">
        <v>332</v>
      </c>
      <c r="AF279" s="3">
        <v>17110004001003</v>
      </c>
      <c r="AG279">
        <v>2.1819841116666794E-2</v>
      </c>
      <c r="AH279" s="32">
        <v>62</v>
      </c>
      <c r="AI279" s="36">
        <f t="shared" si="30"/>
        <v>1.2943979727709183</v>
      </c>
      <c r="AJ279" s="36">
        <f t="shared" si="30"/>
        <v>1.0844953205238135</v>
      </c>
      <c r="AK279" s="36">
        <f t="shared" si="30"/>
        <v>0.80546939529687522</v>
      </c>
      <c r="AL279" s="36">
        <f t="shared" ref="AL279:AT279" si="33">VLOOKUP($AH279,$D$2:$AC$338,AL$1+1,FALSE)*$AG279</f>
        <v>0.73035060119071715</v>
      </c>
      <c r="AM279" s="36">
        <f t="shared" si="33"/>
        <v>0.62414152595735184</v>
      </c>
      <c r="AN279" s="36">
        <f t="shared" si="33"/>
        <v>0.5848714855776429</v>
      </c>
      <c r="AO279" s="36">
        <f t="shared" si="33"/>
        <v>0.57987283276006596</v>
      </c>
      <c r="AP279" s="36">
        <f t="shared" si="33"/>
        <v>0.54437514563285427</v>
      </c>
      <c r="AQ279" s="36">
        <f t="shared" si="33"/>
        <v>0.53127693208772098</v>
      </c>
      <c r="AR279" s="36">
        <f t="shared" si="33"/>
        <v>0.78435080675041124</v>
      </c>
      <c r="AS279" s="36">
        <f t="shared" si="33"/>
        <v>1.1034398138692447</v>
      </c>
      <c r="AT279" s="36">
        <f t="shared" si="33"/>
        <v>1.1207899219578503</v>
      </c>
      <c r="AU279" s="36">
        <f t="shared" si="32"/>
        <v>0.81565264619795563</v>
      </c>
      <c r="AV279" s="36" cm="1">
        <f t="array" ref="AV279">AVERAGE(IFERROR(AQ279:AS279, ""))</f>
        <v>0.80635585090245898</v>
      </c>
      <c r="AW279" s="36">
        <f t="shared" si="31"/>
        <v>1.1207899219578503</v>
      </c>
      <c r="AX279" s="36" cm="1">
        <f t="array" ref="AX279">AVERAGE(IFERROR(AJ279:AO279, ""))</f>
        <v>0.73486686021774439</v>
      </c>
      <c r="AY279" s="36" cm="1">
        <f t="array" ref="AY279">AVERAGE(IFERROR(AO279:AS279,""))</f>
        <v>0.70866310622005946</v>
      </c>
      <c r="AZ279" s="36" cm="1">
        <f t="array" ref="AZ279">AVERAGE(IFERROR(AJ279:AN279,""))</f>
        <v>0.76586566570928005</v>
      </c>
      <c r="BA279" s="36" cm="1">
        <f t="array" ref="BA279">AVERAGE(IFERROR(AR279:AT279,AI279))</f>
        <v>1.0028601808591688</v>
      </c>
      <c r="BB279" s="36" cm="1">
        <f t="array" ref="BB279">AVERAGE(IFERROR(AQ279:AT279,""))</f>
        <v>0.88496436866630679</v>
      </c>
      <c r="BC279" s="36" cm="1">
        <f t="array" ref="BC279">AVERAGE(IFERROR(AI279:AO279,""))</f>
        <v>0.81479987629676931</v>
      </c>
      <c r="BD279" s="36" cm="1">
        <f t="array" ref="BD279">AVERAGE(IFERROR(AJ279:AM279,""))</f>
        <v>0.81111421074218937</v>
      </c>
      <c r="BE279" s="36" cm="1">
        <f t="array" ref="BE279">AVERAGE(IFERROR(AN279:AO279,""))</f>
        <v>0.58237215916885443</v>
      </c>
      <c r="BF279" s="36" cm="1">
        <f t="array" ref="BF279">AVERAGE(IFERROR(AP279:AT279,""))</f>
        <v>0.81684652405961633</v>
      </c>
      <c r="BG279" s="36" cm="1">
        <f t="array" ref="BG279">AVERAGE(IFERROR(AI279:AN279,""))</f>
        <v>0.85395438355288655</v>
      </c>
    </row>
    <row r="280" spans="2:59" x14ac:dyDescent="0.25">
      <c r="B280" t="s">
        <v>552</v>
      </c>
      <c r="C280">
        <v>72</v>
      </c>
      <c r="D280" s="36">
        <v>560</v>
      </c>
      <c r="E280">
        <v>33.526448633060397</v>
      </c>
      <c r="F280">
        <v>25.886380031899304</v>
      </c>
      <c r="G280">
        <v>22.385797577964798</v>
      </c>
      <c r="H280">
        <v>18.937543958928202</v>
      </c>
      <c r="I280">
        <v>14.369995954487599</v>
      </c>
      <c r="J280">
        <v>12.668756087640201</v>
      </c>
      <c r="K280">
        <v>11.6365535737811</v>
      </c>
      <c r="L280">
        <v>11.323136308857197</v>
      </c>
      <c r="M280">
        <v>13.6819270014065</v>
      </c>
      <c r="N280">
        <v>24.159148273269999</v>
      </c>
      <c r="O280">
        <v>31.477274461189101</v>
      </c>
      <c r="P280">
        <v>30.064998184207102</v>
      </c>
      <c r="Q280">
        <v>20.843163337224297</v>
      </c>
      <c r="R280">
        <v>23.106116578621837</v>
      </c>
      <c r="S280">
        <v>31.416424783633804</v>
      </c>
      <c r="T280">
        <v>17.647504530783568</v>
      </c>
      <c r="U280">
        <v>18.4556079237007</v>
      </c>
      <c r="V280">
        <v>18.849694722184001</v>
      </c>
      <c r="W280">
        <v>31.146589401014936</v>
      </c>
      <c r="X280">
        <v>24.845836980018202</v>
      </c>
      <c r="Y280">
        <v>19.915925116823129</v>
      </c>
      <c r="Z280">
        <v>20.394929380820003</v>
      </c>
      <c r="AA280">
        <v>12.152654830710699</v>
      </c>
      <c r="AB280">
        <v>22.141296845786002</v>
      </c>
      <c r="AC280">
        <v>21.295820373996733</v>
      </c>
      <c r="AE280" s="28" t="s">
        <v>333</v>
      </c>
      <c r="AF280" s="3">
        <v>17110004001002</v>
      </c>
      <c r="AG280">
        <v>7.8016698360443115E-2</v>
      </c>
      <c r="AH280" s="32">
        <v>62</v>
      </c>
      <c r="AI280" s="36">
        <f t="shared" ref="AI280:AT301" si="34">VLOOKUP($AH280,$D$2:$AC$338,AI$1+1,FALSE)*$AG280</f>
        <v>4.6281114358299345</v>
      </c>
      <c r="AJ280" s="36">
        <f t="shared" si="34"/>
        <v>3.8776058836648071</v>
      </c>
      <c r="AK280" s="36">
        <f t="shared" si="34"/>
        <v>2.8799505237206011</v>
      </c>
      <c r="AL280" s="36">
        <f t="shared" si="34"/>
        <v>2.6113637695987348</v>
      </c>
      <c r="AM280" s="36">
        <f t="shared" si="34"/>
        <v>2.2316139198487357</v>
      </c>
      <c r="AN280" s="36">
        <f t="shared" si="34"/>
        <v>2.091204148827718</v>
      </c>
      <c r="AO280" s="36">
        <f t="shared" si="34"/>
        <v>2.0733314985644857</v>
      </c>
      <c r="AP280" s="36">
        <f t="shared" si="34"/>
        <v>1.9464097517795524</v>
      </c>
      <c r="AQ280" s="36">
        <f t="shared" si="34"/>
        <v>1.8995771754217534</v>
      </c>
      <c r="AR280" s="36">
        <f t="shared" si="34"/>
        <v>2.8044411493113945</v>
      </c>
      <c r="AS280" s="36">
        <f t="shared" si="34"/>
        <v>3.9453417949860401</v>
      </c>
      <c r="AT280" s="36">
        <f t="shared" si="34"/>
        <v>4.0073769923109133</v>
      </c>
      <c r="AU280" s="36">
        <f t="shared" si="32"/>
        <v>2.9163606703220561</v>
      </c>
      <c r="AV280" s="36" cm="1">
        <f t="array" ref="AV280">AVERAGE(IFERROR(AQ280:AS280, ""))</f>
        <v>2.8831200399063963</v>
      </c>
      <c r="AW280" s="36">
        <f t="shared" si="31"/>
        <v>4.0073769923109133</v>
      </c>
      <c r="AX280" s="36" cm="1">
        <f t="array" ref="AX280">AVERAGE(IFERROR(AJ280:AO280, ""))</f>
        <v>2.6275116240375138</v>
      </c>
      <c r="AY280" s="36" cm="1">
        <f t="array" ref="AY280">AVERAGE(IFERROR(AO280:AS280,""))</f>
        <v>2.5338202740126454</v>
      </c>
      <c r="AZ280" s="36" cm="1">
        <f t="array" ref="AZ280">AVERAGE(IFERROR(AJ280:AN280,""))</f>
        <v>2.7383476491321193</v>
      </c>
      <c r="BA280" s="36" cm="1">
        <f t="array" ref="BA280">AVERAGE(IFERROR(AR280:AT280,AI280))</f>
        <v>3.5857199788694492</v>
      </c>
      <c r="BB280" s="36" cm="1">
        <f t="array" ref="BB280">AVERAGE(IFERROR(AQ280:AT280,""))</f>
        <v>3.1641842780075256</v>
      </c>
      <c r="BC280" s="36" cm="1">
        <f t="array" ref="BC280">AVERAGE(IFERROR(AI280:AO280,""))</f>
        <v>2.9133115971507171</v>
      </c>
      <c r="BD280" s="36" cm="1">
        <f t="array" ref="BD280">AVERAGE(IFERROR(AJ280:AM280,""))</f>
        <v>2.9001335242082198</v>
      </c>
      <c r="BE280" s="36" cm="1">
        <f t="array" ref="BE280">AVERAGE(IFERROR(AN280:AO280,""))</f>
        <v>2.0822678236961019</v>
      </c>
      <c r="BF280" s="36" cm="1">
        <f t="array" ref="BF280">AVERAGE(IFERROR(AP280:AT280,""))</f>
        <v>2.9206293727619306</v>
      </c>
      <c r="BG280" s="36" cm="1">
        <f t="array" ref="BG280">AVERAGE(IFERROR(AI280:AN280,""))</f>
        <v>3.0533082802484226</v>
      </c>
    </row>
    <row r="281" spans="2:59" x14ac:dyDescent="0.25">
      <c r="B281" t="s">
        <v>526</v>
      </c>
      <c r="C281">
        <v>46</v>
      </c>
      <c r="D281" s="36">
        <v>561</v>
      </c>
      <c r="E281">
        <v>1684.1792163971702</v>
      </c>
      <c r="F281">
        <v>1284.7208665332798</v>
      </c>
      <c r="G281">
        <v>1004.09715479341</v>
      </c>
      <c r="H281">
        <v>964.47815044895015</v>
      </c>
      <c r="I281">
        <v>1289.8202840041304</v>
      </c>
      <c r="J281">
        <v>1519.0785358087996</v>
      </c>
      <c r="K281">
        <v>1210.9576574239898</v>
      </c>
      <c r="L281">
        <v>702.8769105539202</v>
      </c>
      <c r="M281">
        <v>747.55537186691004</v>
      </c>
      <c r="N281">
        <v>1652.5634102784602</v>
      </c>
      <c r="O281">
        <v>2155.8891645337699</v>
      </c>
      <c r="P281">
        <v>1721.04555726538</v>
      </c>
      <c r="Q281">
        <v>1328.1051899923493</v>
      </c>
      <c r="R281">
        <v>1518.6693155597166</v>
      </c>
      <c r="S281">
        <v>1675.6768993312799</v>
      </c>
      <c r="T281">
        <v>1212.1921081687635</v>
      </c>
      <c r="U281">
        <v>1293.9685029314101</v>
      </c>
      <c r="V281">
        <v>1212.4389983177102</v>
      </c>
      <c r="W281">
        <v>1817.8423662853668</v>
      </c>
      <c r="X281">
        <v>1569.2633759861301</v>
      </c>
      <c r="Y281">
        <v>1279.6188379156765</v>
      </c>
      <c r="Z281">
        <v>1135.77911394494</v>
      </c>
      <c r="AA281">
        <v>1365.0180966164003</v>
      </c>
      <c r="AB281">
        <v>1395.98608289969</v>
      </c>
      <c r="AC281">
        <v>1291.0623679976263</v>
      </c>
      <c r="AE281" s="28" t="s">
        <v>334</v>
      </c>
      <c r="AF281" s="3">
        <v>17110004001001</v>
      </c>
      <c r="AG281">
        <v>3.9420165121555328E-2</v>
      </c>
      <c r="AH281" s="32">
        <v>62</v>
      </c>
      <c r="AI281" s="36">
        <f t="shared" si="34"/>
        <v>2.3384854888178368</v>
      </c>
      <c r="AJ281" s="36">
        <f t="shared" si="34"/>
        <v>1.9592711230123501</v>
      </c>
      <c r="AK281" s="36">
        <f t="shared" si="34"/>
        <v>1.4551772578540456</v>
      </c>
      <c r="AL281" s="36">
        <f t="shared" si="34"/>
        <v>1.3194661290899137</v>
      </c>
      <c r="AM281" s="36">
        <f t="shared" si="34"/>
        <v>1.1275866712734708</v>
      </c>
      <c r="AN281" s="36">
        <f t="shared" si="34"/>
        <v>1.0566406241496067</v>
      </c>
      <c r="AO281" s="36">
        <f t="shared" si="34"/>
        <v>1.0476099571341764</v>
      </c>
      <c r="AP281" s="36">
        <f t="shared" si="34"/>
        <v>0.98347911949397293</v>
      </c>
      <c r="AQ281" s="36">
        <f t="shared" si="34"/>
        <v>0.95981562267995835</v>
      </c>
      <c r="AR281" s="36">
        <f t="shared" si="34"/>
        <v>1.4170239897718182</v>
      </c>
      <c r="AS281" s="36">
        <f t="shared" si="34"/>
        <v>1.9934966268475123</v>
      </c>
      <c r="AT281" s="36">
        <f t="shared" si="34"/>
        <v>2.0248416821149973</v>
      </c>
      <c r="AU281" s="36">
        <f t="shared" si="32"/>
        <v>1.4735745243533049</v>
      </c>
      <c r="AV281" s="36" cm="1">
        <f t="array" ref="AV281">AVERAGE(IFERROR(AQ281:AS281, ""))</f>
        <v>1.4567787464330963</v>
      </c>
      <c r="AW281" s="36">
        <f t="shared" si="31"/>
        <v>2.0248416821149973</v>
      </c>
      <c r="AX281" s="36" cm="1">
        <f t="array" ref="AX281">AVERAGE(IFERROR(AJ281:AO281, ""))</f>
        <v>1.3276252937522603</v>
      </c>
      <c r="AY281" s="36" cm="1">
        <f t="array" ref="AY281">AVERAGE(IFERROR(AO281:AS281,""))</f>
        <v>1.2802850631854876</v>
      </c>
      <c r="AZ281" s="36" cm="1">
        <f t="array" ref="AZ281">AVERAGE(IFERROR(AJ281:AN281,""))</f>
        <v>1.3836283610758771</v>
      </c>
      <c r="BA281" s="36" cm="1">
        <f t="array" ref="BA281">AVERAGE(IFERROR(AR281:AT281,AI281))</f>
        <v>1.8117874329114425</v>
      </c>
      <c r="BB281" s="36" cm="1">
        <f t="array" ref="BB281">AVERAGE(IFERROR(AQ281:AT281,""))</f>
        <v>1.5987944803535714</v>
      </c>
      <c r="BC281" s="36" cm="1">
        <f t="array" ref="BC281">AVERAGE(IFERROR(AI281:AO281,""))</f>
        <v>1.4720338930473429</v>
      </c>
      <c r="BD281" s="36" cm="1">
        <f t="array" ref="BD281">AVERAGE(IFERROR(AJ281:AM281,""))</f>
        <v>1.4653752953074448</v>
      </c>
      <c r="BE281" s="36" cm="1">
        <f t="array" ref="BE281">AVERAGE(IFERROR(AN281:AO281,""))</f>
        <v>1.0521252906418916</v>
      </c>
      <c r="BF281" s="36" cm="1">
        <f t="array" ref="BF281">AVERAGE(IFERROR(AP281:AT281,""))</f>
        <v>1.4757314081816517</v>
      </c>
      <c r="BG281" s="36" cm="1">
        <f t="array" ref="BG281">AVERAGE(IFERROR(AI281:AN281,""))</f>
        <v>1.5427712156995375</v>
      </c>
    </row>
    <row r="282" spans="2:59" x14ac:dyDescent="0.25">
      <c r="B282" t="s">
        <v>528</v>
      </c>
      <c r="C282">
        <v>48</v>
      </c>
      <c r="D282" s="36">
        <v>563</v>
      </c>
      <c r="E282">
        <v>360.570161702978</v>
      </c>
      <c r="F282">
        <v>283.38902756569405</v>
      </c>
      <c r="G282">
        <v>229.68815864023799</v>
      </c>
      <c r="H282">
        <v>283.769113195648</v>
      </c>
      <c r="I282">
        <v>566.20833092252008</v>
      </c>
      <c r="J282">
        <v>606.88776781619003</v>
      </c>
      <c r="K282">
        <v>540.15292511224993</v>
      </c>
      <c r="L282">
        <v>319.53521097408395</v>
      </c>
      <c r="M282">
        <v>263.70781212830201</v>
      </c>
      <c r="N282">
        <v>427.07049678912608</v>
      </c>
      <c r="O282">
        <v>521.30212715321204</v>
      </c>
      <c r="P282">
        <v>390.39683622872695</v>
      </c>
      <c r="Q282">
        <v>399.38983068574868</v>
      </c>
      <c r="R282">
        <v>404.02681202354705</v>
      </c>
      <c r="S282">
        <v>355.12559466585304</v>
      </c>
      <c r="T282">
        <v>418.34922054209329</v>
      </c>
      <c r="U282">
        <v>414.35371443139502</v>
      </c>
      <c r="V282">
        <v>393.98847962806201</v>
      </c>
      <c r="W282">
        <v>412.56248584351101</v>
      </c>
      <c r="X282">
        <v>400.619318074842</v>
      </c>
      <c r="Y282">
        <v>410.09506927936212</v>
      </c>
      <c r="Z282">
        <v>340.76365758102702</v>
      </c>
      <c r="AA282">
        <v>573.52034646421998</v>
      </c>
      <c r="AB282">
        <v>384.40249665469003</v>
      </c>
      <c r="AC282">
        <v>388.41875997388144</v>
      </c>
      <c r="AE282" s="28" t="s">
        <v>335</v>
      </c>
      <c r="AF282" s="3">
        <v>17110004000393</v>
      </c>
      <c r="AG282">
        <v>0.99486678838729858</v>
      </c>
      <c r="AH282" s="32">
        <v>3</v>
      </c>
      <c r="AI282" s="36">
        <f t="shared" si="34"/>
        <v>43.891104228259564</v>
      </c>
      <c r="AJ282" s="36">
        <f t="shared" si="34"/>
        <v>36.773616277294117</v>
      </c>
      <c r="AK282" s="36">
        <f t="shared" si="34"/>
        <v>27.312262242164842</v>
      </c>
      <c r="AL282" s="36">
        <f t="shared" si="34"/>
        <v>24.765098098763293</v>
      </c>
      <c r="AM282" s="36">
        <f t="shared" si="34"/>
        <v>21.163706003055452</v>
      </c>
      <c r="AN282" s="36">
        <f t="shared" si="34"/>
        <v>19.832118514551173</v>
      </c>
      <c r="AO282" s="36">
        <f t="shared" si="34"/>
        <v>19.662620816991112</v>
      </c>
      <c r="AP282" s="36">
        <f t="shared" si="34"/>
        <v>18.458946972710876</v>
      </c>
      <c r="AQ282" s="36">
        <f t="shared" si="34"/>
        <v>18.014806270349169</v>
      </c>
      <c r="AR282" s="36">
        <f t="shared" si="34"/>
        <v>26.596161910509064</v>
      </c>
      <c r="AS282" s="36">
        <f t="shared" si="34"/>
        <v>37.415994012050547</v>
      </c>
      <c r="AT282" s="36">
        <f t="shared" si="34"/>
        <v>38.004310628804689</v>
      </c>
      <c r="AU282" s="36">
        <f t="shared" si="32"/>
        <v>27.657562164625318</v>
      </c>
      <c r="AV282" s="36" cm="1">
        <f t="array" ref="AV282">AVERAGE(IFERROR(AQ282:AS282, ""))</f>
        <v>27.342320730969593</v>
      </c>
      <c r="AW282" s="36">
        <f t="shared" si="31"/>
        <v>38.004310628804689</v>
      </c>
      <c r="AX282" s="36" cm="1">
        <f t="array" ref="AX282">AVERAGE(IFERROR(AJ282:AO282, ""))</f>
        <v>24.918236992136666</v>
      </c>
      <c r="AY282" s="36" cm="1">
        <f t="array" ref="AY282">AVERAGE(IFERROR(AO282:AS282,""))</f>
        <v>24.029705996522154</v>
      </c>
      <c r="AZ282" s="36" cm="1">
        <f t="array" ref="AZ282">AVERAGE(IFERROR(AJ282:AN282,""))</f>
        <v>25.969360227165776</v>
      </c>
      <c r="BA282" s="36" cm="1">
        <f t="array" ref="BA282">AVERAGE(IFERROR(AR282:AT282,AI282))</f>
        <v>34.005488850454768</v>
      </c>
      <c r="BB282" s="36" cm="1">
        <f t="array" ref="BB282">AVERAGE(IFERROR(AQ282:AT282,""))</f>
        <v>30.007818205428368</v>
      </c>
      <c r="BC282" s="36" cm="1">
        <f t="array" ref="BC282">AVERAGE(IFERROR(AI282:AO282,""))</f>
        <v>27.628646597297081</v>
      </c>
      <c r="BD282" s="36" cm="1">
        <f t="array" ref="BD282">AVERAGE(IFERROR(AJ282:AM282,""))</f>
        <v>27.503670655319425</v>
      </c>
      <c r="BE282" s="36" cm="1">
        <f t="array" ref="BE282">AVERAGE(IFERROR(AN282:AO282,""))</f>
        <v>19.747369665771142</v>
      </c>
      <c r="BF282" s="36" cm="1">
        <f t="array" ref="BF282">AVERAGE(IFERROR(AP282:AT282,""))</f>
        <v>27.69804395888487</v>
      </c>
      <c r="BG282" s="36" cm="1">
        <f t="array" ref="BG282">AVERAGE(IFERROR(AI282:AN282,""))</f>
        <v>28.956317560681409</v>
      </c>
    </row>
    <row r="283" spans="2:59" x14ac:dyDescent="0.25">
      <c r="B283" t="s">
        <v>540</v>
      </c>
      <c r="C283">
        <v>60</v>
      </c>
      <c r="D283" s="36">
        <v>566</v>
      </c>
      <c r="E283">
        <v>16.368286081000001</v>
      </c>
      <c r="F283">
        <v>12.901383107999898</v>
      </c>
      <c r="G283">
        <v>11.253554308999899</v>
      </c>
      <c r="H283">
        <v>14.316448658999999</v>
      </c>
      <c r="I283">
        <v>26.569016428999998</v>
      </c>
      <c r="J283">
        <v>27.660725829</v>
      </c>
      <c r="K283">
        <v>24.224510489000004</v>
      </c>
      <c r="L283">
        <v>14.516482918999998</v>
      </c>
      <c r="M283">
        <v>11.780293119000001</v>
      </c>
      <c r="N283">
        <v>20.636246989</v>
      </c>
      <c r="O283">
        <v>26.549167339</v>
      </c>
      <c r="P283">
        <v>18.369209298999998</v>
      </c>
      <c r="Q283">
        <v>18.762110380749998</v>
      </c>
      <c r="R283">
        <v>19.655235815666636</v>
      </c>
      <c r="S283">
        <v>16.509249363999999</v>
      </c>
      <c r="T283">
        <v>19.487606470500001</v>
      </c>
      <c r="U283">
        <v>19.541340171000002</v>
      </c>
      <c r="V283">
        <v>18.540225666799998</v>
      </c>
      <c r="W283">
        <v>19.973415417333335</v>
      </c>
      <c r="X283">
        <v>19.333729186500001</v>
      </c>
      <c r="Y283">
        <v>19.041989271999984</v>
      </c>
      <c r="Z283">
        <v>16.260100626249901</v>
      </c>
      <c r="AA283">
        <v>25.942618158999998</v>
      </c>
      <c r="AB283">
        <v>18.370279933000003</v>
      </c>
      <c r="AC283">
        <v>18.178235735833301</v>
      </c>
      <c r="AE283" s="28" t="s">
        <v>336</v>
      </c>
      <c r="AF283" s="3">
        <v>17110004004392</v>
      </c>
      <c r="AG283">
        <v>4.798591136932373E-2</v>
      </c>
      <c r="AH283" s="32">
        <v>62</v>
      </c>
      <c r="AI283" s="36">
        <f t="shared" si="34"/>
        <v>2.8466232208525803</v>
      </c>
      <c r="AJ283" s="36">
        <f t="shared" si="34"/>
        <v>2.3850080324989906</v>
      </c>
      <c r="AK283" s="36">
        <f t="shared" si="34"/>
        <v>1.7713778394057804</v>
      </c>
      <c r="AL283" s="36">
        <f t="shared" si="34"/>
        <v>1.606177562425064</v>
      </c>
      <c r="AM283" s="36">
        <f t="shared" si="34"/>
        <v>1.3726039427311432</v>
      </c>
      <c r="AN283" s="36">
        <f t="shared" si="34"/>
        <v>1.2862417796404553</v>
      </c>
      <c r="AO283" s="36">
        <f t="shared" si="34"/>
        <v>1.2752488072449299</v>
      </c>
      <c r="AP283" s="36">
        <f t="shared" si="34"/>
        <v>1.1971827544632141</v>
      </c>
      <c r="AQ283" s="36">
        <f t="shared" si="34"/>
        <v>1.1683773332453138</v>
      </c>
      <c r="AR283" s="36">
        <f t="shared" si="34"/>
        <v>1.7249341135868161</v>
      </c>
      <c r="AS283" s="36">
        <f t="shared" si="34"/>
        <v>2.4266705163708933</v>
      </c>
      <c r="AT283" s="36">
        <f t="shared" si="34"/>
        <v>2.464826648880587</v>
      </c>
      <c r="AU283" s="36">
        <f t="shared" si="32"/>
        <v>1.7937727126121477</v>
      </c>
      <c r="AV283" s="36" cm="1">
        <f t="array" ref="AV283">AVERAGE(IFERROR(AQ283:AS283, ""))</f>
        <v>1.7733273210676745</v>
      </c>
      <c r="AW283" s="36">
        <f t="shared" si="31"/>
        <v>2.464826648880587</v>
      </c>
      <c r="AX283" s="36" cm="1">
        <f t="array" ref="AX283">AVERAGE(IFERROR(AJ283:AO283, ""))</f>
        <v>1.6161096606577272</v>
      </c>
      <c r="AY283" s="36" cm="1">
        <f t="array" ref="AY283">AVERAGE(IFERROR(AO283:AS283,""))</f>
        <v>1.5584827049822336</v>
      </c>
      <c r="AZ283" s="36" cm="1">
        <f t="array" ref="AZ283">AVERAGE(IFERROR(AJ283:AN283,""))</f>
        <v>1.6842818313402865</v>
      </c>
      <c r="BA283" s="36" cm="1">
        <f t="array" ref="BA283">AVERAGE(IFERROR(AR283:AT283,AI283))</f>
        <v>2.2054770929460989</v>
      </c>
      <c r="BB283" s="36" cm="1">
        <f t="array" ref="BB283">AVERAGE(IFERROR(AQ283:AT283,""))</f>
        <v>1.9462021530209026</v>
      </c>
      <c r="BC283" s="36" cm="1">
        <f t="array" ref="BC283">AVERAGE(IFERROR(AI283:AO283,""))</f>
        <v>1.7918973121141348</v>
      </c>
      <c r="BD283" s="36" cm="1">
        <f t="array" ref="BD283">AVERAGE(IFERROR(AJ283:AM283,""))</f>
        <v>1.7837918442652443</v>
      </c>
      <c r="BE283" s="36" cm="1">
        <f t="array" ref="BE283">AVERAGE(IFERROR(AN283:AO283,""))</f>
        <v>1.2807452934426926</v>
      </c>
      <c r="BF283" s="36" cm="1">
        <f t="array" ref="BF283">AVERAGE(IFERROR(AP283:AT283,""))</f>
        <v>1.7963982733093651</v>
      </c>
      <c r="BG283" s="36" cm="1">
        <f t="array" ref="BG283">AVERAGE(IFERROR(AI283:AN283,""))</f>
        <v>1.8780053962590024</v>
      </c>
    </row>
    <row r="284" spans="2:59" x14ac:dyDescent="0.25">
      <c r="B284" t="s">
        <v>524</v>
      </c>
      <c r="C284">
        <v>44</v>
      </c>
      <c r="D284" s="36">
        <v>567</v>
      </c>
      <c r="E284">
        <v>184.40773659731502</v>
      </c>
      <c r="F284">
        <v>138.83470813839301</v>
      </c>
      <c r="G284">
        <v>111.59344162076999</v>
      </c>
      <c r="H284">
        <v>151.271380235941</v>
      </c>
      <c r="I284">
        <v>314.67890976383399</v>
      </c>
      <c r="J284">
        <v>340.98187998505693</v>
      </c>
      <c r="K284">
        <v>301.38746368087897</v>
      </c>
      <c r="L284">
        <v>177.73857905522101</v>
      </c>
      <c r="M284">
        <v>145.48944435919103</v>
      </c>
      <c r="N284">
        <v>228.11938265299298</v>
      </c>
      <c r="O284">
        <v>262.65555880346699</v>
      </c>
      <c r="P284">
        <v>198.22710230253102</v>
      </c>
      <c r="Q284">
        <v>212.94879893296564</v>
      </c>
      <c r="R284">
        <v>212.08812860521729</v>
      </c>
      <c r="S284">
        <v>180.47015479992302</v>
      </c>
      <c r="T284">
        <v>226.45796390414563</v>
      </c>
      <c r="U284">
        <v>223.07808571034997</v>
      </c>
      <c r="V284">
        <v>211.47206394879902</v>
      </c>
      <c r="W284">
        <v>211.77924963074267</v>
      </c>
      <c r="X284">
        <v>208.62287202954499</v>
      </c>
      <c r="Y284">
        <v>220.45078857459839</v>
      </c>
      <c r="Z284">
        <v>179.094609939734</v>
      </c>
      <c r="AA284">
        <v>321.18467183296798</v>
      </c>
      <c r="AB284">
        <v>202.44601343468099</v>
      </c>
      <c r="AC284">
        <v>206.96134272355198</v>
      </c>
      <c r="AE284" s="28" t="s">
        <v>337</v>
      </c>
      <c r="AF284" s="3">
        <v>17110004001001</v>
      </c>
      <c r="AG284">
        <v>3.5099279135465622E-2</v>
      </c>
      <c r="AH284" s="32">
        <v>62</v>
      </c>
      <c r="AI284" s="36">
        <f t="shared" si="34"/>
        <v>2.0821616214228218</v>
      </c>
      <c r="AJ284" s="36">
        <f t="shared" si="34"/>
        <v>1.74451334327527</v>
      </c>
      <c r="AK284" s="36">
        <f t="shared" si="34"/>
        <v>1.2956737397599563</v>
      </c>
      <c r="AL284" s="36">
        <f t="shared" si="34"/>
        <v>1.1748380513351828</v>
      </c>
      <c r="AM284" s="36">
        <f t="shared" si="34"/>
        <v>1.0039907038039451</v>
      </c>
      <c r="AN284" s="36">
        <f t="shared" si="34"/>
        <v>0.94082112793129713</v>
      </c>
      <c r="AO284" s="36">
        <f t="shared" si="34"/>
        <v>0.93278032187742521</v>
      </c>
      <c r="AP284" s="36">
        <f t="shared" si="34"/>
        <v>0.87567893316979939</v>
      </c>
      <c r="AQ284" s="36">
        <f t="shared" si="34"/>
        <v>0.85460921726589167</v>
      </c>
      <c r="AR284" s="36">
        <f t="shared" si="34"/>
        <v>1.2617024917395847</v>
      </c>
      <c r="AS284" s="36">
        <f t="shared" si="34"/>
        <v>1.7749873534413367</v>
      </c>
      <c r="AT284" s="36">
        <f t="shared" si="34"/>
        <v>1.8028966440533249</v>
      </c>
      <c r="AU284" s="36">
        <f t="shared" si="32"/>
        <v>1.3120544624229864</v>
      </c>
      <c r="AV284" s="36" cm="1">
        <f t="array" ref="AV284">AVERAGE(IFERROR(AQ284:AS284, ""))</f>
        <v>1.2970996874822711</v>
      </c>
      <c r="AW284" s="36">
        <f t="shared" si="31"/>
        <v>1.8028966440533249</v>
      </c>
      <c r="AX284" s="36" cm="1">
        <f t="array" ref="AX284">AVERAGE(IFERROR(AJ284:AO284, ""))</f>
        <v>1.1821028813305128</v>
      </c>
      <c r="AY284" s="36" cm="1">
        <f t="array" ref="AY284">AVERAGE(IFERROR(AO284:AS284,""))</f>
        <v>1.1399516634988076</v>
      </c>
      <c r="AZ284" s="36" cm="1">
        <f t="array" ref="AZ284">AVERAGE(IFERROR(AJ284:AN284,""))</f>
        <v>1.2319673932211301</v>
      </c>
      <c r="BA284" s="36" cm="1">
        <f t="array" ref="BA284">AVERAGE(IFERROR(AR284:AT284,AI284))</f>
        <v>1.6131954964114155</v>
      </c>
      <c r="BB284" s="36" cm="1">
        <f t="array" ref="BB284">AVERAGE(IFERROR(AQ284:AT284,""))</f>
        <v>1.4235489266250345</v>
      </c>
      <c r="BC284" s="36" cm="1">
        <f t="array" ref="BC284">AVERAGE(IFERROR(AI284:AO284,""))</f>
        <v>1.3106827013436997</v>
      </c>
      <c r="BD284" s="36" cm="1">
        <f t="array" ref="BD284">AVERAGE(IFERROR(AJ284:AM284,""))</f>
        <v>1.3047539595435884</v>
      </c>
      <c r="BE284" s="36" cm="1">
        <f t="array" ref="BE284">AVERAGE(IFERROR(AN284:AO284,""))</f>
        <v>0.93680072490436117</v>
      </c>
      <c r="BF284" s="36" cm="1">
        <f t="array" ref="BF284">AVERAGE(IFERROR(AP284:AT284,""))</f>
        <v>1.3139749279339876</v>
      </c>
      <c r="BG284" s="36" cm="1">
        <f t="array" ref="BG284">AVERAGE(IFERROR(AI284:AN284,""))</f>
        <v>1.3736664312547455</v>
      </c>
    </row>
    <row r="285" spans="2:59" x14ac:dyDescent="0.25">
      <c r="B285" t="s">
        <v>541</v>
      </c>
      <c r="C285">
        <v>61</v>
      </c>
      <c r="D285" s="36">
        <v>568</v>
      </c>
      <c r="E285">
        <v>4.7593884929999994</v>
      </c>
      <c r="F285">
        <v>3.7043040299999994</v>
      </c>
      <c r="G285">
        <v>3.1065954330000003</v>
      </c>
      <c r="H285">
        <v>3.8879221409999998</v>
      </c>
      <c r="I285">
        <v>7.501351358</v>
      </c>
      <c r="J285">
        <v>7.8499163400000018</v>
      </c>
      <c r="K285">
        <v>7.0244112900000015</v>
      </c>
      <c r="L285">
        <v>4.2022029999999999</v>
      </c>
      <c r="M285">
        <v>3.3549230760000004</v>
      </c>
      <c r="N285">
        <v>5.593585817000001</v>
      </c>
      <c r="O285">
        <v>7.210571003000001</v>
      </c>
      <c r="P285">
        <v>5.2419117349999995</v>
      </c>
      <c r="Q285">
        <v>5.286423643</v>
      </c>
      <c r="R285">
        <v>5.3863599653333267</v>
      </c>
      <c r="S285">
        <v>4.7372440995000007</v>
      </c>
      <c r="T285">
        <v>5.512416765333267</v>
      </c>
      <c r="U285">
        <v>5.4771388371999992</v>
      </c>
      <c r="V285">
        <v>5.2100178603999989</v>
      </c>
      <c r="W285">
        <v>5.5590031108333342</v>
      </c>
      <c r="X285">
        <v>5.35024790775</v>
      </c>
      <c r="Y285">
        <v>5.4048412978570859</v>
      </c>
      <c r="Z285">
        <v>4.5500432405</v>
      </c>
      <c r="AA285">
        <v>7.4371638150000017</v>
      </c>
      <c r="AB285">
        <v>5.1206389261999998</v>
      </c>
      <c r="AC285">
        <v>5.1349129658333004</v>
      </c>
      <c r="AE285" s="28" t="s">
        <v>338</v>
      </c>
      <c r="AF285" s="3">
        <v>17110004000393</v>
      </c>
      <c r="AG285">
        <v>0.99983012676239014</v>
      </c>
      <c r="AH285" s="32">
        <v>65</v>
      </c>
      <c r="AI285" s="36">
        <f t="shared" si="34"/>
        <v>42.225362148622878</v>
      </c>
      <c r="AJ285" s="36">
        <f t="shared" si="34"/>
        <v>35.377995672713695</v>
      </c>
      <c r="AK285" s="36">
        <f t="shared" si="34"/>
        <v>26.275713829773412</v>
      </c>
      <c r="AL285" s="36">
        <f t="shared" si="34"/>
        <v>23.825218895925115</v>
      </c>
      <c r="AM285" s="36">
        <f t="shared" si="34"/>
        <v>20.360507101088974</v>
      </c>
      <c r="AN285" s="36">
        <f t="shared" si="34"/>
        <v>19.079454785688238</v>
      </c>
      <c r="AO285" s="36">
        <f t="shared" si="34"/>
        <v>18.916390775635886</v>
      </c>
      <c r="AP285" s="36">
        <f t="shared" si="34"/>
        <v>17.758398802440158</v>
      </c>
      <c r="AQ285" s="36">
        <f t="shared" si="34"/>
        <v>17.331115090913098</v>
      </c>
      <c r="AR285" s="36">
        <f t="shared" si="34"/>
        <v>25.586794404734366</v>
      </c>
      <c r="AS285" s="36">
        <f t="shared" si="34"/>
        <v>35.995996961190031</v>
      </c>
      <c r="AT285" s="36">
        <f t="shared" si="34"/>
        <v>36.561982469187278</v>
      </c>
      <c r="AU285" s="36">
        <f t="shared" si="32"/>
        <v>26.607910911492763</v>
      </c>
      <c r="AV285" s="36" cm="1">
        <f t="array" ref="AV285">AVERAGE(IFERROR(AQ285:AS285, ""))</f>
        <v>26.304635485612497</v>
      </c>
      <c r="AW285" s="36">
        <f t="shared" si="31"/>
        <v>36.561982469187278</v>
      </c>
      <c r="AX285" s="36" cm="1">
        <f t="array" ref="AX285">AVERAGE(IFERROR(AJ285:AO285, ""))</f>
        <v>23.972546843470884</v>
      </c>
      <c r="AY285" s="36" cm="1">
        <f t="array" ref="AY285">AVERAGE(IFERROR(AO285:AS285,""))</f>
        <v>23.117739206982709</v>
      </c>
      <c r="AZ285" s="36" cm="1">
        <f t="array" ref="AZ285">AVERAGE(IFERROR(AJ285:AN285,""))</f>
        <v>24.983778057037888</v>
      </c>
      <c r="BA285" s="36" cm="1">
        <f t="array" ref="BA285">AVERAGE(IFERROR(AR285:AT285,AI285))</f>
        <v>32.714924611703886</v>
      </c>
      <c r="BB285" s="36" cm="1">
        <f t="array" ref="BB285">AVERAGE(IFERROR(AQ285:AT285,""))</f>
        <v>28.868972231506191</v>
      </c>
      <c r="BC285" s="36" cm="1">
        <f t="array" ref="BC285">AVERAGE(IFERROR(AI285:AO285,""))</f>
        <v>26.580091887064025</v>
      </c>
      <c r="BD285" s="36" cm="1">
        <f t="array" ref="BD285">AVERAGE(IFERROR(AJ285:AM285,""))</f>
        <v>26.459858874875298</v>
      </c>
      <c r="BE285" s="36" cm="1">
        <f t="array" ref="BE285">AVERAGE(IFERROR(AN285:AO285,""))</f>
        <v>18.997922780662062</v>
      </c>
      <c r="BF285" s="36" cm="1">
        <f t="array" ref="BF285">AVERAGE(IFERROR(AP285:AT285,""))</f>
        <v>26.646857545692985</v>
      </c>
      <c r="BG285" s="36" cm="1">
        <f t="array" ref="BG285">AVERAGE(IFERROR(AI285:AN285,""))</f>
        <v>27.857375405635384</v>
      </c>
    </row>
    <row r="286" spans="2:59" x14ac:dyDescent="0.25">
      <c r="B286" t="s">
        <v>524</v>
      </c>
      <c r="C286">
        <v>44</v>
      </c>
      <c r="D286" s="36">
        <v>569</v>
      </c>
      <c r="E286">
        <v>204.42028576190302</v>
      </c>
      <c r="F286">
        <v>154.89207107238701</v>
      </c>
      <c r="G286">
        <v>125.58353424112001</v>
      </c>
      <c r="H286">
        <v>167.85946440348502</v>
      </c>
      <c r="I286">
        <v>344.74022916108498</v>
      </c>
      <c r="J286">
        <v>372.83359929184394</v>
      </c>
      <c r="K286">
        <v>328.98573628303495</v>
      </c>
      <c r="L286">
        <v>194.58836312936404</v>
      </c>
      <c r="M286">
        <v>158.79579791694496</v>
      </c>
      <c r="N286">
        <v>252.212629929287</v>
      </c>
      <c r="O286">
        <v>295.04224577189899</v>
      </c>
      <c r="P286">
        <v>220.825820989314</v>
      </c>
      <c r="Q286">
        <v>235.06498149597238</v>
      </c>
      <c r="R286">
        <v>235.350224539377</v>
      </c>
      <c r="S286">
        <v>200.819728825608</v>
      </c>
      <c r="T286">
        <v>249.14910574215963</v>
      </c>
      <c r="U286">
        <v>245.92495460610598</v>
      </c>
      <c r="V286">
        <v>233.18177963398398</v>
      </c>
      <c r="W286">
        <v>235.96696937143437</v>
      </c>
      <c r="X286">
        <v>231.719123651861</v>
      </c>
      <c r="Y286">
        <v>242.75927431640815</v>
      </c>
      <c r="Z286">
        <v>198.26882471951899</v>
      </c>
      <c r="AA286">
        <v>350.90966778743996</v>
      </c>
      <c r="AB286">
        <v>224.29297154736199</v>
      </c>
      <c r="AC286">
        <v>228.38819732197101</v>
      </c>
      <c r="AE286" s="28" t="s">
        <v>339</v>
      </c>
      <c r="AF286" s="3">
        <v>17110004000394</v>
      </c>
      <c r="AG286">
        <v>0.82856118679046631</v>
      </c>
      <c r="AH286" s="32">
        <v>65</v>
      </c>
      <c r="AI286" s="36">
        <f t="shared" si="34"/>
        <v>34.99224041969152</v>
      </c>
      <c r="AJ286" s="36">
        <f t="shared" si="34"/>
        <v>29.317814392902207</v>
      </c>
      <c r="AK286" s="36">
        <f t="shared" si="34"/>
        <v>21.774735579394697</v>
      </c>
      <c r="AL286" s="36">
        <f t="shared" si="34"/>
        <v>19.744005622108773</v>
      </c>
      <c r="AM286" s="36">
        <f t="shared" si="34"/>
        <v>16.872792163166274</v>
      </c>
      <c r="AN286" s="36">
        <f t="shared" si="34"/>
        <v>15.811181597153235</v>
      </c>
      <c r="AO286" s="36">
        <f t="shared" si="34"/>
        <v>15.676050132241999</v>
      </c>
      <c r="AP286" s="36">
        <f t="shared" si="34"/>
        <v>14.716419913144886</v>
      </c>
      <c r="AQ286" s="36">
        <f t="shared" si="34"/>
        <v>14.362329063466746</v>
      </c>
      <c r="AR286" s="36">
        <f t="shared" si="34"/>
        <v>21.203826700841759</v>
      </c>
      <c r="AS286" s="36">
        <f t="shared" si="34"/>
        <v>29.829953272609799</v>
      </c>
      <c r="AT286" s="36">
        <f t="shared" si="34"/>
        <v>30.298986573027495</v>
      </c>
      <c r="AU286" s="36">
        <f t="shared" si="32"/>
        <v>22.050027952479116</v>
      </c>
      <c r="AV286" s="36" cm="1">
        <f t="array" ref="AV286">AVERAGE(IFERROR(AQ286:AS286, ""))</f>
        <v>21.798703012306103</v>
      </c>
      <c r="AW286" s="36">
        <f t="shared" si="31"/>
        <v>30.298986573027495</v>
      </c>
      <c r="AX286" s="36" cm="1">
        <f t="array" ref="AX286">AVERAGE(IFERROR(AJ286:AO286, ""))</f>
        <v>19.866096581161198</v>
      </c>
      <c r="AY286" s="36" cm="1">
        <f t="array" ref="AY286">AVERAGE(IFERROR(AO286:AS286,""))</f>
        <v>19.157715816461039</v>
      </c>
      <c r="AZ286" s="36" cm="1">
        <f t="array" ref="AZ286">AVERAGE(IFERROR(AJ286:AN286,""))</f>
        <v>20.704105870945035</v>
      </c>
      <c r="BA286" s="36" cm="1">
        <f t="array" ref="BA286">AVERAGE(IFERROR(AR286:AT286,AI286))</f>
        <v>27.110922182159683</v>
      </c>
      <c r="BB286" s="36" cm="1">
        <f t="array" ref="BB286">AVERAGE(IFERROR(AQ286:AT286,""))</f>
        <v>23.923773902486449</v>
      </c>
      <c r="BC286" s="36" cm="1">
        <f t="array" ref="BC286">AVERAGE(IFERROR(AI286:AO286,""))</f>
        <v>22.026974272379817</v>
      </c>
      <c r="BD286" s="36" cm="1">
        <f t="array" ref="BD286">AVERAGE(IFERROR(AJ286:AM286,""))</f>
        <v>21.927336939392987</v>
      </c>
      <c r="BE286" s="36" cm="1">
        <f t="array" ref="BE286">AVERAGE(IFERROR(AN286:AO286,""))</f>
        <v>15.743615864697617</v>
      </c>
      <c r="BF286" s="36" cm="1">
        <f t="array" ref="BF286">AVERAGE(IFERROR(AP286:AT286,""))</f>
        <v>22.082303104618138</v>
      </c>
      <c r="BG286" s="36" cm="1">
        <f t="array" ref="BG286">AVERAGE(IFERROR(AI286:AN286,""))</f>
        <v>23.085461629069453</v>
      </c>
    </row>
    <row r="287" spans="2:59" x14ac:dyDescent="0.25">
      <c r="B287" t="s">
        <v>489</v>
      </c>
      <c r="C287">
        <v>8</v>
      </c>
      <c r="D287" s="36">
        <v>571</v>
      </c>
      <c r="E287">
        <v>43.083914665213307</v>
      </c>
      <c r="F287">
        <v>36.654689260279007</v>
      </c>
      <c r="G287">
        <v>26.224592051615097</v>
      </c>
      <c r="H287">
        <v>21.795835333993494</v>
      </c>
      <c r="I287">
        <v>18.6825969172701</v>
      </c>
      <c r="J287">
        <v>19.264658281669</v>
      </c>
      <c r="K287">
        <v>19.317986635435304</v>
      </c>
      <c r="L287">
        <v>18.110067406802898</v>
      </c>
      <c r="M287">
        <v>17.156277834558303</v>
      </c>
      <c r="N287">
        <v>24.697936254116403</v>
      </c>
      <c r="O287">
        <v>34.049107999062208</v>
      </c>
      <c r="P287">
        <v>37.534956424327703</v>
      </c>
      <c r="Q287">
        <v>26.381051588695204</v>
      </c>
      <c r="R287">
        <v>25.301107362579</v>
      </c>
      <c r="S287">
        <v>40.743437649770499</v>
      </c>
      <c r="T287">
        <v>23.656726413376965</v>
      </c>
      <c r="U287">
        <v>22.666275225995001</v>
      </c>
      <c r="V287">
        <v>24.524474368965294</v>
      </c>
      <c r="W287">
        <v>36.243889182346578</v>
      </c>
      <c r="X287">
        <v>28.359569628016203</v>
      </c>
      <c r="Y287">
        <v>26.43203902078222</v>
      </c>
      <c r="Z287">
        <v>25.839428390789401</v>
      </c>
      <c r="AA287">
        <v>19.291322458552099</v>
      </c>
      <c r="AB287">
        <v>26.309669183773501</v>
      </c>
      <c r="AC287">
        <v>27.61771441834</v>
      </c>
      <c r="AE287" s="28" t="s">
        <v>340</v>
      </c>
      <c r="AF287" s="3">
        <v>17110004000394</v>
      </c>
      <c r="AG287">
        <v>0.78824484348297119</v>
      </c>
      <c r="AH287" s="32">
        <v>65</v>
      </c>
      <c r="AI287" s="36">
        <f t="shared" si="34"/>
        <v>33.289578986414107</v>
      </c>
      <c r="AJ287" s="36">
        <f t="shared" si="34"/>
        <v>27.891260640525466</v>
      </c>
      <c r="AK287" s="36">
        <f t="shared" si="34"/>
        <v>20.715214895775212</v>
      </c>
      <c r="AL287" s="36">
        <f t="shared" si="34"/>
        <v>18.783296718992663</v>
      </c>
      <c r="AM287" s="36">
        <f t="shared" si="34"/>
        <v>16.051791502923841</v>
      </c>
      <c r="AN287" s="36">
        <f t="shared" si="34"/>
        <v>15.041837056845699</v>
      </c>
      <c r="AO287" s="36">
        <f t="shared" si="34"/>
        <v>14.9132808535058</v>
      </c>
      <c r="AP287" s="36">
        <f t="shared" si="34"/>
        <v>14.000344568397113</v>
      </c>
      <c r="AQ287" s="36">
        <f t="shared" si="34"/>
        <v>13.663483162343971</v>
      </c>
      <c r="AR287" s="36">
        <f t="shared" si="34"/>
        <v>20.172085448255242</v>
      </c>
      <c r="AS287" s="36">
        <f t="shared" si="34"/>
        <v>28.378479734917761</v>
      </c>
      <c r="AT287" s="36">
        <f t="shared" si="34"/>
        <v>28.824690692382681</v>
      </c>
      <c r="AU287" s="36">
        <f t="shared" si="32"/>
        <v>20.977112021773298</v>
      </c>
      <c r="AV287" s="36" cm="1">
        <f t="array" ref="AV287">AVERAGE(IFERROR(AQ287:AS287, ""))</f>
        <v>20.738016115172325</v>
      </c>
      <c r="AW287" s="36">
        <f t="shared" si="31"/>
        <v>28.824690692382681</v>
      </c>
      <c r="AX287" s="36" cm="1">
        <f t="array" ref="AX287">AVERAGE(IFERROR(AJ287:AO287, ""))</f>
        <v>18.899446944761443</v>
      </c>
      <c r="AY287" s="36" cm="1">
        <f t="array" ref="AY287">AVERAGE(IFERROR(AO287:AS287,""))</f>
        <v>18.225534753483977</v>
      </c>
      <c r="AZ287" s="36" cm="1">
        <f t="array" ref="AZ287">AVERAGE(IFERROR(AJ287:AN287,""))</f>
        <v>19.696680163012573</v>
      </c>
      <c r="BA287" s="36" cm="1">
        <f t="array" ref="BA287">AVERAGE(IFERROR(AR287:AT287,AI287))</f>
        <v>25.791751958518564</v>
      </c>
      <c r="BB287" s="36" cm="1">
        <f t="array" ref="BB287">AVERAGE(IFERROR(AQ287:AT287,""))</f>
        <v>22.759684759474915</v>
      </c>
      <c r="BC287" s="36" cm="1">
        <f t="array" ref="BC287">AVERAGE(IFERROR(AI287:AO287,""))</f>
        <v>20.95518009356897</v>
      </c>
      <c r="BD287" s="36" cm="1">
        <f t="array" ref="BD287">AVERAGE(IFERROR(AJ287:AM287,""))</f>
        <v>20.860390939554293</v>
      </c>
      <c r="BE287" s="36" cm="1">
        <f t="array" ref="BE287">AVERAGE(IFERROR(AN287:AO287,""))</f>
        <v>14.977558955175748</v>
      </c>
      <c r="BF287" s="36" cm="1">
        <f t="array" ref="BF287">AVERAGE(IFERROR(AP287:AT287,""))</f>
        <v>21.007816721259353</v>
      </c>
      <c r="BG287" s="36" cm="1">
        <f t="array" ref="BG287">AVERAGE(IFERROR(AI287:AN287,""))</f>
        <v>21.962163300246164</v>
      </c>
    </row>
    <row r="288" spans="2:59" x14ac:dyDescent="0.25">
      <c r="B288" t="s">
        <v>489</v>
      </c>
      <c r="C288">
        <v>8</v>
      </c>
      <c r="D288" s="36">
        <v>572</v>
      </c>
      <c r="E288">
        <v>13.328259652076103</v>
      </c>
      <c r="F288">
        <v>11.199947720013299</v>
      </c>
      <c r="G288">
        <v>8.6663304320386008</v>
      </c>
      <c r="H288">
        <v>6.8102972825401995</v>
      </c>
      <c r="I288">
        <v>5.6334899582318991</v>
      </c>
      <c r="J288">
        <v>5.2477650035287011</v>
      </c>
      <c r="K288">
        <v>4.9338349959719006</v>
      </c>
      <c r="L288">
        <v>4.3854047499511397</v>
      </c>
      <c r="M288">
        <v>4.3402378922028806</v>
      </c>
      <c r="N288">
        <v>6.9283007025180003</v>
      </c>
      <c r="O288">
        <v>10.170176851657899</v>
      </c>
      <c r="P288">
        <v>11.3763506345203</v>
      </c>
      <c r="Q288">
        <v>7.7516996562708655</v>
      </c>
      <c r="R288">
        <v>7.1462384821261997</v>
      </c>
      <c r="S288">
        <v>12.798992281798199</v>
      </c>
      <c r="T288">
        <v>7.0819442320540995</v>
      </c>
      <c r="U288">
        <v>6.1515910384603005</v>
      </c>
      <c r="V288">
        <v>7.5115660792705015</v>
      </c>
      <c r="W288">
        <v>10.971227147609767</v>
      </c>
      <c r="X288">
        <v>8.2037665202248</v>
      </c>
      <c r="Y288">
        <v>7.9742750063429426</v>
      </c>
      <c r="Z288">
        <v>8.077516348206002</v>
      </c>
      <c r="AA288">
        <v>5.0907999997503008</v>
      </c>
      <c r="AB288">
        <v>7.4400941661700006</v>
      </c>
      <c r="AC288">
        <v>8.4810150080714983</v>
      </c>
      <c r="AE288" s="28" t="s">
        <v>341</v>
      </c>
      <c r="AF288" s="3">
        <v>17110001000006</v>
      </c>
      <c r="AG288">
        <v>0.99992674589157104</v>
      </c>
      <c r="AH288" s="32">
        <v>66</v>
      </c>
      <c r="AI288" s="36">
        <f t="shared" si="34"/>
        <v>31.368337250296747</v>
      </c>
      <c r="AJ288" s="36">
        <f t="shared" si="34"/>
        <v>25.857681374645423</v>
      </c>
      <c r="AK288" s="36">
        <f t="shared" si="34"/>
        <v>21.757062314567087</v>
      </c>
      <c r="AL288" s="36">
        <f t="shared" si="34"/>
        <v>20.310009417186226</v>
      </c>
      <c r="AM288" s="36">
        <f t="shared" si="34"/>
        <v>20.051457401438658</v>
      </c>
      <c r="AN288" s="36">
        <f t="shared" si="34"/>
        <v>22.618299814267314</v>
      </c>
      <c r="AO288" s="36">
        <f t="shared" si="34"/>
        <v>25.824956700281788</v>
      </c>
      <c r="AP288" s="36">
        <f t="shared" si="34"/>
        <v>24.835972700859653</v>
      </c>
      <c r="AQ288" s="36">
        <f t="shared" si="34"/>
        <v>17.865395914048612</v>
      </c>
      <c r="AR288" s="36">
        <f t="shared" si="34"/>
        <v>17.909579497261603</v>
      </c>
      <c r="AS288" s="36">
        <f t="shared" si="34"/>
        <v>25.950859509604577</v>
      </c>
      <c r="AT288" s="36">
        <f t="shared" si="34"/>
        <v>27.558291890882352</v>
      </c>
      <c r="AU288" s="36">
        <f t="shared" si="32"/>
        <v>23.492325315445001</v>
      </c>
      <c r="AV288" s="36" cm="1">
        <f t="array" ref="AV288">AVERAGE(IFERROR(AQ288:AS288, ""))</f>
        <v>20.575278306971597</v>
      </c>
      <c r="AW288" s="36">
        <f t="shared" si="31"/>
        <v>27.558291890882352</v>
      </c>
      <c r="AX288" s="36" cm="1">
        <f t="array" ref="AX288">AVERAGE(IFERROR(AJ288:AO288, ""))</f>
        <v>22.736577837064416</v>
      </c>
      <c r="AY288" s="36" cm="1">
        <f t="array" ref="AY288">AVERAGE(IFERROR(AO288:AS288,""))</f>
        <v>22.477352864411252</v>
      </c>
      <c r="AZ288" s="36" cm="1">
        <f t="array" ref="AZ288">AVERAGE(IFERROR(AJ288:AN288,""))</f>
        <v>22.118902064420944</v>
      </c>
      <c r="BA288" s="36" cm="1">
        <f t="array" ref="BA288">AVERAGE(IFERROR(AR288:AT288,AI288))</f>
        <v>23.806243632582845</v>
      </c>
      <c r="BB288" s="36" cm="1">
        <f t="array" ref="BB288">AVERAGE(IFERROR(AQ288:AT288,""))</f>
        <v>22.321031702949284</v>
      </c>
      <c r="BC288" s="36" cm="1">
        <f t="array" ref="BC288">AVERAGE(IFERROR(AI288:AO288,""))</f>
        <v>23.969686324669031</v>
      </c>
      <c r="BD288" s="36" cm="1">
        <f t="array" ref="BD288">AVERAGE(IFERROR(AJ288:AM288,""))</f>
        <v>21.994052626959348</v>
      </c>
      <c r="BE288" s="36" cm="1">
        <f t="array" ref="BE288">AVERAGE(IFERROR(AN288:AO288,""))</f>
        <v>24.221628257274553</v>
      </c>
      <c r="BF288" s="36" cm="1">
        <f t="array" ref="BF288">AVERAGE(IFERROR(AP288:AT288,""))</f>
        <v>22.824019902531358</v>
      </c>
      <c r="BG288" s="36" cm="1">
        <f t="array" ref="BG288">AVERAGE(IFERROR(AI288:AN288,""))</f>
        <v>23.660474595400242</v>
      </c>
    </row>
    <row r="289" spans="2:59" x14ac:dyDescent="0.25">
      <c r="B289" t="s">
        <v>656</v>
      </c>
      <c r="C289">
        <v>200</v>
      </c>
      <c r="D289" s="36">
        <v>575</v>
      </c>
      <c r="E289">
        <v>4.5498574029999901</v>
      </c>
      <c r="F289">
        <v>3.8638577879999998</v>
      </c>
      <c r="G289">
        <v>3.0463104310000002</v>
      </c>
      <c r="H289">
        <v>3.4781890230000001</v>
      </c>
      <c r="I289">
        <v>3.512463882</v>
      </c>
      <c r="J289">
        <v>4.1014362779999995</v>
      </c>
      <c r="K289">
        <v>4.7276807519999995</v>
      </c>
      <c r="L289">
        <v>4.5813488499999995</v>
      </c>
      <c r="M289">
        <v>3.2397741729999998</v>
      </c>
      <c r="N289">
        <v>2.89799433</v>
      </c>
      <c r="O289">
        <v>3.776320176</v>
      </c>
      <c r="P289">
        <v>3.9463450579999999</v>
      </c>
      <c r="Q289">
        <v>3.8101315119999932</v>
      </c>
      <c r="R289">
        <v>3.3046962263333297</v>
      </c>
      <c r="S289">
        <v>4.3045291289999899</v>
      </c>
      <c r="T289">
        <v>3.7883230256666596</v>
      </c>
      <c r="U289">
        <v>3.8446236561999898</v>
      </c>
      <c r="V289">
        <v>3.6004514803999896</v>
      </c>
      <c r="W289">
        <v>4.0103006128333334</v>
      </c>
      <c r="X289">
        <v>3.46510843424999</v>
      </c>
      <c r="Y289">
        <v>3.8971136509999993</v>
      </c>
      <c r="Z289">
        <v>3.4752052809999996</v>
      </c>
      <c r="AA289">
        <v>4.4145585149999995</v>
      </c>
      <c r="AB289">
        <v>3.6883565173999995</v>
      </c>
      <c r="AC289">
        <v>3.7586858008333301</v>
      </c>
      <c r="AE289" s="28" t="s">
        <v>342</v>
      </c>
      <c r="AF289" s="3">
        <v>17110004000440</v>
      </c>
      <c r="AG289">
        <v>0.99060213565826416</v>
      </c>
      <c r="AH289" s="32">
        <v>113</v>
      </c>
      <c r="AI289" s="36">
        <f t="shared" si="34"/>
        <v>16.909847241721614</v>
      </c>
      <c r="AJ289" s="36">
        <f t="shared" si="34"/>
        <v>14.515270546873142</v>
      </c>
      <c r="AK289" s="36">
        <f t="shared" si="34"/>
        <v>11.17897731236754</v>
      </c>
      <c r="AL289" s="36">
        <f t="shared" si="34"/>
        <v>14.151008053418597</v>
      </c>
      <c r="AM289" s="36">
        <f t="shared" si="34"/>
        <v>17.107161633525234</v>
      </c>
      <c r="AN289" s="36">
        <f t="shared" si="34"/>
        <v>20.52204169494118</v>
      </c>
      <c r="AO289" s="36">
        <f t="shared" si="34"/>
        <v>23.994878012839234</v>
      </c>
      <c r="AP289" s="36">
        <f t="shared" si="34"/>
        <v>23.487215331624043</v>
      </c>
      <c r="AQ289" s="36">
        <f t="shared" si="34"/>
        <v>15.903037441224974</v>
      </c>
      <c r="AR289" s="36">
        <f t="shared" si="34"/>
        <v>11.1995107749468</v>
      </c>
      <c r="AS289" s="36">
        <f t="shared" si="34"/>
        <v>14.634030349934992</v>
      </c>
      <c r="AT289" s="36">
        <f t="shared" si="34"/>
        <v>14.242513594748297</v>
      </c>
      <c r="AU289" s="36">
        <f t="shared" si="32"/>
        <v>16.487124332347136</v>
      </c>
      <c r="AV289" s="36" cm="1">
        <f t="array" ref="AV289">AVERAGE(IFERROR(AQ289:AS289, ""))</f>
        <v>13.912192855368923</v>
      </c>
      <c r="AW289" s="36">
        <f t="shared" si="31"/>
        <v>14.242513594748297</v>
      </c>
      <c r="AX289" s="36" cm="1">
        <f t="array" ref="AX289">AVERAGE(IFERROR(AJ289:AO289, ""))</f>
        <v>16.911556208994156</v>
      </c>
      <c r="AY289" s="36" cm="1">
        <f t="array" ref="AY289">AVERAGE(IFERROR(AO289:AS289,""))</f>
        <v>17.843734382114008</v>
      </c>
      <c r="AZ289" s="36" cm="1">
        <f t="array" ref="AZ289">AVERAGE(IFERROR(AJ289:AN289,""))</f>
        <v>15.494891848225141</v>
      </c>
      <c r="BA289" s="36" cm="1">
        <f t="array" ref="BA289">AVERAGE(IFERROR(AR289:AT289,AI289))</f>
        <v>13.358684906543361</v>
      </c>
      <c r="BB289" s="36" cm="1">
        <f t="array" ref="BB289">AVERAGE(IFERROR(AQ289:AT289,""))</f>
        <v>13.994773040213767</v>
      </c>
      <c r="BC289" s="36" cm="1">
        <f t="array" ref="BC289">AVERAGE(IFERROR(AI289:AO289,""))</f>
        <v>16.911312070812365</v>
      </c>
      <c r="BD289" s="36" cm="1">
        <f t="array" ref="BD289">AVERAGE(IFERROR(AJ289:AM289,""))</f>
        <v>14.23810438654613</v>
      </c>
      <c r="BE289" s="36" cm="1">
        <f t="array" ref="BE289">AVERAGE(IFERROR(AN289:AO289,""))</f>
        <v>22.258459853890209</v>
      </c>
      <c r="BF289" s="36" cm="1">
        <f t="array" ref="BF289">AVERAGE(IFERROR(AP289:AT289,""))</f>
        <v>15.893261498495823</v>
      </c>
      <c r="BG289" s="36" cm="1">
        <f t="array" ref="BG289">AVERAGE(IFERROR(AI289:AN289,""))</f>
        <v>15.730717747141219</v>
      </c>
    </row>
    <row r="290" spans="2:59" x14ac:dyDescent="0.25">
      <c r="B290" t="s">
        <v>526</v>
      </c>
      <c r="C290">
        <v>46</v>
      </c>
      <c r="D290" s="36">
        <v>577</v>
      </c>
      <c r="E290">
        <v>1549.7052318503902</v>
      </c>
      <c r="F290">
        <v>1195.2973654044597</v>
      </c>
      <c r="G290">
        <v>910.3753292819199</v>
      </c>
      <c r="H290">
        <v>919.05613713258003</v>
      </c>
      <c r="I290">
        <v>1269.94313469295</v>
      </c>
      <c r="J290">
        <v>1487.9298050888997</v>
      </c>
      <c r="K290">
        <v>1185.7394010268099</v>
      </c>
      <c r="L290">
        <v>672.90011350473014</v>
      </c>
      <c r="M290">
        <v>708.52066914870011</v>
      </c>
      <c r="N290">
        <v>1546.8875310512199</v>
      </c>
      <c r="O290">
        <v>2042.33179491075</v>
      </c>
      <c r="P290">
        <v>1608.8263972444399</v>
      </c>
      <c r="Q290">
        <v>1258.1260758614862</v>
      </c>
      <c r="R290">
        <v>1432.5799983702236</v>
      </c>
      <c r="S290">
        <v>1551.1196695474198</v>
      </c>
      <c r="T290">
        <v>1161.3901954379332</v>
      </c>
      <c r="U290">
        <v>1231.2759019284401</v>
      </c>
      <c r="V290">
        <v>1156.5203543201599</v>
      </c>
      <c r="W290">
        <v>1690.0425692642</v>
      </c>
      <c r="X290">
        <v>1476.64159808878</v>
      </c>
      <c r="Y290">
        <v>1216.86377206829</v>
      </c>
      <c r="Z290">
        <v>1073.6679916279802</v>
      </c>
      <c r="AA290">
        <v>1336.83460305786</v>
      </c>
      <c r="AB290">
        <v>1315.8933011719698</v>
      </c>
      <c r="AC290">
        <v>1222.0511672418666</v>
      </c>
      <c r="AE290" s="28" t="s">
        <v>343</v>
      </c>
      <c r="AF290" s="3">
        <v>17110004000440</v>
      </c>
      <c r="AG290">
        <v>0.97350740432739258</v>
      </c>
      <c r="AH290" s="32">
        <v>113</v>
      </c>
      <c r="AI290" s="36">
        <f t="shared" si="34"/>
        <v>16.618035539487376</v>
      </c>
      <c r="AJ290" s="36">
        <f t="shared" si="34"/>
        <v>14.264781837772164</v>
      </c>
      <c r="AK290" s="36">
        <f t="shared" si="34"/>
        <v>10.986062713428337</v>
      </c>
      <c r="AL290" s="36">
        <f t="shared" si="34"/>
        <v>13.906805389173943</v>
      </c>
      <c r="AM290" s="36">
        <f t="shared" si="34"/>
        <v>16.811944894703469</v>
      </c>
      <c r="AN290" s="36">
        <f t="shared" si="34"/>
        <v>20.167894680203684</v>
      </c>
      <c r="AO290" s="36">
        <f t="shared" si="34"/>
        <v>23.580800576317305</v>
      </c>
      <c r="AP290" s="36">
        <f t="shared" si="34"/>
        <v>23.081898584010091</v>
      </c>
      <c r="AQ290" s="36">
        <f t="shared" si="34"/>
        <v>15.628600164525707</v>
      </c>
      <c r="AR290" s="36">
        <f t="shared" si="34"/>
        <v>11.006241831903694</v>
      </c>
      <c r="AS290" s="36">
        <f t="shared" si="34"/>
        <v>14.381492213669292</v>
      </c>
      <c r="AT290" s="36">
        <f t="shared" si="34"/>
        <v>13.996731827665069</v>
      </c>
      <c r="AU290" s="36">
        <f t="shared" si="32"/>
        <v>16.20260752107168</v>
      </c>
      <c r="AV290" s="36" cm="1">
        <f t="array" ref="AV290">AVERAGE(IFERROR(AQ290:AS290, ""))</f>
        <v>13.67211140336623</v>
      </c>
      <c r="AW290" s="36">
        <f t="shared" si="31"/>
        <v>13.996731827665069</v>
      </c>
      <c r="AX290" s="36" cm="1">
        <f t="array" ref="AX290">AVERAGE(IFERROR(AJ290:AO290, ""))</f>
        <v>16.619715015266483</v>
      </c>
      <c r="AY290" s="36" cm="1">
        <f t="array" ref="AY290">AVERAGE(IFERROR(AO290:AS290,""))</f>
        <v>17.535806674085215</v>
      </c>
      <c r="AZ290" s="36" cm="1">
        <f t="array" ref="AZ290">AVERAGE(IFERROR(AJ290:AN290,""))</f>
        <v>15.227497903056321</v>
      </c>
      <c r="BA290" s="36" cm="1">
        <f t="array" ref="BA290">AVERAGE(IFERROR(AR290:AT290,AI290))</f>
        <v>13.128155291079352</v>
      </c>
      <c r="BB290" s="36" cm="1">
        <f t="array" ref="BB290">AVERAGE(IFERROR(AQ290:AT290,""))</f>
        <v>13.753266509440941</v>
      </c>
      <c r="BC290" s="36" cm="1">
        <f t="array" ref="BC290">AVERAGE(IFERROR(AI290:AO290,""))</f>
        <v>16.619475090155184</v>
      </c>
      <c r="BD290" s="36" cm="1">
        <f t="array" ref="BD290">AVERAGE(IFERROR(AJ290:AM290,""))</f>
        <v>13.992398708769478</v>
      </c>
      <c r="BE290" s="36" cm="1">
        <f t="array" ref="BE290">AVERAGE(IFERROR(AN290:AO290,""))</f>
        <v>21.874347628260495</v>
      </c>
      <c r="BF290" s="36" cm="1">
        <f t="array" ref="BF290">AVERAGE(IFERROR(AP290:AT290,""))</f>
        <v>15.618992924354771</v>
      </c>
      <c r="BG290" s="36" cm="1">
        <f t="array" ref="BG290">AVERAGE(IFERROR(AI290:AN290,""))</f>
        <v>15.459254175794831</v>
      </c>
    </row>
    <row r="291" spans="2:59" x14ac:dyDescent="0.25">
      <c r="B291" t="s">
        <v>510</v>
      </c>
      <c r="C291">
        <v>30</v>
      </c>
      <c r="D291" s="36">
        <v>581</v>
      </c>
      <c r="E291">
        <v>3.4833365920000006</v>
      </c>
      <c r="F291">
        <v>3.7074302019998999</v>
      </c>
      <c r="G291">
        <v>4.2679679819998988</v>
      </c>
      <c r="H291">
        <v>4.6237942719999996</v>
      </c>
      <c r="I291">
        <v>4.3786383419999986</v>
      </c>
      <c r="J291">
        <v>3.540056882</v>
      </c>
      <c r="K291">
        <v>3.0826489919998998</v>
      </c>
      <c r="L291">
        <v>2.7570704719998993</v>
      </c>
      <c r="M291">
        <v>3.2296955719999989</v>
      </c>
      <c r="N291">
        <v>5.8004601320000013</v>
      </c>
      <c r="O291">
        <v>5.9062632019999999</v>
      </c>
      <c r="P291">
        <v>4.2016520219999993</v>
      </c>
      <c r="Q291">
        <v>4.0815845553332988</v>
      </c>
      <c r="R291">
        <v>4.9788063019999669</v>
      </c>
      <c r="S291">
        <v>3.7472389919999998</v>
      </c>
      <c r="T291">
        <v>3.9334227786665998</v>
      </c>
      <c r="U291">
        <v>4.1552276740000007</v>
      </c>
      <c r="V291">
        <v>4.1035775359999018</v>
      </c>
      <c r="W291">
        <v>4.7636517945000012</v>
      </c>
      <c r="X291">
        <v>4.7845177319999994</v>
      </c>
      <c r="Y291">
        <v>3.8691247519999283</v>
      </c>
      <c r="Z291">
        <v>4.2444576994999004</v>
      </c>
      <c r="AA291">
        <v>3.3113529370000006</v>
      </c>
      <c r="AB291">
        <v>4.37902828</v>
      </c>
      <c r="AC291">
        <v>4.0002040453332999</v>
      </c>
      <c r="AE291" s="28" t="s">
        <v>344</v>
      </c>
      <c r="AF291" s="3">
        <v>17110004000439</v>
      </c>
      <c r="AG291">
        <v>0.44935363531112671</v>
      </c>
      <c r="AH291" s="32">
        <v>113</v>
      </c>
      <c r="AI291" s="36">
        <f t="shared" si="34"/>
        <v>7.6705884805852591</v>
      </c>
      <c r="AJ291" s="36">
        <f t="shared" si="34"/>
        <v>6.584368590551966</v>
      </c>
      <c r="AK291" s="36">
        <f t="shared" si="34"/>
        <v>5.0709703861428936</v>
      </c>
      <c r="AL291" s="36">
        <f t="shared" si="34"/>
        <v>6.4191330537513851</v>
      </c>
      <c r="AM291" s="36">
        <f t="shared" si="34"/>
        <v>7.7600935765915802</v>
      </c>
      <c r="AN291" s="36">
        <f t="shared" si="34"/>
        <v>9.3091400751932181</v>
      </c>
      <c r="AO291" s="36">
        <f t="shared" si="34"/>
        <v>10.884476497470374</v>
      </c>
      <c r="AP291" s="36">
        <f t="shared" si="34"/>
        <v>10.654192245999168</v>
      </c>
      <c r="AQ291" s="36">
        <f t="shared" si="34"/>
        <v>7.2138827784322919</v>
      </c>
      <c r="AR291" s="36">
        <f t="shared" si="34"/>
        <v>5.080284706921522</v>
      </c>
      <c r="AS291" s="36">
        <f t="shared" si="34"/>
        <v>6.6382400161361783</v>
      </c>
      <c r="AT291" s="36">
        <f t="shared" si="34"/>
        <v>6.4606414920713675</v>
      </c>
      <c r="AU291" s="36">
        <f t="shared" si="32"/>
        <v>7.4788343249872655</v>
      </c>
      <c r="AV291" s="36" cm="1">
        <f t="array" ref="AV291">AVERAGE(IFERROR(AQ291:AS291, ""))</f>
        <v>6.3108025004966635</v>
      </c>
      <c r="AW291" s="36">
        <f t="shared" si="31"/>
        <v>6.4606414920713675</v>
      </c>
      <c r="AX291" s="36" cm="1">
        <f t="array" ref="AX291">AVERAGE(IFERROR(AJ291:AO291, ""))</f>
        <v>7.6713636966169032</v>
      </c>
      <c r="AY291" s="36" cm="1">
        <f t="array" ref="AY291">AVERAGE(IFERROR(AO291:AS291,""))</f>
        <v>8.0942152489919081</v>
      </c>
      <c r="AZ291" s="36" cm="1">
        <f t="array" ref="AZ291">AVERAGE(IFERROR(AJ291:AN291,""))</f>
        <v>7.0287411364462091</v>
      </c>
      <c r="BA291" s="36" cm="1">
        <f t="array" ref="BA291">AVERAGE(IFERROR(AR291:AT291,AI291))</f>
        <v>6.0597220717096896</v>
      </c>
      <c r="BB291" s="36" cm="1">
        <f t="array" ref="BB291">AVERAGE(IFERROR(AQ291:AT291,""))</f>
        <v>6.3482622483903395</v>
      </c>
      <c r="BC291" s="36" cm="1">
        <f t="array" ref="BC291">AVERAGE(IFERROR(AI291:AO291,""))</f>
        <v>7.6712529514695253</v>
      </c>
      <c r="BD291" s="36" cm="1">
        <f t="array" ref="BD291">AVERAGE(IFERROR(AJ291:AM291,""))</f>
        <v>6.458641401759456</v>
      </c>
      <c r="BE291" s="36" cm="1">
        <f t="array" ref="BE291">AVERAGE(IFERROR(AN291:AO291,""))</f>
        <v>10.096808286331797</v>
      </c>
      <c r="BF291" s="36" cm="1">
        <f t="array" ref="BF291">AVERAGE(IFERROR(AP291:AT291,""))</f>
        <v>7.2094482479121051</v>
      </c>
      <c r="BG291" s="36" cm="1">
        <f t="array" ref="BG291">AVERAGE(IFERROR(AI291:AN291,""))</f>
        <v>7.1357156938027169</v>
      </c>
    </row>
    <row r="292" spans="2:59" x14ac:dyDescent="0.25">
      <c r="B292" t="s">
        <v>518</v>
      </c>
      <c r="C292">
        <v>38</v>
      </c>
      <c r="D292" s="36">
        <v>582</v>
      </c>
      <c r="E292">
        <v>425.69315792170403</v>
      </c>
      <c r="F292">
        <v>344.833977055182</v>
      </c>
      <c r="G292">
        <v>276.49988593855005</v>
      </c>
      <c r="H292">
        <v>333.53454487124498</v>
      </c>
      <c r="I292">
        <v>645.92073251545003</v>
      </c>
      <c r="J292">
        <v>681.8747636134101</v>
      </c>
      <c r="K292">
        <v>620.63751465093992</v>
      </c>
      <c r="L292">
        <v>368.19194158030007</v>
      </c>
      <c r="M292">
        <v>307.61636774927103</v>
      </c>
      <c r="N292">
        <v>513.07696164218896</v>
      </c>
      <c r="O292">
        <v>610.00870528833002</v>
      </c>
      <c r="P292">
        <v>463.02322118814004</v>
      </c>
      <c r="Q292">
        <v>465.90931450122332</v>
      </c>
      <c r="R292">
        <v>476.90067822659967</v>
      </c>
      <c r="S292">
        <v>421.13946500492204</v>
      </c>
      <c r="T292">
        <v>483.8835697741232</v>
      </c>
      <c r="U292">
        <v>483.90629818219986</v>
      </c>
      <c r="V292">
        <v>456.53278079876009</v>
      </c>
      <c r="W292">
        <v>488.19270514342639</v>
      </c>
      <c r="X292">
        <v>473.43131396698499</v>
      </c>
      <c r="Y292">
        <v>475.57065379521282</v>
      </c>
      <c r="Z292">
        <v>400.19728509510799</v>
      </c>
      <c r="AA292">
        <v>651.25613913217012</v>
      </c>
      <c r="AB292">
        <v>452.38343948964803</v>
      </c>
      <c r="AC292">
        <v>451.39284365258993</v>
      </c>
      <c r="AE292" s="28" t="s">
        <v>345</v>
      </c>
      <c r="AF292" s="3">
        <v>17110004000032</v>
      </c>
      <c r="AG292">
        <v>0.99965530633926392</v>
      </c>
      <c r="AH292" s="32">
        <v>556</v>
      </c>
      <c r="AI292" s="36">
        <f t="shared" si="34"/>
        <v>1735.233266262142</v>
      </c>
      <c r="AJ292" s="36">
        <f t="shared" si="34"/>
        <v>1331.5552265808162</v>
      </c>
      <c r="AK292" s="36">
        <f t="shared" si="34"/>
        <v>1030.4254855502099</v>
      </c>
      <c r="AL292" s="36">
        <f t="shared" si="34"/>
        <v>983.83636148787923</v>
      </c>
      <c r="AM292" s="36">
        <f t="shared" si="34"/>
        <v>1301.2677538613602</v>
      </c>
      <c r="AN292" s="36">
        <f t="shared" si="34"/>
        <v>1528.5701700500126</v>
      </c>
      <c r="AO292" s="36">
        <f t="shared" si="34"/>
        <v>1225.5512179751886</v>
      </c>
      <c r="AP292" s="36">
        <f t="shared" si="34"/>
        <v>717.93244784953242</v>
      </c>
      <c r="AQ292" s="36">
        <f t="shared" si="34"/>
        <v>770.07644148079407</v>
      </c>
      <c r="AR292" s="36">
        <f t="shared" si="34"/>
        <v>1701.108666503533</v>
      </c>
      <c r="AS292" s="36">
        <f t="shared" si="34"/>
        <v>2220.9031958479459</v>
      </c>
      <c r="AT292" s="36">
        <f t="shared" si="34"/>
        <v>1764.2137010251636</v>
      </c>
      <c r="AU292" s="36">
        <f t="shared" si="32"/>
        <v>1359.2228278728815</v>
      </c>
      <c r="AV292" s="36" cm="1">
        <f t="array" ref="AV292">AVERAGE(IFERROR(AQ292:AS292, ""))</f>
        <v>1564.0294346107578</v>
      </c>
      <c r="AW292" s="36">
        <f t="shared" si="31"/>
        <v>1764.2137010251636</v>
      </c>
      <c r="AX292" s="36" cm="1">
        <f t="array" ref="AX292">AVERAGE(IFERROR(AJ292:AO292, ""))</f>
        <v>1233.5343692509109</v>
      </c>
      <c r="AY292" s="36" cm="1">
        <f t="array" ref="AY292">AVERAGE(IFERROR(AO292:AS292,""))</f>
        <v>1327.1143939313988</v>
      </c>
      <c r="AZ292" s="36" cm="1">
        <f t="array" ref="AZ292">AVERAGE(IFERROR(AJ292:AN292,""))</f>
        <v>1235.1309995060553</v>
      </c>
      <c r="BA292" s="36" cm="1">
        <f t="array" ref="BA292">AVERAGE(IFERROR(AR292:AT292,AI292))</f>
        <v>1895.4085211255476</v>
      </c>
      <c r="BB292" s="36" cm="1">
        <f t="array" ref="BB292">AVERAGE(IFERROR(AQ292:AT292,""))</f>
        <v>1614.0755012143593</v>
      </c>
      <c r="BC292" s="36" cm="1">
        <f t="array" ref="BC292">AVERAGE(IFERROR(AI292:AO292,""))</f>
        <v>1305.2056402525154</v>
      </c>
      <c r="BD292" s="36" cm="1">
        <f t="array" ref="BD292">AVERAGE(IFERROR(AJ292:AM292,""))</f>
        <v>1161.7712068700662</v>
      </c>
      <c r="BE292" s="36" cm="1">
        <f t="array" ref="BE292">AVERAGE(IFERROR(AN292:AO292,""))</f>
        <v>1377.0606940126006</v>
      </c>
      <c r="BF292" s="36" cm="1">
        <f t="array" ref="BF292">AVERAGE(IFERROR(AP292:AT292,""))</f>
        <v>1434.8468905413936</v>
      </c>
      <c r="BG292" s="36" cm="1">
        <f t="array" ref="BG292">AVERAGE(IFERROR(AI292:AN292,""))</f>
        <v>1318.4813772987366</v>
      </c>
    </row>
    <row r="293" spans="2:59" x14ac:dyDescent="0.25">
      <c r="B293" t="s">
        <v>534</v>
      </c>
      <c r="C293">
        <v>54</v>
      </c>
      <c r="D293" s="36">
        <v>583</v>
      </c>
      <c r="E293">
        <v>1510.1924925076503</v>
      </c>
      <c r="F293">
        <v>1170.9978290483798</v>
      </c>
      <c r="G293">
        <v>895.39310074898981</v>
      </c>
      <c r="H293">
        <v>907.28432090672027</v>
      </c>
      <c r="I293">
        <v>1274.0237388708001</v>
      </c>
      <c r="J293">
        <v>1480.08455771749</v>
      </c>
      <c r="K293">
        <v>1176.6256861852498</v>
      </c>
      <c r="L293">
        <v>668.48299147119997</v>
      </c>
      <c r="M293">
        <v>698.47707313626006</v>
      </c>
      <c r="N293">
        <v>1524.1411794738299</v>
      </c>
      <c r="O293">
        <v>2013.57433422956</v>
      </c>
      <c r="P293">
        <v>1575.6429139751501</v>
      </c>
      <c r="Q293">
        <v>1241.2433515226069</v>
      </c>
      <c r="R293">
        <v>1412.064195613217</v>
      </c>
      <c r="S293">
        <v>1515.3160042413999</v>
      </c>
      <c r="T293">
        <v>1150.7348722462737</v>
      </c>
      <c r="U293">
        <v>1216.2602528992199</v>
      </c>
      <c r="V293">
        <v>1145.5567094584799</v>
      </c>
      <c r="W293">
        <v>1658.3208254632166</v>
      </c>
      <c r="X293">
        <v>1452.9588752037002</v>
      </c>
      <c r="Y293">
        <v>1202.0859608550427</v>
      </c>
      <c r="Z293">
        <v>1061.9247473937203</v>
      </c>
      <c r="AA293">
        <v>1328.3551219513702</v>
      </c>
      <c r="AB293">
        <v>1296.0636984571997</v>
      </c>
      <c r="AC293">
        <v>1206.3293399666702</v>
      </c>
      <c r="AE293" s="28" t="s">
        <v>346</v>
      </c>
      <c r="AF293" s="3">
        <v>17110004000032</v>
      </c>
      <c r="AG293">
        <v>0.99964737892150879</v>
      </c>
      <c r="AH293" s="32">
        <v>556</v>
      </c>
      <c r="AI293" s="36">
        <f t="shared" si="34"/>
        <v>1735.2195055999248</v>
      </c>
      <c r="AJ293" s="36">
        <f t="shared" si="34"/>
        <v>1331.5446671465008</v>
      </c>
      <c r="AK293" s="36">
        <f t="shared" si="34"/>
        <v>1030.4173141202803</v>
      </c>
      <c r="AL293" s="36">
        <f t="shared" si="34"/>
        <v>983.82855951674912</v>
      </c>
      <c r="AM293" s="36">
        <f t="shared" si="34"/>
        <v>1301.257434611284</v>
      </c>
      <c r="AN293" s="36">
        <f t="shared" si="34"/>
        <v>1528.5580482574017</v>
      </c>
      <c r="AO293" s="36">
        <f t="shared" si="34"/>
        <v>1225.5414991686926</v>
      </c>
      <c r="AP293" s="36">
        <f t="shared" si="34"/>
        <v>717.92675453664947</v>
      </c>
      <c r="AQ293" s="36">
        <f t="shared" si="34"/>
        <v>770.07033465815607</v>
      </c>
      <c r="AR293" s="36">
        <f t="shared" si="34"/>
        <v>1701.0951764545525</v>
      </c>
      <c r="AS293" s="36">
        <f t="shared" si="34"/>
        <v>2220.8855837497399</v>
      </c>
      <c r="AT293" s="36">
        <f t="shared" si="34"/>
        <v>1764.1997105437158</v>
      </c>
      <c r="AU293" s="36">
        <f t="shared" si="32"/>
        <v>1359.2120490303039</v>
      </c>
      <c r="AV293" s="36" cm="1">
        <f t="array" ref="AV293">AVERAGE(IFERROR(AQ293:AS293, ""))</f>
        <v>1564.0170316208162</v>
      </c>
      <c r="AW293" s="36">
        <f t="shared" si="31"/>
        <v>1764.1997105437158</v>
      </c>
      <c r="AX293" s="36" cm="1">
        <f t="array" ref="AX293">AVERAGE(IFERROR(AJ293:AO293, ""))</f>
        <v>1233.5245871368179</v>
      </c>
      <c r="AY293" s="36" cm="1">
        <f t="array" ref="AY293">AVERAGE(IFERROR(AO293:AS293,""))</f>
        <v>1327.103869713558</v>
      </c>
      <c r="AZ293" s="36" cm="1">
        <f t="array" ref="AZ293">AVERAGE(IFERROR(AJ293:AN293,""))</f>
        <v>1235.121204730443</v>
      </c>
      <c r="BA293" s="36" cm="1">
        <f t="array" ref="BA293">AVERAGE(IFERROR(AR293:AT293,AI293))</f>
        <v>1895.3934902493359</v>
      </c>
      <c r="BB293" s="36" cm="1">
        <f t="array" ref="BB293">AVERAGE(IFERROR(AQ293:AT293,""))</f>
        <v>1614.0627013515411</v>
      </c>
      <c r="BC293" s="36" cm="1">
        <f t="array" ref="BC293">AVERAGE(IFERROR(AI293:AO293,""))</f>
        <v>1305.1952897744047</v>
      </c>
      <c r="BD293" s="36" cm="1">
        <f t="array" ref="BD293">AVERAGE(IFERROR(AJ293:AM293,""))</f>
        <v>1161.7619938487035</v>
      </c>
      <c r="BE293" s="36" cm="1">
        <f t="array" ref="BE293">AVERAGE(IFERROR(AN293:AO293,""))</f>
        <v>1377.0497737130472</v>
      </c>
      <c r="BF293" s="36" cm="1">
        <f t="array" ref="BF293">AVERAGE(IFERROR(AP293:AT293,""))</f>
        <v>1434.8355119885628</v>
      </c>
      <c r="BG293" s="36" cm="1">
        <f t="array" ref="BG293">AVERAGE(IFERROR(AI293:AN293,""))</f>
        <v>1318.4709215420235</v>
      </c>
    </row>
    <row r="294" spans="2:59" x14ac:dyDescent="0.25">
      <c r="B294" t="s">
        <v>559</v>
      </c>
      <c r="C294">
        <v>79</v>
      </c>
      <c r="D294" s="36">
        <v>584</v>
      </c>
      <c r="E294">
        <v>31.713709766958395</v>
      </c>
      <c r="F294">
        <v>27.4006404800421</v>
      </c>
      <c r="G294">
        <v>19.212017576105499</v>
      </c>
      <c r="H294">
        <v>15.258216691096003</v>
      </c>
      <c r="I294">
        <v>10.841478588818401</v>
      </c>
      <c r="J294">
        <v>10.748230073744899</v>
      </c>
      <c r="K294">
        <v>10.284047676737801</v>
      </c>
      <c r="L294">
        <v>9.3265589755170986</v>
      </c>
      <c r="M294">
        <v>11.4131248152965</v>
      </c>
      <c r="N294">
        <v>18.875126629117602</v>
      </c>
      <c r="O294">
        <v>26.792609175009797</v>
      </c>
      <c r="P294">
        <v>28.4957454490768</v>
      </c>
      <c r="Q294">
        <v>18.363458824793433</v>
      </c>
      <c r="R294">
        <v>19.026953539807906</v>
      </c>
      <c r="S294">
        <v>30.436355668017598</v>
      </c>
      <c r="T294">
        <v>15.62410518109073</v>
      </c>
      <c r="U294">
        <v>15.338293454335702</v>
      </c>
      <c r="V294">
        <v>16.692116681961394</v>
      </c>
      <c r="W294">
        <v>27.430961333374032</v>
      </c>
      <c r="X294">
        <v>21.394151517125199</v>
      </c>
      <c r="Y294">
        <v>17.922620121929054</v>
      </c>
      <c r="Z294">
        <v>18.178088334015495</v>
      </c>
      <c r="AA294">
        <v>10.5161388752413</v>
      </c>
      <c r="AB294">
        <v>18.980633008803505</v>
      </c>
      <c r="AC294">
        <v>19.195715529460895</v>
      </c>
      <c r="AE294" s="28" t="s">
        <v>347</v>
      </c>
      <c r="AF294" s="3">
        <v>17110004000033</v>
      </c>
      <c r="AG294">
        <v>0.99984145164489746</v>
      </c>
      <c r="AH294" s="32">
        <v>38</v>
      </c>
      <c r="AI294" s="36">
        <f t="shared" si="34"/>
        <v>1729.7833776345174</v>
      </c>
      <c r="AJ294" s="36">
        <f t="shared" si="34"/>
        <v>1327.2146968514589</v>
      </c>
      <c r="AK294" s="36">
        <f t="shared" si="34"/>
        <v>1027.7721945591991</v>
      </c>
      <c r="AL294" s="36">
        <f t="shared" si="34"/>
        <v>981.4312772011931</v>
      </c>
      <c r="AM294" s="36">
        <f t="shared" si="34"/>
        <v>1300.3377538976229</v>
      </c>
      <c r="AN294" s="36">
        <f t="shared" si="34"/>
        <v>1528.1434261500533</v>
      </c>
      <c r="AO294" s="36">
        <f t="shared" si="34"/>
        <v>1223.9988244373394</v>
      </c>
      <c r="AP294" s="36">
        <f t="shared" si="34"/>
        <v>715.3674953407201</v>
      </c>
      <c r="AQ294" s="36">
        <f t="shared" si="34"/>
        <v>767.16802570096149</v>
      </c>
      <c r="AR294" s="36">
        <f t="shared" si="34"/>
        <v>1697.3571233412447</v>
      </c>
      <c r="AS294" s="36">
        <f t="shared" si="34"/>
        <v>2215.3304942617265</v>
      </c>
      <c r="AT294" s="36">
        <f t="shared" si="34"/>
        <v>1760.2991901836779</v>
      </c>
      <c r="AU294" s="36">
        <f t="shared" si="32"/>
        <v>1356.1836566299762</v>
      </c>
      <c r="AV294" s="36" cm="1">
        <f t="array" ref="AV294">AVERAGE(IFERROR(AQ294:AS294, ""))</f>
        <v>1559.9518811013106</v>
      </c>
      <c r="AW294" s="36">
        <f t="shared" si="31"/>
        <v>1760.2991901836779</v>
      </c>
      <c r="AX294" s="36" cm="1">
        <f t="array" ref="AX294">AVERAGE(IFERROR(AJ294:AO294, ""))</f>
        <v>1231.4830288494777</v>
      </c>
      <c r="AY294" s="36" cm="1">
        <f t="array" ref="AY294">AVERAGE(IFERROR(AO294:AS294,""))</f>
        <v>1323.8443926163986</v>
      </c>
      <c r="AZ294" s="36" cm="1">
        <f t="array" ref="AZ294">AVERAGE(IFERROR(AJ294:AN294,""))</f>
        <v>1232.9798697319054</v>
      </c>
      <c r="BA294" s="36" cm="1">
        <f t="array" ref="BA294">AVERAGE(IFERROR(AR294:AT294,AI294))</f>
        <v>1890.9956025955496</v>
      </c>
      <c r="BB294" s="36" cm="1">
        <f t="array" ref="BB294">AVERAGE(IFERROR(AQ294:AT294,""))</f>
        <v>1610.0387083719024</v>
      </c>
      <c r="BC294" s="36" cm="1">
        <f t="array" ref="BC294">AVERAGE(IFERROR(AI294:AO294,""))</f>
        <v>1302.6687929616262</v>
      </c>
      <c r="BD294" s="36" cm="1">
        <f t="array" ref="BD294">AVERAGE(IFERROR(AJ294:AM294,""))</f>
        <v>1159.1889806273684</v>
      </c>
      <c r="BE294" s="36" cm="1">
        <f t="array" ref="BE294">AVERAGE(IFERROR(AN294:AO294,""))</f>
        <v>1376.0711252936962</v>
      </c>
      <c r="BF294" s="36" cm="1">
        <f t="array" ref="BF294">AVERAGE(IFERROR(AP294:AT294,""))</f>
        <v>1431.1044657656662</v>
      </c>
      <c r="BG294" s="36" cm="1">
        <f t="array" ref="BG294">AVERAGE(IFERROR(AI294:AN294,""))</f>
        <v>1315.7804543823406</v>
      </c>
    </row>
    <row r="295" spans="2:59" x14ac:dyDescent="0.25">
      <c r="B295" t="s">
        <v>606</v>
      </c>
      <c r="C295">
        <v>126</v>
      </c>
      <c r="D295" s="36">
        <v>587</v>
      </c>
      <c r="E295">
        <v>58.298702799215008</v>
      </c>
      <c r="F295">
        <v>38.853073498223594</v>
      </c>
      <c r="G295">
        <v>33.654814888655004</v>
      </c>
      <c r="H295">
        <v>47.947363600889695</v>
      </c>
      <c r="I295">
        <v>68.539939957403988</v>
      </c>
      <c r="J295">
        <v>91.104834719963009</v>
      </c>
      <c r="K295">
        <v>79.592864757240008</v>
      </c>
      <c r="L295">
        <v>56.941539108369</v>
      </c>
      <c r="M295">
        <v>64.608530704713999</v>
      </c>
      <c r="N295">
        <v>110.76923423731301</v>
      </c>
      <c r="O295">
        <v>143.252988188774</v>
      </c>
      <c r="P295">
        <v>83.616877690743991</v>
      </c>
      <c r="Q295">
        <v>73.098397012625696</v>
      </c>
      <c r="R295">
        <v>106.21025104359998</v>
      </c>
      <c r="S295">
        <v>68.722127959980014</v>
      </c>
      <c r="T295">
        <v>59.948815237062007</v>
      </c>
      <c r="U295">
        <v>91.033031399282009</v>
      </c>
      <c r="V295">
        <v>56.020005333027008</v>
      </c>
      <c r="W295">
        <v>96.706454984844328</v>
      </c>
      <c r="X295">
        <v>100.56190770538599</v>
      </c>
      <c r="Y295">
        <v>59.713084888798861</v>
      </c>
      <c r="Z295">
        <v>47.248797986293198</v>
      </c>
      <c r="AA295">
        <v>85.348849738601018</v>
      </c>
      <c r="AB295">
        <v>91.837833985982996</v>
      </c>
      <c r="AC295">
        <v>56.399788244058009</v>
      </c>
      <c r="AE295" s="28" t="s">
        <v>348</v>
      </c>
      <c r="AF295" s="3">
        <v>17110004000058</v>
      </c>
      <c r="AG295">
        <v>0.99868345260620117</v>
      </c>
      <c r="AH295" s="32">
        <v>667</v>
      </c>
      <c r="AI295" s="36">
        <f t="shared" si="34"/>
        <v>1555.935163660884</v>
      </c>
      <c r="AJ295" s="36">
        <f t="shared" si="34"/>
        <v>1202.8150253864683</v>
      </c>
      <c r="AK295" s="36">
        <f t="shared" si="34"/>
        <v>918.57663574050218</v>
      </c>
      <c r="AL295" s="36">
        <f t="shared" si="34"/>
        <v>924.35892004933658</v>
      </c>
      <c r="AM295" s="36">
        <f t="shared" si="34"/>
        <v>1268.1752485640579</v>
      </c>
      <c r="AN295" s="36">
        <f t="shared" si="34"/>
        <v>1490.3453204953059</v>
      </c>
      <c r="AO295" s="36">
        <f t="shared" si="34"/>
        <v>1188.0793636929966</v>
      </c>
      <c r="AP295" s="36">
        <f t="shared" si="34"/>
        <v>673.95411713679812</v>
      </c>
      <c r="AQ295" s="36">
        <f t="shared" si="34"/>
        <v>710.97060080213771</v>
      </c>
      <c r="AR295" s="36">
        <f t="shared" si="34"/>
        <v>1555.567969811045</v>
      </c>
      <c r="AS295" s="36">
        <f t="shared" si="34"/>
        <v>2051.8979499073871</v>
      </c>
      <c r="AT295" s="36">
        <f t="shared" si="34"/>
        <v>1618.7077729201101</v>
      </c>
      <c r="AU295" s="36">
        <f t="shared" si="32"/>
        <v>1263.2820073472526</v>
      </c>
      <c r="AV295" s="36" cm="1">
        <f t="array" ref="AV295">AVERAGE(IFERROR(AQ295:AS295, ""))</f>
        <v>1439.4788401735234</v>
      </c>
      <c r="AW295" s="36">
        <f t="shared" si="31"/>
        <v>1618.7077729201101</v>
      </c>
      <c r="AX295" s="36" cm="1">
        <f t="array" ref="AX295">AVERAGE(IFERROR(AJ295:AO295, ""))</f>
        <v>1165.3917523214445</v>
      </c>
      <c r="AY295" s="36" cm="1">
        <f t="array" ref="AY295">AVERAGE(IFERROR(AO295:AS295,""))</f>
        <v>1236.0940002700729</v>
      </c>
      <c r="AZ295" s="36" cm="1">
        <f t="array" ref="AZ295">AVERAGE(IFERROR(AJ295:AN295,""))</f>
        <v>1160.854230047134</v>
      </c>
      <c r="BA295" s="36" cm="1">
        <f t="array" ref="BA295">AVERAGE(IFERROR(AR295:AT295,AI295))</f>
        <v>1742.0578975461806</v>
      </c>
      <c r="BB295" s="36" cm="1">
        <f t="array" ref="BB295">AVERAGE(IFERROR(AQ295:AT295,""))</f>
        <v>1484.2860733601701</v>
      </c>
      <c r="BC295" s="36" cm="1">
        <f t="array" ref="BC295">AVERAGE(IFERROR(AI295:AO295,""))</f>
        <v>1221.1836682270789</v>
      </c>
      <c r="BD295" s="36" cm="1">
        <f t="array" ref="BD295">AVERAGE(IFERROR(AJ295:AM295,""))</f>
        <v>1078.4814574350912</v>
      </c>
      <c r="BE295" s="36" cm="1">
        <f t="array" ref="BE295">AVERAGE(IFERROR(AN295:AO295,""))</f>
        <v>1339.2123420941512</v>
      </c>
      <c r="BF295" s="36" cm="1">
        <f t="array" ref="BF295">AVERAGE(IFERROR(AP295:AT295,""))</f>
        <v>1322.2196821154957</v>
      </c>
      <c r="BG295" s="36" cm="1">
        <f t="array" ref="BG295">AVERAGE(IFERROR(AI295:AN295,""))</f>
        <v>1226.7010523160925</v>
      </c>
    </row>
    <row r="296" spans="2:59" x14ac:dyDescent="0.25">
      <c r="B296" t="s">
        <v>588</v>
      </c>
      <c r="C296">
        <v>108</v>
      </c>
      <c r="D296" s="36">
        <v>590</v>
      </c>
      <c r="E296">
        <v>5.7232489159999993</v>
      </c>
      <c r="F296">
        <v>5.0018304749999993</v>
      </c>
      <c r="G296">
        <v>3.5447355189999996</v>
      </c>
      <c r="H296">
        <v>3.2803323180000001</v>
      </c>
      <c r="I296">
        <v>2.9680424630000002</v>
      </c>
      <c r="J296">
        <v>2.5976843800000005</v>
      </c>
      <c r="K296">
        <v>1.432014925</v>
      </c>
      <c r="L296">
        <v>0.71663653499999991</v>
      </c>
      <c r="M296">
        <v>0.64568209899999995</v>
      </c>
      <c r="N296">
        <v>1.5446067229999998</v>
      </c>
      <c r="O296">
        <v>4.0644059199999996</v>
      </c>
      <c r="P296">
        <v>5.0319730610000004</v>
      </c>
      <c r="Q296">
        <v>3.0459327778333298</v>
      </c>
      <c r="R296">
        <v>2.0848982473333235</v>
      </c>
      <c r="S296">
        <v>5.4862701670000007</v>
      </c>
      <c r="T296">
        <v>3.1374400133333298</v>
      </c>
      <c r="U296">
        <v>1.6806692403999999</v>
      </c>
      <c r="V296">
        <v>3.4785250309999904</v>
      </c>
      <c r="W296">
        <v>4.2337905570833234</v>
      </c>
      <c r="X296">
        <v>2.8216669507500001</v>
      </c>
      <c r="Y296">
        <v>3.506841285142853</v>
      </c>
      <c r="Z296">
        <v>3.6987351937499895</v>
      </c>
      <c r="AA296">
        <v>2.0148496525000001</v>
      </c>
      <c r="AB296">
        <v>2.4006608675999903</v>
      </c>
      <c r="AC296">
        <v>3.852645678499997</v>
      </c>
      <c r="AE296" s="28" t="s">
        <v>349</v>
      </c>
      <c r="AF296" s="3">
        <v>17110004000058</v>
      </c>
      <c r="AG296">
        <v>0.99868345260620117</v>
      </c>
      <c r="AH296" s="32">
        <v>667</v>
      </c>
      <c r="AI296" s="36">
        <f t="shared" si="34"/>
        <v>1555.935163660884</v>
      </c>
      <c r="AJ296" s="36">
        <f t="shared" si="34"/>
        <v>1202.8150253864683</v>
      </c>
      <c r="AK296" s="36">
        <f t="shared" si="34"/>
        <v>918.57663574050218</v>
      </c>
      <c r="AL296" s="36">
        <f t="shared" si="34"/>
        <v>924.35892004933658</v>
      </c>
      <c r="AM296" s="36">
        <f t="shared" si="34"/>
        <v>1268.1752485640579</v>
      </c>
      <c r="AN296" s="36">
        <f t="shared" si="34"/>
        <v>1490.3453204953059</v>
      </c>
      <c r="AO296" s="36">
        <f t="shared" si="34"/>
        <v>1188.0793636929966</v>
      </c>
      <c r="AP296" s="36">
        <f t="shared" si="34"/>
        <v>673.95411713679812</v>
      </c>
      <c r="AQ296" s="36">
        <f t="shared" si="34"/>
        <v>710.97060080213771</v>
      </c>
      <c r="AR296" s="36">
        <f t="shared" si="34"/>
        <v>1555.567969811045</v>
      </c>
      <c r="AS296" s="36">
        <f t="shared" si="34"/>
        <v>2051.8979499073871</v>
      </c>
      <c r="AT296" s="36">
        <f t="shared" si="34"/>
        <v>1618.7077729201101</v>
      </c>
      <c r="AU296" s="36">
        <f t="shared" si="32"/>
        <v>1263.2820073472526</v>
      </c>
      <c r="AV296" s="36" cm="1">
        <f t="array" ref="AV296">AVERAGE(IFERROR(AQ296:AS296, ""))</f>
        <v>1439.4788401735234</v>
      </c>
      <c r="AW296" s="36">
        <f t="shared" si="31"/>
        <v>1618.7077729201101</v>
      </c>
      <c r="AX296" s="36" cm="1">
        <f t="array" ref="AX296">AVERAGE(IFERROR(AJ296:AO296, ""))</f>
        <v>1165.3917523214445</v>
      </c>
      <c r="AY296" s="36" cm="1">
        <f t="array" ref="AY296">AVERAGE(IFERROR(AO296:AS296,""))</f>
        <v>1236.0940002700729</v>
      </c>
      <c r="AZ296" s="36" cm="1">
        <f t="array" ref="AZ296">AVERAGE(IFERROR(AJ296:AN296,""))</f>
        <v>1160.854230047134</v>
      </c>
      <c r="BA296" s="36" cm="1">
        <f t="array" ref="BA296">AVERAGE(IFERROR(AR296:AT296,AI296))</f>
        <v>1742.0578975461806</v>
      </c>
      <c r="BB296" s="36" cm="1">
        <f t="array" ref="BB296">AVERAGE(IFERROR(AQ296:AT296,""))</f>
        <v>1484.2860733601701</v>
      </c>
      <c r="BC296" s="36" cm="1">
        <f t="array" ref="BC296">AVERAGE(IFERROR(AI296:AO296,""))</f>
        <v>1221.1836682270789</v>
      </c>
      <c r="BD296" s="36" cm="1">
        <f t="array" ref="BD296">AVERAGE(IFERROR(AJ296:AM296,""))</f>
        <v>1078.4814574350912</v>
      </c>
      <c r="BE296" s="36" cm="1">
        <f t="array" ref="BE296">AVERAGE(IFERROR(AN296:AO296,""))</f>
        <v>1339.2123420941512</v>
      </c>
      <c r="BF296" s="36" cm="1">
        <f t="array" ref="BF296">AVERAGE(IFERROR(AP296:AT296,""))</f>
        <v>1322.2196821154957</v>
      </c>
      <c r="BG296" s="36" cm="1">
        <f t="array" ref="BG296">AVERAGE(IFERROR(AI296:AN296,""))</f>
        <v>1226.7010523160925</v>
      </c>
    </row>
    <row r="297" spans="2:59" x14ac:dyDescent="0.25">
      <c r="B297" t="s">
        <v>589</v>
      </c>
      <c r="C297">
        <v>109</v>
      </c>
      <c r="D297" s="36">
        <v>591</v>
      </c>
      <c r="E297">
        <v>269.713222735469</v>
      </c>
      <c r="F297">
        <v>203.22202789414101</v>
      </c>
      <c r="G297">
        <v>169.29354535745301</v>
      </c>
      <c r="H297">
        <v>249.47165351824097</v>
      </c>
      <c r="I297">
        <v>314.412543747423</v>
      </c>
      <c r="J297">
        <v>372.76604878016803</v>
      </c>
      <c r="K297">
        <v>275.68741643482497</v>
      </c>
      <c r="L297">
        <v>172.58836402397799</v>
      </c>
      <c r="M297">
        <v>190.67820325138703</v>
      </c>
      <c r="N297">
        <v>366.39863163010193</v>
      </c>
      <c r="O297">
        <v>539.03900596956703</v>
      </c>
      <c r="P297">
        <v>350.78462830629996</v>
      </c>
      <c r="Q297">
        <v>289.50460763742166</v>
      </c>
      <c r="R297">
        <v>365.37194695035237</v>
      </c>
      <c r="S297">
        <v>309.38911922088505</v>
      </c>
      <c r="T297">
        <v>264.14220595537535</v>
      </c>
      <c r="U297">
        <v>308.87832426197201</v>
      </c>
      <c r="V297">
        <v>261.83316385948501</v>
      </c>
      <c r="W297">
        <v>380.36142332702673</v>
      </c>
      <c r="X297">
        <v>361.72511728933898</v>
      </c>
      <c r="Y297">
        <v>264.93806549538851</v>
      </c>
      <c r="Z297">
        <v>234.09994262931502</v>
      </c>
      <c r="AA297">
        <v>324.22673260749701</v>
      </c>
      <c r="AB297">
        <v>323.89776663626697</v>
      </c>
      <c r="AC297">
        <v>263.14650700548299</v>
      </c>
      <c r="AE297" s="28" t="s">
        <v>350</v>
      </c>
      <c r="AF297" s="3">
        <v>17110004000099</v>
      </c>
      <c r="AG297">
        <v>0.99647599458694458</v>
      </c>
      <c r="AH297" s="32">
        <v>540</v>
      </c>
      <c r="AI297" s="36">
        <f t="shared" si="34"/>
        <v>1484.7409394225704</v>
      </c>
      <c r="AJ297" s="36">
        <f t="shared" si="34"/>
        <v>1149.3587026592256</v>
      </c>
      <c r="AK297" s="36">
        <f t="shared" si="34"/>
        <v>878.11247459854917</v>
      </c>
      <c r="AL297" s="36">
        <f t="shared" si="34"/>
        <v>901.528464838888</v>
      </c>
      <c r="AM297" s="36">
        <f t="shared" si="34"/>
        <v>1264.4887730441667</v>
      </c>
      <c r="AN297" s="36">
        <f t="shared" si="34"/>
        <v>1472.6401626261434</v>
      </c>
      <c r="AO297" s="36">
        <f t="shared" si="34"/>
        <v>1168.8741884058873</v>
      </c>
      <c r="AP297" s="36">
        <f t="shared" si="34"/>
        <v>660.45631686743889</v>
      </c>
      <c r="AQ297" s="36">
        <f t="shared" si="34"/>
        <v>689.58732250885532</v>
      </c>
      <c r="AR297" s="36">
        <f t="shared" si="34"/>
        <v>1506.6906942707835</v>
      </c>
      <c r="AS297" s="36">
        <f t="shared" si="34"/>
        <v>1990.2630144557456</v>
      </c>
      <c r="AT297" s="36">
        <f t="shared" si="34"/>
        <v>1549.1073145196285</v>
      </c>
      <c r="AU297" s="36">
        <f t="shared" si="32"/>
        <v>1226.3206973514903</v>
      </c>
      <c r="AV297" s="36" cm="1">
        <f t="array" ref="AV297">AVERAGE(IFERROR(AQ297:AS297, ""))</f>
        <v>1395.5136770784618</v>
      </c>
      <c r="AW297" s="36">
        <f t="shared" si="31"/>
        <v>1549.1073145196285</v>
      </c>
      <c r="AX297" s="36" cm="1">
        <f t="array" ref="AX297">AVERAGE(IFERROR(AJ297:AO297, ""))</f>
        <v>1139.1671276954767</v>
      </c>
      <c r="AY297" s="36" cm="1">
        <f t="array" ref="AY297">AVERAGE(IFERROR(AO297:AS297,""))</f>
        <v>1203.1743073017419</v>
      </c>
      <c r="AZ297" s="36" cm="1">
        <f t="array" ref="AZ297">AVERAGE(IFERROR(AJ297:AN297,""))</f>
        <v>1133.2257155533946</v>
      </c>
      <c r="BA297" s="36" cm="1">
        <f t="array" ref="BA297">AVERAGE(IFERROR(AR297:AT297,AI297))</f>
        <v>1682.0203410820525</v>
      </c>
      <c r="BB297" s="36" cm="1">
        <f t="array" ref="BB297">AVERAGE(IFERROR(AQ297:AT297,""))</f>
        <v>1433.9120864387535</v>
      </c>
      <c r="BC297" s="36" cm="1">
        <f t="array" ref="BC297">AVERAGE(IFERROR(AI297:AO297,""))</f>
        <v>1188.5348150850616</v>
      </c>
      <c r="BD297" s="36" cm="1">
        <f t="array" ref="BD297">AVERAGE(IFERROR(AJ297:AM297,""))</f>
        <v>1048.3721037852074</v>
      </c>
      <c r="BE297" s="36" cm="1">
        <f t="array" ref="BE297">AVERAGE(IFERROR(AN297:AO297,""))</f>
        <v>1320.7571755160152</v>
      </c>
      <c r="BF297" s="36" cm="1">
        <f t="array" ref="BF297">AVERAGE(IFERROR(AP297:AT297,""))</f>
        <v>1279.2209325244903</v>
      </c>
      <c r="BG297" s="36" cm="1">
        <f t="array" ref="BG297">AVERAGE(IFERROR(AI297:AN297,""))</f>
        <v>1191.8115861982571</v>
      </c>
    </row>
    <row r="298" spans="2:59" x14ac:dyDescent="0.25">
      <c r="B298" t="s">
        <v>503</v>
      </c>
      <c r="C298">
        <v>23</v>
      </c>
      <c r="D298" s="36">
        <v>592</v>
      </c>
      <c r="E298">
        <v>1.9170477188706698</v>
      </c>
      <c r="F298">
        <v>1.4460641825254101</v>
      </c>
      <c r="G298">
        <v>1.1273605747347499</v>
      </c>
      <c r="H298">
        <v>0.89211568360116988</v>
      </c>
      <c r="I298">
        <v>0.81935185885419992</v>
      </c>
      <c r="J298">
        <v>0.81471555834453002</v>
      </c>
      <c r="K298">
        <v>0.84974090782930001</v>
      </c>
      <c r="L298">
        <v>0.81777235901222001</v>
      </c>
      <c r="M298">
        <v>0.70234596165419005</v>
      </c>
      <c r="N298">
        <v>1.0739087950862201</v>
      </c>
      <c r="O298">
        <v>1.6621186752475701</v>
      </c>
      <c r="P298">
        <v>1.73218079874613</v>
      </c>
      <c r="Q298">
        <v>1.1545602562088668</v>
      </c>
      <c r="R298">
        <v>1.1461244773293235</v>
      </c>
      <c r="S298">
        <v>1.8828797913083999</v>
      </c>
      <c r="T298">
        <v>0.99155812764822993</v>
      </c>
      <c r="U298">
        <v>1.0211773397659001</v>
      </c>
      <c r="V298">
        <v>1.0199215716120098</v>
      </c>
      <c r="W298">
        <v>1.6577091068209833</v>
      </c>
      <c r="X298">
        <v>1.2926385576835302</v>
      </c>
      <c r="Y298">
        <v>1.1237709263942872</v>
      </c>
      <c r="Z298">
        <v>1.07122307492888</v>
      </c>
      <c r="AA298">
        <v>0.83222823308690996</v>
      </c>
      <c r="AB298">
        <v>1.1976653179492702</v>
      </c>
      <c r="AC298">
        <v>1.1694425961551234</v>
      </c>
      <c r="AE298" s="28" t="s">
        <v>351</v>
      </c>
      <c r="AF298" s="3">
        <v>17110004000436</v>
      </c>
      <c r="AG298">
        <v>0.27904406189918518</v>
      </c>
      <c r="AH298" s="32">
        <v>113</v>
      </c>
      <c r="AI298" s="36">
        <f t="shared" si="34"/>
        <v>4.7633578513226045</v>
      </c>
      <c r="AJ298" s="36">
        <f t="shared" si="34"/>
        <v>4.088826287734137</v>
      </c>
      <c r="AK298" s="36">
        <f t="shared" si="34"/>
        <v>3.1490213122233848</v>
      </c>
      <c r="AL298" s="36">
        <f t="shared" si="34"/>
        <v>3.9862166908917707</v>
      </c>
      <c r="AM298" s="36">
        <f t="shared" si="34"/>
        <v>4.8189396105154225</v>
      </c>
      <c r="AN298" s="36">
        <f t="shared" si="34"/>
        <v>5.7808818161041806</v>
      </c>
      <c r="AO298" s="36">
        <f t="shared" si="34"/>
        <v>6.7591497983484592</v>
      </c>
      <c r="AP298" s="36">
        <f t="shared" si="34"/>
        <v>6.6161456077237499</v>
      </c>
      <c r="AQ298" s="36">
        <f t="shared" si="34"/>
        <v>4.4797482302876155</v>
      </c>
      <c r="AR298" s="36">
        <f t="shared" si="34"/>
        <v>3.154805411203915</v>
      </c>
      <c r="AS298" s="36">
        <f t="shared" si="34"/>
        <v>4.1222798980624704</v>
      </c>
      <c r="AT298" s="36">
        <f t="shared" si="34"/>
        <v>4.0119930111921063</v>
      </c>
      <c r="AU298" s="36">
        <f t="shared" si="32"/>
        <v>4.6442804604674857</v>
      </c>
      <c r="AV298" s="36" cm="1">
        <f t="array" ref="AV298">AVERAGE(IFERROR(AQ298:AS298, ""))</f>
        <v>3.9189445131846674</v>
      </c>
      <c r="AW298" s="36">
        <f t="shared" si="31"/>
        <v>4.0119930111921063</v>
      </c>
      <c r="AX298" s="36" cm="1">
        <f t="array" ref="AX298">AVERAGE(IFERROR(AJ298:AO298, ""))</f>
        <v>4.7638392526362265</v>
      </c>
      <c r="AY298" s="36" cm="1">
        <f t="array" ref="AY298">AVERAGE(IFERROR(AO298:AS298,""))</f>
        <v>5.0264257891252422</v>
      </c>
      <c r="AZ298" s="36" cm="1">
        <f t="array" ref="AZ298">AVERAGE(IFERROR(AJ298:AN298,""))</f>
        <v>4.3647771434937797</v>
      </c>
      <c r="BA298" s="36" cm="1">
        <f t="array" ref="BA298">AVERAGE(IFERROR(AR298:AT298,AI298))</f>
        <v>3.7630261068194972</v>
      </c>
      <c r="BB298" s="36" cm="1">
        <f t="array" ref="BB298">AVERAGE(IFERROR(AQ298:AT298,""))</f>
        <v>3.9422066376865272</v>
      </c>
      <c r="BC298" s="36" cm="1">
        <f t="array" ref="BC298">AVERAGE(IFERROR(AI298:AO298,""))</f>
        <v>4.7637704810199946</v>
      </c>
      <c r="BD298" s="36" cm="1">
        <f t="array" ref="BD298">AVERAGE(IFERROR(AJ298:AM298,""))</f>
        <v>4.0107509753411792</v>
      </c>
      <c r="BE298" s="36" cm="1">
        <f t="array" ref="BE298">AVERAGE(IFERROR(AN298:AO298,""))</f>
        <v>6.2700158072263203</v>
      </c>
      <c r="BF298" s="36" cm="1">
        <f t="array" ref="BF298">AVERAGE(IFERROR(AP298:AT298,""))</f>
        <v>4.4769944316939716</v>
      </c>
      <c r="BG298" s="36" cm="1">
        <f t="array" ref="BG298">AVERAGE(IFERROR(AI298:AN298,""))</f>
        <v>4.43120726146525</v>
      </c>
    </row>
    <row r="299" spans="2:59" x14ac:dyDescent="0.25">
      <c r="B299" t="s">
        <v>503</v>
      </c>
      <c r="C299">
        <v>23</v>
      </c>
      <c r="D299" s="36">
        <v>594</v>
      </c>
      <c r="E299">
        <v>31.014809724271402</v>
      </c>
      <c r="F299">
        <v>23.868557941067003</v>
      </c>
      <c r="G299">
        <v>18.544141353536101</v>
      </c>
      <c r="H299">
        <v>14.191842228667701</v>
      </c>
      <c r="I299">
        <v>13.618007583684701</v>
      </c>
      <c r="J299">
        <v>13.663744930421101</v>
      </c>
      <c r="K299">
        <v>10.8530496403874</v>
      </c>
      <c r="L299">
        <v>9.2662720769542002</v>
      </c>
      <c r="M299">
        <v>10.6070047250294</v>
      </c>
      <c r="N299">
        <v>16.024974380468898</v>
      </c>
      <c r="O299">
        <v>24.67083623944</v>
      </c>
      <c r="P299">
        <v>27.200119506434003</v>
      </c>
      <c r="Q299">
        <v>17.793613360863468</v>
      </c>
      <c r="R299">
        <v>17.100938448312768</v>
      </c>
      <c r="S299">
        <v>29.860744890352702</v>
      </c>
      <c r="T299">
        <v>15.789890612960633</v>
      </c>
      <c r="U299">
        <v>14.284427412455999</v>
      </c>
      <c r="V299">
        <v>16.777258807475299</v>
      </c>
      <c r="W299">
        <v>25.574555822320264</v>
      </c>
      <c r="X299">
        <v>19.6257337128431</v>
      </c>
      <c r="Y299">
        <v>17.964879057433642</v>
      </c>
      <c r="Z299">
        <v>17.555637276738899</v>
      </c>
      <c r="AA299">
        <v>12.2583972854042</v>
      </c>
      <c r="AB299">
        <v>17.553841385665301</v>
      </c>
      <c r="AC299">
        <v>19.150183960274667</v>
      </c>
      <c r="AE299" s="28" t="s">
        <v>352</v>
      </c>
      <c r="AF299" s="3">
        <v>17110004001827</v>
      </c>
      <c r="AG299">
        <v>0.97426193952560425</v>
      </c>
      <c r="AH299" s="32">
        <v>657</v>
      </c>
      <c r="AI299" s="36">
        <f t="shared" si="34"/>
        <v>290.79369690406321</v>
      </c>
      <c r="AJ299" s="36">
        <f t="shared" si="34"/>
        <v>224.27219848241006</v>
      </c>
      <c r="AK299" s="36">
        <f t="shared" si="34"/>
        <v>181.09003141926576</v>
      </c>
      <c r="AL299" s="36">
        <f t="shared" si="34"/>
        <v>250.14396365136855</v>
      </c>
      <c r="AM299" s="36">
        <f t="shared" si="34"/>
        <v>317.7778381308774</v>
      </c>
      <c r="AN299" s="36">
        <f t="shared" si="34"/>
        <v>373.39994455119785</v>
      </c>
      <c r="AO299" s="36">
        <f t="shared" si="34"/>
        <v>278.45815597654075</v>
      </c>
      <c r="AP299" s="36">
        <f t="shared" si="34"/>
        <v>174.83266543875533</v>
      </c>
      <c r="AQ299" s="36">
        <f t="shared" si="34"/>
        <v>191.32836884987344</v>
      </c>
      <c r="AR299" s="36">
        <f t="shared" si="34"/>
        <v>372.81095550173416</v>
      </c>
      <c r="AS299" s="36">
        <f t="shared" si="34"/>
        <v>545.59039186309951</v>
      </c>
      <c r="AT299" s="36">
        <f t="shared" si="34"/>
        <v>365.48802996826743</v>
      </c>
      <c r="AU299" s="36">
        <f t="shared" si="32"/>
        <v>297.1655200614544</v>
      </c>
      <c r="AV299" s="36" cm="1">
        <f t="array" ref="AV299">AVERAGE(IFERROR(AQ299:AS299, ""))</f>
        <v>369.9099054049023</v>
      </c>
      <c r="AW299" s="36">
        <f t="shared" si="31"/>
        <v>365.48802996826743</v>
      </c>
      <c r="AX299" s="36" cm="1">
        <f t="array" ref="AX299">AVERAGE(IFERROR(AJ299:AO299, ""))</f>
        <v>270.85702203527671</v>
      </c>
      <c r="AY299" s="36" cm="1">
        <f t="array" ref="AY299">AVERAGE(IFERROR(AO299:AS299,""))</f>
        <v>312.60410752600063</v>
      </c>
      <c r="AZ299" s="36" cm="1">
        <f t="array" ref="AZ299">AVERAGE(IFERROR(AJ299:AN299,""))</f>
        <v>269.33679524702393</v>
      </c>
      <c r="BA299" s="36" cm="1">
        <f t="array" ref="BA299">AVERAGE(IFERROR(AR299:AT299,AI299))</f>
        <v>427.96312577770033</v>
      </c>
      <c r="BB299" s="36" cm="1">
        <f t="array" ref="BB299">AVERAGE(IFERROR(AQ299:AT299,""))</f>
        <v>368.80443654574361</v>
      </c>
      <c r="BC299" s="36" cm="1">
        <f t="array" ref="BC299">AVERAGE(IFERROR(AI299:AO299,""))</f>
        <v>273.70511844510338</v>
      </c>
      <c r="BD299" s="36" cm="1">
        <f t="array" ref="BD299">AVERAGE(IFERROR(AJ299:AM299,""))</f>
        <v>243.32100792098043</v>
      </c>
      <c r="BE299" s="36" cm="1">
        <f t="array" ref="BE299">AVERAGE(IFERROR(AN299:AO299,""))</f>
        <v>325.92905026386927</v>
      </c>
      <c r="BF299" s="36" cm="1">
        <f t="array" ref="BF299">AVERAGE(IFERROR(AP299:AT299,""))</f>
        <v>330.010082324346</v>
      </c>
      <c r="BG299" s="36" cm="1">
        <f t="array" ref="BG299">AVERAGE(IFERROR(AI299:AN299,""))</f>
        <v>272.91294552319715</v>
      </c>
    </row>
    <row r="300" spans="2:59" x14ac:dyDescent="0.25">
      <c r="B300" t="s">
        <v>503</v>
      </c>
      <c r="C300">
        <v>23</v>
      </c>
      <c r="D300" s="36">
        <v>595</v>
      </c>
      <c r="E300">
        <v>1.02663973064796</v>
      </c>
      <c r="F300">
        <v>0.77441327774452995</v>
      </c>
      <c r="G300">
        <v>0.60373724086043012</v>
      </c>
      <c r="H300">
        <v>0.4777560673494099</v>
      </c>
      <c r="I300">
        <v>0.43878898812068989</v>
      </c>
      <c r="J300">
        <v>0.43630603359926001</v>
      </c>
      <c r="K300">
        <v>0.45506315915302598</v>
      </c>
      <c r="L300">
        <v>0.43794291564042803</v>
      </c>
      <c r="M300">
        <v>0.37612842126620105</v>
      </c>
      <c r="N300">
        <v>0.57511220035417998</v>
      </c>
      <c r="O300">
        <v>0.89011712971577994</v>
      </c>
      <c r="P300">
        <v>0.92763775741144006</v>
      </c>
      <c r="Q300">
        <v>0.61830357682194659</v>
      </c>
      <c r="R300">
        <v>0.61378591711204988</v>
      </c>
      <c r="S300">
        <v>1.0083418330297</v>
      </c>
      <c r="T300">
        <v>0.53101079447123001</v>
      </c>
      <c r="U300">
        <v>0.54687276522591999</v>
      </c>
      <c r="V300">
        <v>0.54620032153486997</v>
      </c>
      <c r="W300">
        <v>0.8877557393656732</v>
      </c>
      <c r="X300">
        <v>0.69224887718689998</v>
      </c>
      <c r="Y300">
        <v>0.60181492821076432</v>
      </c>
      <c r="Z300">
        <v>0.57367389351877007</v>
      </c>
      <c r="AA300">
        <v>0.4456845963761471</v>
      </c>
      <c r="AB300">
        <v>0.64138768487761011</v>
      </c>
      <c r="AC300">
        <v>0.62627355638704996</v>
      </c>
      <c r="AE300" s="28" t="s">
        <v>353</v>
      </c>
      <c r="AF300" s="3">
        <v>17110004000248</v>
      </c>
      <c r="AG300">
        <v>0.97164702415466309</v>
      </c>
      <c r="AH300" s="32">
        <v>152</v>
      </c>
      <c r="AI300" s="36">
        <f t="shared" si="34"/>
        <v>503.64992498153504</v>
      </c>
      <c r="AJ300" s="36">
        <f t="shared" si="34"/>
        <v>433.96521667543283</v>
      </c>
      <c r="AK300" s="36">
        <f t="shared" si="34"/>
        <v>327.7847432321368</v>
      </c>
      <c r="AL300" s="36">
        <f t="shared" si="34"/>
        <v>357.65264406478826</v>
      </c>
      <c r="AM300" s="36">
        <f t="shared" si="34"/>
        <v>639.43780614502589</v>
      </c>
      <c r="AN300" s="36">
        <f t="shared" si="34"/>
        <v>677.16854839651478</v>
      </c>
      <c r="AO300" s="36">
        <f t="shared" si="34"/>
        <v>627.16817183317391</v>
      </c>
      <c r="AP300" s="36">
        <f t="shared" si="34"/>
        <v>375.01348856120052</v>
      </c>
      <c r="AQ300" s="36">
        <f t="shared" si="34"/>
        <v>323.66533116501614</v>
      </c>
      <c r="AR300" s="36">
        <f t="shared" si="34"/>
        <v>564.44895074166732</v>
      </c>
      <c r="AS300" s="36">
        <f t="shared" si="34"/>
        <v>664.57009991172833</v>
      </c>
      <c r="AT300" s="36">
        <f t="shared" si="34"/>
        <v>537.16940036905237</v>
      </c>
      <c r="AU300" s="36">
        <f t="shared" si="32"/>
        <v>502.64119383977271</v>
      </c>
      <c r="AV300" s="36" cm="1">
        <f t="array" ref="AV300">AVERAGE(IFERROR(AQ300:AS300, ""))</f>
        <v>517.5614606061373</v>
      </c>
      <c r="AW300" s="36">
        <f t="shared" si="31"/>
        <v>537.16940036905237</v>
      </c>
      <c r="AX300" s="36" cm="1">
        <f t="array" ref="AX300">AVERAGE(IFERROR(AJ300:AO300, ""))</f>
        <v>510.52952172451205</v>
      </c>
      <c r="AY300" s="36" cm="1">
        <f t="array" ref="AY300">AVERAGE(IFERROR(AO300:AS300,""))</f>
        <v>510.97320844255728</v>
      </c>
      <c r="AZ300" s="36" cm="1">
        <f t="array" ref="AZ300">AVERAGE(IFERROR(AJ300:AN300,""))</f>
        <v>487.2017917027797</v>
      </c>
      <c r="BA300" s="36" cm="1">
        <f t="array" ref="BA300">AVERAGE(IFERROR(AR300:AT300,AI300))</f>
        <v>588.72948367414938</v>
      </c>
      <c r="BB300" s="36" cm="1">
        <f t="array" ref="BB300">AVERAGE(IFERROR(AQ300:AT300,""))</f>
        <v>522.46344554686607</v>
      </c>
      <c r="BC300" s="36" cm="1">
        <f t="array" ref="BC300">AVERAGE(IFERROR(AI300:AO300,""))</f>
        <v>509.54672218980107</v>
      </c>
      <c r="BD300" s="36" cm="1">
        <f t="array" ref="BD300">AVERAGE(IFERROR(AJ300:AM300,""))</f>
        <v>439.71010252934593</v>
      </c>
      <c r="BE300" s="36" cm="1">
        <f t="array" ref="BE300">AVERAGE(IFERROR(AN300:AO300,""))</f>
        <v>652.16836011484429</v>
      </c>
      <c r="BF300" s="36" cm="1">
        <f t="array" ref="BF300">AVERAGE(IFERROR(AP300:AT300,""))</f>
        <v>492.97345414973296</v>
      </c>
      <c r="BG300" s="36" cm="1">
        <f t="array" ref="BG300">AVERAGE(IFERROR(AI300:AN300,""))</f>
        <v>489.94314724923896</v>
      </c>
    </row>
    <row r="301" spans="2:59" x14ac:dyDescent="0.25">
      <c r="B301" t="s">
        <v>528</v>
      </c>
      <c r="C301">
        <v>48</v>
      </c>
      <c r="D301" s="36">
        <v>598</v>
      </c>
      <c r="E301">
        <v>410.41554816838203</v>
      </c>
      <c r="F301">
        <v>325.84763303640096</v>
      </c>
      <c r="G301">
        <v>264.54176320044405</v>
      </c>
      <c r="H301">
        <v>319.54875211539002</v>
      </c>
      <c r="I301">
        <v>638.5575248048201</v>
      </c>
      <c r="J301">
        <v>682.80606383597001</v>
      </c>
      <c r="K301">
        <v>604.35283976607991</v>
      </c>
      <c r="L301">
        <v>359.05935041257806</v>
      </c>
      <c r="M301">
        <v>299.26255878044401</v>
      </c>
      <c r="N301">
        <v>488.07770369035001</v>
      </c>
      <c r="O301">
        <v>588.43145063743896</v>
      </c>
      <c r="P301">
        <v>444.13489952171494</v>
      </c>
      <c r="Q301">
        <v>452.0863406641696</v>
      </c>
      <c r="R301">
        <v>458.5905710360779</v>
      </c>
      <c r="S301">
        <v>403.20859404504904</v>
      </c>
      <c r="T301">
        <v>472.60909612651324</v>
      </c>
      <c r="U301">
        <v>467.83678065737001</v>
      </c>
      <c r="V301">
        <v>446.26034739860802</v>
      </c>
      <c r="W301">
        <v>467.68402670447205</v>
      </c>
      <c r="X301">
        <v>454.97665315748691</v>
      </c>
      <c r="Y301">
        <v>463.72430356107134</v>
      </c>
      <c r="Z301">
        <v>387.12391828926604</v>
      </c>
      <c r="AA301">
        <v>643.57945180103002</v>
      </c>
      <c r="AB301">
        <v>435.79319260850593</v>
      </c>
      <c r="AC301">
        <v>440.28621419357063</v>
      </c>
      <c r="AE301" s="28" t="s">
        <v>354</v>
      </c>
      <c r="AF301" s="3">
        <v>17110004000451</v>
      </c>
      <c r="AG301">
        <v>1</v>
      </c>
      <c r="AH301" s="32">
        <v>53</v>
      </c>
      <c r="AI301" s="36">
        <f t="shared" si="34"/>
        <v>18.887854154056299</v>
      </c>
      <c r="AJ301" s="36">
        <f t="shared" si="34"/>
        <v>15.305640435095899</v>
      </c>
      <c r="AK301" s="36">
        <f t="shared" si="34"/>
        <v>11.537310469602399</v>
      </c>
      <c r="AL301" s="36">
        <f t="shared" ref="AL301:AT301" si="35">VLOOKUP($AH301,$D$2:$AC$338,AL$1+1,FALSE)*$AG301</f>
        <v>11.746107601339499</v>
      </c>
      <c r="AM301" s="36">
        <f t="shared" si="35"/>
        <v>12.987233766186201</v>
      </c>
      <c r="AN301" s="36">
        <f t="shared" si="35"/>
        <v>15.555528827310301</v>
      </c>
      <c r="AO301" s="36">
        <f t="shared" si="35"/>
        <v>19.487991777568702</v>
      </c>
      <c r="AP301" s="36">
        <f t="shared" si="35"/>
        <v>18.767612808585902</v>
      </c>
      <c r="AQ301" s="36">
        <f t="shared" si="35"/>
        <v>12.310614704954199</v>
      </c>
      <c r="AR301" s="36">
        <f t="shared" si="35"/>
        <v>12.073874356638999</v>
      </c>
      <c r="AS301" s="36">
        <f t="shared" si="35"/>
        <v>17.389785414452898</v>
      </c>
      <c r="AT301" s="36">
        <f t="shared" si="35"/>
        <v>17.091388139310503</v>
      </c>
      <c r="AU301" s="36">
        <f t="shared" si="32"/>
        <v>15.261745204591818</v>
      </c>
      <c r="AV301" s="36" cm="1">
        <f t="array" ref="AV301">AVERAGE(IFERROR(AQ301:AS301, ""))</f>
        <v>13.924758158682033</v>
      </c>
      <c r="AW301" s="36">
        <f t="shared" si="31"/>
        <v>17.091388139310503</v>
      </c>
      <c r="AX301" s="36" cm="1">
        <f t="array" ref="AX301">AVERAGE(IFERROR(AJ301:AO301, ""))</f>
        <v>14.43663547951717</v>
      </c>
      <c r="AY301" s="36" cm="1">
        <f t="array" ref="AY301">AVERAGE(IFERROR(AO301:AS301,""))</f>
        <v>16.005975812440141</v>
      </c>
      <c r="AZ301" s="36" cm="1">
        <f t="array" ref="AZ301">AVERAGE(IFERROR(AJ301:AN301,""))</f>
        <v>13.426364219906862</v>
      </c>
      <c r="BA301" s="36" cm="1">
        <f t="array" ref="BA301">AVERAGE(IFERROR(AR301:AT301,AI301))</f>
        <v>15.518349303467467</v>
      </c>
      <c r="BB301" s="36" cm="1">
        <f t="array" ref="BB301">AVERAGE(IFERROR(AQ301:AT301,""))</f>
        <v>14.716415653839151</v>
      </c>
      <c r="BC301" s="36" cm="1">
        <f t="array" ref="BC301">AVERAGE(IFERROR(AI301:AO301,""))</f>
        <v>15.072523861594188</v>
      </c>
      <c r="BD301" s="36" cm="1">
        <f t="array" ref="BD301">AVERAGE(IFERROR(AJ301:AM301,""))</f>
        <v>12.894073068056001</v>
      </c>
      <c r="BE301" s="36" cm="1">
        <f t="array" ref="BE301">AVERAGE(IFERROR(AN301:AO301,""))</f>
        <v>17.521760302439503</v>
      </c>
      <c r="BF301" s="36" cm="1">
        <f t="array" ref="BF301">AVERAGE(IFERROR(AP301:AT301,""))</f>
        <v>15.526655084788501</v>
      </c>
      <c r="BG301" s="36" cm="1">
        <f t="array" ref="BG301">AVERAGE(IFERROR(AI301:AN301,""))</f>
        <v>14.336612542265101</v>
      </c>
    </row>
    <row r="302" spans="2:59" x14ac:dyDescent="0.25">
      <c r="B302" t="s">
        <v>589</v>
      </c>
      <c r="C302">
        <v>109</v>
      </c>
      <c r="D302" s="36">
        <v>603</v>
      </c>
      <c r="E302">
        <v>169.758517214184</v>
      </c>
      <c r="F302">
        <v>122.82622145693301</v>
      </c>
      <c r="G302">
        <v>105.004372166463</v>
      </c>
      <c r="H302">
        <v>164.31135343770899</v>
      </c>
      <c r="I302">
        <v>215.84271457127704</v>
      </c>
      <c r="J302">
        <v>264.13776419038101</v>
      </c>
      <c r="K302">
        <v>202.43902620548397</v>
      </c>
      <c r="L302">
        <v>128.14635935072201</v>
      </c>
      <c r="M302">
        <v>143.46304587548099</v>
      </c>
      <c r="N302">
        <v>266.92035239160998</v>
      </c>
      <c r="O302">
        <v>369.144249922011</v>
      </c>
      <c r="P302">
        <v>227.26806793170996</v>
      </c>
      <c r="Q302">
        <v>198.27183705949702</v>
      </c>
      <c r="R302">
        <v>259.84254939636696</v>
      </c>
      <c r="S302">
        <v>195.64023227294697</v>
      </c>
      <c r="T302">
        <v>179.09357533804067</v>
      </c>
      <c r="U302">
        <v>222.02260674906097</v>
      </c>
      <c r="V302">
        <v>174.424485164553</v>
      </c>
      <c r="W302">
        <v>255.48763331487899</v>
      </c>
      <c r="X302">
        <v>251.69892903020298</v>
      </c>
      <c r="Y302">
        <v>177.75999560606158</v>
      </c>
      <c r="Z302">
        <v>151.99616540809501</v>
      </c>
      <c r="AA302">
        <v>233.28839519793203</v>
      </c>
      <c r="AB302">
        <v>226.98841509430699</v>
      </c>
      <c r="AC302">
        <v>173.64682383949102</v>
      </c>
      <c r="AE302" s="28" t="s">
        <v>355</v>
      </c>
      <c r="AF302" s="3">
        <v>17110004000451</v>
      </c>
      <c r="AG302">
        <v>1</v>
      </c>
      <c r="AH302" s="32">
        <v>53</v>
      </c>
      <c r="AI302" s="36">
        <f t="shared" ref="AI302:AT323" si="36">VLOOKUP($AH302,$D$2:$AC$338,AI$1+1,FALSE)*$AG302</f>
        <v>18.887854154056299</v>
      </c>
      <c r="AJ302" s="36">
        <f t="shared" si="36"/>
        <v>15.305640435095899</v>
      </c>
      <c r="AK302" s="36">
        <f t="shared" si="36"/>
        <v>11.537310469602399</v>
      </c>
      <c r="AL302" s="36">
        <f t="shared" si="36"/>
        <v>11.746107601339499</v>
      </c>
      <c r="AM302" s="36">
        <f t="shared" si="36"/>
        <v>12.987233766186201</v>
      </c>
      <c r="AN302" s="36">
        <f t="shared" si="36"/>
        <v>15.555528827310301</v>
      </c>
      <c r="AO302" s="36">
        <f t="shared" si="36"/>
        <v>19.487991777568702</v>
      </c>
      <c r="AP302" s="36">
        <f t="shared" si="36"/>
        <v>18.767612808585902</v>
      </c>
      <c r="AQ302" s="36">
        <f t="shared" si="36"/>
        <v>12.310614704954199</v>
      </c>
      <c r="AR302" s="36">
        <f t="shared" si="36"/>
        <v>12.073874356638999</v>
      </c>
      <c r="AS302" s="36">
        <f t="shared" si="36"/>
        <v>17.389785414452898</v>
      </c>
      <c r="AT302" s="36">
        <f t="shared" si="36"/>
        <v>17.091388139310503</v>
      </c>
      <c r="AU302" s="36">
        <f t="shared" si="32"/>
        <v>15.261745204591818</v>
      </c>
      <c r="AV302" s="36" cm="1">
        <f t="array" ref="AV302">AVERAGE(IFERROR(AQ302:AS302, ""))</f>
        <v>13.924758158682033</v>
      </c>
      <c r="AW302" s="36">
        <f t="shared" si="31"/>
        <v>17.091388139310503</v>
      </c>
      <c r="AX302" s="36" cm="1">
        <f t="array" ref="AX302">AVERAGE(IFERROR(AJ302:AO302, ""))</f>
        <v>14.43663547951717</v>
      </c>
      <c r="AY302" s="36" cm="1">
        <f t="array" ref="AY302">AVERAGE(IFERROR(AO302:AS302,""))</f>
        <v>16.005975812440141</v>
      </c>
      <c r="AZ302" s="36" cm="1">
        <f t="array" ref="AZ302">AVERAGE(IFERROR(AJ302:AN302,""))</f>
        <v>13.426364219906862</v>
      </c>
      <c r="BA302" s="36" cm="1">
        <f t="array" ref="BA302">AVERAGE(IFERROR(AR302:AT302,AI302))</f>
        <v>15.518349303467467</v>
      </c>
      <c r="BB302" s="36" cm="1">
        <f t="array" ref="BB302">AVERAGE(IFERROR(AQ302:AT302,""))</f>
        <v>14.716415653839151</v>
      </c>
      <c r="BC302" s="36" cm="1">
        <f t="array" ref="BC302">AVERAGE(IFERROR(AI302:AO302,""))</f>
        <v>15.072523861594188</v>
      </c>
      <c r="BD302" s="36" cm="1">
        <f t="array" ref="BD302">AVERAGE(IFERROR(AJ302:AM302,""))</f>
        <v>12.894073068056001</v>
      </c>
      <c r="BE302" s="36" cm="1">
        <f t="array" ref="BE302">AVERAGE(IFERROR(AN302:AO302,""))</f>
        <v>17.521760302439503</v>
      </c>
      <c r="BF302" s="36" cm="1">
        <f t="array" ref="BF302">AVERAGE(IFERROR(AP302:AT302,""))</f>
        <v>15.526655084788501</v>
      </c>
      <c r="BG302" s="36" cm="1">
        <f t="array" ref="BG302">AVERAGE(IFERROR(AI302:AN302,""))</f>
        <v>14.336612542265101</v>
      </c>
    </row>
    <row r="303" spans="2:59" x14ac:dyDescent="0.25">
      <c r="B303" t="s">
        <v>554</v>
      </c>
      <c r="C303">
        <v>74</v>
      </c>
      <c r="D303" s="36">
        <v>605</v>
      </c>
      <c r="E303">
        <v>480.99029053220897</v>
      </c>
      <c r="F303">
        <v>402.72526753300599</v>
      </c>
      <c r="G303">
        <v>310.22354225578204</v>
      </c>
      <c r="H303">
        <v>354.17919692704697</v>
      </c>
      <c r="I303">
        <v>650.96242318569011</v>
      </c>
      <c r="J303">
        <v>688.32368990476994</v>
      </c>
      <c r="K303">
        <v>638.67465182161004</v>
      </c>
      <c r="L303">
        <v>380.14542164259001</v>
      </c>
      <c r="M303">
        <v>324.090842201138</v>
      </c>
      <c r="N303">
        <v>560.15941808347998</v>
      </c>
      <c r="O303">
        <v>658.86077164722997</v>
      </c>
      <c r="P303">
        <v>519.50550705685998</v>
      </c>
      <c r="Q303">
        <v>497.40341856594989</v>
      </c>
      <c r="R303">
        <v>514.37034397727666</v>
      </c>
      <c r="S303">
        <v>480.30542209452994</v>
      </c>
      <c r="T303">
        <v>507.51479527131676</v>
      </c>
      <c r="U303">
        <v>512.38622107920992</v>
      </c>
      <c r="V303">
        <v>481.28282396125996</v>
      </c>
      <c r="W303">
        <v>544.06008574660666</v>
      </c>
      <c r="X303">
        <v>515.65413474717991</v>
      </c>
      <c r="Y303">
        <v>503.72558030858431</v>
      </c>
      <c r="Z303">
        <v>429.52260747537991</v>
      </c>
      <c r="AA303">
        <v>663.4991708631901</v>
      </c>
      <c r="AB303">
        <v>488.55239212625986</v>
      </c>
      <c r="AC303">
        <v>481.23406838974324</v>
      </c>
      <c r="AE303" s="28" t="s">
        <v>356</v>
      </c>
      <c r="AF303" s="3">
        <v>17110004000451</v>
      </c>
      <c r="AG303">
        <v>0.9965934157371521</v>
      </c>
      <c r="AH303" s="32">
        <v>53</v>
      </c>
      <c r="AI303" s="36">
        <f t="shared" si="36"/>
        <v>18.823511087336126</v>
      </c>
      <c r="AJ303" s="36">
        <f t="shared" si="36"/>
        <v>15.253500481256893</v>
      </c>
      <c r="AK303" s="36">
        <f t="shared" si="36"/>
        <v>11.498007649321062</v>
      </c>
      <c r="AL303" s="36">
        <f t="shared" si="36"/>
        <v>11.706093496035058</v>
      </c>
      <c r="AM303" s="36">
        <f t="shared" si="36"/>
        <v>12.942991660020384</v>
      </c>
      <c r="AN303" s="36">
        <f t="shared" si="36"/>
        <v>15.502537607606909</v>
      </c>
      <c r="AO303" s="36">
        <f t="shared" si="36"/>
        <v>19.421604291464728</v>
      </c>
      <c r="AP303" s="36">
        <f t="shared" si="36"/>
        <v>18.703679354140952</v>
      </c>
      <c r="AQ303" s="36">
        <f t="shared" si="36"/>
        <v>12.268677558634318</v>
      </c>
      <c r="AR303" s="36">
        <f t="shared" si="36"/>
        <v>12.03274368626407</v>
      </c>
      <c r="AS303" s="36">
        <f t="shared" si="36"/>
        <v>17.330545645125721</v>
      </c>
      <c r="AT303" s="36">
        <f t="shared" si="36"/>
        <v>17.033164885444904</v>
      </c>
      <c r="AU303" s="36">
        <f t="shared" si="32"/>
        <v>15.20975478355426</v>
      </c>
      <c r="AV303" s="36" cm="1">
        <f t="array" ref="AV303">AVERAGE(IFERROR(AQ303:AS303, ""))</f>
        <v>13.8773222966747</v>
      </c>
      <c r="AW303" s="36">
        <f t="shared" si="31"/>
        <v>17.033164885444904</v>
      </c>
      <c r="AX303" s="36" cm="1">
        <f t="array" ref="AX303">AVERAGE(IFERROR(AJ303:AO303, ""))</f>
        <v>14.387455864284172</v>
      </c>
      <c r="AY303" s="36" cm="1">
        <f t="array" ref="AY303">AVERAGE(IFERROR(AO303:AS303,""))</f>
        <v>15.951450107125956</v>
      </c>
      <c r="AZ303" s="36" cm="1">
        <f t="array" ref="AZ303">AVERAGE(IFERROR(AJ303:AN303,""))</f>
        <v>13.380626178848061</v>
      </c>
      <c r="BA303" s="36" cm="1">
        <f t="array" ref="BA303">AVERAGE(IFERROR(AR303:AT303,AI303))</f>
        <v>15.4654847389449</v>
      </c>
      <c r="BB303" s="36" cm="1">
        <f t="array" ref="BB303">AVERAGE(IFERROR(AQ303:AT303,""))</f>
        <v>14.666282943867252</v>
      </c>
      <c r="BC303" s="36" cm="1">
        <f t="array" ref="BC303">AVERAGE(IFERROR(AI303:AO303,""))</f>
        <v>15.02117803900588</v>
      </c>
      <c r="BD303" s="36" cm="1">
        <f t="array" ref="BD303">AVERAGE(IFERROR(AJ303:AM303,""))</f>
        <v>12.850148321658349</v>
      </c>
      <c r="BE303" s="36" cm="1">
        <f t="array" ref="BE303">AVERAGE(IFERROR(AN303:AO303,""))</f>
        <v>17.462070949535818</v>
      </c>
      <c r="BF303" s="36" cm="1">
        <f t="array" ref="BF303">AVERAGE(IFERROR(AP303:AT303,""))</f>
        <v>15.473762225921993</v>
      </c>
      <c r="BG303" s="36" cm="1">
        <f t="array" ref="BG303">AVERAGE(IFERROR(AI303:AN303,""))</f>
        <v>14.287773663596072</v>
      </c>
    </row>
    <row r="304" spans="2:59" x14ac:dyDescent="0.25">
      <c r="B304" t="s">
        <v>606</v>
      </c>
      <c r="C304">
        <v>126</v>
      </c>
      <c r="D304" s="36">
        <v>608</v>
      </c>
      <c r="E304">
        <v>80.727267470297008</v>
      </c>
      <c r="F304">
        <v>55.146113600541995</v>
      </c>
      <c r="G304">
        <v>48.304403036437996</v>
      </c>
      <c r="H304">
        <v>71.957329855747005</v>
      </c>
      <c r="I304">
        <v>99.146622587658001</v>
      </c>
      <c r="J304">
        <v>125.51929789870499</v>
      </c>
      <c r="K304">
        <v>102.808538613252</v>
      </c>
      <c r="L304">
        <v>70.893798025887989</v>
      </c>
      <c r="M304">
        <v>79.985326103794989</v>
      </c>
      <c r="N304">
        <v>142.07231615110001</v>
      </c>
      <c r="O304">
        <v>191.09266061981</v>
      </c>
      <c r="P304">
        <v>113.39569346202499</v>
      </c>
      <c r="Q304">
        <v>98.420780618771317</v>
      </c>
      <c r="R304">
        <v>137.71676762490165</v>
      </c>
      <c r="S304">
        <v>94.615989006161001</v>
      </c>
      <c r="T304">
        <v>83.813717598723329</v>
      </c>
      <c r="U304">
        <v>117.370527902769</v>
      </c>
      <c r="V304">
        <v>80.014753395817991</v>
      </c>
      <c r="W304">
        <v>129.36647684414135</v>
      </c>
      <c r="X304">
        <v>131.63649908418301</v>
      </c>
      <c r="Y304">
        <v>83.372796151805289</v>
      </c>
      <c r="Z304">
        <v>68.638617270096006</v>
      </c>
      <c r="AA304">
        <v>114.16391825597799</v>
      </c>
      <c r="AB304">
        <v>119.487958872524</v>
      </c>
      <c r="AC304">
        <v>80.133505741564321</v>
      </c>
      <c r="AE304" s="28" t="s">
        <v>357</v>
      </c>
      <c r="AF304" s="3">
        <v>17110004001011</v>
      </c>
      <c r="AG304">
        <v>0.79798537492752075</v>
      </c>
      <c r="AH304" s="32">
        <v>53</v>
      </c>
      <c r="AI304" s="36">
        <f t="shared" si="36"/>
        <v>15.072231378700947</v>
      </c>
      <c r="AJ304" s="36">
        <f t="shared" si="36"/>
        <v>12.213677221105822</v>
      </c>
      <c r="AK304" s="36">
        <f t="shared" si="36"/>
        <v>9.2066050207408807</v>
      </c>
      <c r="AL304" s="36">
        <f t="shared" si="36"/>
        <v>9.3732220781939013</v>
      </c>
      <c r="AM304" s="36">
        <f t="shared" si="36"/>
        <v>10.363622606181453</v>
      </c>
      <c r="AN304" s="36">
        <f t="shared" si="36"/>
        <v>12.413084503457068</v>
      </c>
      <c r="AO304" s="36">
        <f t="shared" si="36"/>
        <v>15.551132425207602</v>
      </c>
      <c r="AP304" s="36">
        <f t="shared" si="36"/>
        <v>14.976280543553962</v>
      </c>
      <c r="AQ304" s="36">
        <f t="shared" si="36"/>
        <v>9.8236904909211269</v>
      </c>
      <c r="AR304" s="36">
        <f t="shared" si="36"/>
        <v>9.6347751553103507</v>
      </c>
      <c r="AS304" s="36">
        <f t="shared" si="36"/>
        <v>13.876794433861328</v>
      </c>
      <c r="AT304" s="36">
        <f t="shared" si="36"/>
        <v>13.638677772379474</v>
      </c>
      <c r="AU304" s="36">
        <f t="shared" si="32"/>
        <v>12.178649469134493</v>
      </c>
      <c r="AV304" s="36" cm="1">
        <f t="array" ref="AV304">AVERAGE(IFERROR(AQ304:AS304, ""))</f>
        <v>11.111753360030937</v>
      </c>
      <c r="AW304" s="36">
        <f t="shared" si="31"/>
        <v>13.638677772379474</v>
      </c>
      <c r="AX304" s="36" cm="1">
        <f t="array" ref="AX304">AVERAGE(IFERROR(AJ304:AO304, ""))</f>
        <v>11.520223975814453</v>
      </c>
      <c r="AY304" s="36" cm="1">
        <f t="array" ref="AY304">AVERAGE(IFERROR(AO304:AS304,""))</f>
        <v>12.772534609770874</v>
      </c>
      <c r="AZ304" s="36" cm="1">
        <f t="array" ref="AZ304">AVERAGE(IFERROR(AJ304:AN304,""))</f>
        <v>10.714042285935824</v>
      </c>
      <c r="BA304" s="36" cm="1">
        <f t="array" ref="BA304">AVERAGE(IFERROR(AR304:AT304,AI304))</f>
        <v>12.383415787183717</v>
      </c>
      <c r="BB304" s="36" cm="1">
        <f t="array" ref="BB304">AVERAGE(IFERROR(AQ304:AT304,""))</f>
        <v>11.743484463118071</v>
      </c>
      <c r="BC304" s="36" cm="1">
        <f t="array" ref="BC304">AVERAGE(IFERROR(AI304:AO304,""))</f>
        <v>12.027653604798237</v>
      </c>
      <c r="BD304" s="36" cm="1">
        <f t="array" ref="BD304">AVERAGE(IFERROR(AJ304:AM304,""))</f>
        <v>10.289281731555514</v>
      </c>
      <c r="BE304" s="36" cm="1">
        <f t="array" ref="BE304">AVERAGE(IFERROR(AN304:AO304,""))</f>
        <v>13.982108464332335</v>
      </c>
      <c r="BF304" s="36" cm="1">
        <f t="array" ref="BF304">AVERAGE(IFERROR(AP304:AT304,""))</f>
        <v>12.390043679205249</v>
      </c>
      <c r="BG304" s="36" cm="1">
        <f t="array" ref="BG304">AVERAGE(IFERROR(AI304:AN304,""))</f>
        <v>11.440407134730011</v>
      </c>
    </row>
    <row r="305" spans="2:59" x14ac:dyDescent="0.25">
      <c r="B305" t="s">
        <v>513</v>
      </c>
      <c r="C305">
        <v>33</v>
      </c>
      <c r="D305" s="36">
        <v>613</v>
      </c>
      <c r="E305">
        <v>11.677981807673699</v>
      </c>
      <c r="F305">
        <v>9.5352140827518994</v>
      </c>
      <c r="G305">
        <v>8.259493109119898</v>
      </c>
      <c r="H305">
        <v>8.2653999193709993</v>
      </c>
      <c r="I305">
        <v>9.1292558885731996</v>
      </c>
      <c r="J305">
        <v>10.548789868656701</v>
      </c>
      <c r="K305">
        <v>12.653293774305201</v>
      </c>
      <c r="L305">
        <v>12.0140655018603</v>
      </c>
      <c r="M305">
        <v>7.0743990949110209</v>
      </c>
      <c r="N305">
        <v>4.6944623773624805</v>
      </c>
      <c r="O305">
        <v>7.7994959515373301</v>
      </c>
      <c r="P305">
        <v>9.3692908643400994</v>
      </c>
      <c r="Q305">
        <v>9.2517618533718675</v>
      </c>
      <c r="R305">
        <v>6.5227858079369492</v>
      </c>
      <c r="S305">
        <v>10.9001803465069</v>
      </c>
      <c r="T305">
        <v>9.7319077737962996</v>
      </c>
      <c r="U305">
        <v>8.8471433399952009</v>
      </c>
      <c r="V305">
        <v>9.1476305736944994</v>
      </c>
      <c r="W305">
        <v>8.7340103078950655</v>
      </c>
      <c r="X305">
        <v>7.2344120720377401</v>
      </c>
      <c r="Y305">
        <v>10.009918350064501</v>
      </c>
      <c r="Z305">
        <v>8.7973407499539995</v>
      </c>
      <c r="AA305">
        <v>11.601041821480901</v>
      </c>
      <c r="AB305">
        <v>8.1903427580022701</v>
      </c>
      <c r="AC305">
        <v>9.5693557793577</v>
      </c>
      <c r="AE305" s="28" t="s">
        <v>358</v>
      </c>
      <c r="AF305" s="3">
        <v>17110004001010</v>
      </c>
      <c r="AG305">
        <v>1</v>
      </c>
      <c r="AH305" s="32">
        <v>54</v>
      </c>
      <c r="AI305" s="36">
        <f t="shared" si="36"/>
        <v>6.1240158136970599</v>
      </c>
      <c r="AJ305" s="36">
        <f t="shared" si="36"/>
        <v>4.9625535287890701</v>
      </c>
      <c r="AK305" s="36">
        <f t="shared" si="36"/>
        <v>3.7407468543419702</v>
      </c>
      <c r="AL305" s="36">
        <f t="shared" si="36"/>
        <v>3.8084448755738798</v>
      </c>
      <c r="AM305" s="36">
        <f t="shared" si="36"/>
        <v>4.2108557206404802</v>
      </c>
      <c r="AN305" s="36">
        <f t="shared" si="36"/>
        <v>5.0435756302259307</v>
      </c>
      <c r="AO305" s="36">
        <f t="shared" si="36"/>
        <v>6.31859916643735</v>
      </c>
      <c r="AP305" s="36">
        <f t="shared" si="36"/>
        <v>6.0850306264984706</v>
      </c>
      <c r="AQ305" s="36">
        <f t="shared" si="36"/>
        <v>3.9914753561127405</v>
      </c>
      <c r="AR305" s="36">
        <f t="shared" si="36"/>
        <v>3.9147170968838294</v>
      </c>
      <c r="AS305" s="36">
        <f t="shared" si="36"/>
        <v>5.6382970482631407</v>
      </c>
      <c r="AT305" s="36">
        <f t="shared" si="36"/>
        <v>5.5415480626141385</v>
      </c>
      <c r="AU305" s="36">
        <f t="shared" si="32"/>
        <v>4.9483216483398378</v>
      </c>
      <c r="AV305" s="36" cm="1">
        <f t="array" ref="AV305">AVERAGE(IFERROR(AQ305:AS305, ""))</f>
        <v>4.5148298337532369</v>
      </c>
      <c r="AW305" s="36">
        <f t="shared" si="31"/>
        <v>5.5415480626141385</v>
      </c>
      <c r="AX305" s="36" cm="1">
        <f t="array" ref="AX305">AVERAGE(IFERROR(AJ305:AO305, ""))</f>
        <v>4.6807959626681139</v>
      </c>
      <c r="AY305" s="36" cm="1">
        <f t="array" ref="AY305">AVERAGE(IFERROR(AO305:AS305,""))</f>
        <v>5.1896238588391066</v>
      </c>
      <c r="AZ305" s="36" cm="1">
        <f t="array" ref="AZ305">AVERAGE(IFERROR(AJ305:AN305,""))</f>
        <v>4.3532353219142665</v>
      </c>
      <c r="BA305" s="36" cm="1">
        <f t="array" ref="BA305">AVERAGE(IFERROR(AR305:AT305,AI305))</f>
        <v>5.0315207359203695</v>
      </c>
      <c r="BB305" s="36" cm="1">
        <f t="array" ref="BB305">AVERAGE(IFERROR(AQ305:AT305,""))</f>
        <v>4.7715093909684629</v>
      </c>
      <c r="BC305" s="36" cm="1">
        <f t="array" ref="BC305">AVERAGE(IFERROR(AI305:AO305,""))</f>
        <v>4.8869702271008197</v>
      </c>
      <c r="BD305" s="36" cm="1">
        <f t="array" ref="BD305">AVERAGE(IFERROR(AJ305:AM305,""))</f>
        <v>4.1806502448363503</v>
      </c>
      <c r="BE305" s="36" cm="1">
        <f t="array" ref="BE305">AVERAGE(IFERROR(AN305:AO305,""))</f>
        <v>5.6810873983316403</v>
      </c>
      <c r="BF305" s="36" cm="1">
        <f t="array" ref="BF305">AVERAGE(IFERROR(AP305:AT305,""))</f>
        <v>5.0342136380744638</v>
      </c>
      <c r="BG305" s="36" cm="1">
        <f t="array" ref="BG305">AVERAGE(IFERROR(AI305:AN305,""))</f>
        <v>4.6483654038780653</v>
      </c>
    </row>
    <row r="306" spans="2:59" x14ac:dyDescent="0.25">
      <c r="B306" t="s">
        <v>647</v>
      </c>
      <c r="C306">
        <v>171</v>
      </c>
      <c r="D306" s="36">
        <v>615</v>
      </c>
      <c r="E306">
        <v>60.041396647999996</v>
      </c>
      <c r="F306">
        <v>44.499920508000002</v>
      </c>
      <c r="G306">
        <v>39.718562308000003</v>
      </c>
      <c r="H306">
        <v>40.260511347999994</v>
      </c>
      <c r="I306">
        <v>51.974561128000005</v>
      </c>
      <c r="J306">
        <v>42.935849088000005</v>
      </c>
      <c r="K306">
        <v>23.081509597999904</v>
      </c>
      <c r="L306">
        <v>10.524890499000001</v>
      </c>
      <c r="M306">
        <v>17.813231557000002</v>
      </c>
      <c r="N306">
        <v>55.761509904</v>
      </c>
      <c r="O306">
        <v>80.743005807999992</v>
      </c>
      <c r="P306">
        <v>62.180405468000004</v>
      </c>
      <c r="Q306">
        <v>44.12794615516664</v>
      </c>
      <c r="R306">
        <v>51.439249089666632</v>
      </c>
      <c r="S306">
        <v>60.699097047999999</v>
      </c>
      <c r="T306">
        <v>40.411818996333295</v>
      </c>
      <c r="U306">
        <v>37.584829473199996</v>
      </c>
      <c r="V306">
        <v>43.877880875999999</v>
      </c>
      <c r="W306">
        <v>65.534166321666675</v>
      </c>
      <c r="X306">
        <v>54.12453818425</v>
      </c>
      <c r="Y306">
        <v>43.216044375142864</v>
      </c>
      <c r="Z306">
        <v>44.113388822999994</v>
      </c>
      <c r="AA306">
        <v>33.008679342999997</v>
      </c>
      <c r="AB306">
        <v>45.4046086472</v>
      </c>
      <c r="AC306">
        <v>46.571800171333308</v>
      </c>
      <c r="AE306" s="28" t="s">
        <v>359</v>
      </c>
      <c r="AF306" s="3">
        <v>17110004000643</v>
      </c>
      <c r="AG306">
        <v>4.3968259433313506E-7</v>
      </c>
      <c r="AH306" s="32">
        <v>165</v>
      </c>
      <c r="AI306" s="36">
        <f t="shared" si="36"/>
        <v>9.2202774098130468E-6</v>
      </c>
      <c r="AJ306" s="36">
        <f t="shared" si="36"/>
        <v>6.5433986808692644E-6</v>
      </c>
      <c r="AK306" s="36">
        <f t="shared" si="36"/>
        <v>5.2922107989175149E-6</v>
      </c>
      <c r="AL306" s="36">
        <f t="shared" si="36"/>
        <v>4.4842978859679692E-6</v>
      </c>
      <c r="AM306" s="36">
        <f t="shared" si="36"/>
        <v>4.1041320459322719E-6</v>
      </c>
      <c r="AN306" s="36">
        <f t="shared" si="36"/>
        <v>4.1347363641105621E-6</v>
      </c>
      <c r="AO306" s="36">
        <f t="shared" si="36"/>
        <v>4.2987967063805973E-6</v>
      </c>
      <c r="AP306" s="36">
        <f t="shared" si="36"/>
        <v>4.2112685806681538E-6</v>
      </c>
      <c r="AQ306" s="36">
        <f t="shared" si="36"/>
        <v>4.0314785546529228E-6</v>
      </c>
      <c r="AR306" s="36">
        <f t="shared" si="36"/>
        <v>5.7770236288176482E-6</v>
      </c>
      <c r="AS306" s="36">
        <f t="shared" si="36"/>
        <v>8.878624841682378E-6</v>
      </c>
      <c r="AT306" s="36">
        <f t="shared" si="36"/>
        <v>8.4823869135919902E-6</v>
      </c>
      <c r="AU306" s="36">
        <f t="shared" si="32"/>
        <v>5.7882193676170266E-6</v>
      </c>
      <c r="AV306" s="36" cm="1">
        <f t="array" ref="AV306">AVERAGE(IFERROR(AQ306:AS306, ""))</f>
        <v>6.2290423417176497E-6</v>
      </c>
      <c r="AW306" s="36">
        <f t="shared" si="31"/>
        <v>8.4823869135919902E-6</v>
      </c>
      <c r="AX306" s="36" cm="1">
        <f t="array" ref="AX306">AVERAGE(IFERROR(AJ306:AO306, ""))</f>
        <v>4.8095954136963634E-6</v>
      </c>
      <c r="AY306" s="36" cm="1">
        <f t="array" ref="AY306">AVERAGE(IFERROR(AO306:AS306,""))</f>
        <v>5.4394384624403402E-6</v>
      </c>
      <c r="AZ306" s="36" cm="1">
        <f t="array" ref="AZ306">AVERAGE(IFERROR(AJ306:AN306,""))</f>
        <v>4.9117551551595168E-6</v>
      </c>
      <c r="BA306" s="36" cm="1">
        <f t="array" ref="BA306">AVERAGE(IFERROR(AR306:AT306,AI306))</f>
        <v>7.712678461364006E-6</v>
      </c>
      <c r="BB306" s="36" cm="1">
        <f t="array" ref="BB306">AVERAGE(IFERROR(AQ306:AT306,""))</f>
        <v>6.7923784846862346E-6</v>
      </c>
      <c r="BC306" s="36" cm="1">
        <f t="array" ref="BC306">AVERAGE(IFERROR(AI306:AO306,""))</f>
        <v>5.4396928417130319E-6</v>
      </c>
      <c r="BD306" s="36" cm="1">
        <f t="array" ref="BD306">AVERAGE(IFERROR(AJ306:AM306,""))</f>
        <v>5.1060098529217553E-6</v>
      </c>
      <c r="BE306" s="36" cm="1">
        <f t="array" ref="BE306">AVERAGE(IFERROR(AN306:AO306,""))</f>
        <v>4.2167665352455797E-6</v>
      </c>
      <c r="BF306" s="36" cm="1">
        <f t="array" ref="BF306">AVERAGE(IFERROR(AP306:AT306,""))</f>
        <v>6.2761565038826181E-6</v>
      </c>
      <c r="BG306" s="36" cm="1">
        <f t="array" ref="BG306">AVERAGE(IFERROR(AI306:AN306,""))</f>
        <v>5.6298421976017715E-6</v>
      </c>
    </row>
    <row r="307" spans="2:59" x14ac:dyDescent="0.25">
      <c r="B307" t="s">
        <v>614</v>
      </c>
      <c r="C307">
        <v>134</v>
      </c>
      <c r="D307" s="36">
        <v>616</v>
      </c>
      <c r="E307">
        <v>3.9243937600000001</v>
      </c>
      <c r="F307">
        <v>2.90347025999999</v>
      </c>
      <c r="G307">
        <v>2.610054227</v>
      </c>
      <c r="H307">
        <v>4.4966556929999992</v>
      </c>
      <c r="I307">
        <v>6.177664343</v>
      </c>
      <c r="J307">
        <v>6.945279448</v>
      </c>
      <c r="K307">
        <v>4.6936988749999999</v>
      </c>
      <c r="L307">
        <v>2.6775621949999997</v>
      </c>
      <c r="M307">
        <v>3.0351232399999999</v>
      </c>
      <c r="N307">
        <v>6.5623661849999992</v>
      </c>
      <c r="O307">
        <v>9.6427204250000003</v>
      </c>
      <c r="P307">
        <v>5.4764209689999994</v>
      </c>
      <c r="Q307">
        <v>4.9287841350000008</v>
      </c>
      <c r="R307">
        <v>6.4134032833333272</v>
      </c>
      <c r="S307">
        <v>4.6748963289999903</v>
      </c>
      <c r="T307">
        <v>4.6378038076666597</v>
      </c>
      <c r="U307">
        <v>5.3222941839999987</v>
      </c>
      <c r="V307">
        <v>4.6266247941999898</v>
      </c>
      <c r="W307">
        <v>6.3588851834166675</v>
      </c>
      <c r="X307">
        <v>6.1791577047499997</v>
      </c>
      <c r="Y307">
        <v>4.5358880865714237</v>
      </c>
      <c r="Z307">
        <v>4.0469611307499997</v>
      </c>
      <c r="AA307">
        <v>5.8194891615</v>
      </c>
      <c r="AB307">
        <v>5.47883860279999</v>
      </c>
      <c r="AC307">
        <v>4.5095862884999969</v>
      </c>
      <c r="AE307" s="28" t="s">
        <v>360</v>
      </c>
      <c r="AF307" s="3">
        <v>17110004000465</v>
      </c>
      <c r="AG307">
        <v>6.463139783591032E-3</v>
      </c>
      <c r="AH307" s="32">
        <v>561</v>
      </c>
      <c r="AI307" s="36">
        <f t="shared" si="36"/>
        <v>10.88508569619372</v>
      </c>
      <c r="AJ307" s="36">
        <f t="shared" si="36"/>
        <v>8.3033305433007847</v>
      </c>
      <c r="AK307" s="36">
        <f t="shared" si="36"/>
        <v>6.4896202677358508</v>
      </c>
      <c r="AL307" s="36">
        <f t="shared" si="36"/>
        <v>6.2335571045709068</v>
      </c>
      <c r="AM307" s="36">
        <f t="shared" si="36"/>
        <v>8.3362887912297783</v>
      </c>
      <c r="AN307" s="36">
        <f t="shared" si="36"/>
        <v>9.8180169191850677</v>
      </c>
      <c r="AO307" s="36">
        <f t="shared" si="36"/>
        <v>7.8265886119411885</v>
      </c>
      <c r="AP307" s="36">
        <f t="shared" si="36"/>
        <v>4.5427917235685973</v>
      </c>
      <c r="AQ307" s="36">
        <f t="shared" si="36"/>
        <v>4.8315548643502142</v>
      </c>
      <c r="AR307" s="36">
        <f t="shared" si="36"/>
        <v>10.680748321877585</v>
      </c>
      <c r="AS307" s="36">
        <f t="shared" si="36"/>
        <v>13.93381302831104</v>
      </c>
      <c r="AT307" s="36">
        <f t="shared" si="36"/>
        <v>11.123358010534476</v>
      </c>
      <c r="AU307" s="36">
        <f t="shared" si="32"/>
        <v>8.5837294902332673</v>
      </c>
      <c r="AV307" s="36" cm="1">
        <f t="array" ref="AV307">AVERAGE(IFERROR(AQ307:AS307, ""))</f>
        <v>9.8153720715129467</v>
      </c>
      <c r="AW307" s="36">
        <f t="shared" si="31"/>
        <v>11.123358010534476</v>
      </c>
      <c r="AX307" s="36" cm="1">
        <f t="array" ref="AX307">AVERAGE(IFERROR(AJ307:AO307, ""))</f>
        <v>7.8345670396605973</v>
      </c>
      <c r="AY307" s="36" cm="1">
        <f t="array" ref="AY307">AVERAGE(IFERROR(AO307:AS307,""))</f>
        <v>8.3630993100097246</v>
      </c>
      <c r="AZ307" s="36" cm="1">
        <f t="array" ref="AZ307">AVERAGE(IFERROR(AJ307:AN307,""))</f>
        <v>7.8361627252044785</v>
      </c>
      <c r="BA307" s="36" cm="1">
        <f t="array" ref="BA307">AVERAGE(IFERROR(AR307:AT307,AI307))</f>
        <v>11.912639786907699</v>
      </c>
      <c r="BB307" s="36" cm="1">
        <f t="array" ref="BB307">AVERAGE(IFERROR(AQ307:AT307,""))</f>
        <v>10.142368556268329</v>
      </c>
      <c r="BC307" s="36" cm="1">
        <f t="array" ref="BC307">AVERAGE(IFERROR(AI307:AO307,""))</f>
        <v>8.2703554191653286</v>
      </c>
      <c r="BD307" s="36" cm="1">
        <f t="array" ref="BD307">AVERAGE(IFERROR(AJ307:AM307,""))</f>
        <v>7.3406991767093306</v>
      </c>
      <c r="BE307" s="36" cm="1">
        <f t="array" ref="BE307">AVERAGE(IFERROR(AN307:AO307,""))</f>
        <v>8.8223027655631281</v>
      </c>
      <c r="BF307" s="36" cm="1">
        <f t="array" ref="BF307">AVERAGE(IFERROR(AP307:AT307,""))</f>
        <v>9.0224531897283811</v>
      </c>
      <c r="BG307" s="36" cm="1">
        <f t="array" ref="BG307">AVERAGE(IFERROR(AI307:AN307,""))</f>
        <v>8.3443165537026847</v>
      </c>
    </row>
    <row r="308" spans="2:59" x14ac:dyDescent="0.25">
      <c r="B308" t="s">
        <v>606</v>
      </c>
      <c r="C308">
        <v>126</v>
      </c>
      <c r="D308" s="36">
        <v>618</v>
      </c>
      <c r="E308">
        <v>52.652902931455898</v>
      </c>
      <c r="F308">
        <v>34.616690946825891</v>
      </c>
      <c r="G308">
        <v>29.896845645019894</v>
      </c>
      <c r="H308">
        <v>42.0081829274719</v>
      </c>
      <c r="I308">
        <v>59.998044893975987</v>
      </c>
      <c r="J308">
        <v>82.500382060993005</v>
      </c>
      <c r="K308">
        <v>73.590199273346016</v>
      </c>
      <c r="L308">
        <v>53.408392052549999</v>
      </c>
      <c r="M308">
        <v>61.018548066417999</v>
      </c>
      <c r="N308">
        <v>101.97719818131901</v>
      </c>
      <c r="O308">
        <v>129.97065024818102</v>
      </c>
      <c r="P308">
        <v>75.38513128190101</v>
      </c>
      <c r="Q308">
        <v>66.418597375788323</v>
      </c>
      <c r="R308">
        <v>97.655465498639671</v>
      </c>
      <c r="S308">
        <v>61.604616681678003</v>
      </c>
      <c r="T308">
        <v>53.768390957938657</v>
      </c>
      <c r="U308">
        <v>83.992997564363009</v>
      </c>
      <c r="V308">
        <v>49.804029294856988</v>
      </c>
      <c r="W308">
        <v>87.688466864880667</v>
      </c>
      <c r="X308">
        <v>92.087881944455006</v>
      </c>
      <c r="Y308">
        <v>53.609035525583998</v>
      </c>
      <c r="Z308">
        <v>41.629941103323596</v>
      </c>
      <c r="AA308">
        <v>78.045290667168999</v>
      </c>
      <c r="AB308">
        <v>84.351983966073988</v>
      </c>
      <c r="AC308">
        <v>50.278841567622997</v>
      </c>
      <c r="AE308" s="28" t="s">
        <v>361</v>
      </c>
      <c r="AF308" s="3">
        <v>17110004000118</v>
      </c>
      <c r="AG308">
        <v>0.30861988663673401</v>
      </c>
      <c r="AH308" s="32">
        <v>180</v>
      </c>
      <c r="AI308" s="36">
        <f t="shared" si="36"/>
        <v>212.09112939643933</v>
      </c>
      <c r="AJ308" s="36">
        <f t="shared" si="36"/>
        <v>150.8184307016665</v>
      </c>
      <c r="AK308" s="36">
        <f t="shared" si="36"/>
        <v>123.35221823143628</v>
      </c>
      <c r="AL308" s="36">
        <f t="shared" si="36"/>
        <v>123.49817762477987</v>
      </c>
      <c r="AM308" s="36">
        <f t="shared" si="36"/>
        <v>179.84060117739185</v>
      </c>
      <c r="AN308" s="36">
        <f t="shared" si="36"/>
        <v>167.31689645360692</v>
      </c>
      <c r="AO308" s="36">
        <f t="shared" si="36"/>
        <v>98.78121925253248</v>
      </c>
      <c r="AP308" s="36">
        <f t="shared" si="36"/>
        <v>46.937206019487533</v>
      </c>
      <c r="AQ308" s="36">
        <f t="shared" si="36"/>
        <v>68.473068190209943</v>
      </c>
      <c r="AR308" s="36">
        <f t="shared" si="36"/>
        <v>180.64782503225268</v>
      </c>
      <c r="AS308" s="36">
        <f t="shared" si="36"/>
        <v>243.06315885893949</v>
      </c>
      <c r="AT308" s="36">
        <f t="shared" si="36"/>
        <v>201.55539950199582</v>
      </c>
      <c r="AU308" s="36">
        <f t="shared" si="32"/>
        <v>149.69794420339488</v>
      </c>
      <c r="AV308" s="36" cm="1">
        <f t="array" ref="AV308">AVERAGE(IFERROR(AQ308:AS308, ""))</f>
        <v>164.0613506938007</v>
      </c>
      <c r="AW308" s="36">
        <f t="shared" si="31"/>
        <v>201.55539950199582</v>
      </c>
      <c r="AX308" s="36" cm="1">
        <f t="array" ref="AX308">AVERAGE(IFERROR(AJ308:AO308, ""))</f>
        <v>140.60125724023564</v>
      </c>
      <c r="AY308" s="36" cm="1">
        <f t="array" ref="AY308">AVERAGE(IFERROR(AO308:AS308,""))</f>
        <v>127.58049547068443</v>
      </c>
      <c r="AZ308" s="36" cm="1">
        <f t="array" ref="AZ308">AVERAGE(IFERROR(AJ308:AN308,""))</f>
        <v>148.96526483777626</v>
      </c>
      <c r="BA308" s="36" cm="1">
        <f t="array" ref="BA308">AVERAGE(IFERROR(AR308:AT308,AI308))</f>
        <v>208.42212779772933</v>
      </c>
      <c r="BB308" s="36" cm="1">
        <f t="array" ref="BB308">AVERAGE(IFERROR(AQ308:AT308,""))</f>
        <v>173.43486289584948</v>
      </c>
      <c r="BC308" s="36" cm="1">
        <f t="array" ref="BC308">AVERAGE(IFERROR(AI308:AO308,""))</f>
        <v>150.81409611969329</v>
      </c>
      <c r="BD308" s="36" cm="1">
        <f t="array" ref="BD308">AVERAGE(IFERROR(AJ308:AM308,""))</f>
        <v>144.37735693381862</v>
      </c>
      <c r="BE308" s="36" cm="1">
        <f t="array" ref="BE308">AVERAGE(IFERROR(AN308:AO308,""))</f>
        <v>133.04905785306971</v>
      </c>
      <c r="BF308" s="36" cm="1">
        <f t="array" ref="BF308">AVERAGE(IFERROR(AP308:AT308,""))</f>
        <v>148.1353315205771</v>
      </c>
      <c r="BG308" s="36" cm="1">
        <f t="array" ref="BG308">AVERAGE(IFERROR(AI308:AN308,""))</f>
        <v>159.48624226422012</v>
      </c>
    </row>
    <row r="309" spans="2:59" x14ac:dyDescent="0.25">
      <c r="B309" t="s">
        <v>526</v>
      </c>
      <c r="C309">
        <v>46</v>
      </c>
      <c r="D309" s="36">
        <v>619</v>
      </c>
      <c r="E309">
        <v>1699.6454094261901</v>
      </c>
      <c r="F309">
        <v>1302.06840319001</v>
      </c>
      <c r="G309">
        <v>1013.7263400566301</v>
      </c>
      <c r="H309">
        <v>971.89375637627995</v>
      </c>
      <c r="I309">
        <v>1294.4814735414902</v>
      </c>
      <c r="J309">
        <v>1520.5456780133104</v>
      </c>
      <c r="K309">
        <v>1216.5256412385902</v>
      </c>
      <c r="L309">
        <v>706.38749404972009</v>
      </c>
      <c r="M309">
        <v>753.60197402883</v>
      </c>
      <c r="N309">
        <v>1667.5240548755198</v>
      </c>
      <c r="O309">
        <v>2177.7617016162803</v>
      </c>
      <c r="P309">
        <v>1734.9407638149498</v>
      </c>
      <c r="Q309">
        <v>1338.2585575189835</v>
      </c>
      <c r="R309">
        <v>1532.9625768402063</v>
      </c>
      <c r="S309">
        <v>1690.6394806205701</v>
      </c>
      <c r="T309">
        <v>1219.8735487360502</v>
      </c>
      <c r="U309">
        <v>1304.3601731617898</v>
      </c>
      <c r="V309">
        <v>1220.54313023554</v>
      </c>
      <c r="W309">
        <v>1837.3136625998966</v>
      </c>
      <c r="X309">
        <v>1583.4571235838898</v>
      </c>
      <c r="Y309">
        <v>1288.4123859774986</v>
      </c>
      <c r="Z309">
        <v>1145.5424932911003</v>
      </c>
      <c r="AA309">
        <v>1368.5356596259503</v>
      </c>
      <c r="AB309">
        <v>1408.0431976770599</v>
      </c>
      <c r="AC309">
        <v>1300.3935101006471</v>
      </c>
      <c r="AE309" s="28" t="s">
        <v>362</v>
      </c>
      <c r="AF309" s="3">
        <v>17110001000211</v>
      </c>
      <c r="AG309">
        <v>0.2078092098236084</v>
      </c>
      <c r="AH309" s="32">
        <v>476</v>
      </c>
      <c r="AI309" s="36">
        <f t="shared" si="36"/>
        <v>5.966713566959946</v>
      </c>
      <c r="AJ309" s="36">
        <f t="shared" si="36"/>
        <v>4.9185068978142041</v>
      </c>
      <c r="AK309" s="36">
        <f t="shared" si="36"/>
        <v>4.1385097802313915</v>
      </c>
      <c r="AL309" s="36">
        <f t="shared" si="36"/>
        <v>3.8632591875834472</v>
      </c>
      <c r="AM309" s="36">
        <f t="shared" si="36"/>
        <v>3.8140787924556334</v>
      </c>
      <c r="AN309" s="36">
        <f t="shared" si="36"/>
        <v>4.3023291451269765</v>
      </c>
      <c r="AO309" s="36">
        <f t="shared" si="36"/>
        <v>4.9122823431664084</v>
      </c>
      <c r="AP309" s="36">
        <f t="shared" si="36"/>
        <v>4.7241633755649506</v>
      </c>
      <c r="AQ309" s="36">
        <f t="shared" si="36"/>
        <v>3.3982580548128682</v>
      </c>
      <c r="AR309" s="36">
        <f t="shared" si="36"/>
        <v>3.4066619091975556</v>
      </c>
      <c r="AS309" s="36">
        <f t="shared" si="36"/>
        <v>4.9362303647478001</v>
      </c>
      <c r="AT309" s="36">
        <f t="shared" si="36"/>
        <v>5.2419878083551099</v>
      </c>
      <c r="AU309" s="36">
        <f t="shared" si="32"/>
        <v>4.4685817688346914</v>
      </c>
      <c r="AV309" s="36" cm="1">
        <f t="array" ref="AV309">AVERAGE(IFERROR(AQ309:AS309, ""))</f>
        <v>3.9137167762527412</v>
      </c>
      <c r="AW309" s="36">
        <f t="shared" si="31"/>
        <v>5.2419878083551099</v>
      </c>
      <c r="AX309" s="36" cm="1">
        <f t="array" ref="AX309">AVERAGE(IFERROR(AJ309:AO309, ""))</f>
        <v>4.3248276910630103</v>
      </c>
      <c r="AY309" s="36" cm="1">
        <f t="array" ref="AY309">AVERAGE(IFERROR(AO309:AS309,""))</f>
        <v>4.2755192094979169</v>
      </c>
      <c r="AZ309" s="36" cm="1">
        <f t="array" ref="AZ309">AVERAGE(IFERROR(AJ309:AN309,""))</f>
        <v>4.2073367606423302</v>
      </c>
      <c r="BA309" s="36" cm="1">
        <f t="array" ref="BA309">AVERAGE(IFERROR(AR309:AT309,AI309))</f>
        <v>4.5282933607668214</v>
      </c>
      <c r="BB309" s="36" cm="1">
        <f t="array" ref="BB309">AVERAGE(IFERROR(AQ309:AT309,""))</f>
        <v>4.2457845342783331</v>
      </c>
      <c r="BC309" s="36" cm="1">
        <f t="array" ref="BC309">AVERAGE(IFERROR(AI309:AO309,""))</f>
        <v>4.5593828161911443</v>
      </c>
      <c r="BD309" s="36" cm="1">
        <f t="array" ref="BD309">AVERAGE(IFERROR(AJ309:AM309,""))</f>
        <v>4.1835886645211691</v>
      </c>
      <c r="BE309" s="36" cm="1">
        <f t="array" ref="BE309">AVERAGE(IFERROR(AN309:AO309,""))</f>
        <v>4.6073057441466929</v>
      </c>
      <c r="BF309" s="36" cm="1">
        <f t="array" ref="BF309">AVERAGE(IFERROR(AP309:AT309,""))</f>
        <v>4.3414603025356566</v>
      </c>
      <c r="BG309" s="36" cm="1">
        <f t="array" ref="BG309">AVERAGE(IFERROR(AI309:AN309,""))</f>
        <v>4.500566228361933</v>
      </c>
    </row>
    <row r="310" spans="2:59" x14ac:dyDescent="0.25">
      <c r="B310" t="s">
        <v>489</v>
      </c>
      <c r="C310">
        <v>8</v>
      </c>
      <c r="D310" s="36">
        <v>621</v>
      </c>
      <c r="E310">
        <v>76.204062150594993</v>
      </c>
      <c r="F310">
        <v>64.193964453969002</v>
      </c>
      <c r="G310">
        <v>47.969887210676006</v>
      </c>
      <c r="H310">
        <v>38.980160162758303</v>
      </c>
      <c r="I310">
        <v>33.124586502596806</v>
      </c>
      <c r="J310">
        <v>32.503109303417695</v>
      </c>
      <c r="K310">
        <v>31.6842297438738</v>
      </c>
      <c r="L310">
        <v>29.015189356047799</v>
      </c>
      <c r="M310">
        <v>27.448816905141605</v>
      </c>
      <c r="N310">
        <v>41.919508405337197</v>
      </c>
      <c r="O310">
        <v>59.559921712155997</v>
      </c>
      <c r="P310">
        <v>66.13497120936799</v>
      </c>
      <c r="Q310">
        <v>45.728200592994973</v>
      </c>
      <c r="R310">
        <v>42.976082340878271</v>
      </c>
      <c r="S310">
        <v>72.933269024981996</v>
      </c>
      <c r="T310">
        <v>41.409322896215436</v>
      </c>
      <c r="U310">
        <v>37.925533224511298</v>
      </c>
      <c r="V310">
        <v>43.35434152668379</v>
      </c>
      <c r="W310">
        <v>63.754943126030668</v>
      </c>
      <c r="X310">
        <v>48.765804558000902</v>
      </c>
      <c r="Y310">
        <v>46.379999932555513</v>
      </c>
      <c r="Z310">
        <v>46.067149582500008</v>
      </c>
      <c r="AA310">
        <v>32.093669523645701</v>
      </c>
      <c r="AB310">
        <v>44.815681517610294</v>
      </c>
      <c r="AC310">
        <v>48.829294964002337</v>
      </c>
      <c r="AE310" s="28" t="s">
        <v>363</v>
      </c>
      <c r="AF310" s="3">
        <v>17110001000013</v>
      </c>
      <c r="AG310">
        <v>0.99729210138320923</v>
      </c>
      <c r="AH310" s="32">
        <v>16</v>
      </c>
      <c r="AI310" s="36">
        <f t="shared" si="36"/>
        <v>68.330073551560858</v>
      </c>
      <c r="AJ310" s="36">
        <f t="shared" si="36"/>
        <v>57.604415308407475</v>
      </c>
      <c r="AK310" s="36">
        <f t="shared" si="36"/>
        <v>42.855243990999774</v>
      </c>
      <c r="AL310" s="36">
        <f t="shared" si="36"/>
        <v>35.039646398450422</v>
      </c>
      <c r="AM310" s="36">
        <f t="shared" si="36"/>
        <v>29.71298428808144</v>
      </c>
      <c r="AN310" s="36">
        <f t="shared" si="36"/>
        <v>29.385680738244496</v>
      </c>
      <c r="AO310" s="36">
        <f t="shared" si="36"/>
        <v>28.671420146390858</v>
      </c>
      <c r="AP310" s="36">
        <f t="shared" si="36"/>
        <v>26.44021669015946</v>
      </c>
      <c r="AQ310" s="36">
        <f t="shared" si="36"/>
        <v>24.975627791143442</v>
      </c>
      <c r="AR310" s="36">
        <f t="shared" si="36"/>
        <v>37.79812373542422</v>
      </c>
      <c r="AS310" s="36">
        <f t="shared" si="36"/>
        <v>53.469893824963954</v>
      </c>
      <c r="AT310" s="36">
        <f t="shared" si="36"/>
        <v>59.397343159142196</v>
      </c>
      <c r="AU310" s="36">
        <f t="shared" si="32"/>
        <v>41.140055801914052</v>
      </c>
      <c r="AV310" s="36" cm="1">
        <f t="array" ref="AV310">AVERAGE(IFERROR(AQ310:AS310, ""))</f>
        <v>38.747881783843873</v>
      </c>
      <c r="AW310" s="36">
        <f t="shared" si="31"/>
        <v>59.397343159142196</v>
      </c>
      <c r="AX310" s="36" cm="1">
        <f t="array" ref="AX310">AVERAGE(IFERROR(AJ310:AO310, ""))</f>
        <v>37.21156514509574</v>
      </c>
      <c r="AY310" s="36" cm="1">
        <f t="array" ref="AY310">AVERAGE(IFERROR(AO310:AS310,""))</f>
        <v>34.271056437616387</v>
      </c>
      <c r="AZ310" s="36" cm="1">
        <f t="array" ref="AZ310">AVERAGE(IFERROR(AJ310:AN310,""))</f>
        <v>38.919594144836722</v>
      </c>
      <c r="BA310" s="36" cm="1">
        <f t="array" ref="BA310">AVERAGE(IFERROR(AR310:AT310,AI310))</f>
        <v>50.221786906510125</v>
      </c>
      <c r="BB310" s="36" cm="1">
        <f t="array" ref="BB310">AVERAGE(IFERROR(AQ310:AT310,""))</f>
        <v>43.910247127668455</v>
      </c>
      <c r="BC310" s="36" cm="1">
        <f t="array" ref="BC310">AVERAGE(IFERROR(AI310:AO310,""))</f>
        <v>41.657066346019334</v>
      </c>
      <c r="BD310" s="36" cm="1">
        <f t="array" ref="BD310">AVERAGE(IFERROR(AJ310:AM310,""))</f>
        <v>41.303072496484774</v>
      </c>
      <c r="BE310" s="36" cm="1">
        <f t="array" ref="BE310">AVERAGE(IFERROR(AN310:AO310,""))</f>
        <v>29.028550442317677</v>
      </c>
      <c r="BF310" s="36" cm="1">
        <f t="array" ref="BF310">AVERAGE(IFERROR(AP310:AT310,""))</f>
        <v>40.416241040166653</v>
      </c>
      <c r="BG310" s="36" cm="1">
        <f t="array" ref="BG310">AVERAGE(IFERROR(AI310:AN310,""))</f>
        <v>43.821340712624078</v>
      </c>
    </row>
    <row r="311" spans="2:59" x14ac:dyDescent="0.25">
      <c r="B311" t="s">
        <v>507</v>
      </c>
      <c r="C311">
        <v>27</v>
      </c>
      <c r="D311" s="36">
        <v>623</v>
      </c>
      <c r="E311">
        <v>7.3855396300000002</v>
      </c>
      <c r="F311">
        <v>7.6280994899999968</v>
      </c>
      <c r="G311">
        <v>9.1330503100000016</v>
      </c>
      <c r="H311">
        <v>11.103925010000001</v>
      </c>
      <c r="I311">
        <v>12.307362130000001</v>
      </c>
      <c r="J311">
        <v>9.8287699400000044</v>
      </c>
      <c r="K311">
        <v>8.7685784600000005</v>
      </c>
      <c r="L311">
        <v>7.2777421400000009</v>
      </c>
      <c r="M311">
        <v>8.2772277000000045</v>
      </c>
      <c r="N311">
        <v>13.979230360000003</v>
      </c>
      <c r="O311">
        <v>13.81541391</v>
      </c>
      <c r="P311">
        <v>8.5192159899999957</v>
      </c>
      <c r="Q311">
        <v>9.8353462558333398</v>
      </c>
      <c r="R311">
        <v>12.023957323333267</v>
      </c>
      <c r="S311">
        <v>7.604752204999901</v>
      </c>
      <c r="T311">
        <v>9.7949642233332987</v>
      </c>
      <c r="U311">
        <v>10.423638513999997</v>
      </c>
      <c r="V311">
        <v>10.000241375999998</v>
      </c>
      <c r="W311">
        <v>10.628981253333336</v>
      </c>
      <c r="X311">
        <v>11.147771989999999</v>
      </c>
      <c r="Y311">
        <v>9.4507607099999156</v>
      </c>
      <c r="Z311">
        <v>10.043109235000003</v>
      </c>
      <c r="AA311">
        <v>9.2986742000000007</v>
      </c>
      <c r="AB311">
        <v>10.373766019999994</v>
      </c>
      <c r="AC311">
        <v>9.5644577516666693</v>
      </c>
      <c r="AE311" s="28" t="s">
        <v>364</v>
      </c>
      <c r="AF311" s="3">
        <v>17110001000013</v>
      </c>
      <c r="AG311">
        <v>0.99729210138320923</v>
      </c>
      <c r="AH311" s="32">
        <v>16</v>
      </c>
      <c r="AI311" s="36">
        <f t="shared" si="36"/>
        <v>68.330073551560858</v>
      </c>
      <c r="AJ311" s="36">
        <f t="shared" si="36"/>
        <v>57.604415308407475</v>
      </c>
      <c r="AK311" s="36">
        <f t="shared" si="36"/>
        <v>42.855243990999774</v>
      </c>
      <c r="AL311" s="36">
        <f t="shared" si="36"/>
        <v>35.039646398450422</v>
      </c>
      <c r="AM311" s="36">
        <f t="shared" si="36"/>
        <v>29.71298428808144</v>
      </c>
      <c r="AN311" s="36">
        <f t="shared" si="36"/>
        <v>29.385680738244496</v>
      </c>
      <c r="AO311" s="36">
        <f t="shared" si="36"/>
        <v>28.671420146390858</v>
      </c>
      <c r="AP311" s="36">
        <f t="shared" si="36"/>
        <v>26.44021669015946</v>
      </c>
      <c r="AQ311" s="36">
        <f t="shared" si="36"/>
        <v>24.975627791143442</v>
      </c>
      <c r="AR311" s="36">
        <f t="shared" si="36"/>
        <v>37.79812373542422</v>
      </c>
      <c r="AS311" s="36">
        <f t="shared" si="36"/>
        <v>53.469893824963954</v>
      </c>
      <c r="AT311" s="36">
        <f t="shared" si="36"/>
        <v>59.397343159142196</v>
      </c>
      <c r="AU311" s="36">
        <f t="shared" si="32"/>
        <v>41.140055801914052</v>
      </c>
      <c r="AV311" s="36" cm="1">
        <f t="array" ref="AV311">AVERAGE(IFERROR(AQ311:AS311, ""))</f>
        <v>38.747881783843873</v>
      </c>
      <c r="AW311" s="36">
        <f t="shared" si="31"/>
        <v>59.397343159142196</v>
      </c>
      <c r="AX311" s="36" cm="1">
        <f t="array" ref="AX311">AVERAGE(IFERROR(AJ311:AO311, ""))</f>
        <v>37.21156514509574</v>
      </c>
      <c r="AY311" s="36" cm="1">
        <f t="array" ref="AY311">AVERAGE(IFERROR(AO311:AS311,""))</f>
        <v>34.271056437616387</v>
      </c>
      <c r="AZ311" s="36" cm="1">
        <f t="array" ref="AZ311">AVERAGE(IFERROR(AJ311:AN311,""))</f>
        <v>38.919594144836722</v>
      </c>
      <c r="BA311" s="36" cm="1">
        <f t="array" ref="BA311">AVERAGE(IFERROR(AR311:AT311,AI311))</f>
        <v>50.221786906510125</v>
      </c>
      <c r="BB311" s="36" cm="1">
        <f t="array" ref="BB311">AVERAGE(IFERROR(AQ311:AT311,""))</f>
        <v>43.910247127668455</v>
      </c>
      <c r="BC311" s="36" cm="1">
        <f t="array" ref="BC311">AVERAGE(IFERROR(AI311:AO311,""))</f>
        <v>41.657066346019334</v>
      </c>
      <c r="BD311" s="36" cm="1">
        <f t="array" ref="BD311">AVERAGE(IFERROR(AJ311:AM311,""))</f>
        <v>41.303072496484774</v>
      </c>
      <c r="BE311" s="36" cm="1">
        <f t="array" ref="BE311">AVERAGE(IFERROR(AN311:AO311,""))</f>
        <v>29.028550442317677</v>
      </c>
      <c r="BF311" s="36" cm="1">
        <f t="array" ref="BF311">AVERAGE(IFERROR(AP311:AT311,""))</f>
        <v>40.416241040166653</v>
      </c>
      <c r="BG311" s="36" cm="1">
        <f t="array" ref="BG311">AVERAGE(IFERROR(AI311:AN311,""))</f>
        <v>43.821340712624078</v>
      </c>
    </row>
    <row r="312" spans="2:59" x14ac:dyDescent="0.25">
      <c r="B312" t="s">
        <v>642</v>
      </c>
      <c r="C312">
        <v>166</v>
      </c>
      <c r="D312" s="36">
        <v>625</v>
      </c>
      <c r="E312">
        <v>31.281139728000003</v>
      </c>
      <c r="F312">
        <v>18.992035957999999</v>
      </c>
      <c r="G312">
        <v>17.174475028</v>
      </c>
      <c r="H312">
        <v>24.612017978000004</v>
      </c>
      <c r="I312">
        <v>43.705392607999997</v>
      </c>
      <c r="J312">
        <v>42.075590498000011</v>
      </c>
      <c r="K312">
        <v>23.093426557999898</v>
      </c>
      <c r="L312">
        <v>10.094903662999897</v>
      </c>
      <c r="M312">
        <v>14.564881002</v>
      </c>
      <c r="N312">
        <v>36.996580320999996</v>
      </c>
      <c r="O312">
        <v>42.477956378000002</v>
      </c>
      <c r="P312">
        <v>29.777586128000003</v>
      </c>
      <c r="Q312">
        <v>27.903832153999964</v>
      </c>
      <c r="R312">
        <v>31.346472566999999</v>
      </c>
      <c r="S312">
        <v>29.816559623000003</v>
      </c>
      <c r="T312">
        <v>28.27548977133327</v>
      </c>
      <c r="U312">
        <v>25.445549584399998</v>
      </c>
      <c r="V312">
        <v>29.311902414000002</v>
      </c>
      <c r="W312">
        <v>35.531185778166666</v>
      </c>
      <c r="X312">
        <v>30.954250957250004</v>
      </c>
      <c r="Y312">
        <v>28.70486833657133</v>
      </c>
      <c r="Z312">
        <v>26.120980393</v>
      </c>
      <c r="AA312">
        <v>32.584508528000001</v>
      </c>
      <c r="AB312">
        <v>26.782381498399999</v>
      </c>
      <c r="AC312">
        <v>29.640108633000001</v>
      </c>
      <c r="AE312" s="28" t="s">
        <v>365</v>
      </c>
      <c r="AF312" s="3">
        <v>17110004001218</v>
      </c>
      <c r="AG312">
        <v>0.99890267848968506</v>
      </c>
      <c r="AH312" s="32">
        <v>150</v>
      </c>
      <c r="AI312" s="36">
        <f t="shared" si="36"/>
        <v>41.667618162340453</v>
      </c>
      <c r="AJ312" s="36">
        <f t="shared" si="36"/>
        <v>32.701475943059826</v>
      </c>
      <c r="AK312" s="36">
        <f t="shared" si="36"/>
        <v>28.995526469929171</v>
      </c>
      <c r="AL312" s="36">
        <f t="shared" si="36"/>
        <v>24.138258078488416</v>
      </c>
      <c r="AM312" s="36">
        <f t="shared" si="36"/>
        <v>18.197272713371582</v>
      </c>
      <c r="AN312" s="36">
        <f t="shared" si="36"/>
        <v>16.185502372444006</v>
      </c>
      <c r="AO312" s="36">
        <f t="shared" si="36"/>
        <v>14.947590554707498</v>
      </c>
      <c r="AP312" s="36">
        <f t="shared" si="36"/>
        <v>14.646182686965924</v>
      </c>
      <c r="AQ312" s="36">
        <f t="shared" si="36"/>
        <v>17.567311037372605</v>
      </c>
      <c r="AR312" s="36">
        <f t="shared" si="36"/>
        <v>30.743135913052583</v>
      </c>
      <c r="AS312" s="36">
        <f t="shared" si="36"/>
        <v>40.196463334354732</v>
      </c>
      <c r="AT312" s="36">
        <f t="shared" si="36"/>
        <v>37.659673514621616</v>
      </c>
      <c r="AU312" s="36">
        <f t="shared" si="32"/>
        <v>26.470500898392363</v>
      </c>
      <c r="AV312" s="36" cm="1">
        <f t="array" ref="AV312">AVERAGE(IFERROR(AQ312:AS312, ""))</f>
        <v>29.502303428259975</v>
      </c>
      <c r="AW312" s="36">
        <f t="shared" si="31"/>
        <v>37.659673514621616</v>
      </c>
      <c r="AX312" s="36" cm="1">
        <f t="array" ref="AX312">AVERAGE(IFERROR(AJ312:AO312, ""))</f>
        <v>22.527604355333413</v>
      </c>
      <c r="AY312" s="36" cm="1">
        <f t="array" ref="AY312">AVERAGE(IFERROR(AO312:AS312,""))</f>
        <v>23.620136705290669</v>
      </c>
      <c r="AZ312" s="36" cm="1">
        <f t="array" ref="AZ312">AVERAGE(IFERROR(AJ312:AN312,""))</f>
        <v>24.043607115458599</v>
      </c>
      <c r="BA312" s="36" cm="1">
        <f t="array" ref="BA312">AVERAGE(IFERROR(AR312:AT312,AI312))</f>
        <v>36.19975758734298</v>
      </c>
      <c r="BB312" s="36" cm="1">
        <f t="array" ref="BB312">AVERAGE(IFERROR(AQ312:AT312,""))</f>
        <v>31.541645949850384</v>
      </c>
      <c r="BC312" s="36" cm="1">
        <f t="array" ref="BC312">AVERAGE(IFERROR(AI312:AO312,""))</f>
        <v>25.261892042048707</v>
      </c>
      <c r="BD312" s="36" cm="1">
        <f t="array" ref="BD312">AVERAGE(IFERROR(AJ312:AM312,""))</f>
        <v>26.008133301212247</v>
      </c>
      <c r="BE312" s="36" cm="1">
        <f t="array" ref="BE312">AVERAGE(IFERROR(AN312:AO312,""))</f>
        <v>15.566546463575751</v>
      </c>
      <c r="BF312" s="36" cm="1">
        <f t="array" ref="BF312">AVERAGE(IFERROR(AP312:AT312,""))</f>
        <v>28.162553297273497</v>
      </c>
      <c r="BG312" s="36" cm="1">
        <f t="array" ref="BG312">AVERAGE(IFERROR(AI312:AN312,""))</f>
        <v>26.980942289938909</v>
      </c>
    </row>
    <row r="313" spans="2:59" x14ac:dyDescent="0.25">
      <c r="B313" t="s">
        <v>644</v>
      </c>
      <c r="C313">
        <v>168</v>
      </c>
      <c r="D313" s="36">
        <v>630</v>
      </c>
      <c r="E313">
        <v>590.72455130000003</v>
      </c>
      <c r="F313">
        <v>395.98302569999998</v>
      </c>
      <c r="G313">
        <v>336.54749620000007</v>
      </c>
      <c r="H313">
        <v>375.66246910000001</v>
      </c>
      <c r="I313">
        <v>566.78111280000007</v>
      </c>
      <c r="J313">
        <v>513.46544629999994</v>
      </c>
      <c r="K313">
        <v>280.50889419999999</v>
      </c>
      <c r="L313">
        <v>124.40426412999999</v>
      </c>
      <c r="M313">
        <v>188.73336892000003</v>
      </c>
      <c r="N313">
        <v>521.78302769999993</v>
      </c>
      <c r="O313">
        <v>714.46815749999996</v>
      </c>
      <c r="P313">
        <v>569.95723769999995</v>
      </c>
      <c r="Q313">
        <v>431.58492096249938</v>
      </c>
      <c r="R313">
        <v>474.99485137333272</v>
      </c>
      <c r="S313">
        <v>575.72228659999996</v>
      </c>
      <c r="T313">
        <v>411.49140738333273</v>
      </c>
      <c r="U313">
        <v>365.97954248999997</v>
      </c>
      <c r="V313">
        <v>437.68791002</v>
      </c>
      <c r="W313">
        <v>609.66588542499903</v>
      </c>
      <c r="X313">
        <v>498.73544795499998</v>
      </c>
      <c r="Y313">
        <v>437.0961422285713</v>
      </c>
      <c r="Z313">
        <v>418.74352594999993</v>
      </c>
      <c r="AA313">
        <v>396.987170249999</v>
      </c>
      <c r="AB313">
        <v>423.86921118999999</v>
      </c>
      <c r="AC313">
        <v>463.19401689999967</v>
      </c>
      <c r="AE313" s="28" t="s">
        <v>366</v>
      </c>
      <c r="AF313" s="3">
        <v>17110004001218</v>
      </c>
      <c r="AG313">
        <v>0.99890267848968506</v>
      </c>
      <c r="AH313" s="32">
        <v>150</v>
      </c>
      <c r="AI313" s="36">
        <f t="shared" si="36"/>
        <v>41.667618162340453</v>
      </c>
      <c r="AJ313" s="36">
        <f t="shared" si="36"/>
        <v>32.701475943059826</v>
      </c>
      <c r="AK313" s="36">
        <f t="shared" si="36"/>
        <v>28.995526469929171</v>
      </c>
      <c r="AL313" s="36">
        <f t="shared" si="36"/>
        <v>24.138258078488416</v>
      </c>
      <c r="AM313" s="36">
        <f t="shared" si="36"/>
        <v>18.197272713371582</v>
      </c>
      <c r="AN313" s="36">
        <f t="shared" si="36"/>
        <v>16.185502372444006</v>
      </c>
      <c r="AO313" s="36">
        <f t="shared" si="36"/>
        <v>14.947590554707498</v>
      </c>
      <c r="AP313" s="36">
        <f t="shared" si="36"/>
        <v>14.646182686965924</v>
      </c>
      <c r="AQ313" s="36">
        <f t="shared" si="36"/>
        <v>17.567311037372605</v>
      </c>
      <c r="AR313" s="36">
        <f t="shared" si="36"/>
        <v>30.743135913052583</v>
      </c>
      <c r="AS313" s="36">
        <f t="shared" si="36"/>
        <v>40.196463334354732</v>
      </c>
      <c r="AT313" s="36">
        <f t="shared" si="36"/>
        <v>37.659673514621616</v>
      </c>
      <c r="AU313" s="36">
        <f t="shared" si="32"/>
        <v>26.470500898392363</v>
      </c>
      <c r="AV313" s="36" cm="1">
        <f t="array" ref="AV313">AVERAGE(IFERROR(AQ313:AS313, ""))</f>
        <v>29.502303428259975</v>
      </c>
      <c r="AW313" s="36">
        <f t="shared" si="31"/>
        <v>37.659673514621616</v>
      </c>
      <c r="AX313" s="36" cm="1">
        <f t="array" ref="AX313">AVERAGE(IFERROR(AJ313:AO313, ""))</f>
        <v>22.527604355333413</v>
      </c>
      <c r="AY313" s="36" cm="1">
        <f t="array" ref="AY313">AVERAGE(IFERROR(AO313:AS313,""))</f>
        <v>23.620136705290669</v>
      </c>
      <c r="AZ313" s="36" cm="1">
        <f t="array" ref="AZ313">AVERAGE(IFERROR(AJ313:AN313,""))</f>
        <v>24.043607115458599</v>
      </c>
      <c r="BA313" s="36" cm="1">
        <f t="array" ref="BA313">AVERAGE(IFERROR(AR313:AT313,AI313))</f>
        <v>36.19975758734298</v>
      </c>
      <c r="BB313" s="36" cm="1">
        <f t="array" ref="BB313">AVERAGE(IFERROR(AQ313:AT313,""))</f>
        <v>31.541645949850384</v>
      </c>
      <c r="BC313" s="36" cm="1">
        <f t="array" ref="BC313">AVERAGE(IFERROR(AI313:AO313,""))</f>
        <v>25.261892042048707</v>
      </c>
      <c r="BD313" s="36" cm="1">
        <f t="array" ref="BD313">AVERAGE(IFERROR(AJ313:AM313,""))</f>
        <v>26.008133301212247</v>
      </c>
      <c r="BE313" s="36" cm="1">
        <f t="array" ref="BE313">AVERAGE(IFERROR(AN313:AO313,""))</f>
        <v>15.566546463575751</v>
      </c>
      <c r="BF313" s="36" cm="1">
        <f t="array" ref="BF313">AVERAGE(IFERROR(AP313:AT313,""))</f>
        <v>28.162553297273497</v>
      </c>
      <c r="BG313" s="36" cm="1">
        <f t="array" ref="BG313">AVERAGE(IFERROR(AI313:AN313,""))</f>
        <v>26.980942289938909</v>
      </c>
    </row>
    <row r="314" spans="2:59" x14ac:dyDescent="0.25">
      <c r="B314" t="s">
        <v>547</v>
      </c>
      <c r="C314">
        <v>67</v>
      </c>
      <c r="D314" s="36">
        <v>635</v>
      </c>
      <c r="E314">
        <v>2.2517783138580008</v>
      </c>
      <c r="F314">
        <v>2.5400575213944006</v>
      </c>
      <c r="G314">
        <v>2.7952666855253003</v>
      </c>
      <c r="H314">
        <v>2.6952129084575009</v>
      </c>
      <c r="I314">
        <v>2.6066084678406991</v>
      </c>
      <c r="J314">
        <v>2.2199756700552999</v>
      </c>
      <c r="K314">
        <v>1.9919488274912993</v>
      </c>
      <c r="L314">
        <v>1.7425959174807009</v>
      </c>
      <c r="M314">
        <v>1.9634911848946999</v>
      </c>
      <c r="N314">
        <v>3.547189839788599</v>
      </c>
      <c r="O314">
        <v>3.7176222287860998</v>
      </c>
      <c r="P314">
        <v>2.8026104913193013</v>
      </c>
      <c r="Q314">
        <v>2.5728631714076986</v>
      </c>
      <c r="R314">
        <v>3.0761010844898014</v>
      </c>
      <c r="S314">
        <v>2.5487261100887011</v>
      </c>
      <c r="T314">
        <v>2.4748450134607651</v>
      </c>
      <c r="U314">
        <v>2.5925695996883</v>
      </c>
      <c r="V314">
        <v>2.5714242506545997</v>
      </c>
      <c r="W314">
        <v>3.1025374510213339</v>
      </c>
      <c r="X314">
        <v>3.0077284361972012</v>
      </c>
      <c r="Y314">
        <v>2.4429783420888853</v>
      </c>
      <c r="Z314">
        <v>2.6592863958045001</v>
      </c>
      <c r="AA314">
        <v>2.1059622487733005</v>
      </c>
      <c r="AB314">
        <v>2.7547019324538997</v>
      </c>
      <c r="AC314">
        <v>2.5181499278552</v>
      </c>
      <c r="AE314" s="28" t="s">
        <v>367</v>
      </c>
      <c r="AF314" s="3">
        <v>17110004001346</v>
      </c>
      <c r="AG314">
        <v>0.98276013135910034</v>
      </c>
      <c r="AH314" s="32">
        <v>39</v>
      </c>
      <c r="AI314" s="36">
        <f t="shared" si="36"/>
        <v>32.279105918745245</v>
      </c>
      <c r="AJ314" s="36">
        <f t="shared" si="36"/>
        <v>24.931626715195701</v>
      </c>
      <c r="AK314" s="36">
        <f t="shared" si="36"/>
        <v>21.568549654059201</v>
      </c>
      <c r="AL314" s="36">
        <f t="shared" si="36"/>
        <v>18.22895092000158</v>
      </c>
      <c r="AM314" s="36">
        <f t="shared" si="36"/>
        <v>13.867239270209653</v>
      </c>
      <c r="AN314" s="36">
        <f t="shared" si="36"/>
        <v>12.206717766716483</v>
      </c>
      <c r="AO314" s="36">
        <f t="shared" si="36"/>
        <v>11.187789252651866</v>
      </c>
      <c r="AP314" s="36">
        <f t="shared" si="36"/>
        <v>10.886539861626197</v>
      </c>
      <c r="AQ314" s="36">
        <f t="shared" si="36"/>
        <v>13.188515209170347</v>
      </c>
      <c r="AR314" s="36">
        <f t="shared" si="36"/>
        <v>23.272229736984528</v>
      </c>
      <c r="AS314" s="36">
        <f t="shared" si="36"/>
        <v>30.312729408971428</v>
      </c>
      <c r="AT314" s="36">
        <f t="shared" si="36"/>
        <v>28.948744151017046</v>
      </c>
      <c r="AU314" s="36">
        <f t="shared" si="32"/>
        <v>20.073228155445772</v>
      </c>
      <c r="AV314" s="36" cm="1">
        <f t="array" ref="AV314">AVERAGE(IFERROR(AQ314:AS314, ""))</f>
        <v>22.2578247850421</v>
      </c>
      <c r="AW314" s="36">
        <f t="shared" si="31"/>
        <v>28.948744151017046</v>
      </c>
      <c r="AX314" s="36" cm="1">
        <f t="array" ref="AX314">AVERAGE(IFERROR(AJ314:AO314, ""))</f>
        <v>16.998478929805746</v>
      </c>
      <c r="AY314" s="36" cm="1">
        <f t="array" ref="AY314">AVERAGE(IFERROR(AO314:AS314,""))</f>
        <v>17.769560693880873</v>
      </c>
      <c r="AZ314" s="36" cm="1">
        <f t="array" ref="AZ314">AVERAGE(IFERROR(AJ314:AN314,""))</f>
        <v>18.160616865236523</v>
      </c>
      <c r="BA314" s="36" cm="1">
        <f t="array" ref="BA314">AVERAGE(IFERROR(AR314:AT314,AI314))</f>
        <v>27.511234432324333</v>
      </c>
      <c r="BB314" s="36" cm="1">
        <f t="array" ref="BB314">AVERAGE(IFERROR(AQ314:AT314,""))</f>
        <v>23.930554626535837</v>
      </c>
      <c r="BC314" s="36" cm="1">
        <f t="array" ref="BC314">AVERAGE(IFERROR(AI314:AO314,""))</f>
        <v>19.181425642511389</v>
      </c>
      <c r="BD314" s="36" cm="1">
        <f t="array" ref="BD314">AVERAGE(IFERROR(AJ314:AM314,""))</f>
        <v>19.649091639866533</v>
      </c>
      <c r="BE314" s="36" cm="1">
        <f t="array" ref="BE314">AVERAGE(IFERROR(AN314:AO314,""))</f>
        <v>11.697253509684174</v>
      </c>
      <c r="BF314" s="36" cm="1">
        <f t="array" ref="BF314">AVERAGE(IFERROR(AP314:AT314,""))</f>
        <v>21.321751673553912</v>
      </c>
      <c r="BG314" s="36" cm="1">
        <f t="array" ref="BG314">AVERAGE(IFERROR(AI314:AN314,""))</f>
        <v>20.513698374154643</v>
      </c>
    </row>
    <row r="315" spans="2:59" x14ac:dyDescent="0.25">
      <c r="B315" t="s">
        <v>547</v>
      </c>
      <c r="C315">
        <v>67</v>
      </c>
      <c r="D315" s="36">
        <v>636</v>
      </c>
      <c r="E315">
        <v>44.770951552417408</v>
      </c>
      <c r="F315">
        <v>37.501007937742102</v>
      </c>
      <c r="G315">
        <v>30.228251639370896</v>
      </c>
      <c r="H315">
        <v>35.195637479231699</v>
      </c>
      <c r="I315">
        <v>69.855544357419006</v>
      </c>
      <c r="J315">
        <v>75.500890026511001</v>
      </c>
      <c r="K315">
        <v>69.989243775712993</v>
      </c>
      <c r="L315">
        <v>46.448244116742998</v>
      </c>
      <c r="M315">
        <v>36.376077097735198</v>
      </c>
      <c r="N315">
        <v>57.008128441994998</v>
      </c>
      <c r="O315">
        <v>67.135770155521001</v>
      </c>
      <c r="P315">
        <v>50.680716759695997</v>
      </c>
      <c r="Q315">
        <v>51.724205278341344</v>
      </c>
      <c r="R315">
        <v>53.506658565083676</v>
      </c>
      <c r="S315">
        <v>45.525935036056794</v>
      </c>
      <c r="T315">
        <v>53.045095869330993</v>
      </c>
      <c r="U315">
        <v>55.391492717540984</v>
      </c>
      <c r="V315">
        <v>49.656266288054994</v>
      </c>
      <c r="W315">
        <v>53.237799714073667</v>
      </c>
      <c r="X315">
        <v>52.800173113736008</v>
      </c>
      <c r="Y315">
        <v>51.863075252629145</v>
      </c>
      <c r="Z315">
        <v>43.195110353440995</v>
      </c>
      <c r="AA315">
        <v>72.745066901111997</v>
      </c>
      <c r="AB315">
        <v>51.529787314337995</v>
      </c>
      <c r="AC315">
        <v>48.842047165448008</v>
      </c>
      <c r="AE315" s="28" t="s">
        <v>368</v>
      </c>
      <c r="AF315" s="3">
        <v>17110004000037</v>
      </c>
      <c r="AG315">
        <v>0.99840056896209717</v>
      </c>
      <c r="AH315" s="32">
        <v>537</v>
      </c>
      <c r="AI315" s="36">
        <f t="shared" si="36"/>
        <v>16.729005713159236</v>
      </c>
      <c r="AJ315" s="36">
        <f t="shared" si="36"/>
        <v>13.206751250707498</v>
      </c>
      <c r="AK315" s="36">
        <f t="shared" si="36"/>
        <v>11.558478268759185</v>
      </c>
      <c r="AL315" s="36">
        <f t="shared" si="36"/>
        <v>9.5052662551898095</v>
      </c>
      <c r="AM315" s="36">
        <f t="shared" si="36"/>
        <v>6.5966066389055431</v>
      </c>
      <c r="AN315" s="36">
        <f t="shared" si="36"/>
        <v>6.2194804841907851</v>
      </c>
      <c r="AO315" s="36">
        <f t="shared" si="36"/>
        <v>6.3037185196835948</v>
      </c>
      <c r="AP315" s="36">
        <f t="shared" si="36"/>
        <v>6.1416794260679843</v>
      </c>
      <c r="AQ315" s="36">
        <f t="shared" si="36"/>
        <v>6.6205580129133805</v>
      </c>
      <c r="AR315" s="36">
        <f t="shared" si="36"/>
        <v>11.787371853086977</v>
      </c>
      <c r="AS315" s="36">
        <f t="shared" si="36"/>
        <v>15.675204869117605</v>
      </c>
      <c r="AT315" s="36">
        <f t="shared" si="36"/>
        <v>15.204660843321188</v>
      </c>
      <c r="AU315" s="36">
        <f t="shared" si="32"/>
        <v>10.462398511258565</v>
      </c>
      <c r="AV315" s="36" cm="1">
        <f t="array" ref="AV315">AVERAGE(IFERROR(AQ315:AS315, ""))</f>
        <v>11.361044911705989</v>
      </c>
      <c r="AW315" s="36">
        <f t="shared" si="31"/>
        <v>15.204660843321188</v>
      </c>
      <c r="AX315" s="36" cm="1">
        <f t="array" ref="AX315">AVERAGE(IFERROR(AJ315:AO315, ""))</f>
        <v>8.8983835695727347</v>
      </c>
      <c r="AY315" s="36" cm="1">
        <f t="array" ref="AY315">AVERAGE(IFERROR(AO315:AS315,""))</f>
        <v>9.3057065361739095</v>
      </c>
      <c r="AZ315" s="36" cm="1">
        <f t="array" ref="AZ315">AVERAGE(IFERROR(AJ315:AN315,""))</f>
        <v>9.4173165795505636</v>
      </c>
      <c r="BA315" s="36" cm="1">
        <f t="array" ref="BA315">AVERAGE(IFERROR(AR315:AT315,AI315))</f>
        <v>14.222412521841923</v>
      </c>
      <c r="BB315" s="36" cm="1">
        <f t="array" ref="BB315">AVERAGE(IFERROR(AQ315:AT315,""))</f>
        <v>12.321948894609788</v>
      </c>
      <c r="BC315" s="36" cm="1">
        <f t="array" ref="BC315">AVERAGE(IFERROR(AI315:AO315,""))</f>
        <v>10.017043875799377</v>
      </c>
      <c r="BD315" s="36" cm="1">
        <f t="array" ref="BD315">AVERAGE(IFERROR(AJ315:AM315,""))</f>
        <v>10.216775603390509</v>
      </c>
      <c r="BE315" s="36" cm="1">
        <f t="array" ref="BE315">AVERAGE(IFERROR(AN315:AO315,""))</f>
        <v>6.2615995019371899</v>
      </c>
      <c r="BF315" s="36" cm="1">
        <f t="array" ref="BF315">AVERAGE(IFERROR(AP315:AT315,""))</f>
        <v>11.085895000901427</v>
      </c>
      <c r="BG315" s="36" cm="1">
        <f t="array" ref="BG315">AVERAGE(IFERROR(AI315:AN315,""))</f>
        <v>10.635931435152008</v>
      </c>
    </row>
    <row r="316" spans="2:59" x14ac:dyDescent="0.25">
      <c r="B316" t="s">
        <v>518</v>
      </c>
      <c r="C316">
        <v>38</v>
      </c>
      <c r="D316" s="36">
        <v>637</v>
      </c>
      <c r="E316">
        <v>431.75757198827102</v>
      </c>
      <c r="F316">
        <v>352.65279683591297</v>
      </c>
      <c r="G316">
        <v>282.66642852723197</v>
      </c>
      <c r="H316">
        <v>336.59606159097297</v>
      </c>
      <c r="I316">
        <v>649.91488448117002</v>
      </c>
      <c r="J316">
        <v>682.74332268274998</v>
      </c>
      <c r="K316">
        <v>623.61197344623997</v>
      </c>
      <c r="L316">
        <v>370.2153928816399</v>
      </c>
      <c r="M316">
        <v>311.27802585488598</v>
      </c>
      <c r="N316">
        <v>521.86539625987393</v>
      </c>
      <c r="O316">
        <v>618.28075004187986</v>
      </c>
      <c r="P316">
        <v>471.43592236101102</v>
      </c>
      <c r="Q316">
        <v>471.0848772459866</v>
      </c>
      <c r="R316">
        <v>483.80805738554903</v>
      </c>
      <c r="S316">
        <v>429.47411937464102</v>
      </c>
      <c r="T316">
        <v>488.0309112607066</v>
      </c>
      <c r="U316">
        <v>489.05030769690006</v>
      </c>
      <c r="V316">
        <v>460.91469882360991</v>
      </c>
      <c r="W316">
        <v>496.64233570442764</v>
      </c>
      <c r="X316">
        <v>480.71502362941402</v>
      </c>
      <c r="Y316">
        <v>479.9918627932185</v>
      </c>
      <c r="Z316">
        <v>405.45754285882401</v>
      </c>
      <c r="AA316">
        <v>653.17764806448986</v>
      </c>
      <c r="AB316">
        <v>458.61509747985997</v>
      </c>
      <c r="AC316">
        <v>456.05517768438665</v>
      </c>
      <c r="AE316" s="28" t="s">
        <v>369</v>
      </c>
      <c r="AF316" s="3">
        <v>17110004000040</v>
      </c>
      <c r="AG316">
        <v>0.73143833875656128</v>
      </c>
      <c r="AH316" s="32">
        <v>537</v>
      </c>
      <c r="AI316" s="36">
        <f t="shared" si="36"/>
        <v>12.255838516400869</v>
      </c>
      <c r="AJ316" s="36">
        <f t="shared" si="36"/>
        <v>9.6753993291798253</v>
      </c>
      <c r="AK316" s="36">
        <f t="shared" si="36"/>
        <v>8.4678578982019683</v>
      </c>
      <c r="AL316" s="36">
        <f t="shared" si="36"/>
        <v>6.9636540435493046</v>
      </c>
      <c r="AM316" s="36">
        <f t="shared" si="36"/>
        <v>4.8327406367641492</v>
      </c>
      <c r="AN316" s="36">
        <f t="shared" si="36"/>
        <v>4.5564542075677279</v>
      </c>
      <c r="AO316" s="36">
        <f t="shared" si="36"/>
        <v>4.6181678430126976</v>
      </c>
      <c r="AP316" s="36">
        <f t="shared" si="36"/>
        <v>4.4994563667451795</v>
      </c>
      <c r="AQ316" s="36">
        <f t="shared" si="36"/>
        <v>4.850287655225328</v>
      </c>
      <c r="AR316" s="36">
        <f t="shared" si="36"/>
        <v>8.635547649467636</v>
      </c>
      <c r="AS316" s="36">
        <f t="shared" si="36"/>
        <v>11.483813376684294</v>
      </c>
      <c r="AT316" s="36">
        <f t="shared" si="36"/>
        <v>11.139088071791743</v>
      </c>
      <c r="AU316" s="36">
        <f t="shared" si="32"/>
        <v>7.6648587995492283</v>
      </c>
      <c r="AV316" s="36" cm="1">
        <f t="array" ref="AV316">AVERAGE(IFERROR(AQ316:AS316, ""))</f>
        <v>8.3232162271257533</v>
      </c>
      <c r="AW316" s="36">
        <f t="shared" si="31"/>
        <v>11.139088071791743</v>
      </c>
      <c r="AX316" s="36" cm="1">
        <f t="array" ref="AX316">AVERAGE(IFERROR(AJ316:AO316, ""))</f>
        <v>6.5190456597126127</v>
      </c>
      <c r="AY316" s="36" cm="1">
        <f t="array" ref="AY316">AVERAGE(IFERROR(AO316:AS316,""))</f>
        <v>6.8174545782270268</v>
      </c>
      <c r="AZ316" s="36" cm="1">
        <f t="array" ref="AZ316">AVERAGE(IFERROR(AJ316:AN316,""))</f>
        <v>6.8992212230525949</v>
      </c>
      <c r="BA316" s="36" cm="1">
        <f t="array" ref="BA316">AVERAGE(IFERROR(AR316:AT316,AI316))</f>
        <v>10.419483032647891</v>
      </c>
      <c r="BB316" s="36" cm="1">
        <f t="array" ref="BB316">AVERAGE(IFERROR(AQ316:AT316,""))</f>
        <v>9.0271841882922494</v>
      </c>
      <c r="BC316" s="36" cm="1">
        <f t="array" ref="BC316">AVERAGE(IFERROR(AI316:AO316,""))</f>
        <v>7.3385874963823641</v>
      </c>
      <c r="BD316" s="36" cm="1">
        <f t="array" ref="BD316">AVERAGE(IFERROR(AJ316:AM316,""))</f>
        <v>7.4849129769238125</v>
      </c>
      <c r="BE316" s="36" cm="1">
        <f t="array" ref="BE316">AVERAGE(IFERROR(AN316:AO316,""))</f>
        <v>4.5873110252902123</v>
      </c>
      <c r="BF316" s="36" cm="1">
        <f t="array" ref="BF316">AVERAGE(IFERROR(AP316:AT316,""))</f>
        <v>8.121638623982836</v>
      </c>
      <c r="BG316" s="36" cm="1">
        <f t="array" ref="BG316">AVERAGE(IFERROR(AI316:AN316,""))</f>
        <v>7.7919907719439747</v>
      </c>
    </row>
    <row r="317" spans="2:59" x14ac:dyDescent="0.25">
      <c r="B317" t="s">
        <v>547</v>
      </c>
      <c r="C317">
        <v>67</v>
      </c>
      <c r="D317" s="36">
        <v>639</v>
      </c>
      <c r="E317">
        <v>29.901217248498497</v>
      </c>
      <c r="F317">
        <v>23.4727991090421</v>
      </c>
      <c r="G317">
        <v>18.559329967730296</v>
      </c>
      <c r="H317">
        <v>23.558724967078099</v>
      </c>
      <c r="I317">
        <v>49.734550963108902</v>
      </c>
      <c r="J317">
        <v>53.926324720334009</v>
      </c>
      <c r="K317">
        <v>48.621255318511999</v>
      </c>
      <c r="L317">
        <v>32.733931345871596</v>
      </c>
      <c r="M317">
        <v>24.850350050177202</v>
      </c>
      <c r="N317">
        <v>36.556732737906799</v>
      </c>
      <c r="O317">
        <v>44.906811557123504</v>
      </c>
      <c r="P317">
        <v>33.688727429507495</v>
      </c>
      <c r="Q317">
        <v>35.042562951240903</v>
      </c>
      <c r="R317">
        <v>35.437964781735801</v>
      </c>
      <c r="S317">
        <v>30.378751659002997</v>
      </c>
      <c r="T317">
        <v>36.312164174300868</v>
      </c>
      <c r="U317">
        <v>37.533816201918199</v>
      </c>
      <c r="V317">
        <v>33.850345945458699</v>
      </c>
      <c r="W317">
        <v>35.158886957425764</v>
      </c>
      <c r="X317">
        <v>35.000655443678795</v>
      </c>
      <c r="Y317">
        <v>35.396314613472008</v>
      </c>
      <c r="Z317">
        <v>28.831351251739797</v>
      </c>
      <c r="AA317">
        <v>51.273790019423004</v>
      </c>
      <c r="AB317">
        <v>34.547310624117301</v>
      </c>
      <c r="AC317">
        <v>33.192157829298665</v>
      </c>
      <c r="AE317" s="28" t="s">
        <v>370</v>
      </c>
      <c r="AF317" s="3">
        <v>17110004001205</v>
      </c>
      <c r="AG317">
        <v>1</v>
      </c>
      <c r="AH317" s="32">
        <v>270</v>
      </c>
      <c r="AI317" s="36">
        <f t="shared" si="36"/>
        <v>6.1006994647305097</v>
      </c>
      <c r="AJ317" s="36">
        <f t="shared" si="36"/>
        <v>4.8865150491417202</v>
      </c>
      <c r="AK317" s="36">
        <f t="shared" si="36"/>
        <v>3.6565849335057798</v>
      </c>
      <c r="AL317" s="36">
        <f t="shared" si="36"/>
        <v>5.0413060562407903</v>
      </c>
      <c r="AM317" s="36">
        <f t="shared" si="36"/>
        <v>6.6047174296239994</v>
      </c>
      <c r="AN317" s="36">
        <f t="shared" si="36"/>
        <v>9.0547430610983994</v>
      </c>
      <c r="AO317" s="36">
        <f t="shared" si="36"/>
        <v>12.778685845541</v>
      </c>
      <c r="AP317" s="36">
        <f t="shared" si="36"/>
        <v>12.699183257359</v>
      </c>
      <c r="AQ317" s="36">
        <f t="shared" si="36"/>
        <v>6.47559087399594</v>
      </c>
      <c r="AR317" s="36">
        <f t="shared" si="36"/>
        <v>3.5759099497346005</v>
      </c>
      <c r="AS317" s="36">
        <f t="shared" si="36"/>
        <v>5.4583320518119107</v>
      </c>
      <c r="AT317" s="36">
        <f t="shared" si="36"/>
        <v>5.3413944658753394</v>
      </c>
      <c r="AU317" s="36">
        <f t="shared" si="32"/>
        <v>6.806138536554915</v>
      </c>
      <c r="AV317" s="36" cm="1">
        <f t="array" ref="AV317">AVERAGE(IFERROR(AQ317:AS317, ""))</f>
        <v>5.1699442918474832</v>
      </c>
      <c r="AW317" s="36">
        <f t="shared" si="31"/>
        <v>5.3413944658753394</v>
      </c>
      <c r="AX317" s="36" cm="1">
        <f t="array" ref="AX317">AVERAGE(IFERROR(AJ317:AO317, ""))</f>
        <v>7.0037587291919481</v>
      </c>
      <c r="AY317" s="36" cm="1">
        <f t="array" ref="AY317">AVERAGE(IFERROR(AO317:AS317,""))</f>
        <v>8.19754039568849</v>
      </c>
      <c r="AZ317" s="36" cm="1">
        <f t="array" ref="AZ317">AVERAGE(IFERROR(AJ317:AN317,""))</f>
        <v>5.8487733059221387</v>
      </c>
      <c r="BA317" s="36" cm="1">
        <f t="array" ref="BA317">AVERAGE(IFERROR(AR317:AT317,AI317))</f>
        <v>4.7918788224739499</v>
      </c>
      <c r="BB317" s="36" cm="1">
        <f t="array" ref="BB317">AVERAGE(IFERROR(AQ317:AT317,""))</f>
        <v>5.2128068353544474</v>
      </c>
      <c r="BC317" s="36" cm="1">
        <f t="array" ref="BC317">AVERAGE(IFERROR(AI317:AO317,""))</f>
        <v>6.8747502628403137</v>
      </c>
      <c r="BD317" s="36" cm="1">
        <f t="array" ref="BD317">AVERAGE(IFERROR(AJ317:AM317,""))</f>
        <v>5.0472808671280731</v>
      </c>
      <c r="BE317" s="36" cm="1">
        <f t="array" ref="BE317">AVERAGE(IFERROR(AN317:AO317,""))</f>
        <v>10.916714453319699</v>
      </c>
      <c r="BF317" s="36" cm="1">
        <f t="array" ref="BF317">AVERAGE(IFERROR(AP317:AT317,""))</f>
        <v>6.7100821197553584</v>
      </c>
      <c r="BG317" s="36" cm="1">
        <f t="array" ref="BG317">AVERAGE(IFERROR(AI317:AN317,""))</f>
        <v>5.8907609990568659</v>
      </c>
    </row>
    <row r="318" spans="2:59" x14ac:dyDescent="0.25">
      <c r="B318" t="s">
        <v>641</v>
      </c>
      <c r="C318">
        <v>165</v>
      </c>
      <c r="D318" s="36">
        <v>641</v>
      </c>
      <c r="E318">
        <v>19.001859474999996</v>
      </c>
      <c r="F318">
        <v>13.16802317</v>
      </c>
      <c r="G318">
        <v>11.326110249000001</v>
      </c>
      <c r="H318">
        <v>11.208545385000001</v>
      </c>
      <c r="I318">
        <v>14.432525315000001</v>
      </c>
      <c r="J318">
        <v>12.432857526000001</v>
      </c>
      <c r="K318">
        <v>7.0575219320000002</v>
      </c>
      <c r="L318">
        <v>3.3796804189999996</v>
      </c>
      <c r="M318">
        <v>5.4413541829999996</v>
      </c>
      <c r="N318">
        <v>15.607530874000002</v>
      </c>
      <c r="O318">
        <v>21.501445415999999</v>
      </c>
      <c r="P318">
        <v>18.964915091999998</v>
      </c>
      <c r="Q318">
        <v>12.793530752999967</v>
      </c>
      <c r="R318">
        <v>14.183443490999935</v>
      </c>
      <c r="S318">
        <v>18.964105826999997</v>
      </c>
      <c r="T318">
        <v>11.6042639295</v>
      </c>
      <c r="U318">
        <v>10.5975065648</v>
      </c>
      <c r="V318">
        <v>12.513612329000001</v>
      </c>
      <c r="W318">
        <v>19.057569291499998</v>
      </c>
      <c r="X318">
        <v>15.37881139125</v>
      </c>
      <c r="Y318">
        <v>12.66106329314284</v>
      </c>
      <c r="Z318">
        <v>12.53380102975</v>
      </c>
      <c r="AA318">
        <v>9.7451897289999998</v>
      </c>
      <c r="AB318">
        <v>12.9789851968</v>
      </c>
      <c r="AC318">
        <v>13.5949868533333</v>
      </c>
      <c r="AE318" s="28" t="s">
        <v>371</v>
      </c>
      <c r="AF318" s="3">
        <v>17110004001714</v>
      </c>
      <c r="AG318">
        <v>1.4188468921929598E-3</v>
      </c>
      <c r="AH318" s="32">
        <v>82</v>
      </c>
      <c r="AI318" s="36">
        <f t="shared" si="36"/>
        <v>0.94166542262934427</v>
      </c>
      <c r="AJ318" s="36">
        <f t="shared" si="36"/>
        <v>0.66690844040977548</v>
      </c>
      <c r="AK318" s="36">
        <f t="shared" si="36"/>
        <v>0.5458206618722522</v>
      </c>
      <c r="AL318" s="36">
        <f t="shared" si="36"/>
        <v>0.55694841510813631</v>
      </c>
      <c r="AM318" s="36">
        <f t="shared" si="36"/>
        <v>0.81827346470437612</v>
      </c>
      <c r="AN318" s="36">
        <f t="shared" si="36"/>
        <v>0.76007370579948719</v>
      </c>
      <c r="AO318" s="36">
        <f t="shared" si="36"/>
        <v>0.442704161348696</v>
      </c>
      <c r="AP318" s="36">
        <f t="shared" si="36"/>
        <v>0.20786506803544166</v>
      </c>
      <c r="AQ318" s="36">
        <f t="shared" si="36"/>
        <v>0.3026314449355349</v>
      </c>
      <c r="AR318" s="36">
        <f t="shared" si="36"/>
        <v>0.80741746086229593</v>
      </c>
      <c r="AS318" s="36">
        <f t="shared" si="36"/>
        <v>1.0926413981219409</v>
      </c>
      <c r="AT318" s="36">
        <f t="shared" si="36"/>
        <v>0.89879024131987362</v>
      </c>
      <c r="AU318" s="36">
        <f t="shared" si="32"/>
        <v>0.67014499042892961</v>
      </c>
      <c r="AV318" s="36" cm="1">
        <f t="array" ref="AV318">AVERAGE(IFERROR(AQ318:AS318, ""))</f>
        <v>0.7342301013065905</v>
      </c>
      <c r="AW318" s="36">
        <f t="shared" si="31"/>
        <v>0.89879024131987362</v>
      </c>
      <c r="AX318" s="36" cm="1">
        <f t="array" ref="AX318">AVERAGE(IFERROR(AJ318:AO318, ""))</f>
        <v>0.63178814154045393</v>
      </c>
      <c r="AY318" s="36" cm="1">
        <f t="array" ref="AY318">AVERAGE(IFERROR(AO318:AS318,""))</f>
        <v>0.57065190666078192</v>
      </c>
      <c r="AZ318" s="36" cm="1">
        <f t="array" ref="AZ318">AVERAGE(IFERROR(AJ318:AN318,""))</f>
        <v>0.66960493757880546</v>
      </c>
      <c r="BA318" s="36" cm="1">
        <f t="array" ref="BA318">AVERAGE(IFERROR(AR318:AT318,AI318))</f>
        <v>0.93294970010137013</v>
      </c>
      <c r="BB318" s="36" cm="1">
        <f t="array" ref="BB318">AVERAGE(IFERROR(AQ318:AT318,""))</f>
        <v>0.77537013630991125</v>
      </c>
      <c r="BC318" s="36" cm="1">
        <f t="array" ref="BC318">AVERAGE(IFERROR(AI318:AO318,""))</f>
        <v>0.67605632455315257</v>
      </c>
      <c r="BD318" s="36" cm="1">
        <f t="array" ref="BD318">AVERAGE(IFERROR(AJ318:AM318,""))</f>
        <v>0.64698774552363503</v>
      </c>
      <c r="BE318" s="36" cm="1">
        <f t="array" ref="BE318">AVERAGE(IFERROR(AN318:AO318,""))</f>
        <v>0.60138893357409162</v>
      </c>
      <c r="BF318" s="36" cm="1">
        <f t="array" ref="BF318">AVERAGE(IFERROR(AP318:AT318,""))</f>
        <v>0.66186912265501741</v>
      </c>
      <c r="BG318" s="36" cm="1">
        <f t="array" ref="BG318">AVERAGE(IFERROR(AI318:AN318,""))</f>
        <v>0.71494835175389537</v>
      </c>
    </row>
    <row r="319" spans="2:59" x14ac:dyDescent="0.25">
      <c r="B319" t="s">
        <v>630</v>
      </c>
      <c r="C319">
        <v>151</v>
      </c>
      <c r="D319" s="36">
        <v>644</v>
      </c>
      <c r="E319">
        <v>603.37479488517988</v>
      </c>
      <c r="F319">
        <v>411.08241186505296</v>
      </c>
      <c r="G319">
        <v>348.71387176858104</v>
      </c>
      <c r="H319">
        <v>378.81757974970606</v>
      </c>
      <c r="I319">
        <v>567.11901281345502</v>
      </c>
      <c r="J319">
        <v>518.36704596550794</v>
      </c>
      <c r="K319">
        <v>291.56653879727105</v>
      </c>
      <c r="L319">
        <v>130.95426239995703</v>
      </c>
      <c r="M319">
        <v>196.86652947836799</v>
      </c>
      <c r="N319">
        <v>537.20863312902611</v>
      </c>
      <c r="O319">
        <v>729.06192893039997</v>
      </c>
      <c r="P319">
        <v>583.41051866111297</v>
      </c>
      <c r="Q319">
        <v>441.37859403696865</v>
      </c>
      <c r="R319">
        <v>487.71236384593135</v>
      </c>
      <c r="S319">
        <v>587.24661872314596</v>
      </c>
      <c r="T319">
        <v>419.27774349326268</v>
      </c>
      <c r="U319">
        <v>377.13157854700501</v>
      </c>
      <c r="V319">
        <v>444.81998443246107</v>
      </c>
      <c r="W319">
        <v>622.62882433476329</v>
      </c>
      <c r="X319">
        <v>511.63690254972698</v>
      </c>
      <c r="Y319">
        <v>445.5773222635367</v>
      </c>
      <c r="Z319">
        <v>426.43321904919901</v>
      </c>
      <c r="AA319">
        <v>404.96679238139001</v>
      </c>
      <c r="AB319">
        <v>435.50037451977306</v>
      </c>
      <c r="AC319">
        <v>471.24578617458059</v>
      </c>
      <c r="AE319" s="28" t="s">
        <v>377</v>
      </c>
      <c r="AF319" s="3">
        <v>17110004015058</v>
      </c>
      <c r="AG319">
        <v>0.53367966413497925</v>
      </c>
      <c r="AH319" s="32">
        <v>215</v>
      </c>
      <c r="AI319" s="36">
        <f t="shared" si="36"/>
        <v>8.3531658552005794</v>
      </c>
      <c r="AJ319" s="36">
        <f t="shared" si="36"/>
        <v>6.4440564619314848</v>
      </c>
      <c r="AK319" s="36">
        <f t="shared" si="36"/>
        <v>4.5051472645139086</v>
      </c>
      <c r="AL319" s="36">
        <f t="shared" si="36"/>
        <v>3.524231095832524</v>
      </c>
      <c r="AM319" s="36">
        <f t="shared" si="36"/>
        <v>2.8856880628687924</v>
      </c>
      <c r="AN319" s="36">
        <f t="shared" si="36"/>
        <v>3.0065725779352244</v>
      </c>
      <c r="AO319" s="36">
        <f t="shared" si="36"/>
        <v>3.1006532165236407</v>
      </c>
      <c r="AP319" s="36">
        <f t="shared" si="36"/>
        <v>3.0140044152174443</v>
      </c>
      <c r="AQ319" s="36">
        <f t="shared" si="36"/>
        <v>3.4643316828443149</v>
      </c>
      <c r="AR319" s="36">
        <f t="shared" si="36"/>
        <v>5.4532742053304073</v>
      </c>
      <c r="AS319" s="36">
        <f t="shared" si="36"/>
        <v>8.3533990609391733</v>
      </c>
      <c r="AT319" s="36">
        <f t="shared" si="36"/>
        <v>8.3404618077236421</v>
      </c>
      <c r="AU319" s="36">
        <f t="shared" si="32"/>
        <v>5.037082142238428</v>
      </c>
      <c r="AV319" s="36" cm="1">
        <f t="array" ref="AV319">AVERAGE(IFERROR(AQ319:AS319, ""))</f>
        <v>5.7570016497046312</v>
      </c>
      <c r="AW319" s="36">
        <f t="shared" si="31"/>
        <v>8.3404618077236421</v>
      </c>
      <c r="AX319" s="36" cm="1">
        <f t="array" ref="AX319">AVERAGE(IFERROR(AJ319:AO319, ""))</f>
        <v>3.9110581132675954</v>
      </c>
      <c r="AY319" s="36" cm="1">
        <f t="array" ref="AY319">AVERAGE(IFERROR(AO319:AS319,""))</f>
        <v>4.677132516170996</v>
      </c>
      <c r="AZ319" s="36" cm="1">
        <f t="array" ref="AZ319">AVERAGE(IFERROR(AJ319:AN319,""))</f>
        <v>4.0731390926163868</v>
      </c>
      <c r="BA319" s="36" cm="1">
        <f t="array" ref="BA319">AVERAGE(IFERROR(AR319:AT319,AI319))</f>
        <v>7.3823783579977409</v>
      </c>
      <c r="BB319" s="36" cm="1">
        <f t="array" ref="BB319">AVERAGE(IFERROR(AQ319:AT319,""))</f>
        <v>6.4028666892093842</v>
      </c>
      <c r="BC319" s="36" cm="1">
        <f t="array" ref="BC319">AVERAGE(IFERROR(AI319:AO319,""))</f>
        <v>4.5456449335437359</v>
      </c>
      <c r="BD319" s="36" cm="1">
        <f t="array" ref="BD319">AVERAGE(IFERROR(AJ319:AM319,""))</f>
        <v>4.3397807212866777</v>
      </c>
      <c r="BE319" s="36" cm="1">
        <f t="array" ref="BE319">AVERAGE(IFERROR(AN319:AO319,""))</f>
        <v>3.0536128972294323</v>
      </c>
      <c r="BF319" s="36" cm="1">
        <f t="array" ref="BF319">AVERAGE(IFERROR(AP319:AT319,""))</f>
        <v>5.7250942344109959</v>
      </c>
      <c r="BG319" s="36" cm="1">
        <f t="array" ref="BG319">AVERAGE(IFERROR(AI319:AN319,""))</f>
        <v>4.7864768863804183</v>
      </c>
    </row>
    <row r="320" spans="2:59" x14ac:dyDescent="0.25">
      <c r="B320" t="s">
        <v>496</v>
      </c>
      <c r="C320">
        <v>16</v>
      </c>
      <c r="D320" s="36">
        <v>645</v>
      </c>
      <c r="E320">
        <v>7.8766564233820002</v>
      </c>
      <c r="F320">
        <v>5.6279290083690601</v>
      </c>
      <c r="G320">
        <v>3.7887093051327003</v>
      </c>
      <c r="H320">
        <v>3.5410319042448397</v>
      </c>
      <c r="I320">
        <v>4.0177364685520898</v>
      </c>
      <c r="J320">
        <v>4.8023458187795498</v>
      </c>
      <c r="K320">
        <v>5.7544560442556305</v>
      </c>
      <c r="L320">
        <v>5.6648423414765494</v>
      </c>
      <c r="M320">
        <v>4.0539173777611293</v>
      </c>
      <c r="N320">
        <v>4.4506678574401901</v>
      </c>
      <c r="O320">
        <v>7.2103138746243012</v>
      </c>
      <c r="P320">
        <v>7.4353319290074005</v>
      </c>
      <c r="Q320">
        <v>5.3519948627521323</v>
      </c>
      <c r="R320">
        <v>5.238299703275227</v>
      </c>
      <c r="S320">
        <v>7.6772756081946998</v>
      </c>
      <c r="T320">
        <v>4.5887014248889733</v>
      </c>
      <c r="U320">
        <v>5.42683949911157</v>
      </c>
      <c r="V320">
        <v>4.3555505010156494</v>
      </c>
      <c r="W320">
        <v>6.794416326530186</v>
      </c>
      <c r="X320">
        <v>5.7875577597082808</v>
      </c>
      <c r="Y320">
        <v>5.058409281816564</v>
      </c>
      <c r="Z320">
        <v>4.243851671574669</v>
      </c>
      <c r="AA320">
        <v>5.2784009315175906</v>
      </c>
      <c r="AB320">
        <v>5.7630146760619301</v>
      </c>
      <c r="AC320">
        <v>4.9424014880767171</v>
      </c>
      <c r="AE320" s="28" t="s">
        <v>378</v>
      </c>
      <c r="AF320" s="3">
        <v>17110004000416</v>
      </c>
      <c r="AG320">
        <v>0.20257470011711121</v>
      </c>
      <c r="AH320" s="32">
        <v>532</v>
      </c>
      <c r="AI320" s="36">
        <f t="shared" si="36"/>
        <v>1.6502760013255227</v>
      </c>
      <c r="AJ320" s="36">
        <f t="shared" si="36"/>
        <v>1.3826629000945274</v>
      </c>
      <c r="AK320" s="36">
        <f t="shared" si="36"/>
        <v>1.0269228745473424</v>
      </c>
      <c r="AL320" s="36">
        <f t="shared" si="36"/>
        <v>0.93115090636985132</v>
      </c>
      <c r="AM320" s="36">
        <f t="shared" si="36"/>
        <v>0.79574109189651865</v>
      </c>
      <c r="AN320" s="36">
        <f t="shared" si="36"/>
        <v>0.7456742977672044</v>
      </c>
      <c r="AO320" s="36">
        <f t="shared" si="36"/>
        <v>0.73930128016901797</v>
      </c>
      <c r="AP320" s="36">
        <f t="shared" si="36"/>
        <v>0.69404395462630253</v>
      </c>
      <c r="AQ320" s="36">
        <f t="shared" si="36"/>
        <v>0.67734458728077429</v>
      </c>
      <c r="AR320" s="36">
        <f t="shared" si="36"/>
        <v>0.99999776623869863</v>
      </c>
      <c r="AS320" s="36">
        <f t="shared" si="36"/>
        <v>1.4068161131242292</v>
      </c>
      <c r="AT320" s="36">
        <f t="shared" si="36"/>
        <v>1.4289361814756929</v>
      </c>
      <c r="AU320" s="36">
        <f t="shared" si="32"/>
        <v>1.0399056629096401</v>
      </c>
      <c r="AV320" s="36" cm="1">
        <f t="array" ref="AV320">AVERAGE(IFERROR(AQ320:AS320, ""))</f>
        <v>1.0280528222145673</v>
      </c>
      <c r="AW320" s="36">
        <f t="shared" si="31"/>
        <v>1.4289361814756929</v>
      </c>
      <c r="AX320" s="36" cm="1">
        <f t="array" ref="AX320">AVERAGE(IFERROR(AJ320:AO320, ""))</f>
        <v>0.93690889180741033</v>
      </c>
      <c r="AY320" s="36" cm="1">
        <f t="array" ref="AY320">AVERAGE(IFERROR(AO320:AS320,""))</f>
        <v>0.90350074028780458</v>
      </c>
      <c r="AZ320" s="36" cm="1">
        <f t="array" ref="AZ320">AVERAGE(IFERROR(AJ320:AN320,""))</f>
        <v>0.9764304141350888</v>
      </c>
      <c r="BA320" s="36" cm="1">
        <f t="array" ref="BA320">AVERAGE(IFERROR(AR320:AT320,AI320))</f>
        <v>1.2785833536128737</v>
      </c>
      <c r="BB320" s="36" cm="1">
        <f t="array" ref="BB320">AVERAGE(IFERROR(AQ320:AT320,""))</f>
        <v>1.1282736620298488</v>
      </c>
      <c r="BC320" s="36" cm="1">
        <f t="array" ref="BC320">AVERAGE(IFERROR(AI320:AO320,""))</f>
        <v>1.0388184788814263</v>
      </c>
      <c r="BD320" s="36" cm="1">
        <f t="array" ref="BD320">AVERAGE(IFERROR(AJ320:AM320,""))</f>
        <v>1.03411944322706</v>
      </c>
      <c r="BE320" s="36" cm="1">
        <f t="array" ref="BE320">AVERAGE(IFERROR(AN320:AO320,""))</f>
        <v>0.74248778896811118</v>
      </c>
      <c r="BF320" s="36" cm="1">
        <f t="array" ref="BF320">AVERAGE(IFERROR(AP320:AT320,""))</f>
        <v>1.0414277205491396</v>
      </c>
      <c r="BG320" s="36" cm="1">
        <f t="array" ref="BG320">AVERAGE(IFERROR(AI320:AN320,""))</f>
        <v>1.0887380120001611</v>
      </c>
    </row>
    <row r="321" spans="2:59" x14ac:dyDescent="0.25">
      <c r="B321" t="s">
        <v>496</v>
      </c>
      <c r="C321">
        <v>16</v>
      </c>
      <c r="D321" s="36">
        <v>646</v>
      </c>
      <c r="E321">
        <v>2.8555093262237898</v>
      </c>
      <c r="F321">
        <v>2.0402824363330998</v>
      </c>
      <c r="G321">
        <v>1.3735136115493001</v>
      </c>
      <c r="H321">
        <v>1.2837236390723898</v>
      </c>
      <c r="I321">
        <v>1.4565422623956701</v>
      </c>
      <c r="J321">
        <v>1.7409853546459899</v>
      </c>
      <c r="K321">
        <v>2.0861518360412199</v>
      </c>
      <c r="L321">
        <v>2.0536643575070501</v>
      </c>
      <c r="M321">
        <v>1.4696589335030699</v>
      </c>
      <c r="N321">
        <v>1.6134921273148601</v>
      </c>
      <c r="O321">
        <v>2.6139411549467297</v>
      </c>
      <c r="P321">
        <v>2.6955165634816503</v>
      </c>
      <c r="Q321">
        <v>1.9402484669178999</v>
      </c>
      <c r="R321">
        <v>1.8990307385882201</v>
      </c>
      <c r="S321">
        <v>2.7832279288527202</v>
      </c>
      <c r="T321">
        <v>1.66353319000628</v>
      </c>
      <c r="U321">
        <v>1.9673816818625802</v>
      </c>
      <c r="V321">
        <v>1.5790094607992899</v>
      </c>
      <c r="W321">
        <v>2.46316667499176</v>
      </c>
      <c r="X321">
        <v>2.09815219481158</v>
      </c>
      <c r="Y321">
        <v>1.8338154951802068</v>
      </c>
      <c r="Z321">
        <v>1.5385154873376199</v>
      </c>
      <c r="AA321">
        <v>1.9135685953436099</v>
      </c>
      <c r="AB321">
        <v>2.08925462735067</v>
      </c>
      <c r="AC321">
        <v>1.7917594383700433</v>
      </c>
      <c r="AE321" s="28" t="s">
        <v>379</v>
      </c>
      <c r="AF321" s="3">
        <v>17110004000046</v>
      </c>
      <c r="AG321">
        <v>0.99851995706558228</v>
      </c>
      <c r="AH321" s="32">
        <v>74</v>
      </c>
      <c r="AI321" s="36">
        <f t="shared" si="36"/>
        <v>1690.7289908733562</v>
      </c>
      <c r="AJ321" s="36">
        <f t="shared" si="36"/>
        <v>1294.5246713069284</v>
      </c>
      <c r="AK321" s="36">
        <f t="shared" si="36"/>
        <v>1009.2537833329275</v>
      </c>
      <c r="AL321" s="36">
        <f t="shared" si="36"/>
        <v>967.87781356101834</v>
      </c>
      <c r="AM321" s="36">
        <f t="shared" si="36"/>
        <v>1290.7815735573963</v>
      </c>
      <c r="AN321" s="36">
        <f t="shared" si="36"/>
        <v>1516.5989436364146</v>
      </c>
      <c r="AO321" s="36">
        <f t="shared" si="36"/>
        <v>1212.44469417306</v>
      </c>
      <c r="AP321" s="36">
        <f t="shared" si="36"/>
        <v>704.49422304423854</v>
      </c>
      <c r="AQ321" s="36">
        <f t="shared" si="36"/>
        <v>749.70098598676782</v>
      </c>
      <c r="AR321" s="36">
        <f t="shared" si="36"/>
        <v>1658.9648420782914</v>
      </c>
      <c r="AS321" s="36">
        <f t="shared" si="36"/>
        <v>2166.5508223428219</v>
      </c>
      <c r="AT321" s="36">
        <f t="shared" si="36"/>
        <v>1726.1780693025603</v>
      </c>
      <c r="AU321" s="36">
        <f t="shared" si="32"/>
        <v>1332.3416177663155</v>
      </c>
      <c r="AV321" s="36" cm="1">
        <f t="array" ref="AV321">AVERAGE(IFERROR(AQ321:AS321, ""))</f>
        <v>1525.0722168026271</v>
      </c>
      <c r="AW321" s="36">
        <f t="shared" si="31"/>
        <v>1726.1780693025603</v>
      </c>
      <c r="AX321" s="36" cm="1">
        <f t="array" ref="AX321">AVERAGE(IFERROR(AJ321:AO321, ""))</f>
        <v>1215.2469132612907</v>
      </c>
      <c r="AY321" s="36" cm="1">
        <f t="array" ref="AY321">AVERAGE(IFERROR(AO321:AS321,""))</f>
        <v>1298.4311135250359</v>
      </c>
      <c r="AZ321" s="36" cm="1">
        <f t="array" ref="AZ321">AVERAGE(IFERROR(AJ321:AN321,""))</f>
        <v>1215.807357078937</v>
      </c>
      <c r="BA321" s="36" cm="1">
        <f t="array" ref="BA321">AVERAGE(IFERROR(AR321:AT321,AI321))</f>
        <v>1850.5645779078914</v>
      </c>
      <c r="BB321" s="36" cm="1">
        <f t="array" ref="BB321">AVERAGE(IFERROR(AQ321:AT321,""))</f>
        <v>1575.3486799276104</v>
      </c>
      <c r="BC321" s="36" cm="1">
        <f t="array" ref="BC321">AVERAGE(IFERROR(AI321:AO321,""))</f>
        <v>1283.1729243487287</v>
      </c>
      <c r="BD321" s="36" cm="1">
        <f t="array" ref="BD321">AVERAGE(IFERROR(AJ321:AM321,""))</f>
        <v>1140.6094604395676</v>
      </c>
      <c r="BE321" s="36" cm="1">
        <f t="array" ref="BE321">AVERAGE(IFERROR(AN321:AO321,""))</f>
        <v>1364.5218189047373</v>
      </c>
      <c r="BF321" s="36" cm="1">
        <f t="array" ref="BF321">AVERAGE(IFERROR(AP321:AT321,""))</f>
        <v>1401.1777885509359</v>
      </c>
      <c r="BG321" s="36" cm="1">
        <f t="array" ref="BG321">AVERAGE(IFERROR(AI321:AN321,""))</f>
        <v>1294.9609627113402</v>
      </c>
    </row>
    <row r="322" spans="2:59" x14ac:dyDescent="0.25">
      <c r="B322" t="s">
        <v>513</v>
      </c>
      <c r="C322">
        <v>33</v>
      </c>
      <c r="D322" s="36">
        <v>648</v>
      </c>
      <c r="E322">
        <v>7.6390979693557295</v>
      </c>
      <c r="F322">
        <v>6.2374163784477199</v>
      </c>
      <c r="G322">
        <v>5.4029103175576108</v>
      </c>
      <c r="H322">
        <v>5.4067722472425501</v>
      </c>
      <c r="I322">
        <v>5.9718602896360409</v>
      </c>
      <c r="J322">
        <v>6.9004425357075894</v>
      </c>
      <c r="K322">
        <v>8.2770938624410508</v>
      </c>
      <c r="L322">
        <v>7.8589452905060293</v>
      </c>
      <c r="M322">
        <v>4.6276853892380903</v>
      </c>
      <c r="N322">
        <v>3.0708611525193197</v>
      </c>
      <c r="O322">
        <v>5.1020042931714302</v>
      </c>
      <c r="P322">
        <v>6.1288782649425393</v>
      </c>
      <c r="Q322">
        <v>6.0519973325638059</v>
      </c>
      <c r="R322">
        <v>4.2668502783096134</v>
      </c>
      <c r="S322">
        <v>7.1303025371491309</v>
      </c>
      <c r="T322">
        <v>6.3660826051720942</v>
      </c>
      <c r="U322">
        <v>5.7873179975751796</v>
      </c>
      <c r="V322">
        <v>5.9838803537183001</v>
      </c>
      <c r="W322">
        <v>5.7133125761639167</v>
      </c>
      <c r="X322">
        <v>4.73235727496784</v>
      </c>
      <c r="Y322">
        <v>6.5479419429126153</v>
      </c>
      <c r="Z322">
        <v>5.7547398082209789</v>
      </c>
      <c r="AA322">
        <v>7.5887681990743197</v>
      </c>
      <c r="AB322">
        <v>5.3576748780754802</v>
      </c>
      <c r="AC322">
        <v>6.2597499563245336</v>
      </c>
      <c r="AE322" s="28" t="s">
        <v>380</v>
      </c>
      <c r="AF322" s="3">
        <v>17110004000032</v>
      </c>
      <c r="AG322">
        <v>0.99965530633926392</v>
      </c>
      <c r="AH322" s="32">
        <v>556</v>
      </c>
      <c r="AI322" s="36">
        <f t="shared" si="36"/>
        <v>1735.233266262142</v>
      </c>
      <c r="AJ322" s="36">
        <f t="shared" si="36"/>
        <v>1331.5552265808162</v>
      </c>
      <c r="AK322" s="36">
        <f t="shared" si="36"/>
        <v>1030.4254855502099</v>
      </c>
      <c r="AL322" s="36">
        <f t="shared" si="36"/>
        <v>983.83636148787923</v>
      </c>
      <c r="AM322" s="36">
        <f t="shared" si="36"/>
        <v>1301.2677538613602</v>
      </c>
      <c r="AN322" s="36">
        <f t="shared" si="36"/>
        <v>1528.5701700500126</v>
      </c>
      <c r="AO322" s="36">
        <f t="shared" si="36"/>
        <v>1225.5512179751886</v>
      </c>
      <c r="AP322" s="36">
        <f t="shared" si="36"/>
        <v>717.93244784953242</v>
      </c>
      <c r="AQ322" s="36">
        <f t="shared" si="36"/>
        <v>770.07644148079407</v>
      </c>
      <c r="AR322" s="36">
        <f t="shared" si="36"/>
        <v>1701.108666503533</v>
      </c>
      <c r="AS322" s="36">
        <f t="shared" si="36"/>
        <v>2220.9031958479459</v>
      </c>
      <c r="AT322" s="36">
        <f t="shared" si="36"/>
        <v>1764.2137010251636</v>
      </c>
      <c r="AU322" s="36">
        <f t="shared" si="32"/>
        <v>1359.2228278728815</v>
      </c>
      <c r="AV322" s="36" cm="1">
        <f t="array" ref="AV322">AVERAGE(IFERROR(AQ322:AS322, ""))</f>
        <v>1564.0294346107578</v>
      </c>
      <c r="AW322" s="36">
        <f t="shared" ref="AW322:AW385" si="37">AVERAGE(IFERROR(AT322,AI322))</f>
        <v>1764.2137010251636</v>
      </c>
      <c r="AX322" s="36" cm="1">
        <f t="array" ref="AX322">AVERAGE(IFERROR(AJ322:AO322, ""))</f>
        <v>1233.5343692509109</v>
      </c>
      <c r="AY322" s="36" cm="1">
        <f t="array" ref="AY322">AVERAGE(IFERROR(AO322:AS322,""))</f>
        <v>1327.1143939313988</v>
      </c>
      <c r="AZ322" s="36" cm="1">
        <f t="array" ref="AZ322">AVERAGE(IFERROR(AJ322:AN322,""))</f>
        <v>1235.1309995060553</v>
      </c>
      <c r="BA322" s="36" cm="1">
        <f t="array" ref="BA322">AVERAGE(IFERROR(AR322:AT322,AI322))</f>
        <v>1895.4085211255476</v>
      </c>
      <c r="BB322" s="36" cm="1">
        <f t="array" ref="BB322">AVERAGE(IFERROR(AQ322:AT322,""))</f>
        <v>1614.0755012143593</v>
      </c>
      <c r="BC322" s="36" cm="1">
        <f t="array" ref="BC322">AVERAGE(IFERROR(AI322:AO322,""))</f>
        <v>1305.2056402525154</v>
      </c>
      <c r="BD322" s="36" cm="1">
        <f t="array" ref="BD322">AVERAGE(IFERROR(AJ322:AM322,""))</f>
        <v>1161.7712068700662</v>
      </c>
      <c r="BE322" s="36" cm="1">
        <f t="array" ref="BE322">AVERAGE(IFERROR(AN322:AO322,""))</f>
        <v>1377.0606940126006</v>
      </c>
      <c r="BF322" s="36" cm="1">
        <f t="array" ref="BF322">AVERAGE(IFERROR(AP322:AT322,""))</f>
        <v>1434.8468905413936</v>
      </c>
      <c r="BG322" s="36" cm="1">
        <f t="array" ref="BG322">AVERAGE(IFERROR(AI322:AN322,""))</f>
        <v>1318.4813772987366</v>
      </c>
    </row>
    <row r="323" spans="2:59" x14ac:dyDescent="0.25">
      <c r="B323" t="s">
        <v>513</v>
      </c>
      <c r="C323">
        <v>33</v>
      </c>
      <c r="D323" s="36">
        <v>649</v>
      </c>
      <c r="E323">
        <v>2.6193773039102002</v>
      </c>
      <c r="F323">
        <v>2.1387534241485002</v>
      </c>
      <c r="G323">
        <v>1.8526088933034899</v>
      </c>
      <c r="H323">
        <v>1.8539332661256402</v>
      </c>
      <c r="I323">
        <v>2.0476967350103301</v>
      </c>
      <c r="J323">
        <v>2.3660989113399502</v>
      </c>
      <c r="K323">
        <v>2.83814024716267</v>
      </c>
      <c r="L323">
        <v>2.69476098571818</v>
      </c>
      <c r="M323">
        <v>1.5867913158451201</v>
      </c>
      <c r="N323">
        <v>1.0529703565331201</v>
      </c>
      <c r="O323">
        <v>1.7494309686585701</v>
      </c>
      <c r="P323">
        <v>2.1015367203038</v>
      </c>
      <c r="Q323">
        <v>2.0751749273383</v>
      </c>
      <c r="R323">
        <v>1.4630642136789334</v>
      </c>
      <c r="S323">
        <v>2.4449160011070004</v>
      </c>
      <c r="T323">
        <v>2.1828719128484266</v>
      </c>
      <c r="U323">
        <v>1.9844187747835302</v>
      </c>
      <c r="V323">
        <v>2.0518182459855798</v>
      </c>
      <c r="W323">
        <v>1.9590429970180869</v>
      </c>
      <c r="X323">
        <v>1.62268234033515</v>
      </c>
      <c r="Y323">
        <v>2.2452298258572512</v>
      </c>
      <c r="Z323">
        <v>1.9732480796469902</v>
      </c>
      <c r="AA323">
        <v>2.6021195792513097</v>
      </c>
      <c r="AB323">
        <v>1.83709806941176</v>
      </c>
      <c r="AC323">
        <v>2.1464114223063504</v>
      </c>
      <c r="AE323" s="28" t="s">
        <v>381</v>
      </c>
      <c r="AF323" s="3">
        <v>17110004000033</v>
      </c>
      <c r="AG323">
        <v>0.99887591600418091</v>
      </c>
      <c r="AH323" s="32">
        <v>127</v>
      </c>
      <c r="AI323" s="36">
        <f t="shared" si="36"/>
        <v>1728.6926065275161</v>
      </c>
      <c r="AJ323" s="36">
        <f t="shared" si="36"/>
        <v>1326.2372483642569</v>
      </c>
      <c r="AK323" s="36">
        <f t="shared" si="36"/>
        <v>1027.2810404542802</v>
      </c>
      <c r="AL323" s="36">
        <f t="shared" ref="AL323:AT323" si="38">VLOOKUP($AH323,$D$2:$AC$338,AL$1+1,FALSE)*$AG323</f>
        <v>980.73562763761822</v>
      </c>
      <c r="AM323" s="36">
        <f t="shared" si="38"/>
        <v>1299.0173101801088</v>
      </c>
      <c r="AN323" s="36">
        <f t="shared" si="38"/>
        <v>1526.6090284909994</v>
      </c>
      <c r="AO323" s="36">
        <f t="shared" si="38"/>
        <v>1223.419503598542</v>
      </c>
      <c r="AP323" s="36">
        <f t="shared" si="38"/>
        <v>715.21284907380243</v>
      </c>
      <c r="AQ323" s="36">
        <f t="shared" si="38"/>
        <v>766.59182199794486</v>
      </c>
      <c r="AR323" s="36">
        <f t="shared" si="38"/>
        <v>1695.8747038030178</v>
      </c>
      <c r="AS323" s="36">
        <f t="shared" si="38"/>
        <v>2213.5905392022255</v>
      </c>
      <c r="AT323" s="36">
        <f t="shared" si="38"/>
        <v>1758.951888119492</v>
      </c>
      <c r="AU323" s="36">
        <f t="shared" ref="AU323:AU386" si="39">AVERAGEIF(AI323:AT323,"&gt;=0")</f>
        <v>1355.1845139541504</v>
      </c>
      <c r="AV323" s="36" cm="1">
        <f t="array" ref="AV323">AVERAGE(IFERROR(AQ323:AS323, ""))</f>
        <v>1558.685688334396</v>
      </c>
      <c r="AW323" s="36">
        <f t="shared" si="37"/>
        <v>1758.951888119492</v>
      </c>
      <c r="AX323" s="36" cm="1">
        <f t="array" ref="AX323">AVERAGE(IFERROR(AJ323:AO323, ""))</f>
        <v>1230.5499597876344</v>
      </c>
      <c r="AY323" s="36" cm="1">
        <f t="array" ref="AY323">AVERAGE(IFERROR(AO323:AS323,""))</f>
        <v>1322.9378835351065</v>
      </c>
      <c r="AZ323" s="36" cm="1">
        <f t="array" ref="AZ323">AVERAGE(IFERROR(AJ323:AN323,""))</f>
        <v>1231.9760510254528</v>
      </c>
      <c r="BA323" s="36" cm="1">
        <f t="array" ref="BA323">AVERAGE(IFERROR(AR323:AT323,AI323))</f>
        <v>1889.4723770415785</v>
      </c>
      <c r="BB323" s="36" cm="1">
        <f t="array" ref="BB323">AVERAGE(IFERROR(AQ323:AT323,""))</f>
        <v>1608.7522382806699</v>
      </c>
      <c r="BC323" s="36" cm="1">
        <f t="array" ref="BC323">AVERAGE(IFERROR(AI323:AO323,""))</f>
        <v>1301.7131950361888</v>
      </c>
      <c r="BD323" s="36" cm="1">
        <f t="array" ref="BD323">AVERAGE(IFERROR(AJ323:AM323,""))</f>
        <v>1158.317806659066</v>
      </c>
      <c r="BE323" s="36" cm="1">
        <f t="array" ref="BE323">AVERAGE(IFERROR(AN323:AO323,""))</f>
        <v>1375.0142660447707</v>
      </c>
      <c r="BF323" s="36" cm="1">
        <f t="array" ref="BF323">AVERAGE(IFERROR(AP323:AT323,""))</f>
        <v>1430.0443604392965</v>
      </c>
      <c r="BG323" s="36" cm="1">
        <f t="array" ref="BG323">AVERAGE(IFERROR(AI323:AN323,""))</f>
        <v>1314.7621436091299</v>
      </c>
    </row>
    <row r="324" spans="2:59" x14ac:dyDescent="0.25">
      <c r="B324" t="s">
        <v>630</v>
      </c>
      <c r="C324">
        <v>151</v>
      </c>
      <c r="D324" s="36">
        <v>650</v>
      </c>
      <c r="E324">
        <v>609.58232782412995</v>
      </c>
      <c r="F324">
        <v>415.74944985190797</v>
      </c>
      <c r="G324">
        <v>351.31198199135395</v>
      </c>
      <c r="H324">
        <v>380.90332908947602</v>
      </c>
      <c r="I324">
        <v>568.43868517196404</v>
      </c>
      <c r="J324">
        <v>520.27775249548301</v>
      </c>
      <c r="K324">
        <v>293.43401172662004</v>
      </c>
      <c r="L324">
        <v>132.21987092142601</v>
      </c>
      <c r="M324">
        <v>198.390046110459</v>
      </c>
      <c r="N324">
        <v>541.30120211016992</v>
      </c>
      <c r="O324">
        <v>733.78313708970006</v>
      </c>
      <c r="P324">
        <v>589.0600431374171</v>
      </c>
      <c r="Q324">
        <v>444.53765312667605</v>
      </c>
      <c r="R324">
        <v>491.15812843677634</v>
      </c>
      <c r="S324">
        <v>593.08955173077311</v>
      </c>
      <c r="T324">
        <v>421.68586838780135</v>
      </c>
      <c r="U324">
        <v>379.82565359167501</v>
      </c>
      <c r="V324">
        <v>447.33623972003704</v>
      </c>
      <c r="W324">
        <v>627.82665078202069</v>
      </c>
      <c r="X324">
        <v>515.63360711193695</v>
      </c>
      <c r="Y324">
        <v>448.52821973584759</v>
      </c>
      <c r="Z324">
        <v>429.100861526176</v>
      </c>
      <c r="AA324">
        <v>406.85588211105102</v>
      </c>
      <c r="AB324">
        <v>438.95085987383493</v>
      </c>
      <c r="AC324">
        <v>474.37725440405205</v>
      </c>
      <c r="AE324" s="28" t="s">
        <v>382</v>
      </c>
      <c r="AF324" s="3">
        <v>17110004000033</v>
      </c>
      <c r="AG324">
        <v>0.99971961975097656</v>
      </c>
      <c r="AH324" s="32">
        <v>127</v>
      </c>
      <c r="AI324" s="36">
        <f t="shared" ref="AI324:AT345" si="40">VLOOKUP($AH324,$D$2:$AC$338,AI$1+1,FALSE)*$AG324</f>
        <v>1730.1527522831768</v>
      </c>
      <c r="AJ324" s="36">
        <f t="shared" si="40"/>
        <v>1327.3574589105888</v>
      </c>
      <c r="AK324" s="36">
        <f t="shared" si="40"/>
        <v>1028.148736680565</v>
      </c>
      <c r="AL324" s="36">
        <f t="shared" si="40"/>
        <v>981.56400913165191</v>
      </c>
      <c r="AM324" s="36">
        <f t="shared" si="40"/>
        <v>1300.1145293183333</v>
      </c>
      <c r="AN324" s="36">
        <f t="shared" si="40"/>
        <v>1527.8984837041978</v>
      </c>
      <c r="AO324" s="36">
        <f t="shared" si="40"/>
        <v>1224.4528688069236</v>
      </c>
      <c r="AP324" s="36">
        <f t="shared" si="40"/>
        <v>715.81695590113873</v>
      </c>
      <c r="AQ324" s="36">
        <f t="shared" si="40"/>
        <v>767.23932623958274</v>
      </c>
      <c r="AR324" s="36">
        <f t="shared" si="40"/>
        <v>1697.3071298118641</v>
      </c>
      <c r="AS324" s="36">
        <f t="shared" si="40"/>
        <v>2215.4602555522474</v>
      </c>
      <c r="AT324" s="36">
        <f t="shared" si="40"/>
        <v>1760.4375924744195</v>
      </c>
      <c r="AU324" s="36">
        <f t="shared" si="39"/>
        <v>1356.3291749012244</v>
      </c>
      <c r="AV324" s="36" cm="1">
        <f t="array" ref="AV324">AVERAGE(IFERROR(AQ324:AS324, ""))</f>
        <v>1560.0022372012315</v>
      </c>
      <c r="AW324" s="36">
        <f t="shared" si="37"/>
        <v>1760.4375924744195</v>
      </c>
      <c r="AX324" s="36" cm="1">
        <f t="array" ref="AX324">AVERAGE(IFERROR(AJ324:AO324, ""))</f>
        <v>1231.5893477587099</v>
      </c>
      <c r="AY324" s="36" cm="1">
        <f t="array" ref="AY324">AVERAGE(IFERROR(AO324:AS324,""))</f>
        <v>1324.0553072623511</v>
      </c>
      <c r="AZ324" s="36" cm="1">
        <f t="array" ref="AZ324">AVERAGE(IFERROR(AJ324:AN324,""))</f>
        <v>1233.0166435490673</v>
      </c>
      <c r="BA324" s="36" cm="1">
        <f t="array" ref="BA324">AVERAGE(IFERROR(AR324:AT324,AI324))</f>
        <v>1891.0683259461773</v>
      </c>
      <c r="BB324" s="36" cm="1">
        <f t="array" ref="BB324">AVERAGE(IFERROR(AQ324:AT324,""))</f>
        <v>1610.1110760195284</v>
      </c>
      <c r="BC324" s="36" cm="1">
        <f t="array" ref="BC324">AVERAGE(IFERROR(AI324:AO324,""))</f>
        <v>1302.8126912622054</v>
      </c>
      <c r="BD324" s="36" cm="1">
        <f t="array" ref="BD324">AVERAGE(IFERROR(AJ324:AM324,""))</f>
        <v>1159.2961835102847</v>
      </c>
      <c r="BE324" s="36" cm="1">
        <f t="array" ref="BE324">AVERAGE(IFERROR(AN324:AO324,""))</f>
        <v>1376.1756762555606</v>
      </c>
      <c r="BF324" s="36" cm="1">
        <f t="array" ref="BF324">AVERAGE(IFERROR(AP324:AT324,""))</f>
        <v>1431.2522519958507</v>
      </c>
      <c r="BG324" s="36" cm="1">
        <f t="array" ref="BG324">AVERAGE(IFERROR(AI324:AN324,""))</f>
        <v>1315.8726616714191</v>
      </c>
    </row>
    <row r="325" spans="2:59" x14ac:dyDescent="0.25">
      <c r="B325" t="s">
        <v>536</v>
      </c>
      <c r="C325">
        <v>56</v>
      </c>
      <c r="D325" s="36">
        <v>653</v>
      </c>
      <c r="E325">
        <v>18.528523477999997</v>
      </c>
      <c r="F325">
        <v>15.929688367999997</v>
      </c>
      <c r="G325">
        <v>10.801107068</v>
      </c>
      <c r="H325">
        <v>13.223127529999902</v>
      </c>
      <c r="I325">
        <v>17.076279829999997</v>
      </c>
      <c r="J325">
        <v>22.356402639999999</v>
      </c>
      <c r="K325">
        <v>26.642422594999999</v>
      </c>
      <c r="L325">
        <v>25.976457608999901</v>
      </c>
      <c r="M325">
        <v>17.6944382799999</v>
      </c>
      <c r="N325">
        <v>11.789065837999999</v>
      </c>
      <c r="O325">
        <v>15.270289827999903</v>
      </c>
      <c r="P325">
        <v>16.433969297999997</v>
      </c>
      <c r="Q325">
        <v>17.643481030166562</v>
      </c>
      <c r="R325">
        <v>14.917931315333334</v>
      </c>
      <c r="S325">
        <v>17.032006708000001</v>
      </c>
      <c r="T325">
        <v>17.671504671833333</v>
      </c>
      <c r="U325">
        <v>19.4745348299999</v>
      </c>
      <c r="V325">
        <v>15.877321087199999</v>
      </c>
      <c r="W325">
        <v>15.831322490499902</v>
      </c>
      <c r="X325">
        <v>15.296940810999999</v>
      </c>
      <c r="Y325">
        <v>17.793935929857088</v>
      </c>
      <c r="Z325">
        <v>14.257550698999998</v>
      </c>
      <c r="AA325">
        <v>24.499412617500003</v>
      </c>
      <c r="AB325">
        <v>17.432844170599999</v>
      </c>
      <c r="AC325">
        <v>16.319188152333268</v>
      </c>
      <c r="AE325" s="28" t="s">
        <v>383</v>
      </c>
      <c r="AF325" s="3">
        <v>17110004000033</v>
      </c>
      <c r="AG325">
        <v>0.99849045276641846</v>
      </c>
      <c r="AH325" s="32">
        <v>71</v>
      </c>
      <c r="AI325" s="36">
        <f t="shared" si="40"/>
        <v>1727.7560782723519</v>
      </c>
      <c r="AJ325" s="36">
        <f t="shared" si="40"/>
        <v>1325.6353676571782</v>
      </c>
      <c r="AK325" s="36">
        <f t="shared" si="40"/>
        <v>1026.5286230591753</v>
      </c>
      <c r="AL325" s="36">
        <f t="shared" si="40"/>
        <v>980.21046176796142</v>
      </c>
      <c r="AM325" s="36">
        <f t="shared" si="40"/>
        <v>1298.6164845427463</v>
      </c>
      <c r="AN325" s="36">
        <f t="shared" si="40"/>
        <v>1526.1444165487746</v>
      </c>
      <c r="AO325" s="36">
        <f t="shared" si="40"/>
        <v>1222.4113945018651</v>
      </c>
      <c r="AP325" s="36">
        <f t="shared" si="40"/>
        <v>714.43926260918602</v>
      </c>
      <c r="AQ325" s="36">
        <f t="shared" si="40"/>
        <v>766.22627990495516</v>
      </c>
      <c r="AR325" s="36">
        <f t="shared" si="40"/>
        <v>1695.2231481560634</v>
      </c>
      <c r="AS325" s="36">
        <f t="shared" si="40"/>
        <v>2212.5964188245393</v>
      </c>
      <c r="AT325" s="36">
        <f t="shared" si="40"/>
        <v>1758.1507462262966</v>
      </c>
      <c r="AU325" s="36">
        <f t="shared" si="39"/>
        <v>1354.4948901725911</v>
      </c>
      <c r="AV325" s="36" cm="1">
        <f t="array" ref="AV325">AVERAGE(IFERROR(AQ325:AS325, ""))</f>
        <v>1558.0152822951859</v>
      </c>
      <c r="AW325" s="36">
        <f t="shared" si="37"/>
        <v>1758.1507462262966</v>
      </c>
      <c r="AX325" s="36" cm="1">
        <f t="array" ref="AX325">AVERAGE(IFERROR(AJ325:AO325, ""))</f>
        <v>1229.9244580129503</v>
      </c>
      <c r="AY325" s="36" cm="1">
        <f t="array" ref="AY325">AVERAGE(IFERROR(AO325:AS325,""))</f>
        <v>1322.1793007993219</v>
      </c>
      <c r="AZ325" s="36" cm="1">
        <f t="array" ref="AZ325">AVERAGE(IFERROR(AJ325:AN325,""))</f>
        <v>1231.4270707151672</v>
      </c>
      <c r="BA325" s="36" cm="1">
        <f t="array" ref="BA325">AVERAGE(IFERROR(AR325:AT325,AI325))</f>
        <v>1888.6567710689662</v>
      </c>
      <c r="BB325" s="36" cm="1">
        <f t="array" ref="BB325">AVERAGE(IFERROR(AQ325:AT325,""))</f>
        <v>1608.0491482779635</v>
      </c>
      <c r="BC325" s="36" cm="1">
        <f t="array" ref="BC325">AVERAGE(IFERROR(AI325:AO325,""))</f>
        <v>1301.0432609071504</v>
      </c>
      <c r="BD325" s="36" cm="1">
        <f t="array" ref="BD325">AVERAGE(IFERROR(AJ325:AM325,""))</f>
        <v>1157.7477342567654</v>
      </c>
      <c r="BE325" s="36" cm="1">
        <f t="array" ref="BE325">AVERAGE(IFERROR(AN325:AO325,""))</f>
        <v>1374.27790552532</v>
      </c>
      <c r="BF325" s="36" cm="1">
        <f t="array" ref="BF325">AVERAGE(IFERROR(AP325:AT325,""))</f>
        <v>1429.327171144208</v>
      </c>
      <c r="BG325" s="36" cm="1">
        <f t="array" ref="BG325">AVERAGE(IFERROR(AI325:AN325,""))</f>
        <v>1314.1485719746981</v>
      </c>
    </row>
    <row r="326" spans="2:59" x14ac:dyDescent="0.25">
      <c r="B326" t="s">
        <v>513</v>
      </c>
      <c r="C326">
        <v>33</v>
      </c>
      <c r="D326" s="36">
        <v>654</v>
      </c>
      <c r="E326">
        <v>5.3416522259528501</v>
      </c>
      <c r="F326">
        <v>4.3615240196079501</v>
      </c>
      <c r="G326">
        <v>3.7779942703964702</v>
      </c>
      <c r="H326">
        <v>3.7806948125636195</v>
      </c>
      <c r="I326">
        <v>4.1758336364430999</v>
      </c>
      <c r="J326">
        <v>4.8251461680486996</v>
      </c>
      <c r="K326">
        <v>5.7877720820352199</v>
      </c>
      <c r="L326">
        <v>5.4953809918315901</v>
      </c>
      <c r="M326">
        <v>3.23591698191143</v>
      </c>
      <c r="N326">
        <v>2.14730471584532</v>
      </c>
      <c r="O326">
        <v>3.5675851816651099</v>
      </c>
      <c r="P326">
        <v>4.28562868612127</v>
      </c>
      <c r="Q326">
        <v>4.2318694810352202</v>
      </c>
      <c r="R326">
        <v>2.9836022931406236</v>
      </c>
      <c r="S326">
        <v>4.9858763170370599</v>
      </c>
      <c r="T326">
        <v>4.4514941648491764</v>
      </c>
      <c r="U326">
        <v>4.0467919906577299</v>
      </c>
      <c r="V326">
        <v>4.1842385814119698</v>
      </c>
      <c r="W326">
        <v>3.995043534229473</v>
      </c>
      <c r="X326">
        <v>3.3091088913857796</v>
      </c>
      <c r="Y326">
        <v>4.5786596021497026</v>
      </c>
      <c r="Z326">
        <v>4.0240116847527903</v>
      </c>
      <c r="AA326">
        <v>5.3064591250419602</v>
      </c>
      <c r="AB326">
        <v>3.7463633114749397</v>
      </c>
      <c r="AC326">
        <v>4.3771408555021161</v>
      </c>
      <c r="AE326" s="28" t="s">
        <v>384</v>
      </c>
      <c r="AF326" s="3">
        <v>17110004000033</v>
      </c>
      <c r="AG326">
        <v>0.99873596429824829</v>
      </c>
      <c r="AH326" s="32">
        <v>127</v>
      </c>
      <c r="AI326" s="36">
        <f t="shared" si="40"/>
        <v>1728.4504007886046</v>
      </c>
      <c r="AJ326" s="36">
        <f t="shared" si="40"/>
        <v>1326.0514303237915</v>
      </c>
      <c r="AK326" s="36">
        <f t="shared" si="40"/>
        <v>1027.1371089290724</v>
      </c>
      <c r="AL326" s="36">
        <f t="shared" si="40"/>
        <v>980.59821755298435</v>
      </c>
      <c r="AM326" s="36">
        <f t="shared" si="40"/>
        <v>1298.8353059034184</v>
      </c>
      <c r="AN326" s="36">
        <f t="shared" si="40"/>
        <v>1526.3951365206294</v>
      </c>
      <c r="AO326" s="36">
        <f t="shared" si="40"/>
        <v>1223.2480912700871</v>
      </c>
      <c r="AP326" s="36">
        <f t="shared" si="40"/>
        <v>715.11264117337248</v>
      </c>
      <c r="AQ326" s="36">
        <f t="shared" si="40"/>
        <v>766.48441543069896</v>
      </c>
      <c r="AR326" s="36">
        <f t="shared" si="40"/>
        <v>1695.6370961542173</v>
      </c>
      <c r="AS326" s="36">
        <f t="shared" si="40"/>
        <v>2213.2803948016708</v>
      </c>
      <c r="AT326" s="36">
        <f t="shared" si="40"/>
        <v>1758.7054427768308</v>
      </c>
      <c r="AU326" s="36">
        <f t="shared" si="39"/>
        <v>1354.9946401354482</v>
      </c>
      <c r="AV326" s="36" cm="1">
        <f t="array" ref="AV326">AVERAGE(IFERROR(AQ326:AS326, ""))</f>
        <v>1558.4673021288625</v>
      </c>
      <c r="AW326" s="36">
        <f t="shared" si="37"/>
        <v>1758.7054427768308</v>
      </c>
      <c r="AX326" s="36" cm="1">
        <f t="array" ref="AX326">AVERAGE(IFERROR(AJ326:AO326, ""))</f>
        <v>1230.3775484166638</v>
      </c>
      <c r="AY326" s="36" cm="1">
        <f t="array" ref="AY326">AVERAGE(IFERROR(AO326:AS326,""))</f>
        <v>1322.7525277660093</v>
      </c>
      <c r="AZ326" s="36" cm="1">
        <f t="array" ref="AZ326">AVERAGE(IFERROR(AJ326:AN326,""))</f>
        <v>1231.803439845979</v>
      </c>
      <c r="BA326" s="36" cm="1">
        <f t="array" ref="BA326">AVERAGE(IFERROR(AR326:AT326,AI326))</f>
        <v>1889.2076445775729</v>
      </c>
      <c r="BB326" s="36" cm="1">
        <f t="array" ref="BB326">AVERAGE(IFERROR(AQ326:AT326,""))</f>
        <v>1608.5268372908545</v>
      </c>
      <c r="BC326" s="36" cm="1">
        <f t="array" ref="BC326">AVERAGE(IFERROR(AI326:AO326,""))</f>
        <v>1301.5308130412268</v>
      </c>
      <c r="BD326" s="36" cm="1">
        <f t="array" ref="BD326">AVERAGE(IFERROR(AJ326:AM326,""))</f>
        <v>1158.1555156773165</v>
      </c>
      <c r="BE326" s="36" cm="1">
        <f t="array" ref="BE326">AVERAGE(IFERROR(AN326:AO326,""))</f>
        <v>1374.8216138953583</v>
      </c>
      <c r="BF326" s="36" cm="1">
        <f t="array" ref="BF326">AVERAGE(IFERROR(AP326:AT326,""))</f>
        <v>1429.8439980673579</v>
      </c>
      <c r="BG326" s="36" cm="1">
        <f t="array" ref="BG326">AVERAGE(IFERROR(AI326:AN326,""))</f>
        <v>1314.5779333364167</v>
      </c>
    </row>
    <row r="327" spans="2:59" x14ac:dyDescent="0.25">
      <c r="B327" t="s">
        <v>572</v>
      </c>
      <c r="C327">
        <v>92</v>
      </c>
      <c r="D327" s="36">
        <v>657</v>
      </c>
      <c r="E327">
        <v>298.47588734263695</v>
      </c>
      <c r="F327">
        <v>230.19702339148603</v>
      </c>
      <c r="G327">
        <v>185.87406945964</v>
      </c>
      <c r="H327">
        <v>256.75226907988497</v>
      </c>
      <c r="I327">
        <v>326.17289584935696</v>
      </c>
      <c r="J327">
        <v>383.26442756556503</v>
      </c>
      <c r="K327">
        <v>285.81446598655998</v>
      </c>
      <c r="L327">
        <v>179.45139632970401</v>
      </c>
      <c r="M327">
        <v>196.38288337840299</v>
      </c>
      <c r="N327">
        <v>382.65987859822008</v>
      </c>
      <c r="O327">
        <v>560.00380362673604</v>
      </c>
      <c r="P327">
        <v>375.14349595369998</v>
      </c>
      <c r="Q327">
        <v>305.01604138015801</v>
      </c>
      <c r="R327">
        <v>379.68218853445296</v>
      </c>
      <c r="S327">
        <v>336.41271589816796</v>
      </c>
      <c r="T327">
        <v>278.01252522208171</v>
      </c>
      <c r="U327">
        <v>320.86248558392504</v>
      </c>
      <c r="V327">
        <v>276.45213706918599</v>
      </c>
      <c r="W327">
        <v>404.2626521636563</v>
      </c>
      <c r="X327">
        <v>378.54751538926502</v>
      </c>
      <c r="Y327">
        <v>280.93586266787497</v>
      </c>
      <c r="Z327">
        <v>249.74906444509196</v>
      </c>
      <c r="AA327">
        <v>334.53944677606199</v>
      </c>
      <c r="AB327">
        <v>338.72829157735305</v>
      </c>
      <c r="AC327">
        <v>280.12276211476131</v>
      </c>
      <c r="AE327" s="28" t="s">
        <v>385</v>
      </c>
      <c r="AF327" s="3">
        <v>17110004000033</v>
      </c>
      <c r="AG327">
        <v>0.99915087223052979</v>
      </c>
      <c r="AH327" s="32">
        <v>71</v>
      </c>
      <c r="AI327" s="36">
        <f t="shared" si="40"/>
        <v>1728.8988470791705</v>
      </c>
      <c r="AJ327" s="36">
        <f t="shared" si="40"/>
        <v>1326.5121666257508</v>
      </c>
      <c r="AK327" s="36">
        <f t="shared" si="40"/>
        <v>1027.2075874711609</v>
      </c>
      <c r="AL327" s="36">
        <f t="shared" si="40"/>
        <v>980.85879051871063</v>
      </c>
      <c r="AM327" s="36">
        <f t="shared" si="40"/>
        <v>1299.4754127382355</v>
      </c>
      <c r="AN327" s="36">
        <f t="shared" si="40"/>
        <v>1527.1538357925353</v>
      </c>
      <c r="AO327" s="36">
        <f t="shared" si="40"/>
        <v>1223.2199192862972</v>
      </c>
      <c r="AP327" s="36">
        <f t="shared" si="40"/>
        <v>714.91180552999731</v>
      </c>
      <c r="AQ327" s="36">
        <f t="shared" si="40"/>
        <v>766.73307568628775</v>
      </c>
      <c r="AR327" s="36">
        <f t="shared" si="40"/>
        <v>1696.344399100379</v>
      </c>
      <c r="AS327" s="36">
        <f t="shared" si="40"/>
        <v>2214.0598697139958</v>
      </c>
      <c r="AT327" s="36">
        <f t="shared" si="40"/>
        <v>1759.3136186107372</v>
      </c>
      <c r="AU327" s="36">
        <f t="shared" si="39"/>
        <v>1355.3907773461049</v>
      </c>
      <c r="AV327" s="36" cm="1">
        <f t="array" ref="AV327">AVERAGE(IFERROR(AQ327:AS327, ""))</f>
        <v>1559.045781500221</v>
      </c>
      <c r="AW327" s="36">
        <f t="shared" si="37"/>
        <v>1759.3136186107372</v>
      </c>
      <c r="AX327" s="36" cm="1">
        <f t="array" ref="AX327">AVERAGE(IFERROR(AJ327:AO327, ""))</f>
        <v>1230.7379520721151</v>
      </c>
      <c r="AY327" s="36" cm="1">
        <f t="array" ref="AY327">AVERAGE(IFERROR(AO327:AS327,""))</f>
        <v>1323.0538138633915</v>
      </c>
      <c r="AZ327" s="36" cm="1">
        <f t="array" ref="AZ327">AVERAGE(IFERROR(AJ327:AN327,""))</f>
        <v>1232.2415586292786</v>
      </c>
      <c r="BA327" s="36" cm="1">
        <f t="array" ref="BA327">AVERAGE(IFERROR(AR327:AT327,AI327))</f>
        <v>1889.9059624750371</v>
      </c>
      <c r="BB327" s="36" cm="1">
        <f t="array" ref="BB327">AVERAGE(IFERROR(AQ327:AT327,""))</f>
        <v>1609.1127407778499</v>
      </c>
      <c r="BC327" s="36" cm="1">
        <f t="array" ref="BC327">AVERAGE(IFERROR(AI327:AO327,""))</f>
        <v>1301.90379421598</v>
      </c>
      <c r="BD327" s="36" cm="1">
        <f t="array" ref="BD327">AVERAGE(IFERROR(AJ327:AM327,""))</f>
        <v>1158.5134893384645</v>
      </c>
      <c r="BE327" s="36" cm="1">
        <f t="array" ref="BE327">AVERAGE(IFERROR(AN327:AO327,""))</f>
        <v>1375.1868775394164</v>
      </c>
      <c r="BF327" s="36" cm="1">
        <f t="array" ref="BF327">AVERAGE(IFERROR(AP327:AT327,""))</f>
        <v>1430.2725537282793</v>
      </c>
      <c r="BG327" s="36" cm="1">
        <f t="array" ref="BG327">AVERAGE(IFERROR(AI327:AN327,""))</f>
        <v>1315.0177733709272</v>
      </c>
    </row>
    <row r="328" spans="2:59" x14ac:dyDescent="0.25">
      <c r="B328" t="s">
        <v>534</v>
      </c>
      <c r="C328">
        <v>54</v>
      </c>
      <c r="D328" s="36">
        <v>658</v>
      </c>
      <c r="E328">
        <v>803.99393041588007</v>
      </c>
      <c r="F328">
        <v>670.23555063673007</v>
      </c>
      <c r="G328">
        <v>510.03626784588994</v>
      </c>
      <c r="H328">
        <v>591.65825020245006</v>
      </c>
      <c r="I328">
        <v>896.92994935992988</v>
      </c>
      <c r="J328">
        <v>1006.91942399906</v>
      </c>
      <c r="K328">
        <v>881.1742285867399</v>
      </c>
      <c r="L328">
        <v>528.2131392691399</v>
      </c>
      <c r="M328">
        <v>490.97908581932995</v>
      </c>
      <c r="N328">
        <v>947.66182919796995</v>
      </c>
      <c r="O328">
        <v>1220.5724149635598</v>
      </c>
      <c r="P328">
        <v>920.27596526440993</v>
      </c>
      <c r="Q328">
        <v>789.05416963009338</v>
      </c>
      <c r="R328">
        <v>886.40444332695336</v>
      </c>
      <c r="S328">
        <v>846.62181364013986</v>
      </c>
      <c r="T328">
        <v>759.49227843846688</v>
      </c>
      <c r="U328">
        <v>813.72013956734986</v>
      </c>
      <c r="V328">
        <v>735.15588840881014</v>
      </c>
      <c r="W328">
        <v>964.77509841879339</v>
      </c>
      <c r="X328">
        <v>894.87232381132014</v>
      </c>
      <c r="Y328">
        <v>765.84965729238456</v>
      </c>
      <c r="Z328">
        <v>667.21500451125007</v>
      </c>
      <c r="AA328">
        <v>944.04682629289982</v>
      </c>
      <c r="AB328">
        <v>821.54048690287993</v>
      </c>
      <c r="AC328">
        <v>746.62889540999345</v>
      </c>
      <c r="AE328" s="28" t="s">
        <v>386</v>
      </c>
      <c r="AF328" s="3">
        <v>17110004000033</v>
      </c>
      <c r="AG328">
        <v>0.99926280975341797</v>
      </c>
      <c r="AH328" s="32">
        <v>71</v>
      </c>
      <c r="AI328" s="36">
        <f t="shared" si="40"/>
        <v>1729.0925402036476</v>
      </c>
      <c r="AJ328" s="36">
        <f t="shared" si="40"/>
        <v>1326.660779302915</v>
      </c>
      <c r="AK328" s="36">
        <f t="shared" si="40"/>
        <v>1027.3226682622899</v>
      </c>
      <c r="AL328" s="36">
        <f t="shared" si="40"/>
        <v>980.96867873115718</v>
      </c>
      <c r="AM328" s="36">
        <f t="shared" si="40"/>
        <v>1299.6209964161351</v>
      </c>
      <c r="AN328" s="36">
        <f t="shared" si="40"/>
        <v>1527.3249268881834</v>
      </c>
      <c r="AO328" s="36">
        <f t="shared" si="40"/>
        <v>1223.3569598589654</v>
      </c>
      <c r="AP328" s="36">
        <f t="shared" si="40"/>
        <v>714.99189899617807</v>
      </c>
      <c r="AQ328" s="36">
        <f t="shared" si="40"/>
        <v>766.81897482684212</v>
      </c>
      <c r="AR328" s="36">
        <f t="shared" si="40"/>
        <v>1696.5344450636844</v>
      </c>
      <c r="AS328" s="36">
        <f t="shared" si="40"/>
        <v>2214.3079167149344</v>
      </c>
      <c r="AT328" s="36">
        <f t="shared" si="40"/>
        <v>1759.5107191827569</v>
      </c>
      <c r="AU328" s="36">
        <f t="shared" si="39"/>
        <v>1355.5426253706407</v>
      </c>
      <c r="AV328" s="36" cm="1">
        <f t="array" ref="AV328">AVERAGE(IFERROR(AQ328:AS328, ""))</f>
        <v>1559.2204455351537</v>
      </c>
      <c r="AW328" s="36">
        <f t="shared" si="37"/>
        <v>1759.5107191827569</v>
      </c>
      <c r="AX328" s="36" cm="1">
        <f t="array" ref="AX328">AVERAGE(IFERROR(AJ328:AO328, ""))</f>
        <v>1230.875834909941</v>
      </c>
      <c r="AY328" s="36" cm="1">
        <f t="array" ref="AY328">AVERAGE(IFERROR(AO328:AS328,""))</f>
        <v>1323.2020390921209</v>
      </c>
      <c r="AZ328" s="36" cm="1">
        <f t="array" ref="AZ328">AVERAGE(IFERROR(AJ328:AN328,""))</f>
        <v>1232.3796099201361</v>
      </c>
      <c r="BA328" s="36" cm="1">
        <f t="array" ref="BA328">AVERAGE(IFERROR(AR328:AT328,AI328))</f>
        <v>1890.117693653792</v>
      </c>
      <c r="BB328" s="36" cm="1">
        <f t="array" ref="BB328">AVERAGE(IFERROR(AQ328:AT328,""))</f>
        <v>1609.2930139470545</v>
      </c>
      <c r="BC328" s="36" cm="1">
        <f t="array" ref="BC328">AVERAGE(IFERROR(AI328:AO328,""))</f>
        <v>1302.0496499518993</v>
      </c>
      <c r="BD328" s="36" cm="1">
        <f t="array" ref="BD328">AVERAGE(IFERROR(AJ328:AM328,""))</f>
        <v>1158.6432806781243</v>
      </c>
      <c r="BE328" s="36" cm="1">
        <f t="array" ref="BE328">AVERAGE(IFERROR(AN328:AO328,""))</f>
        <v>1375.3409433735744</v>
      </c>
      <c r="BF328" s="36" cm="1">
        <f t="array" ref="BF328">AVERAGE(IFERROR(AP328:AT328,""))</f>
        <v>1430.4327909568794</v>
      </c>
      <c r="BG328" s="36" cm="1">
        <f t="array" ref="BG328">AVERAGE(IFERROR(AI328:AN328,""))</f>
        <v>1315.1650983007214</v>
      </c>
    </row>
    <row r="329" spans="2:59" x14ac:dyDescent="0.25">
      <c r="B329" t="s">
        <v>554</v>
      </c>
      <c r="C329">
        <v>74</v>
      </c>
      <c r="D329" s="36">
        <v>662</v>
      </c>
      <c r="E329">
        <v>493.90341482044005</v>
      </c>
      <c r="F329">
        <v>415.55619385628995</v>
      </c>
      <c r="G329">
        <v>318.31078862320203</v>
      </c>
      <c r="H329">
        <v>358.24518214743</v>
      </c>
      <c r="I329">
        <v>654.94329570223988</v>
      </c>
      <c r="J329">
        <v>690.30530013839984</v>
      </c>
      <c r="K329">
        <v>641.62588589043003</v>
      </c>
      <c r="L329">
        <v>380.67668804567995</v>
      </c>
      <c r="M329">
        <v>326.90040288378793</v>
      </c>
      <c r="N329">
        <v>567.20753827047997</v>
      </c>
      <c r="O329">
        <v>668.61544346546998</v>
      </c>
      <c r="P329">
        <v>529.83243858257003</v>
      </c>
      <c r="Q329">
        <v>503.84354770219988</v>
      </c>
      <c r="R329">
        <v>520.90779487324005</v>
      </c>
      <c r="S329">
        <v>491.61076100151001</v>
      </c>
      <c r="T329">
        <v>513.16444105966343</v>
      </c>
      <c r="U329">
        <v>517.00519171117014</v>
      </c>
      <c r="V329">
        <v>487.47215209350998</v>
      </c>
      <c r="W329">
        <v>554.42532463474004</v>
      </c>
      <c r="X329">
        <v>523.13895580057999</v>
      </c>
      <c r="Y329">
        <v>510.41286588262722</v>
      </c>
      <c r="Z329">
        <v>436.76386508229007</v>
      </c>
      <c r="AA329">
        <v>665.96559301440993</v>
      </c>
      <c r="AB329">
        <v>494.64650224960008</v>
      </c>
      <c r="AC329">
        <v>488.54402921466999</v>
      </c>
      <c r="AE329" s="28" t="s">
        <v>387</v>
      </c>
      <c r="AF329" s="3">
        <v>17110004000033</v>
      </c>
      <c r="AG329">
        <v>0.99902218580245972</v>
      </c>
      <c r="AH329" s="32">
        <v>71</v>
      </c>
      <c r="AI329" s="36">
        <f t="shared" si="40"/>
        <v>1728.6761721826072</v>
      </c>
      <c r="AJ329" s="36">
        <f t="shared" si="40"/>
        <v>1326.3413174404486</v>
      </c>
      <c r="AK329" s="36">
        <f t="shared" si="40"/>
        <v>1027.0752874562261</v>
      </c>
      <c r="AL329" s="36">
        <f t="shared" si="40"/>
        <v>980.73246003379484</v>
      </c>
      <c r="AM329" s="36">
        <f t="shared" si="40"/>
        <v>1299.3080457730675</v>
      </c>
      <c r="AN329" s="36">
        <f t="shared" si="40"/>
        <v>1526.9571448045137</v>
      </c>
      <c r="AO329" s="36">
        <f t="shared" si="40"/>
        <v>1223.0623737078145</v>
      </c>
      <c r="AP329" s="36">
        <f t="shared" si="40"/>
        <v>714.81972789768395</v>
      </c>
      <c r="AQ329" s="36">
        <f t="shared" si="40"/>
        <v>766.63432369243424</v>
      </c>
      <c r="AR329" s="36">
        <f t="shared" si="40"/>
        <v>1696.1259170797312</v>
      </c>
      <c r="AS329" s="36">
        <f t="shared" si="40"/>
        <v>2213.7747081192001</v>
      </c>
      <c r="AT329" s="36">
        <f t="shared" si="40"/>
        <v>1759.0870264195812</v>
      </c>
      <c r="AU329" s="36">
        <f t="shared" si="39"/>
        <v>1355.2162087172587</v>
      </c>
      <c r="AV329" s="36" cm="1">
        <f t="array" ref="AV329">AVERAGE(IFERROR(AQ329:AS329, ""))</f>
        <v>1558.8449829637884</v>
      </c>
      <c r="AW329" s="36">
        <f t="shared" si="37"/>
        <v>1759.0870264195812</v>
      </c>
      <c r="AX329" s="36" cm="1">
        <f t="array" ref="AX329">AVERAGE(IFERROR(AJ329:AO329, ""))</f>
        <v>1230.5794382026443</v>
      </c>
      <c r="AY329" s="36" cm="1">
        <f t="array" ref="AY329">AVERAGE(IFERROR(AO329:AS329,""))</f>
        <v>1322.8834100993729</v>
      </c>
      <c r="AZ329" s="36" cm="1">
        <f t="array" ref="AZ329">AVERAGE(IFERROR(AJ329:AN329,""))</f>
        <v>1232.0828511016102</v>
      </c>
      <c r="BA329" s="36" cm="1">
        <f t="array" ref="BA329">AVERAGE(IFERROR(AR329:AT329,AI329))</f>
        <v>1889.6625505395041</v>
      </c>
      <c r="BB329" s="36" cm="1">
        <f t="array" ref="BB329">AVERAGE(IFERROR(AQ329:AT329,""))</f>
        <v>1608.9054938277366</v>
      </c>
      <c r="BC329" s="36" cm="1">
        <f t="array" ref="BC329">AVERAGE(IFERROR(AI329:AO329,""))</f>
        <v>1301.736114485496</v>
      </c>
      <c r="BD329" s="36" cm="1">
        <f t="array" ref="BD329">AVERAGE(IFERROR(AJ329:AM329,""))</f>
        <v>1158.3642776758843</v>
      </c>
      <c r="BE329" s="36" cm="1">
        <f t="array" ref="BE329">AVERAGE(IFERROR(AN329:AO329,""))</f>
        <v>1375.0097592561642</v>
      </c>
      <c r="BF329" s="36" cm="1">
        <f t="array" ref="BF329">AVERAGE(IFERROR(AP329:AT329,""))</f>
        <v>1430.0883406417261</v>
      </c>
      <c r="BG329" s="36" cm="1">
        <f t="array" ref="BG329">AVERAGE(IFERROR(AI329:AN329,""))</f>
        <v>1314.8484046151095</v>
      </c>
    </row>
    <row r="330" spans="2:59" x14ac:dyDescent="0.25">
      <c r="B330" t="s">
        <v>517</v>
      </c>
      <c r="C330">
        <v>37</v>
      </c>
      <c r="D330" s="36">
        <v>665</v>
      </c>
      <c r="E330">
        <v>0.97088537600000002</v>
      </c>
      <c r="F330">
        <v>0.98220430599999942</v>
      </c>
      <c r="G330">
        <v>1.122443004</v>
      </c>
      <c r="H330">
        <v>1.6230636789999995</v>
      </c>
      <c r="I330">
        <v>2.0595619480000007</v>
      </c>
      <c r="J330">
        <v>1.6435823469999997</v>
      </c>
      <c r="K330">
        <v>1.3559418970000001</v>
      </c>
      <c r="L330">
        <v>1.1110694189999997</v>
      </c>
      <c r="M330">
        <v>1.2773941839999998</v>
      </c>
      <c r="N330">
        <v>2.1427854859999993</v>
      </c>
      <c r="O330">
        <v>1.9157968439999999</v>
      </c>
      <c r="P330">
        <v>1.152336456</v>
      </c>
      <c r="Q330">
        <v>1.4464220788333293</v>
      </c>
      <c r="R330">
        <v>1.7786588379999966</v>
      </c>
      <c r="S330">
        <v>1.0161796525000004</v>
      </c>
      <c r="T330">
        <v>1.4644661968333272</v>
      </c>
      <c r="U330">
        <v>1.5605975659999896</v>
      </c>
      <c r="V330">
        <v>1.4861710567999902</v>
      </c>
      <c r="W330">
        <v>1.4920009336666658</v>
      </c>
      <c r="X330">
        <v>1.62207824249999</v>
      </c>
      <c r="Y330">
        <v>1.3939546509999952</v>
      </c>
      <c r="Z330">
        <v>1.4468182342500002</v>
      </c>
      <c r="AA330">
        <v>1.4997621219999999</v>
      </c>
      <c r="AB330">
        <v>1.5198764777999996</v>
      </c>
      <c r="AC330">
        <v>1.4002901099999958</v>
      </c>
      <c r="AE330" s="28" t="s">
        <v>388</v>
      </c>
      <c r="AF330" s="3">
        <v>17110002000120</v>
      </c>
      <c r="AG330">
        <v>0.70538997650146484</v>
      </c>
      <c r="AH330" s="32">
        <v>264</v>
      </c>
      <c r="AI330" s="36">
        <f t="shared" si="40"/>
        <v>16.426584765353699</v>
      </c>
      <c r="AJ330" s="36">
        <f t="shared" si="40"/>
        <v>12.847065344146754</v>
      </c>
      <c r="AK330" s="36">
        <f t="shared" si="40"/>
        <v>9.3368386771756224</v>
      </c>
      <c r="AL330" s="36">
        <f t="shared" si="40"/>
        <v>10.499835326099797</v>
      </c>
      <c r="AM330" s="36">
        <f t="shared" si="40"/>
        <v>13.095638428190894</v>
      </c>
      <c r="AN330" s="36">
        <f t="shared" si="40"/>
        <v>17.155203467263604</v>
      </c>
      <c r="AO330" s="36">
        <f t="shared" si="40"/>
        <v>21.621173272556511</v>
      </c>
      <c r="AP330" s="36">
        <f t="shared" si="40"/>
        <v>21.327894094618753</v>
      </c>
      <c r="AQ330" s="36">
        <f t="shared" si="40"/>
        <v>13.231933176099391</v>
      </c>
      <c r="AR330" s="36">
        <f t="shared" si="40"/>
        <v>10.112821025353062</v>
      </c>
      <c r="AS330" s="36">
        <f t="shared" si="40"/>
        <v>14.531758362553616</v>
      </c>
      <c r="AT330" s="36">
        <f t="shared" si="40"/>
        <v>15.184632134468984</v>
      </c>
      <c r="AU330" s="36">
        <f t="shared" si="39"/>
        <v>14.614281506156724</v>
      </c>
      <c r="AV330" s="36" cm="1">
        <f t="array" ref="AV330">AVERAGE(IFERROR(AQ330:AS330, ""))</f>
        <v>12.625504188002024</v>
      </c>
      <c r="AW330" s="36">
        <f t="shared" si="37"/>
        <v>15.184632134468984</v>
      </c>
      <c r="AX330" s="36" cm="1">
        <f t="array" ref="AX330">AVERAGE(IFERROR(AJ330:AO330, ""))</f>
        <v>14.092625752572198</v>
      </c>
      <c r="AY330" s="36" cm="1">
        <f t="array" ref="AY330">AVERAGE(IFERROR(AO330:AS330,""))</f>
        <v>16.165115986236266</v>
      </c>
      <c r="AZ330" s="36" cm="1">
        <f t="array" ref="AZ330">AVERAGE(IFERROR(AJ330:AN330,""))</f>
        <v>12.586916248575335</v>
      </c>
      <c r="BA330" s="36" cm="1">
        <f t="array" ref="BA330">AVERAGE(IFERROR(AR330:AT330,AI330))</f>
        <v>13.276403840791886</v>
      </c>
      <c r="BB330" s="36" cm="1">
        <f t="array" ref="BB330">AVERAGE(IFERROR(AQ330:AT330,""))</f>
        <v>13.265286174618764</v>
      </c>
      <c r="BC330" s="36" cm="1">
        <f t="array" ref="BC330">AVERAGE(IFERROR(AI330:AO330,""))</f>
        <v>14.42604846868384</v>
      </c>
      <c r="BD330" s="36" cm="1">
        <f t="array" ref="BD330">AVERAGE(IFERROR(AJ330:AM330,""))</f>
        <v>11.444844443903268</v>
      </c>
      <c r="BE330" s="36" cm="1">
        <f t="array" ref="BE330">AVERAGE(IFERROR(AN330:AO330,""))</f>
        <v>19.388188369910058</v>
      </c>
      <c r="BF330" s="36" cm="1">
        <f t="array" ref="BF330">AVERAGE(IFERROR(AP330:AT330,""))</f>
        <v>14.877807758618763</v>
      </c>
      <c r="BG330" s="36" cm="1">
        <f t="array" ref="BG330">AVERAGE(IFERROR(AI330:AN330,""))</f>
        <v>13.226861001371729</v>
      </c>
    </row>
    <row r="331" spans="2:59" x14ac:dyDescent="0.25">
      <c r="B331" t="s">
        <v>526</v>
      </c>
      <c r="C331">
        <v>46</v>
      </c>
      <c r="D331" s="36">
        <v>667</v>
      </c>
      <c r="E331">
        <v>1557.98632649861</v>
      </c>
      <c r="F331">
        <v>1204.4006759574897</v>
      </c>
      <c r="G331">
        <v>919.78757968138029</v>
      </c>
      <c r="H331">
        <v>925.57748667718033</v>
      </c>
      <c r="I331">
        <v>1269.8470624045899</v>
      </c>
      <c r="J331">
        <v>1492.3100173594003</v>
      </c>
      <c r="K331">
        <v>1189.6455884920701</v>
      </c>
      <c r="L331">
        <v>674.84257937589996</v>
      </c>
      <c r="M331">
        <v>711.90786124148008</v>
      </c>
      <c r="N331">
        <v>1557.61864858337</v>
      </c>
      <c r="O331">
        <v>2054.6029320428597</v>
      </c>
      <c r="P331">
        <v>1620.84168781997</v>
      </c>
      <c r="Q331">
        <v>1264.9473705111902</v>
      </c>
      <c r="R331">
        <v>1441.3764806225697</v>
      </c>
      <c r="S331">
        <v>1564.1781791592898</v>
      </c>
      <c r="T331">
        <v>1166.9280684286866</v>
      </c>
      <c r="U331">
        <v>1237.7235219471402</v>
      </c>
      <c r="V331">
        <v>1162.3845644160099</v>
      </c>
      <c r="W331">
        <v>1703.2807690695333</v>
      </c>
      <c r="X331">
        <v>1486.2427824219199</v>
      </c>
      <c r="Y331">
        <v>1222.7935338672439</v>
      </c>
      <c r="Z331">
        <v>1079.9032011801598</v>
      </c>
      <c r="AA331">
        <v>1340.9778029257304</v>
      </c>
      <c r="AB331">
        <v>1323.9627418127202</v>
      </c>
      <c r="AC331">
        <v>1228.3181914297732</v>
      </c>
      <c r="AE331" s="28" t="s">
        <v>389</v>
      </c>
      <c r="AF331" s="3">
        <v>17110004013567</v>
      </c>
      <c r="AG331">
        <v>0.97485804557800293</v>
      </c>
      <c r="AH331" s="32">
        <v>214</v>
      </c>
      <c r="AI331" s="36">
        <f t="shared" si="40"/>
        <v>16.443103680570182</v>
      </c>
      <c r="AJ331" s="36">
        <f t="shared" si="40"/>
        <v>14.471962993745013</v>
      </c>
      <c r="AK331" s="36">
        <f t="shared" si="40"/>
        <v>9.7117468567619181</v>
      </c>
      <c r="AL331" s="36">
        <f t="shared" si="40"/>
        <v>6.6465876549519765</v>
      </c>
      <c r="AM331" s="36">
        <f t="shared" si="40"/>
        <v>4.2503264734115689</v>
      </c>
      <c r="AN331" s="36">
        <f t="shared" si="40"/>
        <v>4.016002273163922</v>
      </c>
      <c r="AO331" s="36">
        <f t="shared" si="40"/>
        <v>3.6489023765914013</v>
      </c>
      <c r="AP331" s="36">
        <f t="shared" si="40"/>
        <v>3.5610778364504561</v>
      </c>
      <c r="AQ331" s="36">
        <f t="shared" si="40"/>
        <v>5.1967750265873507</v>
      </c>
      <c r="AR331" s="36">
        <f t="shared" si="40"/>
        <v>10.226999111300433</v>
      </c>
      <c r="AS331" s="36">
        <f t="shared" si="40"/>
        <v>16.727943330881903</v>
      </c>
      <c r="AT331" s="36">
        <f t="shared" si="40"/>
        <v>16.169740873298931</v>
      </c>
      <c r="AU331" s="36">
        <f t="shared" si="39"/>
        <v>9.255930707309588</v>
      </c>
      <c r="AV331" s="36" cm="1">
        <f t="array" ref="AV331">AVERAGE(IFERROR(AQ331:AS331, ""))</f>
        <v>10.717239156256563</v>
      </c>
      <c r="AW331" s="36">
        <f t="shared" si="37"/>
        <v>16.169740873298931</v>
      </c>
      <c r="AX331" s="36" cm="1">
        <f t="array" ref="AX331">AVERAGE(IFERROR(AJ331:AO331, ""))</f>
        <v>7.1242547714376334</v>
      </c>
      <c r="AY331" s="36" cm="1">
        <f t="array" ref="AY331">AVERAGE(IFERROR(AO331:AS331,""))</f>
        <v>7.8723395363623094</v>
      </c>
      <c r="AZ331" s="36" cm="1">
        <f t="array" ref="AZ331">AVERAGE(IFERROR(AJ331:AN331,""))</f>
        <v>7.8193252504068793</v>
      </c>
      <c r="BA331" s="36" cm="1">
        <f t="array" ref="BA331">AVERAGE(IFERROR(AR331:AT331,AI331))</f>
        <v>14.374894438493754</v>
      </c>
      <c r="BB331" s="36" cm="1">
        <f t="array" ref="BB331">AVERAGE(IFERROR(AQ331:AT331,""))</f>
        <v>12.080364585517156</v>
      </c>
      <c r="BC331" s="36" cm="1">
        <f t="array" ref="BC331">AVERAGE(IFERROR(AI331:AO331,""))</f>
        <v>8.4555189013137113</v>
      </c>
      <c r="BD331" s="36" cm="1">
        <f t="array" ref="BD331">AVERAGE(IFERROR(AJ331:AM331,""))</f>
        <v>8.7701559947176193</v>
      </c>
      <c r="BE331" s="36" cm="1">
        <f t="array" ref="BE331">AVERAGE(IFERROR(AN331:AO331,""))</f>
        <v>3.8324523248776616</v>
      </c>
      <c r="BF331" s="36" cm="1">
        <f t="array" ref="BF331">AVERAGE(IFERROR(AP331:AT331,""))</f>
        <v>10.376507235703816</v>
      </c>
      <c r="BG331" s="36" cm="1">
        <f t="array" ref="BG331">AVERAGE(IFERROR(AI331:AN331,""))</f>
        <v>9.2566216554340972</v>
      </c>
    </row>
    <row r="332" spans="2:59" x14ac:dyDescent="0.25">
      <c r="B332" t="s">
        <v>561</v>
      </c>
      <c r="C332">
        <v>81</v>
      </c>
      <c r="D332" s="36">
        <v>670</v>
      </c>
      <c r="E332">
        <v>42.294889040769199</v>
      </c>
      <c r="F332">
        <v>30.870270593115201</v>
      </c>
      <c r="G332">
        <v>24.951542710691996</v>
      </c>
      <c r="H332">
        <v>31.519366127644496</v>
      </c>
      <c r="I332">
        <v>70.674773721028998</v>
      </c>
      <c r="J332">
        <v>82.045105278780014</v>
      </c>
      <c r="K332">
        <v>74.05825077633699</v>
      </c>
      <c r="L332">
        <v>45.780925017150011</v>
      </c>
      <c r="M332">
        <v>37.071269218983694</v>
      </c>
      <c r="N332">
        <v>56.337069254456793</v>
      </c>
      <c r="O332">
        <v>63.928517995157996</v>
      </c>
      <c r="P332">
        <v>47.123699021554096</v>
      </c>
      <c r="Q332">
        <v>50.554639896305666</v>
      </c>
      <c r="R332">
        <v>52.445618822866372</v>
      </c>
      <c r="S332">
        <v>41.711299616161604</v>
      </c>
      <c r="T332">
        <v>52.353218201265669</v>
      </c>
      <c r="U332">
        <v>55.435206452416992</v>
      </c>
      <c r="V332">
        <v>48.012211686252002</v>
      </c>
      <c r="W332">
        <v>50.443307770484694</v>
      </c>
      <c r="X332">
        <v>51.115138872538303</v>
      </c>
      <c r="Y332">
        <v>50.916314035480859</v>
      </c>
      <c r="Z332">
        <v>39.503988288120198</v>
      </c>
      <c r="AA332">
        <v>78.051678027559007</v>
      </c>
      <c r="AB332">
        <v>50.048296101460807</v>
      </c>
      <c r="AC332">
        <v>47.059324578671763</v>
      </c>
      <c r="AE332" s="28" t="s">
        <v>390</v>
      </c>
      <c r="AF332" s="3">
        <v>17110004013762</v>
      </c>
      <c r="AG332">
        <v>0.97491413354873657</v>
      </c>
      <c r="AH332" s="32">
        <v>195</v>
      </c>
      <c r="AI332" s="36">
        <f t="shared" si="40"/>
        <v>146.52960944569983</v>
      </c>
      <c r="AJ332" s="36">
        <f t="shared" si="40"/>
        <v>123.80909673040883</v>
      </c>
      <c r="AK332" s="36">
        <f t="shared" si="40"/>
        <v>86.033424553279232</v>
      </c>
      <c r="AL332" s="36">
        <f t="shared" si="40"/>
        <v>65.04173706255807</v>
      </c>
      <c r="AM332" s="36">
        <f t="shared" si="40"/>
        <v>44.8073569456648</v>
      </c>
      <c r="AN332" s="36">
        <f t="shared" si="40"/>
        <v>42.730232767802235</v>
      </c>
      <c r="AO332" s="36">
        <f t="shared" si="40"/>
        <v>38.757602958525972</v>
      </c>
      <c r="AP332" s="36">
        <f t="shared" si="40"/>
        <v>36.112314159731</v>
      </c>
      <c r="AQ332" s="36">
        <f t="shared" si="40"/>
        <v>49.838696051486238</v>
      </c>
      <c r="AR332" s="36">
        <f t="shared" si="40"/>
        <v>93.479705875569522</v>
      </c>
      <c r="AS332" s="36">
        <f t="shared" si="40"/>
        <v>139.97500676310585</v>
      </c>
      <c r="AT332" s="36">
        <f t="shared" si="40"/>
        <v>140.17090561481564</v>
      </c>
      <c r="AU332" s="36">
        <f t="shared" si="39"/>
        <v>83.940474077387265</v>
      </c>
      <c r="AV332" s="36" cm="1">
        <f t="array" ref="AV332">AVERAGE(IFERROR(AQ332:AS332, ""))</f>
        <v>94.43113623005388</v>
      </c>
      <c r="AW332" s="36">
        <f t="shared" si="37"/>
        <v>140.17090561481564</v>
      </c>
      <c r="AX332" s="36" cm="1">
        <f t="array" ref="AX332">AVERAGE(IFERROR(AJ332:AO332, ""))</f>
        <v>66.863241836373206</v>
      </c>
      <c r="AY332" s="36" cm="1">
        <f t="array" ref="AY332">AVERAGE(IFERROR(AO332:AS332,""))</f>
        <v>71.632665161683718</v>
      </c>
      <c r="AZ332" s="36" cm="1">
        <f t="array" ref="AZ332">AVERAGE(IFERROR(AJ332:AN332,""))</f>
        <v>72.48436961194264</v>
      </c>
      <c r="BA332" s="36" cm="1">
        <f t="array" ref="BA332">AVERAGE(IFERROR(AR332:AT332,AI332))</f>
        <v>124.54187275116367</v>
      </c>
      <c r="BB332" s="36" cm="1">
        <f t="array" ref="BB332">AVERAGE(IFERROR(AQ332:AT332,""))</f>
        <v>105.86607857624432</v>
      </c>
      <c r="BC332" s="36" cm="1">
        <f t="array" ref="BC332">AVERAGE(IFERROR(AI332:AO332,""))</f>
        <v>78.244151494848424</v>
      </c>
      <c r="BD332" s="36" cm="1">
        <f t="array" ref="BD332">AVERAGE(IFERROR(AJ332:AM332,""))</f>
        <v>79.922903822977744</v>
      </c>
      <c r="BE332" s="36" cm="1">
        <f t="array" ref="BE332">AVERAGE(IFERROR(AN332:AO332,""))</f>
        <v>40.7439178631641</v>
      </c>
      <c r="BF332" s="36" cm="1">
        <f t="array" ref="BF332">AVERAGE(IFERROR(AP332:AT332,""))</f>
        <v>91.91532569294165</v>
      </c>
      <c r="BG332" s="36" cm="1">
        <f t="array" ref="BG332">AVERAGE(IFERROR(AI332:AN332,""))</f>
        <v>84.825242917568843</v>
      </c>
    </row>
    <row r="333" spans="2:59" x14ac:dyDescent="0.25">
      <c r="B333" t="s">
        <v>606</v>
      </c>
      <c r="C333">
        <v>126</v>
      </c>
      <c r="D333" s="36">
        <v>672</v>
      </c>
      <c r="E333">
        <v>113.55938647094399</v>
      </c>
      <c r="F333">
        <v>78.317372204024991</v>
      </c>
      <c r="G333">
        <v>69.233153919633992</v>
      </c>
      <c r="H333">
        <v>108.94809603451799</v>
      </c>
      <c r="I333">
        <v>153.38176472801698</v>
      </c>
      <c r="J333">
        <v>188.35050946339499</v>
      </c>
      <c r="K333">
        <v>150.192822718554</v>
      </c>
      <c r="L333">
        <v>97.557033296079993</v>
      </c>
      <c r="M333">
        <v>112.32250407040598</v>
      </c>
      <c r="N333">
        <v>205.00649795482195</v>
      </c>
      <c r="O333">
        <v>272.10122288192002</v>
      </c>
      <c r="P333">
        <v>159.53947102775803</v>
      </c>
      <c r="Q333">
        <v>142.37581956417262</v>
      </c>
      <c r="R333">
        <v>196.47674163571634</v>
      </c>
      <c r="S333">
        <v>133.67286170435099</v>
      </c>
      <c r="T333">
        <v>124.73728651135738</v>
      </c>
      <c r="U333">
        <v>167.43601618435596</v>
      </c>
      <c r="V333">
        <v>119.64617926991801</v>
      </c>
      <c r="W333">
        <v>184.59845294802767</v>
      </c>
      <c r="X333">
        <v>187.24242398372601</v>
      </c>
      <c r="Y333">
        <v>123.14044364844086</v>
      </c>
      <c r="Z333">
        <v>102.47009672154799</v>
      </c>
      <c r="AA333">
        <v>169.27166609097503</v>
      </c>
      <c r="AB333">
        <v>169.30534584619704</v>
      </c>
      <c r="AC333">
        <v>118.63171380342233</v>
      </c>
      <c r="AE333" s="28" t="s">
        <v>391</v>
      </c>
      <c r="AF333" s="3">
        <v>17110001000005</v>
      </c>
      <c r="AG333">
        <v>0.99941927194595337</v>
      </c>
      <c r="AH333" s="32">
        <v>46</v>
      </c>
      <c r="AI333" s="36">
        <f t="shared" si="40"/>
        <v>41.668964788594806</v>
      </c>
      <c r="AJ333" s="36">
        <f t="shared" si="40"/>
        <v>34.348740975515256</v>
      </c>
      <c r="AK333" s="36">
        <f t="shared" si="40"/>
        <v>28.901573400322526</v>
      </c>
      <c r="AL333" s="36">
        <f t="shared" si="40"/>
        <v>26.979342147860297</v>
      </c>
      <c r="AM333" s="36">
        <f t="shared" si="40"/>
        <v>26.635888975523123</v>
      </c>
      <c r="AN333" s="36">
        <f t="shared" si="40"/>
        <v>30.045621012891932</v>
      </c>
      <c r="AO333" s="36">
        <f t="shared" si="40"/>
        <v>34.305271530292963</v>
      </c>
      <c r="AP333" s="36">
        <f t="shared" si="40"/>
        <v>32.991529700339299</v>
      </c>
      <c r="AQ333" s="36">
        <f t="shared" si="40"/>
        <v>23.73197285257497</v>
      </c>
      <c r="AR333" s="36">
        <f t="shared" si="40"/>
        <v>23.790667107407028</v>
      </c>
      <c r="AS333" s="36">
        <f t="shared" si="40"/>
        <v>34.472514694795485</v>
      </c>
      <c r="AT333" s="36">
        <f t="shared" si="40"/>
        <v>36.607792131825803</v>
      </c>
      <c r="AU333" s="36">
        <f t="shared" si="39"/>
        <v>31.206656609828631</v>
      </c>
      <c r="AV333" s="36" cm="1">
        <f t="array" ref="AV333">AVERAGE(IFERROR(AQ333:AS333, ""))</f>
        <v>27.331718218259159</v>
      </c>
      <c r="AW333" s="36">
        <f t="shared" si="37"/>
        <v>36.607792131825803</v>
      </c>
      <c r="AX333" s="36" cm="1">
        <f t="array" ref="AX333">AVERAGE(IFERROR(AJ333:AO333, ""))</f>
        <v>30.202739673734353</v>
      </c>
      <c r="AY333" s="36" cm="1">
        <f t="array" ref="AY333">AVERAGE(IFERROR(AO333:AS333,""))</f>
        <v>29.858391177081948</v>
      </c>
      <c r="AZ333" s="36" cm="1">
        <f t="array" ref="AZ333">AVERAGE(IFERROR(AJ333:AN333,""))</f>
        <v>29.382233302422627</v>
      </c>
      <c r="BA333" s="36" cm="1">
        <f t="array" ref="BA333">AVERAGE(IFERROR(AR333:AT333,AI333))</f>
        <v>31.623657978009437</v>
      </c>
      <c r="BB333" s="36" cm="1">
        <f t="array" ref="BB333">AVERAGE(IFERROR(AQ333:AT333,""))</f>
        <v>29.650736696650821</v>
      </c>
      <c r="BC333" s="36" cm="1">
        <f t="array" ref="BC333">AVERAGE(IFERROR(AI333:AO333,""))</f>
        <v>31.840771833000133</v>
      </c>
      <c r="BD333" s="36" cm="1">
        <f t="array" ref="BD333">AVERAGE(IFERROR(AJ333:AM333,""))</f>
        <v>29.216386374805303</v>
      </c>
      <c r="BE333" s="36" cm="1">
        <f t="array" ref="BE333">AVERAGE(IFERROR(AN333:AO333,""))</f>
        <v>32.175446271592449</v>
      </c>
      <c r="BF333" s="36" cm="1">
        <f t="array" ref="BF333">AVERAGE(IFERROR(AP333:AT333,""))</f>
        <v>30.318895297388519</v>
      </c>
      <c r="BG333" s="36" cm="1">
        <f t="array" ref="BG333">AVERAGE(IFERROR(AI333:AN333,""))</f>
        <v>31.430021883451328</v>
      </c>
    </row>
    <row r="334" spans="2:59" x14ac:dyDescent="0.25">
      <c r="B334" t="s">
        <v>589</v>
      </c>
      <c r="C334">
        <v>109</v>
      </c>
      <c r="D334" s="36">
        <v>674</v>
      </c>
      <c r="E334">
        <v>193.74091676399101</v>
      </c>
      <c r="F334">
        <v>142.01158853593401</v>
      </c>
      <c r="G334">
        <v>120.34400553926801</v>
      </c>
      <c r="H334">
        <v>185.93041597140598</v>
      </c>
      <c r="I334">
        <v>238.89707182320501</v>
      </c>
      <c r="J334">
        <v>289.822619073113</v>
      </c>
      <c r="K334">
        <v>218.42959034491196</v>
      </c>
      <c r="L334">
        <v>137.548036774933</v>
      </c>
      <c r="M334">
        <v>153.89802092391801</v>
      </c>
      <c r="N334">
        <v>289.02373788403497</v>
      </c>
      <c r="O334">
        <v>407.88598174351904</v>
      </c>
      <c r="P334">
        <v>255.83921281658999</v>
      </c>
      <c r="Q334">
        <v>219.447599849569</v>
      </c>
      <c r="R334">
        <v>283.60258018382365</v>
      </c>
      <c r="S334">
        <v>222.00782679029098</v>
      </c>
      <c r="T334">
        <v>199.23921521463902</v>
      </c>
      <c r="U334">
        <v>241.35707353426301</v>
      </c>
      <c r="V334">
        <v>195.401140188585</v>
      </c>
      <c r="W334">
        <v>283.9055066853673</v>
      </c>
      <c r="X334">
        <v>276.66173834201498</v>
      </c>
      <c r="Y334">
        <v>198.453744007404</v>
      </c>
      <c r="Z334">
        <v>171.795770467453</v>
      </c>
      <c r="AA334">
        <v>254.126104709012</v>
      </c>
      <c r="AB334">
        <v>248.83899802859901</v>
      </c>
      <c r="AC334">
        <v>195.12443628448565</v>
      </c>
      <c r="AE334" s="28" t="s">
        <v>392</v>
      </c>
      <c r="AF334" s="3">
        <v>17110001000007</v>
      </c>
      <c r="AG334">
        <v>0.99945056438446045</v>
      </c>
      <c r="AH334" s="32">
        <v>66</v>
      </c>
      <c r="AI334" s="36">
        <f t="shared" si="40"/>
        <v>31.353399133910948</v>
      </c>
      <c r="AJ334" s="36">
        <f t="shared" si="40"/>
        <v>25.845367522917829</v>
      </c>
      <c r="AK334" s="36">
        <f t="shared" si="40"/>
        <v>21.746701244852911</v>
      </c>
      <c r="AL334" s="36">
        <f t="shared" si="40"/>
        <v>20.300337457781758</v>
      </c>
      <c r="AM334" s="36">
        <f t="shared" si="40"/>
        <v>20.041908568742251</v>
      </c>
      <c r="AN334" s="36">
        <f t="shared" si="40"/>
        <v>22.607528609138448</v>
      </c>
      <c r="AO334" s="36">
        <f t="shared" si="40"/>
        <v>25.812658432580545</v>
      </c>
      <c r="AP334" s="36">
        <f t="shared" si="40"/>
        <v>24.824145403550279</v>
      </c>
      <c r="AQ334" s="36">
        <f t="shared" si="40"/>
        <v>17.856888119666241</v>
      </c>
      <c r="AR334" s="36">
        <f t="shared" si="40"/>
        <v>17.901050661932654</v>
      </c>
      <c r="AS334" s="36">
        <f t="shared" si="40"/>
        <v>25.938501284921749</v>
      </c>
      <c r="AT334" s="36">
        <f t="shared" si="40"/>
        <v>27.545168180550657</v>
      </c>
      <c r="AU334" s="36">
        <f t="shared" si="39"/>
        <v>23.481137885045527</v>
      </c>
      <c r="AV334" s="36" cm="1">
        <f t="array" ref="AV334">AVERAGE(IFERROR(AQ334:AS334, ""))</f>
        <v>20.565480022173549</v>
      </c>
      <c r="AW334" s="36">
        <f t="shared" si="37"/>
        <v>27.545168180550657</v>
      </c>
      <c r="AX334" s="36" cm="1">
        <f t="array" ref="AX334">AVERAGE(IFERROR(AJ334:AO334, ""))</f>
        <v>22.725750306002293</v>
      </c>
      <c r="AY334" s="36" cm="1">
        <f t="array" ref="AY334">AVERAGE(IFERROR(AO334:AS334,""))</f>
        <v>22.466648780530296</v>
      </c>
      <c r="AZ334" s="36" cm="1">
        <f t="array" ref="AZ334">AVERAGE(IFERROR(AJ334:AN334,""))</f>
        <v>22.108368680686642</v>
      </c>
      <c r="BA334" s="36" cm="1">
        <f t="array" ref="BA334">AVERAGE(IFERROR(AR334:AT334,AI334))</f>
        <v>23.79490670913502</v>
      </c>
      <c r="BB334" s="36" cm="1">
        <f t="array" ref="BB334">AVERAGE(IFERROR(AQ334:AT334,""))</f>
        <v>22.310402061767824</v>
      </c>
      <c r="BC334" s="36" cm="1">
        <f t="array" ref="BC334">AVERAGE(IFERROR(AI334:AO334,""))</f>
        <v>23.958271567132101</v>
      </c>
      <c r="BD334" s="36" cm="1">
        <f t="array" ref="BD334">AVERAGE(IFERROR(AJ334:AM334,""))</f>
        <v>21.983578698573687</v>
      </c>
      <c r="BE334" s="36" cm="1">
        <f t="array" ref="BE334">AVERAGE(IFERROR(AN334:AO334,""))</f>
        <v>24.210093520859495</v>
      </c>
      <c r="BF334" s="36" cm="1">
        <f t="array" ref="BF334">AVERAGE(IFERROR(AP334:AT334,""))</f>
        <v>22.813150730124317</v>
      </c>
      <c r="BG334" s="36" cm="1">
        <f t="array" ref="BG334">AVERAGE(IFERROR(AI334:AN334,""))</f>
        <v>23.649207089557361</v>
      </c>
    </row>
    <row r="335" spans="2:59" x14ac:dyDescent="0.25">
      <c r="B335" t="s">
        <v>593</v>
      </c>
      <c r="C335">
        <v>113</v>
      </c>
      <c r="D335" s="36">
        <v>677</v>
      </c>
      <c r="E335">
        <v>6.1200990246547704</v>
      </c>
      <c r="F335">
        <v>4.9201259554080696</v>
      </c>
      <c r="G335">
        <v>3.4552828572309098</v>
      </c>
      <c r="H335">
        <v>2.7058902125481397</v>
      </c>
      <c r="I335">
        <v>3.5531469776287201</v>
      </c>
      <c r="J335">
        <v>2.7548228021155197</v>
      </c>
      <c r="K335">
        <v>2.0212599116189098</v>
      </c>
      <c r="L335">
        <v>1.9626152556929002</v>
      </c>
      <c r="M335">
        <v>3.1143659820682403</v>
      </c>
      <c r="N335">
        <v>4.6891100940489396</v>
      </c>
      <c r="O335">
        <v>5.4804197812632101</v>
      </c>
      <c r="P335">
        <v>5.6677438035490191</v>
      </c>
      <c r="Q335">
        <v>3.8704068881522833</v>
      </c>
      <c r="R335">
        <v>4.4279652857934595</v>
      </c>
      <c r="S335">
        <v>5.72648965510189</v>
      </c>
      <c r="T335">
        <v>3.2350881194250505</v>
      </c>
      <c r="U335">
        <v>3.4535542049384405</v>
      </c>
      <c r="V335">
        <v>3.4778537609862701</v>
      </c>
      <c r="W335">
        <v>5.6402602592123134</v>
      </c>
      <c r="X335">
        <v>4.7379099152323496</v>
      </c>
      <c r="Y335">
        <v>3.6472325344578582</v>
      </c>
      <c r="Z335">
        <v>3.6586115007039606</v>
      </c>
      <c r="AA335">
        <v>2.3880413568672201</v>
      </c>
      <c r="AB335">
        <v>4.1828509833244603</v>
      </c>
      <c r="AC335">
        <v>3.9182279715976831</v>
      </c>
      <c r="AE335" s="28" t="s">
        <v>393</v>
      </c>
      <c r="AF335" s="3">
        <v>17110004015058</v>
      </c>
      <c r="AG335">
        <v>0.53367966413497925</v>
      </c>
      <c r="AH335" s="32">
        <v>215</v>
      </c>
      <c r="AI335" s="36">
        <f t="shared" si="40"/>
        <v>8.3531658552005794</v>
      </c>
      <c r="AJ335" s="36">
        <f t="shared" si="40"/>
        <v>6.4440564619314848</v>
      </c>
      <c r="AK335" s="36">
        <f t="shared" si="40"/>
        <v>4.5051472645139086</v>
      </c>
      <c r="AL335" s="36">
        <f t="shared" si="40"/>
        <v>3.524231095832524</v>
      </c>
      <c r="AM335" s="36">
        <f t="shared" si="40"/>
        <v>2.8856880628687924</v>
      </c>
      <c r="AN335" s="36">
        <f t="shared" si="40"/>
        <v>3.0065725779352244</v>
      </c>
      <c r="AO335" s="36">
        <f t="shared" si="40"/>
        <v>3.1006532165236407</v>
      </c>
      <c r="AP335" s="36">
        <f t="shared" si="40"/>
        <v>3.0140044152174443</v>
      </c>
      <c r="AQ335" s="36">
        <f t="shared" si="40"/>
        <v>3.4643316828443149</v>
      </c>
      <c r="AR335" s="36">
        <f t="shared" si="40"/>
        <v>5.4532742053304073</v>
      </c>
      <c r="AS335" s="36">
        <f t="shared" si="40"/>
        <v>8.3533990609391733</v>
      </c>
      <c r="AT335" s="36">
        <f t="shared" si="40"/>
        <v>8.3404618077236421</v>
      </c>
      <c r="AU335" s="36">
        <f t="shared" si="39"/>
        <v>5.037082142238428</v>
      </c>
      <c r="AV335" s="36" cm="1">
        <f t="array" ref="AV335">AVERAGE(IFERROR(AQ335:AS335, ""))</f>
        <v>5.7570016497046312</v>
      </c>
      <c r="AW335" s="36">
        <f t="shared" si="37"/>
        <v>8.3404618077236421</v>
      </c>
      <c r="AX335" s="36" cm="1">
        <f t="array" ref="AX335">AVERAGE(IFERROR(AJ335:AO335, ""))</f>
        <v>3.9110581132675954</v>
      </c>
      <c r="AY335" s="36" cm="1">
        <f t="array" ref="AY335">AVERAGE(IFERROR(AO335:AS335,""))</f>
        <v>4.677132516170996</v>
      </c>
      <c r="AZ335" s="36" cm="1">
        <f t="array" ref="AZ335">AVERAGE(IFERROR(AJ335:AN335,""))</f>
        <v>4.0731390926163868</v>
      </c>
      <c r="BA335" s="36" cm="1">
        <f t="array" ref="BA335">AVERAGE(IFERROR(AR335:AT335,AI335))</f>
        <v>7.3823783579977409</v>
      </c>
      <c r="BB335" s="36" cm="1">
        <f t="array" ref="BB335">AVERAGE(IFERROR(AQ335:AT335,""))</f>
        <v>6.4028666892093842</v>
      </c>
      <c r="BC335" s="36" cm="1">
        <f t="array" ref="BC335">AVERAGE(IFERROR(AI335:AO335,""))</f>
        <v>4.5456449335437359</v>
      </c>
      <c r="BD335" s="36" cm="1">
        <f t="array" ref="BD335">AVERAGE(IFERROR(AJ335:AM335,""))</f>
        <v>4.3397807212866777</v>
      </c>
      <c r="BE335" s="36" cm="1">
        <f t="array" ref="BE335">AVERAGE(IFERROR(AN335:AO335,""))</f>
        <v>3.0536128972294323</v>
      </c>
      <c r="BF335" s="36" cm="1">
        <f t="array" ref="BF335">AVERAGE(IFERROR(AP335:AT335,""))</f>
        <v>5.7250942344109959</v>
      </c>
      <c r="BG335" s="36" cm="1">
        <f t="array" ref="BG335">AVERAGE(IFERROR(AI335:AN335,""))</f>
        <v>4.7864768863804183</v>
      </c>
    </row>
    <row r="336" spans="2:59" x14ac:dyDescent="0.25">
      <c r="B336" t="s">
        <v>534</v>
      </c>
      <c r="C336">
        <v>54</v>
      </c>
      <c r="D336" s="36">
        <v>678</v>
      </c>
      <c r="E336">
        <v>1549.1611988351199</v>
      </c>
      <c r="F336">
        <v>1195.22024395265</v>
      </c>
      <c r="G336">
        <v>909.8886492001302</v>
      </c>
      <c r="H336">
        <v>919.38654726898994</v>
      </c>
      <c r="I336">
        <v>1270.7189138630597</v>
      </c>
      <c r="J336">
        <v>1489.1041293140902</v>
      </c>
      <c r="K336">
        <v>1187.1154553819199</v>
      </c>
      <c r="L336">
        <v>674.30561754853011</v>
      </c>
      <c r="M336">
        <v>709.12014241687007</v>
      </c>
      <c r="N336">
        <v>1546.3772637891598</v>
      </c>
      <c r="O336">
        <v>2041.6327597939398</v>
      </c>
      <c r="P336">
        <v>1608.0483916485198</v>
      </c>
      <c r="Q336">
        <v>1258.3399427510797</v>
      </c>
      <c r="R336">
        <v>1432.3767219999866</v>
      </c>
      <c r="S336">
        <v>1550.2746962418198</v>
      </c>
      <c r="T336">
        <v>1161.9056564968103</v>
      </c>
      <c r="U336">
        <v>1231.7102477860897</v>
      </c>
      <c r="V336">
        <v>1156.8636967197799</v>
      </c>
      <c r="W336">
        <v>1689.3048260166897</v>
      </c>
      <c r="X336">
        <v>1476.29463941212</v>
      </c>
      <c r="Y336">
        <v>1217.227876830854</v>
      </c>
      <c r="Z336">
        <v>1073.8035885712102</v>
      </c>
      <c r="AA336">
        <v>1338.1097923480097</v>
      </c>
      <c r="AB336">
        <v>1315.8968350394002</v>
      </c>
      <c r="AC336">
        <v>1222.2466137390099</v>
      </c>
      <c r="AE336" s="28" t="s">
        <v>394</v>
      </c>
      <c r="AF336" s="3">
        <v>17110002000417</v>
      </c>
      <c r="AG336">
        <v>0</v>
      </c>
      <c r="AH336" s="32">
        <v>240</v>
      </c>
      <c r="AI336" s="36">
        <f t="shared" si="40"/>
        <v>0</v>
      </c>
      <c r="AJ336" s="36">
        <f t="shared" si="40"/>
        <v>0</v>
      </c>
      <c r="AK336" s="36">
        <f t="shared" si="40"/>
        <v>0</v>
      </c>
      <c r="AL336" s="36">
        <f t="shared" si="40"/>
        <v>0</v>
      </c>
      <c r="AM336" s="36">
        <f t="shared" si="40"/>
        <v>0</v>
      </c>
      <c r="AN336" s="36">
        <f t="shared" si="40"/>
        <v>0</v>
      </c>
      <c r="AO336" s="36">
        <f t="shared" si="40"/>
        <v>0</v>
      </c>
      <c r="AP336" s="36">
        <f t="shared" si="40"/>
        <v>0</v>
      </c>
      <c r="AQ336" s="36">
        <f t="shared" si="40"/>
        <v>0</v>
      </c>
      <c r="AR336" s="36">
        <f t="shared" si="40"/>
        <v>0</v>
      </c>
      <c r="AS336" s="36">
        <f t="shared" si="40"/>
        <v>0</v>
      </c>
      <c r="AT336" s="36">
        <f t="shared" si="40"/>
        <v>0</v>
      </c>
      <c r="AU336" s="36">
        <f t="shared" si="39"/>
        <v>0</v>
      </c>
      <c r="AV336" s="36" cm="1">
        <f t="array" ref="AV336">AVERAGE(IFERROR(AQ336:AS336, ""))</f>
        <v>0</v>
      </c>
      <c r="AW336" s="36">
        <f t="shared" si="37"/>
        <v>0</v>
      </c>
      <c r="AX336" s="36" cm="1">
        <f t="array" ref="AX336">AVERAGE(IFERROR(AJ336:AO336, ""))</f>
        <v>0</v>
      </c>
      <c r="AY336" s="36" cm="1">
        <f t="array" ref="AY336">AVERAGE(IFERROR(AO336:AS336,""))</f>
        <v>0</v>
      </c>
      <c r="AZ336" s="36" cm="1">
        <f t="array" ref="AZ336">AVERAGE(IFERROR(AJ336:AN336,""))</f>
        <v>0</v>
      </c>
      <c r="BA336" s="36" cm="1">
        <f t="array" ref="BA336">AVERAGE(IFERROR(AR336:AT336,AI336))</f>
        <v>0</v>
      </c>
      <c r="BB336" s="36" cm="1">
        <f t="array" ref="BB336">AVERAGE(IFERROR(AQ336:AT336,""))</f>
        <v>0</v>
      </c>
      <c r="BC336" s="36" cm="1">
        <f t="array" ref="BC336">AVERAGE(IFERROR(AI336:AO336,""))</f>
        <v>0</v>
      </c>
      <c r="BD336" s="36" cm="1">
        <f t="array" ref="BD336">AVERAGE(IFERROR(AJ336:AM336,""))</f>
        <v>0</v>
      </c>
      <c r="BE336" s="36" cm="1">
        <f t="array" ref="BE336">AVERAGE(IFERROR(AN336:AO336,""))</f>
        <v>0</v>
      </c>
      <c r="BF336" s="36" cm="1">
        <f t="array" ref="BF336">AVERAGE(IFERROR(AP336:AT336,""))</f>
        <v>0</v>
      </c>
      <c r="BG336" s="36" cm="1">
        <f t="array" ref="BG336">AVERAGE(IFERROR(AI336:AN336,""))</f>
        <v>0</v>
      </c>
    </row>
    <row r="337" spans="2:59" x14ac:dyDescent="0.25">
      <c r="B337" t="s">
        <v>585</v>
      </c>
      <c r="C337">
        <v>105</v>
      </c>
      <c r="D337" s="36">
        <v>679</v>
      </c>
      <c r="E337">
        <v>29.042436751203599</v>
      </c>
      <c r="F337">
        <v>20.150410379485603</v>
      </c>
      <c r="G337">
        <v>14.1868929398257</v>
      </c>
      <c r="H337">
        <v>9.8606539331428991</v>
      </c>
      <c r="I337">
        <v>7.4492003464864798</v>
      </c>
      <c r="J337">
        <v>6.4684364407805708</v>
      </c>
      <c r="K337">
        <v>5.3875679532067497</v>
      </c>
      <c r="L337">
        <v>5.35954921162456</v>
      </c>
      <c r="M337">
        <v>8.6343426843729993</v>
      </c>
      <c r="N337">
        <v>17.730215463257498</v>
      </c>
      <c r="O337">
        <v>28.516658968780998</v>
      </c>
      <c r="P337">
        <v>28.0743057894929</v>
      </c>
      <c r="Q337">
        <v>15.071722571804997</v>
      </c>
      <c r="R337">
        <v>18.2937390388038</v>
      </c>
      <c r="S337">
        <v>28.505295122348301</v>
      </c>
      <c r="T337">
        <v>10.583860332154632</v>
      </c>
      <c r="U337">
        <v>13.1256668562485</v>
      </c>
      <c r="V337">
        <v>11.623118807944198</v>
      </c>
      <c r="W337">
        <v>25.885853502600465</v>
      </c>
      <c r="X337">
        <v>20.738880726476101</v>
      </c>
      <c r="Y337">
        <v>13.220799820590244</v>
      </c>
      <c r="Z337">
        <v>12.9117893997352</v>
      </c>
      <c r="AA337">
        <v>5.9280021969936598</v>
      </c>
      <c r="AB337">
        <v>17.6630144235058</v>
      </c>
      <c r="AC337">
        <v>14.526338465154135</v>
      </c>
      <c r="AE337" s="28" t="s">
        <v>396</v>
      </c>
      <c r="AF337" s="3">
        <v>17110004000118</v>
      </c>
      <c r="AG337">
        <v>0.30861988663673401</v>
      </c>
      <c r="AH337" s="32">
        <v>180</v>
      </c>
      <c r="AI337" s="36">
        <f t="shared" si="40"/>
        <v>212.09112939643933</v>
      </c>
      <c r="AJ337" s="36">
        <f t="shared" si="40"/>
        <v>150.8184307016665</v>
      </c>
      <c r="AK337" s="36">
        <f t="shared" si="40"/>
        <v>123.35221823143628</v>
      </c>
      <c r="AL337" s="36">
        <f t="shared" si="40"/>
        <v>123.49817762477987</v>
      </c>
      <c r="AM337" s="36">
        <f t="shared" si="40"/>
        <v>179.84060117739185</v>
      </c>
      <c r="AN337" s="36">
        <f t="shared" si="40"/>
        <v>167.31689645360692</v>
      </c>
      <c r="AO337" s="36">
        <f t="shared" si="40"/>
        <v>98.78121925253248</v>
      </c>
      <c r="AP337" s="36">
        <f t="shared" si="40"/>
        <v>46.937206019487533</v>
      </c>
      <c r="AQ337" s="36">
        <f t="shared" si="40"/>
        <v>68.473068190209943</v>
      </c>
      <c r="AR337" s="36">
        <f t="shared" si="40"/>
        <v>180.64782503225268</v>
      </c>
      <c r="AS337" s="36">
        <f t="shared" si="40"/>
        <v>243.06315885893949</v>
      </c>
      <c r="AT337" s="36">
        <f t="shared" si="40"/>
        <v>201.55539950199582</v>
      </c>
      <c r="AU337" s="36">
        <f t="shared" si="39"/>
        <v>149.69794420339488</v>
      </c>
      <c r="AV337" s="36" cm="1">
        <f t="array" ref="AV337">AVERAGE(IFERROR(AQ337:AS337, ""))</f>
        <v>164.0613506938007</v>
      </c>
      <c r="AW337" s="36">
        <f t="shared" si="37"/>
        <v>201.55539950199582</v>
      </c>
      <c r="AX337" s="36" cm="1">
        <f t="array" ref="AX337">AVERAGE(IFERROR(AJ337:AO337, ""))</f>
        <v>140.60125724023564</v>
      </c>
      <c r="AY337" s="36" cm="1">
        <f t="array" ref="AY337">AVERAGE(IFERROR(AO337:AS337,""))</f>
        <v>127.58049547068443</v>
      </c>
      <c r="AZ337" s="36" cm="1">
        <f t="array" ref="AZ337">AVERAGE(IFERROR(AJ337:AN337,""))</f>
        <v>148.96526483777626</v>
      </c>
      <c r="BA337" s="36" cm="1">
        <f t="array" ref="BA337">AVERAGE(IFERROR(AR337:AT337,AI337))</f>
        <v>208.42212779772933</v>
      </c>
      <c r="BB337" s="36" cm="1">
        <f t="array" ref="BB337">AVERAGE(IFERROR(AQ337:AT337,""))</f>
        <v>173.43486289584948</v>
      </c>
      <c r="BC337" s="36" cm="1">
        <f t="array" ref="BC337">AVERAGE(IFERROR(AI337:AO337,""))</f>
        <v>150.81409611969329</v>
      </c>
      <c r="BD337" s="36" cm="1">
        <f t="array" ref="BD337">AVERAGE(IFERROR(AJ337:AM337,""))</f>
        <v>144.37735693381862</v>
      </c>
      <c r="BE337" s="36" cm="1">
        <f t="array" ref="BE337">AVERAGE(IFERROR(AN337:AO337,""))</f>
        <v>133.04905785306971</v>
      </c>
      <c r="BF337" s="36" cm="1">
        <f t="array" ref="BF337">AVERAGE(IFERROR(AP337:AT337,""))</f>
        <v>148.1353315205771</v>
      </c>
      <c r="BG337" s="36" cm="1">
        <f t="array" ref="BG337">AVERAGE(IFERROR(AI337:AN337,""))</f>
        <v>159.48624226422012</v>
      </c>
    </row>
    <row r="338" spans="2:59" x14ac:dyDescent="0.25">
      <c r="B338" t="s">
        <v>585</v>
      </c>
      <c r="C338">
        <v>105</v>
      </c>
      <c r="D338" s="36">
        <v>680</v>
      </c>
      <c r="E338">
        <v>36.034969923691698</v>
      </c>
      <c r="F338">
        <v>26.368615899233202</v>
      </c>
      <c r="G338">
        <v>17.698820023565599</v>
      </c>
      <c r="H338">
        <v>12.2820820514142</v>
      </c>
      <c r="I338">
        <v>9.1503417457763021</v>
      </c>
      <c r="J338">
        <v>8.355651185090899</v>
      </c>
      <c r="K338">
        <v>7.1626189246558996</v>
      </c>
      <c r="L338">
        <v>6.9554914206675003</v>
      </c>
      <c r="M338">
        <v>10.805550799448302</v>
      </c>
      <c r="N338">
        <v>21.530858073354601</v>
      </c>
      <c r="O338">
        <v>34.115555988405902</v>
      </c>
      <c r="P338">
        <v>34.246319293179496</v>
      </c>
      <c r="Q338">
        <v>18.725572944040298</v>
      </c>
      <c r="R338">
        <v>22.150654953736236</v>
      </c>
      <c r="S338">
        <v>34.937564773435597</v>
      </c>
      <c r="T338">
        <v>13.503021638289333</v>
      </c>
      <c r="U338">
        <v>16.114015041306402</v>
      </c>
      <c r="V338">
        <v>14.771102181016101</v>
      </c>
      <c r="W338">
        <v>31.597329011074567</v>
      </c>
      <c r="X338">
        <v>25.174571038597101</v>
      </c>
      <c r="Y338">
        <v>16.721871393346841</v>
      </c>
      <c r="Z338">
        <v>16.374964929997297</v>
      </c>
      <c r="AA338">
        <v>7.7591350548733997</v>
      </c>
      <c r="AB338">
        <v>21.5307551150112</v>
      </c>
      <c r="AC338">
        <v>18.3150801381287</v>
      </c>
      <c r="AE338" s="28" t="s">
        <v>397</v>
      </c>
      <c r="AF338" s="3">
        <v>17110004001820</v>
      </c>
      <c r="AG338">
        <v>0.97563499212265015</v>
      </c>
      <c r="AH338" s="32">
        <v>217</v>
      </c>
      <c r="AI338" s="36">
        <f t="shared" si="40"/>
        <v>625.38831451497197</v>
      </c>
      <c r="AJ338" s="36">
        <f t="shared" si="40"/>
        <v>437.39819538786082</v>
      </c>
      <c r="AK338" s="36">
        <f t="shared" si="40"/>
        <v>360.75879516222517</v>
      </c>
      <c r="AL338" s="36">
        <f t="shared" si="40"/>
        <v>376.59741914919653</v>
      </c>
      <c r="AM338" s="36">
        <f t="shared" si="40"/>
        <v>557.88562314105286</v>
      </c>
      <c r="AN338" s="36">
        <f t="shared" si="40"/>
        <v>515.3020484215466</v>
      </c>
      <c r="AO338" s="36">
        <f t="shared" si="40"/>
        <v>296.37873552771845</v>
      </c>
      <c r="AP338" s="36">
        <f t="shared" si="40"/>
        <v>136.03060836243304</v>
      </c>
      <c r="AQ338" s="36">
        <f t="shared" si="40"/>
        <v>201.40981994814152</v>
      </c>
      <c r="AR338" s="36">
        <f t="shared" si="40"/>
        <v>543.36613789330363</v>
      </c>
      <c r="AS338" s="36">
        <f t="shared" si="40"/>
        <v>735.35752969596763</v>
      </c>
      <c r="AT338" s="36">
        <f t="shared" si="40"/>
        <v>601.92638407811182</v>
      </c>
      <c r="AU338" s="36">
        <f t="shared" si="39"/>
        <v>448.98330094021094</v>
      </c>
      <c r="AV338" s="36" cm="1">
        <f t="array" ref="AV338">AVERAGE(IFERROR(AQ338:AS338, ""))</f>
        <v>493.37782917913756</v>
      </c>
      <c r="AW338" s="36">
        <f t="shared" si="37"/>
        <v>601.92638407811182</v>
      </c>
      <c r="AX338" s="36" cm="1">
        <f t="array" ref="AX338">AVERAGE(IFERROR(AJ338:AO338, ""))</f>
        <v>424.05346946493341</v>
      </c>
      <c r="AY338" s="36" cm="1">
        <f t="array" ref="AY338">AVERAGE(IFERROR(AO338:AS338,""))</f>
        <v>382.50856628551281</v>
      </c>
      <c r="AZ338" s="36" cm="1">
        <f t="array" ref="AZ338">AVERAGE(IFERROR(AJ338:AN338,""))</f>
        <v>449.58841625237636</v>
      </c>
      <c r="BA338" s="36" cm="1">
        <f t="array" ref="BA338">AVERAGE(IFERROR(AR338:AT338,AI338))</f>
        <v>626.88335055579444</v>
      </c>
      <c r="BB338" s="36" cm="1">
        <f t="array" ref="BB338">AVERAGE(IFERROR(AQ338:AT338,""))</f>
        <v>520.51496790388114</v>
      </c>
      <c r="BC338" s="36" cm="1">
        <f t="array" ref="BC338">AVERAGE(IFERROR(AI338:AO338,""))</f>
        <v>452.8155901863675</v>
      </c>
      <c r="BD338" s="36" cm="1">
        <f t="array" ref="BD338">AVERAGE(IFERROR(AJ338:AM338,""))</f>
        <v>433.16000821008379</v>
      </c>
      <c r="BE338" s="36" cm="1">
        <f t="array" ref="BE338">AVERAGE(IFERROR(AN338:AO338,""))</f>
        <v>405.84039197463255</v>
      </c>
      <c r="BF338" s="36" cm="1">
        <f t="array" ref="BF338">AVERAGE(IFERROR(AP338:AT338,""))</f>
        <v>443.61809599559155</v>
      </c>
      <c r="BG338" s="36" cm="1">
        <f t="array" ref="BG338">AVERAGE(IFERROR(AI338:AN338,""))</f>
        <v>478.88839929614232</v>
      </c>
    </row>
    <row r="339" spans="2:59" x14ac:dyDescent="0.25">
      <c r="AE339" s="28" t="s">
        <v>398</v>
      </c>
      <c r="AF339" s="3">
        <v>17110004003604</v>
      </c>
      <c r="AG339">
        <v>0.86142069101333618</v>
      </c>
      <c r="AH339" s="32">
        <v>227</v>
      </c>
      <c r="AI339" s="36">
        <f t="shared" si="40"/>
        <v>82.769324329909182</v>
      </c>
      <c r="AJ339" s="36">
        <f t="shared" si="40"/>
        <v>52.066890972638738</v>
      </c>
      <c r="AK339" s="36">
        <f t="shared" si="40"/>
        <v>48.826519838986016</v>
      </c>
      <c r="AL339" s="36">
        <f t="shared" si="40"/>
        <v>65.686995623274683</v>
      </c>
      <c r="AM339" s="36">
        <f t="shared" si="40"/>
        <v>115.34276555611432</v>
      </c>
      <c r="AN339" s="36">
        <f t="shared" si="40"/>
        <v>112.0451475917322</v>
      </c>
      <c r="AO339" s="36">
        <f t="shared" si="40"/>
        <v>60.609283441766372</v>
      </c>
      <c r="AP339" s="36">
        <f t="shared" si="40"/>
        <v>25.93941138516545</v>
      </c>
      <c r="AQ339" s="36">
        <f t="shared" si="40"/>
        <v>38.237477976037759</v>
      </c>
      <c r="AR339" s="36">
        <f t="shared" si="40"/>
        <v>102.21727275932578</v>
      </c>
      <c r="AS339" s="36">
        <f t="shared" si="40"/>
        <v>117.70136468027447</v>
      </c>
      <c r="AT339" s="36">
        <f t="shared" si="40"/>
        <v>83.086533263073193</v>
      </c>
      <c r="AU339" s="36">
        <f t="shared" si="39"/>
        <v>75.377415618191506</v>
      </c>
      <c r="AV339" s="36" cm="1">
        <f t="array" ref="AV339">AVERAGE(IFERROR(AQ339:AS339, ""))</f>
        <v>86.052038471879328</v>
      </c>
      <c r="AW339" s="36">
        <f t="shared" si="37"/>
        <v>83.086533263073193</v>
      </c>
      <c r="AX339" s="36" cm="1">
        <f t="array" ref="AX339">AVERAGE(IFERROR(AJ339:AO339, ""))</f>
        <v>75.762933837418714</v>
      </c>
      <c r="AY339" s="36" cm="1">
        <f t="array" ref="AY339">AVERAGE(IFERROR(AO339:AS339,""))</f>
        <v>68.940962048513967</v>
      </c>
      <c r="AZ339" s="36" cm="1">
        <f t="array" ref="AZ339">AVERAGE(IFERROR(AJ339:AN339,""))</f>
        <v>78.793663916549193</v>
      </c>
      <c r="BA339" s="36" cm="1">
        <f t="array" ref="BA339">AVERAGE(IFERROR(AR339:AT339,AI339))</f>
        <v>101.00172356755782</v>
      </c>
      <c r="BB339" s="36" cm="1">
        <f t="array" ref="BB339">AVERAGE(IFERROR(AQ339:AT339,""))</f>
        <v>85.310662169677798</v>
      </c>
      <c r="BC339" s="36" cm="1">
        <f t="array" ref="BC339">AVERAGE(IFERROR(AI339:AO339,""))</f>
        <v>76.763846764917361</v>
      </c>
      <c r="BD339" s="36" cm="1">
        <f t="array" ref="BD339">AVERAGE(IFERROR(AJ339:AM339,""))</f>
        <v>70.48079299775344</v>
      </c>
      <c r="BE339" s="36" cm="1">
        <f t="array" ref="BE339">AVERAGE(IFERROR(AN339:AO339,""))</f>
        <v>86.327215516749291</v>
      </c>
      <c r="BF339" s="36" cm="1">
        <f t="array" ref="BF339">AVERAGE(IFERROR(AP339:AT339,""))</f>
        <v>73.436412012775321</v>
      </c>
      <c r="BG339" s="36" cm="1">
        <f t="array" ref="BG339">AVERAGE(IFERROR(AI339:AN339,""))</f>
        <v>79.456273985442522</v>
      </c>
    </row>
    <row r="340" spans="2:59" x14ac:dyDescent="0.25">
      <c r="AE340" s="28" t="s">
        <v>400</v>
      </c>
      <c r="AF340" s="3">
        <v>17110004000126</v>
      </c>
      <c r="AG340">
        <v>0.96725863218307495</v>
      </c>
      <c r="AH340" s="32">
        <v>82</v>
      </c>
      <c r="AI340" s="36">
        <f t="shared" si="40"/>
        <v>641.95369752600868</v>
      </c>
      <c r="AJ340" s="36">
        <f t="shared" si="40"/>
        <v>454.64591663240486</v>
      </c>
      <c r="AK340" s="36">
        <f t="shared" si="40"/>
        <v>372.09775749927456</v>
      </c>
      <c r="AL340" s="36">
        <f t="shared" si="40"/>
        <v>379.68378769988078</v>
      </c>
      <c r="AM340" s="36">
        <f t="shared" si="40"/>
        <v>557.83472943888353</v>
      </c>
      <c r="AN340" s="36">
        <f t="shared" si="40"/>
        <v>518.15869427153746</v>
      </c>
      <c r="AO340" s="36">
        <f t="shared" si="40"/>
        <v>301.80100751114696</v>
      </c>
      <c r="AP340" s="36">
        <f t="shared" si="40"/>
        <v>141.70611536234705</v>
      </c>
      <c r="AQ340" s="36">
        <f t="shared" si="40"/>
        <v>206.31040536833586</v>
      </c>
      <c r="AR340" s="36">
        <f t="shared" si="40"/>
        <v>550.43395668105961</v>
      </c>
      <c r="AS340" s="36">
        <f t="shared" si="40"/>
        <v>744.87728734461632</v>
      </c>
      <c r="AT340" s="36">
        <f t="shared" si="40"/>
        <v>612.72475855014636</v>
      </c>
      <c r="AU340" s="36">
        <f t="shared" si="39"/>
        <v>456.85234282380355</v>
      </c>
      <c r="AV340" s="36" cm="1">
        <f t="array" ref="AV340">AVERAGE(IFERROR(AQ340:AS340, ""))</f>
        <v>500.54054979800395</v>
      </c>
      <c r="AW340" s="36">
        <f t="shared" si="37"/>
        <v>612.72475855014636</v>
      </c>
      <c r="AX340" s="36" cm="1">
        <f t="array" ref="AX340">AVERAGE(IFERROR(AJ340:AO340, ""))</f>
        <v>430.7036488421881</v>
      </c>
      <c r="AY340" s="36" cm="1">
        <f t="array" ref="AY340">AVERAGE(IFERROR(AO340:AS340,""))</f>
        <v>389.02575445350124</v>
      </c>
      <c r="AZ340" s="36" cm="1">
        <f t="array" ref="AZ340">AVERAGE(IFERROR(AJ340:AN340,""))</f>
        <v>456.4841771083963</v>
      </c>
      <c r="BA340" s="36" cm="1">
        <f t="array" ref="BA340">AVERAGE(IFERROR(AR340:AT340,AI340))</f>
        <v>636.01200085860739</v>
      </c>
      <c r="BB340" s="36" cm="1">
        <f t="array" ref="BB340">AVERAGE(IFERROR(AQ340:AT340,""))</f>
        <v>528.58660198603957</v>
      </c>
      <c r="BC340" s="36" cm="1">
        <f t="array" ref="BC340">AVERAGE(IFERROR(AI340:AO340,""))</f>
        <v>460.88222722559101</v>
      </c>
      <c r="BD340" s="36" cm="1">
        <f t="array" ref="BD340">AVERAGE(IFERROR(AJ340:AM340,""))</f>
        <v>441.06554781761099</v>
      </c>
      <c r="BE340" s="36" cm="1">
        <f t="array" ref="BE340">AVERAGE(IFERROR(AN340:AO340,""))</f>
        <v>409.97985089134221</v>
      </c>
      <c r="BF340" s="36" cm="1">
        <f t="array" ref="BF340">AVERAGE(IFERROR(AP340:AT340,""))</f>
        <v>451.21050466130112</v>
      </c>
      <c r="BG340" s="36" cm="1">
        <f t="array" ref="BG340">AVERAGE(IFERROR(AI340:AN340,""))</f>
        <v>487.395763844665</v>
      </c>
    </row>
    <row r="341" spans="2:59" x14ac:dyDescent="0.25">
      <c r="AE341" s="28" t="s">
        <v>401</v>
      </c>
      <c r="AF341" s="3">
        <v>17110004000163</v>
      </c>
      <c r="AG341">
        <v>0.88079100847244263</v>
      </c>
      <c r="AH341" s="32">
        <v>550</v>
      </c>
      <c r="AI341" s="36">
        <f t="shared" si="40"/>
        <v>201.79127915425619</v>
      </c>
      <c r="AJ341" s="36">
        <f t="shared" si="40"/>
        <v>133.08510845321837</v>
      </c>
      <c r="AK341" s="36">
        <f t="shared" si="40"/>
        <v>124.8952976864863</v>
      </c>
      <c r="AL341" s="36">
        <f t="shared" si="40"/>
        <v>157.93568739365782</v>
      </c>
      <c r="AM341" s="36">
        <f t="shared" si="40"/>
        <v>259.40713105686785</v>
      </c>
      <c r="AN341" s="36">
        <f t="shared" si="40"/>
        <v>240.99801985970572</v>
      </c>
      <c r="AO341" s="36">
        <f t="shared" si="40"/>
        <v>130.34485477891661</v>
      </c>
      <c r="AP341" s="36">
        <f t="shared" si="40"/>
        <v>56.395259949658545</v>
      </c>
      <c r="AQ341" s="36">
        <f t="shared" si="40"/>
        <v>84.116712523345981</v>
      </c>
      <c r="AR341" s="36">
        <f t="shared" si="40"/>
        <v>228.94804898476181</v>
      </c>
      <c r="AS341" s="36">
        <f t="shared" si="40"/>
        <v>291.87317817447769</v>
      </c>
      <c r="AT341" s="36">
        <f t="shared" si="40"/>
        <v>204.37552772407523</v>
      </c>
      <c r="AU341" s="36">
        <f t="shared" si="39"/>
        <v>176.18050881161901</v>
      </c>
      <c r="AV341" s="36" cm="1">
        <f t="array" ref="AV341">AVERAGE(IFERROR(AQ341:AS341, ""))</f>
        <v>201.64597989419516</v>
      </c>
      <c r="AW341" s="36">
        <f t="shared" si="37"/>
        <v>204.37552772407523</v>
      </c>
      <c r="AX341" s="36" cm="1">
        <f t="array" ref="AX341">AVERAGE(IFERROR(AJ341:AO341, ""))</f>
        <v>174.44434987147545</v>
      </c>
      <c r="AY341" s="36" cm="1">
        <f t="array" ref="AY341">AVERAGE(IFERROR(AO341:AS341,""))</f>
        <v>158.33561088223215</v>
      </c>
      <c r="AZ341" s="36" cm="1">
        <f t="array" ref="AZ341">AVERAGE(IFERROR(AJ341:AN341,""))</f>
        <v>183.26424888998721</v>
      </c>
      <c r="BA341" s="36" cm="1">
        <f t="array" ref="BA341">AVERAGE(IFERROR(AR341:AT341,AI341))</f>
        <v>241.73225162777157</v>
      </c>
      <c r="BB341" s="36" cm="1">
        <f t="array" ref="BB341">AVERAGE(IFERROR(AQ341:AT341,""))</f>
        <v>202.32836685166518</v>
      </c>
      <c r="BC341" s="36" cm="1">
        <f t="array" ref="BC341">AVERAGE(IFERROR(AI341:AO341,""))</f>
        <v>178.35105405472981</v>
      </c>
      <c r="BD341" s="36" cm="1">
        <f t="array" ref="BD341">AVERAGE(IFERROR(AJ341:AM341,""))</f>
        <v>168.83080614755758</v>
      </c>
      <c r="BE341" s="36" cm="1">
        <f t="array" ref="BE341">AVERAGE(IFERROR(AN341:AO341,""))</f>
        <v>185.67143731931117</v>
      </c>
      <c r="BF341" s="36" cm="1">
        <f t="array" ref="BF341">AVERAGE(IFERROR(AP341:AT341,""))</f>
        <v>173.14174547126385</v>
      </c>
      <c r="BG341" s="36" cm="1">
        <f t="array" ref="BG341">AVERAGE(IFERROR(AI341:AN341,""))</f>
        <v>186.35208726736536</v>
      </c>
    </row>
    <row r="342" spans="2:59" x14ac:dyDescent="0.25">
      <c r="AE342" s="28" t="s">
        <v>402</v>
      </c>
      <c r="AF342" s="3">
        <v>17110004000158</v>
      </c>
      <c r="AG342">
        <v>0.87004667520523071</v>
      </c>
      <c r="AH342" s="32">
        <v>236</v>
      </c>
      <c r="AI342" s="36">
        <f t="shared" si="40"/>
        <v>335.43597372287053</v>
      </c>
      <c r="AJ342" s="36">
        <f t="shared" si="40"/>
        <v>222.40608914717413</v>
      </c>
      <c r="AK342" s="36">
        <f t="shared" si="40"/>
        <v>195.2437715502148</v>
      </c>
      <c r="AL342" s="36">
        <f t="shared" si="40"/>
        <v>225.34869889072067</v>
      </c>
      <c r="AM342" s="36">
        <f t="shared" si="40"/>
        <v>353.71731789817539</v>
      </c>
      <c r="AN342" s="36">
        <f t="shared" si="40"/>
        <v>324.85003404126093</v>
      </c>
      <c r="AO342" s="36">
        <f t="shared" si="40"/>
        <v>176.15362102305102</v>
      </c>
      <c r="AP342" s="36">
        <f t="shared" si="40"/>
        <v>76.886093176220413</v>
      </c>
      <c r="AQ342" s="36">
        <f t="shared" si="40"/>
        <v>115.99395591544845</v>
      </c>
      <c r="AR342" s="36">
        <f t="shared" si="40"/>
        <v>319.58467787234088</v>
      </c>
      <c r="AS342" s="36">
        <f t="shared" si="40"/>
        <v>428.63898391653822</v>
      </c>
      <c r="AT342" s="36">
        <f t="shared" si="40"/>
        <v>328.22555064686799</v>
      </c>
      <c r="AU342" s="36">
        <f t="shared" si="39"/>
        <v>258.54039731674021</v>
      </c>
      <c r="AV342" s="36" cm="1">
        <f t="array" ref="AV342">AVERAGE(IFERROR(AQ342:AS342, ""))</f>
        <v>288.07253923477583</v>
      </c>
      <c r="AW342" s="36">
        <f t="shared" si="37"/>
        <v>328.22555064686799</v>
      </c>
      <c r="AX342" s="36" cm="1">
        <f t="array" ref="AX342">AVERAGE(IFERROR(AJ342:AO342, ""))</f>
        <v>249.61992209176617</v>
      </c>
      <c r="AY342" s="36" cm="1">
        <f t="array" ref="AY342">AVERAGE(IFERROR(AO342:AS342,""))</f>
        <v>223.45146638071984</v>
      </c>
      <c r="AZ342" s="36" cm="1">
        <f t="array" ref="AZ342">AVERAGE(IFERROR(AJ342:AN342,""))</f>
        <v>264.3131823055092</v>
      </c>
      <c r="BA342" s="36" cm="1">
        <f t="array" ref="BA342">AVERAGE(IFERROR(AR342:AT342,AI342))</f>
        <v>358.81640414524901</v>
      </c>
      <c r="BB342" s="36" cm="1">
        <f t="array" ref="BB342">AVERAGE(IFERROR(AQ342:AT342,""))</f>
        <v>298.11079208779887</v>
      </c>
      <c r="BC342" s="36" cm="1">
        <f t="array" ref="BC342">AVERAGE(IFERROR(AI342:AO342,""))</f>
        <v>261.87935803906674</v>
      </c>
      <c r="BD342" s="36" cm="1">
        <f t="array" ref="BD342">AVERAGE(IFERROR(AJ342:AM342,""))</f>
        <v>249.17896937157127</v>
      </c>
      <c r="BE342" s="36" cm="1">
        <f t="array" ref="BE342">AVERAGE(IFERROR(AN342:AO342,""))</f>
        <v>250.50182753215597</v>
      </c>
      <c r="BF342" s="36" cm="1">
        <f t="array" ref="BF342">AVERAGE(IFERROR(AP342:AT342,""))</f>
        <v>253.86585230548317</v>
      </c>
      <c r="BG342" s="36" cm="1">
        <f t="array" ref="BG342">AVERAGE(IFERROR(AI342:AN342,""))</f>
        <v>276.16698087506938</v>
      </c>
    </row>
    <row r="343" spans="2:59" x14ac:dyDescent="0.25">
      <c r="AE343" s="28" t="s">
        <v>403</v>
      </c>
      <c r="AF343" s="3">
        <v>17110004000154</v>
      </c>
      <c r="AG343">
        <v>0.97498232126235962</v>
      </c>
      <c r="AH343" s="32">
        <v>236</v>
      </c>
      <c r="AI343" s="36">
        <f t="shared" si="40"/>
        <v>375.8926430218005</v>
      </c>
      <c r="AJ343" s="36">
        <f t="shared" si="40"/>
        <v>249.23031285470449</v>
      </c>
      <c r="AK343" s="36">
        <f t="shared" si="40"/>
        <v>218.7919694689293</v>
      </c>
      <c r="AL343" s="36">
        <f t="shared" si="40"/>
        <v>252.52782844794035</v>
      </c>
      <c r="AM343" s="36">
        <f t="shared" si="40"/>
        <v>396.37888575772092</v>
      </c>
      <c r="AN343" s="36">
        <f t="shared" si="40"/>
        <v>364.02994147066306</v>
      </c>
      <c r="AO343" s="36">
        <f t="shared" si="40"/>
        <v>197.39937088238611</v>
      </c>
      <c r="AP343" s="36">
        <f t="shared" si="40"/>
        <v>86.159264478613068</v>
      </c>
      <c r="AQ343" s="36">
        <f t="shared" si="40"/>
        <v>129.98389582279717</v>
      </c>
      <c r="AR343" s="36">
        <f t="shared" si="40"/>
        <v>358.12953483025399</v>
      </c>
      <c r="AS343" s="36">
        <f t="shared" si="40"/>
        <v>480.33679506206471</v>
      </c>
      <c r="AT343" s="36">
        <f t="shared" si="40"/>
        <v>367.81257648253541</v>
      </c>
      <c r="AU343" s="36">
        <f t="shared" si="39"/>
        <v>289.72275154836746</v>
      </c>
      <c r="AV343" s="36" cm="1">
        <f t="array" ref="AV343">AVERAGE(IFERROR(AQ343:AS343, ""))</f>
        <v>322.81674190503867</v>
      </c>
      <c r="AW343" s="36">
        <f t="shared" si="37"/>
        <v>367.81257648253541</v>
      </c>
      <c r="AX343" s="36" cm="1">
        <f t="array" ref="AX343">AVERAGE(IFERROR(AJ343:AO343, ""))</f>
        <v>279.72638481372405</v>
      </c>
      <c r="AY343" s="36" cm="1">
        <f t="array" ref="AY343">AVERAGE(IFERROR(AO343:AS343,""))</f>
        <v>250.40177221522299</v>
      </c>
      <c r="AZ343" s="36" cm="1">
        <f t="array" ref="AZ343">AVERAGE(IFERROR(AJ343:AN343,""))</f>
        <v>296.19178759999164</v>
      </c>
      <c r="BA343" s="36" cm="1">
        <f t="array" ref="BA343">AVERAGE(IFERROR(AR343:AT343,AI343))</f>
        <v>402.09296879161803</v>
      </c>
      <c r="BB343" s="36" cm="1">
        <f t="array" ref="BB343">AVERAGE(IFERROR(AQ343:AT343,""))</f>
        <v>334.06570054941284</v>
      </c>
      <c r="BC343" s="36" cm="1">
        <f t="array" ref="BC343">AVERAGE(IFERROR(AI343:AO343,""))</f>
        <v>293.46442170059214</v>
      </c>
      <c r="BD343" s="36" cm="1">
        <f t="array" ref="BD343">AVERAGE(IFERROR(AJ343:AM343,""))</f>
        <v>279.23224913232377</v>
      </c>
      <c r="BE343" s="36" cm="1">
        <f t="array" ref="BE343">AVERAGE(IFERROR(AN343:AO343,""))</f>
        <v>280.71465617652461</v>
      </c>
      <c r="BF343" s="36" cm="1">
        <f t="array" ref="BF343">AVERAGE(IFERROR(AP343:AT343,""))</f>
        <v>284.4844133352529</v>
      </c>
      <c r="BG343" s="36" cm="1">
        <f t="array" ref="BG343">AVERAGE(IFERROR(AI343:AN343,""))</f>
        <v>309.47526350362648</v>
      </c>
    </row>
    <row r="344" spans="2:59" x14ac:dyDescent="0.25">
      <c r="AE344" s="28" t="s">
        <v>405</v>
      </c>
      <c r="AF344" s="3">
        <v>17110004001936</v>
      </c>
      <c r="AG344">
        <v>0.95279031991958618</v>
      </c>
      <c r="AH344" s="32">
        <v>198</v>
      </c>
      <c r="AI344" s="36">
        <f t="shared" si="40"/>
        <v>20.514637400287803</v>
      </c>
      <c r="AJ344" s="36">
        <f t="shared" si="40"/>
        <v>23.507406303394092</v>
      </c>
      <c r="AK344" s="36">
        <f t="shared" si="40"/>
        <v>17.94972485612108</v>
      </c>
      <c r="AL344" s="36">
        <f t="shared" si="40"/>
        <v>16.285813156961925</v>
      </c>
      <c r="AM344" s="36">
        <f t="shared" si="40"/>
        <v>12.307030592615162</v>
      </c>
      <c r="AN344" s="36">
        <f t="shared" si="40"/>
        <v>10.194945058610388</v>
      </c>
      <c r="AO344" s="36">
        <f t="shared" si="40"/>
        <v>8.1533867986461779</v>
      </c>
      <c r="AP344" s="36">
        <f t="shared" si="40"/>
        <v>6.6561849173350947</v>
      </c>
      <c r="AQ344" s="36">
        <f t="shared" si="40"/>
        <v>6.8549090387215701</v>
      </c>
      <c r="AR344" s="36">
        <f t="shared" si="40"/>
        <v>11.234141891140636</v>
      </c>
      <c r="AS344" s="36">
        <f t="shared" si="40"/>
        <v>15.97717252833244</v>
      </c>
      <c r="AT344" s="36">
        <f t="shared" si="40"/>
        <v>17.964312083070688</v>
      </c>
      <c r="AU344" s="36">
        <f t="shared" si="39"/>
        <v>13.966638718769756</v>
      </c>
      <c r="AV344" s="36" cm="1">
        <f t="array" ref="AV344">AVERAGE(IFERROR(AQ344:AS344, ""))</f>
        <v>11.355407819398216</v>
      </c>
      <c r="AW344" s="36">
        <f t="shared" si="37"/>
        <v>17.964312083070688</v>
      </c>
      <c r="AX344" s="36" cm="1">
        <f t="array" ref="AX344">AVERAGE(IFERROR(AJ344:AO344, ""))</f>
        <v>14.733051127724805</v>
      </c>
      <c r="AY344" s="36" cm="1">
        <f t="array" ref="AY344">AVERAGE(IFERROR(AO344:AS344,""))</f>
        <v>9.775159034835184</v>
      </c>
      <c r="AZ344" s="36" cm="1">
        <f t="array" ref="AZ344">AVERAGE(IFERROR(AJ344:AN344,""))</f>
        <v>16.048983993540528</v>
      </c>
      <c r="BA344" s="36" cm="1">
        <f t="array" ref="BA344">AVERAGE(IFERROR(AR344:AT344,AI344))</f>
        <v>15.058542167514588</v>
      </c>
      <c r="BB344" s="36" cm="1">
        <f t="array" ref="BB344">AVERAGE(IFERROR(AQ344:AT344,""))</f>
        <v>13.007633885316334</v>
      </c>
      <c r="BC344" s="36" cm="1">
        <f t="array" ref="BC344">AVERAGE(IFERROR(AI344:AO344,""))</f>
        <v>15.558992023805233</v>
      </c>
      <c r="BD344" s="36" cm="1">
        <f t="array" ref="BD344">AVERAGE(IFERROR(AJ344:AM344,""))</f>
        <v>17.512493727273064</v>
      </c>
      <c r="BE344" s="36" cm="1">
        <f t="array" ref="BE344">AVERAGE(IFERROR(AN344:AO344,""))</f>
        <v>9.174165928628284</v>
      </c>
      <c r="BF344" s="36" cm="1">
        <f t="array" ref="BF344">AVERAGE(IFERROR(AP344:AT344,""))</f>
        <v>11.737344091720086</v>
      </c>
      <c r="BG344" s="36" cm="1">
        <f t="array" ref="BG344">AVERAGE(IFERROR(AI344:AN344,""))</f>
        <v>16.793259561331741</v>
      </c>
    </row>
    <row r="345" spans="2:59" x14ac:dyDescent="0.25">
      <c r="AE345" s="28" t="s">
        <v>406</v>
      </c>
      <c r="AF345" s="3">
        <v>17110004001820</v>
      </c>
      <c r="AG345">
        <v>0.97547656297683716</v>
      </c>
      <c r="AH345" s="32">
        <v>217</v>
      </c>
      <c r="AI345" s="36">
        <f t="shared" si="40"/>
        <v>625.28676041198264</v>
      </c>
      <c r="AJ345" s="36">
        <f t="shared" si="40"/>
        <v>437.32716818707883</v>
      </c>
      <c r="AK345" s="36">
        <f t="shared" si="40"/>
        <v>360.70021310210683</v>
      </c>
      <c r="AL345" s="36">
        <f t="shared" ref="AL345:AT345" si="41">VLOOKUP($AH345,$D$2:$AC$338,AL$1+1,FALSE)*$AG345</f>
        <v>376.53626512344619</v>
      </c>
      <c r="AM345" s="36">
        <f t="shared" si="41"/>
        <v>557.79503050810172</v>
      </c>
      <c r="AN345" s="36">
        <f t="shared" si="41"/>
        <v>515.21837075107942</v>
      </c>
      <c r="AO345" s="36">
        <f t="shared" si="41"/>
        <v>296.33060786697865</v>
      </c>
      <c r="AP345" s="36">
        <f t="shared" si="41"/>
        <v>136.00851894040403</v>
      </c>
      <c r="AQ345" s="36">
        <f t="shared" si="41"/>
        <v>201.37711387877093</v>
      </c>
      <c r="AR345" s="36">
        <f t="shared" si="41"/>
        <v>543.27790301675122</v>
      </c>
      <c r="AS345" s="36">
        <f t="shared" si="41"/>
        <v>735.23811816784746</v>
      </c>
      <c r="AT345" s="36">
        <f t="shared" si="41"/>
        <v>601.82863985651068</v>
      </c>
      <c r="AU345" s="36">
        <f t="shared" si="39"/>
        <v>448.91039248425483</v>
      </c>
      <c r="AV345" s="36" cm="1">
        <f t="array" ref="AV345">AVERAGE(IFERROR(AQ345:AS345, ""))</f>
        <v>493.2977116877899</v>
      </c>
      <c r="AW345" s="36">
        <f t="shared" si="37"/>
        <v>601.82863985651068</v>
      </c>
      <c r="AX345" s="36" cm="1">
        <f t="array" ref="AX345">AVERAGE(IFERROR(AJ345:AO345, ""))</f>
        <v>423.98460925646532</v>
      </c>
      <c r="AY345" s="36" cm="1">
        <f t="array" ref="AY345">AVERAGE(IFERROR(AO345:AS345,""))</f>
        <v>382.44645237415045</v>
      </c>
      <c r="AZ345" s="36" cm="1">
        <f t="array" ref="AZ345">AVERAGE(IFERROR(AJ345:AN345,""))</f>
        <v>449.51540953436262</v>
      </c>
      <c r="BA345" s="36" cm="1">
        <f t="array" ref="BA345">AVERAGE(IFERROR(AR345:AT345,AI345))</f>
        <v>626.78155368036971</v>
      </c>
      <c r="BB345" s="36" cm="1">
        <f t="array" ref="BB345">AVERAGE(IFERROR(AQ345:AT345,""))</f>
        <v>520.43044372997008</v>
      </c>
      <c r="BC345" s="36" cm="1">
        <f t="array" ref="BC345">AVERAGE(IFERROR(AI345:AO345,""))</f>
        <v>452.74205942153912</v>
      </c>
      <c r="BD345" s="36" cm="1">
        <f t="array" ref="BD345">AVERAGE(IFERROR(AJ345:AM345,""))</f>
        <v>433.0896692301834</v>
      </c>
      <c r="BE345" s="36" cm="1">
        <f t="array" ref="BE345">AVERAGE(IFERROR(AN345:AO345,""))</f>
        <v>405.77448930902904</v>
      </c>
      <c r="BF345" s="36" cm="1">
        <f t="array" ref="BF345">AVERAGE(IFERROR(AP345:AT345,""))</f>
        <v>443.54605877205688</v>
      </c>
      <c r="BG345" s="36" cm="1">
        <f t="array" ref="BG345">AVERAGE(IFERROR(AI345:AN345,""))</f>
        <v>478.81063468063257</v>
      </c>
    </row>
    <row r="346" spans="2:59" x14ac:dyDescent="0.25">
      <c r="AE346" s="28" t="s">
        <v>407</v>
      </c>
      <c r="AF346" s="3">
        <v>17110004000123</v>
      </c>
      <c r="AG346">
        <v>0.98464101552963257</v>
      </c>
      <c r="AH346" s="32">
        <v>82</v>
      </c>
      <c r="AI346" s="36">
        <f t="shared" ref="AI346:AT367" si="42">VLOOKUP($AH346,$D$2:$AC$338,AI$1+1,FALSE)*$AG346</f>
        <v>653.49010039682344</v>
      </c>
      <c r="AJ346" s="36">
        <f t="shared" si="42"/>
        <v>462.81625427210633</v>
      </c>
      <c r="AK346" s="36">
        <f t="shared" si="42"/>
        <v>378.78464107729843</v>
      </c>
      <c r="AL346" s="36">
        <f t="shared" si="42"/>
        <v>386.50699808920217</v>
      </c>
      <c r="AM346" s="36">
        <f t="shared" si="42"/>
        <v>567.85944960007271</v>
      </c>
      <c r="AN346" s="36">
        <f t="shared" si="42"/>
        <v>527.47040549178416</v>
      </c>
      <c r="AO346" s="36">
        <f t="shared" si="42"/>
        <v>307.22460429528314</v>
      </c>
      <c r="AP346" s="36">
        <f t="shared" si="42"/>
        <v>144.25268350640224</v>
      </c>
      <c r="AQ346" s="36">
        <f t="shared" si="42"/>
        <v>210.01796241169069</v>
      </c>
      <c r="AR346" s="36">
        <f t="shared" si="42"/>
        <v>560.32567925002581</v>
      </c>
      <c r="AS346" s="36">
        <f t="shared" si="42"/>
        <v>758.26330647534803</v>
      </c>
      <c r="AT346" s="36">
        <f t="shared" si="42"/>
        <v>623.73589485296486</v>
      </c>
      <c r="AU346" s="36">
        <f t="shared" si="39"/>
        <v>465.06233164325016</v>
      </c>
      <c r="AV346" s="36" cm="1">
        <f t="array" ref="AV346">AVERAGE(IFERROR(AQ346:AS346, ""))</f>
        <v>509.53564937902155</v>
      </c>
      <c r="AW346" s="36">
        <f t="shared" si="37"/>
        <v>623.73589485296486</v>
      </c>
      <c r="AX346" s="36" cm="1">
        <f t="array" ref="AX346">AVERAGE(IFERROR(AJ346:AO346, ""))</f>
        <v>438.44372547095782</v>
      </c>
      <c r="AY346" s="36" cm="1">
        <f t="array" ref="AY346">AVERAGE(IFERROR(AO346:AS346,""))</f>
        <v>396.01684718774993</v>
      </c>
      <c r="AZ346" s="36" cm="1">
        <f t="array" ref="AZ346">AVERAGE(IFERROR(AJ346:AN346,""))</f>
        <v>464.6875497060928</v>
      </c>
      <c r="BA346" s="36" cm="1">
        <f t="array" ref="BA346">AVERAGE(IFERROR(AR346:AT346,AI346))</f>
        <v>647.44162685944627</v>
      </c>
      <c r="BB346" s="36" cm="1">
        <f t="array" ref="BB346">AVERAGE(IFERROR(AQ346:AT346,""))</f>
        <v>538.08571074750739</v>
      </c>
      <c r="BC346" s="36" cm="1">
        <f t="array" ref="BC346">AVERAGE(IFERROR(AI346:AO346,""))</f>
        <v>469.16463617465291</v>
      </c>
      <c r="BD346" s="36" cm="1">
        <f t="array" ref="BD346">AVERAGE(IFERROR(AJ346:AM346,""))</f>
        <v>448.99183575966993</v>
      </c>
      <c r="BE346" s="36" cm="1">
        <f t="array" ref="BE346">AVERAGE(IFERROR(AN346:AO346,""))</f>
        <v>417.34750489353365</v>
      </c>
      <c r="BF346" s="36" cm="1">
        <f t="array" ref="BF346">AVERAGE(IFERROR(AP346:AT346,""))</f>
        <v>459.31910529928638</v>
      </c>
      <c r="BG346" s="36" cm="1">
        <f t="array" ref="BG346">AVERAGE(IFERROR(AI346:AN346,""))</f>
        <v>496.15464148788124</v>
      </c>
    </row>
    <row r="347" spans="2:59" x14ac:dyDescent="0.25">
      <c r="AE347" s="28" t="s">
        <v>408</v>
      </c>
      <c r="AF347" s="3">
        <v>17110004000118</v>
      </c>
      <c r="AG347">
        <v>0.30861988663673401</v>
      </c>
      <c r="AH347" s="32">
        <v>180</v>
      </c>
      <c r="AI347" s="36">
        <f t="shared" si="42"/>
        <v>212.09112939643933</v>
      </c>
      <c r="AJ347" s="36">
        <f t="shared" si="42"/>
        <v>150.8184307016665</v>
      </c>
      <c r="AK347" s="36">
        <f t="shared" si="42"/>
        <v>123.35221823143628</v>
      </c>
      <c r="AL347" s="36">
        <f t="shared" si="42"/>
        <v>123.49817762477987</v>
      </c>
      <c r="AM347" s="36">
        <f t="shared" si="42"/>
        <v>179.84060117739185</v>
      </c>
      <c r="AN347" s="36">
        <f t="shared" si="42"/>
        <v>167.31689645360692</v>
      </c>
      <c r="AO347" s="36">
        <f t="shared" si="42"/>
        <v>98.78121925253248</v>
      </c>
      <c r="AP347" s="36">
        <f t="shared" si="42"/>
        <v>46.937206019487533</v>
      </c>
      <c r="AQ347" s="36">
        <f t="shared" si="42"/>
        <v>68.473068190209943</v>
      </c>
      <c r="AR347" s="36">
        <f t="shared" si="42"/>
        <v>180.64782503225268</v>
      </c>
      <c r="AS347" s="36">
        <f t="shared" si="42"/>
        <v>243.06315885893949</v>
      </c>
      <c r="AT347" s="36">
        <f t="shared" si="42"/>
        <v>201.55539950199582</v>
      </c>
      <c r="AU347" s="36">
        <f t="shared" si="39"/>
        <v>149.69794420339488</v>
      </c>
      <c r="AV347" s="36" cm="1">
        <f t="array" ref="AV347">AVERAGE(IFERROR(AQ347:AS347, ""))</f>
        <v>164.0613506938007</v>
      </c>
      <c r="AW347" s="36">
        <f t="shared" si="37"/>
        <v>201.55539950199582</v>
      </c>
      <c r="AX347" s="36" cm="1">
        <f t="array" ref="AX347">AVERAGE(IFERROR(AJ347:AO347, ""))</f>
        <v>140.60125724023564</v>
      </c>
      <c r="AY347" s="36" cm="1">
        <f t="array" ref="AY347">AVERAGE(IFERROR(AO347:AS347,""))</f>
        <v>127.58049547068443</v>
      </c>
      <c r="AZ347" s="36" cm="1">
        <f t="array" ref="AZ347">AVERAGE(IFERROR(AJ347:AN347,""))</f>
        <v>148.96526483777626</v>
      </c>
      <c r="BA347" s="36" cm="1">
        <f t="array" ref="BA347">AVERAGE(IFERROR(AR347:AT347,AI347))</f>
        <v>208.42212779772933</v>
      </c>
      <c r="BB347" s="36" cm="1">
        <f t="array" ref="BB347">AVERAGE(IFERROR(AQ347:AT347,""))</f>
        <v>173.43486289584948</v>
      </c>
      <c r="BC347" s="36" cm="1">
        <f t="array" ref="BC347">AVERAGE(IFERROR(AI347:AO347,""))</f>
        <v>150.81409611969329</v>
      </c>
      <c r="BD347" s="36" cm="1">
        <f t="array" ref="BD347">AVERAGE(IFERROR(AJ347:AM347,""))</f>
        <v>144.37735693381862</v>
      </c>
      <c r="BE347" s="36" cm="1">
        <f t="array" ref="BE347">AVERAGE(IFERROR(AN347:AO347,""))</f>
        <v>133.04905785306971</v>
      </c>
      <c r="BF347" s="36" cm="1">
        <f t="array" ref="BF347">AVERAGE(IFERROR(AP347:AT347,""))</f>
        <v>148.1353315205771</v>
      </c>
      <c r="BG347" s="36" cm="1">
        <f t="array" ref="BG347">AVERAGE(IFERROR(AI347:AN347,""))</f>
        <v>159.48624226422012</v>
      </c>
    </row>
    <row r="348" spans="2:59" x14ac:dyDescent="0.25">
      <c r="AE348" s="28" t="s">
        <v>409</v>
      </c>
      <c r="AF348" s="3">
        <v>17110004000720</v>
      </c>
      <c r="AG348">
        <v>8.0978088080883026E-3</v>
      </c>
      <c r="AH348" s="32">
        <v>82</v>
      </c>
      <c r="AI348" s="36">
        <f t="shared" si="42"/>
        <v>5.374382955340792</v>
      </c>
      <c r="AJ348" s="36">
        <f t="shared" si="42"/>
        <v>3.8062577947305805</v>
      </c>
      <c r="AK348" s="36">
        <f t="shared" si="42"/>
        <v>3.1151714731631581</v>
      </c>
      <c r="AL348" s="36">
        <f t="shared" si="42"/>
        <v>3.1786810869654634</v>
      </c>
      <c r="AM348" s="36">
        <f t="shared" si="42"/>
        <v>4.6701459518768704</v>
      </c>
      <c r="AN348" s="36">
        <f t="shared" si="42"/>
        <v>4.33798148587152</v>
      </c>
      <c r="AO348" s="36">
        <f t="shared" si="42"/>
        <v>2.5266529298351332</v>
      </c>
      <c r="AP348" s="36">
        <f t="shared" si="42"/>
        <v>1.1863518101164898</v>
      </c>
      <c r="AQ348" s="36">
        <f t="shared" si="42"/>
        <v>1.7272135519962657</v>
      </c>
      <c r="AR348" s="36">
        <f t="shared" si="42"/>
        <v>4.6081872979750633</v>
      </c>
      <c r="AS348" s="36">
        <f t="shared" si="42"/>
        <v>6.2360506876949646</v>
      </c>
      <c r="AT348" s="36">
        <f t="shared" si="42"/>
        <v>5.129680709618146</v>
      </c>
      <c r="AU348" s="36">
        <f t="shared" si="39"/>
        <v>3.8247298112653709</v>
      </c>
      <c r="AV348" s="36" cm="1">
        <f t="array" ref="AV348">AVERAGE(IFERROR(AQ348:AS348, ""))</f>
        <v>4.1904838458887648</v>
      </c>
      <c r="AW348" s="36">
        <f t="shared" si="37"/>
        <v>5.129680709618146</v>
      </c>
      <c r="AX348" s="36" cm="1">
        <f t="array" ref="AX348">AVERAGE(IFERROR(AJ348:AO348, ""))</f>
        <v>3.6058151204071209</v>
      </c>
      <c r="AY348" s="36" cm="1">
        <f t="array" ref="AY348">AVERAGE(IFERROR(AO348:AS348,""))</f>
        <v>3.2568912555235832</v>
      </c>
      <c r="AZ348" s="36" cm="1">
        <f t="array" ref="AZ348">AVERAGE(IFERROR(AJ348:AN348,""))</f>
        <v>3.8216475585215184</v>
      </c>
      <c r="BA348" s="36" cm="1">
        <f t="array" ref="BA348">AVERAGE(IFERROR(AR348:AT348,AI348))</f>
        <v>5.3246395650960574</v>
      </c>
      <c r="BB348" s="36" cm="1">
        <f t="array" ref="BB348">AVERAGE(IFERROR(AQ348:AT348,""))</f>
        <v>4.4252830618211103</v>
      </c>
      <c r="BC348" s="36" cm="1">
        <f t="array" ref="BC348">AVERAGE(IFERROR(AI348:AO348,""))</f>
        <v>3.8584676682547885</v>
      </c>
      <c r="BD348" s="36" cm="1">
        <f t="array" ref="BD348">AVERAGE(IFERROR(AJ348:AM348,""))</f>
        <v>3.6925640766840182</v>
      </c>
      <c r="BE348" s="36" cm="1">
        <f t="array" ref="BE348">AVERAGE(IFERROR(AN348:AO348,""))</f>
        <v>3.4323172078533268</v>
      </c>
      <c r="BF348" s="36" cm="1">
        <f t="array" ref="BF348">AVERAGE(IFERROR(AP348:AT348,""))</f>
        <v>3.7774968114801859</v>
      </c>
      <c r="BG348" s="36" cm="1">
        <f t="array" ref="BG348">AVERAGE(IFERROR(AI348:AN348,""))</f>
        <v>4.0804367913247308</v>
      </c>
    </row>
    <row r="349" spans="2:59" x14ac:dyDescent="0.25">
      <c r="AE349" s="28" t="s">
        <v>410</v>
      </c>
      <c r="AF349" s="3">
        <v>17110004000704</v>
      </c>
      <c r="AG349">
        <v>1.1422022245824337E-2</v>
      </c>
      <c r="AH349" s="32">
        <v>82</v>
      </c>
      <c r="AI349" s="36">
        <f t="shared" si="42"/>
        <v>7.5806089188185597</v>
      </c>
      <c r="AJ349" s="36">
        <f t="shared" si="42"/>
        <v>5.3687561950500546</v>
      </c>
      <c r="AK349" s="36">
        <f t="shared" si="42"/>
        <v>4.3939735685642729</v>
      </c>
      <c r="AL349" s="36">
        <f t="shared" si="42"/>
        <v>4.4835543723181335</v>
      </c>
      <c r="AM349" s="36">
        <f t="shared" si="42"/>
        <v>6.5872771533336518</v>
      </c>
      <c r="AN349" s="36">
        <f t="shared" si="42"/>
        <v>6.1187565930314705</v>
      </c>
      <c r="AO349" s="36">
        <f t="shared" si="42"/>
        <v>3.5638635902626552</v>
      </c>
      <c r="AP349" s="36">
        <f t="shared" si="42"/>
        <v>1.6733584464219367</v>
      </c>
      <c r="AQ349" s="36">
        <f t="shared" si="42"/>
        <v>2.4362481359754389</v>
      </c>
      <c r="AR349" s="36">
        <f t="shared" si="42"/>
        <v>6.4998839905707939</v>
      </c>
      <c r="AS349" s="36">
        <f t="shared" si="42"/>
        <v>8.7959979506796149</v>
      </c>
      <c r="AT349" s="36">
        <f t="shared" si="42"/>
        <v>7.2354544998286316</v>
      </c>
      <c r="AU349" s="36">
        <f t="shared" si="39"/>
        <v>5.3948111179046014</v>
      </c>
      <c r="AV349" s="36" cm="1">
        <f t="array" ref="AV349">AVERAGE(IFERROR(AQ349:AS349, ""))</f>
        <v>5.9107100257419489</v>
      </c>
      <c r="AW349" s="36">
        <f t="shared" si="37"/>
        <v>7.2354544998286316</v>
      </c>
      <c r="AX349" s="36" cm="1">
        <f t="array" ref="AX349">AVERAGE(IFERROR(AJ349:AO349, ""))</f>
        <v>5.0860302454267066</v>
      </c>
      <c r="AY349" s="36" cm="1">
        <f t="array" ref="AY349">AVERAGE(IFERROR(AO349:AS349,""))</f>
        <v>4.5938704227820875</v>
      </c>
      <c r="AZ349" s="36" cm="1">
        <f t="array" ref="AZ349">AVERAGE(IFERROR(AJ349:AN349,""))</f>
        <v>5.390463576459517</v>
      </c>
      <c r="BA349" s="36" cm="1">
        <f t="array" ref="BA349">AVERAGE(IFERROR(AR349:AT349,AI349))</f>
        <v>7.5104454803596807</v>
      </c>
      <c r="BB349" s="36" cm="1">
        <f t="array" ref="BB349">AVERAGE(IFERROR(AQ349:AT349,""))</f>
        <v>6.2418961442636194</v>
      </c>
      <c r="BC349" s="36" cm="1">
        <f t="array" ref="BC349">AVERAGE(IFERROR(AI349:AO349,""))</f>
        <v>5.4423986273398279</v>
      </c>
      <c r="BD349" s="36" cm="1">
        <f t="array" ref="BD349">AVERAGE(IFERROR(AJ349:AM349,""))</f>
        <v>5.2083903223165287</v>
      </c>
      <c r="BE349" s="36" cm="1">
        <f t="array" ref="BE349">AVERAGE(IFERROR(AN349:AO349,""))</f>
        <v>4.8413100916470633</v>
      </c>
      <c r="BF349" s="36" cm="1">
        <f t="array" ref="BF349">AVERAGE(IFERROR(AP349:AT349,""))</f>
        <v>5.3281886046952831</v>
      </c>
      <c r="BG349" s="36" cm="1">
        <f t="array" ref="BG349">AVERAGE(IFERROR(AI349:AN349,""))</f>
        <v>5.7554878001860237</v>
      </c>
    </row>
    <row r="350" spans="2:59" x14ac:dyDescent="0.25">
      <c r="AE350" s="28" t="s">
        <v>411</v>
      </c>
      <c r="AF350" s="3">
        <v>17110004000669</v>
      </c>
      <c r="AG350">
        <v>5.1601105369627476E-3</v>
      </c>
      <c r="AH350" s="32">
        <v>180</v>
      </c>
      <c r="AI350" s="36">
        <f t="shared" si="42"/>
        <v>3.5461540846299813</v>
      </c>
      <c r="AJ350" s="36">
        <f t="shared" si="42"/>
        <v>2.5216773355499766</v>
      </c>
      <c r="AK350" s="36">
        <f t="shared" si="42"/>
        <v>2.0624435061211019</v>
      </c>
      <c r="AL350" s="36">
        <f t="shared" si="42"/>
        <v>2.0648839405719364</v>
      </c>
      <c r="AM350" s="36">
        <f t="shared" si="42"/>
        <v>3.0069267124107557</v>
      </c>
      <c r="AN350" s="36">
        <f t="shared" si="42"/>
        <v>2.7975309362303338</v>
      </c>
      <c r="AO350" s="36">
        <f t="shared" si="42"/>
        <v>1.6516175152348389</v>
      </c>
      <c r="AP350" s="36">
        <f t="shared" si="42"/>
        <v>0.78478796034889264</v>
      </c>
      <c r="AQ350" s="36">
        <f t="shared" si="42"/>
        <v>1.1448666011674165</v>
      </c>
      <c r="AR350" s="36">
        <f t="shared" si="42"/>
        <v>3.0204234587304706</v>
      </c>
      <c r="AS350" s="36">
        <f t="shared" si="42"/>
        <v>4.0640050155023824</v>
      </c>
      <c r="AT350" s="36">
        <f t="shared" si="42"/>
        <v>3.3699971576238381</v>
      </c>
      <c r="AU350" s="36">
        <f t="shared" si="39"/>
        <v>2.5029428520101606</v>
      </c>
      <c r="AV350" s="36" cm="1">
        <f t="array" ref="AV350">AVERAGE(IFERROR(AQ350:AS350, ""))</f>
        <v>2.7430983584667565</v>
      </c>
      <c r="AW350" s="36">
        <f t="shared" si="37"/>
        <v>3.3699971576238381</v>
      </c>
      <c r="AX350" s="36" cm="1">
        <f t="array" ref="AX350">AVERAGE(IFERROR(AJ350:AO350, ""))</f>
        <v>2.3508466576864908</v>
      </c>
      <c r="AY350" s="36" cm="1">
        <f t="array" ref="AY350">AVERAGE(IFERROR(AO350:AS350,""))</f>
        <v>2.1331401101968002</v>
      </c>
      <c r="AZ350" s="36" cm="1">
        <f t="array" ref="AZ350">AVERAGE(IFERROR(AJ350:AN350,""))</f>
        <v>2.4906924861768212</v>
      </c>
      <c r="BA350" s="36" cm="1">
        <f t="array" ref="BA350">AVERAGE(IFERROR(AR350:AT350,AI350))</f>
        <v>3.4848085439522301</v>
      </c>
      <c r="BB350" s="36" cm="1">
        <f t="array" ref="BB350">AVERAGE(IFERROR(AQ350:AT350,""))</f>
        <v>2.8998230582560272</v>
      </c>
      <c r="BC350" s="36" cm="1">
        <f t="array" ref="BC350">AVERAGE(IFERROR(AI350:AO350,""))</f>
        <v>2.5216048615355611</v>
      </c>
      <c r="BD350" s="36" cm="1">
        <f t="array" ref="BD350">AVERAGE(IFERROR(AJ350:AM350,""))</f>
        <v>2.4139828736634428</v>
      </c>
      <c r="BE350" s="36" cm="1">
        <f t="array" ref="BE350">AVERAGE(IFERROR(AN350:AO350,""))</f>
        <v>2.2245742257325865</v>
      </c>
      <c r="BF350" s="36" cm="1">
        <f t="array" ref="BF350">AVERAGE(IFERROR(AP350:AT350,""))</f>
        <v>2.4768160386746003</v>
      </c>
      <c r="BG350" s="36" cm="1">
        <f t="array" ref="BG350">AVERAGE(IFERROR(AI350:AN350,""))</f>
        <v>2.6666027525856815</v>
      </c>
    </row>
    <row r="351" spans="2:59" x14ac:dyDescent="0.25">
      <c r="AE351" s="28" t="s">
        <v>412</v>
      </c>
      <c r="AF351" s="3">
        <v>17110002001505</v>
      </c>
      <c r="AG351">
        <v>0.19986943900585175</v>
      </c>
      <c r="AH351" s="32">
        <v>115</v>
      </c>
      <c r="AI351" s="36">
        <f t="shared" si="42"/>
        <v>6.2459453307657204</v>
      </c>
      <c r="AJ351" s="36">
        <f t="shared" si="42"/>
        <v>4.5875545393098704</v>
      </c>
      <c r="AK351" s="36">
        <f t="shared" si="42"/>
        <v>3.3223177551101277</v>
      </c>
      <c r="AL351" s="36">
        <f t="shared" si="42"/>
        <v>3.0084905139193308</v>
      </c>
      <c r="AM351" s="36">
        <f t="shared" si="42"/>
        <v>3.718480865925256</v>
      </c>
      <c r="AN351" s="36">
        <f t="shared" si="42"/>
        <v>4.1832678362803053</v>
      </c>
      <c r="AO351" s="36">
        <f t="shared" si="42"/>
        <v>4.3581036680245626</v>
      </c>
      <c r="AP351" s="36">
        <f t="shared" si="42"/>
        <v>4.2581848637253259</v>
      </c>
      <c r="AQ351" s="36">
        <f t="shared" si="42"/>
        <v>3.7846472685532051</v>
      </c>
      <c r="AR351" s="36">
        <f t="shared" si="42"/>
        <v>4.0083781175367292</v>
      </c>
      <c r="AS351" s="36">
        <f t="shared" si="42"/>
        <v>5.8370117176437386</v>
      </c>
      <c r="AT351" s="36">
        <f t="shared" si="42"/>
        <v>5.9973757188421732</v>
      </c>
      <c r="AU351" s="36">
        <f t="shared" si="39"/>
        <v>4.4424798496363627</v>
      </c>
      <c r="AV351" s="36" cm="1">
        <f t="array" ref="AV351">AVERAGE(IFERROR(AQ351:AS351, ""))</f>
        <v>4.5433457012445579</v>
      </c>
      <c r="AW351" s="36">
        <f t="shared" si="37"/>
        <v>5.9973757188421732</v>
      </c>
      <c r="AX351" s="36" cm="1">
        <f t="array" ref="AX351">AVERAGE(IFERROR(AJ351:AO351, ""))</f>
        <v>3.8630358630949089</v>
      </c>
      <c r="AY351" s="36" cm="1">
        <f t="array" ref="AY351">AVERAGE(IFERROR(AO351:AS351,""))</f>
        <v>4.4492651270967114</v>
      </c>
      <c r="AZ351" s="36" cm="1">
        <f t="array" ref="AZ351">AVERAGE(IFERROR(AJ351:AN351,""))</f>
        <v>3.764022302108978</v>
      </c>
      <c r="BA351" s="36" cm="1">
        <f t="array" ref="BA351">AVERAGE(IFERROR(AR351:AT351,AI351))</f>
        <v>5.2809218513408807</v>
      </c>
      <c r="BB351" s="36" cm="1">
        <f t="array" ref="BB351">AVERAGE(IFERROR(AQ351:AT351,""))</f>
        <v>4.9068532056439622</v>
      </c>
      <c r="BC351" s="36" cm="1">
        <f t="array" ref="BC351">AVERAGE(IFERROR(AI351:AO351,""))</f>
        <v>4.2034515013335954</v>
      </c>
      <c r="BD351" s="36" cm="1">
        <f t="array" ref="BD351">AVERAGE(IFERROR(AJ351:AM351,""))</f>
        <v>3.6592109185661461</v>
      </c>
      <c r="BE351" s="36" cm="1">
        <f t="array" ref="BE351">AVERAGE(IFERROR(AN351:AO351,""))</f>
        <v>4.270685752152434</v>
      </c>
      <c r="BF351" s="36" cm="1">
        <f t="array" ref="BF351">AVERAGE(IFERROR(AP351:AT351,""))</f>
        <v>4.7771195372602335</v>
      </c>
      <c r="BG351" s="36" cm="1">
        <f t="array" ref="BG351">AVERAGE(IFERROR(AI351:AN351,""))</f>
        <v>4.177676140218435</v>
      </c>
    </row>
    <row r="352" spans="2:59" x14ac:dyDescent="0.25">
      <c r="AE352" s="28" t="s">
        <v>412</v>
      </c>
      <c r="AF352" s="3">
        <v>17110002001505</v>
      </c>
      <c r="AG352">
        <v>0.19986943900585175</v>
      </c>
      <c r="AH352" s="32">
        <v>115</v>
      </c>
      <c r="AI352" s="36">
        <f t="shared" si="42"/>
        <v>6.2459453307657204</v>
      </c>
      <c r="AJ352" s="36">
        <f t="shared" si="42"/>
        <v>4.5875545393098704</v>
      </c>
      <c r="AK352" s="36">
        <f t="shared" si="42"/>
        <v>3.3223177551101277</v>
      </c>
      <c r="AL352" s="36">
        <f t="shared" si="42"/>
        <v>3.0084905139193308</v>
      </c>
      <c r="AM352" s="36">
        <f t="shared" si="42"/>
        <v>3.718480865925256</v>
      </c>
      <c r="AN352" s="36">
        <f t="shared" si="42"/>
        <v>4.1832678362803053</v>
      </c>
      <c r="AO352" s="36">
        <f t="shared" si="42"/>
        <v>4.3581036680245626</v>
      </c>
      <c r="AP352" s="36">
        <f t="shared" si="42"/>
        <v>4.2581848637253259</v>
      </c>
      <c r="AQ352" s="36">
        <f t="shared" si="42"/>
        <v>3.7846472685532051</v>
      </c>
      <c r="AR352" s="36">
        <f t="shared" si="42"/>
        <v>4.0083781175367292</v>
      </c>
      <c r="AS352" s="36">
        <f t="shared" si="42"/>
        <v>5.8370117176437386</v>
      </c>
      <c r="AT352" s="36">
        <f t="shared" si="42"/>
        <v>5.9973757188421732</v>
      </c>
      <c r="AU352" s="36">
        <f t="shared" si="39"/>
        <v>4.4424798496363627</v>
      </c>
      <c r="AV352" s="36" cm="1">
        <f t="array" ref="AV352">AVERAGE(IFERROR(AQ352:AS352, ""))</f>
        <v>4.5433457012445579</v>
      </c>
      <c r="AW352" s="36">
        <f t="shared" si="37"/>
        <v>5.9973757188421732</v>
      </c>
      <c r="AX352" s="36" cm="1">
        <f t="array" ref="AX352">AVERAGE(IFERROR(AJ352:AO352, ""))</f>
        <v>3.8630358630949089</v>
      </c>
      <c r="AY352" s="36" cm="1">
        <f t="array" ref="AY352">AVERAGE(IFERROR(AO352:AS352,""))</f>
        <v>4.4492651270967114</v>
      </c>
      <c r="AZ352" s="36" cm="1">
        <f t="array" ref="AZ352">AVERAGE(IFERROR(AJ352:AN352,""))</f>
        <v>3.764022302108978</v>
      </c>
      <c r="BA352" s="36" cm="1">
        <f t="array" ref="BA352">AVERAGE(IFERROR(AR352:AT352,AI352))</f>
        <v>5.2809218513408807</v>
      </c>
      <c r="BB352" s="36" cm="1">
        <f t="array" ref="BB352">AVERAGE(IFERROR(AQ352:AT352,""))</f>
        <v>4.9068532056439622</v>
      </c>
      <c r="BC352" s="36" cm="1">
        <f t="array" ref="BC352">AVERAGE(IFERROR(AI352:AO352,""))</f>
        <v>4.2034515013335954</v>
      </c>
      <c r="BD352" s="36" cm="1">
        <f t="array" ref="BD352">AVERAGE(IFERROR(AJ352:AM352,""))</f>
        <v>3.6592109185661461</v>
      </c>
      <c r="BE352" s="36" cm="1">
        <f t="array" ref="BE352">AVERAGE(IFERROR(AN352:AO352,""))</f>
        <v>4.270685752152434</v>
      </c>
      <c r="BF352" s="36" cm="1">
        <f t="array" ref="BF352">AVERAGE(IFERROR(AP352:AT352,""))</f>
        <v>4.7771195372602335</v>
      </c>
      <c r="BG352" s="36" cm="1">
        <f t="array" ref="BG352">AVERAGE(IFERROR(AI352:AN352,""))</f>
        <v>4.177676140218435</v>
      </c>
    </row>
    <row r="353" spans="31:59" x14ac:dyDescent="0.25">
      <c r="AE353" s="28" t="s">
        <v>413</v>
      </c>
      <c r="AF353" s="3">
        <v>17110004000714</v>
      </c>
      <c r="AG353">
        <v>1.9598582293838263E-3</v>
      </c>
      <c r="AH353" s="32">
        <v>191</v>
      </c>
      <c r="AI353" s="36">
        <f t="shared" si="42"/>
        <v>3.4793692316199838E-2</v>
      </c>
      <c r="AJ353" s="36">
        <f t="shared" si="42"/>
        <v>3.1764913873729143E-2</v>
      </c>
      <c r="AK353" s="36">
        <f t="shared" si="42"/>
        <v>2.3795068606895335E-2</v>
      </c>
      <c r="AL353" s="36">
        <f t="shared" si="42"/>
        <v>2.333735632127102E-2</v>
      </c>
      <c r="AM353" s="36">
        <f t="shared" si="42"/>
        <v>2.386247607274939E-2</v>
      </c>
      <c r="AN353" s="36">
        <f t="shared" si="42"/>
        <v>2.8658065913307166E-2</v>
      </c>
      <c r="AO353" s="36">
        <f t="shared" si="42"/>
        <v>3.2774122917593573E-2</v>
      </c>
      <c r="AP353" s="36">
        <f t="shared" si="42"/>
        <v>3.1918964041774515E-2</v>
      </c>
      <c r="AQ353" s="36">
        <f t="shared" si="42"/>
        <v>2.4573435941277894E-2</v>
      </c>
      <c r="AR353" s="36">
        <f t="shared" si="42"/>
        <v>2.452573933799564E-2</v>
      </c>
      <c r="AS353" s="36">
        <f t="shared" si="42"/>
        <v>2.9686062554049829E-2</v>
      </c>
      <c r="AT353" s="36">
        <f t="shared" si="42"/>
        <v>3.2969733741258146E-2</v>
      </c>
      <c r="AU353" s="36">
        <f t="shared" si="39"/>
        <v>2.8554969303175123E-2</v>
      </c>
      <c r="AV353" s="36" cm="1">
        <f t="array" ref="AV353">AVERAGE(IFERROR(AQ353:AS353, ""))</f>
        <v>2.6261745944441122E-2</v>
      </c>
      <c r="AW353" s="36">
        <f t="shared" si="37"/>
        <v>3.2969733741258146E-2</v>
      </c>
      <c r="AX353" s="36" cm="1">
        <f t="array" ref="AX353">AVERAGE(IFERROR(AJ353:AO353, ""))</f>
        <v>2.7365333950924272E-2</v>
      </c>
      <c r="AY353" s="36" cm="1">
        <f t="array" ref="AY353">AVERAGE(IFERROR(AO353:AS353,""))</f>
        <v>2.8695664958538293E-2</v>
      </c>
      <c r="AZ353" s="36" cm="1">
        <f t="array" ref="AZ353">AVERAGE(IFERROR(AJ353:AN353,""))</f>
        <v>2.6283576157590409E-2</v>
      </c>
      <c r="BA353" s="36" cm="1">
        <f t="array" ref="BA353">AVERAGE(IFERROR(AR353:AT353,AI353))</f>
        <v>2.9060511877767869E-2</v>
      </c>
      <c r="BB353" s="36" cm="1">
        <f t="array" ref="BB353">AVERAGE(IFERROR(AQ353:AT353,""))</f>
        <v>2.7938742893645375E-2</v>
      </c>
      <c r="BC353" s="36" cm="1">
        <f t="array" ref="BC353">AVERAGE(IFERROR(AI353:AO353,""))</f>
        <v>2.8426528003106494E-2</v>
      </c>
      <c r="BD353" s="36" cm="1">
        <f t="array" ref="BD353">AVERAGE(IFERROR(AJ353:AM353,""))</f>
        <v>2.5689953718661222E-2</v>
      </c>
      <c r="BE353" s="36" cm="1">
        <f t="array" ref="BE353">AVERAGE(IFERROR(AN353:AO353,""))</f>
        <v>3.0716094415450368E-2</v>
      </c>
      <c r="BF353" s="36" cm="1">
        <f t="array" ref="BF353">AVERAGE(IFERROR(AP353:AT353,""))</f>
        <v>2.8734787123271203E-2</v>
      </c>
      <c r="BG353" s="36" cm="1">
        <f t="array" ref="BG353">AVERAGE(IFERROR(AI353:AN353,""))</f>
        <v>2.7701928850691979E-2</v>
      </c>
    </row>
    <row r="354" spans="31:59" x14ac:dyDescent="0.25">
      <c r="AE354" s="28" t="s">
        <v>414</v>
      </c>
      <c r="AF354" s="3">
        <v>17110004014473</v>
      </c>
      <c r="AG354">
        <v>0.41107821464538574</v>
      </c>
      <c r="AH354" s="32">
        <v>186</v>
      </c>
      <c r="AI354" s="36">
        <f t="shared" si="42"/>
        <v>2.2063041716202298</v>
      </c>
      <c r="AJ354" s="36">
        <f t="shared" si="42"/>
        <v>1.6275665125384318</v>
      </c>
      <c r="AK354" s="36">
        <f t="shared" si="42"/>
        <v>1.0685389176286948</v>
      </c>
      <c r="AL354" s="36">
        <f t="shared" si="42"/>
        <v>0.75623998906515444</v>
      </c>
      <c r="AM354" s="36">
        <f t="shared" si="42"/>
        <v>0.57554351763688005</v>
      </c>
      <c r="AN354" s="36">
        <f t="shared" si="42"/>
        <v>0.59698251881771136</v>
      </c>
      <c r="AO354" s="36">
        <f t="shared" si="42"/>
        <v>0.59886562577794578</v>
      </c>
      <c r="AP354" s="36">
        <f t="shared" si="42"/>
        <v>0.5854975743540366</v>
      </c>
      <c r="AQ354" s="36">
        <f t="shared" si="42"/>
        <v>0.74371008501308589</v>
      </c>
      <c r="AR354" s="36">
        <f t="shared" si="42"/>
        <v>1.330929491711109</v>
      </c>
      <c r="AS354" s="36">
        <f t="shared" si="42"/>
        <v>2.1670762766037792</v>
      </c>
      <c r="AT354" s="36">
        <f t="shared" si="42"/>
        <v>2.1689898670690209</v>
      </c>
      <c r="AU354" s="36">
        <f t="shared" si="39"/>
        <v>1.2021870456530066</v>
      </c>
      <c r="AV354" s="36" cm="1">
        <f t="array" ref="AV354">AVERAGE(IFERROR(AQ354:AS354, ""))</f>
        <v>1.4139052844426583</v>
      </c>
      <c r="AW354" s="36">
        <f t="shared" si="37"/>
        <v>2.1689898670690209</v>
      </c>
      <c r="AX354" s="36" cm="1">
        <f t="array" ref="AX354">AVERAGE(IFERROR(AJ354:AO354, ""))</f>
        <v>0.87062284691080294</v>
      </c>
      <c r="AY354" s="36" cm="1">
        <f t="array" ref="AY354">AVERAGE(IFERROR(AO354:AS354,""))</f>
        <v>1.0852158106919911</v>
      </c>
      <c r="AZ354" s="36" cm="1">
        <f t="array" ref="AZ354">AVERAGE(IFERROR(AJ354:AN354,""))</f>
        <v>0.92497429113737439</v>
      </c>
      <c r="BA354" s="36" cm="1">
        <f t="array" ref="BA354">AVERAGE(IFERROR(AR354:AT354,AI354))</f>
        <v>1.8889985451279696</v>
      </c>
      <c r="BB354" s="36" cm="1">
        <f t="array" ref="BB354">AVERAGE(IFERROR(AQ354:AT354,""))</f>
        <v>1.6026764300992489</v>
      </c>
      <c r="BC354" s="36" cm="1">
        <f t="array" ref="BC354">AVERAGE(IFERROR(AI354:AO354,""))</f>
        <v>1.0614344647264353</v>
      </c>
      <c r="BD354" s="36" cm="1">
        <f t="array" ref="BD354">AVERAGE(IFERROR(AJ354:AM354,""))</f>
        <v>1.0069722342172902</v>
      </c>
      <c r="BE354" s="36" cm="1">
        <f t="array" ref="BE354">AVERAGE(IFERROR(AN354:AO354,""))</f>
        <v>0.59792407229782851</v>
      </c>
      <c r="BF354" s="36" cm="1">
        <f t="array" ref="BF354">AVERAGE(IFERROR(AP354:AT354,""))</f>
        <v>1.3992406589502064</v>
      </c>
      <c r="BG354" s="36" cm="1">
        <f t="array" ref="BG354">AVERAGE(IFERROR(AI354:AN354,""))</f>
        <v>1.1385292712178503</v>
      </c>
    </row>
    <row r="355" spans="31:59" x14ac:dyDescent="0.25">
      <c r="AE355" s="28" t="s">
        <v>415</v>
      </c>
      <c r="AF355" s="3">
        <v>17110004000695</v>
      </c>
      <c r="AG355">
        <v>9.6774715930223465E-3</v>
      </c>
      <c r="AH355" s="32">
        <v>82</v>
      </c>
      <c r="AI355" s="36">
        <f t="shared" si="42"/>
        <v>6.4227792496637637</v>
      </c>
      <c r="AJ355" s="36">
        <f t="shared" si="42"/>
        <v>4.5487554173214564</v>
      </c>
      <c r="AK355" s="36">
        <f t="shared" si="42"/>
        <v>3.7228569052925087</v>
      </c>
      <c r="AL355" s="36">
        <f t="shared" si="42"/>
        <v>3.7987555215751923</v>
      </c>
      <c r="AM355" s="36">
        <f t="shared" si="42"/>
        <v>5.5811647145107415</v>
      </c>
      <c r="AN355" s="36">
        <f t="shared" si="42"/>
        <v>5.184203973628903</v>
      </c>
      <c r="AO355" s="36">
        <f t="shared" si="42"/>
        <v>3.019534362120686</v>
      </c>
      <c r="AP355" s="36">
        <f t="shared" si="42"/>
        <v>1.4177768596197977</v>
      </c>
      <c r="AQ355" s="36">
        <f t="shared" si="42"/>
        <v>2.064146052427374</v>
      </c>
      <c r="AR355" s="36">
        <f t="shared" si="42"/>
        <v>5.5071196083237766</v>
      </c>
      <c r="AS355" s="36">
        <f t="shared" si="42"/>
        <v>7.4525349774295897</v>
      </c>
      <c r="AT355" s="36">
        <f t="shared" si="42"/>
        <v>6.1303422351760464</v>
      </c>
      <c r="AU355" s="36">
        <f t="shared" si="39"/>
        <v>4.5708308230908195</v>
      </c>
      <c r="AV355" s="36" cm="1">
        <f t="array" ref="AV355">AVERAGE(IFERROR(AQ355:AS355, ""))</f>
        <v>5.0079335460602463</v>
      </c>
      <c r="AW355" s="36">
        <f t="shared" si="37"/>
        <v>6.1303422351760464</v>
      </c>
      <c r="AX355" s="36" cm="1">
        <f t="array" ref="AX355">AVERAGE(IFERROR(AJ355:AO355, ""))</f>
        <v>4.3092118157415813</v>
      </c>
      <c r="AY355" s="36" cm="1">
        <f t="array" ref="AY355">AVERAGE(IFERROR(AO355:AS355,""))</f>
        <v>3.892222371984245</v>
      </c>
      <c r="AZ355" s="36" cm="1">
        <f t="array" ref="AZ355">AVERAGE(IFERROR(AJ355:AN355,""))</f>
        <v>4.5671473064657606</v>
      </c>
      <c r="BA355" s="36" cm="1">
        <f t="array" ref="BA355">AVERAGE(IFERROR(AR355:AT355,AI355))</f>
        <v>6.3633322736431381</v>
      </c>
      <c r="BB355" s="36" cm="1">
        <f t="array" ref="BB355">AVERAGE(IFERROR(AQ355:AT355,""))</f>
        <v>5.2885357183391966</v>
      </c>
      <c r="BC355" s="36" cm="1">
        <f t="array" ref="BC355">AVERAGE(IFERROR(AI355:AO355,""))</f>
        <v>4.6111500205876075</v>
      </c>
      <c r="BD355" s="36" cm="1">
        <f t="array" ref="BD355">AVERAGE(IFERROR(AJ355:AM355,""))</f>
        <v>4.4128831396749746</v>
      </c>
      <c r="BE355" s="36" cm="1">
        <f t="array" ref="BE355">AVERAGE(IFERROR(AN355:AO355,""))</f>
        <v>4.1018691678747947</v>
      </c>
      <c r="BF355" s="36" cm="1">
        <f t="array" ref="BF355">AVERAGE(IFERROR(AP355:AT355,""))</f>
        <v>4.5143839465953164</v>
      </c>
      <c r="BG355" s="36" cm="1">
        <f t="array" ref="BG355">AVERAGE(IFERROR(AI355:AN355,""))</f>
        <v>4.876419296998761</v>
      </c>
    </row>
    <row r="356" spans="31:59" x14ac:dyDescent="0.25">
      <c r="AE356" s="28" t="s">
        <v>416</v>
      </c>
      <c r="AF356" s="3">
        <v>17110002001505</v>
      </c>
      <c r="AG356">
        <v>0.19132848083972931</v>
      </c>
      <c r="AH356" s="32">
        <v>115</v>
      </c>
      <c r="AI356" s="36">
        <f t="shared" si="42"/>
        <v>5.9790393042951315</v>
      </c>
      <c r="AJ356" s="36">
        <f t="shared" si="42"/>
        <v>4.3915160073565014</v>
      </c>
      <c r="AK356" s="36">
        <f t="shared" si="42"/>
        <v>3.1803461905622799</v>
      </c>
      <c r="AL356" s="36">
        <f t="shared" si="42"/>
        <v>2.8799296306228661</v>
      </c>
      <c r="AM356" s="36">
        <f t="shared" si="42"/>
        <v>3.5595801871853485</v>
      </c>
      <c r="AN356" s="36">
        <f t="shared" si="42"/>
        <v>4.004505561441932</v>
      </c>
      <c r="AO356" s="36">
        <f t="shared" si="42"/>
        <v>4.1718701883221811</v>
      </c>
      <c r="AP356" s="36">
        <f t="shared" si="42"/>
        <v>4.0762211830065898</v>
      </c>
      <c r="AQ356" s="36">
        <f t="shared" si="42"/>
        <v>3.6229191216437813</v>
      </c>
      <c r="AR356" s="36">
        <f t="shared" si="42"/>
        <v>3.8370893502986352</v>
      </c>
      <c r="AS356" s="36">
        <f t="shared" si="42"/>
        <v>5.5875805232423668</v>
      </c>
      <c r="AT356" s="36">
        <f t="shared" si="42"/>
        <v>5.7410917397809733</v>
      </c>
      <c r="AU356" s="36">
        <f t="shared" si="39"/>
        <v>4.2526407489798821</v>
      </c>
      <c r="AV356" s="36" cm="1">
        <f t="array" ref="AV356">AVERAGE(IFERROR(AQ356:AS356, ""))</f>
        <v>4.3491963317282609</v>
      </c>
      <c r="AW356" s="36">
        <f t="shared" si="37"/>
        <v>5.7410917397809733</v>
      </c>
      <c r="AX356" s="36" cm="1">
        <f t="array" ref="AX356">AVERAGE(IFERROR(AJ356:AO356, ""))</f>
        <v>3.6979579609151849</v>
      </c>
      <c r="AY356" s="36" cm="1">
        <f t="array" ref="AY356">AVERAGE(IFERROR(AO356:AS356,""))</f>
        <v>4.2591360733027113</v>
      </c>
      <c r="AZ356" s="36" cm="1">
        <f t="array" ref="AZ356">AVERAGE(IFERROR(AJ356:AN356,""))</f>
        <v>3.6031755154337857</v>
      </c>
      <c r="BA356" s="36" cm="1">
        <f t="array" ref="BA356">AVERAGE(IFERROR(AR356:AT356,AI356))</f>
        <v>5.0552538711073254</v>
      </c>
      <c r="BB356" s="36" cm="1">
        <f t="array" ref="BB356">AVERAGE(IFERROR(AQ356:AT356,""))</f>
        <v>4.6971701837414388</v>
      </c>
      <c r="BC356" s="36" cm="1">
        <f t="array" ref="BC356">AVERAGE(IFERROR(AI356:AO356,""))</f>
        <v>4.0238267242551773</v>
      </c>
      <c r="BD356" s="36" cm="1">
        <f t="array" ref="BD356">AVERAGE(IFERROR(AJ356:AM356,""))</f>
        <v>3.5028430039317491</v>
      </c>
      <c r="BE356" s="36" cm="1">
        <f t="array" ref="BE356">AVERAGE(IFERROR(AN356:AO356,""))</f>
        <v>4.0881878748820561</v>
      </c>
      <c r="BF356" s="36" cm="1">
        <f t="array" ref="BF356">AVERAGE(IFERROR(AP356:AT356,""))</f>
        <v>4.5729803835944693</v>
      </c>
      <c r="BG356" s="36" cm="1">
        <f t="array" ref="BG356">AVERAGE(IFERROR(AI356:AN356,""))</f>
        <v>3.9991528135773429</v>
      </c>
    </row>
    <row r="357" spans="31:59" x14ac:dyDescent="0.25">
      <c r="AE357" s="28" t="s">
        <v>417</v>
      </c>
      <c r="AF357" s="3">
        <v>17110002001505</v>
      </c>
      <c r="AG357">
        <v>0.20536394417285919</v>
      </c>
      <c r="AH357" s="32">
        <v>115</v>
      </c>
      <c r="AI357" s="36">
        <f t="shared" si="42"/>
        <v>6.4176493144434534</v>
      </c>
      <c r="AJ357" s="36">
        <f t="shared" si="42"/>
        <v>4.7136685777818981</v>
      </c>
      <c r="AK357" s="36">
        <f t="shared" si="42"/>
        <v>3.4136498375069704</v>
      </c>
      <c r="AL357" s="36">
        <f t="shared" si="42"/>
        <v>3.0911953374073216</v>
      </c>
      <c r="AM357" s="36">
        <f t="shared" si="42"/>
        <v>3.8207036591290056</v>
      </c>
      <c r="AN357" s="36">
        <f t="shared" si="42"/>
        <v>4.2982678425631331</v>
      </c>
      <c r="AO357" s="36">
        <f t="shared" si="42"/>
        <v>4.4779099938011306</v>
      </c>
      <c r="AP357" s="36">
        <f t="shared" si="42"/>
        <v>4.3752443744348479</v>
      </c>
      <c r="AQ357" s="36">
        <f t="shared" si="42"/>
        <v>3.8886890073793063</v>
      </c>
      <c r="AR357" s="36">
        <f t="shared" si="42"/>
        <v>4.118570322946784</v>
      </c>
      <c r="AS357" s="36">
        <f t="shared" si="42"/>
        <v>5.9974739233816425</v>
      </c>
      <c r="AT357" s="36">
        <f t="shared" si="42"/>
        <v>6.1622464066250036</v>
      </c>
      <c r="AU357" s="36">
        <f t="shared" si="39"/>
        <v>4.5646057164500409</v>
      </c>
      <c r="AV357" s="36" cm="1">
        <f t="array" ref="AV357">AVERAGE(IFERROR(AQ357:AS357, ""))</f>
        <v>4.668244417902577</v>
      </c>
      <c r="AW357" s="36">
        <f t="shared" si="37"/>
        <v>6.1622464066250036</v>
      </c>
      <c r="AX357" s="36" cm="1">
        <f t="array" ref="AX357">AVERAGE(IFERROR(AJ357:AO357, ""))</f>
        <v>3.9692325413649097</v>
      </c>
      <c r="AY357" s="36" cm="1">
        <f t="array" ref="AY357">AVERAGE(IFERROR(AO357:AS357,""))</f>
        <v>4.5715775243887418</v>
      </c>
      <c r="AZ357" s="36" cm="1">
        <f t="array" ref="AZ357">AVERAGE(IFERROR(AJ357:AN357,""))</f>
        <v>3.8674970508776654</v>
      </c>
      <c r="BA357" s="36" cm="1">
        <f t="array" ref="BA357">AVERAGE(IFERROR(AR357:AT357,AI357))</f>
        <v>5.4260968843178103</v>
      </c>
      <c r="BB357" s="36" cm="1">
        <f t="array" ref="BB357">AVERAGE(IFERROR(AQ357:AT357,""))</f>
        <v>5.0417449150831839</v>
      </c>
      <c r="BC357" s="36" cm="1">
        <f t="array" ref="BC357">AVERAGE(IFERROR(AI357:AO357,""))</f>
        <v>4.3190063660904157</v>
      </c>
      <c r="BD357" s="36" cm="1">
        <f t="array" ref="BD357">AVERAGE(IFERROR(AJ357:AM357,""))</f>
        <v>3.7598043529562988</v>
      </c>
      <c r="BE357" s="36" cm="1">
        <f t="array" ref="BE357">AVERAGE(IFERROR(AN357:AO357,""))</f>
        <v>4.3880889181821319</v>
      </c>
      <c r="BF357" s="36" cm="1">
        <f t="array" ref="BF357">AVERAGE(IFERROR(AP357:AT357,""))</f>
        <v>4.9084448069535167</v>
      </c>
      <c r="BG357" s="36" cm="1">
        <f t="array" ref="BG357">AVERAGE(IFERROR(AI357:AN357,""))</f>
        <v>4.2925224281386294</v>
      </c>
    </row>
    <row r="358" spans="31:59" x14ac:dyDescent="0.25">
      <c r="AE358" s="28" t="s">
        <v>418</v>
      </c>
      <c r="AF358" s="3">
        <v>17110002001505</v>
      </c>
      <c r="AG358">
        <v>0.21852900087833405</v>
      </c>
      <c r="AH358" s="32">
        <v>115</v>
      </c>
      <c r="AI358" s="36">
        <f t="shared" si="42"/>
        <v>6.829059007029918</v>
      </c>
      <c r="AJ358" s="36">
        <f t="shared" si="42"/>
        <v>5.0158429169398966</v>
      </c>
      <c r="AK358" s="36">
        <f t="shared" si="42"/>
        <v>3.6324852025191778</v>
      </c>
      <c r="AL358" s="36">
        <f t="shared" si="42"/>
        <v>3.2893594409873166</v>
      </c>
      <c r="AM358" s="36">
        <f t="shared" si="42"/>
        <v>4.0656336079076976</v>
      </c>
      <c r="AN358" s="36">
        <f t="shared" si="42"/>
        <v>4.5738125108863725</v>
      </c>
      <c r="AO358" s="36">
        <f t="shared" si="42"/>
        <v>4.7649707981104958</v>
      </c>
      <c r="AP358" s="36">
        <f t="shared" si="42"/>
        <v>4.655723698698611</v>
      </c>
      <c r="AQ358" s="36">
        <f t="shared" si="42"/>
        <v>4.1379772234695347</v>
      </c>
      <c r="AR358" s="36">
        <f t="shared" si="42"/>
        <v>4.3825953058397937</v>
      </c>
      <c r="AS358" s="36">
        <f t="shared" si="42"/>
        <v>6.3819478611458411</v>
      </c>
      <c r="AT358" s="36">
        <f t="shared" si="42"/>
        <v>6.5572832457501864</v>
      </c>
      <c r="AU358" s="36">
        <f t="shared" si="39"/>
        <v>4.8572242349404027</v>
      </c>
      <c r="AV358" s="36" cm="1">
        <f t="array" ref="AV358">AVERAGE(IFERROR(AQ358:AS358, ""))</f>
        <v>4.9675067968183901</v>
      </c>
      <c r="AW358" s="36">
        <f t="shared" si="37"/>
        <v>6.5572832457501864</v>
      </c>
      <c r="AX358" s="36" cm="1">
        <f t="array" ref="AX358">AVERAGE(IFERROR(AJ358:AO358, ""))</f>
        <v>4.2236840795584936</v>
      </c>
      <c r="AY358" s="36" cm="1">
        <f t="array" ref="AY358">AVERAGE(IFERROR(AO358:AS358,""))</f>
        <v>4.8646429774528555</v>
      </c>
      <c r="AZ358" s="36" cm="1">
        <f t="array" ref="AZ358">AVERAGE(IFERROR(AJ358:AN358,""))</f>
        <v>4.1154267358480929</v>
      </c>
      <c r="BA358" s="36" cm="1">
        <f t="array" ref="BA358">AVERAGE(IFERROR(AR358:AT358,AI358))</f>
        <v>5.773942137578608</v>
      </c>
      <c r="BB358" s="36" cm="1">
        <f t="array" ref="BB358">AVERAGE(IFERROR(AQ358:AT358,""))</f>
        <v>5.3649509090513394</v>
      </c>
      <c r="BC358" s="36" cm="1">
        <f t="array" ref="BC358">AVERAGE(IFERROR(AI358:AO358,""))</f>
        <v>4.5958804977686958</v>
      </c>
      <c r="BD358" s="36" cm="1">
        <f t="array" ref="BD358">AVERAGE(IFERROR(AJ358:AM358,""))</f>
        <v>4.0008302920885228</v>
      </c>
      <c r="BE358" s="36" cm="1">
        <f t="array" ref="BE358">AVERAGE(IFERROR(AN358:AO358,""))</f>
        <v>4.6693916544984342</v>
      </c>
      <c r="BF358" s="36" cm="1">
        <f t="array" ref="BF358">AVERAGE(IFERROR(AP358:AT358,""))</f>
        <v>5.223105466980793</v>
      </c>
      <c r="BG358" s="36" cm="1">
        <f t="array" ref="BG358">AVERAGE(IFERROR(AI358:AN358,""))</f>
        <v>4.5676987810450624</v>
      </c>
    </row>
    <row r="359" spans="31:59" x14ac:dyDescent="0.25">
      <c r="AE359" s="28" t="s">
        <v>419</v>
      </c>
      <c r="AF359" s="3">
        <v>17110004000264</v>
      </c>
      <c r="AG359">
        <v>0.15320734679698944</v>
      </c>
      <c r="AH359" s="32">
        <v>13</v>
      </c>
      <c r="AI359" s="36">
        <f t="shared" si="42"/>
        <v>1.6623844155730416</v>
      </c>
      <c r="AJ359" s="36">
        <f t="shared" si="42"/>
        <v>1.9843664169465609</v>
      </c>
      <c r="AK359" s="36">
        <f t="shared" si="42"/>
        <v>1.9120627203162186</v>
      </c>
      <c r="AL359" s="36">
        <f t="shared" si="42"/>
        <v>1.6345817379081102</v>
      </c>
      <c r="AM359" s="36">
        <f t="shared" si="42"/>
        <v>1.2723678579611275</v>
      </c>
      <c r="AN359" s="36">
        <f t="shared" si="42"/>
        <v>0.99412505150551267</v>
      </c>
      <c r="AO359" s="36">
        <f t="shared" si="42"/>
        <v>0.82197454519574065</v>
      </c>
      <c r="AP359" s="36">
        <f t="shared" si="42"/>
        <v>0.68096406101724316</v>
      </c>
      <c r="AQ359" s="36">
        <f t="shared" si="42"/>
        <v>0.75714523672039002</v>
      </c>
      <c r="AR359" s="36">
        <f t="shared" si="42"/>
        <v>1.4559296173142118</v>
      </c>
      <c r="AS359" s="36">
        <f t="shared" si="42"/>
        <v>1.721296978826965</v>
      </c>
      <c r="AT359" s="36">
        <f t="shared" si="42"/>
        <v>1.6331275796550051</v>
      </c>
      <c r="AU359" s="36">
        <f t="shared" si="39"/>
        <v>1.3775271849116775</v>
      </c>
      <c r="AV359" s="36" cm="1">
        <f t="array" ref="AV359">AVERAGE(IFERROR(AQ359:AS359, ""))</f>
        <v>1.3114572776205222</v>
      </c>
      <c r="AW359" s="36">
        <f t="shared" si="37"/>
        <v>1.6331275796550051</v>
      </c>
      <c r="AX359" s="36" cm="1">
        <f t="array" ref="AX359">AVERAGE(IFERROR(AJ359:AO359, ""))</f>
        <v>1.4365797216388785</v>
      </c>
      <c r="AY359" s="36" cm="1">
        <f t="array" ref="AY359">AVERAGE(IFERROR(AO359:AS359,""))</f>
        <v>1.0874620878149099</v>
      </c>
      <c r="AZ359" s="36" cm="1">
        <f t="array" ref="AZ359">AVERAGE(IFERROR(AJ359:AN359,""))</f>
        <v>1.5595007569275061</v>
      </c>
      <c r="BA359" s="36" cm="1">
        <f t="array" ref="BA359">AVERAGE(IFERROR(AR359:AT359,AI359))</f>
        <v>1.6034513919320605</v>
      </c>
      <c r="BB359" s="36" cm="1">
        <f t="array" ref="BB359">AVERAGE(IFERROR(AQ359:AT359,""))</f>
        <v>1.3918748531291429</v>
      </c>
      <c r="BC359" s="36" cm="1">
        <f t="array" ref="BC359">AVERAGE(IFERROR(AI359:AO359,""))</f>
        <v>1.4688375350580447</v>
      </c>
      <c r="BD359" s="36" cm="1">
        <f t="array" ref="BD359">AVERAGE(IFERROR(AJ359:AM359,""))</f>
        <v>1.7008446832830044</v>
      </c>
      <c r="BE359" s="36" cm="1">
        <f t="array" ref="BE359">AVERAGE(IFERROR(AN359:AO359,""))</f>
        <v>0.9080497983506266</v>
      </c>
      <c r="BF359" s="36" cm="1">
        <f t="array" ref="BF359">AVERAGE(IFERROR(AP359:AT359,""))</f>
        <v>1.249692694706763</v>
      </c>
      <c r="BG359" s="36" cm="1">
        <f t="array" ref="BG359">AVERAGE(IFERROR(AI359:AN359,""))</f>
        <v>1.5766480333684287</v>
      </c>
    </row>
    <row r="360" spans="31:59" x14ac:dyDescent="0.25">
      <c r="AE360" s="28" t="s">
        <v>420</v>
      </c>
      <c r="AF360" s="3">
        <v>17110004003489</v>
      </c>
      <c r="AG360">
        <v>3.2875514589250088E-3</v>
      </c>
      <c r="AH360" s="32">
        <v>236</v>
      </c>
      <c r="AI360" s="36">
        <f t="shared" si="42"/>
        <v>1.2674757070112692</v>
      </c>
      <c r="AJ360" s="36">
        <f t="shared" si="42"/>
        <v>0.84038188258937452</v>
      </c>
      <c r="AK360" s="36">
        <f t="shared" si="42"/>
        <v>0.73774656498115065</v>
      </c>
      <c r="AL360" s="36">
        <f t="shared" si="42"/>
        <v>0.85150080440257658</v>
      </c>
      <c r="AM360" s="36">
        <f t="shared" si="42"/>
        <v>1.3365534489616731</v>
      </c>
      <c r="AN360" s="36">
        <f t="shared" si="42"/>
        <v>1.2274757593806913</v>
      </c>
      <c r="AO360" s="36">
        <f t="shared" si="42"/>
        <v>0.66561267377138156</v>
      </c>
      <c r="AP360" s="36">
        <f t="shared" si="42"/>
        <v>0.29052118121467874</v>
      </c>
      <c r="AQ360" s="36">
        <f t="shared" si="42"/>
        <v>0.43829384085211792</v>
      </c>
      <c r="AR360" s="36">
        <f t="shared" si="42"/>
        <v>1.2075801263667385</v>
      </c>
      <c r="AS360" s="36">
        <f t="shared" si="42"/>
        <v>1.6196518613148498</v>
      </c>
      <c r="AT360" s="36">
        <f t="shared" si="42"/>
        <v>1.2402304596256768</v>
      </c>
      <c r="AU360" s="36">
        <f t="shared" si="39"/>
        <v>0.97691869253934815</v>
      </c>
      <c r="AV360" s="36" cm="1">
        <f t="array" ref="AV360">AVERAGE(IFERROR(AQ360:AS360, ""))</f>
        <v>1.0885086095112355</v>
      </c>
      <c r="AW360" s="36">
        <f t="shared" si="37"/>
        <v>1.2402304596256768</v>
      </c>
      <c r="AX360" s="36" cm="1">
        <f t="array" ref="AX360">AVERAGE(IFERROR(AJ360:AO360, ""))</f>
        <v>0.94321185568114119</v>
      </c>
      <c r="AY360" s="36" cm="1">
        <f t="array" ref="AY360">AVERAGE(IFERROR(AO360:AS360,""))</f>
        <v>0.84433193670395335</v>
      </c>
      <c r="AZ360" s="36" cm="1">
        <f t="array" ref="AZ360">AVERAGE(IFERROR(AJ360:AN360,""))</f>
        <v>0.99873169206309309</v>
      </c>
      <c r="BA360" s="36" cm="1">
        <f t="array" ref="BA360">AVERAGE(IFERROR(AR360:AT360,AI360))</f>
        <v>1.3558208157690883</v>
      </c>
      <c r="BB360" s="36" cm="1">
        <f t="array" ref="BB360">AVERAGE(IFERROR(AQ360:AT360,""))</f>
        <v>1.1264390720398458</v>
      </c>
      <c r="BC360" s="36" cm="1">
        <f t="array" ref="BC360">AVERAGE(IFERROR(AI360:AO360,""))</f>
        <v>0.98953526301401673</v>
      </c>
      <c r="BD360" s="36" cm="1">
        <f t="array" ref="BD360">AVERAGE(IFERROR(AJ360:AM360,""))</f>
        <v>0.9415456752336937</v>
      </c>
      <c r="BE360" s="36" cm="1">
        <f t="array" ref="BE360">AVERAGE(IFERROR(AN360:AO360,""))</f>
        <v>0.94654421657603649</v>
      </c>
      <c r="BF360" s="36" cm="1">
        <f t="array" ref="BF360">AVERAGE(IFERROR(AP360:AT360,""))</f>
        <v>0.95925549387481224</v>
      </c>
      <c r="BG360" s="36" cm="1">
        <f t="array" ref="BG360">AVERAGE(IFERROR(AI360:AN360,""))</f>
        <v>1.0435223612211226</v>
      </c>
    </row>
    <row r="361" spans="31:59" x14ac:dyDescent="0.25">
      <c r="AE361" s="28" t="s">
        <v>421</v>
      </c>
      <c r="AF361" s="3">
        <v>17110004000142</v>
      </c>
      <c r="AG361">
        <v>0.99822181463241577</v>
      </c>
      <c r="AH361" s="32">
        <v>644</v>
      </c>
      <c r="AI361" s="36">
        <f t="shared" si="42"/>
        <v>602.30188265374591</v>
      </c>
      <c r="AJ361" s="36">
        <f t="shared" si="42"/>
        <v>410.35143113540329</v>
      </c>
      <c r="AK361" s="36">
        <f t="shared" si="42"/>
        <v>348.09379386432852</v>
      </c>
      <c r="AL361" s="36">
        <f t="shared" si="42"/>
        <v>378.14397187241144</v>
      </c>
      <c r="AM361" s="36">
        <f t="shared" si="42"/>
        <v>566.11057008319131</v>
      </c>
      <c r="AN361" s="36">
        <f t="shared" si="42"/>
        <v>517.44529326933423</v>
      </c>
      <c r="AO361" s="36">
        <f t="shared" si="42"/>
        <v>291.04807944430456</v>
      </c>
      <c r="AP361" s="36">
        <f t="shared" si="42"/>
        <v>130.72140144673463</v>
      </c>
      <c r="AQ361" s="36">
        <f t="shared" si="42"/>
        <v>196.51646429628246</v>
      </c>
      <c r="AR361" s="36">
        <f t="shared" si="42"/>
        <v>536.25337659825618</v>
      </c>
      <c r="AS361" s="36">
        <f t="shared" si="42"/>
        <v>727.76552167631326</v>
      </c>
      <c r="AT361" s="36">
        <f t="shared" si="42"/>
        <v>582.37310661353501</v>
      </c>
      <c r="AU361" s="36">
        <f t="shared" si="39"/>
        <v>440.59374107948673</v>
      </c>
      <c r="AV361" s="36" cm="1">
        <f t="array" ref="AV361">AVERAGE(IFERROR(AQ361:AS361, ""))</f>
        <v>486.84512085695064</v>
      </c>
      <c r="AW361" s="36">
        <f t="shared" si="37"/>
        <v>582.37310661353501</v>
      </c>
      <c r="AX361" s="36" cm="1">
        <f t="array" ref="AX361">AVERAGE(IFERROR(AJ361:AO361, ""))</f>
        <v>418.53218994482887</v>
      </c>
      <c r="AY361" s="36" cm="1">
        <f t="array" ref="AY361">AVERAGE(IFERROR(AO361:AS361,""))</f>
        <v>376.46096869237823</v>
      </c>
      <c r="AZ361" s="36" cm="1">
        <f t="array" ref="AZ361">AVERAGE(IFERROR(AJ361:AN361,""))</f>
        <v>444.02901204493372</v>
      </c>
      <c r="BA361" s="36" cm="1">
        <f t="array" ref="BA361">AVERAGE(IFERROR(AR361:AT361,AI361))</f>
        <v>615.46400162936823</v>
      </c>
      <c r="BB361" s="36" cm="1">
        <f t="array" ref="BB361">AVERAGE(IFERROR(AQ361:AT361,""))</f>
        <v>510.72711729609671</v>
      </c>
      <c r="BC361" s="36" cm="1">
        <f t="array" ref="BC361">AVERAGE(IFERROR(AI361:AO361,""))</f>
        <v>444.78500318895988</v>
      </c>
      <c r="BD361" s="36" cm="1">
        <f t="array" ref="BD361">AVERAGE(IFERROR(AJ361:AM361,""))</f>
        <v>425.67494173883364</v>
      </c>
      <c r="BE361" s="36" cm="1">
        <f t="array" ref="BE361">AVERAGE(IFERROR(AN361:AO361,""))</f>
        <v>404.2466863568194</v>
      </c>
      <c r="BF361" s="36" cm="1">
        <f t="array" ref="BF361">AVERAGE(IFERROR(AP361:AT361,""))</f>
        <v>434.72597412622434</v>
      </c>
      <c r="BG361" s="36" cm="1">
        <f t="array" ref="BG361">AVERAGE(IFERROR(AI361:AN361,""))</f>
        <v>470.40782381306911</v>
      </c>
    </row>
    <row r="362" spans="31:59" x14ac:dyDescent="0.25">
      <c r="AE362" s="28" t="s">
        <v>422</v>
      </c>
      <c r="AF362" s="3">
        <v>17110002000120</v>
      </c>
      <c r="AG362">
        <v>0.70538997650146484</v>
      </c>
      <c r="AH362" s="32">
        <v>264</v>
      </c>
      <c r="AI362" s="36">
        <f t="shared" si="42"/>
        <v>16.426584765353699</v>
      </c>
      <c r="AJ362" s="36">
        <f t="shared" si="42"/>
        <v>12.847065344146754</v>
      </c>
      <c r="AK362" s="36">
        <f t="shared" si="42"/>
        <v>9.3368386771756224</v>
      </c>
      <c r="AL362" s="36">
        <f t="shared" si="42"/>
        <v>10.499835326099797</v>
      </c>
      <c r="AM362" s="36">
        <f t="shared" si="42"/>
        <v>13.095638428190894</v>
      </c>
      <c r="AN362" s="36">
        <f t="shared" si="42"/>
        <v>17.155203467263604</v>
      </c>
      <c r="AO362" s="36">
        <f t="shared" si="42"/>
        <v>21.621173272556511</v>
      </c>
      <c r="AP362" s="36">
        <f t="shared" si="42"/>
        <v>21.327894094618753</v>
      </c>
      <c r="AQ362" s="36">
        <f t="shared" si="42"/>
        <v>13.231933176099391</v>
      </c>
      <c r="AR362" s="36">
        <f t="shared" si="42"/>
        <v>10.112821025353062</v>
      </c>
      <c r="AS362" s="36">
        <f t="shared" si="42"/>
        <v>14.531758362553616</v>
      </c>
      <c r="AT362" s="36">
        <f t="shared" si="42"/>
        <v>15.184632134468984</v>
      </c>
      <c r="AU362" s="36">
        <f t="shared" si="39"/>
        <v>14.614281506156724</v>
      </c>
      <c r="AV362" s="36" cm="1">
        <f t="array" ref="AV362">AVERAGE(IFERROR(AQ362:AS362, ""))</f>
        <v>12.625504188002024</v>
      </c>
      <c r="AW362" s="36">
        <f t="shared" si="37"/>
        <v>15.184632134468984</v>
      </c>
      <c r="AX362" s="36" cm="1">
        <f t="array" ref="AX362">AVERAGE(IFERROR(AJ362:AO362, ""))</f>
        <v>14.092625752572198</v>
      </c>
      <c r="AY362" s="36" cm="1">
        <f t="array" ref="AY362">AVERAGE(IFERROR(AO362:AS362,""))</f>
        <v>16.165115986236266</v>
      </c>
      <c r="AZ362" s="36" cm="1">
        <f t="array" ref="AZ362">AVERAGE(IFERROR(AJ362:AN362,""))</f>
        <v>12.586916248575335</v>
      </c>
      <c r="BA362" s="36" cm="1">
        <f t="array" ref="BA362">AVERAGE(IFERROR(AR362:AT362,AI362))</f>
        <v>13.276403840791886</v>
      </c>
      <c r="BB362" s="36" cm="1">
        <f t="array" ref="BB362">AVERAGE(IFERROR(AQ362:AT362,""))</f>
        <v>13.265286174618764</v>
      </c>
      <c r="BC362" s="36" cm="1">
        <f t="array" ref="BC362">AVERAGE(IFERROR(AI362:AO362,""))</f>
        <v>14.42604846868384</v>
      </c>
      <c r="BD362" s="36" cm="1">
        <f t="array" ref="BD362">AVERAGE(IFERROR(AJ362:AM362,""))</f>
        <v>11.444844443903268</v>
      </c>
      <c r="BE362" s="36" cm="1">
        <f t="array" ref="BE362">AVERAGE(IFERROR(AN362:AO362,""))</f>
        <v>19.388188369910058</v>
      </c>
      <c r="BF362" s="36" cm="1">
        <f t="array" ref="BF362">AVERAGE(IFERROR(AP362:AT362,""))</f>
        <v>14.877807758618763</v>
      </c>
      <c r="BG362" s="36" cm="1">
        <f t="array" ref="BG362">AVERAGE(IFERROR(AI362:AN362,""))</f>
        <v>13.226861001371729</v>
      </c>
    </row>
    <row r="363" spans="31:59" x14ac:dyDescent="0.25">
      <c r="AE363" s="28" t="s">
        <v>424</v>
      </c>
      <c r="AF363" s="3">
        <v>17110004001866</v>
      </c>
      <c r="AG363">
        <v>2.764988224953413E-3</v>
      </c>
      <c r="AH363" s="32">
        <v>558</v>
      </c>
      <c r="AI363" s="36">
        <f t="shared" si="42"/>
        <v>0.80024255122354315</v>
      </c>
      <c r="AJ363" s="36">
        <f t="shared" si="42"/>
        <v>0.60723857770178868</v>
      </c>
      <c r="AK363" s="36">
        <f t="shared" si="42"/>
        <v>0.49899271821489399</v>
      </c>
      <c r="AL363" s="36">
        <f t="shared" si="42"/>
        <v>0.71188133942799114</v>
      </c>
      <c r="AM363" s="36">
        <f t="shared" si="42"/>
        <v>0.90026555659815943</v>
      </c>
      <c r="AN363" s="36">
        <f t="shared" si="42"/>
        <v>1.0595551972299337</v>
      </c>
      <c r="AO363" s="36">
        <f t="shared" si="42"/>
        <v>0.78305151553046359</v>
      </c>
      <c r="AP363" s="36">
        <f t="shared" si="42"/>
        <v>0.49138555810142842</v>
      </c>
      <c r="AQ363" s="36">
        <f t="shared" si="42"/>
        <v>0.54151593618934613</v>
      </c>
      <c r="AR363" s="36">
        <f t="shared" si="42"/>
        <v>1.0402476424198799</v>
      </c>
      <c r="AS363" s="36">
        <f t="shared" si="42"/>
        <v>1.5355945145746637</v>
      </c>
      <c r="AT363" s="36">
        <f t="shared" si="42"/>
        <v>1.0208268221118997</v>
      </c>
      <c r="AU363" s="36">
        <f t="shared" si="39"/>
        <v>0.83256649411033257</v>
      </c>
      <c r="AV363" s="36" cm="1">
        <f t="array" ref="AV363">AVERAGE(IFERROR(AQ363:AS363, ""))</f>
        <v>1.0391193643946297</v>
      </c>
      <c r="AW363" s="36">
        <f t="shared" si="37"/>
        <v>1.0208268221118997</v>
      </c>
      <c r="AX363" s="36" cm="1">
        <f t="array" ref="AX363">AVERAGE(IFERROR(AJ363:AO363, ""))</f>
        <v>0.76016415078387178</v>
      </c>
      <c r="AY363" s="36" cm="1">
        <f t="array" ref="AY363">AVERAGE(IFERROR(AO363:AS363,""))</f>
        <v>0.87835903336315635</v>
      </c>
      <c r="AZ363" s="36" cm="1">
        <f t="array" ref="AZ363">AVERAGE(IFERROR(AJ363:AN363,""))</f>
        <v>0.75558667783455347</v>
      </c>
      <c r="BA363" s="36" cm="1">
        <f t="array" ref="BA363">AVERAGE(IFERROR(AR363:AT363,AI363))</f>
        <v>1.1988896597021477</v>
      </c>
      <c r="BB363" s="36" cm="1">
        <f t="array" ref="BB363">AVERAGE(IFERROR(AQ363:AT363,""))</f>
        <v>1.0345462288239473</v>
      </c>
      <c r="BC363" s="36" cm="1">
        <f t="array" ref="BC363">AVERAGE(IFERROR(AI363:AO363,""))</f>
        <v>0.76588963656096765</v>
      </c>
      <c r="BD363" s="36" cm="1">
        <f t="array" ref="BD363">AVERAGE(IFERROR(AJ363:AM363,""))</f>
        <v>0.6795945479857084</v>
      </c>
      <c r="BE363" s="36" cm="1">
        <f t="array" ref="BE363">AVERAGE(IFERROR(AN363:AO363,""))</f>
        <v>0.92130335638019867</v>
      </c>
      <c r="BF363" s="36" cm="1">
        <f t="array" ref="BF363">AVERAGE(IFERROR(AP363:AT363,""))</f>
        <v>0.92591409467944352</v>
      </c>
      <c r="BG363" s="36" cm="1">
        <f t="array" ref="BG363">AVERAGE(IFERROR(AI363:AN363,""))</f>
        <v>0.76302932339938501</v>
      </c>
    </row>
    <row r="364" spans="31:59" x14ac:dyDescent="0.25">
      <c r="AE364" s="28" t="s">
        <v>425</v>
      </c>
      <c r="AF364" s="3">
        <v>17110004000220</v>
      </c>
      <c r="AG364">
        <v>0.99263173341751099</v>
      </c>
      <c r="AH364" s="32">
        <v>591</v>
      </c>
      <c r="AI364" s="36">
        <f t="shared" si="42"/>
        <v>267.72590380953181</v>
      </c>
      <c r="AJ364" s="36">
        <f t="shared" si="42"/>
        <v>201.72463381718296</v>
      </c>
      <c r="AK364" s="36">
        <f t="shared" si="42"/>
        <v>168.0461453845646</v>
      </c>
      <c r="AL364" s="36">
        <f t="shared" si="42"/>
        <v>247.63347987034425</v>
      </c>
      <c r="AM364" s="36">
        <f t="shared" si="42"/>
        <v>312.09586830821348</v>
      </c>
      <c r="AN364" s="36">
        <f t="shared" si="42"/>
        <v>370.01940915985466</v>
      </c>
      <c r="AO364" s="36">
        <f t="shared" si="42"/>
        <v>273.6560780570955</v>
      </c>
      <c r="AP364" s="36">
        <f t="shared" si="42"/>
        <v>171.31668694881367</v>
      </c>
      <c r="AQ364" s="36">
        <f t="shared" si="42"/>
        <v>189.2732354183608</v>
      </c>
      <c r="AR364" s="36">
        <f t="shared" si="42"/>
        <v>363.69890883679216</v>
      </c>
      <c r="AS364" s="36">
        <f t="shared" si="42"/>
        <v>535.06722287522337</v>
      </c>
      <c r="AT364" s="36">
        <f t="shared" si="42"/>
        <v>348.19995365189982</v>
      </c>
      <c r="AU364" s="36">
        <f t="shared" si="39"/>
        <v>287.37146051148972</v>
      </c>
      <c r="AV364" s="36" cm="1">
        <f t="array" ref="AV364">AVERAGE(IFERROR(AQ364:AS364, ""))</f>
        <v>362.67978904345881</v>
      </c>
      <c r="AW364" s="36">
        <f t="shared" si="37"/>
        <v>348.19995365189982</v>
      </c>
      <c r="AX364" s="36" cm="1">
        <f t="array" ref="AX364">AVERAGE(IFERROR(AJ364:AO364, ""))</f>
        <v>262.19593576620923</v>
      </c>
      <c r="AY364" s="36" cm="1">
        <f t="array" ref="AY364">AVERAGE(IFERROR(AO364:AS364,""))</f>
        <v>306.60242642725711</v>
      </c>
      <c r="AZ364" s="36" cm="1">
        <f t="array" ref="AZ364">AVERAGE(IFERROR(AJ364:AN364,""))</f>
        <v>259.90390730803199</v>
      </c>
      <c r="BA364" s="36" cm="1">
        <f t="array" ref="BA364">AVERAGE(IFERROR(AR364:AT364,AI364))</f>
        <v>415.65536178797174</v>
      </c>
      <c r="BB364" s="36" cm="1">
        <f t="array" ref="BB364">AVERAGE(IFERROR(AQ364:AT364,""))</f>
        <v>359.05983019556902</v>
      </c>
      <c r="BC364" s="36" cm="1">
        <f t="array" ref="BC364">AVERAGE(IFERROR(AI364:AO364,""))</f>
        <v>262.98593120096962</v>
      </c>
      <c r="BD364" s="36" cm="1">
        <f t="array" ref="BD364">AVERAGE(IFERROR(AJ364:AM364,""))</f>
        <v>232.37503184507631</v>
      </c>
      <c r="BE364" s="36" cm="1">
        <f t="array" ref="BE364">AVERAGE(IFERROR(AN364:AO364,""))</f>
        <v>321.83774360847508</v>
      </c>
      <c r="BF364" s="36" cm="1">
        <f t="array" ref="BF364">AVERAGE(IFERROR(AP364:AT364,""))</f>
        <v>321.51120154621793</v>
      </c>
      <c r="BG364" s="36" cm="1">
        <f t="array" ref="BG364">AVERAGE(IFERROR(AI364:AN364,""))</f>
        <v>261.20757339161531</v>
      </c>
    </row>
    <row r="365" spans="31:59" x14ac:dyDescent="0.25">
      <c r="AE365" s="28" t="s">
        <v>426</v>
      </c>
      <c r="AF365" s="3">
        <v>17110004013567</v>
      </c>
      <c r="AG365">
        <v>0.97485804557800293</v>
      </c>
      <c r="AH365" s="32">
        <v>214</v>
      </c>
      <c r="AI365" s="36">
        <f t="shared" si="42"/>
        <v>16.443103680570182</v>
      </c>
      <c r="AJ365" s="36">
        <f t="shared" si="42"/>
        <v>14.471962993745013</v>
      </c>
      <c r="AK365" s="36">
        <f t="shared" si="42"/>
        <v>9.7117468567619181</v>
      </c>
      <c r="AL365" s="36">
        <f t="shared" si="42"/>
        <v>6.6465876549519765</v>
      </c>
      <c r="AM365" s="36">
        <f t="shared" si="42"/>
        <v>4.2503264734115689</v>
      </c>
      <c r="AN365" s="36">
        <f t="shared" si="42"/>
        <v>4.016002273163922</v>
      </c>
      <c r="AO365" s="36">
        <f t="shared" si="42"/>
        <v>3.6489023765914013</v>
      </c>
      <c r="AP365" s="36">
        <f t="shared" si="42"/>
        <v>3.5610778364504561</v>
      </c>
      <c r="AQ365" s="36">
        <f t="shared" si="42"/>
        <v>5.1967750265873507</v>
      </c>
      <c r="AR365" s="36">
        <f t="shared" si="42"/>
        <v>10.226999111300433</v>
      </c>
      <c r="AS365" s="36">
        <f t="shared" si="42"/>
        <v>16.727943330881903</v>
      </c>
      <c r="AT365" s="36">
        <f t="shared" si="42"/>
        <v>16.169740873298931</v>
      </c>
      <c r="AU365" s="36">
        <f t="shared" si="39"/>
        <v>9.255930707309588</v>
      </c>
      <c r="AV365" s="36" cm="1">
        <f t="array" ref="AV365">AVERAGE(IFERROR(AQ365:AS365, ""))</f>
        <v>10.717239156256563</v>
      </c>
      <c r="AW365" s="36">
        <f t="shared" si="37"/>
        <v>16.169740873298931</v>
      </c>
      <c r="AX365" s="36" cm="1">
        <f t="array" ref="AX365">AVERAGE(IFERROR(AJ365:AO365, ""))</f>
        <v>7.1242547714376334</v>
      </c>
      <c r="AY365" s="36" cm="1">
        <f t="array" ref="AY365">AVERAGE(IFERROR(AO365:AS365,""))</f>
        <v>7.8723395363623094</v>
      </c>
      <c r="AZ365" s="36" cm="1">
        <f t="array" ref="AZ365">AVERAGE(IFERROR(AJ365:AN365,""))</f>
        <v>7.8193252504068793</v>
      </c>
      <c r="BA365" s="36" cm="1">
        <f t="array" ref="BA365">AVERAGE(IFERROR(AR365:AT365,AI365))</f>
        <v>14.374894438493754</v>
      </c>
      <c r="BB365" s="36" cm="1">
        <f t="array" ref="BB365">AVERAGE(IFERROR(AQ365:AT365,""))</f>
        <v>12.080364585517156</v>
      </c>
      <c r="BC365" s="36" cm="1">
        <f t="array" ref="BC365">AVERAGE(IFERROR(AI365:AO365,""))</f>
        <v>8.4555189013137113</v>
      </c>
      <c r="BD365" s="36" cm="1">
        <f t="array" ref="BD365">AVERAGE(IFERROR(AJ365:AM365,""))</f>
        <v>8.7701559947176193</v>
      </c>
      <c r="BE365" s="36" cm="1">
        <f t="array" ref="BE365">AVERAGE(IFERROR(AN365:AO365,""))</f>
        <v>3.8324523248776616</v>
      </c>
      <c r="BF365" s="36" cm="1">
        <f t="array" ref="BF365">AVERAGE(IFERROR(AP365:AT365,""))</f>
        <v>10.376507235703816</v>
      </c>
      <c r="BG365" s="36" cm="1">
        <f t="array" ref="BG365">AVERAGE(IFERROR(AI365:AN365,""))</f>
        <v>9.2566216554340972</v>
      </c>
    </row>
    <row r="366" spans="31:59" x14ac:dyDescent="0.25">
      <c r="AE366" s="28" t="s">
        <v>427</v>
      </c>
      <c r="AF366" s="3">
        <v>17110004013762</v>
      </c>
      <c r="AG366">
        <v>0.97491413354873657</v>
      </c>
      <c r="AH366" s="32">
        <v>195</v>
      </c>
      <c r="AI366" s="36">
        <f t="shared" si="42"/>
        <v>146.52960944569983</v>
      </c>
      <c r="AJ366" s="36">
        <f t="shared" si="42"/>
        <v>123.80909673040883</v>
      </c>
      <c r="AK366" s="36">
        <f t="shared" si="42"/>
        <v>86.033424553279232</v>
      </c>
      <c r="AL366" s="36">
        <f t="shared" si="42"/>
        <v>65.04173706255807</v>
      </c>
      <c r="AM366" s="36">
        <f t="shared" si="42"/>
        <v>44.8073569456648</v>
      </c>
      <c r="AN366" s="36">
        <f t="shared" si="42"/>
        <v>42.730232767802235</v>
      </c>
      <c r="AO366" s="36">
        <f t="shared" si="42"/>
        <v>38.757602958525972</v>
      </c>
      <c r="AP366" s="36">
        <f t="shared" si="42"/>
        <v>36.112314159731</v>
      </c>
      <c r="AQ366" s="36">
        <f t="shared" si="42"/>
        <v>49.838696051486238</v>
      </c>
      <c r="AR366" s="36">
        <f t="shared" si="42"/>
        <v>93.479705875569522</v>
      </c>
      <c r="AS366" s="36">
        <f t="shared" si="42"/>
        <v>139.97500676310585</v>
      </c>
      <c r="AT366" s="36">
        <f t="shared" si="42"/>
        <v>140.17090561481564</v>
      </c>
      <c r="AU366" s="36">
        <f t="shared" si="39"/>
        <v>83.940474077387265</v>
      </c>
      <c r="AV366" s="36" cm="1">
        <f t="array" ref="AV366">AVERAGE(IFERROR(AQ366:AS366, ""))</f>
        <v>94.43113623005388</v>
      </c>
      <c r="AW366" s="36">
        <f t="shared" si="37"/>
        <v>140.17090561481564</v>
      </c>
      <c r="AX366" s="36" cm="1">
        <f t="array" ref="AX366">AVERAGE(IFERROR(AJ366:AO366, ""))</f>
        <v>66.863241836373206</v>
      </c>
      <c r="AY366" s="36" cm="1">
        <f t="array" ref="AY366">AVERAGE(IFERROR(AO366:AS366,""))</f>
        <v>71.632665161683718</v>
      </c>
      <c r="AZ366" s="36" cm="1">
        <f t="array" ref="AZ366">AVERAGE(IFERROR(AJ366:AN366,""))</f>
        <v>72.48436961194264</v>
      </c>
      <c r="BA366" s="36" cm="1">
        <f t="array" ref="BA366">AVERAGE(IFERROR(AR366:AT366,AI366))</f>
        <v>124.54187275116367</v>
      </c>
      <c r="BB366" s="36" cm="1">
        <f t="array" ref="BB366">AVERAGE(IFERROR(AQ366:AT366,""))</f>
        <v>105.86607857624432</v>
      </c>
      <c r="BC366" s="36" cm="1">
        <f t="array" ref="BC366">AVERAGE(IFERROR(AI366:AO366,""))</f>
        <v>78.244151494848424</v>
      </c>
      <c r="BD366" s="36" cm="1">
        <f t="array" ref="BD366">AVERAGE(IFERROR(AJ366:AM366,""))</f>
        <v>79.922903822977744</v>
      </c>
      <c r="BE366" s="36" cm="1">
        <f t="array" ref="BE366">AVERAGE(IFERROR(AN366:AO366,""))</f>
        <v>40.7439178631641</v>
      </c>
      <c r="BF366" s="36" cm="1">
        <f t="array" ref="BF366">AVERAGE(IFERROR(AP366:AT366,""))</f>
        <v>91.91532569294165</v>
      </c>
      <c r="BG366" s="36" cm="1">
        <f t="array" ref="BG366">AVERAGE(IFERROR(AI366:AN366,""))</f>
        <v>84.825242917568843</v>
      </c>
    </row>
    <row r="367" spans="31:59" x14ac:dyDescent="0.25">
      <c r="AE367" s="28" t="s">
        <v>428</v>
      </c>
      <c r="AF367" s="3">
        <v>17110004013898</v>
      </c>
      <c r="AG367">
        <v>0.96175128221511841</v>
      </c>
      <c r="AH367" s="32">
        <v>246</v>
      </c>
      <c r="AI367" s="36">
        <f t="shared" si="42"/>
        <v>116.87202528908733</v>
      </c>
      <c r="AJ367" s="36">
        <f t="shared" si="42"/>
        <v>102.05771061587082</v>
      </c>
      <c r="AK367" s="36">
        <f t="shared" si="42"/>
        <v>72.382624753704732</v>
      </c>
      <c r="AL367" s="36">
        <f t="shared" ref="AL367:AT367" si="43">VLOOKUP($AH367,$D$2:$AC$338,AL$1+1,FALSE)*$AG367</f>
        <v>53.848852991223701</v>
      </c>
      <c r="AM367" s="36">
        <f t="shared" si="43"/>
        <v>36.259683124336966</v>
      </c>
      <c r="AN367" s="36">
        <f t="shared" si="43"/>
        <v>32.950600476797831</v>
      </c>
      <c r="AO367" s="36">
        <f t="shared" si="43"/>
        <v>28.235110075544799</v>
      </c>
      <c r="AP367" s="36">
        <f t="shared" si="43"/>
        <v>26.577261603164605</v>
      </c>
      <c r="AQ367" s="36">
        <f t="shared" si="43"/>
        <v>38.046960771208298</v>
      </c>
      <c r="AR367" s="36">
        <f t="shared" si="43"/>
        <v>75.271855775598951</v>
      </c>
      <c r="AS367" s="36">
        <f t="shared" si="43"/>
        <v>111.22856592025565</v>
      </c>
      <c r="AT367" s="36">
        <f t="shared" si="43"/>
        <v>112.90203623460157</v>
      </c>
      <c r="AU367" s="36">
        <f t="shared" si="39"/>
        <v>67.21944063594961</v>
      </c>
      <c r="AV367" s="36" cm="1">
        <f t="array" ref="AV367">AVERAGE(IFERROR(AQ367:AS367, ""))</f>
        <v>74.849127489020972</v>
      </c>
      <c r="AW367" s="36">
        <f t="shared" si="37"/>
        <v>112.90203623460157</v>
      </c>
      <c r="AX367" s="36" cm="1">
        <f t="array" ref="AX367">AVERAGE(IFERROR(AJ367:AO367, ""))</f>
        <v>54.289097006246486</v>
      </c>
      <c r="AY367" s="36" cm="1">
        <f t="array" ref="AY367">AVERAGE(IFERROR(AO367:AS367,""))</f>
        <v>55.871950829154457</v>
      </c>
      <c r="AZ367" s="36" cm="1">
        <f t="array" ref="AZ367">AVERAGE(IFERROR(AJ367:AN367,""))</f>
        <v>59.499894392386821</v>
      </c>
      <c r="BA367" s="36" cm="1">
        <f t="array" ref="BA367">AVERAGE(IFERROR(AR367:AT367,AI367))</f>
        <v>99.80081931015205</v>
      </c>
      <c r="BB367" s="36" cm="1">
        <f t="array" ref="BB367">AVERAGE(IFERROR(AQ367:AT367,""))</f>
        <v>84.362354675416114</v>
      </c>
      <c r="BC367" s="36" cm="1">
        <f t="array" ref="BC367">AVERAGE(IFERROR(AI367:AO367,""))</f>
        <v>63.229515332366596</v>
      </c>
      <c r="BD367" s="36" cm="1">
        <f t="array" ref="BD367">AVERAGE(IFERROR(AJ367:AM367,""))</f>
        <v>66.137217871284065</v>
      </c>
      <c r="BE367" s="36" cm="1">
        <f t="array" ref="BE367">AVERAGE(IFERROR(AN367:AO367,""))</f>
        <v>30.592855276171314</v>
      </c>
      <c r="BF367" s="36" cm="1">
        <f t="array" ref="BF367">AVERAGE(IFERROR(AP367:AT367,""))</f>
        <v>72.805336060965814</v>
      </c>
      <c r="BG367" s="36" cm="1">
        <f t="array" ref="BG367">AVERAGE(IFERROR(AI367:AN367,""))</f>
        <v>69.061916208503561</v>
      </c>
    </row>
    <row r="368" spans="31:59" x14ac:dyDescent="0.25">
      <c r="AE368" s="28" t="s">
        <v>429</v>
      </c>
      <c r="AF368" s="3">
        <v>17110004012639</v>
      </c>
      <c r="AG368">
        <v>6.9291424006223679E-4</v>
      </c>
      <c r="AH368" s="32">
        <v>550</v>
      </c>
      <c r="AI368" s="36">
        <f t="shared" ref="AI368:AT387" si="44">VLOOKUP($AH368,$D$2:$AC$338,AI$1+1,FALSE)*$AG368</f>
        <v>0.15874827229316885</v>
      </c>
      <c r="AJ368" s="36">
        <f t="shared" si="44"/>
        <v>0.10469744343484333</v>
      </c>
      <c r="AK368" s="36">
        <f t="shared" si="44"/>
        <v>9.8254556928172976E-2</v>
      </c>
      <c r="AL368" s="36">
        <f t="shared" si="44"/>
        <v>0.12424727972516231</v>
      </c>
      <c r="AM368" s="36">
        <f t="shared" si="44"/>
        <v>0.2040743983010567</v>
      </c>
      <c r="AN368" s="36">
        <f t="shared" si="44"/>
        <v>0.18959203509264308</v>
      </c>
      <c r="AO368" s="36">
        <f t="shared" si="44"/>
        <v>0.10254169845783728</v>
      </c>
      <c r="AP368" s="36">
        <f t="shared" si="44"/>
        <v>4.4365891925828578E-2</v>
      </c>
      <c r="AQ368" s="36">
        <f t="shared" si="44"/>
        <v>6.617423131479605E-2</v>
      </c>
      <c r="AR368" s="36">
        <f t="shared" si="44"/>
        <v>0.1801123783621951</v>
      </c>
      <c r="AS368" s="36">
        <f t="shared" si="44"/>
        <v>0.22961528842133458</v>
      </c>
      <c r="AT368" s="36">
        <f t="shared" si="44"/>
        <v>0.16078128877115677</v>
      </c>
      <c r="AU368" s="36">
        <f t="shared" si="39"/>
        <v>0.13860039691901629</v>
      </c>
      <c r="AV368" s="36" cm="1">
        <f t="array" ref="AV368">AVERAGE(IFERROR(AQ368:AS368, ""))</f>
        <v>0.15863396603277524</v>
      </c>
      <c r="AW368" s="36">
        <f t="shared" si="37"/>
        <v>0.16078128877115677</v>
      </c>
      <c r="AX368" s="36" cm="1">
        <f t="array" ref="AX368">AVERAGE(IFERROR(AJ368:AO368, ""))</f>
        <v>0.13723456865661929</v>
      </c>
      <c r="AY368" s="36" cm="1">
        <f t="array" ref="AY368">AVERAGE(IFERROR(AO368:AS368,""))</f>
        <v>0.12456189769639832</v>
      </c>
      <c r="AZ368" s="36" cm="1">
        <f t="array" ref="AZ368">AVERAGE(IFERROR(AJ368:AN368,""))</f>
        <v>0.14417314269637568</v>
      </c>
      <c r="BA368" s="36" cm="1">
        <f t="array" ref="BA368">AVERAGE(IFERROR(AR368:AT368,AI368))</f>
        <v>0.19016965185156218</v>
      </c>
      <c r="BB368" s="36" cm="1">
        <f t="array" ref="BB368">AVERAGE(IFERROR(AQ368:AT368,""))</f>
        <v>0.15917079671737061</v>
      </c>
      <c r="BC368" s="36" cm="1">
        <f t="array" ref="BC368">AVERAGE(IFERROR(AI368:AO368,""))</f>
        <v>0.14030795489041206</v>
      </c>
      <c r="BD368" s="36" cm="1">
        <f t="array" ref="BD368">AVERAGE(IFERROR(AJ368:AM368,""))</f>
        <v>0.13281841959730883</v>
      </c>
      <c r="BE368" s="36" cm="1">
        <f t="array" ref="BE368">AVERAGE(IFERROR(AN368:AO368,""))</f>
        <v>0.14606686677524017</v>
      </c>
      <c r="BF368" s="36" cm="1">
        <f t="array" ref="BF368">AVERAGE(IFERROR(AP368:AT368,""))</f>
        <v>0.13620981575906224</v>
      </c>
      <c r="BG368" s="36" cm="1">
        <f t="array" ref="BG368">AVERAGE(IFERROR(AI368:AN368,""))</f>
        <v>0.14660233096250788</v>
      </c>
    </row>
    <row r="369" spans="31:59" x14ac:dyDescent="0.25">
      <c r="AE369" s="28" t="s">
        <v>430</v>
      </c>
      <c r="AF369" s="3">
        <v>17110001000273</v>
      </c>
      <c r="AG369">
        <v>7.7287009917199612E-3</v>
      </c>
      <c r="AH369" s="32">
        <v>12</v>
      </c>
      <c r="AI369" s="36">
        <f t="shared" si="44"/>
        <v>6.2044664911628314E-2</v>
      </c>
      <c r="AJ369" s="36">
        <f t="shared" si="44"/>
        <v>6.4479182537617252E-2</v>
      </c>
      <c r="AK369" s="36">
        <f t="shared" si="44"/>
        <v>4.7284266706931019E-2</v>
      </c>
      <c r="AL369" s="36">
        <f t="shared" si="44"/>
        <v>3.7180705765238811E-2</v>
      </c>
      <c r="AM369" s="36">
        <f t="shared" si="44"/>
        <v>2.8212166307544802E-2</v>
      </c>
      <c r="AN369" s="36">
        <f t="shared" si="44"/>
        <v>2.1846486539456568E-2</v>
      </c>
      <c r="AO369" s="36">
        <f t="shared" si="44"/>
        <v>1.7701521933722261E-2</v>
      </c>
      <c r="AP369" s="36">
        <f t="shared" si="44"/>
        <v>1.5323235554490189E-2</v>
      </c>
      <c r="AQ369" s="36">
        <f t="shared" si="44"/>
        <v>1.9331926474120509E-2</v>
      </c>
      <c r="AR369" s="36">
        <f t="shared" si="44"/>
        <v>3.5461997633943566E-2</v>
      </c>
      <c r="AS369" s="36">
        <f t="shared" si="44"/>
        <v>5.3516298640944072E-2</v>
      </c>
      <c r="AT369" s="36">
        <f t="shared" si="44"/>
        <v>6.0279727102732106E-2</v>
      </c>
      <c r="AU369" s="36">
        <f t="shared" si="39"/>
        <v>3.8555181675697457E-2</v>
      </c>
      <c r="AV369" s="36" cm="1">
        <f t="array" ref="AV369">AVERAGE(IFERROR(AQ369:AS369, ""))</f>
        <v>3.6103407583002713E-2</v>
      </c>
      <c r="AW369" s="36">
        <f t="shared" si="37"/>
        <v>6.0279727102732106E-2</v>
      </c>
      <c r="AX369" s="36" cm="1">
        <f t="array" ref="AX369">AVERAGE(IFERROR(AJ369:AO369, ""))</f>
        <v>3.611738829841845E-2</v>
      </c>
      <c r="AY369" s="36" cm="1">
        <f t="array" ref="AY369">AVERAGE(IFERROR(AO369:AS369,""))</f>
        <v>2.8266996047444121E-2</v>
      </c>
      <c r="AZ369" s="36" cm="1">
        <f t="array" ref="AZ369">AVERAGE(IFERROR(AJ369:AN369,""))</f>
        <v>3.9800561571357689E-2</v>
      </c>
      <c r="BA369" s="36" cm="1">
        <f t="array" ref="BA369">AVERAGE(IFERROR(AR369:AT369,AI369))</f>
        <v>4.9752674459206579E-2</v>
      </c>
      <c r="BB369" s="36" cm="1">
        <f t="array" ref="BB369">AVERAGE(IFERROR(AQ369:AT369,""))</f>
        <v>4.2147487462935063E-2</v>
      </c>
      <c r="BC369" s="36" cm="1">
        <f t="array" ref="BC369">AVERAGE(IFERROR(AI369:AO369,""))</f>
        <v>3.9821284957448431E-2</v>
      </c>
      <c r="BD369" s="36" cm="1">
        <f t="array" ref="BD369">AVERAGE(IFERROR(AJ369:AM369,""))</f>
        <v>4.4289080329332972E-2</v>
      </c>
      <c r="BE369" s="36" cm="1">
        <f t="array" ref="BE369">AVERAGE(IFERROR(AN369:AO369,""))</f>
        <v>1.9774004236589413E-2</v>
      </c>
      <c r="BF369" s="36" cm="1">
        <f t="array" ref="BF369">AVERAGE(IFERROR(AP369:AT369,""))</f>
        <v>3.6782637081246086E-2</v>
      </c>
      <c r="BG369" s="36" cm="1">
        <f t="array" ref="BG369">AVERAGE(IFERROR(AI369:AN369,""))</f>
        <v>4.3507912128069461E-2</v>
      </c>
    </row>
    <row r="370" spans="31:59" x14ac:dyDescent="0.25">
      <c r="AE370" s="28" t="s">
        <v>431</v>
      </c>
      <c r="AF370" s="3">
        <v>17110004000754</v>
      </c>
      <c r="AG370">
        <v>8.9473210275173187E-2</v>
      </c>
      <c r="AH370" s="32">
        <v>218</v>
      </c>
      <c r="AI370" s="36">
        <f t="shared" si="44"/>
        <v>0.69204852505177084</v>
      </c>
      <c r="AJ370" s="36">
        <f t="shared" si="44"/>
        <v>0.66092578959163573</v>
      </c>
      <c r="AK370" s="36">
        <f t="shared" si="44"/>
        <v>0.6564352508514909</v>
      </c>
      <c r="AL370" s="36">
        <f t="shared" si="44"/>
        <v>0.86276510130047535</v>
      </c>
      <c r="AM370" s="36">
        <f t="shared" si="44"/>
        <v>1.0531229198788721</v>
      </c>
      <c r="AN370" s="36">
        <f t="shared" si="44"/>
        <v>1.0320107209723464</v>
      </c>
      <c r="AO370" s="36">
        <f t="shared" si="44"/>
        <v>0.91966280049500793</v>
      </c>
      <c r="AP370" s="36">
        <f t="shared" si="44"/>
        <v>0.78085996193758955</v>
      </c>
      <c r="AQ370" s="36">
        <f t="shared" si="44"/>
        <v>0.88931869401577501</v>
      </c>
      <c r="AR370" s="36">
        <f t="shared" si="44"/>
        <v>1.4551541938645887</v>
      </c>
      <c r="AS370" s="36">
        <f t="shared" si="44"/>
        <v>1.2069368149234354</v>
      </c>
      <c r="AT370" s="36">
        <f t="shared" si="44"/>
        <v>0.83507545023440211</v>
      </c>
      <c r="AU370" s="36">
        <f t="shared" si="39"/>
        <v>0.92035968525978251</v>
      </c>
      <c r="AV370" s="36" cm="1">
        <f t="array" ref="AV370">AVERAGE(IFERROR(AQ370:AS370, ""))</f>
        <v>1.183803234267933</v>
      </c>
      <c r="AW370" s="36">
        <f t="shared" si="37"/>
        <v>0.83507545023440211</v>
      </c>
      <c r="AX370" s="36" cm="1">
        <f t="array" ref="AX370">AVERAGE(IFERROR(AJ370:AO370, ""))</f>
        <v>0.86415376384830467</v>
      </c>
      <c r="AY370" s="36" cm="1">
        <f t="array" ref="AY370">AVERAGE(IFERROR(AO370:AS370,""))</f>
        <v>1.0503864930472793</v>
      </c>
      <c r="AZ370" s="36" cm="1">
        <f t="array" ref="AZ370">AVERAGE(IFERROR(AJ370:AN370,""))</f>
        <v>0.85305195651896404</v>
      </c>
      <c r="BA370" s="36" cm="1">
        <f t="array" ref="BA370">AVERAGE(IFERROR(AR370:AT370,AI370))</f>
        <v>1.1657221530074753</v>
      </c>
      <c r="BB370" s="36" cm="1">
        <f t="array" ref="BB370">AVERAGE(IFERROR(AQ370:AT370,""))</f>
        <v>1.0966212882595503</v>
      </c>
      <c r="BC370" s="36" cm="1">
        <f t="array" ref="BC370">AVERAGE(IFERROR(AI370:AO370,""))</f>
        <v>0.83956730116308553</v>
      </c>
      <c r="BD370" s="36" cm="1">
        <f t="array" ref="BD370">AVERAGE(IFERROR(AJ370:AM370,""))</f>
        <v>0.80831226540561851</v>
      </c>
      <c r="BE370" s="36" cm="1">
        <f t="array" ref="BE370">AVERAGE(IFERROR(AN370:AO370,""))</f>
        <v>0.97583676073367709</v>
      </c>
      <c r="BF370" s="36" cm="1">
        <f t="array" ref="BF370">AVERAGE(IFERROR(AP370:AT370,""))</f>
        <v>1.0334690229951582</v>
      </c>
      <c r="BG370" s="36" cm="1">
        <f t="array" ref="BG370">AVERAGE(IFERROR(AI370:AN370,""))</f>
        <v>0.82621805127443182</v>
      </c>
    </row>
    <row r="371" spans="31:59" x14ac:dyDescent="0.25">
      <c r="AE371" s="28" t="s">
        <v>432</v>
      </c>
      <c r="AF371" s="3">
        <v>17110004002617</v>
      </c>
      <c r="AG371">
        <v>2.1252607926726341E-2</v>
      </c>
      <c r="AH371" s="32">
        <v>603</v>
      </c>
      <c r="AI371" s="36">
        <f t="shared" si="44"/>
        <v>3.6078112085754768</v>
      </c>
      <c r="AJ371" s="36">
        <f t="shared" si="44"/>
        <v>2.6103775277454595</v>
      </c>
      <c r="AK371" s="36">
        <f t="shared" si="44"/>
        <v>2.2316167522458943</v>
      </c>
      <c r="AL371" s="36">
        <f t="shared" si="44"/>
        <v>3.4920447725213877</v>
      </c>
      <c r="AM371" s="36">
        <f t="shared" si="44"/>
        <v>4.587220586623654</v>
      </c>
      <c r="AN371" s="36">
        <f t="shared" si="44"/>
        <v>5.6136163409802649</v>
      </c>
      <c r="AO371" s="36">
        <f t="shared" si="44"/>
        <v>4.3023572530134304</v>
      </c>
      <c r="AP371" s="36">
        <f t="shared" si="44"/>
        <v>2.7234443325182767</v>
      </c>
      <c r="AQ371" s="36">
        <f t="shared" si="44"/>
        <v>3.0489638659655518</v>
      </c>
      <c r="AR371" s="36">
        <f t="shared" si="44"/>
        <v>5.6727535970425187</v>
      </c>
      <c r="AS371" s="36">
        <f t="shared" si="44"/>
        <v>7.8452780119979808</v>
      </c>
      <c r="AT371" s="36">
        <f t="shared" si="44"/>
        <v>4.8300391420172399</v>
      </c>
      <c r="AU371" s="36">
        <f t="shared" si="39"/>
        <v>4.2137936159372611</v>
      </c>
      <c r="AV371" s="36" cm="1">
        <f t="array" ref="AV371">AVERAGE(IFERROR(AQ371:AS371, ""))</f>
        <v>5.5223318250020172</v>
      </c>
      <c r="AW371" s="36">
        <f t="shared" si="37"/>
        <v>4.8300391420172399</v>
      </c>
      <c r="AX371" s="36" cm="1">
        <f t="array" ref="AX371">AVERAGE(IFERROR(AJ371:AO371, ""))</f>
        <v>3.8062055388550147</v>
      </c>
      <c r="AY371" s="36" cm="1">
        <f t="array" ref="AY371">AVERAGE(IFERROR(AO371:AS371,""))</f>
        <v>4.7185594121075516</v>
      </c>
      <c r="AZ371" s="36" cm="1">
        <f t="array" ref="AZ371">AVERAGE(IFERROR(AJ371:AN371,""))</f>
        <v>3.7069751960233317</v>
      </c>
      <c r="BA371" s="36" cm="1">
        <f t="array" ref="BA371">AVERAGE(IFERROR(AR371:AT371,AI371))</f>
        <v>6.1160235836859131</v>
      </c>
      <c r="BB371" s="36" cm="1">
        <f t="array" ref="BB371">AVERAGE(IFERROR(AQ371:AT371,""))</f>
        <v>5.3492586542558236</v>
      </c>
      <c r="BC371" s="36" cm="1">
        <f t="array" ref="BC371">AVERAGE(IFERROR(AI371:AO371,""))</f>
        <v>3.7778634916722238</v>
      </c>
      <c r="BD371" s="36" cm="1">
        <f t="array" ref="BD371">AVERAGE(IFERROR(AJ371:AM371,""))</f>
        <v>3.2303149097840986</v>
      </c>
      <c r="BE371" s="36" cm="1">
        <f t="array" ref="BE371">AVERAGE(IFERROR(AN371:AO371,""))</f>
        <v>4.9579867969968472</v>
      </c>
      <c r="BF371" s="36" cm="1">
        <f t="array" ref="BF371">AVERAGE(IFERROR(AP371:AT371,""))</f>
        <v>4.8240957899083146</v>
      </c>
      <c r="BG371" s="36" cm="1">
        <f t="array" ref="BG371">AVERAGE(IFERROR(AI371:AN371,""))</f>
        <v>3.6904478647820227</v>
      </c>
    </row>
    <row r="372" spans="31:59" x14ac:dyDescent="0.25">
      <c r="AE372" s="28" t="s">
        <v>433</v>
      </c>
      <c r="AF372" s="3">
        <v>17110004013659</v>
      </c>
      <c r="AG372">
        <v>0.85161173343658447</v>
      </c>
      <c r="AH372" s="32">
        <v>34</v>
      </c>
      <c r="AI372" s="36">
        <f t="shared" si="44"/>
        <v>5.1121960808921232</v>
      </c>
      <c r="AJ372" s="36">
        <f t="shared" si="44"/>
        <v>5.1826653814618773</v>
      </c>
      <c r="AK372" s="36">
        <f t="shared" si="44"/>
        <v>3.9614770930243295</v>
      </c>
      <c r="AL372" s="36">
        <f t="shared" si="44"/>
        <v>3.3277206629958389</v>
      </c>
      <c r="AM372" s="36">
        <f t="shared" si="44"/>
        <v>2.5889769201990833</v>
      </c>
      <c r="AN372" s="36">
        <f t="shared" si="44"/>
        <v>2.25642984682408</v>
      </c>
      <c r="AO372" s="36">
        <f t="shared" si="44"/>
        <v>1.9606347676109492</v>
      </c>
      <c r="AP372" s="36">
        <f t="shared" si="44"/>
        <v>1.7229856630306857</v>
      </c>
      <c r="AQ372" s="36">
        <f t="shared" si="44"/>
        <v>1.8529579585371005</v>
      </c>
      <c r="AR372" s="36">
        <f t="shared" si="44"/>
        <v>3.3732946393623462</v>
      </c>
      <c r="AS372" s="36">
        <f t="shared" si="44"/>
        <v>4.9846636870664645</v>
      </c>
      <c r="AT372" s="36">
        <f t="shared" si="44"/>
        <v>4.9091093796234162</v>
      </c>
      <c r="AU372" s="36">
        <f t="shared" si="39"/>
        <v>3.4360926733856907</v>
      </c>
      <c r="AV372" s="36" cm="1">
        <f t="array" ref="AV372">AVERAGE(IFERROR(AQ372:AS372, ""))</f>
        <v>3.4036387616553037</v>
      </c>
      <c r="AW372" s="36">
        <f t="shared" si="37"/>
        <v>4.9091093796234162</v>
      </c>
      <c r="AX372" s="36" cm="1">
        <f t="array" ref="AX372">AVERAGE(IFERROR(AJ372:AO372, ""))</f>
        <v>3.2129841120193596</v>
      </c>
      <c r="AY372" s="36" cm="1">
        <f t="array" ref="AY372">AVERAGE(IFERROR(AO372:AS372,""))</f>
        <v>2.7789073431215092</v>
      </c>
      <c r="AZ372" s="36" cm="1">
        <f t="array" ref="AZ372">AVERAGE(IFERROR(AJ372:AN372,""))</f>
        <v>3.4634539809010421</v>
      </c>
      <c r="BA372" s="36" cm="1">
        <f t="array" ref="BA372">AVERAGE(IFERROR(AR372:AT372,AI372))</f>
        <v>4.4223559020174088</v>
      </c>
      <c r="BB372" s="36" cm="1">
        <f t="array" ref="BB372">AVERAGE(IFERROR(AQ372:AT372,""))</f>
        <v>3.7800064161473319</v>
      </c>
      <c r="BC372" s="36" cm="1">
        <f t="array" ref="BC372">AVERAGE(IFERROR(AI372:AO372,""))</f>
        <v>3.4843001075726114</v>
      </c>
      <c r="BD372" s="36" cm="1">
        <f t="array" ref="BD372">AVERAGE(IFERROR(AJ372:AM372,""))</f>
        <v>3.7652100144202825</v>
      </c>
      <c r="BE372" s="36" cm="1">
        <f t="array" ref="BE372">AVERAGE(IFERROR(AN372:AO372,""))</f>
        <v>2.1085323072175148</v>
      </c>
      <c r="BF372" s="36" cm="1">
        <f t="array" ref="BF372">AVERAGE(IFERROR(AP372:AT372,""))</f>
        <v>3.3686022655240024</v>
      </c>
      <c r="BG372" s="36" cm="1">
        <f t="array" ref="BG372">AVERAGE(IFERROR(AI372:AN372,""))</f>
        <v>3.7382443308995552</v>
      </c>
    </row>
    <row r="373" spans="31:59" x14ac:dyDescent="0.25">
      <c r="AE373" s="28" t="s">
        <v>434</v>
      </c>
      <c r="AF373" s="3">
        <v>17110004015087</v>
      </c>
      <c r="AG373">
        <v>8.2286030054092407E-2</v>
      </c>
      <c r="AH373" s="32">
        <v>420</v>
      </c>
      <c r="AI373" s="36">
        <f t="shared" si="44"/>
        <v>1.2498257255990521</v>
      </c>
      <c r="AJ373" s="36">
        <f t="shared" si="44"/>
        <v>1.0999968477457169</v>
      </c>
      <c r="AK373" s="36">
        <f t="shared" si="44"/>
        <v>0.73816506881944532</v>
      </c>
      <c r="AL373" s="36">
        <f t="shared" si="44"/>
        <v>0.50517101726032709</v>
      </c>
      <c r="AM373" s="36">
        <f t="shared" si="44"/>
        <v>0.32279766307565572</v>
      </c>
      <c r="AN373" s="36">
        <f t="shared" si="44"/>
        <v>0.30503273835857742</v>
      </c>
      <c r="AO373" s="36">
        <f t="shared" si="44"/>
        <v>0.27735289437595567</v>
      </c>
      <c r="AP373" s="36">
        <f t="shared" si="44"/>
        <v>0.27053949273250111</v>
      </c>
      <c r="AQ373" s="36">
        <f t="shared" si="44"/>
        <v>0.39500224896580671</v>
      </c>
      <c r="AR373" s="36">
        <f t="shared" si="44"/>
        <v>0.77729937269845284</v>
      </c>
      <c r="AS373" s="36">
        <f t="shared" si="44"/>
        <v>1.2714771588944442</v>
      </c>
      <c r="AT373" s="36">
        <f t="shared" si="44"/>
        <v>1.22904684503147</v>
      </c>
      <c r="AU373" s="36">
        <f t="shared" si="39"/>
        <v>0.70347558946311717</v>
      </c>
      <c r="AV373" s="36" cm="1">
        <f t="array" ref="AV373">AVERAGE(IFERROR(AQ373:AS373, ""))</f>
        <v>0.8145929268529013</v>
      </c>
      <c r="AW373" s="36">
        <f t="shared" si="37"/>
        <v>1.22904684503147</v>
      </c>
      <c r="AX373" s="36" cm="1">
        <f t="array" ref="AX373">AVERAGE(IFERROR(AJ373:AO373, ""))</f>
        <v>0.54141937160594644</v>
      </c>
      <c r="AY373" s="36" cm="1">
        <f t="array" ref="AY373">AVERAGE(IFERROR(AO373:AS373,""))</f>
        <v>0.59833423353343207</v>
      </c>
      <c r="AZ373" s="36" cm="1">
        <f t="array" ref="AZ373">AVERAGE(IFERROR(AJ373:AN373,""))</f>
        <v>0.59423266705194455</v>
      </c>
      <c r="BA373" s="36" cm="1">
        <f t="array" ref="BA373">AVERAGE(IFERROR(AR373:AT373,AI373))</f>
        <v>1.0926077922081223</v>
      </c>
      <c r="BB373" s="36" cm="1">
        <f t="array" ref="BB373">AVERAGE(IFERROR(AQ373:AT373,""))</f>
        <v>0.91820640639754347</v>
      </c>
      <c r="BC373" s="36" cm="1">
        <f t="array" ref="BC373">AVERAGE(IFERROR(AI373:AO373,""))</f>
        <v>0.64262027931924715</v>
      </c>
      <c r="BD373" s="36" cm="1">
        <f t="array" ref="BD373">AVERAGE(IFERROR(AJ373:AM373,""))</f>
        <v>0.66653264922528632</v>
      </c>
      <c r="BE373" s="36" cm="1">
        <f t="array" ref="BE373">AVERAGE(IFERROR(AN373:AO373,""))</f>
        <v>0.29119281636726657</v>
      </c>
      <c r="BF373" s="36" cm="1">
        <f t="array" ref="BF373">AVERAGE(IFERROR(AP373:AT373,""))</f>
        <v>0.78867302366453496</v>
      </c>
      <c r="BG373" s="36" cm="1">
        <f t="array" ref="BG373">AVERAGE(IFERROR(AI373:AN373,""))</f>
        <v>0.70349817680979576</v>
      </c>
    </row>
    <row r="374" spans="31:59" x14ac:dyDescent="0.25">
      <c r="AE374" s="28" t="s">
        <v>435</v>
      </c>
      <c r="AF374" s="3">
        <v>17110004016209</v>
      </c>
      <c r="AG374">
        <v>4.92739854962565E-5</v>
      </c>
      <c r="AH374" s="32">
        <v>84</v>
      </c>
      <c r="AI374" s="36">
        <f t="shared" si="44"/>
        <v>7.6135249629930749E-2</v>
      </c>
      <c r="AJ374" s="36">
        <f t="shared" si="44"/>
        <v>5.8792429691719689E-2</v>
      </c>
      <c r="AK374" s="36">
        <f t="shared" si="44"/>
        <v>4.4690586813920269E-2</v>
      </c>
      <c r="AL374" s="36">
        <f t="shared" si="44"/>
        <v>4.527961425859188E-2</v>
      </c>
      <c r="AM374" s="36">
        <f t="shared" si="44"/>
        <v>6.2673204907084307E-2</v>
      </c>
      <c r="AN374" s="36">
        <f t="shared" si="44"/>
        <v>7.3286807223525152E-2</v>
      </c>
      <c r="AO374" s="36">
        <f t="shared" si="44"/>
        <v>5.8366846096359871E-2</v>
      </c>
      <c r="AP374" s="36">
        <f t="shared" si="44"/>
        <v>3.3218844374431421E-2</v>
      </c>
      <c r="AQ374" s="36">
        <f t="shared" si="44"/>
        <v>3.4905271906010817E-2</v>
      </c>
      <c r="AR374" s="36">
        <f t="shared" si="44"/>
        <v>7.6006825728551775E-2</v>
      </c>
      <c r="AS374" s="36">
        <f t="shared" si="44"/>
        <v>0.10042011331301531</v>
      </c>
      <c r="AT374" s="36">
        <f t="shared" si="44"/>
        <v>7.909793453128415E-2</v>
      </c>
      <c r="AU374" s="36">
        <f t="shared" si="39"/>
        <v>6.1906144039535448E-2</v>
      </c>
      <c r="AV374" s="36" cm="1">
        <f t="array" ref="AV374">AVERAGE(IFERROR(AQ374:AS374, ""))</f>
        <v>7.0444070315859295E-2</v>
      </c>
      <c r="AW374" s="36">
        <f t="shared" si="37"/>
        <v>7.909793453128415E-2</v>
      </c>
      <c r="AX374" s="36" cm="1">
        <f t="array" ref="AX374">AVERAGE(IFERROR(AJ374:AO374, ""))</f>
        <v>5.7181581498533529E-2</v>
      </c>
      <c r="AY374" s="36" cm="1">
        <f t="array" ref="AY374">AVERAGE(IFERROR(AO374:AS374,""))</f>
        <v>6.0583580283673832E-2</v>
      </c>
      <c r="AZ374" s="36" cm="1">
        <f t="array" ref="AZ374">AVERAGE(IFERROR(AJ374:AN374,""))</f>
        <v>5.6944528578968256E-2</v>
      </c>
      <c r="BA374" s="36" cm="1">
        <f t="array" ref="BA374">AVERAGE(IFERROR(AR374:AT374,AI374))</f>
        <v>8.5174957857617084E-2</v>
      </c>
      <c r="BB374" s="36" cm="1">
        <f t="array" ref="BB374">AVERAGE(IFERROR(AQ374:AT374,""))</f>
        <v>7.2607536369715509E-2</v>
      </c>
      <c r="BC374" s="36" cm="1">
        <f t="array" ref="BC374">AVERAGE(IFERROR(AI374:AO374,""))</f>
        <v>5.9889248374447417E-2</v>
      </c>
      <c r="BD374" s="36" cm="1">
        <f t="array" ref="BD374">AVERAGE(IFERROR(AJ374:AM374,""))</f>
        <v>5.2858958917829039E-2</v>
      </c>
      <c r="BE374" s="36" cm="1">
        <f t="array" ref="BE374">AVERAGE(IFERROR(AN374:AO374,""))</f>
        <v>6.5826826659942508E-2</v>
      </c>
      <c r="BF374" s="36" cm="1">
        <f t="array" ref="BF374">AVERAGE(IFERROR(AP374:AT374,""))</f>
        <v>6.4729797970658698E-2</v>
      </c>
      <c r="BG374" s="36" cm="1">
        <f t="array" ref="BG374">AVERAGE(IFERROR(AI374:AN374,""))</f>
        <v>6.0142982087462001E-2</v>
      </c>
    </row>
    <row r="375" spans="31:59" x14ac:dyDescent="0.25">
      <c r="AE375" s="28" t="s">
        <v>436</v>
      </c>
      <c r="AF375" s="3">
        <v>17110004000714</v>
      </c>
      <c r="AG375">
        <v>1.1692773550748825E-3</v>
      </c>
      <c r="AH375" s="32">
        <v>191</v>
      </c>
      <c r="AI375" s="36">
        <f t="shared" si="44"/>
        <v>2.0758377271791837E-2</v>
      </c>
      <c r="AJ375" s="36">
        <f t="shared" si="44"/>
        <v>1.89513679722297E-2</v>
      </c>
      <c r="AK375" s="36">
        <f t="shared" si="44"/>
        <v>1.4196452818550772E-2</v>
      </c>
      <c r="AL375" s="36">
        <f t="shared" si="44"/>
        <v>1.3923375611895706E-2</v>
      </c>
      <c r="AM375" s="36">
        <f t="shared" si="44"/>
        <v>1.4236669004703641E-2</v>
      </c>
      <c r="AN375" s="36">
        <f t="shared" si="44"/>
        <v>1.7097781365139179E-2</v>
      </c>
      <c r="AO375" s="36">
        <f t="shared" si="44"/>
        <v>1.9553475442982037E-2</v>
      </c>
      <c r="AP375" s="36">
        <f t="shared" si="44"/>
        <v>1.9043276341080217E-2</v>
      </c>
      <c r="AQ375" s="36">
        <f t="shared" si="44"/>
        <v>1.4660837070624794E-2</v>
      </c>
      <c r="AR375" s="36">
        <f t="shared" si="44"/>
        <v>1.4632380645922349E-2</v>
      </c>
      <c r="AS375" s="36">
        <f t="shared" si="44"/>
        <v>1.7711097764811289E-2</v>
      </c>
      <c r="AT375" s="36">
        <f t="shared" si="44"/>
        <v>1.9670179448960285E-2</v>
      </c>
      <c r="AU375" s="36">
        <f t="shared" si="39"/>
        <v>1.7036272563224316E-2</v>
      </c>
      <c r="AV375" s="36" cm="1">
        <f t="array" ref="AV375">AVERAGE(IFERROR(AQ375:AS375, ""))</f>
        <v>1.5668105160452809E-2</v>
      </c>
      <c r="AW375" s="36">
        <f t="shared" si="37"/>
        <v>1.9670179448960285E-2</v>
      </c>
      <c r="AX375" s="36" cm="1">
        <f t="array" ref="AX375">AVERAGE(IFERROR(AJ375:AO375, ""))</f>
        <v>1.6326520369250173E-2</v>
      </c>
      <c r="AY375" s="36" cm="1">
        <f t="array" ref="AY375">AVERAGE(IFERROR(AO375:AS375,""))</f>
        <v>1.7120213453084138E-2</v>
      </c>
      <c r="AZ375" s="36" cm="1">
        <f t="array" ref="AZ375">AVERAGE(IFERROR(AJ375:AN375,""))</f>
        <v>1.56811293545038E-2</v>
      </c>
      <c r="BA375" s="36" cm="1">
        <f t="array" ref="BA375">AVERAGE(IFERROR(AR375:AT375,AI375))</f>
        <v>1.7337885953231307E-2</v>
      </c>
      <c r="BB375" s="36" cm="1">
        <f t="array" ref="BB375">AVERAGE(IFERROR(AQ375:AT375,""))</f>
        <v>1.6668623732579678E-2</v>
      </c>
      <c r="BC375" s="36" cm="1">
        <f t="array" ref="BC375">AVERAGE(IFERROR(AI375:AO375,""))</f>
        <v>1.6959642783898981E-2</v>
      </c>
      <c r="BD375" s="36" cm="1">
        <f t="array" ref="BD375">AVERAGE(IFERROR(AJ375:AM375,""))</f>
        <v>1.5326966351844955E-2</v>
      </c>
      <c r="BE375" s="36" cm="1">
        <f t="array" ref="BE375">AVERAGE(IFERROR(AN375:AO375,""))</f>
        <v>1.8325628404060608E-2</v>
      </c>
      <c r="BF375" s="36" cm="1">
        <f t="array" ref="BF375">AVERAGE(IFERROR(AP375:AT375,""))</f>
        <v>1.7143554254279787E-2</v>
      </c>
      <c r="BG375" s="36" cm="1">
        <f t="array" ref="BG375">AVERAGE(IFERROR(AI375:AN375,""))</f>
        <v>1.652733734071847E-2</v>
      </c>
    </row>
    <row r="376" spans="31:59" x14ac:dyDescent="0.25">
      <c r="AE376" s="28" t="s">
        <v>437</v>
      </c>
      <c r="AF376" s="3">
        <v>17110004000262</v>
      </c>
      <c r="AG376">
        <v>0.99133592844009399</v>
      </c>
      <c r="AH376" s="32">
        <v>13</v>
      </c>
      <c r="AI376" s="36">
        <f t="shared" si="44"/>
        <v>10.756542897516109</v>
      </c>
      <c r="AJ376" s="36">
        <f t="shared" si="44"/>
        <v>12.839943811021712</v>
      </c>
      <c r="AK376" s="36">
        <f t="shared" si="44"/>
        <v>12.372099065144944</v>
      </c>
      <c r="AL376" s="36">
        <f t="shared" si="44"/>
        <v>10.576644257847043</v>
      </c>
      <c r="AM376" s="36">
        <f t="shared" si="44"/>
        <v>8.2329209281366769</v>
      </c>
      <c r="AN376" s="36">
        <f t="shared" si="44"/>
        <v>6.4325366995986597</v>
      </c>
      <c r="AO376" s="36">
        <f t="shared" si="44"/>
        <v>5.318628094222408</v>
      </c>
      <c r="AP376" s="36">
        <f t="shared" si="44"/>
        <v>4.4062125855973031</v>
      </c>
      <c r="AQ376" s="36">
        <f t="shared" si="44"/>
        <v>4.8991467569945</v>
      </c>
      <c r="AR376" s="36">
        <f t="shared" si="44"/>
        <v>9.4206666266214363</v>
      </c>
      <c r="AS376" s="36">
        <f t="shared" si="44"/>
        <v>11.137739633906961</v>
      </c>
      <c r="AT376" s="36">
        <f t="shared" si="44"/>
        <v>10.567235052922614</v>
      </c>
      <c r="AU376" s="36">
        <f t="shared" si="39"/>
        <v>8.9133597007941976</v>
      </c>
      <c r="AV376" s="36" cm="1">
        <f t="array" ref="AV376">AVERAGE(IFERROR(AQ376:AS376, ""))</f>
        <v>8.4858510058409653</v>
      </c>
      <c r="AW376" s="36">
        <f t="shared" si="37"/>
        <v>10.567235052922614</v>
      </c>
      <c r="AX376" s="36" cm="1">
        <f t="array" ref="AX376">AVERAGE(IFERROR(AJ376:AO376, ""))</f>
        <v>9.295462142661906</v>
      </c>
      <c r="AY376" s="36" cm="1">
        <f t="array" ref="AY376">AVERAGE(IFERROR(AO376:AS376,""))</f>
        <v>7.0364787394685209</v>
      </c>
      <c r="AZ376" s="36" cm="1">
        <f t="array" ref="AZ376">AVERAGE(IFERROR(AJ376:AN376,""))</f>
        <v>10.090828952349806</v>
      </c>
      <c r="BA376" s="36" cm="1">
        <f t="array" ref="BA376">AVERAGE(IFERROR(AR376:AT376,AI376))</f>
        <v>10.375213771150337</v>
      </c>
      <c r="BB376" s="36" cm="1">
        <f t="array" ref="BB376">AVERAGE(IFERROR(AQ376:AT376,""))</f>
        <v>9.0061970176113775</v>
      </c>
      <c r="BC376" s="36" cm="1">
        <f t="array" ref="BC376">AVERAGE(IFERROR(AI376:AO376,""))</f>
        <v>9.5041879647839362</v>
      </c>
      <c r="BD376" s="36" cm="1">
        <f t="array" ref="BD376">AVERAGE(IFERROR(AJ376:AM376,""))</f>
        <v>11.005402015537594</v>
      </c>
      <c r="BE376" s="36" cm="1">
        <f t="array" ref="BE376">AVERAGE(IFERROR(AN376:AO376,""))</f>
        <v>5.8755823969105343</v>
      </c>
      <c r="BF376" s="36" cm="1">
        <f t="array" ref="BF376">AVERAGE(IFERROR(AP376:AT376,""))</f>
        <v>8.0862001312085621</v>
      </c>
      <c r="BG376" s="36" cm="1">
        <f t="array" ref="BG376">AVERAGE(IFERROR(AI376:AN376,""))</f>
        <v>10.201781276544191</v>
      </c>
    </row>
    <row r="377" spans="31:59" x14ac:dyDescent="0.25">
      <c r="AE377" s="28" t="s">
        <v>438</v>
      </c>
      <c r="AF377" s="3">
        <v>17110004000487</v>
      </c>
      <c r="AG377">
        <v>7.6912101358175278E-3</v>
      </c>
      <c r="AH377" s="32">
        <v>408</v>
      </c>
      <c r="AI377" s="36">
        <f t="shared" si="44"/>
        <v>3.4189554689511086</v>
      </c>
      <c r="AJ377" s="36">
        <f t="shared" si="44"/>
        <v>2.8100774318217479</v>
      </c>
      <c r="AK377" s="36">
        <f t="shared" si="44"/>
        <v>2.2304901594002424</v>
      </c>
      <c r="AL377" s="36">
        <f t="shared" si="44"/>
        <v>2.6229890619641463</v>
      </c>
      <c r="AM377" s="36">
        <f t="shared" si="44"/>
        <v>5.0205757471286097</v>
      </c>
      <c r="AN377" s="36">
        <f t="shared" si="44"/>
        <v>5.263563560826805</v>
      </c>
      <c r="AO377" s="36">
        <f t="shared" si="44"/>
        <v>4.823374313691029</v>
      </c>
      <c r="AP377" s="36">
        <f t="shared" si="44"/>
        <v>2.8611633540478962</v>
      </c>
      <c r="AQ377" s="36">
        <f t="shared" si="44"/>
        <v>2.4140519060432148</v>
      </c>
      <c r="AR377" s="36">
        <f t="shared" si="44"/>
        <v>4.0824212050453745</v>
      </c>
      <c r="AS377" s="36">
        <f t="shared" si="44"/>
        <v>4.8319178118366581</v>
      </c>
      <c r="AT377" s="36">
        <f t="shared" si="44"/>
        <v>3.7237817322185989</v>
      </c>
      <c r="AU377" s="36">
        <f t="shared" si="39"/>
        <v>3.6752801460812861</v>
      </c>
      <c r="AV377" s="36" cm="1">
        <f t="array" ref="AV377">AVERAGE(IFERROR(AQ377:AS377, ""))</f>
        <v>3.7761303076417492</v>
      </c>
      <c r="AW377" s="36">
        <f t="shared" si="37"/>
        <v>3.7237817322185989</v>
      </c>
      <c r="AX377" s="36" cm="1">
        <f t="array" ref="AX377">AVERAGE(IFERROR(AJ377:AO377, ""))</f>
        <v>3.795178379138763</v>
      </c>
      <c r="AY377" s="36" cm="1">
        <f t="array" ref="AY377">AVERAGE(IFERROR(AO377:AS377,""))</f>
        <v>3.8025857181328346</v>
      </c>
      <c r="AZ377" s="36" cm="1">
        <f t="array" ref="AZ377">AVERAGE(IFERROR(AJ377:AN377,""))</f>
        <v>3.5895391922283095</v>
      </c>
      <c r="BA377" s="36" cm="1">
        <f t="array" ref="BA377">AVERAGE(IFERROR(AR377:AT377,AI377))</f>
        <v>4.2127069163668773</v>
      </c>
      <c r="BB377" s="36" cm="1">
        <f t="array" ref="BB377">AVERAGE(IFERROR(AQ377:AT377,""))</f>
        <v>3.7630431637859618</v>
      </c>
      <c r="BC377" s="36" cm="1">
        <f t="array" ref="BC377">AVERAGE(IFERROR(AI377:AO377,""))</f>
        <v>3.7414322491119556</v>
      </c>
      <c r="BD377" s="36" cm="1">
        <f t="array" ref="BD377">AVERAGE(IFERROR(AJ377:AM377,""))</f>
        <v>3.1710331000786862</v>
      </c>
      <c r="BE377" s="36" cm="1">
        <f t="array" ref="BE377">AVERAGE(IFERROR(AN377:AO377,""))</f>
        <v>5.0434689372589165</v>
      </c>
      <c r="BF377" s="36" cm="1">
        <f t="array" ref="BF377">AVERAGE(IFERROR(AP377:AT377,""))</f>
        <v>3.5826672018383485</v>
      </c>
      <c r="BG377" s="36" cm="1">
        <f t="array" ref="BG377">AVERAGE(IFERROR(AI377:AN377,""))</f>
        <v>3.56110857168211</v>
      </c>
    </row>
    <row r="378" spans="31:59" x14ac:dyDescent="0.25">
      <c r="AE378" s="28" t="s">
        <v>439</v>
      </c>
      <c r="AF378" s="3">
        <v>17110004014906</v>
      </c>
      <c r="AG378">
        <v>8.0634802579879761E-2</v>
      </c>
      <c r="AH378" s="32">
        <v>420</v>
      </c>
      <c r="AI378" s="36">
        <f t="shared" si="44"/>
        <v>1.224745568314392</v>
      </c>
      <c r="AJ378" s="36">
        <f t="shared" si="44"/>
        <v>1.0779232950983111</v>
      </c>
      <c r="AK378" s="36">
        <f t="shared" si="44"/>
        <v>0.72335236681720416</v>
      </c>
      <c r="AL378" s="36">
        <f t="shared" si="44"/>
        <v>0.4950337890779995</v>
      </c>
      <c r="AM378" s="36">
        <f t="shared" si="44"/>
        <v>0.31632010704905222</v>
      </c>
      <c r="AN378" s="36">
        <f t="shared" si="44"/>
        <v>0.29891166971811806</v>
      </c>
      <c r="AO378" s="36">
        <f t="shared" si="44"/>
        <v>0.27178727504853256</v>
      </c>
      <c r="AP378" s="36">
        <f t="shared" si="44"/>
        <v>0.26511059741496301</v>
      </c>
      <c r="AQ378" s="36">
        <f t="shared" si="44"/>
        <v>0.38707576903428781</v>
      </c>
      <c r="AR378" s="36">
        <f t="shared" si="44"/>
        <v>0.76170136561214408</v>
      </c>
      <c r="AS378" s="36">
        <f t="shared" si="44"/>
        <v>1.245962523953128</v>
      </c>
      <c r="AT378" s="36">
        <f t="shared" si="44"/>
        <v>1.2043836559545849</v>
      </c>
      <c r="AU378" s="36">
        <f t="shared" si="39"/>
        <v>0.68935899859105987</v>
      </c>
      <c r="AV378" s="36" cm="1">
        <f t="array" ref="AV378">AVERAGE(IFERROR(AQ378:AS378, ""))</f>
        <v>0.79824655286652002</v>
      </c>
      <c r="AW378" s="36">
        <f t="shared" si="37"/>
        <v>1.2043836559545849</v>
      </c>
      <c r="AX378" s="36" cm="1">
        <f t="array" ref="AX378">AVERAGE(IFERROR(AJ378:AO378, ""))</f>
        <v>0.530554750468203</v>
      </c>
      <c r="AY378" s="36" cm="1">
        <f t="array" ref="AY378">AVERAGE(IFERROR(AO378:AS378,""))</f>
        <v>0.58632750621261109</v>
      </c>
      <c r="AZ378" s="36" cm="1">
        <f t="array" ref="AZ378">AVERAGE(IFERROR(AJ378:AN378,""))</f>
        <v>0.582308245552137</v>
      </c>
      <c r="BA378" s="36" cm="1">
        <f t="array" ref="BA378">AVERAGE(IFERROR(AR378:AT378,AI378))</f>
        <v>1.0706825151732857</v>
      </c>
      <c r="BB378" s="36" cm="1">
        <f t="array" ref="BB378">AVERAGE(IFERROR(AQ378:AT378,""))</f>
        <v>0.89978082863853626</v>
      </c>
      <c r="BC378" s="36" cm="1">
        <f t="array" ref="BC378">AVERAGE(IFERROR(AI378:AO378,""))</f>
        <v>0.62972486730337274</v>
      </c>
      <c r="BD378" s="36" cm="1">
        <f t="array" ref="BD378">AVERAGE(IFERROR(AJ378:AM378,""))</f>
        <v>0.65315738951064173</v>
      </c>
      <c r="BE378" s="36" cm="1">
        <f t="array" ref="BE378">AVERAGE(IFERROR(AN378:AO378,""))</f>
        <v>0.28534947238332531</v>
      </c>
      <c r="BF378" s="36" cm="1">
        <f t="array" ref="BF378">AVERAGE(IFERROR(AP378:AT378,""))</f>
        <v>0.77284678239382154</v>
      </c>
      <c r="BG378" s="36" cm="1">
        <f t="array" ref="BG378">AVERAGE(IFERROR(AI378:AN378,""))</f>
        <v>0.68938113267917955</v>
      </c>
    </row>
    <row r="379" spans="31:59" x14ac:dyDescent="0.25">
      <c r="AE379" s="28" t="s">
        <v>440</v>
      </c>
      <c r="AF379" s="3">
        <v>17110004006407</v>
      </c>
      <c r="AG379">
        <v>0.1037285178899765</v>
      </c>
      <c r="AH379" s="32">
        <v>135</v>
      </c>
      <c r="AI379" s="36">
        <f t="shared" si="44"/>
        <v>1.6524837797765968</v>
      </c>
      <c r="AJ379" s="36">
        <f t="shared" si="44"/>
        <v>1.376647662915645</v>
      </c>
      <c r="AK379" s="36">
        <f t="shared" si="44"/>
        <v>1.037322381598883</v>
      </c>
      <c r="AL379" s="36">
        <f t="shared" si="44"/>
        <v>1.3988009599816538</v>
      </c>
      <c r="AM379" s="36">
        <f t="shared" si="44"/>
        <v>1.7286111846505683</v>
      </c>
      <c r="AN379" s="36">
        <f t="shared" si="44"/>
        <v>2.0601748854474708</v>
      </c>
      <c r="AO379" s="36">
        <f t="shared" si="44"/>
        <v>2.2351515877503911</v>
      </c>
      <c r="AP379" s="36">
        <f t="shared" si="44"/>
        <v>2.1519139429850171</v>
      </c>
      <c r="AQ379" s="36">
        <f t="shared" si="44"/>
        <v>1.6020476681081817</v>
      </c>
      <c r="AR379" s="36">
        <f t="shared" si="44"/>
        <v>1.0592183033036879</v>
      </c>
      <c r="AS379" s="36">
        <f t="shared" si="44"/>
        <v>1.4924763311114126</v>
      </c>
      <c r="AT379" s="36">
        <f t="shared" si="44"/>
        <v>1.4443169620970007</v>
      </c>
      <c r="AU379" s="36">
        <f t="shared" si="39"/>
        <v>1.6032638041438758</v>
      </c>
      <c r="AV379" s="36" cm="1">
        <f t="array" ref="AV379">AVERAGE(IFERROR(AQ379:AS379, ""))</f>
        <v>1.3845807675077608</v>
      </c>
      <c r="AW379" s="36">
        <f t="shared" si="37"/>
        <v>1.4443169620970007</v>
      </c>
      <c r="AX379" s="36" cm="1">
        <f t="array" ref="AX379">AVERAGE(IFERROR(AJ379:AO379, ""))</f>
        <v>1.6394514437241021</v>
      </c>
      <c r="AY379" s="36" cm="1">
        <f t="array" ref="AY379">AVERAGE(IFERROR(AO379:AS379,""))</f>
        <v>1.708161566651738</v>
      </c>
      <c r="AZ379" s="36" cm="1">
        <f t="array" ref="AZ379">AVERAGE(IFERROR(AJ379:AN379,""))</f>
        <v>1.5203114149188441</v>
      </c>
      <c r="BA379" s="36" cm="1">
        <f t="array" ref="BA379">AVERAGE(IFERROR(AR379:AT379,AI379))</f>
        <v>1.3320038655040338</v>
      </c>
      <c r="BB379" s="36" cm="1">
        <f t="array" ref="BB379">AVERAGE(IFERROR(AQ379:AT379,""))</f>
        <v>1.3995148161550708</v>
      </c>
      <c r="BC379" s="36" cm="1">
        <f t="array" ref="BC379">AVERAGE(IFERROR(AI379:AO379,""))</f>
        <v>1.6413132060173155</v>
      </c>
      <c r="BD379" s="36" cm="1">
        <f t="array" ref="BD379">AVERAGE(IFERROR(AJ379:AM379,""))</f>
        <v>1.3853455472866876</v>
      </c>
      <c r="BE379" s="36" cm="1">
        <f t="array" ref="BE379">AVERAGE(IFERROR(AN379:AO379,""))</f>
        <v>2.1476632365989312</v>
      </c>
      <c r="BF379" s="36" cm="1">
        <f t="array" ref="BF379">AVERAGE(IFERROR(AP379:AT379,""))</f>
        <v>1.5499946415210601</v>
      </c>
      <c r="BG379" s="36" cm="1">
        <f t="array" ref="BG379">AVERAGE(IFERROR(AI379:AN379,""))</f>
        <v>1.5423401423951362</v>
      </c>
    </row>
    <row r="380" spans="31:59" x14ac:dyDescent="0.25">
      <c r="AE380" s="28" t="s">
        <v>441</v>
      </c>
      <c r="AF380" s="3">
        <v>17110004000399</v>
      </c>
      <c r="AG380">
        <v>0.81466752290725708</v>
      </c>
      <c r="AH380" s="32">
        <v>56</v>
      </c>
      <c r="AI380" s="36">
        <f t="shared" si="44"/>
        <v>42.97615901522235</v>
      </c>
      <c r="AJ380" s="36">
        <f t="shared" si="44"/>
        <v>37.34886780995658</v>
      </c>
      <c r="AK380" s="36">
        <f t="shared" si="44"/>
        <v>29.712184314880645</v>
      </c>
      <c r="AL380" s="36">
        <f t="shared" si="44"/>
        <v>28.688551239231963</v>
      </c>
      <c r="AM380" s="36">
        <f t="shared" si="44"/>
        <v>25.507335984753798</v>
      </c>
      <c r="AN380" s="36">
        <f t="shared" si="44"/>
        <v>24.02286064027243</v>
      </c>
      <c r="AO380" s="36">
        <f t="shared" si="44"/>
        <v>25.002399990453721</v>
      </c>
      <c r="AP380" s="36">
        <f t="shared" si="44"/>
        <v>23.629029564063853</v>
      </c>
      <c r="AQ380" s="36">
        <f t="shared" si="44"/>
        <v>19.455875262802</v>
      </c>
      <c r="AR380" s="36">
        <f t="shared" si="44"/>
        <v>26.436261594441103</v>
      </c>
      <c r="AS380" s="36">
        <f t="shared" si="44"/>
        <v>35.209995844739666</v>
      </c>
      <c r="AT380" s="36">
        <f t="shared" si="44"/>
        <v>36.188687567848326</v>
      </c>
      <c r="AU380" s="36">
        <f t="shared" si="39"/>
        <v>29.514850735722195</v>
      </c>
      <c r="AV380" s="36" cm="1">
        <f t="array" ref="AV380">AVERAGE(IFERROR(AQ380:AS380, ""))</f>
        <v>27.034044233994255</v>
      </c>
      <c r="AW380" s="36">
        <f t="shared" si="37"/>
        <v>36.188687567848326</v>
      </c>
      <c r="AX380" s="36" cm="1">
        <f t="array" ref="AX380">AVERAGE(IFERROR(AJ380:AO380, ""))</f>
        <v>28.38036666325819</v>
      </c>
      <c r="AY380" s="36" cm="1">
        <f t="array" ref="AY380">AVERAGE(IFERROR(AO380:AS380,""))</f>
        <v>25.946712451300073</v>
      </c>
      <c r="AZ380" s="36" cm="1">
        <f t="array" ref="AZ380">AVERAGE(IFERROR(AJ380:AN380,""))</f>
        <v>29.055959997819087</v>
      </c>
      <c r="BA380" s="36" cm="1">
        <f t="array" ref="BA380">AVERAGE(IFERROR(AR380:AT380,AI380))</f>
        <v>32.611648335676364</v>
      </c>
      <c r="BB380" s="36" cm="1">
        <f t="array" ref="BB380">AVERAGE(IFERROR(AQ380:AT380,""))</f>
        <v>29.322705067457775</v>
      </c>
      <c r="BC380" s="36" cm="1">
        <f t="array" ref="BC380">AVERAGE(IFERROR(AI380:AO380,""))</f>
        <v>30.465479856395923</v>
      </c>
      <c r="BD380" s="36" cm="1">
        <f t="array" ref="BD380">AVERAGE(IFERROR(AJ380:AM380,""))</f>
        <v>30.314234837205749</v>
      </c>
      <c r="BE380" s="36" cm="1">
        <f t="array" ref="BE380">AVERAGE(IFERROR(AN380:AO380,""))</f>
        <v>24.512630315363076</v>
      </c>
      <c r="BF380" s="36" cm="1">
        <f t="array" ref="BF380">AVERAGE(IFERROR(AP380:AT380,""))</f>
        <v>28.183969966778989</v>
      </c>
      <c r="BG380" s="36" cm="1">
        <f t="array" ref="BG380">AVERAGE(IFERROR(AI380:AN380,""))</f>
        <v>31.375993167386294</v>
      </c>
    </row>
    <row r="381" spans="31:59" x14ac:dyDescent="0.25">
      <c r="AE381" s="28" t="s">
        <v>443</v>
      </c>
      <c r="AF381" s="3">
        <v>17110004000337</v>
      </c>
      <c r="AG381">
        <v>0.95247524976730347</v>
      </c>
      <c r="AH381" s="32">
        <v>635</v>
      </c>
      <c r="AI381" s="36">
        <f t="shared" si="44"/>
        <v>2.1447631119124968</v>
      </c>
      <c r="AJ381" s="36">
        <f t="shared" si="44"/>
        <v>2.4193419221134493</v>
      </c>
      <c r="AK381" s="36">
        <f t="shared" si="44"/>
        <v>2.6624223344619331</v>
      </c>
      <c r="AL381" s="36">
        <f t="shared" si="44"/>
        <v>2.5671235881591188</v>
      </c>
      <c r="AM381" s="36">
        <f t="shared" si="44"/>
        <v>2.4827300514521382</v>
      </c>
      <c r="AN381" s="36">
        <f t="shared" si="44"/>
        <v>2.1144718808132588</v>
      </c>
      <c r="AO381" s="36">
        <f t="shared" si="44"/>
        <v>1.8972819569884627</v>
      </c>
      <c r="AP381" s="36">
        <f t="shared" si="44"/>
        <v>1.6597794817459139</v>
      </c>
      <c r="AQ381" s="36">
        <f t="shared" si="44"/>
        <v>1.8701767567484779</v>
      </c>
      <c r="AR381" s="36">
        <f t="shared" si="44"/>
        <v>3.3786105286246872</v>
      </c>
      <c r="AS381" s="36">
        <f t="shared" si="44"/>
        <v>3.5409431609035198</v>
      </c>
      <c r="AT381" s="36">
        <f t="shared" si="44"/>
        <v>2.6694171277198167</v>
      </c>
      <c r="AU381" s="36">
        <f t="shared" si="39"/>
        <v>2.4505884918036061</v>
      </c>
      <c r="AV381" s="36" cm="1">
        <f t="array" ref="AV381">AVERAGE(IFERROR(AQ381:AS381, ""))</f>
        <v>2.929910148758895</v>
      </c>
      <c r="AW381" s="36">
        <f t="shared" si="37"/>
        <v>2.6694171277198167</v>
      </c>
      <c r="AX381" s="36" cm="1">
        <f t="array" ref="AX381">AVERAGE(IFERROR(AJ381:AO381, ""))</f>
        <v>2.3572286223313936</v>
      </c>
      <c r="AY381" s="36" cm="1">
        <f t="array" ref="AY381">AVERAGE(IFERROR(AO381:AS381,""))</f>
        <v>2.4693583770022123</v>
      </c>
      <c r="AZ381" s="36" cm="1">
        <f t="array" ref="AZ381">AVERAGE(IFERROR(AJ381:AN381,""))</f>
        <v>2.4492179553999796</v>
      </c>
      <c r="BA381" s="36" cm="1">
        <f t="array" ref="BA381">AVERAGE(IFERROR(AR381:AT381,AI381))</f>
        <v>3.1963236057493414</v>
      </c>
      <c r="BB381" s="36" cm="1">
        <f t="array" ref="BB381">AVERAGE(IFERROR(AQ381:AT381,""))</f>
        <v>2.8647868934991254</v>
      </c>
      <c r="BC381" s="36" cm="1">
        <f t="array" ref="BC381">AVERAGE(IFERROR(AI381:AO381,""))</f>
        <v>2.3268764065572651</v>
      </c>
      <c r="BD381" s="36" cm="1">
        <f t="array" ref="BD381">AVERAGE(IFERROR(AJ381:AM381,""))</f>
        <v>2.53290447404666</v>
      </c>
      <c r="BE381" s="36" cm="1">
        <f t="array" ref="BE381">AVERAGE(IFERROR(AN381:AO381,""))</f>
        <v>2.005876918900861</v>
      </c>
      <c r="BF381" s="36" cm="1">
        <f t="array" ref="BF381">AVERAGE(IFERROR(AP381:AT381,""))</f>
        <v>2.6237854111484831</v>
      </c>
      <c r="BG381" s="36" cm="1">
        <f t="array" ref="BG381">AVERAGE(IFERROR(AI381:AN381,""))</f>
        <v>2.398475481485399</v>
      </c>
    </row>
    <row r="382" spans="31:59" x14ac:dyDescent="0.25">
      <c r="AE382" s="28" t="s">
        <v>444</v>
      </c>
      <c r="AF382" s="3">
        <v>17110004015058</v>
      </c>
      <c r="AG382">
        <v>0.44688302278518677</v>
      </c>
      <c r="AH382" s="32">
        <v>215</v>
      </c>
      <c r="AI382" s="36">
        <f t="shared" si="44"/>
        <v>6.9946229134447879</v>
      </c>
      <c r="AJ382" s="36">
        <f t="shared" si="44"/>
        <v>5.3960074258666317</v>
      </c>
      <c r="AK382" s="36">
        <f t="shared" si="44"/>
        <v>3.7724387173748295</v>
      </c>
      <c r="AL382" s="36">
        <f t="shared" si="44"/>
        <v>2.9510568810072892</v>
      </c>
      <c r="AM382" s="36">
        <f t="shared" si="44"/>
        <v>2.4163652674308702</v>
      </c>
      <c r="AN382" s="36">
        <f t="shared" si="44"/>
        <v>2.5175893558329818</v>
      </c>
      <c r="AO382" s="36">
        <f t="shared" si="44"/>
        <v>2.596368899037234</v>
      </c>
      <c r="AP382" s="36">
        <f t="shared" si="44"/>
        <v>2.5238124932929962</v>
      </c>
      <c r="AQ382" s="36">
        <f t="shared" si="44"/>
        <v>2.9008993941511685</v>
      </c>
      <c r="AR382" s="36">
        <f t="shared" si="44"/>
        <v>4.5663641032763342</v>
      </c>
      <c r="AS382" s="36">
        <f t="shared" si="44"/>
        <v>6.9948181910474361</v>
      </c>
      <c r="AT382" s="36">
        <f t="shared" si="44"/>
        <v>6.983985027987222</v>
      </c>
      <c r="AU382" s="36">
        <f t="shared" si="39"/>
        <v>4.2178607224791493</v>
      </c>
      <c r="AV382" s="36" cm="1">
        <f t="array" ref="AV382">AVERAGE(IFERROR(AQ382:AS382, ""))</f>
        <v>4.8206938961583132</v>
      </c>
      <c r="AW382" s="36">
        <f t="shared" si="37"/>
        <v>6.983985027987222</v>
      </c>
      <c r="AX382" s="36" cm="1">
        <f t="array" ref="AX382">AVERAGE(IFERROR(AJ382:AO382, ""))</f>
        <v>3.2749710910916394</v>
      </c>
      <c r="AY382" s="36" cm="1">
        <f t="array" ref="AY382">AVERAGE(IFERROR(AO382:AS382,""))</f>
        <v>3.9164526161610338</v>
      </c>
      <c r="AZ382" s="36" cm="1">
        <f t="array" ref="AZ382">AVERAGE(IFERROR(AJ382:AN382,""))</f>
        <v>3.4106915295025204</v>
      </c>
      <c r="BA382" s="36" cm="1">
        <f t="array" ref="BA382">AVERAGE(IFERROR(AR382:AT382,AI382))</f>
        <v>6.1817224407703319</v>
      </c>
      <c r="BB382" s="36" cm="1">
        <f t="array" ref="BB382">AVERAGE(IFERROR(AQ382:AT382,""))</f>
        <v>5.3615166791155406</v>
      </c>
      <c r="BC382" s="36" cm="1">
        <f t="array" ref="BC382">AVERAGE(IFERROR(AI382:AO382,""))</f>
        <v>3.8063499228563749</v>
      </c>
      <c r="BD382" s="36" cm="1">
        <f t="array" ref="BD382">AVERAGE(IFERROR(AJ382:AM382,""))</f>
        <v>3.633967072919905</v>
      </c>
      <c r="BE382" s="36" cm="1">
        <f t="array" ref="BE382">AVERAGE(IFERROR(AN382:AO382,""))</f>
        <v>2.5569791274351079</v>
      </c>
      <c r="BF382" s="36" cm="1">
        <f t="array" ref="BF382">AVERAGE(IFERROR(AP382:AT382,""))</f>
        <v>4.7939758419510312</v>
      </c>
      <c r="BG382" s="36" cm="1">
        <f t="array" ref="BG382">AVERAGE(IFERROR(AI382:AN382,""))</f>
        <v>4.0080134268262322</v>
      </c>
    </row>
    <row r="383" spans="31:59" x14ac:dyDescent="0.25">
      <c r="AE383" s="28" t="s">
        <v>445</v>
      </c>
      <c r="AF383" s="3">
        <v>17110002000123</v>
      </c>
      <c r="AG383">
        <v>2.0014678593724966E-3</v>
      </c>
      <c r="AH383" s="32">
        <v>6</v>
      </c>
      <c r="AI383" s="36">
        <f t="shared" si="44"/>
        <v>3.0229749559828899E-2</v>
      </c>
      <c r="AJ383" s="36">
        <f t="shared" si="44"/>
        <v>2.3642383386862607E-2</v>
      </c>
      <c r="AK383" s="36">
        <f t="shared" si="44"/>
        <v>1.7182529167207708E-2</v>
      </c>
      <c r="AL383" s="36">
        <f t="shared" si="44"/>
        <v>1.9322784235211599E-2</v>
      </c>
      <c r="AM383" s="36">
        <f t="shared" si="44"/>
        <v>2.4099830410492729E-2</v>
      </c>
      <c r="AN383" s="36">
        <f t="shared" si="44"/>
        <v>3.1570621429468419E-2</v>
      </c>
      <c r="AO383" s="36">
        <f t="shared" si="44"/>
        <v>3.978931954990704E-2</v>
      </c>
      <c r="AP383" s="36">
        <f t="shared" si="44"/>
        <v>3.9249602879387259E-2</v>
      </c>
      <c r="AQ383" s="36">
        <f t="shared" si="44"/>
        <v>2.4350652555345444E-2</v>
      </c>
      <c r="AR383" s="36">
        <f t="shared" si="44"/>
        <v>1.8610564559205605E-2</v>
      </c>
      <c r="AS383" s="36">
        <f t="shared" si="44"/>
        <v>2.6742714176711618E-2</v>
      </c>
      <c r="AT383" s="36">
        <f t="shared" si="44"/>
        <v>2.7944190327245381E-2</v>
      </c>
      <c r="AU383" s="36">
        <f t="shared" si="39"/>
        <v>2.6894578519739521E-2</v>
      </c>
      <c r="AV383" s="36" cm="1">
        <f t="array" ref="AV383">AVERAGE(IFERROR(AQ383:AS383, ""))</f>
        <v>2.3234643763754222E-2</v>
      </c>
      <c r="AW383" s="36">
        <f t="shared" si="37"/>
        <v>2.7944190327245381E-2</v>
      </c>
      <c r="AX383" s="36" cm="1">
        <f t="array" ref="AX383">AVERAGE(IFERROR(AJ383:AO383, ""))</f>
        <v>2.5934578029858352E-2</v>
      </c>
      <c r="AY383" s="36" cm="1">
        <f t="array" ref="AY383">AVERAGE(IFERROR(AO383:AS383,""))</f>
        <v>2.9748570744111393E-2</v>
      </c>
      <c r="AZ383" s="36" cm="1">
        <f t="array" ref="AZ383">AVERAGE(IFERROR(AJ383:AN383,""))</f>
        <v>2.3163629725848612E-2</v>
      </c>
      <c r="BA383" s="36" cm="1">
        <f t="array" ref="BA383">AVERAGE(IFERROR(AR383:AT383,AI383))</f>
        <v>2.4432489687720868E-2</v>
      </c>
      <c r="BB383" s="36" cm="1">
        <f t="array" ref="BB383">AVERAGE(IFERROR(AQ383:AT383,""))</f>
        <v>2.441203040462701E-2</v>
      </c>
      <c r="BC383" s="36" cm="1">
        <f t="array" ref="BC383">AVERAGE(IFERROR(AI383:AO383,""))</f>
        <v>2.6548173962711284E-2</v>
      </c>
      <c r="BD383" s="36" cm="1">
        <f t="array" ref="BD383">AVERAGE(IFERROR(AJ383:AM383,""))</f>
        <v>2.1061881799943661E-2</v>
      </c>
      <c r="BE383" s="36" cm="1">
        <f t="array" ref="BE383">AVERAGE(IFERROR(AN383:AO383,""))</f>
        <v>3.5679970489687726E-2</v>
      </c>
      <c r="BF383" s="36" cm="1">
        <f t="array" ref="BF383">AVERAGE(IFERROR(AP383:AT383,""))</f>
        <v>2.7379544899579063E-2</v>
      </c>
      <c r="BG383" s="36" cm="1">
        <f t="array" ref="BG383">AVERAGE(IFERROR(AI383:AN383,""))</f>
        <v>2.4341316364845326E-2</v>
      </c>
    </row>
    <row r="384" spans="31:59" x14ac:dyDescent="0.25">
      <c r="AE384" s="28" t="s">
        <v>447</v>
      </c>
      <c r="AF384" s="3">
        <v>17110004013604</v>
      </c>
      <c r="AG384">
        <v>0.83973979949951172</v>
      </c>
      <c r="AH384" s="32">
        <v>219</v>
      </c>
      <c r="AI384" s="36">
        <f t="shared" si="44"/>
        <v>10.308027302736017</v>
      </c>
      <c r="AJ384" s="36">
        <f t="shared" si="44"/>
        <v>8.5501850271970792</v>
      </c>
      <c r="AK384" s="36">
        <f t="shared" si="44"/>
        <v>5.7110195838946662</v>
      </c>
      <c r="AL384" s="36">
        <f t="shared" si="44"/>
        <v>4.2609798708806039</v>
      </c>
      <c r="AM384" s="36">
        <f t="shared" si="44"/>
        <v>3.2617255124803495</v>
      </c>
      <c r="AN384" s="36">
        <f t="shared" si="44"/>
        <v>3.0836707508586976</v>
      </c>
      <c r="AO384" s="36">
        <f t="shared" si="44"/>
        <v>2.9389038753031627</v>
      </c>
      <c r="AP384" s="36">
        <f t="shared" si="44"/>
        <v>2.8806551309707262</v>
      </c>
      <c r="AQ384" s="36">
        <f t="shared" si="44"/>
        <v>3.6264978158477437</v>
      </c>
      <c r="AR384" s="36">
        <f t="shared" si="44"/>
        <v>6.3989227485435354</v>
      </c>
      <c r="AS384" s="36">
        <f t="shared" si="44"/>
        <v>10.179338422957102</v>
      </c>
      <c r="AT384" s="36">
        <f t="shared" si="44"/>
        <v>9.6782116574165205</v>
      </c>
      <c r="AU384" s="36">
        <f t="shared" si="39"/>
        <v>5.9065114749238496</v>
      </c>
      <c r="AV384" s="36" cm="1">
        <f t="array" ref="AV384">AVERAGE(IFERROR(AQ384:AS384, ""))</f>
        <v>6.7349196624494603</v>
      </c>
      <c r="AW384" s="36">
        <f t="shared" si="37"/>
        <v>9.6782116574165205</v>
      </c>
      <c r="AX384" s="36" cm="1">
        <f t="array" ref="AX384">AVERAGE(IFERROR(AJ384:AO384, ""))</f>
        <v>4.63441410343576</v>
      </c>
      <c r="AY384" s="36" cm="1">
        <f t="array" ref="AY384">AVERAGE(IFERROR(AO384:AS384,""))</f>
        <v>5.2048635987244536</v>
      </c>
      <c r="AZ384" s="36" cm="1">
        <f t="array" ref="AZ384">AVERAGE(IFERROR(AJ384:AN384,""))</f>
        <v>4.973516149062279</v>
      </c>
      <c r="BA384" s="36" cm="1">
        <f t="array" ref="BA384">AVERAGE(IFERROR(AR384:AT384,AI384))</f>
        <v>8.7521576096390508</v>
      </c>
      <c r="BB384" s="36" cm="1">
        <f t="array" ref="BB384">AVERAGE(IFERROR(AQ384:AT384,""))</f>
        <v>7.4707426611912258</v>
      </c>
      <c r="BC384" s="36" cm="1">
        <f t="array" ref="BC384">AVERAGE(IFERROR(AI384:AO384,""))</f>
        <v>5.4449302747643671</v>
      </c>
      <c r="BD384" s="36" cm="1">
        <f t="array" ref="BD384">AVERAGE(IFERROR(AJ384:AM384,""))</f>
        <v>5.4459774986131748</v>
      </c>
      <c r="BE384" s="36" cm="1">
        <f t="array" ref="BE384">AVERAGE(IFERROR(AN384:AO384,""))</f>
        <v>3.0112873130809303</v>
      </c>
      <c r="BF384" s="36" cm="1">
        <f t="array" ref="BF384">AVERAGE(IFERROR(AP384:AT384,""))</f>
        <v>6.5527251551471251</v>
      </c>
      <c r="BG384" s="36" cm="1">
        <f t="array" ref="BG384">AVERAGE(IFERROR(AI384:AN384,""))</f>
        <v>5.862601341341235</v>
      </c>
    </row>
    <row r="385" spans="31:59" x14ac:dyDescent="0.25">
      <c r="AE385" s="28" t="s">
        <v>448</v>
      </c>
      <c r="AF385" s="3">
        <v>17110004006400</v>
      </c>
      <c r="AG385">
        <v>0.9571567177772522</v>
      </c>
      <c r="AH385" s="32">
        <v>164</v>
      </c>
      <c r="AI385" s="36">
        <f t="shared" si="44"/>
        <v>6.8035094460755117</v>
      </c>
      <c r="AJ385" s="36">
        <f t="shared" si="44"/>
        <v>6.4458698485071473</v>
      </c>
      <c r="AK385" s="36">
        <f t="shared" si="44"/>
        <v>5.7441620454270019</v>
      </c>
      <c r="AL385" s="36">
        <f t="shared" si="44"/>
        <v>5.9718927496638852</v>
      </c>
      <c r="AM385" s="36">
        <f t="shared" si="44"/>
        <v>6.3826606057852233</v>
      </c>
      <c r="AN385" s="36">
        <f t="shared" si="44"/>
        <v>7.965958281441063</v>
      </c>
      <c r="AO385" s="36">
        <f t="shared" si="44"/>
        <v>9.6427458288855643</v>
      </c>
      <c r="AP385" s="36">
        <f t="shared" si="44"/>
        <v>9.6328799178310991</v>
      </c>
      <c r="AQ385" s="36">
        <f t="shared" si="44"/>
        <v>6.4985293232859265</v>
      </c>
      <c r="AR385" s="36">
        <f t="shared" si="44"/>
        <v>5.3584202395234373</v>
      </c>
      <c r="AS385" s="36">
        <f t="shared" si="44"/>
        <v>7.9154211121669258</v>
      </c>
      <c r="AT385" s="36">
        <f t="shared" si="44"/>
        <v>6.3038345969732665</v>
      </c>
      <c r="AU385" s="36">
        <f t="shared" si="39"/>
        <v>7.0554903329638377</v>
      </c>
      <c r="AV385" s="36" cm="1">
        <f t="array" ref="AV385">AVERAGE(IFERROR(AQ385:AS385, ""))</f>
        <v>6.5907902249920971</v>
      </c>
      <c r="AW385" s="36">
        <f t="shared" si="37"/>
        <v>6.3038345969732665</v>
      </c>
      <c r="AX385" s="36" cm="1">
        <f t="array" ref="AX385">AVERAGE(IFERROR(AJ385:AO385, ""))</f>
        <v>7.0255482266183149</v>
      </c>
      <c r="AY385" s="36" cm="1">
        <f t="array" ref="AY385">AVERAGE(IFERROR(AO385:AS385,""))</f>
        <v>7.8095992843385904</v>
      </c>
      <c r="AZ385" s="36" cm="1">
        <f t="array" ref="AZ385">AVERAGE(IFERROR(AJ385:AN385,""))</f>
        <v>6.5021087061648641</v>
      </c>
      <c r="BA385" s="36" cm="1">
        <f t="array" ref="BA385">AVERAGE(IFERROR(AR385:AT385,AI385))</f>
        <v>6.5258919828878765</v>
      </c>
      <c r="BB385" s="36" cm="1">
        <f t="array" ref="BB385">AVERAGE(IFERROR(AQ385:AT385,""))</f>
        <v>6.5190513179873895</v>
      </c>
      <c r="BC385" s="36" cm="1">
        <f t="array" ref="BC385">AVERAGE(IFERROR(AI385:AO385,""))</f>
        <v>6.9938284008264864</v>
      </c>
      <c r="BD385" s="36" cm="1">
        <f t="array" ref="BD385">AVERAGE(IFERROR(AJ385:AM385,""))</f>
        <v>6.1361463123458142</v>
      </c>
      <c r="BE385" s="36" cm="1">
        <f t="array" ref="BE385">AVERAGE(IFERROR(AN385:AO385,""))</f>
        <v>8.8043520551633137</v>
      </c>
      <c r="BF385" s="36" cm="1">
        <f t="array" ref="BF385">AVERAGE(IFERROR(AP385:AT385,""))</f>
        <v>7.1418170379561303</v>
      </c>
      <c r="BG385" s="36" cm="1">
        <f t="array" ref="BG385">AVERAGE(IFERROR(AI385:AN385,""))</f>
        <v>6.5523421628166396</v>
      </c>
    </row>
    <row r="386" spans="31:59" x14ac:dyDescent="0.25">
      <c r="AE386" s="28" t="s">
        <v>449</v>
      </c>
      <c r="AF386" s="3">
        <v>17110004014446</v>
      </c>
      <c r="AG386">
        <v>0.20933859050273895</v>
      </c>
      <c r="AH386" s="32">
        <v>420</v>
      </c>
      <c r="AI386" s="36">
        <f t="shared" si="44"/>
        <v>3.1796011497817585</v>
      </c>
      <c r="AJ386" s="36">
        <f t="shared" si="44"/>
        <v>2.7984311494085992</v>
      </c>
      <c r="AK386" s="36">
        <f t="shared" si="44"/>
        <v>1.8779182196958448</v>
      </c>
      <c r="AL386" s="36">
        <f t="shared" si="44"/>
        <v>1.2851730560654535</v>
      </c>
      <c r="AM386" s="36">
        <f t="shared" si="44"/>
        <v>0.82120874906001207</v>
      </c>
      <c r="AN386" s="36">
        <f t="shared" si="44"/>
        <v>0.77601414800542545</v>
      </c>
      <c r="AO386" s="36">
        <f t="shared" si="44"/>
        <v>0.70559563928834845</v>
      </c>
      <c r="AP386" s="36">
        <f t="shared" si="44"/>
        <v>0.68826210289544909</v>
      </c>
      <c r="AQ386" s="36">
        <f t="shared" si="44"/>
        <v>1.0048997866291094</v>
      </c>
      <c r="AR386" s="36">
        <f t="shared" si="44"/>
        <v>1.9774772822603153</v>
      </c>
      <c r="AS386" s="36">
        <f t="shared" si="44"/>
        <v>3.2346831670505702</v>
      </c>
      <c r="AT386" s="36">
        <f t="shared" si="44"/>
        <v>3.1267389377223971</v>
      </c>
      <c r="AU386" s="36">
        <f t="shared" si="39"/>
        <v>1.789666948988607</v>
      </c>
      <c r="AV386" s="36" cm="1">
        <f t="array" ref="AV386">AVERAGE(IFERROR(AQ386:AS386, ""))</f>
        <v>2.0723534119799982</v>
      </c>
      <c r="AW386" s="36">
        <f t="shared" ref="AW386:AW387" si="45">AVERAGE(IFERROR(AT386,AI386))</f>
        <v>3.1267389377223971</v>
      </c>
      <c r="AX386" s="36" cm="1">
        <f t="array" ref="AX386">AVERAGE(IFERROR(AJ386:AO386, ""))</f>
        <v>1.3773901602539473</v>
      </c>
      <c r="AY386" s="36" cm="1">
        <f t="array" ref="AY386">AVERAGE(IFERROR(AO386:AS386,""))</f>
        <v>1.5221835956247585</v>
      </c>
      <c r="AZ386" s="36" cm="1">
        <f t="array" ref="AZ386">AVERAGE(IFERROR(AJ386:AN386,""))</f>
        <v>1.511749064447067</v>
      </c>
      <c r="BA386" s="36" cm="1">
        <f t="array" ref="BA386">AVERAGE(IFERROR(AR386:AT386,AI386))</f>
        <v>2.7796331290110943</v>
      </c>
      <c r="BB386" s="36" cm="1">
        <f t="array" ref="BB386">AVERAGE(IFERROR(AQ386:AT386,""))</f>
        <v>2.3359497934155979</v>
      </c>
      <c r="BC386" s="36" cm="1">
        <f t="array" ref="BC386">AVERAGE(IFERROR(AI386:AO386,""))</f>
        <v>1.6348488730436348</v>
      </c>
      <c r="BD386" s="36" cm="1">
        <f t="array" ref="BD386">AVERAGE(IFERROR(AJ386:AM386,""))</f>
        <v>1.6956827935574774</v>
      </c>
      <c r="BE386" s="36" cm="1">
        <f t="array" ref="BE386">AVERAGE(IFERROR(AN386:AO386,""))</f>
        <v>0.74080489364688695</v>
      </c>
      <c r="BF386" s="36" cm="1">
        <f t="array" ref="BF386">AVERAGE(IFERROR(AP386:AT386,""))</f>
        <v>2.006412255311568</v>
      </c>
      <c r="BG386" s="36" cm="1">
        <f t="array" ref="BG386">AVERAGE(IFERROR(AI386:AN386,""))</f>
        <v>1.789724412002849</v>
      </c>
    </row>
    <row r="387" spans="31:59" x14ac:dyDescent="0.25">
      <c r="AE387" s="28" t="s">
        <v>450</v>
      </c>
      <c r="AF387" s="3">
        <v>17110002000154</v>
      </c>
      <c r="AG387">
        <v>0.89855587482452393</v>
      </c>
      <c r="AH387" s="32">
        <v>98</v>
      </c>
      <c r="AI387" s="36">
        <f t="shared" si="44"/>
        <v>8.7021493609996465</v>
      </c>
      <c r="AJ387" s="36">
        <f t="shared" si="44"/>
        <v>6.229474426232458</v>
      </c>
      <c r="AK387" s="36">
        <f t="shared" si="44"/>
        <v>4.2426559928263554</v>
      </c>
      <c r="AL387" s="36">
        <f t="shared" si="44"/>
        <v>3.9353439333455515</v>
      </c>
      <c r="AM387" s="36">
        <f t="shared" si="44"/>
        <v>5.2316780912201857</v>
      </c>
      <c r="AN387" s="36">
        <f t="shared" si="44"/>
        <v>5.6580906663944459</v>
      </c>
      <c r="AO387" s="36">
        <f t="shared" si="44"/>
        <v>5.5633921548683105</v>
      </c>
      <c r="AP387" s="36">
        <f t="shared" si="44"/>
        <v>5.5145375364532585</v>
      </c>
      <c r="AQ387" s="36">
        <f t="shared" si="44"/>
        <v>5.1265871116795534</v>
      </c>
      <c r="AR387" s="36">
        <f t="shared" si="44"/>
        <v>5.4713850822191823</v>
      </c>
      <c r="AS387" s="36">
        <f t="shared" si="44"/>
        <v>7.9607997770234533</v>
      </c>
      <c r="AT387" s="36">
        <f t="shared" si="44"/>
        <v>8.2146062175378063</v>
      </c>
      <c r="AU387" s="36">
        <f t="shared" ref="AU387" si="46">AVERAGEIF(AI387:AT387,"&gt;=0")</f>
        <v>5.9875583625666842</v>
      </c>
      <c r="AV387" s="36" cm="1">
        <f t="array" ref="AV387">AVERAGE(IFERROR(AQ387:AS387, ""))</f>
        <v>6.1862573236407288</v>
      </c>
      <c r="AW387" s="36">
        <f t="shared" si="45"/>
        <v>8.2146062175378063</v>
      </c>
      <c r="AX387" s="36" cm="1">
        <f t="array" ref="AX387">AVERAGE(IFERROR(AJ387:AO387, ""))</f>
        <v>5.1434392108145515</v>
      </c>
      <c r="AY387" s="36" cm="1">
        <f t="array" ref="AY387">AVERAGE(IFERROR(AO387:AS387,""))</f>
        <v>5.9273403324487512</v>
      </c>
      <c r="AZ387" s="36" cm="1">
        <f t="array" ref="AZ387">AVERAGE(IFERROR(AJ387:AN387,""))</f>
        <v>5.0594486220038002</v>
      </c>
      <c r="BA387" s="36" cm="1">
        <f t="array" ref="BA387">AVERAGE(IFERROR(AR387:AT387,AI387))</f>
        <v>7.2155970255934809</v>
      </c>
      <c r="BB387" s="36" cm="1">
        <f t="array" ref="BB387">AVERAGE(IFERROR(AQ387:AT387,""))</f>
        <v>6.6933445471149984</v>
      </c>
      <c r="BC387" s="36" cm="1">
        <f t="array" ref="BC387">AVERAGE(IFERROR(AI387:AO387,""))</f>
        <v>5.6518263751267082</v>
      </c>
      <c r="BD387" s="36" cm="1">
        <f t="array" ref="BD387">AVERAGE(IFERROR(AJ387:AM387,""))</f>
        <v>4.9097881109061383</v>
      </c>
      <c r="BE387" s="36" cm="1">
        <f t="array" ref="BE387">AVERAGE(IFERROR(AN387:AO387,""))</f>
        <v>5.6107414106313787</v>
      </c>
      <c r="BF387" s="36" cm="1">
        <f t="array" ref="BF387">AVERAGE(IFERROR(AP387:AT387,""))</f>
        <v>6.4575831449826513</v>
      </c>
      <c r="BG387" s="36" cm="1">
        <f t="array" ref="BG387">AVERAGE(IFERROR(AI387:AN387,""))</f>
        <v>5.6665654118364408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2566"/>
  <sheetViews>
    <sheetView topLeftCell="AC1" zoomScale="70" zoomScaleNormal="70" workbookViewId="0">
      <selection activeCell="AK48" sqref="AK48"/>
    </sheetView>
  </sheetViews>
  <sheetFormatPr defaultRowHeight="15" x14ac:dyDescent="0.25"/>
  <cols>
    <col min="3" max="3" width="9.140625" style="3"/>
    <col min="4" max="4" width="20.140625" customWidth="1"/>
    <col min="6" max="6" width="23.140625" customWidth="1"/>
    <col min="7" max="7" width="13.7109375" style="5" bestFit="1" customWidth="1"/>
    <col min="8" max="8" width="17.85546875" style="3" bestFit="1" customWidth="1"/>
    <col min="9" max="9" width="20.5703125" customWidth="1"/>
    <col min="10" max="10" width="11.42578125" style="3" customWidth="1"/>
    <col min="11" max="11" width="20.5703125" style="15" bestFit="1" customWidth="1"/>
    <col min="12" max="12" width="16.85546875" style="3" bestFit="1" customWidth="1"/>
    <col min="13" max="13" width="15.28515625" customWidth="1"/>
    <col min="14" max="14" width="17.85546875" style="20" bestFit="1" customWidth="1"/>
    <col min="15" max="15" width="15.28515625" customWidth="1"/>
    <col min="16" max="17" width="15.28515625" style="36" customWidth="1"/>
    <col min="18" max="40" width="9.140625" style="36"/>
    <col min="41" max="41" width="13.140625" style="36" bestFit="1" customWidth="1"/>
    <col min="42" max="42" width="11.28515625" style="36" customWidth="1"/>
    <col min="43" max="54" width="9.140625" style="36"/>
    <col min="55" max="55" width="13.28515625" style="36" bestFit="1" customWidth="1"/>
    <col min="56" max="66" width="9.140625" style="36"/>
    <col min="68" max="68" width="5.85546875" bestFit="1" customWidth="1"/>
  </cols>
  <sheetData>
    <row r="1" spans="1:69" ht="16.5" thickBot="1" x14ac:dyDescent="0.3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2" t="s">
        <v>7</v>
      </c>
      <c r="I1" s="1" t="s">
        <v>8</v>
      </c>
      <c r="J1" s="21"/>
      <c r="K1" s="10" t="s">
        <v>1</v>
      </c>
      <c r="L1" s="11" t="s">
        <v>451</v>
      </c>
      <c r="M1" s="12" t="s">
        <v>452</v>
      </c>
      <c r="N1" s="13" t="s">
        <v>453</v>
      </c>
      <c r="O1" s="14" t="s">
        <v>468</v>
      </c>
      <c r="P1" s="36">
        <v>1</v>
      </c>
      <c r="Q1" s="36">
        <v>2</v>
      </c>
      <c r="R1" s="36">
        <v>3</v>
      </c>
      <c r="S1" s="36">
        <v>4</v>
      </c>
      <c r="T1" s="36">
        <v>5</v>
      </c>
      <c r="U1" s="36">
        <v>6</v>
      </c>
      <c r="V1" s="36">
        <v>7</v>
      </c>
      <c r="W1" s="36">
        <v>8</v>
      </c>
      <c r="X1" s="36">
        <v>9</v>
      </c>
      <c r="Y1" s="36">
        <v>10</v>
      </c>
      <c r="Z1" s="36">
        <v>11</v>
      </c>
      <c r="AA1" s="36">
        <v>12</v>
      </c>
      <c r="AB1" s="36" t="s">
        <v>454</v>
      </c>
      <c r="AC1" s="36" t="s">
        <v>455</v>
      </c>
      <c r="AD1" s="36" t="s">
        <v>456</v>
      </c>
      <c r="AE1" s="36" t="s">
        <v>457</v>
      </c>
      <c r="AF1" s="36" t="s">
        <v>458</v>
      </c>
      <c r="AG1" s="36" t="s">
        <v>459</v>
      </c>
      <c r="AH1" s="36" t="s">
        <v>460</v>
      </c>
      <c r="AI1" s="36" t="s">
        <v>461</v>
      </c>
      <c r="AJ1" s="36" t="s">
        <v>462</v>
      </c>
      <c r="AK1" s="36" t="s">
        <v>463</v>
      </c>
      <c r="AL1" s="36" t="s">
        <v>464</v>
      </c>
      <c r="AM1" s="36" t="s">
        <v>465</v>
      </c>
      <c r="AN1" s="36" t="s">
        <v>466</v>
      </c>
      <c r="AO1" s="36" t="s">
        <v>469</v>
      </c>
      <c r="AP1" s="36">
        <v>1</v>
      </c>
      <c r="AQ1" s="36">
        <v>2</v>
      </c>
      <c r="AR1" s="36">
        <v>3</v>
      </c>
      <c r="AS1" s="36">
        <v>4</v>
      </c>
      <c r="AT1" s="36">
        <v>5</v>
      </c>
      <c r="AU1" s="36">
        <v>6</v>
      </c>
      <c r="AV1" s="36">
        <v>7</v>
      </c>
      <c r="AW1" s="36">
        <v>8</v>
      </c>
      <c r="AX1" s="36">
        <v>9</v>
      </c>
      <c r="AY1" s="36">
        <v>10</v>
      </c>
      <c r="AZ1" s="36">
        <v>11</v>
      </c>
      <c r="BA1" s="36">
        <v>12</v>
      </c>
      <c r="BB1" s="36" t="s">
        <v>454</v>
      </c>
      <c r="BC1" s="36" t="s">
        <v>455</v>
      </c>
      <c r="BD1" s="36" t="s">
        <v>456</v>
      </c>
      <c r="BE1" s="36" t="s">
        <v>457</v>
      </c>
      <c r="BF1" s="36" t="s">
        <v>458</v>
      </c>
      <c r="BG1" s="36" t="s">
        <v>459</v>
      </c>
      <c r="BH1" s="36" t="s">
        <v>460</v>
      </c>
      <c r="BI1" s="36" t="s">
        <v>461</v>
      </c>
      <c r="BJ1" s="36" t="s">
        <v>462</v>
      </c>
      <c r="BK1" s="36" t="s">
        <v>463</v>
      </c>
      <c r="BL1" s="36" t="s">
        <v>464</v>
      </c>
      <c r="BM1" s="36" t="s">
        <v>465</v>
      </c>
      <c r="BN1" s="36" t="s">
        <v>466</v>
      </c>
      <c r="BP1" s="9"/>
      <c r="BQ1" s="3"/>
    </row>
    <row r="2" spans="1:69" x14ac:dyDescent="0.25">
      <c r="A2">
        <v>1</v>
      </c>
      <c r="B2" t="s">
        <v>9</v>
      </c>
      <c r="C2" s="3">
        <v>1</v>
      </c>
      <c r="D2">
        <v>48.818888889999997</v>
      </c>
      <c r="E2">
        <v>-122.58</v>
      </c>
      <c r="F2" t="s">
        <v>10</v>
      </c>
      <c r="G2" s="5">
        <v>12.239062499999999</v>
      </c>
      <c r="H2" s="3">
        <v>17110004000033</v>
      </c>
      <c r="I2" t="s">
        <v>11</v>
      </c>
      <c r="K2" s="15" t="s">
        <v>9</v>
      </c>
      <c r="L2" s="3">
        <v>17110004000033</v>
      </c>
      <c r="M2">
        <v>0.99838405847549438</v>
      </c>
      <c r="N2" s="16">
        <v>71</v>
      </c>
      <c r="O2" t="s">
        <v>467</v>
      </c>
      <c r="P2" s="36">
        <f>AVERAGEIFS($G$2:$G$3384,$C$2:$C$3384,P$1,$B$2:$B$3384,$K2)</f>
        <v>12.239062499999999</v>
      </c>
      <c r="Q2" s="36">
        <f>AVERAGEIFS($G$2:$G$3384,$C$2:$C$3384,Q$1,$B$2:$B$3384,$K2)</f>
        <v>12.13264706</v>
      </c>
      <c r="R2" s="36">
        <f>AVERAGEIFS($G$2:$G$3384,$C$2:$C$3384,R$1,$B$2:$B$3384,$K2)</f>
        <v>11.75441176</v>
      </c>
      <c r="S2" s="36">
        <f>AVERAGEIFS($G$2:$G$3384,$C$2:$C$3384,S$1,$B$2:$B$3384,$K2)</f>
        <v>11.31272727</v>
      </c>
      <c r="T2" s="36">
        <f>AVERAGEIFS($G$2:$G$3384,$C$2:$C$3384,T$1,$B$2:$B$3384,$K2)</f>
        <v>10.950625</v>
      </c>
      <c r="U2" s="36">
        <f>AVERAGEIFS($G$2:$G$3384,$C$2:$C$3384,U$1,$B$2:$B$3384,$K2)</f>
        <v>10.5490625</v>
      </c>
      <c r="V2" s="36">
        <f>AVERAGEIFS($G$2:$G$3384,$C$2:$C$3384,V$1,$B$2:$B$3384,$K2)</f>
        <v>9.7871874999999999</v>
      </c>
      <c r="W2" s="36">
        <f>AVERAGEIFS($G$2:$G$3384,$C$2:$C$3384,W$1,$B$2:$B$3384,$K2)</f>
        <v>9.8658823529999999</v>
      </c>
      <c r="X2" s="36">
        <f>AVERAGEIFS($G$2:$G$3384,$C$2:$C$3384,X$1,$B$2:$B$3384,$K2)</f>
        <v>10.26935484</v>
      </c>
      <c r="Y2" s="36">
        <f>AVERAGEIFS($G$2:$G$3384,$C$2:$C$3384,Y$1,$B$2:$B$3384,$K2)</f>
        <v>11.036176469999999</v>
      </c>
      <c r="Z2" s="36">
        <f>AVERAGEIFS($G$2:$G$3384,$C$2:$C$3384,Z$1,$B$2:$B$3384,$K2)</f>
        <v>11.56647059</v>
      </c>
      <c r="AA2" s="36">
        <f>AVERAGEIFS($G$2:$G$3384,$C$2:$C$3384,AA$1,$B$2:$B$3384,$K2)</f>
        <v>12.182727270000001</v>
      </c>
      <c r="AB2" s="36">
        <f>AVERAGEIF(P2:AA2,"&gt;=0")</f>
        <v>11.137194592750001</v>
      </c>
      <c r="AC2" s="36" cm="1">
        <f t="array" ref="AC2">AVERAGE(IFERROR(X2:Z2, ""))</f>
        <v>10.957333966666667</v>
      </c>
      <c r="AD2" s="36">
        <f>AVERAGE(IFERROR(AA2,P2))</f>
        <v>12.182727270000001</v>
      </c>
      <c r="AE2" s="36" cm="1">
        <f t="array" ref="AE2">AVERAGE(IFERROR(Q2:V2, ""))</f>
        <v>11.081110181666666</v>
      </c>
      <c r="AF2" s="36" cm="1">
        <f t="array" ref="AF2">AVERAGE(IFERROR(V2:Z2,""))</f>
        <v>10.5050143506</v>
      </c>
      <c r="AG2" s="36" cm="1">
        <f t="array" ref="AG2">AVERAGE(IFERROR(Q2:U2,""))</f>
        <v>11.339894718</v>
      </c>
      <c r="AH2" s="36" cm="1">
        <f t="array" ref="AH2">AVERAGE(IFERROR(Y2:AA2,P2))</f>
        <v>11.595124776666665</v>
      </c>
      <c r="AI2" s="36" cm="1">
        <f t="array" ref="AI2">AVERAGE(IFERROR(X2:AA2,""))</f>
        <v>11.2636822925</v>
      </c>
      <c r="AJ2" s="36" cm="1">
        <f t="array" ref="AJ2">AVERAGE(IFERROR(P2:V2,""))</f>
        <v>11.246531941428572</v>
      </c>
      <c r="AK2" s="36" cm="1">
        <f t="array" ref="AK2">AVERAGE(IFERROR(Q2:T2,""))</f>
        <v>11.537602772500001</v>
      </c>
      <c r="AL2" s="36" cm="1">
        <f t="array" ref="AL2">AVERAGE(IFERROR(U2:V2,""))</f>
        <v>10.168125</v>
      </c>
      <c r="AM2" s="36" cm="1">
        <f t="array" ref="AM2">AVERAGE(IFERROR(W2:AA2,""))</f>
        <v>10.984122304600001</v>
      </c>
      <c r="AN2" s="36" cm="1">
        <f t="array" ref="AN2">AVERAGE(IFERROR(P2:U2,""))</f>
        <v>11.489756014999999</v>
      </c>
      <c r="AP2" s="36">
        <f>IF(P2&gt;10,0,(10-P2)/10)</f>
        <v>0</v>
      </c>
      <c r="AQ2" s="36">
        <f t="shared" ref="AQ2:BN2" si="0">IF(Q2&gt;10,0,(10-Q2)/10)</f>
        <v>0</v>
      </c>
      <c r="AR2" s="36">
        <f t="shared" si="0"/>
        <v>0</v>
      </c>
      <c r="AS2" s="36">
        <f t="shared" si="0"/>
        <v>0</v>
      </c>
      <c r="AT2" s="36">
        <f t="shared" si="0"/>
        <v>0</v>
      </c>
      <c r="AU2" s="36">
        <f t="shared" si="0"/>
        <v>0</v>
      </c>
      <c r="AV2" s="36">
        <f t="shared" si="0"/>
        <v>2.1281250000000008E-2</v>
      </c>
      <c r="AW2" s="36">
        <f t="shared" si="0"/>
        <v>1.3411764700000006E-2</v>
      </c>
      <c r="AX2" s="36">
        <f t="shared" si="0"/>
        <v>0</v>
      </c>
      <c r="AY2" s="36">
        <f t="shared" si="0"/>
        <v>0</v>
      </c>
      <c r="AZ2" s="36">
        <f t="shared" si="0"/>
        <v>0</v>
      </c>
      <c r="BA2" s="36">
        <f t="shared" si="0"/>
        <v>0</v>
      </c>
      <c r="BB2" s="36">
        <f t="shared" si="0"/>
        <v>0</v>
      </c>
      <c r="BC2" s="36">
        <f t="shared" si="0"/>
        <v>0</v>
      </c>
      <c r="BD2" s="36">
        <f t="shared" si="0"/>
        <v>0</v>
      </c>
      <c r="BE2" s="36">
        <f t="shared" si="0"/>
        <v>0</v>
      </c>
      <c r="BF2" s="36">
        <f t="shared" si="0"/>
        <v>0</v>
      </c>
      <c r="BG2" s="36">
        <f t="shared" si="0"/>
        <v>0</v>
      </c>
      <c r="BH2" s="36">
        <f t="shared" si="0"/>
        <v>0</v>
      </c>
      <c r="BI2" s="36">
        <f t="shared" si="0"/>
        <v>0</v>
      </c>
      <c r="BJ2" s="36">
        <f t="shared" si="0"/>
        <v>0</v>
      </c>
      <c r="BK2" s="36">
        <f t="shared" si="0"/>
        <v>0</v>
      </c>
      <c r="BL2" s="36">
        <f t="shared" si="0"/>
        <v>0</v>
      </c>
      <c r="BM2" s="36">
        <f t="shared" si="0"/>
        <v>0</v>
      </c>
      <c r="BN2" s="36">
        <f t="shared" si="0"/>
        <v>0</v>
      </c>
    </row>
    <row r="3" spans="1:69" x14ac:dyDescent="0.25">
      <c r="A3">
        <v>2</v>
      </c>
      <c r="B3" t="s">
        <v>9</v>
      </c>
      <c r="C3" s="3">
        <v>2</v>
      </c>
      <c r="D3">
        <v>48.818888889999997</v>
      </c>
      <c r="E3">
        <v>-122.58</v>
      </c>
      <c r="F3" t="s">
        <v>10</v>
      </c>
      <c r="G3" s="5">
        <v>12.13264706</v>
      </c>
      <c r="H3" s="3">
        <v>17110004000413</v>
      </c>
      <c r="I3" t="s">
        <v>11</v>
      </c>
      <c r="K3" s="15" t="s">
        <v>12</v>
      </c>
      <c r="L3" s="3">
        <v>17110004000033</v>
      </c>
      <c r="M3">
        <v>1</v>
      </c>
      <c r="N3" s="17">
        <v>38</v>
      </c>
      <c r="P3" s="36">
        <f>AVERAGEIFS($G$2:$G$3384,$C$2:$C$3384,P$1,$B$2:$B$3384,$K3)</f>
        <v>12.5</v>
      </c>
      <c r="Q3" s="36" t="e">
        <f>AVERAGEIFS($G$2:$G$3384,$C$2:$C$3384,Q$1,$B$2:$B$3384,$K3)</f>
        <v>#DIV/0!</v>
      </c>
      <c r="R3" s="36">
        <f>AVERAGEIFS($G$2:$G$3384,$C$2:$C$3384,R$1,$B$2:$B$3384,$K3)</f>
        <v>11.9</v>
      </c>
      <c r="S3" s="36">
        <f>AVERAGEIFS($G$2:$G$3384,$C$2:$C$3384,S$1,$B$2:$B$3384,$K3)</f>
        <v>12.125</v>
      </c>
      <c r="T3" s="36" t="e">
        <f>AVERAGEIFS($G$2:$G$3384,$C$2:$C$3384,T$1,$B$2:$B$3384,$K3)</f>
        <v>#DIV/0!</v>
      </c>
      <c r="U3" s="36" t="e">
        <f>AVERAGEIFS($G$2:$G$3384,$C$2:$C$3384,U$1,$B$2:$B$3384,$K3)</f>
        <v>#DIV/0!</v>
      </c>
      <c r="V3" s="36">
        <f>AVERAGEIFS($G$2:$G$3384,$C$2:$C$3384,V$1,$B$2:$B$3384,$K3)</f>
        <v>10.6</v>
      </c>
      <c r="W3" s="36" t="e">
        <f>AVERAGEIFS($G$2:$G$3384,$C$2:$C$3384,W$1,$B$2:$B$3384,$K3)</f>
        <v>#DIV/0!</v>
      </c>
      <c r="X3" s="36" t="e">
        <f>AVERAGEIFS($G$2:$G$3384,$C$2:$C$3384,X$1,$B$2:$B$3384,$K3)</f>
        <v>#DIV/0!</v>
      </c>
      <c r="Y3" s="36">
        <f>AVERAGEIFS($G$2:$G$3384,$C$2:$C$3384,Y$1,$B$2:$B$3384,$K3)</f>
        <v>10.3</v>
      </c>
      <c r="Z3" s="36">
        <f>AVERAGEIFS($G$2:$G$3384,$C$2:$C$3384,Z$1,$B$2:$B$3384,$K3)</f>
        <v>11.2</v>
      </c>
      <c r="AA3" s="36">
        <f>AVERAGEIFS($G$2:$G$3384,$C$2:$C$3384,AA$1,$B$2:$B$3384,$K3)</f>
        <v>12.9</v>
      </c>
      <c r="AB3" s="36">
        <f t="shared" ref="AB3:AB66" si="1">AVERAGEIF(P3:AA3,"&gt;=0")</f>
        <v>11.646428571428572</v>
      </c>
      <c r="AC3" s="36" cm="1">
        <f t="array" ref="AC3">AVERAGE(IFERROR(X3:Z3, ""))</f>
        <v>10.75</v>
      </c>
      <c r="AD3" s="36">
        <f t="shared" ref="AD3:AD66" si="2">AVERAGE(IFERROR(AA3,P3))</f>
        <v>12.9</v>
      </c>
      <c r="AE3" s="36" cm="1">
        <f t="array" ref="AE3">AVERAGE(IFERROR(Q3:V3, ""))</f>
        <v>11.541666666666666</v>
      </c>
      <c r="AF3" s="36" cm="1">
        <f t="array" ref="AF3">AVERAGE(IFERROR(V3:Z3,""))</f>
        <v>10.699999999999998</v>
      </c>
      <c r="AG3" s="36" cm="1">
        <f t="array" ref="AG3">AVERAGE(IFERROR(Q3:U3,""))</f>
        <v>12.012499999999999</v>
      </c>
      <c r="AH3" s="36" cm="1">
        <f t="array" ref="AH3">AVERAGE(IFERROR(Y3:AA3,P3))</f>
        <v>11.466666666666667</v>
      </c>
      <c r="AI3" s="36" cm="1">
        <f t="array" ref="AI3">AVERAGE(IFERROR(X3:AA3,""))</f>
        <v>11.466666666666667</v>
      </c>
      <c r="AJ3" s="36" cm="1">
        <f t="array" ref="AJ3">AVERAGE(IFERROR(P3:V3,""))</f>
        <v>11.78125</v>
      </c>
      <c r="AK3" s="36" cm="1">
        <f t="array" ref="AK3">AVERAGE(IFERROR(Q3:T3,""))</f>
        <v>12.012499999999999</v>
      </c>
      <c r="AL3" s="36" cm="1">
        <f t="array" ref="AL3">AVERAGE(IFERROR(U3:V3,""))</f>
        <v>10.6</v>
      </c>
      <c r="AM3" s="36" cm="1">
        <f t="array" ref="AM3">AVERAGE(IFERROR(W3:AA3,""))</f>
        <v>11.466666666666667</v>
      </c>
      <c r="AN3" s="36" cm="1">
        <f t="array" ref="AN3">AVERAGE(IFERROR(P3:U3,""))</f>
        <v>12.174999999999999</v>
      </c>
      <c r="AP3" s="36">
        <f t="shared" ref="AP3:AP66" si="3">IF(P3&gt;10,0,(10-P3)/10)</f>
        <v>0</v>
      </c>
      <c r="AQ3" s="36" t="e">
        <f t="shared" ref="AQ3:AQ66" si="4">IF(Q3&gt;10,0,(10-Q3)/10)</f>
        <v>#DIV/0!</v>
      </c>
      <c r="AR3" s="36">
        <f t="shared" ref="AR3:AR66" si="5">IF(R3&gt;10,0,(10-R3)/10)</f>
        <v>0</v>
      </c>
      <c r="AS3" s="36">
        <f t="shared" ref="AS3:AS66" si="6">IF(S3&gt;10,0,(10-S3)/10)</f>
        <v>0</v>
      </c>
      <c r="AT3" s="36" t="e">
        <f t="shared" ref="AT3:AT66" si="7">IF(T3&gt;10,0,(10-T3)/10)</f>
        <v>#DIV/0!</v>
      </c>
      <c r="AU3" s="36" t="e">
        <f t="shared" ref="AU3:AU66" si="8">IF(U3&gt;10,0,(10-U3)/10)</f>
        <v>#DIV/0!</v>
      </c>
      <c r="AV3" s="36">
        <f t="shared" ref="AV3:AV66" si="9">IF(V3&gt;10,0,(10-V3)/10)</f>
        <v>0</v>
      </c>
      <c r="AW3" s="36" t="e">
        <f t="shared" ref="AW3:AW66" si="10">IF(W3&gt;10,0,(10-W3)/10)</f>
        <v>#DIV/0!</v>
      </c>
      <c r="AX3" s="36" t="e">
        <f t="shared" ref="AX3:AX66" si="11">IF(X3&gt;10,0,(10-X3)/10)</f>
        <v>#DIV/0!</v>
      </c>
      <c r="AY3" s="36">
        <f t="shared" ref="AY3:AY66" si="12">IF(Y3&gt;10,0,(10-Y3)/10)</f>
        <v>0</v>
      </c>
      <c r="AZ3" s="36">
        <f t="shared" ref="AZ3:AZ66" si="13">IF(Z3&gt;10,0,(10-Z3)/10)</f>
        <v>0</v>
      </c>
      <c r="BA3" s="36">
        <f t="shared" ref="BA3:BA66" si="14">IF(AA3&gt;10,0,(10-AA3)/10)</f>
        <v>0</v>
      </c>
      <c r="BB3" s="36">
        <f t="shared" ref="BB3:BB66" si="15">IF(AB3&gt;10,0,(10-AB3)/10)</f>
        <v>0</v>
      </c>
      <c r="BC3" s="36">
        <f t="shared" ref="BC3:BC66" si="16">IF(AC3&gt;10,0,(10-AC3)/10)</f>
        <v>0</v>
      </c>
      <c r="BD3" s="36">
        <f t="shared" ref="BD3:BD66" si="17">IF(AD3&gt;10,0,(10-AD3)/10)</f>
        <v>0</v>
      </c>
      <c r="BE3" s="36">
        <f t="shared" ref="BE3:BE66" si="18">IF(AE3&gt;10,0,(10-AE3)/10)</f>
        <v>0</v>
      </c>
      <c r="BF3" s="36">
        <f t="shared" ref="BF3:BF66" si="19">IF(AF3&gt;10,0,(10-AF3)/10)</f>
        <v>0</v>
      </c>
      <c r="BG3" s="36">
        <f t="shared" ref="BG3:BG66" si="20">IF(AG3&gt;10,0,(10-AG3)/10)</f>
        <v>0</v>
      </c>
      <c r="BH3" s="36">
        <f t="shared" ref="BH3:BH66" si="21">IF(AH3&gt;10,0,(10-AH3)/10)</f>
        <v>0</v>
      </c>
      <c r="BI3" s="36">
        <f t="shared" ref="BI3:BI66" si="22">IF(AI3&gt;10,0,(10-AI3)/10)</f>
        <v>0</v>
      </c>
      <c r="BJ3" s="36">
        <f t="shared" ref="BJ3:BJ66" si="23">IF(AJ3&gt;10,0,(10-AJ3)/10)</f>
        <v>0</v>
      </c>
      <c r="BK3" s="36">
        <f t="shared" ref="BK3:BK66" si="24">IF(AK3&gt;10,0,(10-AK3)/10)</f>
        <v>0</v>
      </c>
      <c r="BL3" s="36">
        <f t="shared" ref="BL3:BL66" si="25">IF(AL3&gt;10,0,(10-AL3)/10)</f>
        <v>0</v>
      </c>
      <c r="BM3" s="36">
        <f t="shared" ref="BM3:BM66" si="26">IF(AM3&gt;10,0,(10-AM3)/10)</f>
        <v>0</v>
      </c>
      <c r="BN3" s="36">
        <f t="shared" ref="BN3:BN66" si="27">IF(AN3&gt;10,0,(10-AN3)/10)</f>
        <v>0</v>
      </c>
    </row>
    <row r="4" spans="1:69" x14ac:dyDescent="0.25">
      <c r="A4">
        <v>3</v>
      </c>
      <c r="B4" t="s">
        <v>9</v>
      </c>
      <c r="C4" s="3">
        <v>3</v>
      </c>
      <c r="D4">
        <v>48.818888889999997</v>
      </c>
      <c r="E4">
        <v>-122.58</v>
      </c>
      <c r="F4" t="s">
        <v>10</v>
      </c>
      <c r="G4" s="5">
        <v>11.75441176</v>
      </c>
      <c r="H4" s="3">
        <v>17110004000617</v>
      </c>
      <c r="I4" t="s">
        <v>11</v>
      </c>
      <c r="K4" s="15" t="s">
        <v>13</v>
      </c>
      <c r="L4" s="3">
        <v>17110004000932</v>
      </c>
      <c r="M4">
        <v>0.99912798404693604</v>
      </c>
      <c r="N4" s="17">
        <v>540</v>
      </c>
      <c r="P4" s="36">
        <f>AVERAGEIFS($G$2:$G$3384,$C$2:$C$3384,P$1,$B$2:$B$3384,$K4)</f>
        <v>12.63545455</v>
      </c>
      <c r="Q4" s="36">
        <f>AVERAGEIFS($G$2:$G$3384,$C$2:$C$3384,Q$1,$B$2:$B$3384,$K4)</f>
        <v>12.626875</v>
      </c>
      <c r="R4" s="36">
        <f>AVERAGEIFS($G$2:$G$3384,$C$2:$C$3384,R$1,$B$2:$B$3384,$K4)</f>
        <v>12.317187499999999</v>
      </c>
      <c r="S4" s="36">
        <f>AVERAGEIFS($G$2:$G$3384,$C$2:$C$3384,S$1,$B$2:$B$3384,$K4)</f>
        <v>11.8675</v>
      </c>
      <c r="T4" s="36">
        <f>AVERAGEIFS($G$2:$G$3384,$C$2:$C$3384,T$1,$B$2:$B$3384,$K4)</f>
        <v>11.513999999999999</v>
      </c>
      <c r="U4" s="36">
        <f>AVERAGEIFS($G$2:$G$3384,$C$2:$C$3384,U$1,$B$2:$B$3384,$K4)</f>
        <v>11.166</v>
      </c>
      <c r="V4" s="36">
        <f>AVERAGEIFS($G$2:$G$3384,$C$2:$C$3384,V$1,$B$2:$B$3384,$K4)</f>
        <v>10.79833333</v>
      </c>
      <c r="W4" s="36">
        <f>AVERAGEIFS($G$2:$G$3384,$C$2:$C$3384,W$1,$B$2:$B$3384,$K4)</f>
        <v>10.70848485</v>
      </c>
      <c r="X4" s="36">
        <f>AVERAGEIFS($G$2:$G$3384,$C$2:$C$3384,X$1,$B$2:$B$3384,$K4)</f>
        <v>11.07448276</v>
      </c>
      <c r="Y4" s="36">
        <f>AVERAGEIFS($G$2:$G$3384,$C$2:$C$3384,Y$1,$B$2:$B$3384,$K4)</f>
        <v>11.410625</v>
      </c>
      <c r="Z4" s="36">
        <f>AVERAGEIFS($G$2:$G$3384,$C$2:$C$3384,Z$1,$B$2:$B$3384,$K4)</f>
        <v>11.88625</v>
      </c>
      <c r="AA4" s="36">
        <f>AVERAGEIFS($G$2:$G$3384,$C$2:$C$3384,AA$1,$B$2:$B$3384,$K4)</f>
        <v>12.435</v>
      </c>
      <c r="AB4" s="36">
        <f t="shared" si="1"/>
        <v>11.703349415833332</v>
      </c>
      <c r="AC4" s="36" cm="1">
        <f t="array" ref="AC4">AVERAGE(IFERROR(X4:Z4, ""))</f>
        <v>11.457119253333332</v>
      </c>
      <c r="AD4" s="36">
        <f t="shared" si="2"/>
        <v>12.435</v>
      </c>
      <c r="AE4" s="36" cm="1">
        <f t="array" ref="AE4">AVERAGE(IFERROR(Q4:V4, ""))</f>
        <v>11.714982638333334</v>
      </c>
      <c r="AF4" s="36" cm="1">
        <f t="array" ref="AF4">AVERAGE(IFERROR(V4:Z4,""))</f>
        <v>11.175635188000001</v>
      </c>
      <c r="AG4" s="36" cm="1">
        <f t="array" ref="AG4">AVERAGE(IFERROR(Q4:U4,""))</f>
        <v>11.898312499999999</v>
      </c>
      <c r="AH4" s="36" cm="1">
        <f t="array" ref="AH4">AVERAGE(IFERROR(Y4:AA4,P4))</f>
        <v>11.910625000000001</v>
      </c>
      <c r="AI4" s="36" cm="1">
        <f t="array" ref="AI4">AVERAGE(IFERROR(X4:AA4,""))</f>
        <v>11.701589439999999</v>
      </c>
      <c r="AJ4" s="36" cm="1">
        <f t="array" ref="AJ4">AVERAGE(IFERROR(P4:V4,""))</f>
        <v>11.846478625714285</v>
      </c>
      <c r="AK4" s="36" cm="1">
        <f t="array" ref="AK4">AVERAGE(IFERROR(Q4:T4,""))</f>
        <v>12.081390625000001</v>
      </c>
      <c r="AL4" s="36" cm="1">
        <f t="array" ref="AL4">AVERAGE(IFERROR(U4:V4,""))</f>
        <v>10.982166665000001</v>
      </c>
      <c r="AM4" s="36" cm="1">
        <f t="array" ref="AM4">AVERAGE(IFERROR(W4:AA4,""))</f>
        <v>11.502968522</v>
      </c>
      <c r="AN4" s="36" cm="1">
        <f t="array" ref="AN4">AVERAGE(IFERROR(P4:U4,""))</f>
        <v>12.021169508333331</v>
      </c>
      <c r="AP4" s="36">
        <f t="shared" si="3"/>
        <v>0</v>
      </c>
      <c r="AQ4" s="36">
        <f t="shared" si="4"/>
        <v>0</v>
      </c>
      <c r="AR4" s="36">
        <f t="shared" si="5"/>
        <v>0</v>
      </c>
      <c r="AS4" s="36">
        <f t="shared" si="6"/>
        <v>0</v>
      </c>
      <c r="AT4" s="36">
        <f t="shared" si="7"/>
        <v>0</v>
      </c>
      <c r="AU4" s="36">
        <f t="shared" si="8"/>
        <v>0</v>
      </c>
      <c r="AV4" s="36">
        <f t="shared" si="9"/>
        <v>0</v>
      </c>
      <c r="AW4" s="36">
        <f t="shared" si="10"/>
        <v>0</v>
      </c>
      <c r="AX4" s="36">
        <f t="shared" si="11"/>
        <v>0</v>
      </c>
      <c r="AY4" s="36">
        <f t="shared" si="12"/>
        <v>0</v>
      </c>
      <c r="AZ4" s="36">
        <f t="shared" si="13"/>
        <v>0</v>
      </c>
      <c r="BA4" s="36">
        <f t="shared" si="14"/>
        <v>0</v>
      </c>
      <c r="BB4" s="36">
        <f t="shared" si="15"/>
        <v>0</v>
      </c>
      <c r="BC4" s="36">
        <f t="shared" si="16"/>
        <v>0</v>
      </c>
      <c r="BD4" s="36">
        <f t="shared" si="17"/>
        <v>0</v>
      </c>
      <c r="BE4" s="36">
        <f t="shared" si="18"/>
        <v>0</v>
      </c>
      <c r="BF4" s="36">
        <f t="shared" si="19"/>
        <v>0</v>
      </c>
      <c r="BG4" s="36">
        <f t="shared" si="20"/>
        <v>0</v>
      </c>
      <c r="BH4" s="36">
        <f t="shared" si="21"/>
        <v>0</v>
      </c>
      <c r="BI4" s="36">
        <f t="shared" si="22"/>
        <v>0</v>
      </c>
      <c r="BJ4" s="36">
        <f t="shared" si="23"/>
        <v>0</v>
      </c>
      <c r="BK4" s="36">
        <f t="shared" si="24"/>
        <v>0</v>
      </c>
      <c r="BL4" s="36">
        <f t="shared" si="25"/>
        <v>0</v>
      </c>
      <c r="BM4" s="36">
        <f t="shared" si="26"/>
        <v>0</v>
      </c>
      <c r="BN4" s="36">
        <f t="shared" si="27"/>
        <v>0</v>
      </c>
    </row>
    <row r="5" spans="1:69" x14ac:dyDescent="0.25">
      <c r="A5">
        <v>4</v>
      </c>
      <c r="B5" t="s">
        <v>9</v>
      </c>
      <c r="C5" s="3">
        <v>4</v>
      </c>
      <c r="D5">
        <v>48.818888889999997</v>
      </c>
      <c r="E5">
        <v>-122.58</v>
      </c>
      <c r="F5" t="s">
        <v>10</v>
      </c>
      <c r="G5" s="5">
        <v>11.31272727</v>
      </c>
      <c r="H5" s="3">
        <v>17110004000033</v>
      </c>
      <c r="I5" t="s">
        <v>11</v>
      </c>
      <c r="K5" s="15" t="s">
        <v>14</v>
      </c>
      <c r="L5" s="3">
        <v>17110004000248</v>
      </c>
      <c r="M5">
        <v>0.97164702415466309</v>
      </c>
      <c r="N5" s="17">
        <v>152</v>
      </c>
      <c r="P5" s="36">
        <f>AVERAGEIFS($G$2:$G$3384,$C$2:$C$3384,P$1,$B$2:$B$3384,$K5)</f>
        <v>12.52333333</v>
      </c>
      <c r="Q5" s="36">
        <f>AVERAGEIFS($G$2:$G$3384,$C$2:$C$3384,Q$1,$B$2:$B$3384,$K5)</f>
        <v>12.61333333</v>
      </c>
      <c r="R5" s="36">
        <f>AVERAGEIFS($G$2:$G$3384,$C$2:$C$3384,R$1,$B$2:$B$3384,$K5)</f>
        <v>12.97666667</v>
      </c>
      <c r="S5" s="36">
        <f>AVERAGEIFS($G$2:$G$3384,$C$2:$C$3384,S$1,$B$2:$B$3384,$K5)</f>
        <v>12.303333329999999</v>
      </c>
      <c r="T5" s="36">
        <f>AVERAGEIFS($G$2:$G$3384,$C$2:$C$3384,T$1,$B$2:$B$3384,$K5)</f>
        <v>11.57</v>
      </c>
      <c r="U5" s="36">
        <f>AVERAGEIFS($G$2:$G$3384,$C$2:$C$3384,U$1,$B$2:$B$3384,$K5)</f>
        <v>11.28333333</v>
      </c>
      <c r="V5" s="36">
        <f>AVERAGEIFS($G$2:$G$3384,$C$2:$C$3384,V$1,$B$2:$B$3384,$K5)</f>
        <v>10.96666667</v>
      </c>
      <c r="W5" s="36">
        <f>AVERAGEIFS($G$2:$G$3384,$C$2:$C$3384,W$1,$B$2:$B$3384,$K5)</f>
        <v>11.4</v>
      </c>
      <c r="X5" s="36">
        <f>AVERAGEIFS($G$2:$G$3384,$C$2:$C$3384,X$1,$B$2:$B$3384,$K5)</f>
        <v>11.473333330000001</v>
      </c>
      <c r="Y5" s="36">
        <f>AVERAGEIFS($G$2:$G$3384,$C$2:$C$3384,Y$1,$B$2:$B$3384,$K5)</f>
        <v>11.73666667</v>
      </c>
      <c r="Z5" s="36">
        <f>AVERAGEIFS($G$2:$G$3384,$C$2:$C$3384,Z$1,$B$2:$B$3384,$K5)</f>
        <v>12.096666669999999</v>
      </c>
      <c r="AA5" s="36">
        <f>AVERAGEIFS($G$2:$G$3384,$C$2:$C$3384,AA$1,$B$2:$B$3384,$K5)</f>
        <v>12.64</v>
      </c>
      <c r="AB5" s="36">
        <f t="shared" si="1"/>
        <v>11.965277777500001</v>
      </c>
      <c r="AC5" s="36" cm="1">
        <f t="array" ref="AC5">AVERAGE(IFERROR(X5:Z5, ""))</f>
        <v>11.768888889999999</v>
      </c>
      <c r="AD5" s="36">
        <f t="shared" si="2"/>
        <v>12.64</v>
      </c>
      <c r="AE5" s="36" cm="1">
        <f t="array" ref="AE5">AVERAGE(IFERROR(Q5:V5, ""))</f>
        <v>11.952222221666666</v>
      </c>
      <c r="AF5" s="36" cm="1">
        <f t="array" ref="AF5">AVERAGE(IFERROR(V5:Z5,""))</f>
        <v>11.534666668</v>
      </c>
      <c r="AG5" s="36" cm="1">
        <f t="array" ref="AG5">AVERAGE(IFERROR(Q5:U5,""))</f>
        <v>12.149333331999999</v>
      </c>
      <c r="AH5" s="36" cm="1">
        <f t="array" ref="AH5">AVERAGE(IFERROR(Y5:AA5,P5))</f>
        <v>12.157777779999998</v>
      </c>
      <c r="AI5" s="36" cm="1">
        <f t="array" ref="AI5">AVERAGE(IFERROR(X5:AA5,""))</f>
        <v>11.9866666675</v>
      </c>
      <c r="AJ5" s="36" cm="1">
        <f t="array" ref="AJ5">AVERAGE(IFERROR(P5:V5,""))</f>
        <v>12.033809522857142</v>
      </c>
      <c r="AK5" s="36" cm="1">
        <f t="array" ref="AK5">AVERAGE(IFERROR(Q5:T5,""))</f>
        <v>12.365833332499999</v>
      </c>
      <c r="AL5" s="36" cm="1">
        <f t="array" ref="AL5">AVERAGE(IFERROR(U5:V5,""))</f>
        <v>11.125</v>
      </c>
      <c r="AM5" s="36" cm="1">
        <f t="array" ref="AM5">AVERAGE(IFERROR(W5:AA5,""))</f>
        <v>11.869333334</v>
      </c>
      <c r="AN5" s="36" cm="1">
        <f t="array" ref="AN5">AVERAGE(IFERROR(P5:U5,""))</f>
        <v>12.211666665000001</v>
      </c>
      <c r="AP5" s="36">
        <f t="shared" si="3"/>
        <v>0</v>
      </c>
      <c r="AQ5" s="36">
        <f t="shared" si="4"/>
        <v>0</v>
      </c>
      <c r="AR5" s="36">
        <f t="shared" si="5"/>
        <v>0</v>
      </c>
      <c r="AS5" s="36">
        <f t="shared" si="6"/>
        <v>0</v>
      </c>
      <c r="AT5" s="36">
        <f t="shared" si="7"/>
        <v>0</v>
      </c>
      <c r="AU5" s="36">
        <f t="shared" si="8"/>
        <v>0</v>
      </c>
      <c r="AV5" s="36">
        <f t="shared" si="9"/>
        <v>0</v>
      </c>
      <c r="AW5" s="36">
        <f t="shared" si="10"/>
        <v>0</v>
      </c>
      <c r="AX5" s="36">
        <f t="shared" si="11"/>
        <v>0</v>
      </c>
      <c r="AY5" s="36">
        <f t="shared" si="12"/>
        <v>0</v>
      </c>
      <c r="AZ5" s="36">
        <f t="shared" si="13"/>
        <v>0</v>
      </c>
      <c r="BA5" s="36">
        <f t="shared" si="14"/>
        <v>0</v>
      </c>
      <c r="BB5" s="36">
        <f t="shared" si="15"/>
        <v>0</v>
      </c>
      <c r="BC5" s="36">
        <f t="shared" si="16"/>
        <v>0</v>
      </c>
      <c r="BD5" s="36">
        <f t="shared" si="17"/>
        <v>0</v>
      </c>
      <c r="BE5" s="36">
        <f t="shared" si="18"/>
        <v>0</v>
      </c>
      <c r="BF5" s="36">
        <f t="shared" si="19"/>
        <v>0</v>
      </c>
      <c r="BG5" s="36">
        <f t="shared" si="20"/>
        <v>0</v>
      </c>
      <c r="BH5" s="36">
        <f t="shared" si="21"/>
        <v>0</v>
      </c>
      <c r="BI5" s="36">
        <f t="shared" si="22"/>
        <v>0</v>
      </c>
      <c r="BJ5" s="36">
        <f t="shared" si="23"/>
        <v>0</v>
      </c>
      <c r="BK5" s="36">
        <f t="shared" si="24"/>
        <v>0</v>
      </c>
      <c r="BL5" s="36">
        <f t="shared" si="25"/>
        <v>0</v>
      </c>
      <c r="BM5" s="36">
        <f t="shared" si="26"/>
        <v>0</v>
      </c>
      <c r="BN5" s="36">
        <f t="shared" si="27"/>
        <v>0</v>
      </c>
    </row>
    <row r="6" spans="1:69" x14ac:dyDescent="0.25">
      <c r="A6">
        <v>5</v>
      </c>
      <c r="B6" t="s">
        <v>9</v>
      </c>
      <c r="C6" s="3">
        <v>5</v>
      </c>
      <c r="D6">
        <v>48.818888889999997</v>
      </c>
      <c r="E6">
        <v>-122.58</v>
      </c>
      <c r="F6" t="s">
        <v>10</v>
      </c>
      <c r="G6" s="5">
        <v>10.950625</v>
      </c>
      <c r="H6" s="3">
        <v>17110004000033</v>
      </c>
      <c r="I6" t="s">
        <v>11</v>
      </c>
      <c r="K6" s="15" t="s">
        <v>15</v>
      </c>
      <c r="L6" s="3">
        <v>17110004000603</v>
      </c>
      <c r="M6">
        <v>0.71234124898910522</v>
      </c>
      <c r="N6" s="17">
        <v>165</v>
      </c>
      <c r="P6" s="36">
        <f>AVERAGEIFS($G$2:$G$3384,$C$2:$C$3384,P$1,$B$2:$B$3384,$K6)</f>
        <v>11</v>
      </c>
      <c r="Q6" s="36">
        <f>AVERAGEIFS($G$2:$G$3384,$C$2:$C$3384,Q$1,$B$2:$B$3384,$K6)</f>
        <v>11.2</v>
      </c>
      <c r="R6" s="36">
        <f>AVERAGEIFS($G$2:$G$3384,$C$2:$C$3384,R$1,$B$2:$B$3384,$K6)</f>
        <v>10.75</v>
      </c>
      <c r="S6" s="36">
        <f>AVERAGEIFS($G$2:$G$3384,$C$2:$C$3384,S$1,$B$2:$B$3384,$K6)</f>
        <v>9.8000000000000007</v>
      </c>
      <c r="T6" s="36">
        <f>AVERAGEIFS($G$2:$G$3384,$C$2:$C$3384,T$1,$B$2:$B$3384,$K6)</f>
        <v>4</v>
      </c>
      <c r="U6" s="36">
        <f>AVERAGEIFS($G$2:$G$3384,$C$2:$C$3384,U$1,$B$2:$B$3384,$K6)</f>
        <v>2.6</v>
      </c>
      <c r="V6" s="36">
        <f>AVERAGEIFS($G$2:$G$3384,$C$2:$C$3384,V$1,$B$2:$B$3384,$K6)</f>
        <v>1.3</v>
      </c>
      <c r="W6" s="36">
        <f>AVERAGEIFS($G$2:$G$3384,$C$2:$C$3384,W$1,$B$2:$B$3384,$K6)</f>
        <v>1.1499999999999999</v>
      </c>
      <c r="X6" s="36">
        <f>AVERAGEIFS($G$2:$G$3384,$C$2:$C$3384,X$1,$B$2:$B$3384,$K6)</f>
        <v>1.25</v>
      </c>
      <c r="Y6" s="36">
        <f>AVERAGEIFS($G$2:$G$3384,$C$2:$C$3384,Y$1,$B$2:$B$3384,$K6)</f>
        <v>4.75</v>
      </c>
      <c r="Z6" s="36">
        <f>AVERAGEIFS($G$2:$G$3384,$C$2:$C$3384,Z$1,$B$2:$B$3384,$K6)</f>
        <v>7.35</v>
      </c>
      <c r="AA6" s="36">
        <f>AVERAGEIFS($G$2:$G$3384,$C$2:$C$3384,AA$1,$B$2:$B$3384,$K6)</f>
        <v>11</v>
      </c>
      <c r="AB6" s="36">
        <f t="shared" si="1"/>
        <v>6.3458333333333323</v>
      </c>
      <c r="AC6" s="36" cm="1">
        <f t="array" ref="AC6">AVERAGE(IFERROR(X6:Z6, ""))</f>
        <v>4.45</v>
      </c>
      <c r="AD6" s="36">
        <f t="shared" si="2"/>
        <v>11</v>
      </c>
      <c r="AE6" s="36" cm="1">
        <f t="array" ref="AE6">AVERAGE(IFERROR(Q6:V6, ""))</f>
        <v>6.6083333333333334</v>
      </c>
      <c r="AF6" s="36" cm="1">
        <f t="array" ref="AF6">AVERAGE(IFERROR(V6:Z6,""))</f>
        <v>3.1599999999999997</v>
      </c>
      <c r="AG6" s="36" cm="1">
        <f t="array" ref="AG6">AVERAGE(IFERROR(Q6:U6,""))</f>
        <v>7.67</v>
      </c>
      <c r="AH6" s="36" cm="1">
        <f t="array" ref="AH6">AVERAGE(IFERROR(Y6:AA6,P6))</f>
        <v>7.7</v>
      </c>
      <c r="AI6" s="36" cm="1">
        <f t="array" ref="AI6">AVERAGE(IFERROR(X6:AA6,""))</f>
        <v>6.0875000000000004</v>
      </c>
      <c r="AJ6" s="36" cm="1">
        <f t="array" ref="AJ6">AVERAGE(IFERROR(P6:V6,""))</f>
        <v>7.2357142857142858</v>
      </c>
      <c r="AK6" s="36" cm="1">
        <f t="array" ref="AK6">AVERAGE(IFERROR(Q6:T6,""))</f>
        <v>8.9375</v>
      </c>
      <c r="AL6" s="36" cm="1">
        <f t="array" ref="AL6">AVERAGE(IFERROR(U6:V6,""))</f>
        <v>1.9500000000000002</v>
      </c>
      <c r="AM6" s="36" cm="1">
        <f t="array" ref="AM6">AVERAGE(IFERROR(W6:AA6,""))</f>
        <v>5.0999999999999996</v>
      </c>
      <c r="AN6" s="36" cm="1">
        <f t="array" ref="AN6">AVERAGE(IFERROR(P6:U6,""))</f>
        <v>8.2249999999999996</v>
      </c>
      <c r="AP6" s="36">
        <f t="shared" si="3"/>
        <v>0</v>
      </c>
      <c r="AQ6" s="36">
        <f t="shared" si="4"/>
        <v>0</v>
      </c>
      <c r="AR6" s="36">
        <f t="shared" si="5"/>
        <v>0</v>
      </c>
      <c r="AS6" s="36">
        <f t="shared" si="6"/>
        <v>1.9999999999999928E-2</v>
      </c>
      <c r="AT6" s="36">
        <f t="shared" si="7"/>
        <v>0.6</v>
      </c>
      <c r="AU6" s="36">
        <f t="shared" si="8"/>
        <v>0.74</v>
      </c>
      <c r="AV6" s="36">
        <f t="shared" si="9"/>
        <v>0.86999999999999988</v>
      </c>
      <c r="AW6" s="36">
        <f t="shared" si="10"/>
        <v>0.88500000000000001</v>
      </c>
      <c r="AX6" s="36">
        <f t="shared" si="11"/>
        <v>0.875</v>
      </c>
      <c r="AY6" s="36">
        <f t="shared" si="12"/>
        <v>0.52500000000000002</v>
      </c>
      <c r="AZ6" s="36">
        <f t="shared" si="13"/>
        <v>0.26500000000000001</v>
      </c>
      <c r="BA6" s="36">
        <f t="shared" si="14"/>
        <v>0</v>
      </c>
      <c r="BB6" s="36">
        <f t="shared" si="15"/>
        <v>0.36541666666666678</v>
      </c>
      <c r="BC6" s="36">
        <f t="shared" si="16"/>
        <v>0.55499999999999994</v>
      </c>
      <c r="BD6" s="36">
        <f t="shared" si="17"/>
        <v>0</v>
      </c>
      <c r="BE6" s="36">
        <f t="shared" si="18"/>
        <v>0.33916666666666667</v>
      </c>
      <c r="BF6" s="36">
        <f t="shared" si="19"/>
        <v>0.68399999999999994</v>
      </c>
      <c r="BG6" s="36">
        <f t="shared" si="20"/>
        <v>0.23300000000000001</v>
      </c>
      <c r="BH6" s="36">
        <f t="shared" si="21"/>
        <v>0.22999999999999998</v>
      </c>
      <c r="BI6" s="36">
        <f t="shared" si="22"/>
        <v>0.39124999999999999</v>
      </c>
      <c r="BJ6" s="36">
        <f t="shared" si="23"/>
        <v>0.27642857142857141</v>
      </c>
      <c r="BK6" s="36">
        <f t="shared" si="24"/>
        <v>0.10625</v>
      </c>
      <c r="BL6" s="36">
        <f t="shared" si="25"/>
        <v>0.80500000000000005</v>
      </c>
      <c r="BM6" s="36">
        <f t="shared" si="26"/>
        <v>0.49000000000000005</v>
      </c>
      <c r="BN6" s="36">
        <f t="shared" si="27"/>
        <v>0.17750000000000005</v>
      </c>
    </row>
    <row r="7" spans="1:69" x14ac:dyDescent="0.25">
      <c r="A7">
        <v>6</v>
      </c>
      <c r="B7" t="s">
        <v>9</v>
      </c>
      <c r="C7" s="3">
        <v>6</v>
      </c>
      <c r="D7">
        <v>48.818888889999997</v>
      </c>
      <c r="E7">
        <v>-122.58</v>
      </c>
      <c r="F7" t="s">
        <v>10</v>
      </c>
      <c r="G7" s="5">
        <v>10.5490625</v>
      </c>
      <c r="H7" s="3">
        <v>17110004000033</v>
      </c>
      <c r="I7" t="s">
        <v>11</v>
      </c>
      <c r="K7" s="15" t="s">
        <v>18</v>
      </c>
      <c r="L7" s="3">
        <v>17110001000012</v>
      </c>
      <c r="M7">
        <v>0.90178906917572021</v>
      </c>
      <c r="N7" s="17">
        <v>47</v>
      </c>
      <c r="P7" s="36">
        <f>AVERAGEIFS($G$2:$G$3384,$C$2:$C$3384,P$1,$B$2:$B$3384,$K7)</f>
        <v>9.8000000000000007</v>
      </c>
      <c r="Q7" s="36">
        <f>AVERAGEIFS($G$2:$G$3384,$C$2:$C$3384,Q$1,$B$2:$B$3384,$K7)</f>
        <v>10.75</v>
      </c>
      <c r="R7" s="36">
        <f>AVERAGEIFS($G$2:$G$3384,$C$2:$C$3384,R$1,$B$2:$B$3384,$K7)</f>
        <v>11.04</v>
      </c>
      <c r="S7" s="36">
        <f>AVERAGEIFS($G$2:$G$3384,$C$2:$C$3384,S$1,$B$2:$B$3384,$K7)</f>
        <v>8.57</v>
      </c>
      <c r="T7" s="36">
        <f>AVERAGEIFS($G$2:$G$3384,$C$2:$C$3384,T$1,$B$2:$B$3384,$K7)</f>
        <v>8.52</v>
      </c>
      <c r="U7" s="36">
        <f>AVERAGEIFS($G$2:$G$3384,$C$2:$C$3384,U$1,$B$2:$B$3384,$K7)</f>
        <v>8.3699999999999992</v>
      </c>
      <c r="V7" s="36">
        <f>AVERAGEIFS($G$2:$G$3384,$C$2:$C$3384,V$1,$B$2:$B$3384,$K7)</f>
        <v>7.1</v>
      </c>
      <c r="W7" s="36">
        <f>AVERAGEIFS($G$2:$G$3384,$C$2:$C$3384,W$1,$B$2:$B$3384,$K7)</f>
        <v>9</v>
      </c>
      <c r="X7" s="36">
        <f>AVERAGEIFS($G$2:$G$3384,$C$2:$C$3384,X$1,$B$2:$B$3384,$K7)</f>
        <v>8.75</v>
      </c>
      <c r="Y7" s="36">
        <f>AVERAGEIFS($G$2:$G$3384,$C$2:$C$3384,Y$1,$B$2:$B$3384,$K7)</f>
        <v>7.57</v>
      </c>
      <c r="Z7" s="36">
        <f>AVERAGEIFS($G$2:$G$3384,$C$2:$C$3384,Z$1,$B$2:$B$3384,$K7)</f>
        <v>7.35</v>
      </c>
      <c r="AA7" s="36">
        <f>AVERAGEIFS($G$2:$G$3384,$C$2:$C$3384,AA$1,$B$2:$B$3384,$K7)</f>
        <v>9.69</v>
      </c>
      <c r="AB7" s="36">
        <f t="shared" si="1"/>
        <v>8.8758333333333326</v>
      </c>
      <c r="AC7" s="36" cm="1">
        <f t="array" ref="AC7">AVERAGE(IFERROR(X7:Z7, ""))</f>
        <v>7.8900000000000006</v>
      </c>
      <c r="AD7" s="36">
        <f t="shared" si="2"/>
        <v>9.69</v>
      </c>
      <c r="AE7" s="36" cm="1">
        <f t="array" ref="AE7">AVERAGE(IFERROR(Q7:V7, ""))</f>
        <v>9.0583333333333318</v>
      </c>
      <c r="AF7" s="36" cm="1">
        <f t="array" ref="AF7">AVERAGE(IFERROR(V7:Z7,""))</f>
        <v>7.9540000000000006</v>
      </c>
      <c r="AG7" s="36" cm="1">
        <f t="array" ref="AG7">AVERAGE(IFERROR(Q7:U7,""))</f>
        <v>9.4499999999999993</v>
      </c>
      <c r="AH7" s="36" cm="1">
        <f t="array" ref="AH7">AVERAGE(IFERROR(Y7:AA7,P7))</f>
        <v>8.2033333333333331</v>
      </c>
      <c r="AI7" s="36" cm="1">
        <f t="array" ref="AI7">AVERAGE(IFERROR(X7:AA7,""))</f>
        <v>8.34</v>
      </c>
      <c r="AJ7" s="36" cm="1">
        <f t="array" ref="AJ7">AVERAGE(IFERROR(P7:V7,""))</f>
        <v>9.1642857142857128</v>
      </c>
      <c r="AK7" s="36" cm="1">
        <f t="array" ref="AK7">AVERAGE(IFERROR(Q7:T7,""))</f>
        <v>9.7199999999999989</v>
      </c>
      <c r="AL7" s="36" cm="1">
        <f t="array" ref="AL7">AVERAGE(IFERROR(U7:V7,""))</f>
        <v>7.7349999999999994</v>
      </c>
      <c r="AM7" s="36" cm="1">
        <f t="array" ref="AM7">AVERAGE(IFERROR(W7:AA7,""))</f>
        <v>8.4719999999999995</v>
      </c>
      <c r="AN7" s="36" cm="1">
        <f t="array" ref="AN7">AVERAGE(IFERROR(P7:U7,""))</f>
        <v>9.5083333333333311</v>
      </c>
      <c r="AP7" s="36">
        <f t="shared" si="3"/>
        <v>1.9999999999999928E-2</v>
      </c>
      <c r="AQ7" s="36">
        <f t="shared" si="4"/>
        <v>0</v>
      </c>
      <c r="AR7" s="36">
        <f t="shared" si="5"/>
        <v>0</v>
      </c>
      <c r="AS7" s="36">
        <f t="shared" si="6"/>
        <v>0.14299999999999996</v>
      </c>
      <c r="AT7" s="36">
        <f t="shared" si="7"/>
        <v>0.14800000000000005</v>
      </c>
      <c r="AU7" s="36">
        <f t="shared" si="8"/>
        <v>0.16300000000000009</v>
      </c>
      <c r="AV7" s="36">
        <f t="shared" si="9"/>
        <v>0.29000000000000004</v>
      </c>
      <c r="AW7" s="36">
        <f t="shared" si="10"/>
        <v>0.1</v>
      </c>
      <c r="AX7" s="36">
        <f t="shared" si="11"/>
        <v>0.125</v>
      </c>
      <c r="AY7" s="36">
        <f t="shared" si="12"/>
        <v>0.24299999999999997</v>
      </c>
      <c r="AZ7" s="36">
        <f t="shared" si="13"/>
        <v>0.26500000000000001</v>
      </c>
      <c r="BA7" s="36">
        <f t="shared" si="14"/>
        <v>3.1000000000000048E-2</v>
      </c>
      <c r="BB7" s="36">
        <f t="shared" si="15"/>
        <v>0.11241666666666675</v>
      </c>
      <c r="BC7" s="36">
        <f t="shared" si="16"/>
        <v>0.21099999999999994</v>
      </c>
      <c r="BD7" s="36">
        <f t="shared" si="17"/>
        <v>3.1000000000000048E-2</v>
      </c>
      <c r="BE7" s="36">
        <f t="shared" si="18"/>
        <v>9.4166666666666815E-2</v>
      </c>
      <c r="BF7" s="36">
        <f t="shared" si="19"/>
        <v>0.20459999999999995</v>
      </c>
      <c r="BG7" s="36">
        <f t="shared" si="20"/>
        <v>5.500000000000007E-2</v>
      </c>
      <c r="BH7" s="36">
        <f t="shared" si="21"/>
        <v>0.1796666666666667</v>
      </c>
      <c r="BI7" s="36">
        <f t="shared" si="22"/>
        <v>0.16600000000000001</v>
      </c>
      <c r="BJ7" s="36">
        <f t="shared" si="23"/>
        <v>8.3571428571428713E-2</v>
      </c>
      <c r="BK7" s="36">
        <f t="shared" si="24"/>
        <v>2.8000000000000115E-2</v>
      </c>
      <c r="BL7" s="36">
        <f t="shared" si="25"/>
        <v>0.22650000000000006</v>
      </c>
      <c r="BM7" s="36">
        <f t="shared" si="26"/>
        <v>0.15280000000000005</v>
      </c>
      <c r="BN7" s="36">
        <f t="shared" si="27"/>
        <v>4.9166666666666893E-2</v>
      </c>
    </row>
    <row r="8" spans="1:69" x14ac:dyDescent="0.25">
      <c r="A8">
        <v>7</v>
      </c>
      <c r="B8" t="s">
        <v>9</v>
      </c>
      <c r="C8" s="3">
        <v>7</v>
      </c>
      <c r="D8">
        <v>48.818888889999997</v>
      </c>
      <c r="E8">
        <v>-122.58</v>
      </c>
      <c r="F8" t="s">
        <v>10</v>
      </c>
      <c r="G8" s="5">
        <v>9.7871874999999999</v>
      </c>
      <c r="H8" s="3">
        <v>17110004000033</v>
      </c>
      <c r="I8" t="s">
        <v>11</v>
      </c>
      <c r="K8" s="15" t="s">
        <v>19</v>
      </c>
      <c r="L8" s="3">
        <v>17110001000015</v>
      </c>
      <c r="M8">
        <v>0.78961360454559326</v>
      </c>
      <c r="N8" s="17">
        <v>571</v>
      </c>
      <c r="P8" s="36">
        <f>AVERAGEIFS($G$2:$G$3384,$C$2:$C$3384,P$1,$B$2:$B$3384,$K8)</f>
        <v>9.9</v>
      </c>
      <c r="Q8" s="36">
        <f>AVERAGEIFS($G$2:$G$3384,$C$2:$C$3384,Q$1,$B$2:$B$3384,$K8)</f>
        <v>10</v>
      </c>
      <c r="R8" s="36">
        <f>AVERAGEIFS($G$2:$G$3384,$C$2:$C$3384,R$1,$B$2:$B$3384,$K8)</f>
        <v>10.9</v>
      </c>
      <c r="S8" s="36">
        <f>AVERAGEIFS($G$2:$G$3384,$C$2:$C$3384,S$1,$B$2:$B$3384,$K8)</f>
        <v>10</v>
      </c>
      <c r="T8" s="36">
        <f>AVERAGEIFS($G$2:$G$3384,$C$2:$C$3384,T$1,$B$2:$B$3384,$K8)</f>
        <v>9.3000000000000007</v>
      </c>
      <c r="U8" s="36">
        <f>AVERAGEIFS($G$2:$G$3384,$C$2:$C$3384,U$1,$B$2:$B$3384,$K8)</f>
        <v>8.8000000000000007</v>
      </c>
      <c r="V8" s="36">
        <f>AVERAGEIFS($G$2:$G$3384,$C$2:$C$3384,V$1,$B$2:$B$3384,$K8)</f>
        <v>8.8000000000000007</v>
      </c>
      <c r="W8" s="36">
        <f>AVERAGEIFS($G$2:$G$3384,$C$2:$C$3384,W$1,$B$2:$B$3384,$K8)</f>
        <v>9.5</v>
      </c>
      <c r="X8" s="36">
        <f>AVERAGEIFS($G$2:$G$3384,$C$2:$C$3384,X$1,$B$2:$B$3384,$K8)</f>
        <v>9.8000000000000007</v>
      </c>
      <c r="Y8" s="36">
        <f>AVERAGEIFS($G$2:$G$3384,$C$2:$C$3384,Y$1,$B$2:$B$3384,$K8)</f>
        <v>10.199999999999999</v>
      </c>
      <c r="Z8" s="36">
        <f>AVERAGEIFS($G$2:$G$3384,$C$2:$C$3384,Z$1,$B$2:$B$3384,$K8)</f>
        <v>12.1</v>
      </c>
      <c r="AA8" s="36">
        <f>AVERAGEIFS($G$2:$G$3384,$C$2:$C$3384,AA$1,$B$2:$B$3384,$K8)</f>
        <v>10.5</v>
      </c>
      <c r="AB8" s="36">
        <f t="shared" si="1"/>
        <v>9.9833333333333325</v>
      </c>
      <c r="AC8" s="36" cm="1">
        <f t="array" ref="AC8">AVERAGE(IFERROR(X8:Z8, ""))</f>
        <v>10.700000000000001</v>
      </c>
      <c r="AD8" s="36">
        <f t="shared" si="2"/>
        <v>10.5</v>
      </c>
      <c r="AE8" s="36" cm="1">
        <f t="array" ref="AE8">AVERAGE(IFERROR(Q8:V8, ""))</f>
        <v>9.6333333333333329</v>
      </c>
      <c r="AF8" s="36" cm="1">
        <f t="array" ref="AF8">AVERAGE(IFERROR(V8:Z8,""))</f>
        <v>10.08</v>
      </c>
      <c r="AG8" s="36" cm="1">
        <f t="array" ref="AG8">AVERAGE(IFERROR(Q8:U8,""))</f>
        <v>9.8000000000000007</v>
      </c>
      <c r="AH8" s="36" cm="1">
        <f t="array" ref="AH8">AVERAGE(IFERROR(Y8:AA8,P8))</f>
        <v>10.933333333333332</v>
      </c>
      <c r="AI8" s="36" cm="1">
        <f t="array" ref="AI8">AVERAGE(IFERROR(X8:AA8,""))</f>
        <v>10.65</v>
      </c>
      <c r="AJ8" s="36" cm="1">
        <f t="array" ref="AJ8">AVERAGE(IFERROR(P8:V8,""))</f>
        <v>9.671428571428569</v>
      </c>
      <c r="AK8" s="36" cm="1">
        <f t="array" ref="AK8">AVERAGE(IFERROR(Q8:T8,""))</f>
        <v>10.050000000000001</v>
      </c>
      <c r="AL8" s="36" cm="1">
        <f t="array" ref="AL8">AVERAGE(IFERROR(U8:V8,""))</f>
        <v>8.8000000000000007</v>
      </c>
      <c r="AM8" s="36" cm="1">
        <f t="array" ref="AM8">AVERAGE(IFERROR(W8:AA8,""))</f>
        <v>10.42</v>
      </c>
      <c r="AN8" s="36" cm="1">
        <f t="array" ref="AN8">AVERAGE(IFERROR(P8:U8,""))</f>
        <v>9.8166666666666647</v>
      </c>
      <c r="AP8" s="36">
        <f t="shared" si="3"/>
        <v>9.9999999999999638E-3</v>
      </c>
      <c r="AQ8" s="36">
        <f t="shared" si="4"/>
        <v>0</v>
      </c>
      <c r="AR8" s="36">
        <f t="shared" si="5"/>
        <v>0</v>
      </c>
      <c r="AS8" s="36">
        <f t="shared" si="6"/>
        <v>0</v>
      </c>
      <c r="AT8" s="36">
        <f t="shared" si="7"/>
        <v>6.9999999999999923E-2</v>
      </c>
      <c r="AU8" s="36">
        <f t="shared" si="8"/>
        <v>0.11999999999999993</v>
      </c>
      <c r="AV8" s="36">
        <f t="shared" si="9"/>
        <v>0.11999999999999993</v>
      </c>
      <c r="AW8" s="36">
        <f t="shared" si="10"/>
        <v>0.05</v>
      </c>
      <c r="AX8" s="36">
        <f t="shared" si="11"/>
        <v>1.9999999999999928E-2</v>
      </c>
      <c r="AY8" s="36">
        <f t="shared" si="12"/>
        <v>0</v>
      </c>
      <c r="AZ8" s="36">
        <f t="shared" si="13"/>
        <v>0</v>
      </c>
      <c r="BA8" s="36">
        <f t="shared" si="14"/>
        <v>0</v>
      </c>
      <c r="BB8" s="36">
        <f t="shared" si="15"/>
        <v>1.6666666666667496E-3</v>
      </c>
      <c r="BC8" s="36">
        <f t="shared" si="16"/>
        <v>0</v>
      </c>
      <c r="BD8" s="36">
        <f t="shared" si="17"/>
        <v>0</v>
      </c>
      <c r="BE8" s="36">
        <f t="shared" si="18"/>
        <v>3.6666666666666715E-2</v>
      </c>
      <c r="BF8" s="36">
        <f t="shared" si="19"/>
        <v>0</v>
      </c>
      <c r="BG8" s="36">
        <f t="shared" si="20"/>
        <v>1.9999999999999928E-2</v>
      </c>
      <c r="BH8" s="36">
        <f t="shared" si="21"/>
        <v>0</v>
      </c>
      <c r="BI8" s="36">
        <f t="shared" si="22"/>
        <v>0</v>
      </c>
      <c r="BJ8" s="36">
        <f t="shared" si="23"/>
        <v>3.2857142857143098E-2</v>
      </c>
      <c r="BK8" s="36">
        <f t="shared" si="24"/>
        <v>0</v>
      </c>
      <c r="BL8" s="36">
        <f t="shared" si="25"/>
        <v>0.11999999999999993</v>
      </c>
      <c r="BM8" s="36">
        <f t="shared" si="26"/>
        <v>0</v>
      </c>
      <c r="BN8" s="36">
        <f t="shared" si="27"/>
        <v>1.8333333333333535E-2</v>
      </c>
    </row>
    <row r="9" spans="1:69" x14ac:dyDescent="0.25">
      <c r="A9">
        <v>8</v>
      </c>
      <c r="B9" t="s">
        <v>9</v>
      </c>
      <c r="C9" s="3">
        <v>8</v>
      </c>
      <c r="D9">
        <v>48.818888889999997</v>
      </c>
      <c r="E9">
        <v>-122.58</v>
      </c>
      <c r="F9" t="s">
        <v>10</v>
      </c>
      <c r="G9" s="5">
        <v>9.8658823529999999</v>
      </c>
      <c r="H9" s="3">
        <v>17110004000033</v>
      </c>
      <c r="I9" t="s">
        <v>11</v>
      </c>
      <c r="K9" s="15" t="s">
        <v>20</v>
      </c>
      <c r="L9" s="3">
        <v>17110004000118</v>
      </c>
      <c r="M9">
        <v>0.30861809849739075</v>
      </c>
      <c r="N9" s="17">
        <v>180</v>
      </c>
      <c r="P9" s="36">
        <f>AVERAGEIFS($G$2:$G$3384,$C$2:$C$3384,P$1,$B$2:$B$3384,$K9)</f>
        <v>12.395</v>
      </c>
      <c r="Q9" s="36">
        <f>AVERAGEIFS($G$2:$G$3384,$C$2:$C$3384,Q$1,$B$2:$B$3384,$K9)</f>
        <v>12.532500000000001</v>
      </c>
      <c r="R9" s="36">
        <f>AVERAGEIFS($G$2:$G$3384,$C$2:$C$3384,R$1,$B$2:$B$3384,$K9)</f>
        <v>12.657500000000001</v>
      </c>
      <c r="S9" s="36">
        <f>AVERAGEIFS($G$2:$G$3384,$C$2:$C$3384,S$1,$B$2:$B$3384,$K9)</f>
        <v>12.085000000000001</v>
      </c>
      <c r="T9" s="36">
        <f>AVERAGEIFS($G$2:$G$3384,$C$2:$C$3384,T$1,$B$2:$B$3384,$K9)</f>
        <v>11.6325</v>
      </c>
      <c r="U9" s="36">
        <f>AVERAGEIFS($G$2:$G$3384,$C$2:$C$3384,U$1,$B$2:$B$3384,$K9)</f>
        <v>11.085000000000001</v>
      </c>
      <c r="V9" s="36">
        <f>AVERAGEIFS($G$2:$G$3384,$C$2:$C$3384,V$1,$B$2:$B$3384,$K9)</f>
        <v>10.195</v>
      </c>
      <c r="W9" s="36">
        <f>AVERAGEIFS($G$2:$G$3384,$C$2:$C$3384,W$1,$B$2:$B$3384,$K9)</f>
        <v>9.65</v>
      </c>
      <c r="X9" s="36">
        <f>AVERAGEIFS($G$2:$G$3384,$C$2:$C$3384,X$1,$B$2:$B$3384,$K9)</f>
        <v>10.0825</v>
      </c>
      <c r="Y9" s="36">
        <f>AVERAGEIFS($G$2:$G$3384,$C$2:$C$3384,Y$1,$B$2:$B$3384,$K9)</f>
        <v>11.407500000000001</v>
      </c>
      <c r="Z9" s="36">
        <f>AVERAGEIFS($G$2:$G$3384,$C$2:$C$3384,Z$1,$B$2:$B$3384,$K9)</f>
        <v>11.922499999999999</v>
      </c>
      <c r="AA9" s="36">
        <f>AVERAGEIFS($G$2:$G$3384,$C$2:$C$3384,AA$1,$B$2:$B$3384,$K9)</f>
        <v>12.455</v>
      </c>
      <c r="AB9" s="36">
        <f t="shared" si="1"/>
        <v>11.508333333333335</v>
      </c>
      <c r="AC9" s="36" cm="1">
        <f t="array" ref="AC9">AVERAGE(IFERROR(X9:Z9, ""))</f>
        <v>11.137500000000001</v>
      </c>
      <c r="AD9" s="36">
        <f t="shared" si="2"/>
        <v>12.455</v>
      </c>
      <c r="AE9" s="36" cm="1">
        <f t="array" ref="AE9">AVERAGE(IFERROR(Q9:V9, ""))</f>
        <v>11.697916666666666</v>
      </c>
      <c r="AF9" s="36" cm="1">
        <f t="array" ref="AF9">AVERAGE(IFERROR(V9:Z9,""))</f>
        <v>10.6515</v>
      </c>
      <c r="AG9" s="36" cm="1">
        <f t="array" ref="AG9">AVERAGE(IFERROR(Q9:U9,""))</f>
        <v>11.998500000000002</v>
      </c>
      <c r="AH9" s="36" cm="1">
        <f t="array" ref="AH9">AVERAGE(IFERROR(Y9:AA9,P9))</f>
        <v>11.928333333333333</v>
      </c>
      <c r="AI9" s="36" cm="1">
        <f t="array" ref="AI9">AVERAGE(IFERROR(X9:AA9,""))</f>
        <v>11.466875</v>
      </c>
      <c r="AJ9" s="36" cm="1">
        <f t="array" ref="AJ9">AVERAGE(IFERROR(P9:V9,""))</f>
        <v>11.797500000000001</v>
      </c>
      <c r="AK9" s="36" cm="1">
        <f t="array" ref="AK9">AVERAGE(IFERROR(Q9:T9,""))</f>
        <v>12.226875000000001</v>
      </c>
      <c r="AL9" s="36" cm="1">
        <f t="array" ref="AL9">AVERAGE(IFERROR(U9:V9,""))</f>
        <v>10.64</v>
      </c>
      <c r="AM9" s="36" cm="1">
        <f t="array" ref="AM9">AVERAGE(IFERROR(W9:AA9,""))</f>
        <v>11.1035</v>
      </c>
      <c r="AN9" s="36" cm="1">
        <f t="array" ref="AN9">AVERAGE(IFERROR(P9:U9,""))</f>
        <v>12.064583333333333</v>
      </c>
      <c r="AP9" s="36">
        <f t="shared" si="3"/>
        <v>0</v>
      </c>
      <c r="AQ9" s="36">
        <f t="shared" si="4"/>
        <v>0</v>
      </c>
      <c r="AR9" s="36">
        <f t="shared" si="5"/>
        <v>0</v>
      </c>
      <c r="AS9" s="36">
        <f t="shared" si="6"/>
        <v>0</v>
      </c>
      <c r="AT9" s="36">
        <f t="shared" si="7"/>
        <v>0</v>
      </c>
      <c r="AU9" s="36">
        <f t="shared" si="8"/>
        <v>0</v>
      </c>
      <c r="AV9" s="36">
        <f t="shared" si="9"/>
        <v>0</v>
      </c>
      <c r="AW9" s="36">
        <f t="shared" si="10"/>
        <v>3.4999999999999962E-2</v>
      </c>
      <c r="AX9" s="36">
        <f t="shared" si="11"/>
        <v>0</v>
      </c>
      <c r="AY9" s="36">
        <f t="shared" si="12"/>
        <v>0</v>
      </c>
      <c r="AZ9" s="36">
        <f t="shared" si="13"/>
        <v>0</v>
      </c>
      <c r="BA9" s="36">
        <f t="shared" si="14"/>
        <v>0</v>
      </c>
      <c r="BB9" s="36">
        <f t="shared" si="15"/>
        <v>0</v>
      </c>
      <c r="BC9" s="36">
        <f t="shared" si="16"/>
        <v>0</v>
      </c>
      <c r="BD9" s="36">
        <f t="shared" si="17"/>
        <v>0</v>
      </c>
      <c r="BE9" s="36">
        <f t="shared" si="18"/>
        <v>0</v>
      </c>
      <c r="BF9" s="36">
        <f t="shared" si="19"/>
        <v>0</v>
      </c>
      <c r="BG9" s="36">
        <f t="shared" si="20"/>
        <v>0</v>
      </c>
      <c r="BH9" s="36">
        <f t="shared" si="21"/>
        <v>0</v>
      </c>
      <c r="BI9" s="36">
        <f t="shared" si="22"/>
        <v>0</v>
      </c>
      <c r="BJ9" s="36">
        <f t="shared" si="23"/>
        <v>0</v>
      </c>
      <c r="BK9" s="36">
        <f t="shared" si="24"/>
        <v>0</v>
      </c>
      <c r="BL9" s="36">
        <f t="shared" si="25"/>
        <v>0</v>
      </c>
      <c r="BM9" s="36">
        <f t="shared" si="26"/>
        <v>0</v>
      </c>
      <c r="BN9" s="36">
        <f t="shared" si="27"/>
        <v>0</v>
      </c>
    </row>
    <row r="10" spans="1:69" x14ac:dyDescent="0.25">
      <c r="A10">
        <v>9</v>
      </c>
      <c r="B10" t="s">
        <v>9</v>
      </c>
      <c r="C10" s="3">
        <v>9</v>
      </c>
      <c r="D10">
        <v>48.818888889999997</v>
      </c>
      <c r="E10">
        <v>-122.58</v>
      </c>
      <c r="F10" t="s">
        <v>10</v>
      </c>
      <c r="G10" s="5">
        <v>10.26935484</v>
      </c>
      <c r="H10" s="3">
        <v>17110004000033</v>
      </c>
      <c r="I10" t="s">
        <v>11</v>
      </c>
      <c r="K10" s="15" t="s">
        <v>21</v>
      </c>
      <c r="L10" s="3">
        <v>17110004000214</v>
      </c>
      <c r="M10">
        <v>0.89564228057861328</v>
      </c>
      <c r="N10" s="17">
        <v>558</v>
      </c>
      <c r="P10" s="36">
        <f>AVERAGEIFS($G$2:$G$3384,$C$2:$C$3384,P$1,$B$2:$B$3384,$K10)</f>
        <v>13.153333330000001</v>
      </c>
      <c r="Q10" s="36">
        <f>AVERAGEIFS($G$2:$G$3384,$C$2:$C$3384,Q$1,$B$2:$B$3384,$K10)</f>
        <v>13.11</v>
      </c>
      <c r="R10" s="36">
        <f>AVERAGEIFS($G$2:$G$3384,$C$2:$C$3384,R$1,$B$2:$B$3384,$K10)</f>
        <v>13.41</v>
      </c>
      <c r="S10" s="36">
        <f>AVERAGEIFS($G$2:$G$3384,$C$2:$C$3384,S$1,$B$2:$B$3384,$K10)</f>
        <v>12.866666670000001</v>
      </c>
      <c r="T10" s="36">
        <f>AVERAGEIFS($G$2:$G$3384,$C$2:$C$3384,T$1,$B$2:$B$3384,$K10)</f>
        <v>12.27</v>
      </c>
      <c r="U10" s="36">
        <f>AVERAGEIFS($G$2:$G$3384,$C$2:$C$3384,U$1,$B$2:$B$3384,$K10)</f>
        <v>11.90666667</v>
      </c>
      <c r="V10" s="36">
        <f>AVERAGEIFS($G$2:$G$3384,$C$2:$C$3384,V$1,$B$2:$B$3384,$K10)</f>
        <v>11.56666667</v>
      </c>
      <c r="W10" s="36">
        <f>AVERAGEIFS($G$2:$G$3384,$C$2:$C$3384,W$1,$B$2:$B$3384,$K10)</f>
        <v>11.633333329999999</v>
      </c>
      <c r="X10" s="36">
        <f>AVERAGEIFS($G$2:$G$3384,$C$2:$C$3384,X$1,$B$2:$B$3384,$K10)</f>
        <v>11.606666669999999</v>
      </c>
      <c r="Y10" s="36">
        <f>AVERAGEIFS($G$2:$G$3384,$C$2:$C$3384,Y$1,$B$2:$B$3384,$K10)</f>
        <v>12.13666667</v>
      </c>
      <c r="Z10" s="36">
        <f>AVERAGEIFS($G$2:$G$3384,$C$2:$C$3384,Z$1,$B$2:$B$3384,$K10)</f>
        <v>11.994999999999999</v>
      </c>
      <c r="AA10" s="36">
        <f>AVERAGEIFS($G$2:$G$3384,$C$2:$C$3384,AA$1,$B$2:$B$3384,$K10)</f>
        <v>13.176666669999999</v>
      </c>
      <c r="AB10" s="36">
        <f t="shared" si="1"/>
        <v>12.402638889999999</v>
      </c>
      <c r="AC10" s="36" cm="1">
        <f t="array" ref="AC10">AVERAGE(IFERROR(X10:Z10, ""))</f>
        <v>11.912777779999999</v>
      </c>
      <c r="AD10" s="36">
        <f t="shared" si="2"/>
        <v>13.176666669999999</v>
      </c>
      <c r="AE10" s="36" cm="1">
        <f t="array" ref="AE10">AVERAGE(IFERROR(Q10:V10, ""))</f>
        <v>12.521666668333332</v>
      </c>
      <c r="AF10" s="36" cm="1">
        <f t="array" ref="AF10">AVERAGE(IFERROR(V10:Z10,""))</f>
        <v>11.787666667999998</v>
      </c>
      <c r="AG10" s="36" cm="1">
        <f t="array" ref="AG10">AVERAGE(IFERROR(Q10:U10,""))</f>
        <v>12.712666667999999</v>
      </c>
      <c r="AH10" s="36" cm="1">
        <f t="array" ref="AH10">AVERAGE(IFERROR(Y10:AA10,P10))</f>
        <v>12.436111113333334</v>
      </c>
      <c r="AI10" s="36" cm="1">
        <f t="array" ref="AI10">AVERAGE(IFERROR(X10:AA10,""))</f>
        <v>12.2287500025</v>
      </c>
      <c r="AJ10" s="36" cm="1">
        <f t="array" ref="AJ10">AVERAGE(IFERROR(P10:V10,""))</f>
        <v>12.611904762857142</v>
      </c>
      <c r="AK10" s="36" cm="1">
        <f t="array" ref="AK10">AVERAGE(IFERROR(Q10:T10,""))</f>
        <v>12.914166667499998</v>
      </c>
      <c r="AL10" s="36" cm="1">
        <f t="array" ref="AL10">AVERAGE(IFERROR(U10:V10,""))</f>
        <v>11.73666667</v>
      </c>
      <c r="AM10" s="36" cm="1">
        <f t="array" ref="AM10">AVERAGE(IFERROR(W10:AA10,""))</f>
        <v>12.109666667999999</v>
      </c>
      <c r="AN10" s="36" cm="1">
        <f t="array" ref="AN10">AVERAGE(IFERROR(P10:U10,""))</f>
        <v>12.786111111666665</v>
      </c>
      <c r="AP10" s="36">
        <f t="shared" si="3"/>
        <v>0</v>
      </c>
      <c r="AQ10" s="36">
        <f t="shared" si="4"/>
        <v>0</v>
      </c>
      <c r="AR10" s="36">
        <f t="shared" si="5"/>
        <v>0</v>
      </c>
      <c r="AS10" s="36">
        <f t="shared" si="6"/>
        <v>0</v>
      </c>
      <c r="AT10" s="36">
        <f t="shared" si="7"/>
        <v>0</v>
      </c>
      <c r="AU10" s="36">
        <f t="shared" si="8"/>
        <v>0</v>
      </c>
      <c r="AV10" s="36">
        <f t="shared" si="9"/>
        <v>0</v>
      </c>
      <c r="AW10" s="36">
        <f t="shared" si="10"/>
        <v>0</v>
      </c>
      <c r="AX10" s="36">
        <f t="shared" si="11"/>
        <v>0</v>
      </c>
      <c r="AY10" s="36">
        <f t="shared" si="12"/>
        <v>0</v>
      </c>
      <c r="AZ10" s="36">
        <f t="shared" si="13"/>
        <v>0</v>
      </c>
      <c r="BA10" s="36">
        <f t="shared" si="14"/>
        <v>0</v>
      </c>
      <c r="BB10" s="36">
        <f t="shared" si="15"/>
        <v>0</v>
      </c>
      <c r="BC10" s="36">
        <f t="shared" si="16"/>
        <v>0</v>
      </c>
      <c r="BD10" s="36">
        <f t="shared" si="17"/>
        <v>0</v>
      </c>
      <c r="BE10" s="36">
        <f t="shared" si="18"/>
        <v>0</v>
      </c>
      <c r="BF10" s="36">
        <f t="shared" si="19"/>
        <v>0</v>
      </c>
      <c r="BG10" s="36">
        <f t="shared" si="20"/>
        <v>0</v>
      </c>
      <c r="BH10" s="36">
        <f t="shared" si="21"/>
        <v>0</v>
      </c>
      <c r="BI10" s="36">
        <f t="shared" si="22"/>
        <v>0</v>
      </c>
      <c r="BJ10" s="36">
        <f t="shared" si="23"/>
        <v>0</v>
      </c>
      <c r="BK10" s="36">
        <f t="shared" si="24"/>
        <v>0</v>
      </c>
      <c r="BL10" s="36">
        <f t="shared" si="25"/>
        <v>0</v>
      </c>
      <c r="BM10" s="36">
        <f t="shared" si="26"/>
        <v>0</v>
      </c>
      <c r="BN10" s="36">
        <f t="shared" si="27"/>
        <v>0</v>
      </c>
    </row>
    <row r="11" spans="1:69" x14ac:dyDescent="0.25">
      <c r="A11">
        <v>10</v>
      </c>
      <c r="B11" t="s">
        <v>9</v>
      </c>
      <c r="C11" s="3">
        <v>10</v>
      </c>
      <c r="D11">
        <v>48.818888889999997</v>
      </c>
      <c r="E11">
        <v>-122.58</v>
      </c>
      <c r="F11" t="s">
        <v>10</v>
      </c>
      <c r="G11" s="5">
        <v>11.036176469999999</v>
      </c>
      <c r="H11" s="3">
        <v>17110004000033</v>
      </c>
      <c r="I11" t="s">
        <v>11</v>
      </c>
      <c r="K11" s="15" t="s">
        <v>23</v>
      </c>
      <c r="L11" s="3">
        <v>17110002000111</v>
      </c>
      <c r="M11">
        <v>2.5271670892834663E-4</v>
      </c>
      <c r="N11" s="17">
        <v>115</v>
      </c>
      <c r="P11" s="36">
        <f>AVERAGEIFS($G$2:$G$3384,$C$2:$C$3384,P$1,$B$2:$B$3384,$K11)</f>
        <v>11.58</v>
      </c>
      <c r="Q11" s="36">
        <f>AVERAGEIFS($G$2:$G$3384,$C$2:$C$3384,Q$1,$B$2:$B$3384,$K11)</f>
        <v>12.64</v>
      </c>
      <c r="R11" s="36">
        <f>AVERAGEIFS($G$2:$G$3384,$C$2:$C$3384,R$1,$B$2:$B$3384,$K11)</f>
        <v>12.93</v>
      </c>
      <c r="S11" s="36" t="e">
        <f>AVERAGEIFS($G$2:$G$3384,$C$2:$C$3384,S$1,$B$2:$B$3384,$K11)</f>
        <v>#DIV/0!</v>
      </c>
      <c r="T11" s="36" t="e">
        <f>AVERAGEIFS($G$2:$G$3384,$C$2:$C$3384,T$1,$B$2:$B$3384,$K11)</f>
        <v>#DIV/0!</v>
      </c>
      <c r="U11" s="36" t="e">
        <f>AVERAGEIFS($G$2:$G$3384,$C$2:$C$3384,U$1,$B$2:$B$3384,$K11)</f>
        <v>#DIV/0!</v>
      </c>
      <c r="V11" s="36" t="e">
        <f>AVERAGEIFS($G$2:$G$3384,$C$2:$C$3384,V$1,$B$2:$B$3384,$K11)</f>
        <v>#DIV/0!</v>
      </c>
      <c r="W11" s="36" t="e">
        <f>AVERAGEIFS($G$2:$G$3384,$C$2:$C$3384,W$1,$B$2:$B$3384,$K11)</f>
        <v>#DIV/0!</v>
      </c>
      <c r="X11" s="36" t="e">
        <f>AVERAGEIFS($G$2:$G$3384,$C$2:$C$3384,X$1,$B$2:$B$3384,$K11)</f>
        <v>#DIV/0!</v>
      </c>
      <c r="Y11" s="36" t="e">
        <f>AVERAGEIFS($G$2:$G$3384,$C$2:$C$3384,Y$1,$B$2:$B$3384,$K11)</f>
        <v>#DIV/0!</v>
      </c>
      <c r="Z11" s="36" t="e">
        <f>AVERAGEIFS($G$2:$G$3384,$C$2:$C$3384,Z$1,$B$2:$B$3384,$K11)</f>
        <v>#DIV/0!</v>
      </c>
      <c r="AA11" s="36">
        <f>AVERAGEIFS($G$2:$G$3384,$C$2:$C$3384,AA$1,$B$2:$B$3384,$K11)</f>
        <v>11.21</v>
      </c>
      <c r="AB11" s="36">
        <f t="shared" si="1"/>
        <v>12.09</v>
      </c>
      <c r="AC11" s="36" t="e" cm="1">
        <f t="array" ref="AC11">AVERAGE(IFERROR(X11:Z11, ""))</f>
        <v>#DIV/0!</v>
      </c>
      <c r="AD11" s="36">
        <f t="shared" si="2"/>
        <v>11.21</v>
      </c>
      <c r="AE11" s="36" cm="1">
        <f t="array" ref="AE11">AVERAGE(IFERROR(Q11:V11, ""))</f>
        <v>12.785</v>
      </c>
      <c r="AF11" s="36" t="e" cm="1">
        <f t="array" ref="AF11">AVERAGE(IFERROR(V11:Z11,""))</f>
        <v>#DIV/0!</v>
      </c>
      <c r="AG11" s="36" cm="1">
        <f t="array" ref="AG11">AVERAGE(IFERROR(Q11:U11,""))</f>
        <v>12.785</v>
      </c>
      <c r="AH11" s="36" cm="1">
        <f t="array" ref="AH11">AVERAGE(IFERROR(Y11:AA11,P11))</f>
        <v>11.456666666666669</v>
      </c>
      <c r="AI11" s="36" cm="1">
        <f t="array" ref="AI11">AVERAGE(IFERROR(X11:AA11,""))</f>
        <v>11.21</v>
      </c>
      <c r="AJ11" s="36" cm="1">
        <f t="array" ref="AJ11">AVERAGE(IFERROR(P11:V11,""))</f>
        <v>12.383333333333333</v>
      </c>
      <c r="AK11" s="36" cm="1">
        <f t="array" ref="AK11">AVERAGE(IFERROR(Q11:T11,""))</f>
        <v>12.785</v>
      </c>
      <c r="AL11" s="36" t="e" cm="1">
        <f t="array" ref="AL11">AVERAGE(IFERROR(U11:V11,""))</f>
        <v>#DIV/0!</v>
      </c>
      <c r="AM11" s="36" cm="1">
        <f t="array" ref="AM11">AVERAGE(IFERROR(W11:AA11,""))</f>
        <v>11.21</v>
      </c>
      <c r="AN11" s="36" cm="1">
        <f t="array" ref="AN11">AVERAGE(IFERROR(P11:U11,""))</f>
        <v>12.383333333333333</v>
      </c>
      <c r="AP11" s="36">
        <f t="shared" si="3"/>
        <v>0</v>
      </c>
      <c r="AQ11" s="36">
        <f t="shared" si="4"/>
        <v>0</v>
      </c>
      <c r="AR11" s="36">
        <f t="shared" si="5"/>
        <v>0</v>
      </c>
      <c r="AS11" s="36" t="e">
        <f t="shared" si="6"/>
        <v>#DIV/0!</v>
      </c>
      <c r="AT11" s="36" t="e">
        <f t="shared" si="7"/>
        <v>#DIV/0!</v>
      </c>
      <c r="AU11" s="36" t="e">
        <f t="shared" si="8"/>
        <v>#DIV/0!</v>
      </c>
      <c r="AV11" s="36" t="e">
        <f t="shared" si="9"/>
        <v>#DIV/0!</v>
      </c>
      <c r="AW11" s="36" t="e">
        <f t="shared" si="10"/>
        <v>#DIV/0!</v>
      </c>
      <c r="AX11" s="36" t="e">
        <f t="shared" si="11"/>
        <v>#DIV/0!</v>
      </c>
      <c r="AY11" s="36" t="e">
        <f t="shared" si="12"/>
        <v>#DIV/0!</v>
      </c>
      <c r="AZ11" s="36" t="e">
        <f t="shared" si="13"/>
        <v>#DIV/0!</v>
      </c>
      <c r="BA11" s="36">
        <f t="shared" si="14"/>
        <v>0</v>
      </c>
      <c r="BB11" s="36">
        <f t="shared" si="15"/>
        <v>0</v>
      </c>
      <c r="BC11" s="36" t="e">
        <f t="shared" si="16"/>
        <v>#DIV/0!</v>
      </c>
      <c r="BD11" s="36">
        <f t="shared" si="17"/>
        <v>0</v>
      </c>
      <c r="BE11" s="36">
        <f t="shared" si="18"/>
        <v>0</v>
      </c>
      <c r="BF11" s="36" t="e">
        <f t="shared" si="19"/>
        <v>#DIV/0!</v>
      </c>
      <c r="BG11" s="36">
        <f t="shared" si="20"/>
        <v>0</v>
      </c>
      <c r="BH11" s="36">
        <f t="shared" si="21"/>
        <v>0</v>
      </c>
      <c r="BI11" s="36">
        <f t="shared" si="22"/>
        <v>0</v>
      </c>
      <c r="BJ11" s="36">
        <f t="shared" si="23"/>
        <v>0</v>
      </c>
      <c r="BK11" s="36">
        <f t="shared" si="24"/>
        <v>0</v>
      </c>
      <c r="BL11" s="36" t="e">
        <f t="shared" si="25"/>
        <v>#DIV/0!</v>
      </c>
      <c r="BM11" s="36">
        <f t="shared" si="26"/>
        <v>0</v>
      </c>
      <c r="BN11" s="36">
        <f t="shared" si="27"/>
        <v>0</v>
      </c>
    </row>
    <row r="12" spans="1:69" x14ac:dyDescent="0.25">
      <c r="A12">
        <v>11</v>
      </c>
      <c r="B12" t="s">
        <v>9</v>
      </c>
      <c r="C12" s="3">
        <v>11</v>
      </c>
      <c r="D12">
        <v>48.818888889999997</v>
      </c>
      <c r="E12">
        <v>-122.58</v>
      </c>
      <c r="F12" t="s">
        <v>10</v>
      </c>
      <c r="G12" s="5">
        <v>11.56647059</v>
      </c>
      <c r="H12" s="3">
        <v>17110004000033</v>
      </c>
      <c r="I12" t="s">
        <v>11</v>
      </c>
      <c r="K12" s="15" t="s">
        <v>24</v>
      </c>
      <c r="L12" s="3">
        <v>17110004000396</v>
      </c>
      <c r="M12">
        <v>0.86924535036087036</v>
      </c>
      <c r="N12" s="17">
        <v>515</v>
      </c>
      <c r="P12" s="36">
        <f>AVERAGEIFS($G$2:$G$3384,$C$2:$C$3384,P$1,$B$2:$B$3384,$K12)</f>
        <v>11.68</v>
      </c>
      <c r="Q12" s="36">
        <f>AVERAGEIFS($G$2:$G$3384,$C$2:$C$3384,Q$1,$B$2:$B$3384,$K12)</f>
        <v>11.125</v>
      </c>
      <c r="R12" s="36">
        <f>AVERAGEIFS($G$2:$G$3384,$C$2:$C$3384,R$1,$B$2:$B$3384,$K12)</f>
        <v>10.92</v>
      </c>
      <c r="S12" s="36">
        <f>AVERAGEIFS($G$2:$G$3384,$C$2:$C$3384,S$1,$B$2:$B$3384,$K12)</f>
        <v>10.4</v>
      </c>
      <c r="T12" s="36">
        <f>AVERAGEIFS($G$2:$G$3384,$C$2:$C$3384,T$1,$B$2:$B$3384,$K12)</f>
        <v>10.128</v>
      </c>
      <c r="U12" s="36">
        <f>AVERAGEIFS($G$2:$G$3384,$C$2:$C$3384,U$1,$B$2:$B$3384,$K12)</f>
        <v>9.5</v>
      </c>
      <c r="V12" s="36">
        <f>AVERAGEIFS($G$2:$G$3384,$C$2:$C$3384,V$1,$B$2:$B$3384,$K12)</f>
        <v>9.26</v>
      </c>
      <c r="W12" s="36">
        <f>AVERAGEIFS($G$2:$G$3384,$C$2:$C$3384,W$1,$B$2:$B$3384,$K12)</f>
        <v>8.8000000000000007</v>
      </c>
      <c r="X12" s="36">
        <f>AVERAGEIFS($G$2:$G$3384,$C$2:$C$3384,X$1,$B$2:$B$3384,$K12)</f>
        <v>9.14</v>
      </c>
      <c r="Y12" s="36">
        <f>AVERAGEIFS($G$2:$G$3384,$C$2:$C$3384,Y$1,$B$2:$B$3384,$K12)</f>
        <v>9.6750000000000007</v>
      </c>
      <c r="Z12" s="36">
        <f>AVERAGEIFS($G$2:$G$3384,$C$2:$C$3384,Z$1,$B$2:$B$3384,$K12)</f>
        <v>10</v>
      </c>
      <c r="AA12" s="36">
        <f>AVERAGEIFS($G$2:$G$3384,$C$2:$C$3384,AA$1,$B$2:$B$3384,$K12)</f>
        <v>11.2</v>
      </c>
      <c r="AB12" s="36">
        <f t="shared" si="1"/>
        <v>10.152333333333333</v>
      </c>
      <c r="AC12" s="36" cm="1">
        <f t="array" ref="AC12">AVERAGE(IFERROR(X12:Z12, ""))</f>
        <v>9.6050000000000004</v>
      </c>
      <c r="AD12" s="36">
        <f t="shared" si="2"/>
        <v>11.2</v>
      </c>
      <c r="AE12" s="36" cm="1">
        <f t="array" ref="AE12">AVERAGE(IFERROR(Q12:V12, ""))</f>
        <v>10.222166666666666</v>
      </c>
      <c r="AF12" s="36" cm="1">
        <f t="array" ref="AF12">AVERAGE(IFERROR(V12:Z12,""))</f>
        <v>9.375</v>
      </c>
      <c r="AG12" s="36" cm="1">
        <f t="array" ref="AG12">AVERAGE(IFERROR(Q12:U12,""))</f>
        <v>10.4146</v>
      </c>
      <c r="AH12" s="36" cm="1">
        <f t="array" ref="AH12">AVERAGE(IFERROR(Y12:AA12,P12))</f>
        <v>10.291666666666666</v>
      </c>
      <c r="AI12" s="36" cm="1">
        <f t="array" ref="AI12">AVERAGE(IFERROR(X12:AA12,""))</f>
        <v>10.00375</v>
      </c>
      <c r="AJ12" s="36" cm="1">
        <f t="array" ref="AJ12">AVERAGE(IFERROR(P12:V12,""))</f>
        <v>10.430428571428573</v>
      </c>
      <c r="AK12" s="36" cm="1">
        <f t="array" ref="AK12">AVERAGE(IFERROR(Q12:T12,""))</f>
        <v>10.64325</v>
      </c>
      <c r="AL12" s="36" cm="1">
        <f t="array" ref="AL12">AVERAGE(IFERROR(U12:V12,""))</f>
        <v>9.379999999999999</v>
      </c>
      <c r="AM12" s="36" cm="1">
        <f t="array" ref="AM12">AVERAGE(IFERROR(W12:AA12,""))</f>
        <v>9.7629999999999999</v>
      </c>
      <c r="AN12" s="36" cm="1">
        <f t="array" ref="AN12">AVERAGE(IFERROR(P12:U12,""))</f>
        <v>10.625500000000001</v>
      </c>
      <c r="AP12" s="36">
        <f t="shared" si="3"/>
        <v>0</v>
      </c>
      <c r="AQ12" s="36">
        <f t="shared" si="4"/>
        <v>0</v>
      </c>
      <c r="AR12" s="36">
        <f t="shared" si="5"/>
        <v>0</v>
      </c>
      <c r="AS12" s="36">
        <f t="shared" si="6"/>
        <v>0</v>
      </c>
      <c r="AT12" s="36">
        <f t="shared" si="7"/>
        <v>0</v>
      </c>
      <c r="AU12" s="36">
        <f t="shared" si="8"/>
        <v>0.05</v>
      </c>
      <c r="AV12" s="36">
        <f t="shared" si="9"/>
        <v>7.4000000000000024E-2</v>
      </c>
      <c r="AW12" s="36">
        <f t="shared" si="10"/>
        <v>0.11999999999999993</v>
      </c>
      <c r="AX12" s="36">
        <f t="shared" si="11"/>
        <v>8.5999999999999938E-2</v>
      </c>
      <c r="AY12" s="36">
        <f t="shared" si="12"/>
        <v>3.2499999999999932E-2</v>
      </c>
      <c r="AZ12" s="36">
        <f t="shared" si="13"/>
        <v>0</v>
      </c>
      <c r="BA12" s="36">
        <f t="shared" si="14"/>
        <v>0</v>
      </c>
      <c r="BB12" s="36">
        <f t="shared" si="15"/>
        <v>0</v>
      </c>
      <c r="BC12" s="36">
        <f t="shared" si="16"/>
        <v>3.9499999999999959E-2</v>
      </c>
      <c r="BD12" s="36">
        <f t="shared" si="17"/>
        <v>0</v>
      </c>
      <c r="BE12" s="36">
        <f t="shared" si="18"/>
        <v>0</v>
      </c>
      <c r="BF12" s="36">
        <f t="shared" si="19"/>
        <v>6.25E-2</v>
      </c>
      <c r="BG12" s="36">
        <f t="shared" si="20"/>
        <v>0</v>
      </c>
      <c r="BH12" s="36">
        <f t="shared" si="21"/>
        <v>0</v>
      </c>
      <c r="BI12" s="36">
        <f t="shared" si="22"/>
        <v>0</v>
      </c>
      <c r="BJ12" s="36">
        <f t="shared" si="23"/>
        <v>0</v>
      </c>
      <c r="BK12" s="36">
        <f t="shared" si="24"/>
        <v>0</v>
      </c>
      <c r="BL12" s="36">
        <f t="shared" si="25"/>
        <v>6.2000000000000097E-2</v>
      </c>
      <c r="BM12" s="36">
        <f t="shared" si="26"/>
        <v>2.3700000000000009E-2</v>
      </c>
      <c r="BN12" s="36">
        <f t="shared" si="27"/>
        <v>0</v>
      </c>
    </row>
    <row r="13" spans="1:69" x14ac:dyDescent="0.25">
      <c r="A13">
        <v>12</v>
      </c>
      <c r="B13" t="s">
        <v>9</v>
      </c>
      <c r="C13" s="3">
        <v>12</v>
      </c>
      <c r="D13">
        <v>48.818888889999997</v>
      </c>
      <c r="E13">
        <v>-122.58</v>
      </c>
      <c r="F13" t="s">
        <v>10</v>
      </c>
      <c r="G13" s="5">
        <v>12.182727270000001</v>
      </c>
      <c r="H13" s="3">
        <v>17110004000033</v>
      </c>
      <c r="I13" t="s">
        <v>11</v>
      </c>
      <c r="K13" s="15" t="s">
        <v>25</v>
      </c>
      <c r="L13" s="3">
        <v>17110004001346</v>
      </c>
      <c r="M13">
        <v>0.97598499059677124</v>
      </c>
      <c r="N13" s="17">
        <v>560</v>
      </c>
      <c r="P13" s="36">
        <f>AVERAGEIFS($G$2:$G$3384,$C$2:$C$3384,P$1,$B$2:$B$3384,$K13)</f>
        <v>9.5</v>
      </c>
      <c r="Q13" s="36">
        <f>AVERAGEIFS($G$2:$G$3384,$C$2:$C$3384,Q$1,$B$2:$B$3384,$K13)</f>
        <v>13.8</v>
      </c>
      <c r="R13" s="36">
        <f>AVERAGEIFS($G$2:$G$3384,$C$2:$C$3384,R$1,$B$2:$B$3384,$K13)</f>
        <v>11.4</v>
      </c>
      <c r="S13" s="36">
        <f>AVERAGEIFS($G$2:$G$3384,$C$2:$C$3384,S$1,$B$2:$B$3384,$K13)</f>
        <v>9.1</v>
      </c>
      <c r="T13" s="36">
        <f>AVERAGEIFS($G$2:$G$3384,$C$2:$C$3384,T$1,$B$2:$B$3384,$K13)</f>
        <v>9.1</v>
      </c>
      <c r="U13" s="36">
        <f>AVERAGEIFS($G$2:$G$3384,$C$2:$C$3384,U$1,$B$2:$B$3384,$K13)</f>
        <v>8.9</v>
      </c>
      <c r="V13" s="36">
        <f>AVERAGEIFS($G$2:$G$3384,$C$2:$C$3384,V$1,$B$2:$B$3384,$K13)</f>
        <v>7.7</v>
      </c>
      <c r="W13" s="36">
        <f>AVERAGEIFS($G$2:$G$3384,$C$2:$C$3384,W$1,$B$2:$B$3384,$K13)</f>
        <v>7.9</v>
      </c>
      <c r="X13" s="36">
        <f>AVERAGEIFS($G$2:$G$3384,$C$2:$C$3384,X$1,$B$2:$B$3384,$K13)</f>
        <v>7.4</v>
      </c>
      <c r="Y13" s="36">
        <f>AVERAGEIFS($G$2:$G$3384,$C$2:$C$3384,Y$1,$B$2:$B$3384,$K13)</f>
        <v>8.8000000000000007</v>
      </c>
      <c r="Z13" s="36">
        <f>AVERAGEIFS($G$2:$G$3384,$C$2:$C$3384,Z$1,$B$2:$B$3384,$K13)</f>
        <v>8.4</v>
      </c>
      <c r="AA13" s="36">
        <f>AVERAGEIFS($G$2:$G$3384,$C$2:$C$3384,AA$1,$B$2:$B$3384,$K13)</f>
        <v>10.4</v>
      </c>
      <c r="AB13" s="36">
        <f t="shared" si="1"/>
        <v>9.3666666666666689</v>
      </c>
      <c r="AC13" s="36" cm="1">
        <f t="array" ref="AC13">AVERAGE(IFERROR(X13:Z13, ""))</f>
        <v>8.2000000000000011</v>
      </c>
      <c r="AD13" s="36">
        <f t="shared" si="2"/>
        <v>10.4</v>
      </c>
      <c r="AE13" s="36" cm="1">
        <f t="array" ref="AE13">AVERAGE(IFERROR(Q13:V13, ""))</f>
        <v>10.000000000000002</v>
      </c>
      <c r="AF13" s="36" cm="1">
        <f t="array" ref="AF13">AVERAGE(IFERROR(V13:Z13,""))</f>
        <v>8.0400000000000009</v>
      </c>
      <c r="AG13" s="36" cm="1">
        <f t="array" ref="AG13">AVERAGE(IFERROR(Q13:U13,""))</f>
        <v>10.46</v>
      </c>
      <c r="AH13" s="36" cm="1">
        <f t="array" ref="AH13">AVERAGE(IFERROR(Y13:AA13,P13))</f>
        <v>9.2000000000000011</v>
      </c>
      <c r="AI13" s="36" cm="1">
        <f t="array" ref="AI13">AVERAGE(IFERROR(X13:AA13,""))</f>
        <v>8.75</v>
      </c>
      <c r="AJ13" s="36" cm="1">
        <f t="array" ref="AJ13">AVERAGE(IFERROR(P13:V13,""))</f>
        <v>9.9285714285714288</v>
      </c>
      <c r="AK13" s="36" cm="1">
        <f t="array" ref="AK13">AVERAGE(IFERROR(Q13:T13,""))</f>
        <v>10.850000000000001</v>
      </c>
      <c r="AL13" s="36" cm="1">
        <f t="array" ref="AL13">AVERAGE(IFERROR(U13:V13,""))</f>
        <v>8.3000000000000007</v>
      </c>
      <c r="AM13" s="36" cm="1">
        <f t="array" ref="AM13">AVERAGE(IFERROR(W13:AA13,""))</f>
        <v>8.58</v>
      </c>
      <c r="AN13" s="36" cm="1">
        <f t="array" ref="AN13">AVERAGE(IFERROR(P13:U13,""))</f>
        <v>10.3</v>
      </c>
      <c r="AP13" s="36">
        <f t="shared" si="3"/>
        <v>0.05</v>
      </c>
      <c r="AQ13" s="36">
        <f t="shared" si="4"/>
        <v>0</v>
      </c>
      <c r="AR13" s="36">
        <f t="shared" si="5"/>
        <v>0</v>
      </c>
      <c r="AS13" s="36">
        <f t="shared" si="6"/>
        <v>9.0000000000000038E-2</v>
      </c>
      <c r="AT13" s="36">
        <f t="shared" si="7"/>
        <v>9.0000000000000038E-2</v>
      </c>
      <c r="AU13" s="36">
        <f t="shared" si="8"/>
        <v>0.10999999999999996</v>
      </c>
      <c r="AV13" s="36">
        <f t="shared" si="9"/>
        <v>0.22999999999999998</v>
      </c>
      <c r="AW13" s="36">
        <f t="shared" si="10"/>
        <v>0.20999999999999996</v>
      </c>
      <c r="AX13" s="36">
        <f t="shared" si="11"/>
        <v>0.25999999999999995</v>
      </c>
      <c r="AY13" s="36">
        <f t="shared" si="12"/>
        <v>0.11999999999999993</v>
      </c>
      <c r="AZ13" s="36">
        <f t="shared" si="13"/>
        <v>0.15999999999999998</v>
      </c>
      <c r="BA13" s="36">
        <f t="shared" si="14"/>
        <v>0</v>
      </c>
      <c r="BB13" s="36">
        <f t="shared" si="15"/>
        <v>6.3333333333333103E-2</v>
      </c>
      <c r="BC13" s="36">
        <f t="shared" si="16"/>
        <v>0.17999999999999988</v>
      </c>
      <c r="BD13" s="36">
        <f t="shared" si="17"/>
        <v>0</v>
      </c>
      <c r="BE13" s="36">
        <f t="shared" si="18"/>
        <v>-1.7763568394002506E-16</v>
      </c>
      <c r="BF13" s="36">
        <f t="shared" si="19"/>
        <v>0.1959999999999999</v>
      </c>
      <c r="BG13" s="36">
        <f t="shared" si="20"/>
        <v>0</v>
      </c>
      <c r="BH13" s="36">
        <f t="shared" si="21"/>
        <v>7.9999999999999891E-2</v>
      </c>
      <c r="BI13" s="36">
        <f t="shared" si="22"/>
        <v>0.125</v>
      </c>
      <c r="BJ13" s="36">
        <f t="shared" si="23"/>
        <v>7.1428571428571175E-3</v>
      </c>
      <c r="BK13" s="36">
        <f t="shared" si="24"/>
        <v>0</v>
      </c>
      <c r="BL13" s="36">
        <f t="shared" si="25"/>
        <v>0.16999999999999993</v>
      </c>
      <c r="BM13" s="36">
        <f t="shared" si="26"/>
        <v>0.14199999999999999</v>
      </c>
      <c r="BN13" s="36">
        <f t="shared" si="27"/>
        <v>0</v>
      </c>
    </row>
    <row r="14" spans="1:69" x14ac:dyDescent="0.25">
      <c r="A14">
        <v>13</v>
      </c>
      <c r="B14" t="s">
        <v>12</v>
      </c>
      <c r="C14" s="3">
        <v>1</v>
      </c>
      <c r="D14">
        <v>48.844830000000002</v>
      </c>
      <c r="E14">
        <v>-122.58933</v>
      </c>
      <c r="F14" t="s">
        <v>10</v>
      </c>
      <c r="G14" s="5">
        <v>12.5</v>
      </c>
      <c r="H14" s="3">
        <v>17110002003886</v>
      </c>
      <c r="I14" t="s">
        <v>11</v>
      </c>
      <c r="K14" s="15" t="s">
        <v>26</v>
      </c>
      <c r="L14" s="3">
        <v>17110004001346</v>
      </c>
      <c r="M14">
        <v>0.98276013135910034</v>
      </c>
      <c r="N14" s="17">
        <v>39</v>
      </c>
      <c r="P14" s="36">
        <f>AVERAGEIFS($G$2:$G$3384,$C$2:$C$3384,P$1,$B$2:$B$3384,$K14)</f>
        <v>6.75</v>
      </c>
      <c r="Q14" s="36" t="e">
        <f>AVERAGEIFS($G$2:$G$3384,$C$2:$C$3384,Q$1,$B$2:$B$3384,$K14)</f>
        <v>#DIV/0!</v>
      </c>
      <c r="R14" s="36">
        <f>AVERAGEIFS($G$2:$G$3384,$C$2:$C$3384,R$1,$B$2:$B$3384,$K14)</f>
        <v>7.4</v>
      </c>
      <c r="S14" s="36">
        <f>AVERAGEIFS($G$2:$G$3384,$C$2:$C$3384,S$1,$B$2:$B$3384,$K14)</f>
        <v>7.915</v>
      </c>
      <c r="T14" s="36" t="e">
        <f>AVERAGEIFS($G$2:$G$3384,$C$2:$C$3384,T$1,$B$2:$B$3384,$K14)</f>
        <v>#DIV/0!</v>
      </c>
      <c r="U14" s="36">
        <f>AVERAGEIFS($G$2:$G$3384,$C$2:$C$3384,U$1,$B$2:$B$3384,$K14)</f>
        <v>6</v>
      </c>
      <c r="V14" s="36">
        <f>AVERAGEIFS($G$2:$G$3384,$C$2:$C$3384,V$1,$B$2:$B$3384,$K14)</f>
        <v>5.0999999999999996</v>
      </c>
      <c r="W14" s="36" t="e">
        <f>AVERAGEIFS($G$2:$G$3384,$C$2:$C$3384,W$1,$B$2:$B$3384,$K14)</f>
        <v>#DIV/0!</v>
      </c>
      <c r="X14" s="36" t="e">
        <f>AVERAGEIFS($G$2:$G$3384,$C$2:$C$3384,X$1,$B$2:$B$3384,$K14)</f>
        <v>#DIV/0!</v>
      </c>
      <c r="Y14" s="36">
        <f>AVERAGEIFS($G$2:$G$3384,$C$2:$C$3384,Y$1,$B$2:$B$3384,$K14)</f>
        <v>0.5</v>
      </c>
      <c r="Z14" s="36">
        <f>AVERAGEIFS($G$2:$G$3384,$C$2:$C$3384,Z$1,$B$2:$B$3384,$K14)</f>
        <v>1.5</v>
      </c>
      <c r="AA14" s="36">
        <f>AVERAGEIFS($G$2:$G$3384,$C$2:$C$3384,AA$1,$B$2:$B$3384,$K14)</f>
        <v>8.1</v>
      </c>
      <c r="AB14" s="36">
        <f t="shared" si="1"/>
        <v>5.4081250000000001</v>
      </c>
      <c r="AC14" s="36" cm="1">
        <f t="array" ref="AC14">AVERAGE(IFERROR(X14:Z14, ""))</f>
        <v>1</v>
      </c>
      <c r="AD14" s="36">
        <f t="shared" si="2"/>
        <v>8.1</v>
      </c>
      <c r="AE14" s="36" cm="1">
        <f t="array" ref="AE14">AVERAGE(IFERROR(Q14:V14, ""))</f>
        <v>6.6037499999999998</v>
      </c>
      <c r="AF14" s="36" cm="1">
        <f t="array" ref="AF14">AVERAGE(IFERROR(V14:Z14,""))</f>
        <v>2.3666666666666667</v>
      </c>
      <c r="AG14" s="36" cm="1">
        <f t="array" ref="AG14">AVERAGE(IFERROR(Q14:U14,""))</f>
        <v>7.1050000000000004</v>
      </c>
      <c r="AH14" s="36" cm="1">
        <f t="array" ref="AH14">AVERAGE(IFERROR(Y14:AA14,P14))</f>
        <v>3.3666666666666667</v>
      </c>
      <c r="AI14" s="36" cm="1">
        <f t="array" ref="AI14">AVERAGE(IFERROR(X14:AA14,""))</f>
        <v>3.3666666666666667</v>
      </c>
      <c r="AJ14" s="36" cm="1">
        <f t="array" ref="AJ14">AVERAGE(IFERROR(P14:V14,""))</f>
        <v>6.633</v>
      </c>
      <c r="AK14" s="36" cm="1">
        <f t="array" ref="AK14">AVERAGE(IFERROR(Q14:T14,""))</f>
        <v>7.6575000000000006</v>
      </c>
      <c r="AL14" s="36" cm="1">
        <f t="array" ref="AL14">AVERAGE(IFERROR(U14:V14,""))</f>
        <v>5.55</v>
      </c>
      <c r="AM14" s="36" cm="1">
        <f t="array" ref="AM14">AVERAGE(IFERROR(W14:AA14,""))</f>
        <v>3.3666666666666667</v>
      </c>
      <c r="AN14" s="36" cm="1">
        <f t="array" ref="AN14">AVERAGE(IFERROR(P14:U14,""))</f>
        <v>7.0162500000000003</v>
      </c>
      <c r="AP14" s="36">
        <f t="shared" si="3"/>
        <v>0.32500000000000001</v>
      </c>
      <c r="AQ14" s="36" t="e">
        <f t="shared" si="4"/>
        <v>#DIV/0!</v>
      </c>
      <c r="AR14" s="36">
        <f t="shared" si="5"/>
        <v>0.25999999999999995</v>
      </c>
      <c r="AS14" s="36">
        <f t="shared" si="6"/>
        <v>0.20849999999999999</v>
      </c>
      <c r="AT14" s="36" t="e">
        <f t="shared" si="7"/>
        <v>#DIV/0!</v>
      </c>
      <c r="AU14" s="36">
        <f t="shared" si="8"/>
        <v>0.4</v>
      </c>
      <c r="AV14" s="36">
        <f t="shared" si="9"/>
        <v>0.49000000000000005</v>
      </c>
      <c r="AW14" s="36" t="e">
        <f t="shared" si="10"/>
        <v>#DIV/0!</v>
      </c>
      <c r="AX14" s="36" t="e">
        <f t="shared" si="11"/>
        <v>#DIV/0!</v>
      </c>
      <c r="AY14" s="36">
        <f t="shared" si="12"/>
        <v>0.95</v>
      </c>
      <c r="AZ14" s="36">
        <f t="shared" si="13"/>
        <v>0.85</v>
      </c>
      <c r="BA14" s="36">
        <f t="shared" si="14"/>
        <v>0.19000000000000003</v>
      </c>
      <c r="BB14" s="36">
        <f t="shared" si="15"/>
        <v>0.45918749999999997</v>
      </c>
      <c r="BC14" s="36">
        <f t="shared" si="16"/>
        <v>0.9</v>
      </c>
      <c r="BD14" s="36">
        <f t="shared" si="17"/>
        <v>0.19000000000000003</v>
      </c>
      <c r="BE14" s="36">
        <f t="shared" si="18"/>
        <v>0.33962500000000001</v>
      </c>
      <c r="BF14" s="36">
        <f t="shared" si="19"/>
        <v>0.76333333333333331</v>
      </c>
      <c r="BG14" s="36">
        <f t="shared" si="20"/>
        <v>0.28949999999999998</v>
      </c>
      <c r="BH14" s="36">
        <f t="shared" si="21"/>
        <v>0.66333333333333333</v>
      </c>
      <c r="BI14" s="36">
        <f t="shared" si="22"/>
        <v>0.66333333333333333</v>
      </c>
      <c r="BJ14" s="36">
        <f t="shared" si="23"/>
        <v>0.3367</v>
      </c>
      <c r="BK14" s="36">
        <f t="shared" si="24"/>
        <v>0.23424999999999993</v>
      </c>
      <c r="BL14" s="36">
        <f t="shared" si="25"/>
        <v>0.44500000000000001</v>
      </c>
      <c r="BM14" s="36">
        <f t="shared" si="26"/>
        <v>0.66333333333333333</v>
      </c>
      <c r="BN14" s="36">
        <f t="shared" si="27"/>
        <v>0.29837499999999995</v>
      </c>
    </row>
    <row r="15" spans="1:69" x14ac:dyDescent="0.25">
      <c r="A15">
        <v>14</v>
      </c>
      <c r="B15" t="s">
        <v>12</v>
      </c>
      <c r="C15" s="3">
        <v>3</v>
      </c>
      <c r="D15">
        <v>48.844830000000002</v>
      </c>
      <c r="E15">
        <v>-122.58933</v>
      </c>
      <c r="F15" t="s">
        <v>10</v>
      </c>
      <c r="G15" s="5">
        <v>11.9</v>
      </c>
      <c r="H15" s="3">
        <v>17110002003886</v>
      </c>
      <c r="I15" t="s">
        <v>11</v>
      </c>
      <c r="K15" s="15" t="s">
        <v>27</v>
      </c>
      <c r="L15" s="3">
        <v>17110004014459</v>
      </c>
      <c r="M15">
        <v>0.99609559774398804</v>
      </c>
      <c r="N15" s="17">
        <v>519</v>
      </c>
      <c r="P15" s="36">
        <f>AVERAGEIFS($G$2:$G$3384,$C$2:$C$3384,P$1,$B$2:$B$3384,$K15)</f>
        <v>12.1</v>
      </c>
      <c r="Q15" s="36">
        <f>AVERAGEIFS($G$2:$G$3384,$C$2:$C$3384,Q$1,$B$2:$B$3384,$K15)</f>
        <v>12.5</v>
      </c>
      <c r="R15" s="36">
        <f>AVERAGEIFS($G$2:$G$3384,$C$2:$C$3384,R$1,$B$2:$B$3384,$K15)</f>
        <v>12.3</v>
      </c>
      <c r="S15" s="36">
        <f>AVERAGEIFS($G$2:$G$3384,$C$2:$C$3384,S$1,$B$2:$B$3384,$K15)</f>
        <v>12</v>
      </c>
      <c r="T15" s="36">
        <f>AVERAGEIFS($G$2:$G$3384,$C$2:$C$3384,T$1,$B$2:$B$3384,$K15)</f>
        <v>10.8</v>
      </c>
      <c r="U15" s="36">
        <f>AVERAGEIFS($G$2:$G$3384,$C$2:$C$3384,U$1,$B$2:$B$3384,$K15)</f>
        <v>10.19</v>
      </c>
      <c r="V15" s="36">
        <f>AVERAGEIFS($G$2:$G$3384,$C$2:$C$3384,V$1,$B$2:$B$3384,$K15)</f>
        <v>9.6</v>
      </c>
      <c r="W15" s="36">
        <f>AVERAGEIFS($G$2:$G$3384,$C$2:$C$3384,W$1,$B$2:$B$3384,$K15)</f>
        <v>10.52</v>
      </c>
      <c r="X15" s="36">
        <f>AVERAGEIFS($G$2:$G$3384,$C$2:$C$3384,X$1,$B$2:$B$3384,$K15)</f>
        <v>9.4</v>
      </c>
      <c r="Y15" s="36">
        <f>AVERAGEIFS($G$2:$G$3384,$C$2:$C$3384,Y$1,$B$2:$B$3384,$K15)</f>
        <v>10.6</v>
      </c>
      <c r="Z15" s="36">
        <f>AVERAGEIFS($G$2:$G$3384,$C$2:$C$3384,Z$1,$B$2:$B$3384,$K15)</f>
        <v>11.1</v>
      </c>
      <c r="AA15" s="36">
        <f>AVERAGEIFS($G$2:$G$3384,$C$2:$C$3384,AA$1,$B$2:$B$3384,$K15)</f>
        <v>11.7</v>
      </c>
      <c r="AB15" s="36">
        <f t="shared" si="1"/>
        <v>11.067499999999997</v>
      </c>
      <c r="AC15" s="36" cm="1">
        <f t="array" ref="AC15">AVERAGE(IFERROR(X15:Z15, ""))</f>
        <v>10.366666666666667</v>
      </c>
      <c r="AD15" s="36">
        <f t="shared" si="2"/>
        <v>11.7</v>
      </c>
      <c r="AE15" s="36" cm="1">
        <f t="array" ref="AE15">AVERAGE(IFERROR(Q15:V15, ""))</f>
        <v>11.231666666666664</v>
      </c>
      <c r="AF15" s="36" cm="1">
        <f t="array" ref="AF15">AVERAGE(IFERROR(V15:Z15,""))</f>
        <v>10.244</v>
      </c>
      <c r="AG15" s="36" cm="1">
        <f t="array" ref="AG15">AVERAGE(IFERROR(Q15:U15,""))</f>
        <v>11.557999999999998</v>
      </c>
      <c r="AH15" s="36" cm="1">
        <f t="array" ref="AH15">AVERAGE(IFERROR(Y15:AA15,P15))</f>
        <v>11.133333333333333</v>
      </c>
      <c r="AI15" s="36" cm="1">
        <f t="array" ref="AI15">AVERAGE(IFERROR(X15:AA15,""))</f>
        <v>10.7</v>
      </c>
      <c r="AJ15" s="36" cm="1">
        <f t="array" ref="AJ15">AVERAGE(IFERROR(P15:V15,""))</f>
        <v>11.355714285714285</v>
      </c>
      <c r="AK15" s="36" cm="1">
        <f t="array" ref="AK15">AVERAGE(IFERROR(Q15:T15,""))</f>
        <v>11.899999999999999</v>
      </c>
      <c r="AL15" s="36" cm="1">
        <f t="array" ref="AL15">AVERAGE(IFERROR(U15:V15,""))</f>
        <v>9.8949999999999996</v>
      </c>
      <c r="AM15" s="36" cm="1">
        <f t="array" ref="AM15">AVERAGE(IFERROR(W15:AA15,""))</f>
        <v>10.664000000000001</v>
      </c>
      <c r="AN15" s="36" cm="1">
        <f t="array" ref="AN15">AVERAGE(IFERROR(P15:U15,""))</f>
        <v>11.648333333333333</v>
      </c>
      <c r="AP15" s="36">
        <f t="shared" si="3"/>
        <v>0</v>
      </c>
      <c r="AQ15" s="36">
        <f t="shared" si="4"/>
        <v>0</v>
      </c>
      <c r="AR15" s="36">
        <f t="shared" si="5"/>
        <v>0</v>
      </c>
      <c r="AS15" s="36">
        <f t="shared" si="6"/>
        <v>0</v>
      </c>
      <c r="AT15" s="36">
        <f t="shared" si="7"/>
        <v>0</v>
      </c>
      <c r="AU15" s="36">
        <f t="shared" si="8"/>
        <v>0</v>
      </c>
      <c r="AV15" s="36">
        <f t="shared" si="9"/>
        <v>4.0000000000000036E-2</v>
      </c>
      <c r="AW15" s="36">
        <f t="shared" si="10"/>
        <v>0</v>
      </c>
      <c r="AX15" s="36">
        <f t="shared" si="11"/>
        <v>5.9999999999999963E-2</v>
      </c>
      <c r="AY15" s="36">
        <f t="shared" si="12"/>
        <v>0</v>
      </c>
      <c r="AZ15" s="36">
        <f t="shared" si="13"/>
        <v>0</v>
      </c>
      <c r="BA15" s="36">
        <f t="shared" si="14"/>
        <v>0</v>
      </c>
      <c r="BB15" s="36">
        <f t="shared" si="15"/>
        <v>0</v>
      </c>
      <c r="BC15" s="36">
        <f t="shared" si="16"/>
        <v>0</v>
      </c>
      <c r="BD15" s="36">
        <f t="shared" si="17"/>
        <v>0</v>
      </c>
      <c r="BE15" s="36">
        <f t="shared" si="18"/>
        <v>0</v>
      </c>
      <c r="BF15" s="36">
        <f t="shared" si="19"/>
        <v>0</v>
      </c>
      <c r="BG15" s="36">
        <f t="shared" si="20"/>
        <v>0</v>
      </c>
      <c r="BH15" s="36">
        <f t="shared" si="21"/>
        <v>0</v>
      </c>
      <c r="BI15" s="36">
        <f t="shared" si="22"/>
        <v>0</v>
      </c>
      <c r="BJ15" s="36">
        <f t="shared" si="23"/>
        <v>0</v>
      </c>
      <c r="BK15" s="36">
        <f t="shared" si="24"/>
        <v>0</v>
      </c>
      <c r="BL15" s="36">
        <f t="shared" si="25"/>
        <v>1.0500000000000042E-2</v>
      </c>
      <c r="BM15" s="36">
        <f t="shared" si="26"/>
        <v>0</v>
      </c>
      <c r="BN15" s="36">
        <f t="shared" si="27"/>
        <v>0</v>
      </c>
    </row>
    <row r="16" spans="1:69" x14ac:dyDescent="0.25">
      <c r="A16">
        <v>15</v>
      </c>
      <c r="B16" t="s">
        <v>12</v>
      </c>
      <c r="C16" s="3">
        <v>4</v>
      </c>
      <c r="D16">
        <v>48.844830000000002</v>
      </c>
      <c r="E16">
        <v>-122.58933</v>
      </c>
      <c r="F16" t="s">
        <v>10</v>
      </c>
      <c r="G16" s="5">
        <v>12.125</v>
      </c>
      <c r="H16" s="3">
        <v>17110002003886</v>
      </c>
      <c r="I16" t="s">
        <v>11</v>
      </c>
      <c r="K16" s="15" t="s">
        <v>28</v>
      </c>
      <c r="L16" s="3">
        <v>17110004001557</v>
      </c>
      <c r="M16">
        <v>0.91417461633682251</v>
      </c>
      <c r="N16" s="17">
        <v>584</v>
      </c>
      <c r="P16" s="36" t="e">
        <f>AVERAGEIFS($G$2:$G$3384,$C$2:$C$3384,P$1,$B$2:$B$3384,$K16)</f>
        <v>#DIV/0!</v>
      </c>
      <c r="Q16" s="36" t="e">
        <f>AVERAGEIFS($G$2:$G$3384,$C$2:$C$3384,Q$1,$B$2:$B$3384,$K16)</f>
        <v>#DIV/0!</v>
      </c>
      <c r="R16" s="36">
        <f>AVERAGEIFS($G$2:$G$3384,$C$2:$C$3384,R$1,$B$2:$B$3384,$K16)</f>
        <v>11.6</v>
      </c>
      <c r="S16" s="36" t="e">
        <f>AVERAGEIFS($G$2:$G$3384,$C$2:$C$3384,S$1,$B$2:$B$3384,$K16)</f>
        <v>#DIV/0!</v>
      </c>
      <c r="T16" s="36">
        <f>AVERAGEIFS($G$2:$G$3384,$C$2:$C$3384,T$1,$B$2:$B$3384,$K16)</f>
        <v>9.65</v>
      </c>
      <c r="U16" s="36">
        <f>AVERAGEIFS($G$2:$G$3384,$C$2:$C$3384,U$1,$B$2:$B$3384,$K16)</f>
        <v>9.15</v>
      </c>
      <c r="V16" s="36">
        <f>AVERAGEIFS($G$2:$G$3384,$C$2:$C$3384,V$1,$B$2:$B$3384,$K16)</f>
        <v>8.9</v>
      </c>
      <c r="W16" s="36">
        <f>AVERAGEIFS($G$2:$G$3384,$C$2:$C$3384,W$1,$B$2:$B$3384,$K16)</f>
        <v>8.35</v>
      </c>
      <c r="X16" s="36">
        <f>AVERAGEIFS($G$2:$G$3384,$C$2:$C$3384,X$1,$B$2:$B$3384,$K16)</f>
        <v>9.1750000000000007</v>
      </c>
      <c r="Y16" s="36" t="e">
        <f>AVERAGEIFS($G$2:$G$3384,$C$2:$C$3384,Y$1,$B$2:$B$3384,$K16)</f>
        <v>#DIV/0!</v>
      </c>
      <c r="Z16" s="36">
        <f>AVERAGEIFS($G$2:$G$3384,$C$2:$C$3384,Z$1,$B$2:$B$3384,$K16)</f>
        <v>12</v>
      </c>
      <c r="AA16" s="36" t="e">
        <f>AVERAGEIFS($G$2:$G$3384,$C$2:$C$3384,AA$1,$B$2:$B$3384,$K16)</f>
        <v>#DIV/0!</v>
      </c>
      <c r="AB16" s="36">
        <f t="shared" si="1"/>
        <v>9.8321428571428573</v>
      </c>
      <c r="AC16" s="36" cm="1">
        <f t="array" ref="AC16">AVERAGE(IFERROR(X16:Z16, ""))</f>
        <v>10.5875</v>
      </c>
      <c r="AD16" s="36" t="e">
        <f t="shared" si="2"/>
        <v>#DIV/0!</v>
      </c>
      <c r="AE16" s="36" cm="1">
        <f t="array" ref="AE16">AVERAGE(IFERROR(Q16:V16, ""))</f>
        <v>9.8249999999999993</v>
      </c>
      <c r="AF16" s="36" cm="1">
        <f t="array" ref="AF16">AVERAGE(IFERROR(V16:Z16,""))</f>
        <v>9.6062499999999993</v>
      </c>
      <c r="AG16" s="36" cm="1">
        <f t="array" ref="AG16">AVERAGE(IFERROR(Q16:U16,""))</f>
        <v>10.133333333333333</v>
      </c>
      <c r="AH16" s="36" t="e" cm="1">
        <f t="array" ref="AH16">AVERAGE(IFERROR(Y16:AA16,P16))</f>
        <v>#DIV/0!</v>
      </c>
      <c r="AI16" s="36" cm="1">
        <f t="array" ref="AI16">AVERAGE(IFERROR(X16:AA16,""))</f>
        <v>10.5875</v>
      </c>
      <c r="AJ16" s="36" cm="1">
        <f t="array" ref="AJ16">AVERAGE(IFERROR(P16:V16,""))</f>
        <v>9.8249999999999993</v>
      </c>
      <c r="AK16" s="36" cm="1">
        <f t="array" ref="AK16">AVERAGE(IFERROR(Q16:T16,""))</f>
        <v>10.625</v>
      </c>
      <c r="AL16" s="36" cm="1">
        <f t="array" ref="AL16">AVERAGE(IFERROR(U16:V16,""))</f>
        <v>9.0250000000000004</v>
      </c>
      <c r="AM16" s="36" cm="1">
        <f t="array" ref="AM16">AVERAGE(IFERROR(W16:AA16,""))</f>
        <v>9.8416666666666668</v>
      </c>
      <c r="AN16" s="36" cm="1">
        <f t="array" ref="AN16">AVERAGE(IFERROR(P16:U16,""))</f>
        <v>10.133333333333333</v>
      </c>
      <c r="AP16" s="36" t="e">
        <f t="shared" si="3"/>
        <v>#DIV/0!</v>
      </c>
      <c r="AQ16" s="36" t="e">
        <f t="shared" si="4"/>
        <v>#DIV/0!</v>
      </c>
      <c r="AR16" s="36">
        <f t="shared" si="5"/>
        <v>0</v>
      </c>
      <c r="AS16" s="36" t="e">
        <f t="shared" si="6"/>
        <v>#DIV/0!</v>
      </c>
      <c r="AT16" s="36">
        <f t="shared" si="7"/>
        <v>3.4999999999999962E-2</v>
      </c>
      <c r="AU16" s="36">
        <f t="shared" si="8"/>
        <v>8.4999999999999964E-2</v>
      </c>
      <c r="AV16" s="36">
        <f t="shared" si="9"/>
        <v>0.10999999999999996</v>
      </c>
      <c r="AW16" s="36">
        <f t="shared" si="10"/>
        <v>0.16500000000000004</v>
      </c>
      <c r="AX16" s="36">
        <f t="shared" si="11"/>
        <v>8.2499999999999934E-2</v>
      </c>
      <c r="AY16" s="36" t="e">
        <f t="shared" si="12"/>
        <v>#DIV/0!</v>
      </c>
      <c r="AZ16" s="36">
        <f t="shared" si="13"/>
        <v>0</v>
      </c>
      <c r="BA16" s="36" t="e">
        <f t="shared" si="14"/>
        <v>#DIV/0!</v>
      </c>
      <c r="BB16" s="36">
        <f t="shared" si="15"/>
        <v>1.6785714285714272E-2</v>
      </c>
      <c r="BC16" s="36">
        <f t="shared" si="16"/>
        <v>0</v>
      </c>
      <c r="BD16" s="36" t="e">
        <f t="shared" si="17"/>
        <v>#DIV/0!</v>
      </c>
      <c r="BE16" s="36">
        <f t="shared" si="18"/>
        <v>1.7500000000000071E-2</v>
      </c>
      <c r="BF16" s="36">
        <f t="shared" si="19"/>
        <v>3.937500000000007E-2</v>
      </c>
      <c r="BG16" s="36">
        <f t="shared" si="20"/>
        <v>0</v>
      </c>
      <c r="BH16" s="36" t="e">
        <f t="shared" si="21"/>
        <v>#DIV/0!</v>
      </c>
      <c r="BI16" s="36">
        <f t="shared" si="22"/>
        <v>0</v>
      </c>
      <c r="BJ16" s="36">
        <f t="shared" si="23"/>
        <v>1.7500000000000071E-2</v>
      </c>
      <c r="BK16" s="36">
        <f t="shared" si="24"/>
        <v>0</v>
      </c>
      <c r="BL16" s="36">
        <f t="shared" si="25"/>
        <v>9.7499999999999962E-2</v>
      </c>
      <c r="BM16" s="36">
        <f t="shared" si="26"/>
        <v>1.5833333333333321E-2</v>
      </c>
      <c r="BN16" s="36">
        <f t="shared" si="27"/>
        <v>0</v>
      </c>
    </row>
    <row r="17" spans="1:66" x14ac:dyDescent="0.25">
      <c r="A17">
        <v>16</v>
      </c>
      <c r="B17" t="s">
        <v>12</v>
      </c>
      <c r="C17" s="3">
        <v>7</v>
      </c>
      <c r="D17">
        <v>48.844830000000002</v>
      </c>
      <c r="E17">
        <v>-122.58933</v>
      </c>
      <c r="F17" t="s">
        <v>10</v>
      </c>
      <c r="G17" s="5">
        <v>10.6</v>
      </c>
      <c r="H17" s="3">
        <v>17110002003886</v>
      </c>
      <c r="I17" t="s">
        <v>11</v>
      </c>
      <c r="K17" s="15" t="s">
        <v>29</v>
      </c>
      <c r="L17" s="3">
        <v>17110004000396</v>
      </c>
      <c r="M17">
        <v>0.86924535036087036</v>
      </c>
      <c r="N17" s="17">
        <v>515</v>
      </c>
      <c r="P17" s="36" t="e">
        <f>AVERAGEIFS($G$2:$G$3384,$C$2:$C$3384,P$1,$B$2:$B$3384,$K17)</f>
        <v>#DIV/0!</v>
      </c>
      <c r="Q17" s="36">
        <f>AVERAGEIFS($G$2:$G$3384,$C$2:$C$3384,Q$1,$B$2:$B$3384,$K17)</f>
        <v>11.515000000000001</v>
      </c>
      <c r="R17" s="36" t="e">
        <f>AVERAGEIFS($G$2:$G$3384,$C$2:$C$3384,R$1,$B$2:$B$3384,$K17)</f>
        <v>#DIV/0!</v>
      </c>
      <c r="S17" s="36">
        <f>AVERAGEIFS($G$2:$G$3384,$C$2:$C$3384,S$1,$B$2:$B$3384,$K17)</f>
        <v>9.1999999999999993</v>
      </c>
      <c r="T17" s="36">
        <f>AVERAGEIFS($G$2:$G$3384,$C$2:$C$3384,T$1,$B$2:$B$3384,$K17)</f>
        <v>9</v>
      </c>
      <c r="U17" s="36">
        <f>AVERAGEIFS($G$2:$G$3384,$C$2:$C$3384,U$1,$B$2:$B$3384,$K17)</f>
        <v>8.5399999999999991</v>
      </c>
      <c r="V17" s="36">
        <f>AVERAGEIFS($G$2:$G$3384,$C$2:$C$3384,V$1,$B$2:$B$3384,$K17)</f>
        <v>8.6</v>
      </c>
      <c r="W17" s="36">
        <f>AVERAGEIFS($G$2:$G$3384,$C$2:$C$3384,W$1,$B$2:$B$3384,$K17)</f>
        <v>10.225</v>
      </c>
      <c r="X17" s="36">
        <f>AVERAGEIFS($G$2:$G$3384,$C$2:$C$3384,X$1,$B$2:$B$3384,$K17)</f>
        <v>9.0500000000000007</v>
      </c>
      <c r="Y17" s="36" t="e">
        <f>AVERAGEIFS($G$2:$G$3384,$C$2:$C$3384,Y$1,$B$2:$B$3384,$K17)</f>
        <v>#DIV/0!</v>
      </c>
      <c r="Z17" s="36">
        <f>AVERAGEIFS($G$2:$G$3384,$C$2:$C$3384,Z$1,$B$2:$B$3384,$K17)</f>
        <v>10.376666670000001</v>
      </c>
      <c r="AA17" s="36" t="e">
        <f>AVERAGEIFS($G$2:$G$3384,$C$2:$C$3384,AA$1,$B$2:$B$3384,$K17)</f>
        <v>#DIV/0!</v>
      </c>
      <c r="AB17" s="36">
        <f t="shared" si="1"/>
        <v>9.5633333337500002</v>
      </c>
      <c r="AC17" s="36" cm="1">
        <f t="array" ref="AC17">AVERAGE(IFERROR(X17:Z17, ""))</f>
        <v>9.7133333350000015</v>
      </c>
      <c r="AD17" s="36" t="e">
        <f t="shared" si="2"/>
        <v>#DIV/0!</v>
      </c>
      <c r="AE17" s="36" cm="1">
        <f t="array" ref="AE17">AVERAGE(IFERROR(Q17:V17, ""))</f>
        <v>9.3709999999999987</v>
      </c>
      <c r="AF17" s="36" cm="1">
        <f t="array" ref="AF17">AVERAGE(IFERROR(V17:Z17,""))</f>
        <v>9.5629166674999997</v>
      </c>
      <c r="AG17" s="36" cm="1">
        <f t="array" ref="AG17">AVERAGE(IFERROR(Q17:U17,""))</f>
        <v>9.5637499999999989</v>
      </c>
      <c r="AH17" s="36" t="e" cm="1">
        <f t="array" ref="AH17">AVERAGE(IFERROR(Y17:AA17,P17))</f>
        <v>#DIV/0!</v>
      </c>
      <c r="AI17" s="36" cm="1">
        <f t="array" ref="AI17">AVERAGE(IFERROR(X17:AA17,""))</f>
        <v>9.7133333350000015</v>
      </c>
      <c r="AJ17" s="36" cm="1">
        <f t="array" ref="AJ17">AVERAGE(IFERROR(P17:V17,""))</f>
        <v>9.3709999999999987</v>
      </c>
      <c r="AK17" s="36" cm="1">
        <f t="array" ref="AK17">AVERAGE(IFERROR(Q17:T17,""))</f>
        <v>9.9049999999999994</v>
      </c>
      <c r="AL17" s="36" cm="1">
        <f t="array" ref="AL17">AVERAGE(IFERROR(U17:V17,""))</f>
        <v>8.57</v>
      </c>
      <c r="AM17" s="36" cm="1">
        <f t="array" ref="AM17">AVERAGE(IFERROR(W17:AA17,""))</f>
        <v>9.8838888899999997</v>
      </c>
      <c r="AN17" s="36" cm="1">
        <f t="array" ref="AN17">AVERAGE(IFERROR(P17:U17,""))</f>
        <v>9.5637499999999989</v>
      </c>
      <c r="AP17" s="36" t="e">
        <f t="shared" si="3"/>
        <v>#DIV/0!</v>
      </c>
      <c r="AQ17" s="36">
        <f t="shared" si="4"/>
        <v>0</v>
      </c>
      <c r="AR17" s="36" t="e">
        <f t="shared" si="5"/>
        <v>#DIV/0!</v>
      </c>
      <c r="AS17" s="36">
        <f t="shared" si="6"/>
        <v>8.0000000000000071E-2</v>
      </c>
      <c r="AT17" s="36">
        <f t="shared" si="7"/>
        <v>0.1</v>
      </c>
      <c r="AU17" s="36">
        <f t="shared" si="8"/>
        <v>0.14600000000000007</v>
      </c>
      <c r="AV17" s="36">
        <f t="shared" si="9"/>
        <v>0.14000000000000004</v>
      </c>
      <c r="AW17" s="36">
        <f t="shared" si="10"/>
        <v>0</v>
      </c>
      <c r="AX17" s="36">
        <f t="shared" si="11"/>
        <v>9.4999999999999932E-2</v>
      </c>
      <c r="AY17" s="36" t="e">
        <f t="shared" si="12"/>
        <v>#DIV/0!</v>
      </c>
      <c r="AZ17" s="36">
        <f t="shared" si="13"/>
        <v>0</v>
      </c>
      <c r="BA17" s="36" t="e">
        <f t="shared" si="14"/>
        <v>#DIV/0!</v>
      </c>
      <c r="BB17" s="36">
        <f t="shared" si="15"/>
        <v>4.3666666624999982E-2</v>
      </c>
      <c r="BC17" s="36">
        <f t="shared" si="16"/>
        <v>2.8666666499999847E-2</v>
      </c>
      <c r="BD17" s="36" t="e">
        <f t="shared" si="17"/>
        <v>#DIV/0!</v>
      </c>
      <c r="BE17" s="36">
        <f t="shared" si="18"/>
        <v>6.2900000000000136E-2</v>
      </c>
      <c r="BF17" s="36">
        <f t="shared" si="19"/>
        <v>4.370833325000003E-2</v>
      </c>
      <c r="BG17" s="36">
        <f t="shared" si="20"/>
        <v>4.3625000000000115E-2</v>
      </c>
      <c r="BH17" s="36" t="e">
        <f t="shared" si="21"/>
        <v>#DIV/0!</v>
      </c>
      <c r="BI17" s="36">
        <f t="shared" si="22"/>
        <v>2.8666666499999847E-2</v>
      </c>
      <c r="BJ17" s="36">
        <f t="shared" si="23"/>
        <v>6.2900000000000136E-2</v>
      </c>
      <c r="BK17" s="36">
        <f t="shared" si="24"/>
        <v>9.5000000000000639E-3</v>
      </c>
      <c r="BL17" s="36">
        <f t="shared" si="25"/>
        <v>0.14299999999999996</v>
      </c>
      <c r="BM17" s="36">
        <f t="shared" si="26"/>
        <v>1.161111100000003E-2</v>
      </c>
      <c r="BN17" s="36">
        <f t="shared" si="27"/>
        <v>4.3625000000000115E-2</v>
      </c>
    </row>
    <row r="18" spans="1:66" x14ac:dyDescent="0.25">
      <c r="A18">
        <v>17</v>
      </c>
      <c r="B18" t="s">
        <v>12</v>
      </c>
      <c r="C18" s="3">
        <v>10</v>
      </c>
      <c r="D18">
        <v>48.844830000000002</v>
      </c>
      <c r="E18">
        <v>-122.58933</v>
      </c>
      <c r="F18" t="s">
        <v>10</v>
      </c>
      <c r="G18" s="5">
        <v>10.3</v>
      </c>
      <c r="H18" s="3">
        <v>17110002003886</v>
      </c>
      <c r="I18" t="s">
        <v>11</v>
      </c>
      <c r="K18" s="15" t="s">
        <v>30</v>
      </c>
      <c r="L18" s="3">
        <v>17110004000056</v>
      </c>
      <c r="M18">
        <v>5.3201843053102493E-2</v>
      </c>
      <c r="N18" s="17">
        <v>516</v>
      </c>
      <c r="P18" s="36" t="e">
        <f>AVERAGEIFS($G$2:$G$3384,$C$2:$C$3384,P$1,$B$2:$B$3384,$K18)</f>
        <v>#DIV/0!</v>
      </c>
      <c r="Q18" s="36">
        <f>AVERAGEIFS($G$2:$G$3384,$C$2:$C$3384,Q$1,$B$2:$B$3384,$K18)</f>
        <v>11.175000000000001</v>
      </c>
      <c r="R18" s="36" t="e">
        <f>AVERAGEIFS($G$2:$G$3384,$C$2:$C$3384,R$1,$B$2:$B$3384,$K18)</f>
        <v>#DIV/0!</v>
      </c>
      <c r="S18" s="36">
        <f>AVERAGEIFS($G$2:$G$3384,$C$2:$C$3384,S$1,$B$2:$B$3384,$K18)</f>
        <v>10.1</v>
      </c>
      <c r="T18" s="36">
        <f>AVERAGEIFS($G$2:$G$3384,$C$2:$C$3384,T$1,$B$2:$B$3384,$K18)</f>
        <v>9.9</v>
      </c>
      <c r="U18" s="36">
        <f>AVERAGEIFS($G$2:$G$3384,$C$2:$C$3384,U$1,$B$2:$B$3384,$K18)</f>
        <v>8.99</v>
      </c>
      <c r="V18" s="36">
        <f>AVERAGEIFS($G$2:$G$3384,$C$2:$C$3384,V$1,$B$2:$B$3384,$K18)</f>
        <v>10.3</v>
      </c>
      <c r="W18" s="36">
        <f>AVERAGEIFS($G$2:$G$3384,$C$2:$C$3384,W$1,$B$2:$B$3384,$K18)</f>
        <v>10.675000000000001</v>
      </c>
      <c r="X18" s="36">
        <f>AVERAGEIFS($G$2:$G$3384,$C$2:$C$3384,X$1,$B$2:$B$3384,$K18)</f>
        <v>9.9566666670000004</v>
      </c>
      <c r="Y18" s="36" t="e">
        <f>AVERAGEIFS($G$2:$G$3384,$C$2:$C$3384,Y$1,$B$2:$B$3384,$K18)</f>
        <v>#DIV/0!</v>
      </c>
      <c r="Z18" s="36">
        <f>AVERAGEIFS($G$2:$G$3384,$C$2:$C$3384,Z$1,$B$2:$B$3384,$K18)</f>
        <v>11.25</v>
      </c>
      <c r="AA18" s="36" t="e">
        <f>AVERAGEIFS($G$2:$G$3384,$C$2:$C$3384,AA$1,$B$2:$B$3384,$K18)</f>
        <v>#DIV/0!</v>
      </c>
      <c r="AB18" s="36">
        <f t="shared" si="1"/>
        <v>10.293333333374999</v>
      </c>
      <c r="AC18" s="36" cm="1">
        <f t="array" ref="AC18">AVERAGE(IFERROR(X18:Z18, ""))</f>
        <v>10.6033333335</v>
      </c>
      <c r="AD18" s="36" t="e">
        <f t="shared" si="2"/>
        <v>#DIV/0!</v>
      </c>
      <c r="AE18" s="36" cm="1">
        <f t="array" ref="AE18">AVERAGE(IFERROR(Q18:V18, ""))</f>
        <v>10.093</v>
      </c>
      <c r="AF18" s="36" cm="1">
        <f t="array" ref="AF18">AVERAGE(IFERROR(V18:Z18,""))</f>
        <v>10.54541666675</v>
      </c>
      <c r="AG18" s="36" cm="1">
        <f t="array" ref="AG18">AVERAGE(IFERROR(Q18:U18,""))</f>
        <v>10.04125</v>
      </c>
      <c r="AH18" s="36" t="e" cm="1">
        <f t="array" ref="AH18">AVERAGE(IFERROR(Y18:AA18,P18))</f>
        <v>#DIV/0!</v>
      </c>
      <c r="AI18" s="36" cm="1">
        <f t="array" ref="AI18">AVERAGE(IFERROR(X18:AA18,""))</f>
        <v>10.6033333335</v>
      </c>
      <c r="AJ18" s="36" cm="1">
        <f t="array" ref="AJ18">AVERAGE(IFERROR(P18:V18,""))</f>
        <v>10.093</v>
      </c>
      <c r="AK18" s="36" cm="1">
        <f t="array" ref="AK18">AVERAGE(IFERROR(Q18:T18,""))</f>
        <v>10.391666666666666</v>
      </c>
      <c r="AL18" s="36" cm="1">
        <f t="array" ref="AL18">AVERAGE(IFERROR(U18:V18,""))</f>
        <v>9.6449999999999996</v>
      </c>
      <c r="AM18" s="36" cm="1">
        <f t="array" ref="AM18">AVERAGE(IFERROR(W18:AA18,""))</f>
        <v>10.627222222333334</v>
      </c>
      <c r="AN18" s="36" cm="1">
        <f t="array" ref="AN18">AVERAGE(IFERROR(P18:U18,""))</f>
        <v>10.04125</v>
      </c>
      <c r="AP18" s="36" t="e">
        <f t="shared" si="3"/>
        <v>#DIV/0!</v>
      </c>
      <c r="AQ18" s="36">
        <f t="shared" si="4"/>
        <v>0</v>
      </c>
      <c r="AR18" s="36" t="e">
        <f t="shared" si="5"/>
        <v>#DIV/0!</v>
      </c>
      <c r="AS18" s="36">
        <f t="shared" si="6"/>
        <v>0</v>
      </c>
      <c r="AT18" s="36">
        <f t="shared" si="7"/>
        <v>9.9999999999999638E-3</v>
      </c>
      <c r="AU18" s="36">
        <f t="shared" si="8"/>
        <v>0.10099999999999998</v>
      </c>
      <c r="AV18" s="36">
        <f t="shared" si="9"/>
        <v>0</v>
      </c>
      <c r="AW18" s="36">
        <f t="shared" si="10"/>
        <v>0</v>
      </c>
      <c r="AX18" s="36">
        <f t="shared" si="11"/>
        <v>4.3333332999999641E-3</v>
      </c>
      <c r="AY18" s="36" t="e">
        <f t="shared" si="12"/>
        <v>#DIV/0!</v>
      </c>
      <c r="AZ18" s="36">
        <f t="shared" si="13"/>
        <v>0</v>
      </c>
      <c r="BA18" s="36" t="e">
        <f t="shared" si="14"/>
        <v>#DIV/0!</v>
      </c>
      <c r="BB18" s="36">
        <f t="shared" si="15"/>
        <v>0</v>
      </c>
      <c r="BC18" s="36">
        <f t="shared" si="16"/>
        <v>0</v>
      </c>
      <c r="BD18" s="36" t="e">
        <f t="shared" si="17"/>
        <v>#DIV/0!</v>
      </c>
      <c r="BE18" s="36">
        <f t="shared" si="18"/>
        <v>0</v>
      </c>
      <c r="BF18" s="36">
        <f t="shared" si="19"/>
        <v>0</v>
      </c>
      <c r="BG18" s="36">
        <f t="shared" si="20"/>
        <v>0</v>
      </c>
      <c r="BH18" s="36" t="e">
        <f t="shared" si="21"/>
        <v>#DIV/0!</v>
      </c>
      <c r="BI18" s="36">
        <f t="shared" si="22"/>
        <v>0</v>
      </c>
      <c r="BJ18" s="36">
        <f t="shared" si="23"/>
        <v>0</v>
      </c>
      <c r="BK18" s="36">
        <f t="shared" si="24"/>
        <v>0</v>
      </c>
      <c r="BL18" s="36">
        <f t="shared" si="25"/>
        <v>3.5500000000000045E-2</v>
      </c>
      <c r="BM18" s="36">
        <f t="shared" si="26"/>
        <v>0</v>
      </c>
      <c r="BN18" s="36">
        <f t="shared" si="27"/>
        <v>0</v>
      </c>
    </row>
    <row r="19" spans="1:66" x14ac:dyDescent="0.25">
      <c r="A19">
        <v>18</v>
      </c>
      <c r="B19" t="s">
        <v>12</v>
      </c>
      <c r="C19" s="3">
        <v>11</v>
      </c>
      <c r="D19">
        <v>48.844830000000002</v>
      </c>
      <c r="E19">
        <v>-122.58933</v>
      </c>
      <c r="F19" t="s">
        <v>10</v>
      </c>
      <c r="G19" s="5">
        <v>11.2</v>
      </c>
      <c r="H19" s="3">
        <v>17110002003886</v>
      </c>
      <c r="I19" t="s">
        <v>11</v>
      </c>
      <c r="K19" s="15" t="s">
        <v>31</v>
      </c>
      <c r="L19" s="3">
        <v>17110004000389</v>
      </c>
      <c r="M19">
        <v>0</v>
      </c>
      <c r="N19" s="17">
        <v>90</v>
      </c>
      <c r="P19" s="36" t="e">
        <f>AVERAGEIFS($G$2:$G$3384,$C$2:$C$3384,P$1,$B$2:$B$3384,$K19)</f>
        <v>#DIV/0!</v>
      </c>
      <c r="Q19" s="36" t="e">
        <f>AVERAGEIFS($G$2:$G$3384,$C$2:$C$3384,Q$1,$B$2:$B$3384,$K19)</f>
        <v>#DIV/0!</v>
      </c>
      <c r="R19" s="36">
        <f>AVERAGEIFS($G$2:$G$3384,$C$2:$C$3384,R$1,$B$2:$B$3384,$K19)</f>
        <v>10.5</v>
      </c>
      <c r="S19" s="36" t="e">
        <f>AVERAGEIFS($G$2:$G$3384,$C$2:$C$3384,S$1,$B$2:$B$3384,$K19)</f>
        <v>#DIV/0!</v>
      </c>
      <c r="T19" s="36">
        <f>AVERAGEIFS($G$2:$G$3384,$C$2:$C$3384,T$1,$B$2:$B$3384,$K19)</f>
        <v>9.9</v>
      </c>
      <c r="U19" s="36" t="e">
        <f>AVERAGEIFS($G$2:$G$3384,$C$2:$C$3384,U$1,$B$2:$B$3384,$K19)</f>
        <v>#DIV/0!</v>
      </c>
      <c r="V19" s="36" t="e">
        <f>AVERAGEIFS($G$2:$G$3384,$C$2:$C$3384,V$1,$B$2:$B$3384,$K19)</f>
        <v>#DIV/0!</v>
      </c>
      <c r="W19" s="36" t="e">
        <f>AVERAGEIFS($G$2:$G$3384,$C$2:$C$3384,W$1,$B$2:$B$3384,$K19)</f>
        <v>#DIV/0!</v>
      </c>
      <c r="X19" s="36" t="e">
        <f>AVERAGEIFS($G$2:$G$3384,$C$2:$C$3384,X$1,$B$2:$B$3384,$K19)</f>
        <v>#DIV/0!</v>
      </c>
      <c r="Y19" s="36" t="e">
        <f>AVERAGEIFS($G$2:$G$3384,$C$2:$C$3384,Y$1,$B$2:$B$3384,$K19)</f>
        <v>#DIV/0!</v>
      </c>
      <c r="Z19" s="36" t="e">
        <f>AVERAGEIFS($G$2:$G$3384,$C$2:$C$3384,Z$1,$B$2:$B$3384,$K19)</f>
        <v>#DIV/0!</v>
      </c>
      <c r="AA19" s="36" t="e">
        <f>AVERAGEIFS($G$2:$G$3384,$C$2:$C$3384,AA$1,$B$2:$B$3384,$K19)</f>
        <v>#DIV/0!</v>
      </c>
      <c r="AB19" s="36">
        <f t="shared" si="1"/>
        <v>10.199999999999999</v>
      </c>
      <c r="AC19" s="36" t="e" cm="1">
        <f t="array" ref="AC19">AVERAGE(IFERROR(X19:Z19, ""))</f>
        <v>#DIV/0!</v>
      </c>
      <c r="AD19" s="36" t="e">
        <f t="shared" si="2"/>
        <v>#DIV/0!</v>
      </c>
      <c r="AE19" s="36" cm="1">
        <f t="array" ref="AE19">AVERAGE(IFERROR(Q19:V19, ""))</f>
        <v>10.199999999999999</v>
      </c>
      <c r="AF19" s="36" t="e" cm="1">
        <f t="array" ref="AF19">AVERAGE(IFERROR(V19:Z19,""))</f>
        <v>#DIV/0!</v>
      </c>
      <c r="AG19" s="36" cm="1">
        <f t="array" ref="AG19">AVERAGE(IFERROR(Q19:U19,""))</f>
        <v>10.199999999999999</v>
      </c>
      <c r="AH19" s="36" t="e" cm="1">
        <f t="array" ref="AH19">AVERAGE(IFERROR(Y19:AA19,P19))</f>
        <v>#DIV/0!</v>
      </c>
      <c r="AI19" s="36" t="e" cm="1">
        <f t="array" ref="AI19">AVERAGE(IFERROR(X19:AA19,""))</f>
        <v>#DIV/0!</v>
      </c>
      <c r="AJ19" s="36" cm="1">
        <f t="array" ref="AJ19">AVERAGE(IFERROR(P19:V19,""))</f>
        <v>10.199999999999999</v>
      </c>
      <c r="AK19" s="36" cm="1">
        <f t="array" ref="AK19">AVERAGE(IFERROR(Q19:T19,""))</f>
        <v>10.199999999999999</v>
      </c>
      <c r="AL19" s="36" t="e" cm="1">
        <f t="array" ref="AL19">AVERAGE(IFERROR(U19:V19,""))</f>
        <v>#DIV/0!</v>
      </c>
      <c r="AM19" s="36" t="e" cm="1">
        <f t="array" ref="AM19">AVERAGE(IFERROR(W19:AA19,""))</f>
        <v>#DIV/0!</v>
      </c>
      <c r="AN19" s="36" cm="1">
        <f t="array" ref="AN19">AVERAGE(IFERROR(P19:U19,""))</f>
        <v>10.199999999999999</v>
      </c>
      <c r="AP19" s="36" t="e">
        <f t="shared" si="3"/>
        <v>#DIV/0!</v>
      </c>
      <c r="AQ19" s="36" t="e">
        <f t="shared" si="4"/>
        <v>#DIV/0!</v>
      </c>
      <c r="AR19" s="36">
        <f t="shared" si="5"/>
        <v>0</v>
      </c>
      <c r="AS19" s="36" t="e">
        <f t="shared" si="6"/>
        <v>#DIV/0!</v>
      </c>
      <c r="AT19" s="36">
        <f t="shared" si="7"/>
        <v>9.9999999999999638E-3</v>
      </c>
      <c r="AU19" s="36" t="e">
        <f t="shared" si="8"/>
        <v>#DIV/0!</v>
      </c>
      <c r="AV19" s="36" t="e">
        <f t="shared" si="9"/>
        <v>#DIV/0!</v>
      </c>
      <c r="AW19" s="36" t="e">
        <f t="shared" si="10"/>
        <v>#DIV/0!</v>
      </c>
      <c r="AX19" s="36" t="e">
        <f t="shared" si="11"/>
        <v>#DIV/0!</v>
      </c>
      <c r="AY19" s="36" t="e">
        <f t="shared" si="12"/>
        <v>#DIV/0!</v>
      </c>
      <c r="AZ19" s="36" t="e">
        <f t="shared" si="13"/>
        <v>#DIV/0!</v>
      </c>
      <c r="BA19" s="36" t="e">
        <f t="shared" si="14"/>
        <v>#DIV/0!</v>
      </c>
      <c r="BB19" s="36">
        <f t="shared" si="15"/>
        <v>0</v>
      </c>
      <c r="BC19" s="36" t="e">
        <f t="shared" si="16"/>
        <v>#DIV/0!</v>
      </c>
      <c r="BD19" s="36" t="e">
        <f t="shared" si="17"/>
        <v>#DIV/0!</v>
      </c>
      <c r="BE19" s="36">
        <f t="shared" si="18"/>
        <v>0</v>
      </c>
      <c r="BF19" s="36" t="e">
        <f t="shared" si="19"/>
        <v>#DIV/0!</v>
      </c>
      <c r="BG19" s="36">
        <f t="shared" si="20"/>
        <v>0</v>
      </c>
      <c r="BH19" s="36" t="e">
        <f t="shared" si="21"/>
        <v>#DIV/0!</v>
      </c>
      <c r="BI19" s="36" t="e">
        <f t="shared" si="22"/>
        <v>#DIV/0!</v>
      </c>
      <c r="BJ19" s="36">
        <f t="shared" si="23"/>
        <v>0</v>
      </c>
      <c r="BK19" s="36">
        <f t="shared" si="24"/>
        <v>0</v>
      </c>
      <c r="BL19" s="36" t="e">
        <f t="shared" si="25"/>
        <v>#DIV/0!</v>
      </c>
      <c r="BM19" s="36" t="e">
        <f t="shared" si="26"/>
        <v>#DIV/0!</v>
      </c>
      <c r="BN19" s="36">
        <f t="shared" si="27"/>
        <v>0</v>
      </c>
    </row>
    <row r="20" spans="1:66" x14ac:dyDescent="0.25">
      <c r="A20">
        <v>19</v>
      </c>
      <c r="B20" t="s">
        <v>12</v>
      </c>
      <c r="C20" s="3">
        <v>12</v>
      </c>
      <c r="D20">
        <v>48.844830000000002</v>
      </c>
      <c r="E20">
        <v>-122.58933</v>
      </c>
      <c r="F20" t="s">
        <v>10</v>
      </c>
      <c r="G20" s="5">
        <v>12.9</v>
      </c>
      <c r="H20" s="3">
        <v>17110002003886</v>
      </c>
      <c r="I20" t="s">
        <v>11</v>
      </c>
      <c r="K20" s="15" t="s">
        <v>32</v>
      </c>
      <c r="L20" s="3">
        <v>17110004000440</v>
      </c>
      <c r="M20">
        <v>1</v>
      </c>
      <c r="N20" s="17">
        <v>667</v>
      </c>
      <c r="P20" s="36" t="e">
        <f>AVERAGEIFS($G$2:$G$3384,$C$2:$C$3384,P$1,$B$2:$B$3384,$K20)</f>
        <v>#DIV/0!</v>
      </c>
      <c r="Q20" s="36">
        <f>AVERAGEIFS($G$2:$G$3384,$C$2:$C$3384,Q$1,$B$2:$B$3384,$K20)</f>
        <v>10.3</v>
      </c>
      <c r="R20" s="36">
        <f>AVERAGEIFS($G$2:$G$3384,$C$2:$C$3384,R$1,$B$2:$B$3384,$K20)</f>
        <v>9.6999999999999993</v>
      </c>
      <c r="S20" s="36">
        <f>AVERAGEIFS($G$2:$G$3384,$C$2:$C$3384,S$1,$B$2:$B$3384,$K20)</f>
        <v>8.1</v>
      </c>
      <c r="T20" s="36">
        <f>AVERAGEIFS($G$2:$G$3384,$C$2:$C$3384,T$1,$B$2:$B$3384,$K20)</f>
        <v>6.45</v>
      </c>
      <c r="U20" s="36">
        <f>AVERAGEIFS($G$2:$G$3384,$C$2:$C$3384,U$1,$B$2:$B$3384,$K20)</f>
        <v>6.6</v>
      </c>
      <c r="V20" s="36">
        <f>AVERAGEIFS($G$2:$G$3384,$C$2:$C$3384,V$1,$B$2:$B$3384,$K20)</f>
        <v>8.4250000000000007</v>
      </c>
      <c r="W20" s="36">
        <f>AVERAGEIFS($G$2:$G$3384,$C$2:$C$3384,W$1,$B$2:$B$3384,$K20)</f>
        <v>9.3000000000000007</v>
      </c>
      <c r="X20" s="36">
        <f>AVERAGEIFS($G$2:$G$3384,$C$2:$C$3384,X$1,$B$2:$B$3384,$K20)</f>
        <v>9.35</v>
      </c>
      <c r="Y20" s="36" t="e">
        <f>AVERAGEIFS($G$2:$G$3384,$C$2:$C$3384,Y$1,$B$2:$B$3384,$K20)</f>
        <v>#DIV/0!</v>
      </c>
      <c r="Z20" s="36">
        <f>AVERAGEIFS($G$2:$G$3384,$C$2:$C$3384,Z$1,$B$2:$B$3384,$K20)</f>
        <v>9.6199999999999992</v>
      </c>
      <c r="AA20" s="36" t="e">
        <f>AVERAGEIFS($G$2:$G$3384,$C$2:$C$3384,AA$1,$B$2:$B$3384,$K20)</f>
        <v>#DIV/0!</v>
      </c>
      <c r="AB20" s="36">
        <f t="shared" si="1"/>
        <v>8.6494444444444447</v>
      </c>
      <c r="AC20" s="36" cm="1">
        <f t="array" ref="AC20">AVERAGE(IFERROR(X20:Z20, ""))</f>
        <v>9.4849999999999994</v>
      </c>
      <c r="AD20" s="36" t="e">
        <f t="shared" si="2"/>
        <v>#DIV/0!</v>
      </c>
      <c r="AE20" s="36" cm="1">
        <f t="array" ref="AE20">AVERAGE(IFERROR(Q20:V20, ""))</f>
        <v>8.2625000000000011</v>
      </c>
      <c r="AF20" s="36" cm="1">
        <f t="array" ref="AF20">AVERAGE(IFERROR(V20:Z20,""))</f>
        <v>9.1737500000000001</v>
      </c>
      <c r="AG20" s="36" cm="1">
        <f t="array" ref="AG20">AVERAGE(IFERROR(Q20:U20,""))</f>
        <v>8.23</v>
      </c>
      <c r="AH20" s="36" t="e" cm="1">
        <f t="array" ref="AH20">AVERAGE(IFERROR(Y20:AA20,P20))</f>
        <v>#DIV/0!</v>
      </c>
      <c r="AI20" s="36" cm="1">
        <f t="array" ref="AI20">AVERAGE(IFERROR(X20:AA20,""))</f>
        <v>9.4849999999999994</v>
      </c>
      <c r="AJ20" s="36" cm="1">
        <f t="array" ref="AJ20">AVERAGE(IFERROR(P20:V20,""))</f>
        <v>8.2625000000000011</v>
      </c>
      <c r="AK20" s="36" cm="1">
        <f t="array" ref="AK20">AVERAGE(IFERROR(Q20:T20,""))</f>
        <v>8.6375000000000011</v>
      </c>
      <c r="AL20" s="36" cm="1">
        <f t="array" ref="AL20">AVERAGE(IFERROR(U20:V20,""))</f>
        <v>7.5125000000000002</v>
      </c>
      <c r="AM20" s="36" cm="1">
        <f t="array" ref="AM20">AVERAGE(IFERROR(W20:AA20,""))</f>
        <v>9.423333333333332</v>
      </c>
      <c r="AN20" s="36" cm="1">
        <f t="array" ref="AN20">AVERAGE(IFERROR(P20:U20,""))</f>
        <v>8.23</v>
      </c>
      <c r="AP20" s="36" t="e">
        <f t="shared" si="3"/>
        <v>#DIV/0!</v>
      </c>
      <c r="AQ20" s="36">
        <f t="shared" si="4"/>
        <v>0</v>
      </c>
      <c r="AR20" s="36">
        <f t="shared" si="5"/>
        <v>3.0000000000000072E-2</v>
      </c>
      <c r="AS20" s="36">
        <f t="shared" si="6"/>
        <v>0.19000000000000003</v>
      </c>
      <c r="AT20" s="36">
        <f t="shared" si="7"/>
        <v>0.35499999999999998</v>
      </c>
      <c r="AU20" s="36">
        <f t="shared" si="8"/>
        <v>0.34</v>
      </c>
      <c r="AV20" s="36">
        <f t="shared" si="9"/>
        <v>0.15749999999999992</v>
      </c>
      <c r="AW20" s="36">
        <f t="shared" si="10"/>
        <v>6.9999999999999923E-2</v>
      </c>
      <c r="AX20" s="36">
        <f t="shared" si="11"/>
        <v>6.500000000000003E-2</v>
      </c>
      <c r="AY20" s="36" t="e">
        <f t="shared" si="12"/>
        <v>#DIV/0!</v>
      </c>
      <c r="AZ20" s="36">
        <f t="shared" si="13"/>
        <v>3.8000000000000075E-2</v>
      </c>
      <c r="BA20" s="36" t="e">
        <f t="shared" si="14"/>
        <v>#DIV/0!</v>
      </c>
      <c r="BB20" s="36">
        <f t="shared" si="15"/>
        <v>0.13505555555555554</v>
      </c>
      <c r="BC20" s="36">
        <f t="shared" si="16"/>
        <v>5.150000000000006E-2</v>
      </c>
      <c r="BD20" s="36" t="e">
        <f t="shared" si="17"/>
        <v>#DIV/0!</v>
      </c>
      <c r="BE20" s="36">
        <f t="shared" si="18"/>
        <v>0.1737499999999999</v>
      </c>
      <c r="BF20" s="36">
        <f t="shared" si="19"/>
        <v>8.262499999999999E-2</v>
      </c>
      <c r="BG20" s="36">
        <f t="shared" si="20"/>
        <v>0.17699999999999996</v>
      </c>
      <c r="BH20" s="36" t="e">
        <f t="shared" si="21"/>
        <v>#DIV/0!</v>
      </c>
      <c r="BI20" s="36">
        <f t="shared" si="22"/>
        <v>5.150000000000006E-2</v>
      </c>
      <c r="BJ20" s="36">
        <f t="shared" si="23"/>
        <v>0.1737499999999999</v>
      </c>
      <c r="BK20" s="36">
        <f t="shared" si="24"/>
        <v>0.1362499999999999</v>
      </c>
      <c r="BL20" s="36">
        <f t="shared" si="25"/>
        <v>0.24874999999999997</v>
      </c>
      <c r="BM20" s="36">
        <f t="shared" si="26"/>
        <v>5.7666666666666797E-2</v>
      </c>
      <c r="BN20" s="36">
        <f t="shared" si="27"/>
        <v>0.17699999999999996</v>
      </c>
    </row>
    <row r="21" spans="1:66" x14ac:dyDescent="0.25">
      <c r="A21">
        <v>20</v>
      </c>
      <c r="B21" t="s">
        <v>13</v>
      </c>
      <c r="C21" s="3">
        <v>1</v>
      </c>
      <c r="D21">
        <v>48.841670000000001</v>
      </c>
      <c r="E21">
        <v>-122.29304999999999</v>
      </c>
      <c r="F21" t="s">
        <v>10</v>
      </c>
      <c r="G21" s="5">
        <v>12.63545455</v>
      </c>
      <c r="H21" s="3">
        <v>17110002003886</v>
      </c>
      <c r="I21" t="s">
        <v>11</v>
      </c>
      <c r="K21" s="15" t="s">
        <v>33</v>
      </c>
      <c r="L21" s="3">
        <v>17110004000465</v>
      </c>
      <c r="M21">
        <v>7.1070902049541473E-3</v>
      </c>
      <c r="N21" s="17">
        <v>561</v>
      </c>
      <c r="P21" s="36" t="e">
        <f>AVERAGEIFS($G$2:$G$3384,$C$2:$C$3384,P$1,$B$2:$B$3384,$K21)</f>
        <v>#DIV/0!</v>
      </c>
      <c r="Q21" s="36">
        <f>AVERAGEIFS($G$2:$G$3384,$C$2:$C$3384,Q$1,$B$2:$B$3384,$K21)</f>
        <v>9.5500000000000007</v>
      </c>
      <c r="R21" s="36" t="e">
        <f>AVERAGEIFS($G$2:$G$3384,$C$2:$C$3384,R$1,$B$2:$B$3384,$K21)</f>
        <v>#DIV/0!</v>
      </c>
      <c r="S21" s="36">
        <f>AVERAGEIFS($G$2:$G$3384,$C$2:$C$3384,S$1,$B$2:$B$3384,$K21)</f>
        <v>7.5</v>
      </c>
      <c r="T21" s="36" t="e">
        <f>AVERAGEIFS($G$2:$G$3384,$C$2:$C$3384,T$1,$B$2:$B$3384,$K21)</f>
        <v>#DIV/0!</v>
      </c>
      <c r="U21" s="36" t="e">
        <f>AVERAGEIFS($G$2:$G$3384,$C$2:$C$3384,U$1,$B$2:$B$3384,$K21)</f>
        <v>#DIV/0!</v>
      </c>
      <c r="V21" s="36">
        <f>AVERAGEIFS($G$2:$G$3384,$C$2:$C$3384,V$1,$B$2:$B$3384,$K21)</f>
        <v>6.05</v>
      </c>
      <c r="W21" s="36">
        <f>AVERAGEIFS($G$2:$G$3384,$C$2:$C$3384,W$1,$B$2:$B$3384,$K21)</f>
        <v>7.2</v>
      </c>
      <c r="X21" s="36">
        <f>AVERAGEIFS($G$2:$G$3384,$C$2:$C$3384,X$1,$B$2:$B$3384,$K21)</f>
        <v>7.35</v>
      </c>
      <c r="Y21" s="36" t="e">
        <f>AVERAGEIFS($G$2:$G$3384,$C$2:$C$3384,Y$1,$B$2:$B$3384,$K21)</f>
        <v>#DIV/0!</v>
      </c>
      <c r="Z21" s="36">
        <f>AVERAGEIFS($G$2:$G$3384,$C$2:$C$3384,Z$1,$B$2:$B$3384,$K21)</f>
        <v>8.9250000000000007</v>
      </c>
      <c r="AA21" s="36" t="e">
        <f>AVERAGEIFS($G$2:$G$3384,$C$2:$C$3384,AA$1,$B$2:$B$3384,$K21)</f>
        <v>#DIV/0!</v>
      </c>
      <c r="AB21" s="36">
        <f t="shared" si="1"/>
        <v>7.7625000000000002</v>
      </c>
      <c r="AC21" s="36" cm="1">
        <f t="array" ref="AC21">AVERAGE(IFERROR(X21:Z21, ""))</f>
        <v>8.1374999999999993</v>
      </c>
      <c r="AD21" s="36" t="e">
        <f t="shared" si="2"/>
        <v>#DIV/0!</v>
      </c>
      <c r="AE21" s="36" cm="1">
        <f t="array" ref="AE21">AVERAGE(IFERROR(Q21:V21, ""))</f>
        <v>7.7</v>
      </c>
      <c r="AF21" s="36" cm="1">
        <f t="array" ref="AF21">AVERAGE(IFERROR(V21:Z21,""))</f>
        <v>7.3812500000000005</v>
      </c>
      <c r="AG21" s="36" cm="1">
        <f t="array" ref="AG21">AVERAGE(IFERROR(Q21:U21,""))</f>
        <v>8.5250000000000004</v>
      </c>
      <c r="AH21" s="36" t="e" cm="1">
        <f t="array" ref="AH21">AVERAGE(IFERROR(Y21:AA21,P21))</f>
        <v>#DIV/0!</v>
      </c>
      <c r="AI21" s="36" cm="1">
        <f t="array" ref="AI21">AVERAGE(IFERROR(X21:AA21,""))</f>
        <v>8.1374999999999993</v>
      </c>
      <c r="AJ21" s="36" cm="1">
        <f t="array" ref="AJ21">AVERAGE(IFERROR(P21:V21,""))</f>
        <v>7.7</v>
      </c>
      <c r="AK21" s="36" cm="1">
        <f t="array" ref="AK21">AVERAGE(IFERROR(Q21:T21,""))</f>
        <v>8.5250000000000004</v>
      </c>
      <c r="AL21" s="36" cm="1">
        <f t="array" ref="AL21">AVERAGE(IFERROR(U21:V21,""))</f>
        <v>6.05</v>
      </c>
      <c r="AM21" s="36" cm="1">
        <f t="array" ref="AM21">AVERAGE(IFERROR(W21:AA21,""))</f>
        <v>7.8250000000000002</v>
      </c>
      <c r="AN21" s="36" cm="1">
        <f t="array" ref="AN21">AVERAGE(IFERROR(P21:U21,""))</f>
        <v>8.5250000000000004</v>
      </c>
      <c r="AP21" s="36" t="e">
        <f t="shared" si="3"/>
        <v>#DIV/0!</v>
      </c>
      <c r="AQ21" s="36">
        <f t="shared" si="4"/>
        <v>4.4999999999999929E-2</v>
      </c>
      <c r="AR21" s="36" t="e">
        <f t="shared" si="5"/>
        <v>#DIV/0!</v>
      </c>
      <c r="AS21" s="36">
        <f t="shared" si="6"/>
        <v>0.25</v>
      </c>
      <c r="AT21" s="36" t="e">
        <f t="shared" si="7"/>
        <v>#DIV/0!</v>
      </c>
      <c r="AU21" s="36" t="e">
        <f t="shared" si="8"/>
        <v>#DIV/0!</v>
      </c>
      <c r="AV21" s="36">
        <f t="shared" si="9"/>
        <v>0.39500000000000002</v>
      </c>
      <c r="AW21" s="36">
        <f t="shared" si="10"/>
        <v>0.27999999999999997</v>
      </c>
      <c r="AX21" s="36">
        <f t="shared" si="11"/>
        <v>0.26500000000000001</v>
      </c>
      <c r="AY21" s="36" t="e">
        <f t="shared" si="12"/>
        <v>#DIV/0!</v>
      </c>
      <c r="AZ21" s="36">
        <f t="shared" si="13"/>
        <v>0.10749999999999993</v>
      </c>
      <c r="BA21" s="36" t="e">
        <f t="shared" si="14"/>
        <v>#DIV/0!</v>
      </c>
      <c r="BB21" s="36">
        <f t="shared" si="15"/>
        <v>0.22374999999999998</v>
      </c>
      <c r="BC21" s="36">
        <f t="shared" si="16"/>
        <v>0.18625000000000008</v>
      </c>
      <c r="BD21" s="36" t="e">
        <f t="shared" si="17"/>
        <v>#DIV/0!</v>
      </c>
      <c r="BE21" s="36">
        <f t="shared" si="18"/>
        <v>0.22999999999999998</v>
      </c>
      <c r="BF21" s="36">
        <f t="shared" si="19"/>
        <v>0.26187499999999997</v>
      </c>
      <c r="BG21" s="36">
        <f t="shared" si="20"/>
        <v>0.14749999999999996</v>
      </c>
      <c r="BH21" s="36" t="e">
        <f t="shared" si="21"/>
        <v>#DIV/0!</v>
      </c>
      <c r="BI21" s="36">
        <f t="shared" si="22"/>
        <v>0.18625000000000008</v>
      </c>
      <c r="BJ21" s="36">
        <f t="shared" si="23"/>
        <v>0.22999999999999998</v>
      </c>
      <c r="BK21" s="36">
        <f t="shared" si="24"/>
        <v>0.14749999999999996</v>
      </c>
      <c r="BL21" s="36">
        <f t="shared" si="25"/>
        <v>0.39500000000000002</v>
      </c>
      <c r="BM21" s="36">
        <f t="shared" si="26"/>
        <v>0.21749999999999997</v>
      </c>
      <c r="BN21" s="36">
        <f t="shared" si="27"/>
        <v>0.14749999999999996</v>
      </c>
    </row>
    <row r="22" spans="1:66" x14ac:dyDescent="0.25">
      <c r="A22">
        <v>21</v>
      </c>
      <c r="B22" t="s">
        <v>13</v>
      </c>
      <c r="C22" s="3">
        <v>2</v>
      </c>
      <c r="D22">
        <v>48.841670000000001</v>
      </c>
      <c r="E22">
        <v>-122.29304999999999</v>
      </c>
      <c r="F22" t="s">
        <v>10</v>
      </c>
      <c r="G22" s="5">
        <v>12.626875</v>
      </c>
      <c r="H22" s="3">
        <v>17110002003886</v>
      </c>
      <c r="I22" t="s">
        <v>11</v>
      </c>
      <c r="K22" s="15" t="s">
        <v>35</v>
      </c>
      <c r="L22" s="3">
        <v>17110004000032</v>
      </c>
      <c r="M22">
        <v>0.99964737892150879</v>
      </c>
      <c r="N22" s="17">
        <v>556</v>
      </c>
      <c r="P22" s="36" t="e">
        <f>AVERAGEIFS($G$2:$G$3384,$C$2:$C$3384,P$1,$B$2:$B$3384,$K22)</f>
        <v>#DIV/0!</v>
      </c>
      <c r="Q22" s="36">
        <f>AVERAGEIFS($G$2:$G$3384,$C$2:$C$3384,Q$1,$B$2:$B$3384,$K22)</f>
        <v>11.55</v>
      </c>
      <c r="R22" s="36">
        <f>AVERAGEIFS($G$2:$G$3384,$C$2:$C$3384,R$1,$B$2:$B$3384,$K22)</f>
        <v>11.7</v>
      </c>
      <c r="S22" s="36">
        <f>AVERAGEIFS($G$2:$G$3384,$C$2:$C$3384,S$1,$B$2:$B$3384,$K22)</f>
        <v>11.3</v>
      </c>
      <c r="T22" s="36">
        <f>AVERAGEIFS($G$2:$G$3384,$C$2:$C$3384,T$1,$B$2:$B$3384,$K22)</f>
        <v>10.050000000000001</v>
      </c>
      <c r="U22" s="36">
        <f>AVERAGEIFS($G$2:$G$3384,$C$2:$C$3384,U$1,$B$2:$B$3384,$K22)</f>
        <v>11.05</v>
      </c>
      <c r="V22" s="36">
        <f>AVERAGEIFS($G$2:$G$3384,$C$2:$C$3384,V$1,$B$2:$B$3384,$K22)</f>
        <v>10</v>
      </c>
      <c r="W22" s="36">
        <f>AVERAGEIFS($G$2:$G$3384,$C$2:$C$3384,W$1,$B$2:$B$3384,$K22)</f>
        <v>10.1</v>
      </c>
      <c r="X22" s="36">
        <f>AVERAGEIFS($G$2:$G$3384,$C$2:$C$3384,X$1,$B$2:$B$3384,$K22)</f>
        <v>9.8000000000000007</v>
      </c>
      <c r="Y22" s="36" t="e">
        <f>AVERAGEIFS($G$2:$G$3384,$C$2:$C$3384,Y$1,$B$2:$B$3384,$K22)</f>
        <v>#DIV/0!</v>
      </c>
      <c r="Z22" s="36">
        <f>AVERAGEIFS($G$2:$G$3384,$C$2:$C$3384,Z$1,$B$2:$B$3384,$K22)</f>
        <v>11.95</v>
      </c>
      <c r="AA22" s="36" t="e">
        <f>AVERAGEIFS($G$2:$G$3384,$C$2:$C$3384,AA$1,$B$2:$B$3384,$K22)</f>
        <v>#DIV/0!</v>
      </c>
      <c r="AB22" s="36">
        <f t="shared" si="1"/>
        <v>10.833333333333332</v>
      </c>
      <c r="AC22" s="36" cm="1">
        <f t="array" ref="AC22">AVERAGE(IFERROR(X22:Z22, ""))</f>
        <v>10.875</v>
      </c>
      <c r="AD22" s="36" t="e">
        <f t="shared" si="2"/>
        <v>#DIV/0!</v>
      </c>
      <c r="AE22" s="36" cm="1">
        <f t="array" ref="AE22">AVERAGE(IFERROR(Q22:V22, ""))</f>
        <v>10.941666666666665</v>
      </c>
      <c r="AF22" s="36" cm="1">
        <f t="array" ref="AF22">AVERAGE(IFERROR(V22:Z22,""))</f>
        <v>10.4625</v>
      </c>
      <c r="AG22" s="36" cm="1">
        <f t="array" ref="AG22">AVERAGE(IFERROR(Q22:U22,""))</f>
        <v>11.129999999999999</v>
      </c>
      <c r="AH22" s="36" t="e" cm="1">
        <f t="array" ref="AH22">AVERAGE(IFERROR(Y22:AA22,P22))</f>
        <v>#DIV/0!</v>
      </c>
      <c r="AI22" s="36" cm="1">
        <f t="array" ref="AI22">AVERAGE(IFERROR(X22:AA22,""))</f>
        <v>10.875</v>
      </c>
      <c r="AJ22" s="36" cm="1">
        <f t="array" ref="AJ22">AVERAGE(IFERROR(P22:V22,""))</f>
        <v>10.941666666666665</v>
      </c>
      <c r="AK22" s="36" cm="1">
        <f t="array" ref="AK22">AVERAGE(IFERROR(Q22:T22,""))</f>
        <v>11.149999999999999</v>
      </c>
      <c r="AL22" s="36" cm="1">
        <f t="array" ref="AL22">AVERAGE(IFERROR(U22:V22,""))</f>
        <v>10.525</v>
      </c>
      <c r="AM22" s="36" cm="1">
        <f t="array" ref="AM22">AVERAGE(IFERROR(W22:AA22,""))</f>
        <v>10.616666666666665</v>
      </c>
      <c r="AN22" s="36" cm="1">
        <f t="array" ref="AN22">AVERAGE(IFERROR(P22:U22,""))</f>
        <v>11.129999999999999</v>
      </c>
      <c r="AP22" s="36" t="e">
        <f t="shared" si="3"/>
        <v>#DIV/0!</v>
      </c>
      <c r="AQ22" s="36">
        <f t="shared" si="4"/>
        <v>0</v>
      </c>
      <c r="AR22" s="36">
        <f t="shared" si="5"/>
        <v>0</v>
      </c>
      <c r="AS22" s="36">
        <f t="shared" si="6"/>
        <v>0</v>
      </c>
      <c r="AT22" s="36">
        <f t="shared" si="7"/>
        <v>0</v>
      </c>
      <c r="AU22" s="36">
        <f t="shared" si="8"/>
        <v>0</v>
      </c>
      <c r="AV22" s="36">
        <f t="shared" si="9"/>
        <v>0</v>
      </c>
      <c r="AW22" s="36">
        <f t="shared" si="10"/>
        <v>0</v>
      </c>
      <c r="AX22" s="36">
        <f t="shared" si="11"/>
        <v>1.9999999999999928E-2</v>
      </c>
      <c r="AY22" s="36" t="e">
        <f t="shared" si="12"/>
        <v>#DIV/0!</v>
      </c>
      <c r="AZ22" s="36">
        <f t="shared" si="13"/>
        <v>0</v>
      </c>
      <c r="BA22" s="36" t="e">
        <f t="shared" si="14"/>
        <v>#DIV/0!</v>
      </c>
      <c r="BB22" s="36">
        <f t="shared" si="15"/>
        <v>0</v>
      </c>
      <c r="BC22" s="36">
        <f t="shared" si="16"/>
        <v>0</v>
      </c>
      <c r="BD22" s="36" t="e">
        <f t="shared" si="17"/>
        <v>#DIV/0!</v>
      </c>
      <c r="BE22" s="36">
        <f t="shared" si="18"/>
        <v>0</v>
      </c>
      <c r="BF22" s="36">
        <f t="shared" si="19"/>
        <v>0</v>
      </c>
      <c r="BG22" s="36">
        <f t="shared" si="20"/>
        <v>0</v>
      </c>
      <c r="BH22" s="36" t="e">
        <f t="shared" si="21"/>
        <v>#DIV/0!</v>
      </c>
      <c r="BI22" s="36">
        <f t="shared" si="22"/>
        <v>0</v>
      </c>
      <c r="BJ22" s="36">
        <f t="shared" si="23"/>
        <v>0</v>
      </c>
      <c r="BK22" s="36">
        <f t="shared" si="24"/>
        <v>0</v>
      </c>
      <c r="BL22" s="36">
        <f t="shared" si="25"/>
        <v>0</v>
      </c>
      <c r="BM22" s="36">
        <f t="shared" si="26"/>
        <v>0</v>
      </c>
      <c r="BN22" s="36">
        <f t="shared" si="27"/>
        <v>0</v>
      </c>
    </row>
    <row r="23" spans="1:66" x14ac:dyDescent="0.25">
      <c r="A23">
        <v>22</v>
      </c>
      <c r="B23" t="s">
        <v>13</v>
      </c>
      <c r="C23" s="3">
        <v>3</v>
      </c>
      <c r="D23">
        <v>48.841670000000001</v>
      </c>
      <c r="E23">
        <v>-122.29304999999999</v>
      </c>
      <c r="F23" t="s">
        <v>10</v>
      </c>
      <c r="G23" s="5">
        <v>12.317187499999999</v>
      </c>
      <c r="H23" s="3">
        <v>17110002003886</v>
      </c>
      <c r="I23" t="s">
        <v>11</v>
      </c>
      <c r="K23" s="15" t="s">
        <v>36</v>
      </c>
      <c r="L23" s="3">
        <v>17110004000032</v>
      </c>
      <c r="M23">
        <v>0.99964475631713867</v>
      </c>
      <c r="N23" s="17">
        <v>556</v>
      </c>
      <c r="P23" s="36" t="e">
        <f>AVERAGEIFS($G$2:$G$3384,$C$2:$C$3384,P$1,$B$2:$B$3384,$K23)</f>
        <v>#DIV/0!</v>
      </c>
      <c r="Q23" s="36" t="e">
        <f>AVERAGEIFS($G$2:$G$3384,$C$2:$C$3384,Q$1,$B$2:$B$3384,$K23)</f>
        <v>#DIV/0!</v>
      </c>
      <c r="R23" s="36" t="e">
        <f>AVERAGEIFS($G$2:$G$3384,$C$2:$C$3384,R$1,$B$2:$B$3384,$K23)</f>
        <v>#DIV/0!</v>
      </c>
      <c r="S23" s="36">
        <f>AVERAGEIFS($G$2:$G$3384,$C$2:$C$3384,S$1,$B$2:$B$3384,$K23)</f>
        <v>11.6</v>
      </c>
      <c r="T23" s="36" t="e">
        <f>AVERAGEIFS($G$2:$G$3384,$C$2:$C$3384,T$1,$B$2:$B$3384,$K23)</f>
        <v>#DIV/0!</v>
      </c>
      <c r="U23" s="36" t="e">
        <f>AVERAGEIFS($G$2:$G$3384,$C$2:$C$3384,U$1,$B$2:$B$3384,$K23)</f>
        <v>#DIV/0!</v>
      </c>
      <c r="V23" s="36" t="e">
        <f>AVERAGEIFS($G$2:$G$3384,$C$2:$C$3384,V$1,$B$2:$B$3384,$K23)</f>
        <v>#DIV/0!</v>
      </c>
      <c r="W23" s="36" t="e">
        <f>AVERAGEIFS($G$2:$G$3384,$C$2:$C$3384,W$1,$B$2:$B$3384,$K23)</f>
        <v>#DIV/0!</v>
      </c>
      <c r="X23" s="36" t="e">
        <f>AVERAGEIFS($G$2:$G$3384,$C$2:$C$3384,X$1,$B$2:$B$3384,$K23)</f>
        <v>#DIV/0!</v>
      </c>
      <c r="Y23" s="36" t="e">
        <f>AVERAGEIFS($G$2:$G$3384,$C$2:$C$3384,Y$1,$B$2:$B$3384,$K23)</f>
        <v>#DIV/0!</v>
      </c>
      <c r="Z23" s="36" t="e">
        <f>AVERAGEIFS($G$2:$G$3384,$C$2:$C$3384,Z$1,$B$2:$B$3384,$K23)</f>
        <v>#DIV/0!</v>
      </c>
      <c r="AA23" s="36" t="e">
        <f>AVERAGEIFS($G$2:$G$3384,$C$2:$C$3384,AA$1,$B$2:$B$3384,$K23)</f>
        <v>#DIV/0!</v>
      </c>
      <c r="AB23" s="36">
        <f t="shared" si="1"/>
        <v>11.6</v>
      </c>
      <c r="AC23" s="36" t="e" cm="1">
        <f t="array" ref="AC23">AVERAGE(IFERROR(X23:Z23, ""))</f>
        <v>#DIV/0!</v>
      </c>
      <c r="AD23" s="36" t="e">
        <f t="shared" si="2"/>
        <v>#DIV/0!</v>
      </c>
      <c r="AE23" s="36" cm="1">
        <f t="array" ref="AE23">AVERAGE(IFERROR(Q23:V23, ""))</f>
        <v>11.6</v>
      </c>
      <c r="AF23" s="36" t="e" cm="1">
        <f t="array" ref="AF23">AVERAGE(IFERROR(V23:Z23,""))</f>
        <v>#DIV/0!</v>
      </c>
      <c r="AG23" s="36" cm="1">
        <f t="array" ref="AG23">AVERAGE(IFERROR(Q23:U23,""))</f>
        <v>11.6</v>
      </c>
      <c r="AH23" s="36" t="e" cm="1">
        <f t="array" ref="AH23">AVERAGE(IFERROR(Y23:AA23,P23))</f>
        <v>#DIV/0!</v>
      </c>
      <c r="AI23" s="36" t="e" cm="1">
        <f t="array" ref="AI23">AVERAGE(IFERROR(X23:AA23,""))</f>
        <v>#DIV/0!</v>
      </c>
      <c r="AJ23" s="36" cm="1">
        <f t="array" ref="AJ23">AVERAGE(IFERROR(P23:V23,""))</f>
        <v>11.6</v>
      </c>
      <c r="AK23" s="36" cm="1">
        <f t="array" ref="AK23">AVERAGE(IFERROR(Q23:T23,""))</f>
        <v>11.6</v>
      </c>
      <c r="AL23" s="36" t="e" cm="1">
        <f t="array" ref="AL23">AVERAGE(IFERROR(U23:V23,""))</f>
        <v>#DIV/0!</v>
      </c>
      <c r="AM23" s="36" t="e" cm="1">
        <f t="array" ref="AM23">AVERAGE(IFERROR(W23:AA23,""))</f>
        <v>#DIV/0!</v>
      </c>
      <c r="AN23" s="36" cm="1">
        <f t="array" ref="AN23">AVERAGE(IFERROR(P23:U23,""))</f>
        <v>11.6</v>
      </c>
      <c r="AP23" s="36" t="e">
        <f t="shared" si="3"/>
        <v>#DIV/0!</v>
      </c>
      <c r="AQ23" s="36" t="e">
        <f t="shared" si="4"/>
        <v>#DIV/0!</v>
      </c>
      <c r="AR23" s="36" t="e">
        <f t="shared" si="5"/>
        <v>#DIV/0!</v>
      </c>
      <c r="AS23" s="36">
        <f t="shared" si="6"/>
        <v>0</v>
      </c>
      <c r="AT23" s="36" t="e">
        <f t="shared" si="7"/>
        <v>#DIV/0!</v>
      </c>
      <c r="AU23" s="36" t="e">
        <f t="shared" si="8"/>
        <v>#DIV/0!</v>
      </c>
      <c r="AV23" s="36" t="e">
        <f t="shared" si="9"/>
        <v>#DIV/0!</v>
      </c>
      <c r="AW23" s="36" t="e">
        <f t="shared" si="10"/>
        <v>#DIV/0!</v>
      </c>
      <c r="AX23" s="36" t="e">
        <f t="shared" si="11"/>
        <v>#DIV/0!</v>
      </c>
      <c r="AY23" s="36" t="e">
        <f t="shared" si="12"/>
        <v>#DIV/0!</v>
      </c>
      <c r="AZ23" s="36" t="e">
        <f t="shared" si="13"/>
        <v>#DIV/0!</v>
      </c>
      <c r="BA23" s="36" t="e">
        <f t="shared" si="14"/>
        <v>#DIV/0!</v>
      </c>
      <c r="BB23" s="36">
        <f t="shared" si="15"/>
        <v>0</v>
      </c>
      <c r="BC23" s="36" t="e">
        <f t="shared" si="16"/>
        <v>#DIV/0!</v>
      </c>
      <c r="BD23" s="36" t="e">
        <f t="shared" si="17"/>
        <v>#DIV/0!</v>
      </c>
      <c r="BE23" s="36">
        <f t="shared" si="18"/>
        <v>0</v>
      </c>
      <c r="BF23" s="36" t="e">
        <f t="shared" si="19"/>
        <v>#DIV/0!</v>
      </c>
      <c r="BG23" s="36">
        <f t="shared" si="20"/>
        <v>0</v>
      </c>
      <c r="BH23" s="36" t="e">
        <f t="shared" si="21"/>
        <v>#DIV/0!</v>
      </c>
      <c r="BI23" s="36" t="e">
        <f t="shared" si="22"/>
        <v>#DIV/0!</v>
      </c>
      <c r="BJ23" s="36">
        <f t="shared" si="23"/>
        <v>0</v>
      </c>
      <c r="BK23" s="36">
        <f t="shared" si="24"/>
        <v>0</v>
      </c>
      <c r="BL23" s="36" t="e">
        <f t="shared" si="25"/>
        <v>#DIV/0!</v>
      </c>
      <c r="BM23" s="36" t="e">
        <f t="shared" si="26"/>
        <v>#DIV/0!</v>
      </c>
      <c r="BN23" s="36">
        <f t="shared" si="27"/>
        <v>0</v>
      </c>
    </row>
    <row r="24" spans="1:66" x14ac:dyDescent="0.25">
      <c r="A24">
        <v>23</v>
      </c>
      <c r="B24" t="s">
        <v>13</v>
      </c>
      <c r="C24" s="3">
        <v>4</v>
      </c>
      <c r="D24">
        <v>48.841670000000001</v>
      </c>
      <c r="E24">
        <v>-122.29304999999999</v>
      </c>
      <c r="F24" t="s">
        <v>10</v>
      </c>
      <c r="G24" s="5">
        <v>11.8675</v>
      </c>
      <c r="H24" s="3">
        <v>17110002003886</v>
      </c>
      <c r="I24" t="s">
        <v>11</v>
      </c>
      <c r="K24" s="15" t="s">
        <v>37</v>
      </c>
      <c r="L24" s="3">
        <v>17110004000033</v>
      </c>
      <c r="M24">
        <v>0.99999159574508667</v>
      </c>
      <c r="N24" s="17">
        <v>38</v>
      </c>
      <c r="P24" s="36" t="e">
        <f>AVERAGEIFS($G$2:$G$3384,$C$2:$C$3384,P$1,$B$2:$B$3384,$K24)</f>
        <v>#DIV/0!</v>
      </c>
      <c r="Q24" s="36">
        <f>AVERAGEIFS($G$2:$G$3384,$C$2:$C$3384,Q$1,$B$2:$B$3384,$K24)</f>
        <v>12.37</v>
      </c>
      <c r="R24" s="36">
        <f>AVERAGEIFS($G$2:$G$3384,$C$2:$C$3384,R$1,$B$2:$B$3384,$K24)</f>
        <v>11.6</v>
      </c>
      <c r="S24" s="36">
        <f>AVERAGEIFS($G$2:$G$3384,$C$2:$C$3384,S$1,$B$2:$B$3384,$K24)</f>
        <v>11.5</v>
      </c>
      <c r="T24" s="36">
        <f>AVERAGEIFS($G$2:$G$3384,$C$2:$C$3384,T$1,$B$2:$B$3384,$K24)</f>
        <v>11.35</v>
      </c>
      <c r="U24" s="36">
        <f>AVERAGEIFS($G$2:$G$3384,$C$2:$C$3384,U$1,$B$2:$B$3384,$K24)</f>
        <v>11.07</v>
      </c>
      <c r="V24" s="36">
        <f>AVERAGEIFS($G$2:$G$3384,$C$2:$C$3384,V$1,$B$2:$B$3384,$K24)</f>
        <v>9.76</v>
      </c>
      <c r="W24" s="36">
        <f>AVERAGEIFS($G$2:$G$3384,$C$2:$C$3384,W$1,$B$2:$B$3384,$K24)</f>
        <v>10.8125</v>
      </c>
      <c r="X24" s="36">
        <f>AVERAGEIFS($G$2:$G$3384,$C$2:$C$3384,X$1,$B$2:$B$3384,$K24)</f>
        <v>9.2933333329999996</v>
      </c>
      <c r="Y24" s="36" t="e">
        <f>AVERAGEIFS($G$2:$G$3384,$C$2:$C$3384,Y$1,$B$2:$B$3384,$K24)</f>
        <v>#DIV/0!</v>
      </c>
      <c r="Z24" s="36">
        <f>AVERAGEIFS($G$2:$G$3384,$C$2:$C$3384,Z$1,$B$2:$B$3384,$K24)</f>
        <v>11.9025</v>
      </c>
      <c r="AA24" s="36" t="e">
        <f>AVERAGEIFS($G$2:$G$3384,$C$2:$C$3384,AA$1,$B$2:$B$3384,$K24)</f>
        <v>#DIV/0!</v>
      </c>
      <c r="AB24" s="36">
        <f t="shared" si="1"/>
        <v>11.073148148111111</v>
      </c>
      <c r="AC24" s="36" cm="1">
        <f t="array" ref="AC24">AVERAGE(IFERROR(X24:Z24, ""))</f>
        <v>10.5979166665</v>
      </c>
      <c r="AD24" s="36" t="e">
        <f t="shared" si="2"/>
        <v>#DIV/0!</v>
      </c>
      <c r="AE24" s="36" cm="1">
        <f t="array" ref="AE24">AVERAGE(IFERROR(Q24:V24, ""))</f>
        <v>11.275</v>
      </c>
      <c r="AF24" s="36" cm="1">
        <f t="array" ref="AF24">AVERAGE(IFERROR(V24:Z24,""))</f>
        <v>10.44208333325</v>
      </c>
      <c r="AG24" s="36" cm="1">
        <f t="array" ref="AG24">AVERAGE(IFERROR(Q24:U24,""))</f>
        <v>11.577999999999999</v>
      </c>
      <c r="AH24" s="36" t="e" cm="1">
        <f t="array" ref="AH24">AVERAGE(IFERROR(Y24:AA24,P24))</f>
        <v>#DIV/0!</v>
      </c>
      <c r="AI24" s="36" cm="1">
        <f t="array" ref="AI24">AVERAGE(IFERROR(X24:AA24,""))</f>
        <v>10.5979166665</v>
      </c>
      <c r="AJ24" s="36" cm="1">
        <f t="array" ref="AJ24">AVERAGE(IFERROR(P24:V24,""))</f>
        <v>11.275</v>
      </c>
      <c r="AK24" s="36" cm="1">
        <f t="array" ref="AK24">AVERAGE(IFERROR(Q24:T24,""))</f>
        <v>11.705</v>
      </c>
      <c r="AL24" s="36" cm="1">
        <f t="array" ref="AL24">AVERAGE(IFERROR(U24:V24,""))</f>
        <v>10.414999999999999</v>
      </c>
      <c r="AM24" s="36" cm="1">
        <f t="array" ref="AM24">AVERAGE(IFERROR(W24:AA24,""))</f>
        <v>10.669444444333331</v>
      </c>
      <c r="AN24" s="36" cm="1">
        <f t="array" ref="AN24">AVERAGE(IFERROR(P24:U24,""))</f>
        <v>11.577999999999999</v>
      </c>
      <c r="AP24" s="36" t="e">
        <f t="shared" si="3"/>
        <v>#DIV/0!</v>
      </c>
      <c r="AQ24" s="36">
        <f t="shared" si="4"/>
        <v>0</v>
      </c>
      <c r="AR24" s="36">
        <f t="shared" si="5"/>
        <v>0</v>
      </c>
      <c r="AS24" s="36">
        <f t="shared" si="6"/>
        <v>0</v>
      </c>
      <c r="AT24" s="36">
        <f t="shared" si="7"/>
        <v>0</v>
      </c>
      <c r="AU24" s="36">
        <f t="shared" si="8"/>
        <v>0</v>
      </c>
      <c r="AV24" s="36">
        <f t="shared" si="9"/>
        <v>2.4000000000000021E-2</v>
      </c>
      <c r="AW24" s="36">
        <f t="shared" si="10"/>
        <v>0</v>
      </c>
      <c r="AX24" s="36">
        <f t="shared" si="11"/>
        <v>7.0666666700000033E-2</v>
      </c>
      <c r="AY24" s="36" t="e">
        <f t="shared" si="12"/>
        <v>#DIV/0!</v>
      </c>
      <c r="AZ24" s="36">
        <f t="shared" si="13"/>
        <v>0</v>
      </c>
      <c r="BA24" s="36" t="e">
        <f t="shared" si="14"/>
        <v>#DIV/0!</v>
      </c>
      <c r="BB24" s="36">
        <f t="shared" si="15"/>
        <v>0</v>
      </c>
      <c r="BC24" s="36">
        <f t="shared" si="16"/>
        <v>0</v>
      </c>
      <c r="BD24" s="36" t="e">
        <f t="shared" si="17"/>
        <v>#DIV/0!</v>
      </c>
      <c r="BE24" s="36">
        <f t="shared" si="18"/>
        <v>0</v>
      </c>
      <c r="BF24" s="36">
        <f t="shared" si="19"/>
        <v>0</v>
      </c>
      <c r="BG24" s="36">
        <f t="shared" si="20"/>
        <v>0</v>
      </c>
      <c r="BH24" s="36" t="e">
        <f t="shared" si="21"/>
        <v>#DIV/0!</v>
      </c>
      <c r="BI24" s="36">
        <f t="shared" si="22"/>
        <v>0</v>
      </c>
      <c r="BJ24" s="36">
        <f t="shared" si="23"/>
        <v>0</v>
      </c>
      <c r="BK24" s="36">
        <f t="shared" si="24"/>
        <v>0</v>
      </c>
      <c r="BL24" s="36">
        <f t="shared" si="25"/>
        <v>0</v>
      </c>
      <c r="BM24" s="36">
        <f t="shared" si="26"/>
        <v>0</v>
      </c>
      <c r="BN24" s="36">
        <f t="shared" si="27"/>
        <v>0</v>
      </c>
    </row>
    <row r="25" spans="1:66" x14ac:dyDescent="0.25">
      <c r="A25">
        <v>24</v>
      </c>
      <c r="B25" t="s">
        <v>13</v>
      </c>
      <c r="C25" s="3">
        <v>5</v>
      </c>
      <c r="D25">
        <v>48.841670000000001</v>
      </c>
      <c r="E25">
        <v>-122.29304999999999</v>
      </c>
      <c r="F25" t="s">
        <v>10</v>
      </c>
      <c r="G25" s="5">
        <v>11.513999999999999</v>
      </c>
      <c r="H25" s="3">
        <v>17110002003886</v>
      </c>
      <c r="I25" t="s">
        <v>11</v>
      </c>
      <c r="K25" s="15" t="s">
        <v>38</v>
      </c>
      <c r="L25" s="3">
        <v>17110004000033</v>
      </c>
      <c r="M25">
        <v>0.99999159574508667</v>
      </c>
      <c r="N25" s="17">
        <v>38</v>
      </c>
      <c r="P25" s="36" t="e">
        <f>AVERAGEIFS($G$2:$G$3384,$C$2:$C$3384,P$1,$B$2:$B$3384,$K25)</f>
        <v>#DIV/0!</v>
      </c>
      <c r="Q25" s="36" t="e">
        <f>AVERAGEIFS($G$2:$G$3384,$C$2:$C$3384,Q$1,$B$2:$B$3384,$K25)</f>
        <v>#DIV/0!</v>
      </c>
      <c r="R25" s="36">
        <f>AVERAGEIFS($G$2:$G$3384,$C$2:$C$3384,R$1,$B$2:$B$3384,$K25)</f>
        <v>11.6</v>
      </c>
      <c r="S25" s="36" t="e">
        <f>AVERAGEIFS($G$2:$G$3384,$C$2:$C$3384,S$1,$B$2:$B$3384,$K25)</f>
        <v>#DIV/0!</v>
      </c>
      <c r="T25" s="36" t="e">
        <f>AVERAGEIFS($G$2:$G$3384,$C$2:$C$3384,T$1,$B$2:$B$3384,$K25)</f>
        <v>#DIV/0!</v>
      </c>
      <c r="U25" s="36" t="e">
        <f>AVERAGEIFS($G$2:$G$3384,$C$2:$C$3384,U$1,$B$2:$B$3384,$K25)</f>
        <v>#DIV/0!</v>
      </c>
      <c r="V25" s="36" t="e">
        <f>AVERAGEIFS($G$2:$G$3384,$C$2:$C$3384,V$1,$B$2:$B$3384,$K25)</f>
        <v>#DIV/0!</v>
      </c>
      <c r="W25" s="36" t="e">
        <f>AVERAGEIFS($G$2:$G$3384,$C$2:$C$3384,W$1,$B$2:$B$3384,$K25)</f>
        <v>#DIV/0!</v>
      </c>
      <c r="X25" s="36" t="e">
        <f>AVERAGEIFS($G$2:$G$3384,$C$2:$C$3384,X$1,$B$2:$B$3384,$K25)</f>
        <v>#DIV/0!</v>
      </c>
      <c r="Y25" s="36" t="e">
        <f>AVERAGEIFS($G$2:$G$3384,$C$2:$C$3384,Y$1,$B$2:$B$3384,$K25)</f>
        <v>#DIV/0!</v>
      </c>
      <c r="Z25" s="36" t="e">
        <f>AVERAGEIFS($G$2:$G$3384,$C$2:$C$3384,Z$1,$B$2:$B$3384,$K25)</f>
        <v>#DIV/0!</v>
      </c>
      <c r="AA25" s="36" t="e">
        <f>AVERAGEIFS($G$2:$G$3384,$C$2:$C$3384,AA$1,$B$2:$B$3384,$K25)</f>
        <v>#DIV/0!</v>
      </c>
      <c r="AB25" s="36">
        <f t="shared" si="1"/>
        <v>11.6</v>
      </c>
      <c r="AC25" s="36" t="e" cm="1">
        <f t="array" ref="AC25">AVERAGE(IFERROR(X25:Z25, ""))</f>
        <v>#DIV/0!</v>
      </c>
      <c r="AD25" s="36" t="e">
        <f t="shared" si="2"/>
        <v>#DIV/0!</v>
      </c>
      <c r="AE25" s="36" cm="1">
        <f t="array" ref="AE25">AVERAGE(IFERROR(Q25:V25, ""))</f>
        <v>11.6</v>
      </c>
      <c r="AF25" s="36" t="e" cm="1">
        <f t="array" ref="AF25">AVERAGE(IFERROR(V25:Z25,""))</f>
        <v>#DIV/0!</v>
      </c>
      <c r="AG25" s="36" cm="1">
        <f t="array" ref="AG25">AVERAGE(IFERROR(Q25:U25,""))</f>
        <v>11.6</v>
      </c>
      <c r="AH25" s="36" t="e" cm="1">
        <f t="array" ref="AH25">AVERAGE(IFERROR(Y25:AA25,P25))</f>
        <v>#DIV/0!</v>
      </c>
      <c r="AI25" s="36" t="e" cm="1">
        <f t="array" ref="AI25">AVERAGE(IFERROR(X25:AA25,""))</f>
        <v>#DIV/0!</v>
      </c>
      <c r="AJ25" s="36" cm="1">
        <f t="array" ref="AJ25">AVERAGE(IFERROR(P25:V25,""))</f>
        <v>11.6</v>
      </c>
      <c r="AK25" s="36" cm="1">
        <f t="array" ref="AK25">AVERAGE(IFERROR(Q25:T25,""))</f>
        <v>11.6</v>
      </c>
      <c r="AL25" s="36" t="e" cm="1">
        <f t="array" ref="AL25">AVERAGE(IFERROR(U25:V25,""))</f>
        <v>#DIV/0!</v>
      </c>
      <c r="AM25" s="36" t="e" cm="1">
        <f t="array" ref="AM25">AVERAGE(IFERROR(W25:AA25,""))</f>
        <v>#DIV/0!</v>
      </c>
      <c r="AN25" s="36" cm="1">
        <f t="array" ref="AN25">AVERAGE(IFERROR(P25:U25,""))</f>
        <v>11.6</v>
      </c>
      <c r="AP25" s="36" t="e">
        <f t="shared" si="3"/>
        <v>#DIV/0!</v>
      </c>
      <c r="AQ25" s="36" t="e">
        <f t="shared" si="4"/>
        <v>#DIV/0!</v>
      </c>
      <c r="AR25" s="36">
        <f t="shared" si="5"/>
        <v>0</v>
      </c>
      <c r="AS25" s="36" t="e">
        <f t="shared" si="6"/>
        <v>#DIV/0!</v>
      </c>
      <c r="AT25" s="36" t="e">
        <f t="shared" si="7"/>
        <v>#DIV/0!</v>
      </c>
      <c r="AU25" s="36" t="e">
        <f t="shared" si="8"/>
        <v>#DIV/0!</v>
      </c>
      <c r="AV25" s="36" t="e">
        <f t="shared" si="9"/>
        <v>#DIV/0!</v>
      </c>
      <c r="AW25" s="36" t="e">
        <f t="shared" si="10"/>
        <v>#DIV/0!</v>
      </c>
      <c r="AX25" s="36" t="e">
        <f t="shared" si="11"/>
        <v>#DIV/0!</v>
      </c>
      <c r="AY25" s="36" t="e">
        <f t="shared" si="12"/>
        <v>#DIV/0!</v>
      </c>
      <c r="AZ25" s="36" t="e">
        <f t="shared" si="13"/>
        <v>#DIV/0!</v>
      </c>
      <c r="BA25" s="36" t="e">
        <f t="shared" si="14"/>
        <v>#DIV/0!</v>
      </c>
      <c r="BB25" s="36">
        <f t="shared" si="15"/>
        <v>0</v>
      </c>
      <c r="BC25" s="36" t="e">
        <f t="shared" si="16"/>
        <v>#DIV/0!</v>
      </c>
      <c r="BD25" s="36" t="e">
        <f t="shared" si="17"/>
        <v>#DIV/0!</v>
      </c>
      <c r="BE25" s="36">
        <f t="shared" si="18"/>
        <v>0</v>
      </c>
      <c r="BF25" s="36" t="e">
        <f t="shared" si="19"/>
        <v>#DIV/0!</v>
      </c>
      <c r="BG25" s="36">
        <f t="shared" si="20"/>
        <v>0</v>
      </c>
      <c r="BH25" s="36" t="e">
        <f t="shared" si="21"/>
        <v>#DIV/0!</v>
      </c>
      <c r="BI25" s="36" t="e">
        <f t="shared" si="22"/>
        <v>#DIV/0!</v>
      </c>
      <c r="BJ25" s="36">
        <f t="shared" si="23"/>
        <v>0</v>
      </c>
      <c r="BK25" s="36">
        <f t="shared" si="24"/>
        <v>0</v>
      </c>
      <c r="BL25" s="36" t="e">
        <f t="shared" si="25"/>
        <v>#DIV/0!</v>
      </c>
      <c r="BM25" s="36" t="e">
        <f t="shared" si="26"/>
        <v>#DIV/0!</v>
      </c>
      <c r="BN25" s="36">
        <f t="shared" si="27"/>
        <v>0</v>
      </c>
    </row>
    <row r="26" spans="1:66" x14ac:dyDescent="0.25">
      <c r="A26">
        <v>25</v>
      </c>
      <c r="B26" t="s">
        <v>13</v>
      </c>
      <c r="C26" s="3">
        <v>6</v>
      </c>
      <c r="D26">
        <v>48.841670000000001</v>
      </c>
      <c r="E26">
        <v>-122.29304999999999</v>
      </c>
      <c r="F26" t="s">
        <v>10</v>
      </c>
      <c r="G26" s="5">
        <v>11.166</v>
      </c>
      <c r="H26" s="3">
        <v>17110004000932</v>
      </c>
      <c r="I26" t="s">
        <v>11</v>
      </c>
      <c r="K26" s="15" t="s">
        <v>39</v>
      </c>
      <c r="L26" s="3">
        <v>17110004001209</v>
      </c>
      <c r="M26">
        <v>0.99107497930526733</v>
      </c>
      <c r="N26" s="17">
        <v>561</v>
      </c>
      <c r="P26" s="36" t="e">
        <f>AVERAGEIFS($G$2:$G$3384,$C$2:$C$3384,P$1,$B$2:$B$3384,$K26)</f>
        <v>#DIV/0!</v>
      </c>
      <c r="Q26" s="36">
        <f>AVERAGEIFS($G$2:$G$3384,$C$2:$C$3384,Q$1,$B$2:$B$3384,$K26)</f>
        <v>12.65</v>
      </c>
      <c r="R26" s="36" t="e">
        <f>AVERAGEIFS($G$2:$G$3384,$C$2:$C$3384,R$1,$B$2:$B$3384,$K26)</f>
        <v>#DIV/0!</v>
      </c>
      <c r="S26" s="36">
        <f>AVERAGEIFS($G$2:$G$3384,$C$2:$C$3384,S$1,$B$2:$B$3384,$K26)</f>
        <v>11.55</v>
      </c>
      <c r="T26" s="36">
        <f>AVERAGEIFS($G$2:$G$3384,$C$2:$C$3384,T$1,$B$2:$B$3384,$K26)</f>
        <v>11.3</v>
      </c>
      <c r="U26" s="36">
        <f>AVERAGEIFS($G$2:$G$3384,$C$2:$C$3384,U$1,$B$2:$B$3384,$K26)</f>
        <v>11.15</v>
      </c>
      <c r="V26" s="36">
        <f>AVERAGEIFS($G$2:$G$3384,$C$2:$C$3384,V$1,$B$2:$B$3384,$K26)</f>
        <v>10.025</v>
      </c>
      <c r="W26" s="36">
        <f>AVERAGEIFS($G$2:$G$3384,$C$2:$C$3384,W$1,$B$2:$B$3384,$K26)</f>
        <v>11.182499999999999</v>
      </c>
      <c r="X26" s="36">
        <f>AVERAGEIFS($G$2:$G$3384,$C$2:$C$3384,X$1,$B$2:$B$3384,$K26)</f>
        <v>9.1</v>
      </c>
      <c r="Y26" s="36" t="e">
        <f>AVERAGEIFS($G$2:$G$3384,$C$2:$C$3384,Y$1,$B$2:$B$3384,$K26)</f>
        <v>#DIV/0!</v>
      </c>
      <c r="Z26" s="36">
        <f>AVERAGEIFS($G$2:$G$3384,$C$2:$C$3384,Z$1,$B$2:$B$3384,$K26)</f>
        <v>12.2</v>
      </c>
      <c r="AA26" s="36" t="e">
        <f>AVERAGEIFS($G$2:$G$3384,$C$2:$C$3384,AA$1,$B$2:$B$3384,$K26)</f>
        <v>#DIV/0!</v>
      </c>
      <c r="AB26" s="36">
        <f t="shared" si="1"/>
        <v>11.1446875</v>
      </c>
      <c r="AC26" s="36" cm="1">
        <f t="array" ref="AC26">AVERAGE(IFERROR(X26:Z26, ""))</f>
        <v>10.649999999999999</v>
      </c>
      <c r="AD26" s="36" t="e">
        <f t="shared" si="2"/>
        <v>#DIV/0!</v>
      </c>
      <c r="AE26" s="36" cm="1">
        <f t="array" ref="AE26">AVERAGE(IFERROR(Q26:V26, ""))</f>
        <v>11.334999999999999</v>
      </c>
      <c r="AF26" s="36" cm="1">
        <f t="array" ref="AF26">AVERAGE(IFERROR(V26:Z26,""))</f>
        <v>10.626874999999998</v>
      </c>
      <c r="AG26" s="36" cm="1">
        <f t="array" ref="AG26">AVERAGE(IFERROR(Q26:U26,""))</f>
        <v>11.6625</v>
      </c>
      <c r="AH26" s="36" t="e" cm="1">
        <f t="array" ref="AH26">AVERAGE(IFERROR(Y26:AA26,P26))</f>
        <v>#DIV/0!</v>
      </c>
      <c r="AI26" s="36" cm="1">
        <f t="array" ref="AI26">AVERAGE(IFERROR(X26:AA26,""))</f>
        <v>10.649999999999999</v>
      </c>
      <c r="AJ26" s="36" cm="1">
        <f t="array" ref="AJ26">AVERAGE(IFERROR(P26:V26,""))</f>
        <v>11.334999999999999</v>
      </c>
      <c r="AK26" s="36" cm="1">
        <f t="array" ref="AK26">AVERAGE(IFERROR(Q26:T26,""))</f>
        <v>11.833333333333334</v>
      </c>
      <c r="AL26" s="36" cm="1">
        <f t="array" ref="AL26">AVERAGE(IFERROR(U26:V26,""))</f>
        <v>10.5875</v>
      </c>
      <c r="AM26" s="36" cm="1">
        <f t="array" ref="AM26">AVERAGE(IFERROR(W26:AA26,""))</f>
        <v>10.827500000000001</v>
      </c>
      <c r="AN26" s="36" cm="1">
        <f t="array" ref="AN26">AVERAGE(IFERROR(P26:U26,""))</f>
        <v>11.6625</v>
      </c>
      <c r="AP26" s="36" t="e">
        <f t="shared" si="3"/>
        <v>#DIV/0!</v>
      </c>
      <c r="AQ26" s="36">
        <f t="shared" si="4"/>
        <v>0</v>
      </c>
      <c r="AR26" s="36" t="e">
        <f t="shared" si="5"/>
        <v>#DIV/0!</v>
      </c>
      <c r="AS26" s="36">
        <f t="shared" si="6"/>
        <v>0</v>
      </c>
      <c r="AT26" s="36">
        <f t="shared" si="7"/>
        <v>0</v>
      </c>
      <c r="AU26" s="36">
        <f t="shared" si="8"/>
        <v>0</v>
      </c>
      <c r="AV26" s="36">
        <f t="shared" si="9"/>
        <v>0</v>
      </c>
      <c r="AW26" s="36">
        <f t="shared" si="10"/>
        <v>0</v>
      </c>
      <c r="AX26" s="36">
        <f t="shared" si="11"/>
        <v>9.0000000000000038E-2</v>
      </c>
      <c r="AY26" s="36" t="e">
        <f t="shared" si="12"/>
        <v>#DIV/0!</v>
      </c>
      <c r="AZ26" s="36">
        <f t="shared" si="13"/>
        <v>0</v>
      </c>
      <c r="BA26" s="36" t="e">
        <f t="shared" si="14"/>
        <v>#DIV/0!</v>
      </c>
      <c r="BB26" s="36">
        <f t="shared" si="15"/>
        <v>0</v>
      </c>
      <c r="BC26" s="36">
        <f t="shared" si="16"/>
        <v>0</v>
      </c>
      <c r="BD26" s="36" t="e">
        <f t="shared" si="17"/>
        <v>#DIV/0!</v>
      </c>
      <c r="BE26" s="36">
        <f t="shared" si="18"/>
        <v>0</v>
      </c>
      <c r="BF26" s="36">
        <f t="shared" si="19"/>
        <v>0</v>
      </c>
      <c r="BG26" s="36">
        <f t="shared" si="20"/>
        <v>0</v>
      </c>
      <c r="BH26" s="36" t="e">
        <f t="shared" si="21"/>
        <v>#DIV/0!</v>
      </c>
      <c r="BI26" s="36">
        <f t="shared" si="22"/>
        <v>0</v>
      </c>
      <c r="BJ26" s="36">
        <f t="shared" si="23"/>
        <v>0</v>
      </c>
      <c r="BK26" s="36">
        <f t="shared" si="24"/>
        <v>0</v>
      </c>
      <c r="BL26" s="36">
        <f t="shared" si="25"/>
        <v>0</v>
      </c>
      <c r="BM26" s="36">
        <f t="shared" si="26"/>
        <v>0</v>
      </c>
      <c r="BN26" s="36">
        <f t="shared" si="27"/>
        <v>0</v>
      </c>
    </row>
    <row r="27" spans="1:66" x14ac:dyDescent="0.25">
      <c r="A27">
        <v>26</v>
      </c>
      <c r="B27" t="s">
        <v>13</v>
      </c>
      <c r="C27" s="3">
        <v>7</v>
      </c>
      <c r="D27">
        <v>48.841670000000001</v>
      </c>
      <c r="E27">
        <v>-122.29304999999999</v>
      </c>
      <c r="F27" t="s">
        <v>10</v>
      </c>
      <c r="G27" s="5">
        <v>10.79833333</v>
      </c>
      <c r="H27" s="3">
        <v>17110004001004</v>
      </c>
      <c r="I27" t="s">
        <v>11</v>
      </c>
      <c r="K27" s="15" t="s">
        <v>40</v>
      </c>
      <c r="L27" s="3">
        <v>17110004001209</v>
      </c>
      <c r="M27">
        <v>0.99107122421264648</v>
      </c>
      <c r="N27" s="17">
        <v>561</v>
      </c>
      <c r="P27" s="36" t="e">
        <f>AVERAGEIFS($G$2:$G$3384,$C$2:$C$3384,P$1,$B$2:$B$3384,$K27)</f>
        <v>#DIV/0!</v>
      </c>
      <c r="Q27" s="36" t="e">
        <f>AVERAGEIFS($G$2:$G$3384,$C$2:$C$3384,Q$1,$B$2:$B$3384,$K27)</f>
        <v>#DIV/0!</v>
      </c>
      <c r="R27" s="36">
        <f>AVERAGEIFS($G$2:$G$3384,$C$2:$C$3384,R$1,$B$2:$B$3384,$K27)</f>
        <v>12</v>
      </c>
      <c r="S27" s="36" t="e">
        <f>AVERAGEIFS($G$2:$G$3384,$C$2:$C$3384,S$1,$B$2:$B$3384,$K27)</f>
        <v>#DIV/0!</v>
      </c>
      <c r="T27" s="36" t="e">
        <f>AVERAGEIFS($G$2:$G$3384,$C$2:$C$3384,T$1,$B$2:$B$3384,$K27)</f>
        <v>#DIV/0!</v>
      </c>
      <c r="U27" s="36" t="e">
        <f>AVERAGEIFS($G$2:$G$3384,$C$2:$C$3384,U$1,$B$2:$B$3384,$K27)</f>
        <v>#DIV/0!</v>
      </c>
      <c r="V27" s="36" t="e">
        <f>AVERAGEIFS($G$2:$G$3384,$C$2:$C$3384,V$1,$B$2:$B$3384,$K27)</f>
        <v>#DIV/0!</v>
      </c>
      <c r="W27" s="36" t="e">
        <f>AVERAGEIFS($G$2:$G$3384,$C$2:$C$3384,W$1,$B$2:$B$3384,$K27)</f>
        <v>#DIV/0!</v>
      </c>
      <c r="X27" s="36" t="e">
        <f>AVERAGEIFS($G$2:$G$3384,$C$2:$C$3384,X$1,$B$2:$B$3384,$K27)</f>
        <v>#DIV/0!</v>
      </c>
      <c r="Y27" s="36" t="e">
        <f>AVERAGEIFS($G$2:$G$3384,$C$2:$C$3384,Y$1,$B$2:$B$3384,$K27)</f>
        <v>#DIV/0!</v>
      </c>
      <c r="Z27" s="36" t="e">
        <f>AVERAGEIFS($G$2:$G$3384,$C$2:$C$3384,Z$1,$B$2:$B$3384,$K27)</f>
        <v>#DIV/0!</v>
      </c>
      <c r="AA27" s="36" t="e">
        <f>AVERAGEIFS($G$2:$G$3384,$C$2:$C$3384,AA$1,$B$2:$B$3384,$K27)</f>
        <v>#DIV/0!</v>
      </c>
      <c r="AB27" s="36">
        <f t="shared" si="1"/>
        <v>12</v>
      </c>
      <c r="AC27" s="36" t="e" cm="1">
        <f t="array" ref="AC27">AVERAGE(IFERROR(X27:Z27, ""))</f>
        <v>#DIV/0!</v>
      </c>
      <c r="AD27" s="36" t="e">
        <f t="shared" si="2"/>
        <v>#DIV/0!</v>
      </c>
      <c r="AE27" s="36" cm="1">
        <f t="array" ref="AE27">AVERAGE(IFERROR(Q27:V27, ""))</f>
        <v>12</v>
      </c>
      <c r="AF27" s="36" t="e" cm="1">
        <f t="array" ref="AF27">AVERAGE(IFERROR(V27:Z27,""))</f>
        <v>#DIV/0!</v>
      </c>
      <c r="AG27" s="36" cm="1">
        <f t="array" ref="AG27">AVERAGE(IFERROR(Q27:U27,""))</f>
        <v>12</v>
      </c>
      <c r="AH27" s="36" t="e" cm="1">
        <f t="array" ref="AH27">AVERAGE(IFERROR(Y27:AA27,P27))</f>
        <v>#DIV/0!</v>
      </c>
      <c r="AI27" s="36" t="e" cm="1">
        <f t="array" ref="AI27">AVERAGE(IFERROR(X27:AA27,""))</f>
        <v>#DIV/0!</v>
      </c>
      <c r="AJ27" s="36" cm="1">
        <f t="array" ref="AJ27">AVERAGE(IFERROR(P27:V27,""))</f>
        <v>12</v>
      </c>
      <c r="AK27" s="36" cm="1">
        <f t="array" ref="AK27">AVERAGE(IFERROR(Q27:T27,""))</f>
        <v>12</v>
      </c>
      <c r="AL27" s="36" t="e" cm="1">
        <f t="array" ref="AL27">AVERAGE(IFERROR(U27:V27,""))</f>
        <v>#DIV/0!</v>
      </c>
      <c r="AM27" s="36" t="e" cm="1">
        <f t="array" ref="AM27">AVERAGE(IFERROR(W27:AA27,""))</f>
        <v>#DIV/0!</v>
      </c>
      <c r="AN27" s="36" cm="1">
        <f t="array" ref="AN27">AVERAGE(IFERROR(P27:U27,""))</f>
        <v>12</v>
      </c>
      <c r="AP27" s="36" t="e">
        <f t="shared" si="3"/>
        <v>#DIV/0!</v>
      </c>
      <c r="AQ27" s="36" t="e">
        <f t="shared" si="4"/>
        <v>#DIV/0!</v>
      </c>
      <c r="AR27" s="36">
        <f t="shared" si="5"/>
        <v>0</v>
      </c>
      <c r="AS27" s="36" t="e">
        <f t="shared" si="6"/>
        <v>#DIV/0!</v>
      </c>
      <c r="AT27" s="36" t="e">
        <f t="shared" si="7"/>
        <v>#DIV/0!</v>
      </c>
      <c r="AU27" s="36" t="e">
        <f t="shared" si="8"/>
        <v>#DIV/0!</v>
      </c>
      <c r="AV27" s="36" t="e">
        <f t="shared" si="9"/>
        <v>#DIV/0!</v>
      </c>
      <c r="AW27" s="36" t="e">
        <f t="shared" si="10"/>
        <v>#DIV/0!</v>
      </c>
      <c r="AX27" s="36" t="e">
        <f t="shared" si="11"/>
        <v>#DIV/0!</v>
      </c>
      <c r="AY27" s="36" t="e">
        <f t="shared" si="12"/>
        <v>#DIV/0!</v>
      </c>
      <c r="AZ27" s="36" t="e">
        <f t="shared" si="13"/>
        <v>#DIV/0!</v>
      </c>
      <c r="BA27" s="36" t="e">
        <f t="shared" si="14"/>
        <v>#DIV/0!</v>
      </c>
      <c r="BB27" s="36">
        <f t="shared" si="15"/>
        <v>0</v>
      </c>
      <c r="BC27" s="36" t="e">
        <f t="shared" si="16"/>
        <v>#DIV/0!</v>
      </c>
      <c r="BD27" s="36" t="e">
        <f t="shared" si="17"/>
        <v>#DIV/0!</v>
      </c>
      <c r="BE27" s="36">
        <f t="shared" si="18"/>
        <v>0</v>
      </c>
      <c r="BF27" s="36" t="e">
        <f t="shared" si="19"/>
        <v>#DIV/0!</v>
      </c>
      <c r="BG27" s="36">
        <f t="shared" si="20"/>
        <v>0</v>
      </c>
      <c r="BH27" s="36" t="e">
        <f t="shared" si="21"/>
        <v>#DIV/0!</v>
      </c>
      <c r="BI27" s="36" t="e">
        <f t="shared" si="22"/>
        <v>#DIV/0!</v>
      </c>
      <c r="BJ27" s="36">
        <f t="shared" si="23"/>
        <v>0</v>
      </c>
      <c r="BK27" s="36">
        <f t="shared" si="24"/>
        <v>0</v>
      </c>
      <c r="BL27" s="36" t="e">
        <f t="shared" si="25"/>
        <v>#DIV/0!</v>
      </c>
      <c r="BM27" s="36" t="e">
        <f t="shared" si="26"/>
        <v>#DIV/0!</v>
      </c>
      <c r="BN27" s="36">
        <f t="shared" si="27"/>
        <v>0</v>
      </c>
    </row>
    <row r="28" spans="1:66" x14ac:dyDescent="0.25">
      <c r="A28">
        <v>27</v>
      </c>
      <c r="B28" t="s">
        <v>13</v>
      </c>
      <c r="C28" s="3">
        <v>8</v>
      </c>
      <c r="D28">
        <v>48.841670000000001</v>
      </c>
      <c r="E28">
        <v>-122.29304999999999</v>
      </c>
      <c r="F28" t="s">
        <v>10</v>
      </c>
      <c r="G28" s="5">
        <v>10.70848485</v>
      </c>
      <c r="H28" s="3">
        <v>17110004001004</v>
      </c>
      <c r="I28" t="s">
        <v>11</v>
      </c>
      <c r="K28" s="15" t="s">
        <v>41</v>
      </c>
      <c r="L28" s="3">
        <v>17110004000058</v>
      </c>
      <c r="M28">
        <v>0.99869048595428467</v>
      </c>
      <c r="N28" s="17">
        <v>667</v>
      </c>
      <c r="P28" s="36" t="e">
        <f>AVERAGEIFS($G$2:$G$3384,$C$2:$C$3384,P$1,$B$2:$B$3384,$K28)</f>
        <v>#DIV/0!</v>
      </c>
      <c r="Q28" s="36">
        <f>AVERAGEIFS($G$2:$G$3384,$C$2:$C$3384,Q$1,$B$2:$B$3384,$K28)</f>
        <v>12.55</v>
      </c>
      <c r="R28" s="36">
        <f>AVERAGEIFS($G$2:$G$3384,$C$2:$C$3384,R$1,$B$2:$B$3384,$K28)</f>
        <v>11.95</v>
      </c>
      <c r="S28" s="36">
        <f>AVERAGEIFS($G$2:$G$3384,$C$2:$C$3384,S$1,$B$2:$B$3384,$K28)</f>
        <v>11.5</v>
      </c>
      <c r="T28" s="36">
        <f>AVERAGEIFS($G$2:$G$3384,$C$2:$C$3384,T$1,$B$2:$B$3384,$K28)</f>
        <v>11.5</v>
      </c>
      <c r="U28" s="36">
        <f>AVERAGEIFS($G$2:$G$3384,$C$2:$C$3384,U$1,$B$2:$B$3384,$K28)</f>
        <v>11.33</v>
      </c>
      <c r="V28" s="36">
        <f>AVERAGEIFS($G$2:$G$3384,$C$2:$C$3384,V$1,$B$2:$B$3384,$K28)</f>
        <v>10.07</v>
      </c>
      <c r="W28" s="36">
        <f>AVERAGEIFS($G$2:$G$3384,$C$2:$C$3384,W$1,$B$2:$B$3384,$K28)</f>
        <v>10.835000000000001</v>
      </c>
      <c r="X28" s="36">
        <f>AVERAGEIFS($G$2:$G$3384,$C$2:$C$3384,X$1,$B$2:$B$3384,$K28)</f>
        <v>10.02333333</v>
      </c>
      <c r="Y28" s="36" t="e">
        <f>AVERAGEIFS($G$2:$G$3384,$C$2:$C$3384,Y$1,$B$2:$B$3384,$K28)</f>
        <v>#DIV/0!</v>
      </c>
      <c r="Z28" s="36">
        <f>AVERAGEIFS($G$2:$G$3384,$C$2:$C$3384,Z$1,$B$2:$B$3384,$K28)</f>
        <v>12</v>
      </c>
      <c r="AA28" s="36" t="e">
        <f>AVERAGEIFS($G$2:$G$3384,$C$2:$C$3384,AA$1,$B$2:$B$3384,$K28)</f>
        <v>#DIV/0!</v>
      </c>
      <c r="AB28" s="36">
        <f t="shared" si="1"/>
        <v>11.306481481111113</v>
      </c>
      <c r="AC28" s="36" cm="1">
        <f t="array" ref="AC28">AVERAGE(IFERROR(X28:Z28, ""))</f>
        <v>11.011666665</v>
      </c>
      <c r="AD28" s="36" t="e">
        <f t="shared" si="2"/>
        <v>#DIV/0!</v>
      </c>
      <c r="AE28" s="36" cm="1">
        <f t="array" ref="AE28">AVERAGE(IFERROR(Q28:V28, ""))</f>
        <v>11.483333333333334</v>
      </c>
      <c r="AF28" s="36" cm="1">
        <f t="array" ref="AF28">AVERAGE(IFERROR(V28:Z28,""))</f>
        <v>10.7320833325</v>
      </c>
      <c r="AG28" s="36" cm="1">
        <f t="array" ref="AG28">AVERAGE(IFERROR(Q28:U28,""))</f>
        <v>11.766</v>
      </c>
      <c r="AH28" s="36" t="e" cm="1">
        <f t="array" ref="AH28">AVERAGE(IFERROR(Y28:AA28,P28))</f>
        <v>#DIV/0!</v>
      </c>
      <c r="AI28" s="36" cm="1">
        <f t="array" ref="AI28">AVERAGE(IFERROR(X28:AA28,""))</f>
        <v>11.011666665</v>
      </c>
      <c r="AJ28" s="36" cm="1">
        <f t="array" ref="AJ28">AVERAGE(IFERROR(P28:V28,""))</f>
        <v>11.483333333333334</v>
      </c>
      <c r="AK28" s="36" cm="1">
        <f t="array" ref="AK28">AVERAGE(IFERROR(Q28:T28,""))</f>
        <v>11.875</v>
      </c>
      <c r="AL28" s="36" cm="1">
        <f t="array" ref="AL28">AVERAGE(IFERROR(U28:V28,""))</f>
        <v>10.7</v>
      </c>
      <c r="AM28" s="36" cm="1">
        <f t="array" ref="AM28">AVERAGE(IFERROR(W28:AA28,""))</f>
        <v>10.952777776666666</v>
      </c>
      <c r="AN28" s="36" cm="1">
        <f t="array" ref="AN28">AVERAGE(IFERROR(P28:U28,""))</f>
        <v>11.766</v>
      </c>
      <c r="AP28" s="36" t="e">
        <f t="shared" si="3"/>
        <v>#DIV/0!</v>
      </c>
      <c r="AQ28" s="36">
        <f t="shared" si="4"/>
        <v>0</v>
      </c>
      <c r="AR28" s="36">
        <f t="shared" si="5"/>
        <v>0</v>
      </c>
      <c r="AS28" s="36">
        <f t="shared" si="6"/>
        <v>0</v>
      </c>
      <c r="AT28" s="36">
        <f t="shared" si="7"/>
        <v>0</v>
      </c>
      <c r="AU28" s="36">
        <f t="shared" si="8"/>
        <v>0</v>
      </c>
      <c r="AV28" s="36">
        <f t="shared" si="9"/>
        <v>0</v>
      </c>
      <c r="AW28" s="36">
        <f t="shared" si="10"/>
        <v>0</v>
      </c>
      <c r="AX28" s="36">
        <f t="shared" si="11"/>
        <v>0</v>
      </c>
      <c r="AY28" s="36" t="e">
        <f t="shared" si="12"/>
        <v>#DIV/0!</v>
      </c>
      <c r="AZ28" s="36">
        <f t="shared" si="13"/>
        <v>0</v>
      </c>
      <c r="BA28" s="36" t="e">
        <f t="shared" si="14"/>
        <v>#DIV/0!</v>
      </c>
      <c r="BB28" s="36">
        <f t="shared" si="15"/>
        <v>0</v>
      </c>
      <c r="BC28" s="36">
        <f t="shared" si="16"/>
        <v>0</v>
      </c>
      <c r="BD28" s="36" t="e">
        <f t="shared" si="17"/>
        <v>#DIV/0!</v>
      </c>
      <c r="BE28" s="36">
        <f t="shared" si="18"/>
        <v>0</v>
      </c>
      <c r="BF28" s="36">
        <f t="shared" si="19"/>
        <v>0</v>
      </c>
      <c r="BG28" s="36">
        <f t="shared" si="20"/>
        <v>0</v>
      </c>
      <c r="BH28" s="36" t="e">
        <f t="shared" si="21"/>
        <v>#DIV/0!</v>
      </c>
      <c r="BI28" s="36">
        <f t="shared" si="22"/>
        <v>0</v>
      </c>
      <c r="BJ28" s="36">
        <f t="shared" si="23"/>
        <v>0</v>
      </c>
      <c r="BK28" s="36">
        <f t="shared" si="24"/>
        <v>0</v>
      </c>
      <c r="BL28" s="36">
        <f t="shared" si="25"/>
        <v>0</v>
      </c>
      <c r="BM28" s="36">
        <f t="shared" si="26"/>
        <v>0</v>
      </c>
      <c r="BN28" s="36">
        <f t="shared" si="27"/>
        <v>0</v>
      </c>
    </row>
    <row r="29" spans="1:66" x14ac:dyDescent="0.25">
      <c r="A29">
        <v>28</v>
      </c>
      <c r="B29" t="s">
        <v>13</v>
      </c>
      <c r="C29" s="3">
        <v>9</v>
      </c>
      <c r="D29">
        <v>48.841670000000001</v>
      </c>
      <c r="E29">
        <v>-122.29304999999999</v>
      </c>
      <c r="F29" t="s">
        <v>10</v>
      </c>
      <c r="G29" s="5">
        <v>11.07448276</v>
      </c>
      <c r="H29" s="3">
        <v>17110004001004</v>
      </c>
      <c r="I29" t="s">
        <v>11</v>
      </c>
      <c r="K29" s="15" t="s">
        <v>42</v>
      </c>
      <c r="L29" s="3">
        <v>17110004001514</v>
      </c>
      <c r="M29">
        <v>0.99765503406524658</v>
      </c>
      <c r="N29" s="17">
        <v>87</v>
      </c>
      <c r="P29" s="36">
        <f>AVERAGEIFS($G$2:$G$3384,$C$2:$C$3384,P$1,$B$2:$B$3384,$K29)</f>
        <v>11.878</v>
      </c>
      <c r="Q29" s="36">
        <f>AVERAGEIFS($G$2:$G$3384,$C$2:$C$3384,Q$1,$B$2:$B$3384,$K29)</f>
        <v>12.07</v>
      </c>
      <c r="R29" s="36">
        <f>AVERAGEIFS($G$2:$G$3384,$C$2:$C$3384,R$1,$B$2:$B$3384,$K29)</f>
        <v>11.581250000000001</v>
      </c>
      <c r="S29" s="36">
        <f>AVERAGEIFS($G$2:$G$3384,$C$2:$C$3384,S$1,$B$2:$B$3384,$K29)</f>
        <v>11.46125</v>
      </c>
      <c r="T29" s="36">
        <f>AVERAGEIFS($G$2:$G$3384,$C$2:$C$3384,T$1,$B$2:$B$3384,$K29)</f>
        <v>10.191428569999999</v>
      </c>
      <c r="U29" s="36">
        <f>AVERAGEIFS($G$2:$G$3384,$C$2:$C$3384,U$1,$B$2:$B$3384,$K29)</f>
        <v>10.11875</v>
      </c>
      <c r="V29" s="36">
        <f>AVERAGEIFS($G$2:$G$3384,$C$2:$C$3384,V$1,$B$2:$B$3384,$K29)</f>
        <v>9.3085714290000006</v>
      </c>
      <c r="W29" s="36">
        <f>AVERAGEIFS($G$2:$G$3384,$C$2:$C$3384,W$1,$B$2:$B$3384,$K29)</f>
        <v>9.7488888889999998</v>
      </c>
      <c r="X29" s="36">
        <f>AVERAGEIFS($G$2:$G$3384,$C$2:$C$3384,X$1,$B$2:$B$3384,$K29)</f>
        <v>8.2671428569999996</v>
      </c>
      <c r="Y29" s="36">
        <f>AVERAGEIFS($G$2:$G$3384,$C$2:$C$3384,Y$1,$B$2:$B$3384,$K29)</f>
        <v>9.9550000000000001</v>
      </c>
      <c r="Z29" s="36">
        <f>AVERAGEIFS($G$2:$G$3384,$C$2:$C$3384,Z$1,$B$2:$B$3384,$K29)</f>
        <v>11.25571429</v>
      </c>
      <c r="AA29" s="36">
        <f>AVERAGEIFS($G$2:$G$3384,$C$2:$C$3384,AA$1,$B$2:$B$3384,$K29)</f>
        <v>11.21833333</v>
      </c>
      <c r="AB29" s="36">
        <f t="shared" si="1"/>
        <v>10.587860780416667</v>
      </c>
      <c r="AC29" s="36" cm="1">
        <f t="array" ref="AC29">AVERAGE(IFERROR(X29:Z29, ""))</f>
        <v>9.8259523823333339</v>
      </c>
      <c r="AD29" s="36">
        <f t="shared" si="2"/>
        <v>11.21833333</v>
      </c>
      <c r="AE29" s="36" cm="1">
        <f t="array" ref="AE29">AVERAGE(IFERROR(Q29:V29, ""))</f>
        <v>10.7885416665</v>
      </c>
      <c r="AF29" s="36" cm="1">
        <f t="array" ref="AF29">AVERAGE(IFERROR(V29:Z29,""))</f>
        <v>9.7070634929999997</v>
      </c>
      <c r="AG29" s="36" cm="1">
        <f t="array" ref="AG29">AVERAGE(IFERROR(Q29:U29,""))</f>
        <v>11.084535713999999</v>
      </c>
      <c r="AH29" s="36" cm="1">
        <f t="array" ref="AH29">AVERAGE(IFERROR(Y29:AA29,P29))</f>
        <v>10.809682539999999</v>
      </c>
      <c r="AI29" s="36" cm="1">
        <f t="array" ref="AI29">AVERAGE(IFERROR(X29:AA29,""))</f>
        <v>10.17404761925</v>
      </c>
      <c r="AJ29" s="36" cm="1">
        <f t="array" ref="AJ29">AVERAGE(IFERROR(P29:V29,""))</f>
        <v>10.944178571285715</v>
      </c>
      <c r="AK29" s="36" cm="1">
        <f t="array" ref="AK29">AVERAGE(IFERROR(Q29:T29,""))</f>
        <v>11.325982142499999</v>
      </c>
      <c r="AL29" s="36" cm="1">
        <f t="array" ref="AL29">AVERAGE(IFERROR(U29:V29,""))</f>
        <v>9.7136607145000013</v>
      </c>
      <c r="AM29" s="36" cm="1">
        <f t="array" ref="AM29">AVERAGE(IFERROR(W29:AA29,""))</f>
        <v>10.089015873200001</v>
      </c>
      <c r="AN29" s="36" cm="1">
        <f t="array" ref="AN29">AVERAGE(IFERROR(P29:U29,""))</f>
        <v>11.216779761666666</v>
      </c>
      <c r="AP29" s="36">
        <f t="shared" si="3"/>
        <v>0</v>
      </c>
      <c r="AQ29" s="36">
        <f t="shared" si="4"/>
        <v>0</v>
      </c>
      <c r="AR29" s="36">
        <f t="shared" si="5"/>
        <v>0</v>
      </c>
      <c r="AS29" s="36">
        <f t="shared" si="6"/>
        <v>0</v>
      </c>
      <c r="AT29" s="36">
        <f t="shared" si="7"/>
        <v>0</v>
      </c>
      <c r="AU29" s="36">
        <f t="shared" si="8"/>
        <v>0</v>
      </c>
      <c r="AV29" s="36">
        <f t="shared" si="9"/>
        <v>6.9142857099999941E-2</v>
      </c>
      <c r="AW29" s="36">
        <f t="shared" si="10"/>
        <v>2.5111111100000017E-2</v>
      </c>
      <c r="AX29" s="36">
        <f t="shared" si="11"/>
        <v>0.17328571430000003</v>
      </c>
      <c r="AY29" s="36">
        <f t="shared" si="12"/>
        <v>4.4999999999999927E-3</v>
      </c>
      <c r="AZ29" s="36">
        <f t="shared" si="13"/>
        <v>0</v>
      </c>
      <c r="BA29" s="36">
        <f t="shared" si="14"/>
        <v>0</v>
      </c>
      <c r="BB29" s="36">
        <f t="shared" si="15"/>
        <v>0</v>
      </c>
      <c r="BC29" s="36">
        <f t="shared" si="16"/>
        <v>1.740476176666661E-2</v>
      </c>
      <c r="BD29" s="36">
        <f t="shared" si="17"/>
        <v>0</v>
      </c>
      <c r="BE29" s="36">
        <f t="shared" si="18"/>
        <v>0</v>
      </c>
      <c r="BF29" s="36">
        <f t="shared" si="19"/>
        <v>2.9293650700000028E-2</v>
      </c>
      <c r="BG29" s="36">
        <f t="shared" si="20"/>
        <v>0</v>
      </c>
      <c r="BH29" s="36">
        <f t="shared" si="21"/>
        <v>0</v>
      </c>
      <c r="BI29" s="36">
        <f t="shared" si="22"/>
        <v>0</v>
      </c>
      <c r="BJ29" s="36">
        <f t="shared" si="23"/>
        <v>0</v>
      </c>
      <c r="BK29" s="36">
        <f t="shared" si="24"/>
        <v>0</v>
      </c>
      <c r="BL29" s="36">
        <f t="shared" si="25"/>
        <v>2.8633928549999865E-2</v>
      </c>
      <c r="BM29" s="36">
        <f t="shared" si="26"/>
        <v>0</v>
      </c>
      <c r="BN29" s="36">
        <f t="shared" si="27"/>
        <v>0</v>
      </c>
    </row>
    <row r="30" spans="1:66" x14ac:dyDescent="0.25">
      <c r="A30">
        <v>29</v>
      </c>
      <c r="B30" t="s">
        <v>13</v>
      </c>
      <c r="C30" s="3">
        <v>10</v>
      </c>
      <c r="D30">
        <v>48.841670000000001</v>
      </c>
      <c r="E30">
        <v>-122.29304999999999</v>
      </c>
      <c r="F30" t="s">
        <v>10</v>
      </c>
      <c r="G30" s="5">
        <v>11.410625</v>
      </c>
      <c r="H30" s="3">
        <v>17110004001004</v>
      </c>
      <c r="I30" t="s">
        <v>11</v>
      </c>
      <c r="K30" s="15" t="s">
        <v>43</v>
      </c>
      <c r="L30" s="3">
        <v>17110004000932</v>
      </c>
      <c r="M30">
        <v>4.0693225855648052E-6</v>
      </c>
      <c r="N30" s="17">
        <v>540</v>
      </c>
      <c r="P30" s="36" t="e">
        <f>AVERAGEIFS($G$2:$G$3384,$C$2:$C$3384,P$1,$B$2:$B$3384,$K30)</f>
        <v>#DIV/0!</v>
      </c>
      <c r="Q30" s="36">
        <f>AVERAGEIFS($G$2:$G$3384,$C$2:$C$3384,Q$1,$B$2:$B$3384,$K30)</f>
        <v>12.45</v>
      </c>
      <c r="R30" s="36">
        <f>AVERAGEIFS($G$2:$G$3384,$C$2:$C$3384,R$1,$B$2:$B$3384,$K30)</f>
        <v>12.3</v>
      </c>
      <c r="S30" s="36" t="e">
        <f>AVERAGEIFS($G$2:$G$3384,$C$2:$C$3384,S$1,$B$2:$B$3384,$K30)</f>
        <v>#DIV/0!</v>
      </c>
      <c r="T30" s="36">
        <f>AVERAGEIFS($G$2:$G$3384,$C$2:$C$3384,T$1,$B$2:$B$3384,$K30)</f>
        <v>11.65</v>
      </c>
      <c r="U30" s="36">
        <f>AVERAGEIFS($G$2:$G$3384,$C$2:$C$3384,U$1,$B$2:$B$3384,$K30)</f>
        <v>11.2</v>
      </c>
      <c r="V30" s="36">
        <f>AVERAGEIFS($G$2:$G$3384,$C$2:$C$3384,V$1,$B$2:$B$3384,$K30)</f>
        <v>10.6</v>
      </c>
      <c r="W30" s="36">
        <f>AVERAGEIFS($G$2:$G$3384,$C$2:$C$3384,W$1,$B$2:$B$3384,$K30)</f>
        <v>10.6</v>
      </c>
      <c r="X30" s="36">
        <f>AVERAGEIFS($G$2:$G$3384,$C$2:$C$3384,X$1,$B$2:$B$3384,$K30)</f>
        <v>10.53333333</v>
      </c>
      <c r="Y30" s="36" t="e">
        <f>AVERAGEIFS($G$2:$G$3384,$C$2:$C$3384,Y$1,$B$2:$B$3384,$K30)</f>
        <v>#DIV/0!</v>
      </c>
      <c r="Z30" s="36">
        <f>AVERAGEIFS($G$2:$G$3384,$C$2:$C$3384,Z$1,$B$2:$B$3384,$K30)</f>
        <v>12.6</v>
      </c>
      <c r="AA30" s="36" t="e">
        <f>AVERAGEIFS($G$2:$G$3384,$C$2:$C$3384,AA$1,$B$2:$B$3384,$K30)</f>
        <v>#DIV/0!</v>
      </c>
      <c r="AB30" s="36">
        <f t="shared" si="1"/>
        <v>11.49166666625</v>
      </c>
      <c r="AC30" s="36" cm="1">
        <f t="array" ref="AC30">AVERAGE(IFERROR(X30:Z30, ""))</f>
        <v>11.566666665</v>
      </c>
      <c r="AD30" s="36" t="e">
        <f t="shared" si="2"/>
        <v>#DIV/0!</v>
      </c>
      <c r="AE30" s="36" cm="1">
        <f t="array" ref="AE30">AVERAGE(IFERROR(Q30:V30, ""))</f>
        <v>11.639999999999999</v>
      </c>
      <c r="AF30" s="36" cm="1">
        <f t="array" ref="AF30">AVERAGE(IFERROR(V30:Z30,""))</f>
        <v>11.083333332500001</v>
      </c>
      <c r="AG30" s="36" cm="1">
        <f t="array" ref="AG30">AVERAGE(IFERROR(Q30:U30,""))</f>
        <v>11.899999999999999</v>
      </c>
      <c r="AH30" s="36" t="e" cm="1">
        <f t="array" ref="AH30">AVERAGE(IFERROR(Y30:AA30,P30))</f>
        <v>#DIV/0!</v>
      </c>
      <c r="AI30" s="36" cm="1">
        <f t="array" ref="AI30">AVERAGE(IFERROR(X30:AA30,""))</f>
        <v>11.566666665</v>
      </c>
      <c r="AJ30" s="36" cm="1">
        <f t="array" ref="AJ30">AVERAGE(IFERROR(P30:V30,""))</f>
        <v>11.639999999999999</v>
      </c>
      <c r="AK30" s="36" cm="1">
        <f t="array" ref="AK30">AVERAGE(IFERROR(Q30:T30,""))</f>
        <v>12.133333333333333</v>
      </c>
      <c r="AL30" s="36" cm="1">
        <f t="array" ref="AL30">AVERAGE(IFERROR(U30:V30,""))</f>
        <v>10.899999999999999</v>
      </c>
      <c r="AM30" s="36" cm="1">
        <f t="array" ref="AM30">AVERAGE(IFERROR(W30:AA30,""))</f>
        <v>11.244444443333334</v>
      </c>
      <c r="AN30" s="36" cm="1">
        <f t="array" ref="AN30">AVERAGE(IFERROR(P30:U30,""))</f>
        <v>11.899999999999999</v>
      </c>
      <c r="AP30" s="36" t="e">
        <f t="shared" si="3"/>
        <v>#DIV/0!</v>
      </c>
      <c r="AQ30" s="36">
        <f t="shared" si="4"/>
        <v>0</v>
      </c>
      <c r="AR30" s="36">
        <f t="shared" si="5"/>
        <v>0</v>
      </c>
      <c r="AS30" s="36" t="e">
        <f t="shared" si="6"/>
        <v>#DIV/0!</v>
      </c>
      <c r="AT30" s="36">
        <f t="shared" si="7"/>
        <v>0</v>
      </c>
      <c r="AU30" s="36">
        <f t="shared" si="8"/>
        <v>0</v>
      </c>
      <c r="AV30" s="36">
        <f t="shared" si="9"/>
        <v>0</v>
      </c>
      <c r="AW30" s="36">
        <f t="shared" si="10"/>
        <v>0</v>
      </c>
      <c r="AX30" s="36">
        <f t="shared" si="11"/>
        <v>0</v>
      </c>
      <c r="AY30" s="36" t="e">
        <f t="shared" si="12"/>
        <v>#DIV/0!</v>
      </c>
      <c r="AZ30" s="36">
        <f t="shared" si="13"/>
        <v>0</v>
      </c>
      <c r="BA30" s="36" t="e">
        <f t="shared" si="14"/>
        <v>#DIV/0!</v>
      </c>
      <c r="BB30" s="36">
        <f t="shared" si="15"/>
        <v>0</v>
      </c>
      <c r="BC30" s="36">
        <f t="shared" si="16"/>
        <v>0</v>
      </c>
      <c r="BD30" s="36" t="e">
        <f t="shared" si="17"/>
        <v>#DIV/0!</v>
      </c>
      <c r="BE30" s="36">
        <f t="shared" si="18"/>
        <v>0</v>
      </c>
      <c r="BF30" s="36">
        <f t="shared" si="19"/>
        <v>0</v>
      </c>
      <c r="BG30" s="36">
        <f t="shared" si="20"/>
        <v>0</v>
      </c>
      <c r="BH30" s="36" t="e">
        <f t="shared" si="21"/>
        <v>#DIV/0!</v>
      </c>
      <c r="BI30" s="36">
        <f t="shared" si="22"/>
        <v>0</v>
      </c>
      <c r="BJ30" s="36">
        <f t="shared" si="23"/>
        <v>0</v>
      </c>
      <c r="BK30" s="36">
        <f t="shared" si="24"/>
        <v>0</v>
      </c>
      <c r="BL30" s="36">
        <f t="shared" si="25"/>
        <v>0</v>
      </c>
      <c r="BM30" s="36">
        <f t="shared" si="26"/>
        <v>0</v>
      </c>
      <c r="BN30" s="36">
        <f t="shared" si="27"/>
        <v>0</v>
      </c>
    </row>
    <row r="31" spans="1:66" x14ac:dyDescent="0.25">
      <c r="A31">
        <v>30</v>
      </c>
      <c r="B31" t="s">
        <v>13</v>
      </c>
      <c r="C31" s="3">
        <v>11</v>
      </c>
      <c r="D31">
        <v>48.841670000000001</v>
      </c>
      <c r="E31">
        <v>-122.29304999999999</v>
      </c>
      <c r="F31" t="s">
        <v>10</v>
      </c>
      <c r="G31" s="5">
        <v>11.88625</v>
      </c>
      <c r="H31" s="3">
        <v>17110004001004</v>
      </c>
      <c r="I31" t="s">
        <v>11</v>
      </c>
      <c r="K31" s="15" t="s">
        <v>44</v>
      </c>
      <c r="L31" s="3">
        <v>17110004000451</v>
      </c>
      <c r="M31">
        <v>1</v>
      </c>
      <c r="N31" s="17">
        <v>128</v>
      </c>
      <c r="P31" s="36" t="e">
        <f>AVERAGEIFS($G$2:$G$3384,$C$2:$C$3384,P$1,$B$2:$B$3384,$K31)</f>
        <v>#DIV/0!</v>
      </c>
      <c r="Q31" s="36">
        <f>AVERAGEIFS($G$2:$G$3384,$C$2:$C$3384,Q$1,$B$2:$B$3384,$K31)</f>
        <v>9.3249999999999993</v>
      </c>
      <c r="R31" s="36" t="e">
        <f>AVERAGEIFS($G$2:$G$3384,$C$2:$C$3384,R$1,$B$2:$B$3384,$K31)</f>
        <v>#DIV/0!</v>
      </c>
      <c r="S31" s="36">
        <f>AVERAGEIFS($G$2:$G$3384,$C$2:$C$3384,S$1,$B$2:$B$3384,$K31)</f>
        <v>7.75</v>
      </c>
      <c r="T31" s="36">
        <f>AVERAGEIFS($G$2:$G$3384,$C$2:$C$3384,T$1,$B$2:$B$3384,$K31)</f>
        <v>7.96</v>
      </c>
      <c r="U31" s="36">
        <f>AVERAGEIFS($G$2:$G$3384,$C$2:$C$3384,U$1,$B$2:$B$3384,$K31)</f>
        <v>6.09</v>
      </c>
      <c r="V31" s="36">
        <f>AVERAGEIFS($G$2:$G$3384,$C$2:$C$3384,V$1,$B$2:$B$3384,$K31)</f>
        <v>7.4850000000000003</v>
      </c>
      <c r="W31" s="36">
        <f>AVERAGEIFS($G$2:$G$3384,$C$2:$C$3384,W$1,$B$2:$B$3384,$K31)</f>
        <v>8.3000000000000007</v>
      </c>
      <c r="X31" s="36">
        <f>AVERAGEIFS($G$2:$G$3384,$C$2:$C$3384,X$1,$B$2:$B$3384,$K31)</f>
        <v>7.55</v>
      </c>
      <c r="Y31" s="36" t="e">
        <f>AVERAGEIFS($G$2:$G$3384,$C$2:$C$3384,Y$1,$B$2:$B$3384,$K31)</f>
        <v>#DIV/0!</v>
      </c>
      <c r="Z31" s="36">
        <f>AVERAGEIFS($G$2:$G$3384,$C$2:$C$3384,Z$1,$B$2:$B$3384,$K31)</f>
        <v>7.6349999999999998</v>
      </c>
      <c r="AA31" s="36" t="e">
        <f>AVERAGEIFS($G$2:$G$3384,$C$2:$C$3384,AA$1,$B$2:$B$3384,$K31)</f>
        <v>#DIV/0!</v>
      </c>
      <c r="AB31" s="36">
        <f t="shared" si="1"/>
        <v>7.761874999999999</v>
      </c>
      <c r="AC31" s="36" cm="1">
        <f t="array" ref="AC31">AVERAGE(IFERROR(X31:Z31, ""))</f>
        <v>7.5924999999999994</v>
      </c>
      <c r="AD31" s="36" t="e">
        <f t="shared" si="2"/>
        <v>#DIV/0!</v>
      </c>
      <c r="AE31" s="36" cm="1">
        <f t="array" ref="AE31">AVERAGE(IFERROR(Q31:V31, ""))</f>
        <v>7.7219999999999995</v>
      </c>
      <c r="AF31" s="36" cm="1">
        <f t="array" ref="AF31">AVERAGE(IFERROR(V31:Z31,""))</f>
        <v>7.7424999999999997</v>
      </c>
      <c r="AG31" s="36" cm="1">
        <f t="array" ref="AG31">AVERAGE(IFERROR(Q31:U31,""))</f>
        <v>7.78125</v>
      </c>
      <c r="AH31" s="36" t="e" cm="1">
        <f t="array" ref="AH31">AVERAGE(IFERROR(Y31:AA31,P31))</f>
        <v>#DIV/0!</v>
      </c>
      <c r="AI31" s="36" cm="1">
        <f t="array" ref="AI31">AVERAGE(IFERROR(X31:AA31,""))</f>
        <v>7.5924999999999994</v>
      </c>
      <c r="AJ31" s="36" cm="1">
        <f t="array" ref="AJ31">AVERAGE(IFERROR(P31:V31,""))</f>
        <v>7.7219999999999995</v>
      </c>
      <c r="AK31" s="36" cm="1">
        <f t="array" ref="AK31">AVERAGE(IFERROR(Q31:T31,""))</f>
        <v>8.3450000000000006</v>
      </c>
      <c r="AL31" s="36" cm="1">
        <f t="array" ref="AL31">AVERAGE(IFERROR(U31:V31,""))</f>
        <v>6.7874999999999996</v>
      </c>
      <c r="AM31" s="36" cm="1">
        <f t="array" ref="AM31">AVERAGE(IFERROR(W31:AA31,""))</f>
        <v>7.8283333333333331</v>
      </c>
      <c r="AN31" s="36" cm="1">
        <f t="array" ref="AN31">AVERAGE(IFERROR(P31:U31,""))</f>
        <v>7.78125</v>
      </c>
      <c r="AP31" s="36" t="e">
        <f t="shared" si="3"/>
        <v>#DIV/0!</v>
      </c>
      <c r="AQ31" s="36">
        <f t="shared" si="4"/>
        <v>6.7500000000000074E-2</v>
      </c>
      <c r="AR31" s="36" t="e">
        <f t="shared" si="5"/>
        <v>#DIV/0!</v>
      </c>
      <c r="AS31" s="36">
        <f t="shared" si="6"/>
        <v>0.22500000000000001</v>
      </c>
      <c r="AT31" s="36">
        <f t="shared" si="7"/>
        <v>0.20400000000000001</v>
      </c>
      <c r="AU31" s="36">
        <f t="shared" si="8"/>
        <v>0.39100000000000001</v>
      </c>
      <c r="AV31" s="36">
        <f t="shared" si="9"/>
        <v>0.25149999999999995</v>
      </c>
      <c r="AW31" s="36">
        <f t="shared" si="10"/>
        <v>0.16999999999999993</v>
      </c>
      <c r="AX31" s="36">
        <f t="shared" si="11"/>
        <v>0.24500000000000002</v>
      </c>
      <c r="AY31" s="36" t="e">
        <f t="shared" si="12"/>
        <v>#DIV/0!</v>
      </c>
      <c r="AZ31" s="36">
        <f t="shared" si="13"/>
        <v>0.23650000000000002</v>
      </c>
      <c r="BA31" s="36" t="e">
        <f t="shared" si="14"/>
        <v>#DIV/0!</v>
      </c>
      <c r="BB31" s="36">
        <f t="shared" si="15"/>
        <v>0.22381250000000011</v>
      </c>
      <c r="BC31" s="36">
        <f t="shared" si="16"/>
        <v>0.24075000000000008</v>
      </c>
      <c r="BD31" s="36" t="e">
        <f t="shared" si="17"/>
        <v>#DIV/0!</v>
      </c>
      <c r="BE31" s="36">
        <f t="shared" si="18"/>
        <v>0.22780000000000006</v>
      </c>
      <c r="BF31" s="36">
        <f t="shared" si="19"/>
        <v>0.22575000000000003</v>
      </c>
      <c r="BG31" s="36">
        <f t="shared" si="20"/>
        <v>0.22187499999999999</v>
      </c>
      <c r="BH31" s="36" t="e">
        <f t="shared" si="21"/>
        <v>#DIV/0!</v>
      </c>
      <c r="BI31" s="36">
        <f t="shared" si="22"/>
        <v>0.24075000000000008</v>
      </c>
      <c r="BJ31" s="36">
        <f t="shared" si="23"/>
        <v>0.22780000000000006</v>
      </c>
      <c r="BK31" s="36">
        <f t="shared" si="24"/>
        <v>0.16549999999999992</v>
      </c>
      <c r="BL31" s="36">
        <f t="shared" si="25"/>
        <v>0.32125000000000004</v>
      </c>
      <c r="BM31" s="36">
        <f t="shared" si="26"/>
        <v>0.21716666666666667</v>
      </c>
      <c r="BN31" s="36">
        <f t="shared" si="27"/>
        <v>0.22187499999999999</v>
      </c>
    </row>
    <row r="32" spans="1:66" x14ac:dyDescent="0.25">
      <c r="A32">
        <v>31</v>
      </c>
      <c r="B32" t="s">
        <v>13</v>
      </c>
      <c r="C32" s="3">
        <v>12</v>
      </c>
      <c r="D32">
        <v>48.841670000000001</v>
      </c>
      <c r="E32">
        <v>-122.29304999999999</v>
      </c>
      <c r="F32" t="s">
        <v>10</v>
      </c>
      <c r="G32" s="5">
        <v>12.435</v>
      </c>
      <c r="H32" s="3">
        <v>17110004001004</v>
      </c>
      <c r="I32" t="s">
        <v>11</v>
      </c>
      <c r="K32" s="15" t="s">
        <v>46</v>
      </c>
      <c r="L32" s="3">
        <v>17110004001427</v>
      </c>
      <c r="M32">
        <v>0.99380427598953247</v>
      </c>
      <c r="N32" s="17">
        <v>165</v>
      </c>
      <c r="P32" s="36" t="e">
        <f>AVERAGEIFS($G$2:$G$3384,$C$2:$C$3384,P$1,$B$2:$B$3384,$K32)</f>
        <v>#DIV/0!</v>
      </c>
      <c r="Q32" s="36" t="e">
        <f>AVERAGEIFS($G$2:$G$3384,$C$2:$C$3384,Q$1,$B$2:$B$3384,$K32)</f>
        <v>#DIV/0!</v>
      </c>
      <c r="R32" s="36" t="e">
        <f>AVERAGEIFS($G$2:$G$3384,$C$2:$C$3384,R$1,$B$2:$B$3384,$K32)</f>
        <v>#DIV/0!</v>
      </c>
      <c r="S32" s="36">
        <f>AVERAGEIFS($G$2:$G$3384,$C$2:$C$3384,S$1,$B$2:$B$3384,$K32)</f>
        <v>5.25</v>
      </c>
      <c r="T32" s="36">
        <f>AVERAGEIFS($G$2:$G$3384,$C$2:$C$3384,T$1,$B$2:$B$3384,$K32)</f>
        <v>9.75</v>
      </c>
      <c r="U32" s="36" t="e">
        <f>AVERAGEIFS($G$2:$G$3384,$C$2:$C$3384,U$1,$B$2:$B$3384,$K32)</f>
        <v>#DIV/0!</v>
      </c>
      <c r="V32" s="36" t="e">
        <f>AVERAGEIFS($G$2:$G$3384,$C$2:$C$3384,V$1,$B$2:$B$3384,$K32)</f>
        <v>#DIV/0!</v>
      </c>
      <c r="W32" s="36" t="e">
        <f>AVERAGEIFS($G$2:$G$3384,$C$2:$C$3384,W$1,$B$2:$B$3384,$K32)</f>
        <v>#DIV/0!</v>
      </c>
      <c r="X32" s="36" t="e">
        <f>AVERAGEIFS($G$2:$G$3384,$C$2:$C$3384,X$1,$B$2:$B$3384,$K32)</f>
        <v>#DIV/0!</v>
      </c>
      <c r="Y32" s="36" t="e">
        <f>AVERAGEIFS($G$2:$G$3384,$C$2:$C$3384,Y$1,$B$2:$B$3384,$K32)</f>
        <v>#DIV/0!</v>
      </c>
      <c r="Z32" s="36" t="e">
        <f>AVERAGEIFS($G$2:$G$3384,$C$2:$C$3384,Z$1,$B$2:$B$3384,$K32)</f>
        <v>#DIV/0!</v>
      </c>
      <c r="AA32" s="36" t="e">
        <f>AVERAGEIFS($G$2:$G$3384,$C$2:$C$3384,AA$1,$B$2:$B$3384,$K32)</f>
        <v>#DIV/0!</v>
      </c>
      <c r="AB32" s="36">
        <f t="shared" si="1"/>
        <v>7.5</v>
      </c>
      <c r="AC32" s="36" t="e" cm="1">
        <f t="array" ref="AC32">AVERAGE(IFERROR(X32:Z32, ""))</f>
        <v>#DIV/0!</v>
      </c>
      <c r="AD32" s="36" t="e">
        <f t="shared" si="2"/>
        <v>#DIV/0!</v>
      </c>
      <c r="AE32" s="36" cm="1">
        <f t="array" ref="AE32">AVERAGE(IFERROR(Q32:V32, ""))</f>
        <v>7.5</v>
      </c>
      <c r="AF32" s="36" t="e" cm="1">
        <f t="array" ref="AF32">AVERAGE(IFERROR(V32:Z32,""))</f>
        <v>#DIV/0!</v>
      </c>
      <c r="AG32" s="36" cm="1">
        <f t="array" ref="AG32">AVERAGE(IFERROR(Q32:U32,""))</f>
        <v>7.5</v>
      </c>
      <c r="AH32" s="36" t="e" cm="1">
        <f t="array" ref="AH32">AVERAGE(IFERROR(Y32:AA32,P32))</f>
        <v>#DIV/0!</v>
      </c>
      <c r="AI32" s="36" t="e" cm="1">
        <f t="array" ref="AI32">AVERAGE(IFERROR(X32:AA32,""))</f>
        <v>#DIV/0!</v>
      </c>
      <c r="AJ32" s="36" cm="1">
        <f t="array" ref="AJ32">AVERAGE(IFERROR(P32:V32,""))</f>
        <v>7.5</v>
      </c>
      <c r="AK32" s="36" cm="1">
        <f t="array" ref="AK32">AVERAGE(IFERROR(Q32:T32,""))</f>
        <v>7.5</v>
      </c>
      <c r="AL32" s="36" t="e" cm="1">
        <f t="array" ref="AL32">AVERAGE(IFERROR(U32:V32,""))</f>
        <v>#DIV/0!</v>
      </c>
      <c r="AM32" s="36" t="e" cm="1">
        <f t="array" ref="AM32">AVERAGE(IFERROR(W32:AA32,""))</f>
        <v>#DIV/0!</v>
      </c>
      <c r="AN32" s="36" cm="1">
        <f t="array" ref="AN32">AVERAGE(IFERROR(P32:U32,""))</f>
        <v>7.5</v>
      </c>
      <c r="AP32" s="36" t="e">
        <f t="shared" si="3"/>
        <v>#DIV/0!</v>
      </c>
      <c r="AQ32" s="36" t="e">
        <f t="shared" si="4"/>
        <v>#DIV/0!</v>
      </c>
      <c r="AR32" s="36" t="e">
        <f t="shared" si="5"/>
        <v>#DIV/0!</v>
      </c>
      <c r="AS32" s="36">
        <f t="shared" si="6"/>
        <v>0.47499999999999998</v>
      </c>
      <c r="AT32" s="36">
        <f t="shared" si="7"/>
        <v>2.5000000000000001E-2</v>
      </c>
      <c r="AU32" s="36" t="e">
        <f t="shared" si="8"/>
        <v>#DIV/0!</v>
      </c>
      <c r="AV32" s="36" t="e">
        <f t="shared" si="9"/>
        <v>#DIV/0!</v>
      </c>
      <c r="AW32" s="36" t="e">
        <f t="shared" si="10"/>
        <v>#DIV/0!</v>
      </c>
      <c r="AX32" s="36" t="e">
        <f t="shared" si="11"/>
        <v>#DIV/0!</v>
      </c>
      <c r="AY32" s="36" t="e">
        <f t="shared" si="12"/>
        <v>#DIV/0!</v>
      </c>
      <c r="AZ32" s="36" t="e">
        <f t="shared" si="13"/>
        <v>#DIV/0!</v>
      </c>
      <c r="BA32" s="36" t="e">
        <f t="shared" si="14"/>
        <v>#DIV/0!</v>
      </c>
      <c r="BB32" s="36">
        <f t="shared" si="15"/>
        <v>0.25</v>
      </c>
      <c r="BC32" s="36" t="e">
        <f t="shared" si="16"/>
        <v>#DIV/0!</v>
      </c>
      <c r="BD32" s="36" t="e">
        <f t="shared" si="17"/>
        <v>#DIV/0!</v>
      </c>
      <c r="BE32" s="36">
        <f t="shared" si="18"/>
        <v>0.25</v>
      </c>
      <c r="BF32" s="36" t="e">
        <f t="shared" si="19"/>
        <v>#DIV/0!</v>
      </c>
      <c r="BG32" s="36">
        <f t="shared" si="20"/>
        <v>0.25</v>
      </c>
      <c r="BH32" s="36" t="e">
        <f t="shared" si="21"/>
        <v>#DIV/0!</v>
      </c>
      <c r="BI32" s="36" t="e">
        <f t="shared" si="22"/>
        <v>#DIV/0!</v>
      </c>
      <c r="BJ32" s="36">
        <f t="shared" si="23"/>
        <v>0.25</v>
      </c>
      <c r="BK32" s="36">
        <f t="shared" si="24"/>
        <v>0.25</v>
      </c>
      <c r="BL32" s="36" t="e">
        <f t="shared" si="25"/>
        <v>#DIV/0!</v>
      </c>
      <c r="BM32" s="36" t="e">
        <f t="shared" si="26"/>
        <v>#DIV/0!</v>
      </c>
      <c r="BN32" s="36">
        <f t="shared" si="27"/>
        <v>0.25</v>
      </c>
    </row>
    <row r="33" spans="1:66" x14ac:dyDescent="0.25">
      <c r="A33">
        <v>32</v>
      </c>
      <c r="B33" t="s">
        <v>14</v>
      </c>
      <c r="C33" s="3">
        <v>1</v>
      </c>
      <c r="D33">
        <v>48.837991000000002</v>
      </c>
      <c r="E33">
        <v>-122.15436800000001</v>
      </c>
      <c r="F33" t="s">
        <v>10</v>
      </c>
      <c r="G33" s="5">
        <v>12.52333333</v>
      </c>
      <c r="H33" s="3">
        <v>17110004001004</v>
      </c>
      <c r="I33" t="s">
        <v>11</v>
      </c>
      <c r="K33" s="15" t="s">
        <v>47</v>
      </c>
      <c r="L33" s="3">
        <v>17110004000387</v>
      </c>
      <c r="M33">
        <v>0.99598246812820435</v>
      </c>
      <c r="N33" s="17">
        <v>148</v>
      </c>
      <c r="P33" s="36">
        <f>AVERAGEIFS($G$2:$G$3384,$C$2:$C$3384,P$1,$B$2:$B$3384,$K33)</f>
        <v>11.592000000000001</v>
      </c>
      <c r="Q33" s="36">
        <f>AVERAGEIFS($G$2:$G$3384,$C$2:$C$3384,Q$1,$B$2:$B$3384,$K33)</f>
        <v>13.48666667</v>
      </c>
      <c r="R33" s="36">
        <f>AVERAGEIFS($G$2:$G$3384,$C$2:$C$3384,R$1,$B$2:$B$3384,$K33)</f>
        <v>13.465</v>
      </c>
      <c r="S33" s="36">
        <f>AVERAGEIFS($G$2:$G$3384,$C$2:$C$3384,S$1,$B$2:$B$3384,$K33)</f>
        <v>11.864000000000001</v>
      </c>
      <c r="T33" s="36">
        <f>AVERAGEIFS($G$2:$G$3384,$C$2:$C$3384,T$1,$B$2:$B$3384,$K33)</f>
        <v>10.98666667</v>
      </c>
      <c r="U33" s="36">
        <f>AVERAGEIFS($G$2:$G$3384,$C$2:$C$3384,U$1,$B$2:$B$3384,$K33)</f>
        <v>9.8420000000000005</v>
      </c>
      <c r="V33" s="36">
        <f>AVERAGEIFS($G$2:$G$3384,$C$2:$C$3384,V$1,$B$2:$B$3384,$K33)</f>
        <v>9.86</v>
      </c>
      <c r="W33" s="36" t="e">
        <f>AVERAGEIFS($G$2:$G$3384,$C$2:$C$3384,W$1,$B$2:$B$3384,$K33)</f>
        <v>#DIV/0!</v>
      </c>
      <c r="X33" s="36">
        <f>AVERAGEIFS($G$2:$G$3384,$C$2:$C$3384,X$1,$B$2:$B$3384,$K33)</f>
        <v>7.81</v>
      </c>
      <c r="Y33" s="36">
        <f>AVERAGEIFS($G$2:$G$3384,$C$2:$C$3384,Y$1,$B$2:$B$3384,$K33)</f>
        <v>12.58</v>
      </c>
      <c r="Z33" s="36">
        <f>AVERAGEIFS($G$2:$G$3384,$C$2:$C$3384,Z$1,$B$2:$B$3384,$K33)</f>
        <v>12.518333330000001</v>
      </c>
      <c r="AA33" s="36">
        <f>AVERAGEIFS($G$2:$G$3384,$C$2:$C$3384,AA$1,$B$2:$B$3384,$K33)</f>
        <v>13.162000000000001</v>
      </c>
      <c r="AB33" s="36">
        <f t="shared" si="1"/>
        <v>11.560606060909093</v>
      </c>
      <c r="AC33" s="36" cm="1">
        <f t="array" ref="AC33">AVERAGE(IFERROR(X33:Z33, ""))</f>
        <v>10.969444443333336</v>
      </c>
      <c r="AD33" s="36">
        <f t="shared" si="2"/>
        <v>13.162000000000001</v>
      </c>
      <c r="AE33" s="36" cm="1">
        <f t="array" ref="AE33">AVERAGE(IFERROR(Q33:V33, ""))</f>
        <v>11.584055556666664</v>
      </c>
      <c r="AF33" s="36" cm="1">
        <f t="array" ref="AF33">AVERAGE(IFERROR(V33:Z33,""))</f>
        <v>10.692083332500001</v>
      </c>
      <c r="AG33" s="36" cm="1">
        <f t="array" ref="AG33">AVERAGE(IFERROR(Q33:U33,""))</f>
        <v>11.928866668</v>
      </c>
      <c r="AH33" s="36" cm="1">
        <f t="array" ref="AH33">AVERAGE(IFERROR(Y33:AA33,P33))</f>
        <v>12.753444443333334</v>
      </c>
      <c r="AI33" s="36" cm="1">
        <f t="array" ref="AI33">AVERAGE(IFERROR(X33:AA33,""))</f>
        <v>11.517583332500001</v>
      </c>
      <c r="AJ33" s="36" cm="1">
        <f t="array" ref="AJ33">AVERAGE(IFERROR(P33:V33,""))</f>
        <v>11.585190477142858</v>
      </c>
      <c r="AK33" s="36" cm="1">
        <f t="array" ref="AK33">AVERAGE(IFERROR(Q33:T33,""))</f>
        <v>12.450583334999999</v>
      </c>
      <c r="AL33" s="36" cm="1">
        <f t="array" ref="AL33">AVERAGE(IFERROR(U33:V33,""))</f>
        <v>9.8509999999999991</v>
      </c>
      <c r="AM33" s="36" cm="1">
        <f t="array" ref="AM33">AVERAGE(IFERROR(W33:AA33,""))</f>
        <v>11.517583332500001</v>
      </c>
      <c r="AN33" s="36" cm="1">
        <f t="array" ref="AN33">AVERAGE(IFERROR(P33:U33,""))</f>
        <v>11.872722223333334</v>
      </c>
      <c r="AP33" s="36">
        <f t="shared" si="3"/>
        <v>0</v>
      </c>
      <c r="AQ33" s="36">
        <f t="shared" si="4"/>
        <v>0</v>
      </c>
      <c r="AR33" s="36">
        <f t="shared" si="5"/>
        <v>0</v>
      </c>
      <c r="AS33" s="36">
        <f t="shared" si="6"/>
        <v>0</v>
      </c>
      <c r="AT33" s="36">
        <f t="shared" si="7"/>
        <v>0</v>
      </c>
      <c r="AU33" s="36">
        <f t="shared" si="8"/>
        <v>1.5799999999999946E-2</v>
      </c>
      <c r="AV33" s="36">
        <f t="shared" si="9"/>
        <v>1.4000000000000058E-2</v>
      </c>
      <c r="AW33" s="36" t="e">
        <f t="shared" si="10"/>
        <v>#DIV/0!</v>
      </c>
      <c r="AX33" s="36">
        <f t="shared" si="11"/>
        <v>0.21900000000000003</v>
      </c>
      <c r="AY33" s="36">
        <f t="shared" si="12"/>
        <v>0</v>
      </c>
      <c r="AZ33" s="36">
        <f t="shared" si="13"/>
        <v>0</v>
      </c>
      <c r="BA33" s="36">
        <f t="shared" si="14"/>
        <v>0</v>
      </c>
      <c r="BB33" s="36">
        <f t="shared" si="15"/>
        <v>0</v>
      </c>
      <c r="BC33" s="36">
        <f t="shared" si="16"/>
        <v>0</v>
      </c>
      <c r="BD33" s="36">
        <f t="shared" si="17"/>
        <v>0</v>
      </c>
      <c r="BE33" s="36">
        <f t="shared" si="18"/>
        <v>0</v>
      </c>
      <c r="BF33" s="36">
        <f t="shared" si="19"/>
        <v>0</v>
      </c>
      <c r="BG33" s="36">
        <f t="shared" si="20"/>
        <v>0</v>
      </c>
      <c r="BH33" s="36">
        <f t="shared" si="21"/>
        <v>0</v>
      </c>
      <c r="BI33" s="36">
        <f t="shared" si="22"/>
        <v>0</v>
      </c>
      <c r="BJ33" s="36">
        <f t="shared" si="23"/>
        <v>0</v>
      </c>
      <c r="BK33" s="36">
        <f t="shared" si="24"/>
        <v>0</v>
      </c>
      <c r="BL33" s="36">
        <f t="shared" si="25"/>
        <v>1.490000000000009E-2</v>
      </c>
      <c r="BM33" s="36">
        <f t="shared" si="26"/>
        <v>0</v>
      </c>
      <c r="BN33" s="36">
        <f t="shared" si="27"/>
        <v>0</v>
      </c>
    </row>
    <row r="34" spans="1:66" x14ac:dyDescent="0.25">
      <c r="A34">
        <v>33</v>
      </c>
      <c r="B34" t="s">
        <v>14</v>
      </c>
      <c r="C34" s="3">
        <v>2</v>
      </c>
      <c r="D34">
        <v>48.837991000000002</v>
      </c>
      <c r="E34">
        <v>-122.15436800000001</v>
      </c>
      <c r="F34" t="s">
        <v>10</v>
      </c>
      <c r="G34" s="5">
        <v>12.61333333</v>
      </c>
      <c r="H34" s="3">
        <v>17110004001004</v>
      </c>
      <c r="I34" t="s">
        <v>11</v>
      </c>
      <c r="K34" s="15" t="s">
        <v>48</v>
      </c>
      <c r="L34" s="3">
        <v>17110004001218</v>
      </c>
      <c r="M34">
        <v>1</v>
      </c>
      <c r="N34" s="17">
        <v>150</v>
      </c>
      <c r="P34" s="36" t="e">
        <f>AVERAGEIFS($G$2:$G$3384,$C$2:$C$3384,P$1,$B$2:$B$3384,$K34)</f>
        <v>#DIV/0!</v>
      </c>
      <c r="Q34" s="36">
        <f>AVERAGEIFS($G$2:$G$3384,$C$2:$C$3384,Q$1,$B$2:$B$3384,$K34)</f>
        <v>9.7349999999999994</v>
      </c>
      <c r="R34" s="36">
        <f>AVERAGEIFS($G$2:$G$3384,$C$2:$C$3384,R$1,$B$2:$B$3384,$K34)</f>
        <v>8.5</v>
      </c>
      <c r="S34" s="36">
        <f>AVERAGEIFS($G$2:$G$3384,$C$2:$C$3384,S$1,$B$2:$B$3384,$K34)</f>
        <v>6.9</v>
      </c>
      <c r="T34" s="36">
        <f>AVERAGEIFS($G$2:$G$3384,$C$2:$C$3384,T$1,$B$2:$B$3384,$K34)</f>
        <v>7.3</v>
      </c>
      <c r="U34" s="36">
        <f>AVERAGEIFS($G$2:$G$3384,$C$2:$C$3384,U$1,$B$2:$B$3384,$K34)</f>
        <v>2.93</v>
      </c>
      <c r="V34" s="36">
        <f>AVERAGEIFS($G$2:$G$3384,$C$2:$C$3384,V$1,$B$2:$B$3384,$K34)</f>
        <v>8.1999999999999993</v>
      </c>
      <c r="W34" s="36">
        <f>AVERAGEIFS($G$2:$G$3384,$C$2:$C$3384,W$1,$B$2:$B$3384,$K34)</f>
        <v>8.6750000000000007</v>
      </c>
      <c r="X34" s="36">
        <f>AVERAGEIFS($G$2:$G$3384,$C$2:$C$3384,X$1,$B$2:$B$3384,$K34)</f>
        <v>8.9</v>
      </c>
      <c r="Y34" s="36" t="e">
        <f>AVERAGEIFS($G$2:$G$3384,$C$2:$C$3384,Y$1,$B$2:$B$3384,$K34)</f>
        <v>#DIV/0!</v>
      </c>
      <c r="Z34" s="36">
        <f>AVERAGEIFS($G$2:$G$3384,$C$2:$C$3384,Z$1,$B$2:$B$3384,$K34)</f>
        <v>8.6425000000000001</v>
      </c>
      <c r="AA34" s="36" t="e">
        <f>AVERAGEIFS($G$2:$G$3384,$C$2:$C$3384,AA$1,$B$2:$B$3384,$K34)</f>
        <v>#DIV/0!</v>
      </c>
      <c r="AB34" s="36">
        <f t="shared" si="1"/>
        <v>7.7536111111111108</v>
      </c>
      <c r="AC34" s="36" cm="1">
        <f t="array" ref="AC34">AVERAGE(IFERROR(X34:Z34, ""))</f>
        <v>8.7712500000000002</v>
      </c>
      <c r="AD34" s="36" t="e">
        <f t="shared" si="2"/>
        <v>#DIV/0!</v>
      </c>
      <c r="AE34" s="36" cm="1">
        <f t="array" ref="AE34">AVERAGE(IFERROR(Q34:V34, ""))</f>
        <v>7.2608333333333333</v>
      </c>
      <c r="AF34" s="36" cm="1">
        <f t="array" ref="AF34">AVERAGE(IFERROR(V34:Z34,""))</f>
        <v>8.6043749999999992</v>
      </c>
      <c r="AG34" s="36" cm="1">
        <f t="array" ref="AG34">AVERAGE(IFERROR(Q34:U34,""))</f>
        <v>7.0729999999999986</v>
      </c>
      <c r="AH34" s="36" t="e" cm="1">
        <f t="array" ref="AH34">AVERAGE(IFERROR(Y34:AA34,P34))</f>
        <v>#DIV/0!</v>
      </c>
      <c r="AI34" s="36" cm="1">
        <f t="array" ref="AI34">AVERAGE(IFERROR(X34:AA34,""))</f>
        <v>8.7712500000000002</v>
      </c>
      <c r="AJ34" s="36" cm="1">
        <f t="array" ref="AJ34">AVERAGE(IFERROR(P34:V34,""))</f>
        <v>7.2608333333333333</v>
      </c>
      <c r="AK34" s="36" cm="1">
        <f t="array" ref="AK34">AVERAGE(IFERROR(Q34:T34,""))</f>
        <v>8.1087499999999988</v>
      </c>
      <c r="AL34" s="36" cm="1">
        <f t="array" ref="AL34">AVERAGE(IFERROR(U34:V34,""))</f>
        <v>5.5649999999999995</v>
      </c>
      <c r="AM34" s="36" cm="1">
        <f t="array" ref="AM34">AVERAGE(IFERROR(W34:AA34,""))</f>
        <v>8.7391666666666676</v>
      </c>
      <c r="AN34" s="36" cm="1">
        <f t="array" ref="AN34">AVERAGE(IFERROR(P34:U34,""))</f>
        <v>7.0729999999999986</v>
      </c>
      <c r="AP34" s="36" t="e">
        <f t="shared" si="3"/>
        <v>#DIV/0!</v>
      </c>
      <c r="AQ34" s="36">
        <f t="shared" si="4"/>
        <v>2.6500000000000058E-2</v>
      </c>
      <c r="AR34" s="36">
        <f t="shared" si="5"/>
        <v>0.15</v>
      </c>
      <c r="AS34" s="36">
        <f t="shared" si="6"/>
        <v>0.30999999999999994</v>
      </c>
      <c r="AT34" s="36">
        <f t="shared" si="7"/>
        <v>0.27</v>
      </c>
      <c r="AU34" s="36">
        <f t="shared" si="8"/>
        <v>0.70700000000000007</v>
      </c>
      <c r="AV34" s="36">
        <f t="shared" si="9"/>
        <v>0.18000000000000008</v>
      </c>
      <c r="AW34" s="36">
        <f t="shared" si="10"/>
        <v>0.13249999999999992</v>
      </c>
      <c r="AX34" s="36">
        <f t="shared" si="11"/>
        <v>0.10999999999999996</v>
      </c>
      <c r="AY34" s="36" t="e">
        <f t="shared" si="12"/>
        <v>#DIV/0!</v>
      </c>
      <c r="AZ34" s="36">
        <f t="shared" si="13"/>
        <v>0.13574999999999998</v>
      </c>
      <c r="BA34" s="36" t="e">
        <f t="shared" si="14"/>
        <v>#DIV/0!</v>
      </c>
      <c r="BB34" s="36">
        <f t="shared" si="15"/>
        <v>0.22463888888888892</v>
      </c>
      <c r="BC34" s="36">
        <f t="shared" si="16"/>
        <v>0.12287499999999998</v>
      </c>
      <c r="BD34" s="36" t="e">
        <f t="shared" si="17"/>
        <v>#DIV/0!</v>
      </c>
      <c r="BE34" s="36">
        <f t="shared" si="18"/>
        <v>0.2739166666666667</v>
      </c>
      <c r="BF34" s="36">
        <f t="shared" si="19"/>
        <v>0.13956250000000009</v>
      </c>
      <c r="BG34" s="36">
        <f t="shared" si="20"/>
        <v>0.29270000000000013</v>
      </c>
      <c r="BH34" s="36" t="e">
        <f t="shared" si="21"/>
        <v>#DIV/0!</v>
      </c>
      <c r="BI34" s="36">
        <f t="shared" si="22"/>
        <v>0.12287499999999998</v>
      </c>
      <c r="BJ34" s="36">
        <f t="shared" si="23"/>
        <v>0.2739166666666667</v>
      </c>
      <c r="BK34" s="36">
        <f t="shared" si="24"/>
        <v>0.18912500000000013</v>
      </c>
      <c r="BL34" s="36">
        <f t="shared" si="25"/>
        <v>0.44350000000000006</v>
      </c>
      <c r="BM34" s="36">
        <f t="shared" si="26"/>
        <v>0.12608333333333324</v>
      </c>
      <c r="BN34" s="36">
        <f t="shared" si="27"/>
        <v>0.29270000000000013</v>
      </c>
    </row>
    <row r="35" spans="1:66" x14ac:dyDescent="0.25">
      <c r="A35">
        <v>34</v>
      </c>
      <c r="B35" t="s">
        <v>14</v>
      </c>
      <c r="C35" s="3">
        <v>3</v>
      </c>
      <c r="D35">
        <v>48.837991000000002</v>
      </c>
      <c r="E35">
        <v>-122.15436800000001</v>
      </c>
      <c r="F35" t="s">
        <v>10</v>
      </c>
      <c r="G35" s="5">
        <v>12.97666667</v>
      </c>
      <c r="H35" s="3">
        <v>17110004001004</v>
      </c>
      <c r="I35" t="s">
        <v>11</v>
      </c>
      <c r="K35" s="15" t="s">
        <v>49</v>
      </c>
      <c r="L35" s="3">
        <v>17110004001202</v>
      </c>
      <c r="M35">
        <v>1</v>
      </c>
      <c r="N35" s="17">
        <v>135</v>
      </c>
      <c r="P35" s="36" t="e">
        <f>AVERAGEIFS($G$2:$G$3384,$C$2:$C$3384,P$1,$B$2:$B$3384,$K35)</f>
        <v>#DIV/0!</v>
      </c>
      <c r="Q35" s="36">
        <f>AVERAGEIFS($G$2:$G$3384,$C$2:$C$3384,Q$1,$B$2:$B$3384,$K35)</f>
        <v>8.6</v>
      </c>
      <c r="R35" s="36" t="e">
        <f>AVERAGEIFS($G$2:$G$3384,$C$2:$C$3384,R$1,$B$2:$B$3384,$K35)</f>
        <v>#DIV/0!</v>
      </c>
      <c r="S35" s="36">
        <f>AVERAGEIFS($G$2:$G$3384,$C$2:$C$3384,S$1,$B$2:$B$3384,$K35)</f>
        <v>5.65</v>
      </c>
      <c r="T35" s="36">
        <f>AVERAGEIFS($G$2:$G$3384,$C$2:$C$3384,T$1,$B$2:$B$3384,$K35)</f>
        <v>6.6</v>
      </c>
      <c r="U35" s="36">
        <f>AVERAGEIFS($G$2:$G$3384,$C$2:$C$3384,U$1,$B$2:$B$3384,$K35)</f>
        <v>3.3</v>
      </c>
      <c r="V35" s="36">
        <f>AVERAGEIFS($G$2:$G$3384,$C$2:$C$3384,V$1,$B$2:$B$3384,$K35)</f>
        <v>5.81</v>
      </c>
      <c r="W35" s="36">
        <f>AVERAGEIFS($G$2:$G$3384,$C$2:$C$3384,W$1,$B$2:$B$3384,$K35)</f>
        <v>7.1</v>
      </c>
      <c r="X35" s="36">
        <f>AVERAGEIFS($G$2:$G$3384,$C$2:$C$3384,X$1,$B$2:$B$3384,$K35)</f>
        <v>5.35</v>
      </c>
      <c r="Y35" s="36" t="e">
        <f>AVERAGEIFS($G$2:$G$3384,$C$2:$C$3384,Y$1,$B$2:$B$3384,$K35)</f>
        <v>#DIV/0!</v>
      </c>
      <c r="Z35" s="36">
        <f>AVERAGEIFS($G$2:$G$3384,$C$2:$C$3384,Z$1,$B$2:$B$3384,$K35)</f>
        <v>7.4950000000000001</v>
      </c>
      <c r="AA35" s="36" t="e">
        <f>AVERAGEIFS($G$2:$G$3384,$C$2:$C$3384,AA$1,$B$2:$B$3384,$K35)</f>
        <v>#DIV/0!</v>
      </c>
      <c r="AB35" s="36">
        <f t="shared" si="1"/>
        <v>6.2381250000000001</v>
      </c>
      <c r="AC35" s="36" cm="1">
        <f t="array" ref="AC35">AVERAGE(IFERROR(X35:Z35, ""))</f>
        <v>6.4224999999999994</v>
      </c>
      <c r="AD35" s="36" t="e">
        <f t="shared" si="2"/>
        <v>#DIV/0!</v>
      </c>
      <c r="AE35" s="36" cm="1">
        <f t="array" ref="AE35">AVERAGE(IFERROR(Q35:V35, ""))</f>
        <v>5.992</v>
      </c>
      <c r="AF35" s="36" cm="1">
        <f t="array" ref="AF35">AVERAGE(IFERROR(V35:Z35,""))</f>
        <v>6.4387499999999998</v>
      </c>
      <c r="AG35" s="36" cm="1">
        <f t="array" ref="AG35">AVERAGE(IFERROR(Q35:U35,""))</f>
        <v>6.0375000000000005</v>
      </c>
      <c r="AH35" s="36" t="e" cm="1">
        <f t="array" ref="AH35">AVERAGE(IFERROR(Y35:AA35,P35))</f>
        <v>#DIV/0!</v>
      </c>
      <c r="AI35" s="36" cm="1">
        <f t="array" ref="AI35">AVERAGE(IFERROR(X35:AA35,""))</f>
        <v>6.4224999999999994</v>
      </c>
      <c r="AJ35" s="36" cm="1">
        <f t="array" ref="AJ35">AVERAGE(IFERROR(P35:V35,""))</f>
        <v>5.992</v>
      </c>
      <c r="AK35" s="36" cm="1">
        <f t="array" ref="AK35">AVERAGE(IFERROR(Q35:T35,""))</f>
        <v>6.95</v>
      </c>
      <c r="AL35" s="36" cm="1">
        <f t="array" ref="AL35">AVERAGE(IFERROR(U35:V35,""))</f>
        <v>4.5549999999999997</v>
      </c>
      <c r="AM35" s="36" cm="1">
        <f t="array" ref="AM35">AVERAGE(IFERROR(W35:AA35,""))</f>
        <v>6.6483333333333334</v>
      </c>
      <c r="AN35" s="36" cm="1">
        <f t="array" ref="AN35">AVERAGE(IFERROR(P35:U35,""))</f>
        <v>6.0375000000000005</v>
      </c>
      <c r="AP35" s="36" t="e">
        <f t="shared" si="3"/>
        <v>#DIV/0!</v>
      </c>
      <c r="AQ35" s="36">
        <f t="shared" si="4"/>
        <v>0.14000000000000004</v>
      </c>
      <c r="AR35" s="36" t="e">
        <f t="shared" si="5"/>
        <v>#DIV/0!</v>
      </c>
      <c r="AS35" s="36">
        <f t="shared" si="6"/>
        <v>0.43499999999999994</v>
      </c>
      <c r="AT35" s="36">
        <f t="shared" si="7"/>
        <v>0.34</v>
      </c>
      <c r="AU35" s="36">
        <f t="shared" si="8"/>
        <v>0.67</v>
      </c>
      <c r="AV35" s="36">
        <f t="shared" si="9"/>
        <v>0.41900000000000004</v>
      </c>
      <c r="AW35" s="36">
        <f t="shared" si="10"/>
        <v>0.29000000000000004</v>
      </c>
      <c r="AX35" s="36">
        <f t="shared" si="11"/>
        <v>0.46500000000000002</v>
      </c>
      <c r="AY35" s="36" t="e">
        <f t="shared" si="12"/>
        <v>#DIV/0!</v>
      </c>
      <c r="AZ35" s="36">
        <f t="shared" si="13"/>
        <v>0.2505</v>
      </c>
      <c r="BA35" s="36" t="e">
        <f t="shared" si="14"/>
        <v>#DIV/0!</v>
      </c>
      <c r="BB35" s="36">
        <f t="shared" si="15"/>
        <v>0.37618750000000001</v>
      </c>
      <c r="BC35" s="36">
        <f t="shared" si="16"/>
        <v>0.35775000000000007</v>
      </c>
      <c r="BD35" s="36" t="e">
        <f t="shared" si="17"/>
        <v>#DIV/0!</v>
      </c>
      <c r="BE35" s="36">
        <f t="shared" si="18"/>
        <v>0.40079999999999999</v>
      </c>
      <c r="BF35" s="36">
        <f t="shared" si="19"/>
        <v>0.35612500000000002</v>
      </c>
      <c r="BG35" s="36">
        <f t="shared" si="20"/>
        <v>0.39624999999999994</v>
      </c>
      <c r="BH35" s="36" t="e">
        <f t="shared" si="21"/>
        <v>#DIV/0!</v>
      </c>
      <c r="BI35" s="36">
        <f t="shared" si="22"/>
        <v>0.35775000000000007</v>
      </c>
      <c r="BJ35" s="36">
        <f t="shared" si="23"/>
        <v>0.40079999999999999</v>
      </c>
      <c r="BK35" s="36">
        <f t="shared" si="24"/>
        <v>0.30499999999999999</v>
      </c>
      <c r="BL35" s="36">
        <f t="shared" si="25"/>
        <v>0.54449999999999998</v>
      </c>
      <c r="BM35" s="36">
        <f t="shared" si="26"/>
        <v>0.33516666666666667</v>
      </c>
      <c r="BN35" s="36">
        <f t="shared" si="27"/>
        <v>0.39624999999999994</v>
      </c>
    </row>
    <row r="36" spans="1:66" x14ac:dyDescent="0.25">
      <c r="A36">
        <v>35</v>
      </c>
      <c r="B36" t="s">
        <v>14</v>
      </c>
      <c r="C36" s="3">
        <v>4</v>
      </c>
      <c r="D36">
        <v>48.837991000000002</v>
      </c>
      <c r="E36">
        <v>-122.15436800000001</v>
      </c>
      <c r="F36" t="s">
        <v>10</v>
      </c>
      <c r="G36" s="5">
        <v>12.303333329999999</v>
      </c>
      <c r="H36" s="3">
        <v>17110004001004</v>
      </c>
      <c r="I36" t="s">
        <v>11</v>
      </c>
      <c r="K36" s="15" t="s">
        <v>50</v>
      </c>
      <c r="L36" s="3">
        <v>17110004000057</v>
      </c>
      <c r="M36">
        <v>0.98137581348419189</v>
      </c>
      <c r="N36" s="17">
        <v>518</v>
      </c>
      <c r="P36" s="36">
        <f>AVERAGEIFS($G$2:$G$3384,$C$2:$C$3384,P$1,$B$2:$B$3384,$K36)</f>
        <v>11.051428570000001</v>
      </c>
      <c r="Q36" s="36">
        <f>AVERAGEIFS($G$2:$G$3384,$C$2:$C$3384,Q$1,$B$2:$B$3384,$K36)</f>
        <v>12.0525</v>
      </c>
      <c r="R36" s="36">
        <f>AVERAGEIFS($G$2:$G$3384,$C$2:$C$3384,R$1,$B$2:$B$3384,$K36)</f>
        <v>11.612</v>
      </c>
      <c r="S36" s="36">
        <f>AVERAGEIFS($G$2:$G$3384,$C$2:$C$3384,S$1,$B$2:$B$3384,$K36)</f>
        <v>11.76714286</v>
      </c>
      <c r="T36" s="36">
        <f>AVERAGEIFS($G$2:$G$3384,$C$2:$C$3384,T$1,$B$2:$B$3384,$K36)</f>
        <v>11.305999999999999</v>
      </c>
      <c r="U36" s="36">
        <f>AVERAGEIFS($G$2:$G$3384,$C$2:$C$3384,U$1,$B$2:$B$3384,$K36)</f>
        <v>11.02</v>
      </c>
      <c r="V36" s="36">
        <f>AVERAGEIFS($G$2:$G$3384,$C$2:$C$3384,V$1,$B$2:$B$3384,$K36)</f>
        <v>10.111428569999999</v>
      </c>
      <c r="W36" s="36">
        <f>AVERAGEIFS($G$2:$G$3384,$C$2:$C$3384,W$1,$B$2:$B$3384,$K36)</f>
        <v>9.1980000000000004</v>
      </c>
      <c r="X36" s="36">
        <f>AVERAGEIFS($G$2:$G$3384,$C$2:$C$3384,X$1,$B$2:$B$3384,$K36)</f>
        <v>9.4262499999999996</v>
      </c>
      <c r="Y36" s="36">
        <f>AVERAGEIFS($G$2:$G$3384,$C$2:$C$3384,Y$1,$B$2:$B$3384,$K36)</f>
        <v>9.4440000000000008</v>
      </c>
      <c r="Z36" s="36">
        <f>AVERAGEIFS($G$2:$G$3384,$C$2:$C$3384,Z$1,$B$2:$B$3384,$K36)</f>
        <v>10.61</v>
      </c>
      <c r="AA36" s="36">
        <f>AVERAGEIFS($G$2:$G$3384,$C$2:$C$3384,AA$1,$B$2:$B$3384,$K36)</f>
        <v>11.27571429</v>
      </c>
      <c r="AB36" s="36">
        <f t="shared" si="1"/>
        <v>10.739538690833335</v>
      </c>
      <c r="AC36" s="36" cm="1">
        <f t="array" ref="AC36">AVERAGE(IFERROR(X36:Z36, ""))</f>
        <v>9.8267499999999988</v>
      </c>
      <c r="AD36" s="36">
        <f t="shared" si="2"/>
        <v>11.27571429</v>
      </c>
      <c r="AE36" s="36" cm="1">
        <f t="array" ref="AE36">AVERAGE(IFERROR(Q36:V36, ""))</f>
        <v>11.311511904999998</v>
      </c>
      <c r="AF36" s="36" cm="1">
        <f t="array" ref="AF36">AVERAGE(IFERROR(V36:Z36,""))</f>
        <v>9.7579357140000003</v>
      </c>
      <c r="AG36" s="36" cm="1">
        <f t="array" ref="AG36">AVERAGE(IFERROR(Q36:U36,""))</f>
        <v>11.551528571999999</v>
      </c>
      <c r="AH36" s="36" cm="1">
        <f t="array" ref="AH36">AVERAGE(IFERROR(Y36:AA36,P36))</f>
        <v>10.443238096666667</v>
      </c>
      <c r="AI36" s="36" cm="1">
        <f t="array" ref="AI36">AVERAGE(IFERROR(X36:AA36,""))</f>
        <v>10.188991072499999</v>
      </c>
      <c r="AJ36" s="36" cm="1">
        <f t="array" ref="AJ36">AVERAGE(IFERROR(P36:V36,""))</f>
        <v>11.274357142857143</v>
      </c>
      <c r="AK36" s="36" cm="1">
        <f t="array" ref="AK36">AVERAGE(IFERROR(Q36:T36,""))</f>
        <v>11.684410714999999</v>
      </c>
      <c r="AL36" s="36" cm="1">
        <f t="array" ref="AL36">AVERAGE(IFERROR(U36:V36,""))</f>
        <v>10.565714284999999</v>
      </c>
      <c r="AM36" s="36" cm="1">
        <f t="array" ref="AM36">AVERAGE(IFERROR(W36:AA36,""))</f>
        <v>9.9907928580000007</v>
      </c>
      <c r="AN36" s="36" cm="1">
        <f t="array" ref="AN36">AVERAGE(IFERROR(P36:U36,""))</f>
        <v>11.468178571666668</v>
      </c>
      <c r="AP36" s="36">
        <f t="shared" si="3"/>
        <v>0</v>
      </c>
      <c r="AQ36" s="36">
        <f t="shared" si="4"/>
        <v>0</v>
      </c>
      <c r="AR36" s="36">
        <f t="shared" si="5"/>
        <v>0</v>
      </c>
      <c r="AS36" s="36">
        <f t="shared" si="6"/>
        <v>0</v>
      </c>
      <c r="AT36" s="36">
        <f t="shared" si="7"/>
        <v>0</v>
      </c>
      <c r="AU36" s="36">
        <f t="shared" si="8"/>
        <v>0</v>
      </c>
      <c r="AV36" s="36">
        <f t="shared" si="9"/>
        <v>0</v>
      </c>
      <c r="AW36" s="36">
        <f t="shared" si="10"/>
        <v>8.0199999999999966E-2</v>
      </c>
      <c r="AX36" s="36">
        <f t="shared" si="11"/>
        <v>5.7375000000000044E-2</v>
      </c>
      <c r="AY36" s="36">
        <f t="shared" si="12"/>
        <v>5.5599999999999913E-2</v>
      </c>
      <c r="AZ36" s="36">
        <f t="shared" si="13"/>
        <v>0</v>
      </c>
      <c r="BA36" s="36">
        <f t="shared" si="14"/>
        <v>0</v>
      </c>
      <c r="BB36" s="36">
        <f t="shared" si="15"/>
        <v>0</v>
      </c>
      <c r="BC36" s="36">
        <f t="shared" si="16"/>
        <v>1.7325000000000125E-2</v>
      </c>
      <c r="BD36" s="36">
        <f t="shared" si="17"/>
        <v>0</v>
      </c>
      <c r="BE36" s="36">
        <f t="shared" si="18"/>
        <v>0</v>
      </c>
      <c r="BF36" s="36">
        <f t="shared" si="19"/>
        <v>2.4206428599999975E-2</v>
      </c>
      <c r="BG36" s="36">
        <f t="shared" si="20"/>
        <v>0</v>
      </c>
      <c r="BH36" s="36">
        <f t="shared" si="21"/>
        <v>0</v>
      </c>
      <c r="BI36" s="36">
        <f t="shared" si="22"/>
        <v>0</v>
      </c>
      <c r="BJ36" s="36">
        <f t="shared" si="23"/>
        <v>0</v>
      </c>
      <c r="BK36" s="36">
        <f t="shared" si="24"/>
        <v>0</v>
      </c>
      <c r="BL36" s="36">
        <f t="shared" si="25"/>
        <v>0</v>
      </c>
      <c r="BM36" s="36">
        <f t="shared" si="26"/>
        <v>9.2071419999992796E-4</v>
      </c>
      <c r="BN36" s="36">
        <f t="shared" si="27"/>
        <v>0</v>
      </c>
    </row>
    <row r="37" spans="1:66" x14ac:dyDescent="0.25">
      <c r="A37">
        <v>36</v>
      </c>
      <c r="B37" t="s">
        <v>14</v>
      </c>
      <c r="C37" s="3">
        <v>5</v>
      </c>
      <c r="D37">
        <v>48.837991000000002</v>
      </c>
      <c r="E37">
        <v>-122.15436800000001</v>
      </c>
      <c r="F37" t="s">
        <v>10</v>
      </c>
      <c r="G37" s="5">
        <v>11.57</v>
      </c>
      <c r="H37" s="3">
        <v>17110004001004</v>
      </c>
      <c r="I37" t="s">
        <v>11</v>
      </c>
      <c r="K37" s="15" t="s">
        <v>51</v>
      </c>
      <c r="L37" s="3">
        <v>17110004014411</v>
      </c>
      <c r="M37">
        <v>0.99920076131820679</v>
      </c>
      <c r="N37" s="17">
        <v>400</v>
      </c>
      <c r="P37" s="36">
        <f>AVERAGEIFS($G$2:$G$3384,$C$2:$C$3384,P$1,$B$2:$B$3384,$K37)</f>
        <v>13.2</v>
      </c>
      <c r="Q37" s="36">
        <f>AVERAGEIFS($G$2:$G$3384,$C$2:$C$3384,Q$1,$B$2:$B$3384,$K37)</f>
        <v>12.7</v>
      </c>
      <c r="R37" s="36">
        <f>AVERAGEIFS($G$2:$G$3384,$C$2:$C$3384,R$1,$B$2:$B$3384,$K37)</f>
        <v>12.04</v>
      </c>
      <c r="S37" s="36">
        <f>AVERAGEIFS($G$2:$G$3384,$C$2:$C$3384,S$1,$B$2:$B$3384,$K37)</f>
        <v>11.425000000000001</v>
      </c>
      <c r="T37" s="36">
        <f>AVERAGEIFS($G$2:$G$3384,$C$2:$C$3384,T$1,$B$2:$B$3384,$K37)</f>
        <v>10.175000000000001</v>
      </c>
      <c r="U37" s="36">
        <f>AVERAGEIFS($G$2:$G$3384,$C$2:$C$3384,U$1,$B$2:$B$3384,$K37)</f>
        <v>9.9250000000000007</v>
      </c>
      <c r="V37" s="36">
        <f>AVERAGEIFS($G$2:$G$3384,$C$2:$C$3384,V$1,$B$2:$B$3384,$K37)</f>
        <v>8.9666666670000001</v>
      </c>
      <c r="W37" s="36">
        <f>AVERAGEIFS($G$2:$G$3384,$C$2:$C$3384,W$1,$B$2:$B$3384,$K37)</f>
        <v>9.0333333329999999</v>
      </c>
      <c r="X37" s="36">
        <f>AVERAGEIFS($G$2:$G$3384,$C$2:$C$3384,X$1,$B$2:$B$3384,$K37)</f>
        <v>9.4250000000000007</v>
      </c>
      <c r="Y37" s="36">
        <f>AVERAGEIFS($G$2:$G$3384,$C$2:$C$3384,Y$1,$B$2:$B$3384,$K37)</f>
        <v>11.425000000000001</v>
      </c>
      <c r="Z37" s="36">
        <f>AVERAGEIFS($G$2:$G$3384,$C$2:$C$3384,Z$1,$B$2:$B$3384,$K37)</f>
        <v>11.225</v>
      </c>
      <c r="AA37" s="36">
        <f>AVERAGEIFS($G$2:$G$3384,$C$2:$C$3384,AA$1,$B$2:$B$3384,$K37)</f>
        <v>13.975</v>
      </c>
      <c r="AB37" s="36">
        <f t="shared" si="1"/>
        <v>11.126249999999999</v>
      </c>
      <c r="AC37" s="36" cm="1">
        <f t="array" ref="AC37">AVERAGE(IFERROR(X37:Z37, ""))</f>
        <v>10.691666666666668</v>
      </c>
      <c r="AD37" s="36">
        <f t="shared" si="2"/>
        <v>13.975</v>
      </c>
      <c r="AE37" s="36" cm="1">
        <f t="array" ref="AE37">AVERAGE(IFERROR(Q37:V37, ""))</f>
        <v>10.8719444445</v>
      </c>
      <c r="AF37" s="36" cm="1">
        <f t="array" ref="AF37">AVERAGE(IFERROR(V37:Z37,""))</f>
        <v>10.015000000000001</v>
      </c>
      <c r="AG37" s="36" cm="1">
        <f t="array" ref="AG37">AVERAGE(IFERROR(Q37:U37,""))</f>
        <v>11.253</v>
      </c>
      <c r="AH37" s="36" cm="1">
        <f t="array" ref="AH37">AVERAGE(IFERROR(Y37:AA37,P37))</f>
        <v>12.208333333333334</v>
      </c>
      <c r="AI37" s="36" cm="1">
        <f t="array" ref="AI37">AVERAGE(IFERROR(X37:AA37,""))</f>
        <v>11.512500000000001</v>
      </c>
      <c r="AJ37" s="36" cm="1">
        <f t="array" ref="AJ37">AVERAGE(IFERROR(P37:V37,""))</f>
        <v>11.204523809571427</v>
      </c>
      <c r="AK37" s="36" cm="1">
        <f t="array" ref="AK37">AVERAGE(IFERROR(Q37:T37,""))</f>
        <v>11.585000000000001</v>
      </c>
      <c r="AL37" s="36" cm="1">
        <f t="array" ref="AL37">AVERAGE(IFERROR(U37:V37,""))</f>
        <v>9.4458333335000013</v>
      </c>
      <c r="AM37" s="36" cm="1">
        <f t="array" ref="AM37">AVERAGE(IFERROR(W37:AA37,""))</f>
        <v>11.016666666599999</v>
      </c>
      <c r="AN37" s="36" cm="1">
        <f t="array" ref="AN37">AVERAGE(IFERROR(P37:U37,""))</f>
        <v>11.577499999999999</v>
      </c>
      <c r="AP37" s="36">
        <f t="shared" si="3"/>
        <v>0</v>
      </c>
      <c r="AQ37" s="36">
        <f t="shared" si="4"/>
        <v>0</v>
      </c>
      <c r="AR37" s="36">
        <f t="shared" si="5"/>
        <v>0</v>
      </c>
      <c r="AS37" s="36">
        <f t="shared" si="6"/>
        <v>0</v>
      </c>
      <c r="AT37" s="36">
        <f t="shared" si="7"/>
        <v>0</v>
      </c>
      <c r="AU37" s="36">
        <f t="shared" si="8"/>
        <v>7.4999999999999286E-3</v>
      </c>
      <c r="AV37" s="36">
        <f t="shared" si="9"/>
        <v>0.10333333329999998</v>
      </c>
      <c r="AW37" s="36">
        <f t="shared" si="10"/>
        <v>9.6666666700000015E-2</v>
      </c>
      <c r="AX37" s="36">
        <f t="shared" si="11"/>
        <v>5.7499999999999926E-2</v>
      </c>
      <c r="AY37" s="36">
        <f t="shared" si="12"/>
        <v>0</v>
      </c>
      <c r="AZ37" s="36">
        <f t="shared" si="13"/>
        <v>0</v>
      </c>
      <c r="BA37" s="36">
        <f t="shared" si="14"/>
        <v>0</v>
      </c>
      <c r="BB37" s="36">
        <f t="shared" si="15"/>
        <v>0</v>
      </c>
      <c r="BC37" s="36">
        <f t="shared" si="16"/>
        <v>0</v>
      </c>
      <c r="BD37" s="36">
        <f t="shared" si="17"/>
        <v>0</v>
      </c>
      <c r="BE37" s="36">
        <f t="shared" si="18"/>
        <v>0</v>
      </c>
      <c r="BF37" s="36">
        <f t="shared" si="19"/>
        <v>0</v>
      </c>
      <c r="BG37" s="36">
        <f t="shared" si="20"/>
        <v>0</v>
      </c>
      <c r="BH37" s="36">
        <f t="shared" si="21"/>
        <v>0</v>
      </c>
      <c r="BI37" s="36">
        <f t="shared" si="22"/>
        <v>0</v>
      </c>
      <c r="BJ37" s="36">
        <f t="shared" si="23"/>
        <v>0</v>
      </c>
      <c r="BK37" s="36">
        <f t="shared" si="24"/>
        <v>0</v>
      </c>
      <c r="BL37" s="36">
        <f t="shared" si="25"/>
        <v>5.541666664999987E-2</v>
      </c>
      <c r="BM37" s="36">
        <f t="shared" si="26"/>
        <v>0</v>
      </c>
      <c r="BN37" s="36">
        <f t="shared" si="27"/>
        <v>0</v>
      </c>
    </row>
    <row r="38" spans="1:66" x14ac:dyDescent="0.25">
      <c r="A38">
        <v>37</v>
      </c>
      <c r="B38" t="s">
        <v>14</v>
      </c>
      <c r="C38" s="3">
        <v>6</v>
      </c>
      <c r="D38">
        <v>48.837991000000002</v>
      </c>
      <c r="E38">
        <v>-122.15436800000001</v>
      </c>
      <c r="F38" t="s">
        <v>10</v>
      </c>
      <c r="G38" s="5">
        <v>11.28333333</v>
      </c>
      <c r="H38" s="3">
        <v>17110004000248</v>
      </c>
      <c r="I38" t="s">
        <v>11</v>
      </c>
      <c r="K38" s="15" t="s">
        <v>52</v>
      </c>
      <c r="L38" s="3">
        <v>17110002001075</v>
      </c>
      <c r="M38">
        <v>0.95476168394088745</v>
      </c>
      <c r="N38" s="17">
        <v>240</v>
      </c>
      <c r="P38" s="36">
        <f>AVERAGEIFS($G$2:$G$3384,$C$2:$C$3384,P$1,$B$2:$B$3384,$K38)</f>
        <v>11.07</v>
      </c>
      <c r="Q38" s="36">
        <f>AVERAGEIFS($G$2:$G$3384,$C$2:$C$3384,Q$1,$B$2:$B$3384,$K38)</f>
        <v>10.266666669999999</v>
      </c>
      <c r="R38" s="36">
        <f>AVERAGEIFS($G$2:$G$3384,$C$2:$C$3384,R$1,$B$2:$B$3384,$K38)</f>
        <v>8.26</v>
      </c>
      <c r="S38" s="36">
        <f>AVERAGEIFS($G$2:$G$3384,$C$2:$C$3384,S$1,$B$2:$B$3384,$K38)</f>
        <v>8.07</v>
      </c>
      <c r="T38" s="36">
        <f>AVERAGEIFS($G$2:$G$3384,$C$2:$C$3384,T$1,$B$2:$B$3384,$K38)</f>
        <v>7.2</v>
      </c>
      <c r="U38" s="36">
        <f>AVERAGEIFS($G$2:$G$3384,$C$2:$C$3384,U$1,$B$2:$B$3384,$K38)</f>
        <v>5.67</v>
      </c>
      <c r="V38" s="36">
        <f>AVERAGEIFS($G$2:$G$3384,$C$2:$C$3384,V$1,$B$2:$B$3384,$K38)</f>
        <v>9.89</v>
      </c>
      <c r="W38" s="36">
        <f>AVERAGEIFS($G$2:$G$3384,$C$2:$C$3384,W$1,$B$2:$B$3384,$K38)</f>
        <v>7.1950000000000003</v>
      </c>
      <c r="X38" s="36">
        <f>AVERAGEIFS($G$2:$G$3384,$C$2:$C$3384,X$1,$B$2:$B$3384,$K38)</f>
        <v>6.79</v>
      </c>
      <c r="Y38" s="36">
        <f>AVERAGEIFS($G$2:$G$3384,$C$2:$C$3384,Y$1,$B$2:$B$3384,$K38)</f>
        <v>6.8150000000000004</v>
      </c>
      <c r="Z38" s="36">
        <f>AVERAGEIFS($G$2:$G$3384,$C$2:$C$3384,Z$1,$B$2:$B$3384,$K38)</f>
        <v>12.11</v>
      </c>
      <c r="AA38" s="36">
        <f>AVERAGEIFS($G$2:$G$3384,$C$2:$C$3384,AA$1,$B$2:$B$3384,$K38)</f>
        <v>11.095000000000001</v>
      </c>
      <c r="AB38" s="36">
        <f t="shared" si="1"/>
        <v>8.7026388891666659</v>
      </c>
      <c r="AC38" s="36" cm="1">
        <f t="array" ref="AC38">AVERAGE(IFERROR(X38:Z38, ""))</f>
        <v>8.5716666666666672</v>
      </c>
      <c r="AD38" s="36">
        <f t="shared" si="2"/>
        <v>11.095000000000001</v>
      </c>
      <c r="AE38" s="36" cm="1">
        <f t="array" ref="AE38">AVERAGE(IFERROR(Q38:V38, ""))</f>
        <v>8.2261111116666665</v>
      </c>
      <c r="AF38" s="36" cm="1">
        <f t="array" ref="AF38">AVERAGE(IFERROR(V38:Z38,""))</f>
        <v>8.5599999999999987</v>
      </c>
      <c r="AG38" s="36" cm="1">
        <f t="array" ref="AG38">AVERAGE(IFERROR(Q38:U38,""))</f>
        <v>7.8933333340000003</v>
      </c>
      <c r="AH38" s="36" cm="1">
        <f t="array" ref="AH38">AVERAGE(IFERROR(Y38:AA38,P38))</f>
        <v>10.006666666666668</v>
      </c>
      <c r="AI38" s="36" cm="1">
        <f t="array" ref="AI38">AVERAGE(IFERROR(X38:AA38,""))</f>
        <v>9.2025000000000006</v>
      </c>
      <c r="AJ38" s="36" cm="1">
        <f t="array" ref="AJ38">AVERAGE(IFERROR(P38:V38,""))</f>
        <v>8.6323809528571438</v>
      </c>
      <c r="AK38" s="36" cm="1">
        <f t="array" ref="AK38">AVERAGE(IFERROR(Q38:T38,""))</f>
        <v>8.4491666675000001</v>
      </c>
      <c r="AL38" s="36" cm="1">
        <f t="array" ref="AL38">AVERAGE(IFERROR(U38:V38,""))</f>
        <v>7.78</v>
      </c>
      <c r="AM38" s="36" cm="1">
        <f t="array" ref="AM38">AVERAGE(IFERROR(W38:AA38,""))</f>
        <v>8.8009999999999984</v>
      </c>
      <c r="AN38" s="36" cm="1">
        <f t="array" ref="AN38">AVERAGE(IFERROR(P38:U38,""))</f>
        <v>8.4227777783333337</v>
      </c>
      <c r="AP38" s="36">
        <f t="shared" si="3"/>
        <v>0</v>
      </c>
      <c r="AQ38" s="36">
        <f t="shared" si="4"/>
        <v>0</v>
      </c>
      <c r="AR38" s="36">
        <f t="shared" si="5"/>
        <v>0.17400000000000002</v>
      </c>
      <c r="AS38" s="36">
        <f t="shared" si="6"/>
        <v>0.19299999999999998</v>
      </c>
      <c r="AT38" s="36">
        <f t="shared" si="7"/>
        <v>0.27999999999999997</v>
      </c>
      <c r="AU38" s="36">
        <f t="shared" si="8"/>
        <v>0.433</v>
      </c>
      <c r="AV38" s="36">
        <f t="shared" si="9"/>
        <v>1.0999999999999944E-2</v>
      </c>
      <c r="AW38" s="36">
        <f t="shared" si="10"/>
        <v>0.28049999999999997</v>
      </c>
      <c r="AX38" s="36">
        <f t="shared" si="11"/>
        <v>0.32100000000000001</v>
      </c>
      <c r="AY38" s="36">
        <f t="shared" si="12"/>
        <v>0.31849999999999995</v>
      </c>
      <c r="AZ38" s="36">
        <f t="shared" si="13"/>
        <v>0</v>
      </c>
      <c r="BA38" s="36">
        <f t="shared" si="14"/>
        <v>0</v>
      </c>
      <c r="BB38" s="36">
        <f t="shared" si="15"/>
        <v>0.12973611108333341</v>
      </c>
      <c r="BC38" s="36">
        <f t="shared" si="16"/>
        <v>0.14283333333333328</v>
      </c>
      <c r="BD38" s="36">
        <f t="shared" si="17"/>
        <v>0</v>
      </c>
      <c r="BE38" s="36">
        <f t="shared" si="18"/>
        <v>0.17738888883333334</v>
      </c>
      <c r="BF38" s="36">
        <f t="shared" si="19"/>
        <v>0.14400000000000013</v>
      </c>
      <c r="BG38" s="36">
        <f t="shared" si="20"/>
        <v>0.21066666659999997</v>
      </c>
      <c r="BH38" s="36">
        <f t="shared" si="21"/>
        <v>0</v>
      </c>
      <c r="BI38" s="36">
        <f t="shared" si="22"/>
        <v>7.9749999999999946E-2</v>
      </c>
      <c r="BJ38" s="36">
        <f t="shared" si="23"/>
        <v>0.13676190471428562</v>
      </c>
      <c r="BK38" s="36">
        <f t="shared" si="24"/>
        <v>0.15508333324999998</v>
      </c>
      <c r="BL38" s="36">
        <f t="shared" si="25"/>
        <v>0.22199999999999998</v>
      </c>
      <c r="BM38" s="36">
        <f t="shared" si="26"/>
        <v>0.11990000000000016</v>
      </c>
      <c r="BN38" s="36">
        <f t="shared" si="27"/>
        <v>0.15772222216666662</v>
      </c>
    </row>
    <row r="39" spans="1:66" x14ac:dyDescent="0.25">
      <c r="A39">
        <v>38</v>
      </c>
      <c r="B39" t="s">
        <v>14</v>
      </c>
      <c r="C39" s="3">
        <v>7</v>
      </c>
      <c r="D39">
        <v>48.837991000000002</v>
      </c>
      <c r="E39">
        <v>-122.15436800000001</v>
      </c>
      <c r="F39" t="s">
        <v>10</v>
      </c>
      <c r="G39" s="5">
        <v>10.96666667</v>
      </c>
      <c r="H39" s="3">
        <v>17110004000248</v>
      </c>
      <c r="I39" t="s">
        <v>11</v>
      </c>
      <c r="K39" s="15" t="s">
        <v>53</v>
      </c>
      <c r="L39" s="3">
        <v>17110002000397</v>
      </c>
      <c r="M39">
        <v>9.8734407220035791E-4</v>
      </c>
      <c r="N39" s="17">
        <v>240</v>
      </c>
      <c r="P39" s="36">
        <f>AVERAGEIFS($G$2:$G$3384,$C$2:$C$3384,P$1,$B$2:$B$3384,$K39)</f>
        <v>6.31</v>
      </c>
      <c r="Q39" s="36">
        <f>AVERAGEIFS($G$2:$G$3384,$C$2:$C$3384,Q$1,$B$2:$B$3384,$K39)</f>
        <v>5.2149999999999999</v>
      </c>
      <c r="R39" s="36">
        <f>AVERAGEIFS($G$2:$G$3384,$C$2:$C$3384,R$1,$B$2:$B$3384,$K39)</f>
        <v>1.38</v>
      </c>
      <c r="S39" s="36">
        <f>AVERAGEIFS($G$2:$G$3384,$C$2:$C$3384,S$1,$B$2:$B$3384,$K39)</f>
        <v>1.83</v>
      </c>
      <c r="T39" s="36">
        <f>AVERAGEIFS($G$2:$G$3384,$C$2:$C$3384,T$1,$B$2:$B$3384,$K39)</f>
        <v>1.7549999999999999</v>
      </c>
      <c r="U39" s="36">
        <f>AVERAGEIFS($G$2:$G$3384,$C$2:$C$3384,U$1,$B$2:$B$3384,$K39)</f>
        <v>1.8</v>
      </c>
      <c r="V39" s="36">
        <f>AVERAGEIFS($G$2:$G$3384,$C$2:$C$3384,V$1,$B$2:$B$3384,$K39)</f>
        <v>3.52</v>
      </c>
      <c r="W39" s="36">
        <f>AVERAGEIFS($G$2:$G$3384,$C$2:$C$3384,W$1,$B$2:$B$3384,$K39)</f>
        <v>1.1499999999999999</v>
      </c>
      <c r="X39" s="36">
        <f>AVERAGEIFS($G$2:$G$3384,$C$2:$C$3384,X$1,$B$2:$B$3384,$K39)</f>
        <v>0</v>
      </c>
      <c r="Y39" s="36">
        <f>AVERAGEIFS($G$2:$G$3384,$C$2:$C$3384,Y$1,$B$2:$B$3384,$K39)</f>
        <v>0.68</v>
      </c>
      <c r="Z39" s="36">
        <f>AVERAGEIFS($G$2:$G$3384,$C$2:$C$3384,Z$1,$B$2:$B$3384,$K39)</f>
        <v>4.53</v>
      </c>
      <c r="AA39" s="36">
        <f>AVERAGEIFS($G$2:$G$3384,$C$2:$C$3384,AA$1,$B$2:$B$3384,$K39)</f>
        <v>4.4050000000000002</v>
      </c>
      <c r="AB39" s="36">
        <f t="shared" si="1"/>
        <v>2.7145833333333331</v>
      </c>
      <c r="AC39" s="36" cm="1">
        <f t="array" ref="AC39">AVERAGE(IFERROR(X39:Z39, ""))</f>
        <v>1.7366666666666666</v>
      </c>
      <c r="AD39" s="36">
        <f t="shared" si="2"/>
        <v>4.4050000000000002</v>
      </c>
      <c r="AE39" s="36" cm="1">
        <f t="array" ref="AE39">AVERAGE(IFERROR(Q39:V39, ""))</f>
        <v>2.5833333333333335</v>
      </c>
      <c r="AF39" s="36" cm="1">
        <f t="array" ref="AF39">AVERAGE(IFERROR(V39:Z39,""))</f>
        <v>1.9759999999999998</v>
      </c>
      <c r="AG39" s="36" cm="1">
        <f t="array" ref="AG39">AVERAGE(IFERROR(Q39:U39,""))</f>
        <v>2.3959999999999999</v>
      </c>
      <c r="AH39" s="36" cm="1">
        <f t="array" ref="AH39">AVERAGE(IFERROR(Y39:AA39,P39))</f>
        <v>3.2050000000000001</v>
      </c>
      <c r="AI39" s="36" cm="1">
        <f t="array" ref="AI39">AVERAGE(IFERROR(X39:AA39,""))</f>
        <v>2.4037500000000001</v>
      </c>
      <c r="AJ39" s="36" cm="1">
        <f t="array" ref="AJ39">AVERAGE(IFERROR(P39:V39,""))</f>
        <v>3.1157142857142857</v>
      </c>
      <c r="AK39" s="36" cm="1">
        <f t="array" ref="AK39">AVERAGE(IFERROR(Q39:T39,""))</f>
        <v>2.5449999999999999</v>
      </c>
      <c r="AL39" s="36" cm="1">
        <f t="array" ref="AL39">AVERAGE(IFERROR(U39:V39,""))</f>
        <v>2.66</v>
      </c>
      <c r="AM39" s="36" cm="1">
        <f t="array" ref="AM39">AVERAGE(IFERROR(W39:AA39,""))</f>
        <v>2.153</v>
      </c>
      <c r="AN39" s="36" cm="1">
        <f t="array" ref="AN39">AVERAGE(IFERROR(P39:U39,""))</f>
        <v>3.0483333333333333</v>
      </c>
      <c r="AP39" s="36">
        <f t="shared" si="3"/>
        <v>0.36900000000000005</v>
      </c>
      <c r="AQ39" s="36">
        <f t="shared" si="4"/>
        <v>0.47850000000000004</v>
      </c>
      <c r="AR39" s="36">
        <f t="shared" si="5"/>
        <v>0.8620000000000001</v>
      </c>
      <c r="AS39" s="36">
        <f t="shared" si="6"/>
        <v>0.81699999999999995</v>
      </c>
      <c r="AT39" s="36">
        <f t="shared" si="7"/>
        <v>0.82450000000000012</v>
      </c>
      <c r="AU39" s="36">
        <f t="shared" si="8"/>
        <v>0.82</v>
      </c>
      <c r="AV39" s="36">
        <f t="shared" si="9"/>
        <v>0.64800000000000002</v>
      </c>
      <c r="AW39" s="36">
        <f t="shared" si="10"/>
        <v>0.88500000000000001</v>
      </c>
      <c r="AX39" s="36">
        <f t="shared" si="11"/>
        <v>1</v>
      </c>
      <c r="AY39" s="36">
        <f t="shared" si="12"/>
        <v>0.93200000000000005</v>
      </c>
      <c r="AZ39" s="36">
        <f t="shared" si="13"/>
        <v>0.54699999999999993</v>
      </c>
      <c r="BA39" s="36">
        <f t="shared" si="14"/>
        <v>0.5595</v>
      </c>
      <c r="BB39" s="36">
        <f t="shared" si="15"/>
        <v>0.72854166666666664</v>
      </c>
      <c r="BC39" s="36">
        <f t="shared" si="16"/>
        <v>0.82633333333333336</v>
      </c>
      <c r="BD39" s="36">
        <f t="shared" si="17"/>
        <v>0.5595</v>
      </c>
      <c r="BE39" s="36">
        <f t="shared" si="18"/>
        <v>0.74166666666666659</v>
      </c>
      <c r="BF39" s="36">
        <f t="shared" si="19"/>
        <v>0.80240000000000011</v>
      </c>
      <c r="BG39" s="36">
        <f t="shared" si="20"/>
        <v>0.76039999999999996</v>
      </c>
      <c r="BH39" s="36">
        <f t="shared" si="21"/>
        <v>0.67949999999999999</v>
      </c>
      <c r="BI39" s="36">
        <f t="shared" si="22"/>
        <v>0.75962499999999999</v>
      </c>
      <c r="BJ39" s="36">
        <f t="shared" si="23"/>
        <v>0.68842857142857139</v>
      </c>
      <c r="BK39" s="36">
        <f t="shared" si="24"/>
        <v>0.74550000000000005</v>
      </c>
      <c r="BL39" s="36">
        <f t="shared" si="25"/>
        <v>0.73399999999999999</v>
      </c>
      <c r="BM39" s="36">
        <f t="shared" si="26"/>
        <v>0.78469999999999995</v>
      </c>
      <c r="BN39" s="36">
        <f t="shared" si="27"/>
        <v>0.6951666666666666</v>
      </c>
    </row>
    <row r="40" spans="1:66" x14ac:dyDescent="0.25">
      <c r="A40">
        <v>39</v>
      </c>
      <c r="B40" t="s">
        <v>14</v>
      </c>
      <c r="C40" s="3">
        <v>8</v>
      </c>
      <c r="D40">
        <v>48.837991000000002</v>
      </c>
      <c r="E40">
        <v>-122.15436800000001</v>
      </c>
      <c r="F40" t="s">
        <v>10</v>
      </c>
      <c r="G40" s="5">
        <v>11.4</v>
      </c>
      <c r="H40" s="3">
        <v>17110004000248</v>
      </c>
      <c r="I40" t="s">
        <v>11</v>
      </c>
      <c r="K40" s="15" t="s">
        <v>54</v>
      </c>
      <c r="M40">
        <v>0</v>
      </c>
      <c r="N40" s="17">
        <v>240</v>
      </c>
      <c r="P40" s="36">
        <f>AVERAGEIFS($G$2:$G$3384,$C$2:$C$3384,P$1,$B$2:$B$3384,$K40)</f>
        <v>8.0250000000000004</v>
      </c>
      <c r="Q40" s="36">
        <f>AVERAGEIFS($G$2:$G$3384,$C$2:$C$3384,Q$1,$B$2:$B$3384,$K40)</f>
        <v>4.41</v>
      </c>
      <c r="R40" s="36">
        <f>AVERAGEIFS($G$2:$G$3384,$C$2:$C$3384,R$1,$B$2:$B$3384,$K40)</f>
        <v>8</v>
      </c>
      <c r="S40" s="36">
        <f>AVERAGEIFS($G$2:$G$3384,$C$2:$C$3384,S$1,$B$2:$B$3384,$K40)</f>
        <v>7.8250000000000002</v>
      </c>
      <c r="T40" s="36">
        <f>AVERAGEIFS($G$2:$G$3384,$C$2:$C$3384,T$1,$B$2:$B$3384,$K40)</f>
        <v>8.6449999999999996</v>
      </c>
      <c r="U40" s="36">
        <f>AVERAGEIFS($G$2:$G$3384,$C$2:$C$3384,U$1,$B$2:$B$3384,$K40)</f>
        <v>1.97</v>
      </c>
      <c r="V40" s="36">
        <f>AVERAGEIFS($G$2:$G$3384,$C$2:$C$3384,V$1,$B$2:$B$3384,$K40)</f>
        <v>12.28</v>
      </c>
      <c r="W40" s="36">
        <f>AVERAGEIFS($G$2:$G$3384,$C$2:$C$3384,W$1,$B$2:$B$3384,$K40)</f>
        <v>5.42</v>
      </c>
      <c r="X40" s="36">
        <f>AVERAGEIFS($G$2:$G$3384,$C$2:$C$3384,X$1,$B$2:$B$3384,$K40)</f>
        <v>10.31</v>
      </c>
      <c r="Y40" s="36">
        <f>AVERAGEIFS($G$2:$G$3384,$C$2:$C$3384,Y$1,$B$2:$B$3384,$K40)</f>
        <v>5.8650000000000002</v>
      </c>
      <c r="Z40" s="36">
        <f>AVERAGEIFS($G$2:$G$3384,$C$2:$C$3384,Z$1,$B$2:$B$3384,$K40)</f>
        <v>7.85</v>
      </c>
      <c r="AA40" s="36">
        <f>AVERAGEIFS($G$2:$G$3384,$C$2:$C$3384,AA$1,$B$2:$B$3384,$K40)</f>
        <v>8.5</v>
      </c>
      <c r="AB40" s="36">
        <f t="shared" si="1"/>
        <v>7.4249999999999998</v>
      </c>
      <c r="AC40" s="36" cm="1">
        <f t="array" ref="AC40">AVERAGE(IFERROR(X40:Z40, ""))</f>
        <v>8.0083333333333329</v>
      </c>
      <c r="AD40" s="36">
        <f t="shared" si="2"/>
        <v>8.5</v>
      </c>
      <c r="AE40" s="36" cm="1">
        <f t="array" ref="AE40">AVERAGE(IFERROR(Q40:V40, ""))</f>
        <v>7.1883333333333326</v>
      </c>
      <c r="AF40" s="36" cm="1">
        <f t="array" ref="AF40">AVERAGE(IFERROR(V40:Z40,""))</f>
        <v>8.3450000000000006</v>
      </c>
      <c r="AG40" s="36" cm="1">
        <f t="array" ref="AG40">AVERAGE(IFERROR(Q40:U40,""))</f>
        <v>6.17</v>
      </c>
      <c r="AH40" s="36" cm="1">
        <f t="array" ref="AH40">AVERAGE(IFERROR(Y40:AA40,P40))</f>
        <v>7.4050000000000002</v>
      </c>
      <c r="AI40" s="36" cm="1">
        <f t="array" ref="AI40">AVERAGE(IFERROR(X40:AA40,""))</f>
        <v>8.1312499999999996</v>
      </c>
      <c r="AJ40" s="36" cm="1">
        <f t="array" ref="AJ40">AVERAGE(IFERROR(P40:V40,""))</f>
        <v>7.3078571428571433</v>
      </c>
      <c r="AK40" s="36" cm="1">
        <f t="array" ref="AK40">AVERAGE(IFERROR(Q40:T40,""))</f>
        <v>7.22</v>
      </c>
      <c r="AL40" s="36" cm="1">
        <f t="array" ref="AL40">AVERAGE(IFERROR(U40:V40,""))</f>
        <v>7.125</v>
      </c>
      <c r="AM40" s="36" cm="1">
        <f t="array" ref="AM40">AVERAGE(IFERROR(W40:AA40,""))</f>
        <v>7.5890000000000004</v>
      </c>
      <c r="AN40" s="36" cm="1">
        <f t="array" ref="AN40">AVERAGE(IFERROR(P40:U40,""))</f>
        <v>6.479166666666667</v>
      </c>
      <c r="AP40" s="36">
        <f t="shared" si="3"/>
        <v>0.19749999999999995</v>
      </c>
      <c r="AQ40" s="36">
        <f t="shared" si="4"/>
        <v>0.55899999999999994</v>
      </c>
      <c r="AR40" s="36">
        <f t="shared" si="5"/>
        <v>0.2</v>
      </c>
      <c r="AS40" s="36">
        <f t="shared" si="6"/>
        <v>0.21749999999999997</v>
      </c>
      <c r="AT40" s="36">
        <f t="shared" si="7"/>
        <v>0.13550000000000004</v>
      </c>
      <c r="AU40" s="36">
        <f t="shared" si="8"/>
        <v>0.80299999999999994</v>
      </c>
      <c r="AV40" s="36">
        <f t="shared" si="9"/>
        <v>0</v>
      </c>
      <c r="AW40" s="36">
        <f t="shared" si="10"/>
        <v>0.45800000000000002</v>
      </c>
      <c r="AX40" s="36">
        <f t="shared" si="11"/>
        <v>0</v>
      </c>
      <c r="AY40" s="36">
        <f t="shared" si="12"/>
        <v>0.41349999999999998</v>
      </c>
      <c r="AZ40" s="36">
        <f t="shared" si="13"/>
        <v>0.21500000000000002</v>
      </c>
      <c r="BA40" s="36">
        <f t="shared" si="14"/>
        <v>0.15</v>
      </c>
      <c r="BB40" s="36">
        <f t="shared" si="15"/>
        <v>0.25750000000000001</v>
      </c>
      <c r="BC40" s="36">
        <f t="shared" si="16"/>
        <v>0.19916666666666671</v>
      </c>
      <c r="BD40" s="36">
        <f t="shared" si="17"/>
        <v>0.15</v>
      </c>
      <c r="BE40" s="36">
        <f t="shared" si="18"/>
        <v>0.28116666666666673</v>
      </c>
      <c r="BF40" s="36">
        <f t="shared" si="19"/>
        <v>0.16549999999999992</v>
      </c>
      <c r="BG40" s="36">
        <f t="shared" si="20"/>
        <v>0.38300000000000001</v>
      </c>
      <c r="BH40" s="36">
        <f t="shared" si="21"/>
        <v>0.25949999999999995</v>
      </c>
      <c r="BI40" s="36">
        <f t="shared" si="22"/>
        <v>0.18687500000000004</v>
      </c>
      <c r="BJ40" s="36">
        <f t="shared" si="23"/>
        <v>0.26921428571428568</v>
      </c>
      <c r="BK40" s="36">
        <f t="shared" si="24"/>
        <v>0.27800000000000002</v>
      </c>
      <c r="BL40" s="36">
        <f t="shared" si="25"/>
        <v>0.28749999999999998</v>
      </c>
      <c r="BM40" s="36">
        <f t="shared" si="26"/>
        <v>0.24109999999999995</v>
      </c>
      <c r="BN40" s="36">
        <f t="shared" si="27"/>
        <v>0.3520833333333333</v>
      </c>
    </row>
    <row r="41" spans="1:66" x14ac:dyDescent="0.25">
      <c r="A41">
        <v>40</v>
      </c>
      <c r="B41" t="s">
        <v>14</v>
      </c>
      <c r="C41" s="3">
        <v>9</v>
      </c>
      <c r="D41">
        <v>48.837991000000002</v>
      </c>
      <c r="E41">
        <v>-122.15436800000001</v>
      </c>
      <c r="F41" t="s">
        <v>10</v>
      </c>
      <c r="G41" s="5">
        <v>11.473333330000001</v>
      </c>
      <c r="H41" s="3">
        <v>17110004000248</v>
      </c>
      <c r="I41" t="s">
        <v>11</v>
      </c>
      <c r="K41" s="15" t="s">
        <v>67</v>
      </c>
      <c r="L41" s="3">
        <v>17110002000118</v>
      </c>
      <c r="M41">
        <v>0.99977761507034302</v>
      </c>
      <c r="N41" s="17">
        <v>264</v>
      </c>
      <c r="P41" s="36">
        <f>AVERAGEIFS($G$2:$G$3384,$C$2:$C$3384,P$1,$B$2:$B$3384,$K41)</f>
        <v>11.04</v>
      </c>
      <c r="Q41" s="36">
        <f>AVERAGEIFS($G$2:$G$3384,$C$2:$C$3384,Q$1,$B$2:$B$3384,$K41)</f>
        <v>11.074999999999999</v>
      </c>
      <c r="R41" s="36">
        <f>AVERAGEIFS($G$2:$G$3384,$C$2:$C$3384,R$1,$B$2:$B$3384,$K41)</f>
        <v>10.15</v>
      </c>
      <c r="S41" s="36">
        <f>AVERAGEIFS($G$2:$G$3384,$C$2:$C$3384,S$1,$B$2:$B$3384,$K41)</f>
        <v>11.38</v>
      </c>
      <c r="T41" s="36">
        <f>AVERAGEIFS($G$2:$G$3384,$C$2:$C$3384,T$1,$B$2:$B$3384,$K41)</f>
        <v>8.8650000000000002</v>
      </c>
      <c r="U41" s="36">
        <f>AVERAGEIFS($G$2:$G$3384,$C$2:$C$3384,U$1,$B$2:$B$3384,$K41)</f>
        <v>8.6199999999999992</v>
      </c>
      <c r="V41" s="36">
        <f>AVERAGEIFS($G$2:$G$3384,$C$2:$C$3384,V$1,$B$2:$B$3384,$K41)</f>
        <v>7.5109890110000004</v>
      </c>
      <c r="W41" s="36">
        <f>AVERAGEIFS($G$2:$G$3384,$C$2:$C$3384,W$1,$B$2:$B$3384,$K41)</f>
        <v>7.625</v>
      </c>
      <c r="X41" s="36">
        <f>AVERAGEIFS($G$2:$G$3384,$C$2:$C$3384,X$1,$B$2:$B$3384,$K41)</f>
        <v>8.3949999999999996</v>
      </c>
      <c r="Y41" s="36" t="e">
        <f>AVERAGEIFS($G$2:$G$3384,$C$2:$C$3384,Y$1,$B$2:$B$3384,$K41)</f>
        <v>#DIV/0!</v>
      </c>
      <c r="Z41" s="36">
        <f>AVERAGEIFS($G$2:$G$3384,$C$2:$C$3384,Z$1,$B$2:$B$3384,$K41)</f>
        <v>9.25</v>
      </c>
      <c r="AA41" s="36">
        <f>AVERAGEIFS($G$2:$G$3384,$C$2:$C$3384,AA$1,$B$2:$B$3384,$K41)</f>
        <v>10.91666667</v>
      </c>
      <c r="AB41" s="36">
        <f t="shared" si="1"/>
        <v>9.5297868800909082</v>
      </c>
      <c r="AC41" s="36" cm="1">
        <f t="array" ref="AC41">AVERAGE(IFERROR(X41:Z41, ""))</f>
        <v>8.8224999999999998</v>
      </c>
      <c r="AD41" s="36">
        <f t="shared" si="2"/>
        <v>10.91666667</v>
      </c>
      <c r="AE41" s="36" cm="1">
        <f t="array" ref="AE41">AVERAGE(IFERROR(Q41:V41, ""))</f>
        <v>9.6001648351666677</v>
      </c>
      <c r="AF41" s="36" cm="1">
        <f t="array" ref="AF41">AVERAGE(IFERROR(V41:Z41,""))</f>
        <v>8.1952472527500007</v>
      </c>
      <c r="AG41" s="36" cm="1">
        <f t="array" ref="AG41">AVERAGE(IFERROR(Q41:U41,""))</f>
        <v>10.018000000000001</v>
      </c>
      <c r="AH41" s="36" cm="1">
        <f t="array" ref="AH41">AVERAGE(IFERROR(Y41:AA41,P41))</f>
        <v>10.402222223333332</v>
      </c>
      <c r="AI41" s="36" cm="1">
        <f t="array" ref="AI41">AVERAGE(IFERROR(X41:AA41,""))</f>
        <v>9.5205555566666664</v>
      </c>
      <c r="AJ41" s="36" cm="1">
        <f t="array" ref="AJ41">AVERAGE(IFERROR(P41:V41,""))</f>
        <v>9.8058555730000005</v>
      </c>
      <c r="AK41" s="36" cm="1">
        <f t="array" ref="AK41">AVERAGE(IFERROR(Q41:T41,""))</f>
        <v>10.367500000000001</v>
      </c>
      <c r="AL41" s="36" cm="1">
        <f t="array" ref="AL41">AVERAGE(IFERROR(U41:V41,""))</f>
        <v>8.0654945055000002</v>
      </c>
      <c r="AM41" s="36" cm="1">
        <f t="array" ref="AM41">AVERAGE(IFERROR(W41:AA41,""))</f>
        <v>9.0466666675000003</v>
      </c>
      <c r="AN41" s="36" cm="1">
        <f t="array" ref="AN41">AVERAGE(IFERROR(P41:U41,""))</f>
        <v>10.188333333333334</v>
      </c>
      <c r="AP41" s="36">
        <f t="shared" si="3"/>
        <v>0</v>
      </c>
      <c r="AQ41" s="36">
        <f t="shared" si="4"/>
        <v>0</v>
      </c>
      <c r="AR41" s="36">
        <f t="shared" si="5"/>
        <v>0</v>
      </c>
      <c r="AS41" s="36">
        <f t="shared" si="6"/>
        <v>0</v>
      </c>
      <c r="AT41" s="36">
        <f t="shared" si="7"/>
        <v>0.11349999999999998</v>
      </c>
      <c r="AU41" s="36">
        <f t="shared" si="8"/>
        <v>0.13800000000000007</v>
      </c>
      <c r="AV41" s="36">
        <f t="shared" si="9"/>
        <v>0.24890109889999995</v>
      </c>
      <c r="AW41" s="36">
        <f t="shared" si="10"/>
        <v>0.23749999999999999</v>
      </c>
      <c r="AX41" s="36">
        <f t="shared" si="11"/>
        <v>0.16050000000000003</v>
      </c>
      <c r="AY41" s="36" t="e">
        <f t="shared" si="12"/>
        <v>#DIV/0!</v>
      </c>
      <c r="AZ41" s="36">
        <f t="shared" si="13"/>
        <v>7.4999999999999997E-2</v>
      </c>
      <c r="BA41" s="36">
        <f t="shared" si="14"/>
        <v>0</v>
      </c>
      <c r="BB41" s="36">
        <f t="shared" si="15"/>
        <v>4.7021311990909177E-2</v>
      </c>
      <c r="BC41" s="36">
        <f t="shared" si="16"/>
        <v>0.11775000000000002</v>
      </c>
      <c r="BD41" s="36">
        <f t="shared" si="17"/>
        <v>0</v>
      </c>
      <c r="BE41" s="36">
        <f t="shared" si="18"/>
        <v>3.9983516483333224E-2</v>
      </c>
      <c r="BF41" s="36">
        <f t="shared" si="19"/>
        <v>0.18047527472499994</v>
      </c>
      <c r="BG41" s="36">
        <f t="shared" si="20"/>
        <v>0</v>
      </c>
      <c r="BH41" s="36">
        <f t="shared" si="21"/>
        <v>0</v>
      </c>
      <c r="BI41" s="36">
        <f t="shared" si="22"/>
        <v>4.7944444333333357E-2</v>
      </c>
      <c r="BJ41" s="36">
        <f t="shared" si="23"/>
        <v>1.9414442699999944E-2</v>
      </c>
      <c r="BK41" s="36">
        <f t="shared" si="24"/>
        <v>0</v>
      </c>
      <c r="BL41" s="36">
        <f t="shared" si="25"/>
        <v>0.19345054944999998</v>
      </c>
      <c r="BM41" s="36">
        <f t="shared" si="26"/>
        <v>9.5333333249999971E-2</v>
      </c>
      <c r="BN41" s="36">
        <f t="shared" si="27"/>
        <v>0</v>
      </c>
    </row>
    <row r="42" spans="1:66" x14ac:dyDescent="0.25">
      <c r="A42">
        <v>41</v>
      </c>
      <c r="B42" t="s">
        <v>14</v>
      </c>
      <c r="C42" s="3">
        <v>10</v>
      </c>
      <c r="D42">
        <v>48.837991000000002</v>
      </c>
      <c r="E42">
        <v>-122.15436800000001</v>
      </c>
      <c r="F42" t="s">
        <v>10</v>
      </c>
      <c r="G42" s="5">
        <v>11.73666667</v>
      </c>
      <c r="H42" s="3">
        <v>17110004000248</v>
      </c>
      <c r="I42" t="s">
        <v>11</v>
      </c>
      <c r="K42" s="15" t="s">
        <v>68</v>
      </c>
      <c r="L42" s="3">
        <v>17110002000121</v>
      </c>
      <c r="M42">
        <v>0.9964640736579895</v>
      </c>
      <c r="N42" s="17">
        <v>6</v>
      </c>
      <c r="P42" s="36">
        <f>AVERAGEIFS($G$2:$G$3384,$C$2:$C$3384,P$1,$B$2:$B$3384,$K42)</f>
        <v>10.130000000000001</v>
      </c>
      <c r="Q42" s="36">
        <f>AVERAGEIFS($G$2:$G$3384,$C$2:$C$3384,Q$1,$B$2:$B$3384,$K42)</f>
        <v>10.795</v>
      </c>
      <c r="R42" s="36">
        <f>AVERAGEIFS($G$2:$G$3384,$C$2:$C$3384,R$1,$B$2:$B$3384,$K42)</f>
        <v>10.199999999999999</v>
      </c>
      <c r="S42" s="36">
        <f>AVERAGEIFS($G$2:$G$3384,$C$2:$C$3384,S$1,$B$2:$B$3384,$K42)</f>
        <v>10.33</v>
      </c>
      <c r="T42" s="36">
        <f>AVERAGEIFS($G$2:$G$3384,$C$2:$C$3384,T$1,$B$2:$B$3384,$K42)</f>
        <v>8.7650000000000006</v>
      </c>
      <c r="U42" s="36">
        <f>AVERAGEIFS($G$2:$G$3384,$C$2:$C$3384,U$1,$B$2:$B$3384,$K42)</f>
        <v>8.5350000000000001</v>
      </c>
      <c r="V42" s="36">
        <f>AVERAGEIFS($G$2:$G$3384,$C$2:$C$3384,V$1,$B$2:$B$3384,$K42)</f>
        <v>7.2740109889999998</v>
      </c>
      <c r="W42" s="36">
        <f>AVERAGEIFS($G$2:$G$3384,$C$2:$C$3384,W$1,$B$2:$B$3384,$K42)</f>
        <v>7.43</v>
      </c>
      <c r="X42" s="36">
        <f>AVERAGEIFS($G$2:$G$3384,$C$2:$C$3384,X$1,$B$2:$B$3384,$K42)</f>
        <v>7.7850000000000001</v>
      </c>
      <c r="Y42" s="36" t="e">
        <f>AVERAGEIFS($G$2:$G$3384,$C$2:$C$3384,Y$1,$B$2:$B$3384,$K42)</f>
        <v>#DIV/0!</v>
      </c>
      <c r="Z42" s="36">
        <f>AVERAGEIFS($G$2:$G$3384,$C$2:$C$3384,Z$1,$B$2:$B$3384,$K42)</f>
        <v>9.2249999999999996</v>
      </c>
      <c r="AA42" s="36">
        <f>AVERAGEIFS($G$2:$G$3384,$C$2:$C$3384,AA$1,$B$2:$B$3384,$K42)</f>
        <v>10.206666670000001</v>
      </c>
      <c r="AB42" s="36">
        <f t="shared" si="1"/>
        <v>9.1523343326363644</v>
      </c>
      <c r="AC42" s="36" cm="1">
        <f t="array" ref="AC42">AVERAGE(IFERROR(X42:Z42, ""))</f>
        <v>8.504999999999999</v>
      </c>
      <c r="AD42" s="36">
        <f t="shared" si="2"/>
        <v>10.206666670000001</v>
      </c>
      <c r="AE42" s="36" cm="1">
        <f t="array" ref="AE42">AVERAGE(IFERROR(Q42:V42, ""))</f>
        <v>9.3165018315000001</v>
      </c>
      <c r="AF42" s="36" cm="1">
        <f t="array" ref="AF42">AVERAGE(IFERROR(V42:Z42,""))</f>
        <v>7.9285027472500005</v>
      </c>
      <c r="AG42" s="36" cm="1">
        <f t="array" ref="AG42">AVERAGE(IFERROR(Q42:U42,""))</f>
        <v>9.7249999999999996</v>
      </c>
      <c r="AH42" s="36" cm="1">
        <f t="array" ref="AH42">AVERAGE(IFERROR(Y42:AA42,P42))</f>
        <v>9.8538888900000003</v>
      </c>
      <c r="AI42" s="36" cm="1">
        <f t="array" ref="AI42">AVERAGE(IFERROR(X42:AA42,""))</f>
        <v>9.0722222233333323</v>
      </c>
      <c r="AJ42" s="36" cm="1">
        <f t="array" ref="AJ42">AVERAGE(IFERROR(P42:V42,""))</f>
        <v>9.4327158555714288</v>
      </c>
      <c r="AK42" s="36" cm="1">
        <f t="array" ref="AK42">AVERAGE(IFERROR(Q42:T42,""))</f>
        <v>10.022499999999999</v>
      </c>
      <c r="AL42" s="36" cm="1">
        <f t="array" ref="AL42">AVERAGE(IFERROR(U42:V42,""))</f>
        <v>7.9045054945000004</v>
      </c>
      <c r="AM42" s="36" cm="1">
        <f t="array" ref="AM42">AVERAGE(IFERROR(W42:AA42,""))</f>
        <v>8.6616666675000005</v>
      </c>
      <c r="AN42" s="36" cm="1">
        <f t="array" ref="AN42">AVERAGE(IFERROR(P42:U42,""))</f>
        <v>9.7924999999999986</v>
      </c>
      <c r="AP42" s="36">
        <f t="shared" si="3"/>
        <v>0</v>
      </c>
      <c r="AQ42" s="36">
        <f t="shared" si="4"/>
        <v>0</v>
      </c>
      <c r="AR42" s="36">
        <f t="shared" si="5"/>
        <v>0</v>
      </c>
      <c r="AS42" s="36">
        <f t="shared" si="6"/>
        <v>0</v>
      </c>
      <c r="AT42" s="36">
        <f t="shared" si="7"/>
        <v>0.12349999999999994</v>
      </c>
      <c r="AU42" s="36">
        <f t="shared" si="8"/>
        <v>0.14649999999999999</v>
      </c>
      <c r="AV42" s="36">
        <f t="shared" si="9"/>
        <v>0.27259890110000001</v>
      </c>
      <c r="AW42" s="36">
        <f t="shared" si="10"/>
        <v>0.25700000000000001</v>
      </c>
      <c r="AX42" s="36">
        <f t="shared" si="11"/>
        <v>0.22149999999999997</v>
      </c>
      <c r="AY42" s="36" t="e">
        <f t="shared" si="12"/>
        <v>#DIV/0!</v>
      </c>
      <c r="AZ42" s="36">
        <f t="shared" si="13"/>
        <v>7.7500000000000041E-2</v>
      </c>
      <c r="BA42" s="36">
        <f t="shared" si="14"/>
        <v>0</v>
      </c>
      <c r="BB42" s="36">
        <f t="shared" si="15"/>
        <v>8.4766566736363555E-2</v>
      </c>
      <c r="BC42" s="36">
        <f t="shared" si="16"/>
        <v>0.14950000000000011</v>
      </c>
      <c r="BD42" s="36">
        <f t="shared" si="17"/>
        <v>0</v>
      </c>
      <c r="BE42" s="36">
        <f t="shared" si="18"/>
        <v>6.8349816849999995E-2</v>
      </c>
      <c r="BF42" s="36">
        <f t="shared" si="19"/>
        <v>0.20714972527499995</v>
      </c>
      <c r="BG42" s="36">
        <f t="shared" si="20"/>
        <v>2.7500000000000035E-2</v>
      </c>
      <c r="BH42" s="36">
        <f t="shared" si="21"/>
        <v>1.4611110999999965E-2</v>
      </c>
      <c r="BI42" s="36">
        <f t="shared" si="22"/>
        <v>9.2777777666666769E-2</v>
      </c>
      <c r="BJ42" s="36">
        <f t="shared" si="23"/>
        <v>5.6728414442857124E-2</v>
      </c>
      <c r="BK42" s="36">
        <f t="shared" si="24"/>
        <v>0</v>
      </c>
      <c r="BL42" s="36">
        <f t="shared" si="25"/>
        <v>0.20954945054999996</v>
      </c>
      <c r="BM42" s="36">
        <f t="shared" si="26"/>
        <v>0.13383333324999996</v>
      </c>
      <c r="BN42" s="36">
        <f t="shared" si="27"/>
        <v>2.0750000000000136E-2</v>
      </c>
    </row>
    <row r="43" spans="1:66" x14ac:dyDescent="0.25">
      <c r="A43">
        <v>42</v>
      </c>
      <c r="B43" t="s">
        <v>14</v>
      </c>
      <c r="C43" s="3">
        <v>11</v>
      </c>
      <c r="D43">
        <v>48.837991000000002</v>
      </c>
      <c r="E43">
        <v>-122.15436800000001</v>
      </c>
      <c r="F43" t="s">
        <v>10</v>
      </c>
      <c r="G43" s="5">
        <v>12.096666669999999</v>
      </c>
      <c r="H43" s="3">
        <v>17110004000248</v>
      </c>
      <c r="I43" t="s">
        <v>11</v>
      </c>
      <c r="K43" s="15" t="s">
        <v>69</v>
      </c>
      <c r="L43" s="3">
        <v>17110002000123</v>
      </c>
      <c r="M43">
        <v>0.52204948663711548</v>
      </c>
      <c r="N43" s="17">
        <v>6</v>
      </c>
      <c r="P43" s="36">
        <f>AVERAGEIFS($G$2:$G$3384,$C$2:$C$3384,P$1,$B$2:$B$3384,$K43)</f>
        <v>10.998333329999999</v>
      </c>
      <c r="Q43" s="36">
        <f>AVERAGEIFS($G$2:$G$3384,$C$2:$C$3384,Q$1,$B$2:$B$3384,$K43)</f>
        <v>10.695</v>
      </c>
      <c r="R43" s="36">
        <f>AVERAGEIFS($G$2:$G$3384,$C$2:$C$3384,R$1,$B$2:$B$3384,$K43)</f>
        <v>10.445</v>
      </c>
      <c r="S43" s="36">
        <f>AVERAGEIFS($G$2:$G$3384,$C$2:$C$3384,S$1,$B$2:$B$3384,$K43)</f>
        <v>10.08</v>
      </c>
      <c r="T43" s="36">
        <f>AVERAGEIFS($G$2:$G$3384,$C$2:$C$3384,T$1,$B$2:$B$3384,$K43)</f>
        <v>9.4542857139999992</v>
      </c>
      <c r="U43" s="36">
        <f>AVERAGEIFS($G$2:$G$3384,$C$2:$C$3384,U$1,$B$2:$B$3384,$K43)</f>
        <v>8.9071428570000002</v>
      </c>
      <c r="V43" s="36">
        <f>AVERAGEIFS($G$2:$G$3384,$C$2:$C$3384,V$1,$B$2:$B$3384,$K43)</f>
        <v>8.2941176470000002</v>
      </c>
      <c r="W43" s="36">
        <f>AVERAGEIFS($G$2:$G$3384,$C$2:$C$3384,W$1,$B$2:$B$3384,$K43)</f>
        <v>7.721666667</v>
      </c>
      <c r="X43" s="36">
        <f>AVERAGEIFS($G$2:$G$3384,$C$2:$C$3384,X$1,$B$2:$B$3384,$K43)</f>
        <v>8.73</v>
      </c>
      <c r="Y43" s="36">
        <f>AVERAGEIFS($G$2:$G$3384,$C$2:$C$3384,Y$1,$B$2:$B$3384,$K43)</f>
        <v>9.3866666670000001</v>
      </c>
      <c r="Z43" s="36">
        <f>AVERAGEIFS($G$2:$G$3384,$C$2:$C$3384,Z$1,$B$2:$B$3384,$K43)</f>
        <v>9.0299999999999994</v>
      </c>
      <c r="AA43" s="36">
        <f>AVERAGEIFS($G$2:$G$3384,$C$2:$C$3384,AA$1,$B$2:$B$3384,$K43)</f>
        <v>10.991250000000001</v>
      </c>
      <c r="AB43" s="36">
        <f t="shared" si="1"/>
        <v>9.5611219068333337</v>
      </c>
      <c r="AC43" s="36" cm="1">
        <f t="array" ref="AC43">AVERAGE(IFERROR(X43:Z43, ""))</f>
        <v>9.0488888889999988</v>
      </c>
      <c r="AD43" s="36">
        <f t="shared" si="2"/>
        <v>10.991250000000001</v>
      </c>
      <c r="AE43" s="36" cm="1">
        <f t="array" ref="AE43">AVERAGE(IFERROR(Q43:V43, ""))</f>
        <v>9.6459243696666679</v>
      </c>
      <c r="AF43" s="36" cm="1">
        <f t="array" ref="AF43">AVERAGE(IFERROR(V43:Z43,""))</f>
        <v>8.6324901962000009</v>
      </c>
      <c r="AG43" s="36" cm="1">
        <f t="array" ref="AG43">AVERAGE(IFERROR(Q43:U43,""))</f>
        <v>9.9162857142000007</v>
      </c>
      <c r="AH43" s="36" cm="1">
        <f t="array" ref="AH43">AVERAGE(IFERROR(Y43:AA43,P43))</f>
        <v>9.8026388890000007</v>
      </c>
      <c r="AI43" s="36" cm="1">
        <f t="array" ref="AI43">AVERAGE(IFERROR(X43:AA43,""))</f>
        <v>9.5344791667499997</v>
      </c>
      <c r="AJ43" s="36" cm="1">
        <f t="array" ref="AJ43">AVERAGE(IFERROR(P43:V43,""))</f>
        <v>9.8391256497142852</v>
      </c>
      <c r="AK43" s="36" cm="1">
        <f t="array" ref="AK43">AVERAGE(IFERROR(Q43:T43,""))</f>
        <v>10.1685714285</v>
      </c>
      <c r="AL43" s="36" cm="1">
        <f t="array" ref="AL43">AVERAGE(IFERROR(U43:V43,""))</f>
        <v>8.6006302520000002</v>
      </c>
      <c r="AM43" s="36" cm="1">
        <f t="array" ref="AM43">AVERAGE(IFERROR(W43:AA43,""))</f>
        <v>9.1719166667999996</v>
      </c>
      <c r="AN43" s="36" cm="1">
        <f t="array" ref="AN43">AVERAGE(IFERROR(P43:U43,""))</f>
        <v>10.0966269835</v>
      </c>
      <c r="AP43" s="36">
        <f t="shared" si="3"/>
        <v>0</v>
      </c>
      <c r="AQ43" s="36">
        <f t="shared" si="4"/>
        <v>0</v>
      </c>
      <c r="AR43" s="36">
        <f t="shared" si="5"/>
        <v>0</v>
      </c>
      <c r="AS43" s="36">
        <f t="shared" si="6"/>
        <v>0</v>
      </c>
      <c r="AT43" s="36">
        <f t="shared" si="7"/>
        <v>5.4571428600000083E-2</v>
      </c>
      <c r="AU43" s="36">
        <f t="shared" si="8"/>
        <v>0.10928571429999998</v>
      </c>
      <c r="AV43" s="36">
        <f t="shared" si="9"/>
        <v>0.17058823529999997</v>
      </c>
      <c r="AW43" s="36">
        <f t="shared" si="10"/>
        <v>0.2278333333</v>
      </c>
      <c r="AX43" s="36">
        <f t="shared" si="11"/>
        <v>0.12699999999999995</v>
      </c>
      <c r="AY43" s="36">
        <f t="shared" si="12"/>
        <v>6.1333333299999994E-2</v>
      </c>
      <c r="AZ43" s="36">
        <f t="shared" si="13"/>
        <v>9.7000000000000058E-2</v>
      </c>
      <c r="BA43" s="36">
        <f t="shared" si="14"/>
        <v>0</v>
      </c>
      <c r="BB43" s="36">
        <f t="shared" si="15"/>
        <v>4.3887809316666623E-2</v>
      </c>
      <c r="BC43" s="36">
        <f t="shared" si="16"/>
        <v>9.5111111100000117E-2</v>
      </c>
      <c r="BD43" s="36">
        <f t="shared" si="17"/>
        <v>0</v>
      </c>
      <c r="BE43" s="36">
        <f t="shared" si="18"/>
        <v>3.5407563033333214E-2</v>
      </c>
      <c r="BF43" s="36">
        <f t="shared" si="19"/>
        <v>0.13675098037999991</v>
      </c>
      <c r="BG43" s="36">
        <f t="shared" si="20"/>
        <v>8.3714285799999285E-3</v>
      </c>
      <c r="BH43" s="36">
        <f t="shared" si="21"/>
        <v>1.9736111099999933E-2</v>
      </c>
      <c r="BI43" s="36">
        <f t="shared" si="22"/>
        <v>4.6552083325000028E-2</v>
      </c>
      <c r="BJ43" s="36">
        <f t="shared" si="23"/>
        <v>1.6087435028571483E-2</v>
      </c>
      <c r="BK43" s="36">
        <f t="shared" si="24"/>
        <v>0</v>
      </c>
      <c r="BL43" s="36">
        <f t="shared" si="25"/>
        <v>0.13993697479999997</v>
      </c>
      <c r="BM43" s="36">
        <f t="shared" si="26"/>
        <v>8.2808333320000038E-2</v>
      </c>
      <c r="BN43" s="36">
        <f t="shared" si="27"/>
        <v>0</v>
      </c>
    </row>
    <row r="44" spans="1:66" x14ac:dyDescent="0.25">
      <c r="A44">
        <v>43</v>
      </c>
      <c r="B44" t="s">
        <v>14</v>
      </c>
      <c r="C44" s="3">
        <v>12</v>
      </c>
      <c r="D44">
        <v>48.837991000000002</v>
      </c>
      <c r="E44">
        <v>-122.15436800000001</v>
      </c>
      <c r="F44" t="s">
        <v>10</v>
      </c>
      <c r="G44" s="5">
        <v>12.64</v>
      </c>
      <c r="H44" s="3">
        <v>17110004000248</v>
      </c>
      <c r="I44" t="s">
        <v>11</v>
      </c>
      <c r="K44" s="15" t="s">
        <v>71</v>
      </c>
      <c r="L44" s="3">
        <v>17110002000131</v>
      </c>
      <c r="M44">
        <v>0.99910169839859009</v>
      </c>
      <c r="N44" s="17">
        <v>102</v>
      </c>
      <c r="P44" s="36">
        <f>AVERAGEIFS($G$2:$G$3384,$C$2:$C$3384,P$1,$B$2:$B$3384,$K44)</f>
        <v>9.3814285710000007</v>
      </c>
      <c r="Q44" s="36">
        <f>AVERAGEIFS($G$2:$G$3384,$C$2:$C$3384,Q$1,$B$2:$B$3384,$K44)</f>
        <v>9.6150000000000002</v>
      </c>
      <c r="R44" s="36">
        <f>AVERAGEIFS($G$2:$G$3384,$C$2:$C$3384,R$1,$B$2:$B$3384,$K44)</f>
        <v>10.7425</v>
      </c>
      <c r="S44" s="36">
        <f>AVERAGEIFS($G$2:$G$3384,$C$2:$C$3384,S$1,$B$2:$B$3384,$K44)</f>
        <v>10.050000000000001</v>
      </c>
      <c r="T44" s="36">
        <f>AVERAGEIFS($G$2:$G$3384,$C$2:$C$3384,T$1,$B$2:$B$3384,$K44)</f>
        <v>9.2140000000000004</v>
      </c>
      <c r="U44" s="36">
        <f>AVERAGEIFS($G$2:$G$3384,$C$2:$C$3384,U$1,$B$2:$B$3384,$K44)</f>
        <v>8.4771428570000005</v>
      </c>
      <c r="V44" s="36">
        <f>AVERAGEIFS($G$2:$G$3384,$C$2:$C$3384,V$1,$B$2:$B$3384,$K44)</f>
        <v>9.5866666669999994</v>
      </c>
      <c r="W44" s="36">
        <f>AVERAGEIFS($G$2:$G$3384,$C$2:$C$3384,W$1,$B$2:$B$3384,$K44)</f>
        <v>7.9233333330000004</v>
      </c>
      <c r="X44" s="36">
        <f>AVERAGEIFS($G$2:$G$3384,$C$2:$C$3384,X$1,$B$2:$B$3384,$K44)</f>
        <v>5.4985714290000001</v>
      </c>
      <c r="Y44" s="36">
        <f>AVERAGEIFS($G$2:$G$3384,$C$2:$C$3384,Y$1,$B$2:$B$3384,$K44)</f>
        <v>6.3814285709999998</v>
      </c>
      <c r="Z44" s="36">
        <f>AVERAGEIFS($G$2:$G$3384,$C$2:$C$3384,Z$1,$B$2:$B$3384,$K44)</f>
        <v>7.6388888890000004</v>
      </c>
      <c r="AA44" s="36">
        <f>AVERAGEIFS($G$2:$G$3384,$C$2:$C$3384,AA$1,$B$2:$B$3384,$K44)</f>
        <v>9.4550000000000001</v>
      </c>
      <c r="AB44" s="36">
        <f t="shared" si="1"/>
        <v>8.6636633597500001</v>
      </c>
      <c r="AC44" s="36" cm="1">
        <f t="array" ref="AC44">AVERAGE(IFERROR(X44:Z44, ""))</f>
        <v>6.5062962963333328</v>
      </c>
      <c r="AD44" s="36">
        <f t="shared" si="2"/>
        <v>9.4550000000000001</v>
      </c>
      <c r="AE44" s="36" cm="1">
        <f t="array" ref="AE44">AVERAGE(IFERROR(Q44:V44, ""))</f>
        <v>9.6142182540000007</v>
      </c>
      <c r="AF44" s="36" cm="1">
        <f t="array" ref="AF44">AVERAGE(IFERROR(V44:Z44,""))</f>
        <v>7.4057777778</v>
      </c>
      <c r="AG44" s="36" cm="1">
        <f t="array" ref="AG44">AVERAGE(IFERROR(Q44:U44,""))</f>
        <v>9.6197285713999996</v>
      </c>
      <c r="AH44" s="36" cm="1">
        <f t="array" ref="AH44">AVERAGE(IFERROR(Y44:AA44,P44))</f>
        <v>7.8251058200000001</v>
      </c>
      <c r="AI44" s="36" cm="1">
        <f t="array" ref="AI44">AVERAGE(IFERROR(X44:AA44,""))</f>
        <v>7.2434722222500003</v>
      </c>
      <c r="AJ44" s="36" cm="1">
        <f t="array" ref="AJ44">AVERAGE(IFERROR(P44:V44,""))</f>
        <v>9.580962585</v>
      </c>
      <c r="AK44" s="36" cm="1">
        <f t="array" ref="AK44">AVERAGE(IFERROR(Q44:T44,""))</f>
        <v>9.9053750000000012</v>
      </c>
      <c r="AL44" s="36" cm="1">
        <f t="array" ref="AL44">AVERAGE(IFERROR(U44:V44,""))</f>
        <v>9.0319047619999999</v>
      </c>
      <c r="AM44" s="36" cm="1">
        <f t="array" ref="AM44">AVERAGE(IFERROR(W44:AA44,""))</f>
        <v>7.3794444444000007</v>
      </c>
      <c r="AN44" s="36" cm="1">
        <f t="array" ref="AN44">AVERAGE(IFERROR(P44:U44,""))</f>
        <v>9.5800119046666676</v>
      </c>
      <c r="AP44" s="36">
        <f t="shared" si="3"/>
        <v>6.1857142899999926E-2</v>
      </c>
      <c r="AQ44" s="36">
        <f t="shared" si="4"/>
        <v>3.8499999999999979E-2</v>
      </c>
      <c r="AR44" s="36">
        <f t="shared" si="5"/>
        <v>0</v>
      </c>
      <c r="AS44" s="36">
        <f t="shared" si="6"/>
        <v>0</v>
      </c>
      <c r="AT44" s="36">
        <f t="shared" si="7"/>
        <v>7.8599999999999962E-2</v>
      </c>
      <c r="AU44" s="36">
        <f t="shared" si="8"/>
        <v>0.15228571429999996</v>
      </c>
      <c r="AV44" s="36">
        <f t="shared" si="9"/>
        <v>4.1333333300000066E-2</v>
      </c>
      <c r="AW44" s="36">
        <f t="shared" si="10"/>
        <v>0.20766666669999995</v>
      </c>
      <c r="AX44" s="36">
        <f t="shared" si="11"/>
        <v>0.45014285710000002</v>
      </c>
      <c r="AY44" s="36">
        <f t="shared" si="12"/>
        <v>0.36185714290000004</v>
      </c>
      <c r="AZ44" s="36">
        <f t="shared" si="13"/>
        <v>0.23611111109999997</v>
      </c>
      <c r="BA44" s="36">
        <f t="shared" si="14"/>
        <v>5.4499999999999993E-2</v>
      </c>
      <c r="BB44" s="36">
        <f t="shared" si="15"/>
        <v>0.13363366402499999</v>
      </c>
      <c r="BC44" s="36">
        <f t="shared" si="16"/>
        <v>0.34937037036666674</v>
      </c>
      <c r="BD44" s="36">
        <f t="shared" si="17"/>
        <v>5.4499999999999993E-2</v>
      </c>
      <c r="BE44" s="36">
        <f t="shared" si="18"/>
        <v>3.8578174599999925E-2</v>
      </c>
      <c r="BF44" s="36">
        <f t="shared" si="19"/>
        <v>0.25942222222</v>
      </c>
      <c r="BG44" s="36">
        <f t="shared" si="20"/>
        <v>3.8027142860000043E-2</v>
      </c>
      <c r="BH44" s="36">
        <f t="shared" si="21"/>
        <v>0.21748941799999999</v>
      </c>
      <c r="BI44" s="36">
        <f t="shared" si="22"/>
        <v>0.27565277777499997</v>
      </c>
      <c r="BJ44" s="36">
        <f t="shared" si="23"/>
        <v>4.1903741500000001E-2</v>
      </c>
      <c r="BK44" s="36">
        <f t="shared" si="24"/>
        <v>9.4624999999998842E-3</v>
      </c>
      <c r="BL44" s="36">
        <f t="shared" si="25"/>
        <v>9.6809523800000005E-2</v>
      </c>
      <c r="BM44" s="36">
        <f t="shared" si="26"/>
        <v>0.26205555555999993</v>
      </c>
      <c r="BN44" s="36">
        <f t="shared" si="27"/>
        <v>4.1998809533333237E-2</v>
      </c>
    </row>
    <row r="45" spans="1:66" x14ac:dyDescent="0.25">
      <c r="A45">
        <v>44</v>
      </c>
      <c r="B45" t="s">
        <v>15</v>
      </c>
      <c r="C45" s="3">
        <v>1</v>
      </c>
      <c r="D45">
        <v>48.810270000000003</v>
      </c>
      <c r="E45">
        <v>-122.5675</v>
      </c>
      <c r="F45" t="s">
        <v>10</v>
      </c>
      <c r="G45" s="5">
        <v>11</v>
      </c>
      <c r="H45" s="3">
        <v>17110004000603</v>
      </c>
      <c r="I45" t="s">
        <v>16</v>
      </c>
      <c r="K45" s="15" t="s">
        <v>72</v>
      </c>
      <c r="L45" s="3">
        <v>17110002000133</v>
      </c>
      <c r="M45">
        <v>1</v>
      </c>
      <c r="N45" s="17">
        <v>67</v>
      </c>
      <c r="P45" s="36">
        <f>AVERAGEIFS($G$2:$G$3384,$C$2:$C$3384,P$1,$B$2:$B$3384,$K45)</f>
        <v>11.43333333</v>
      </c>
      <c r="Q45" s="36">
        <f>AVERAGEIFS($G$2:$G$3384,$C$2:$C$3384,Q$1,$B$2:$B$3384,$K45)</f>
        <v>11.647500000000001</v>
      </c>
      <c r="R45" s="36">
        <f>AVERAGEIFS($G$2:$G$3384,$C$2:$C$3384,R$1,$B$2:$B$3384,$K45)</f>
        <v>11.394</v>
      </c>
      <c r="S45" s="36">
        <f>AVERAGEIFS($G$2:$G$3384,$C$2:$C$3384,S$1,$B$2:$B$3384,$K45)</f>
        <v>11.395</v>
      </c>
      <c r="T45" s="36">
        <f>AVERAGEIFS($G$2:$G$3384,$C$2:$C$3384,T$1,$B$2:$B$3384,$K45)</f>
        <v>10.23</v>
      </c>
      <c r="U45" s="36">
        <f>AVERAGEIFS($G$2:$G$3384,$C$2:$C$3384,U$1,$B$2:$B$3384,$K45)</f>
        <v>7.8671428570000002</v>
      </c>
      <c r="V45" s="36">
        <f>AVERAGEIFS($G$2:$G$3384,$C$2:$C$3384,V$1,$B$2:$B$3384,$K45)</f>
        <v>7.8779381439999998</v>
      </c>
      <c r="W45" s="36">
        <f>AVERAGEIFS($G$2:$G$3384,$C$2:$C$3384,W$1,$B$2:$B$3384,$K45)</f>
        <v>7.4311111109999999</v>
      </c>
      <c r="X45" s="36">
        <f>AVERAGEIFS($G$2:$G$3384,$C$2:$C$3384,X$1,$B$2:$B$3384,$K45)</f>
        <v>7.0542857139999997</v>
      </c>
      <c r="Y45" s="36">
        <f>AVERAGEIFS($G$2:$G$3384,$C$2:$C$3384,Y$1,$B$2:$B$3384,$K45)</f>
        <v>8.2200000000000006</v>
      </c>
      <c r="Z45" s="36">
        <f>AVERAGEIFS($G$2:$G$3384,$C$2:$C$3384,Z$1,$B$2:$B$3384,$K45)</f>
        <v>9.9071428570000002</v>
      </c>
      <c r="AA45" s="36">
        <f>AVERAGEIFS($G$2:$G$3384,$C$2:$C$3384,AA$1,$B$2:$B$3384,$K45)</f>
        <v>12.074444440000001</v>
      </c>
      <c r="AB45" s="36">
        <f t="shared" si="1"/>
        <v>9.7109915377500027</v>
      </c>
      <c r="AC45" s="36" cm="1">
        <f t="array" ref="AC45">AVERAGE(IFERROR(X45:Z45, ""))</f>
        <v>8.3938095236666665</v>
      </c>
      <c r="AD45" s="36">
        <f t="shared" si="2"/>
        <v>12.074444440000001</v>
      </c>
      <c r="AE45" s="36" cm="1">
        <f t="array" ref="AE45">AVERAGE(IFERROR(Q45:V45, ""))</f>
        <v>10.068596833499999</v>
      </c>
      <c r="AF45" s="36" cm="1">
        <f t="array" ref="AF45">AVERAGE(IFERROR(V45:Z45,""))</f>
        <v>8.0980955652000013</v>
      </c>
      <c r="AG45" s="36" cm="1">
        <f t="array" ref="AG45">AVERAGE(IFERROR(Q45:U45,""))</f>
        <v>10.5067285714</v>
      </c>
      <c r="AH45" s="36" cm="1">
        <f t="array" ref="AH45">AVERAGE(IFERROR(Y45:AA45,P45))</f>
        <v>10.067195765666668</v>
      </c>
      <c r="AI45" s="36" cm="1">
        <f t="array" ref="AI45">AVERAGE(IFERROR(X45:AA45,""))</f>
        <v>9.3139682527500014</v>
      </c>
      <c r="AJ45" s="36" cm="1">
        <f t="array" ref="AJ45">AVERAGE(IFERROR(P45:V45,""))</f>
        <v>10.263559190142859</v>
      </c>
      <c r="AK45" s="36" cm="1">
        <f t="array" ref="AK45">AVERAGE(IFERROR(Q45:T45,""))</f>
        <v>11.166625</v>
      </c>
      <c r="AL45" s="36" cm="1">
        <f t="array" ref="AL45">AVERAGE(IFERROR(U45:V45,""))</f>
        <v>7.8725405004999995</v>
      </c>
      <c r="AM45" s="36" cm="1">
        <f t="array" ref="AM45">AVERAGE(IFERROR(W45:AA45,""))</f>
        <v>8.9373968244000004</v>
      </c>
      <c r="AN45" s="36" cm="1">
        <f t="array" ref="AN45">AVERAGE(IFERROR(P45:U45,""))</f>
        <v>10.661162697833335</v>
      </c>
      <c r="AP45" s="36">
        <f t="shared" si="3"/>
        <v>0</v>
      </c>
      <c r="AQ45" s="36">
        <f t="shared" si="4"/>
        <v>0</v>
      </c>
      <c r="AR45" s="36">
        <f t="shared" si="5"/>
        <v>0</v>
      </c>
      <c r="AS45" s="36">
        <f t="shared" si="6"/>
        <v>0</v>
      </c>
      <c r="AT45" s="36">
        <f t="shared" si="7"/>
        <v>0</v>
      </c>
      <c r="AU45" s="36">
        <f t="shared" si="8"/>
        <v>0.21328571429999998</v>
      </c>
      <c r="AV45" s="36">
        <f t="shared" si="9"/>
        <v>0.21220618560000001</v>
      </c>
      <c r="AW45" s="36">
        <f t="shared" si="10"/>
        <v>0.2568888889</v>
      </c>
      <c r="AX45" s="36">
        <f t="shared" si="11"/>
        <v>0.29457142860000002</v>
      </c>
      <c r="AY45" s="36">
        <f t="shared" si="12"/>
        <v>0.17799999999999994</v>
      </c>
      <c r="AZ45" s="36">
        <f t="shared" si="13"/>
        <v>9.2857142999999802E-3</v>
      </c>
      <c r="BA45" s="36">
        <f t="shared" si="14"/>
        <v>0</v>
      </c>
      <c r="BB45" s="36">
        <f t="shared" si="15"/>
        <v>2.8900846224999732E-2</v>
      </c>
      <c r="BC45" s="36">
        <f t="shared" si="16"/>
        <v>0.16061904763333335</v>
      </c>
      <c r="BD45" s="36">
        <f t="shared" si="17"/>
        <v>0</v>
      </c>
      <c r="BE45" s="36">
        <f t="shared" si="18"/>
        <v>0</v>
      </c>
      <c r="BF45" s="36">
        <f t="shared" si="19"/>
        <v>0.19019044347999986</v>
      </c>
      <c r="BG45" s="36">
        <f t="shared" si="20"/>
        <v>0</v>
      </c>
      <c r="BH45" s="36">
        <f t="shared" si="21"/>
        <v>0</v>
      </c>
      <c r="BI45" s="36">
        <f t="shared" si="22"/>
        <v>6.8603174724999855E-2</v>
      </c>
      <c r="BJ45" s="36">
        <f t="shared" si="23"/>
        <v>0</v>
      </c>
      <c r="BK45" s="36">
        <f t="shared" si="24"/>
        <v>0</v>
      </c>
      <c r="BL45" s="36">
        <f t="shared" si="25"/>
        <v>0.21274594995000004</v>
      </c>
      <c r="BM45" s="36">
        <f t="shared" si="26"/>
        <v>0.10626031755999996</v>
      </c>
      <c r="BN45" s="36">
        <f t="shared" si="27"/>
        <v>0</v>
      </c>
    </row>
    <row r="46" spans="1:66" x14ac:dyDescent="0.25">
      <c r="A46">
        <v>45</v>
      </c>
      <c r="B46" t="s">
        <v>15</v>
      </c>
      <c r="C46" s="3">
        <v>2</v>
      </c>
      <c r="D46">
        <v>48.810270000000003</v>
      </c>
      <c r="E46">
        <v>-122.5675</v>
      </c>
      <c r="F46" t="s">
        <v>10</v>
      </c>
      <c r="G46" s="5">
        <v>11.2</v>
      </c>
      <c r="H46" s="3">
        <v>17110004000603</v>
      </c>
      <c r="I46" t="s">
        <v>16</v>
      </c>
      <c r="K46" s="15" t="s">
        <v>73</v>
      </c>
      <c r="L46" s="3">
        <v>17110002000134</v>
      </c>
      <c r="M46">
        <v>0.87108761072158813</v>
      </c>
      <c r="N46" s="17">
        <v>67</v>
      </c>
      <c r="P46" s="36">
        <f>AVERAGEIFS($G$2:$G$3384,$C$2:$C$3384,P$1,$B$2:$B$3384,$K46)</f>
        <v>11.238</v>
      </c>
      <c r="Q46" s="36">
        <f>AVERAGEIFS($G$2:$G$3384,$C$2:$C$3384,Q$1,$B$2:$B$3384,$K46)</f>
        <v>11.60333333</v>
      </c>
      <c r="R46" s="36">
        <f>AVERAGEIFS($G$2:$G$3384,$C$2:$C$3384,R$1,$B$2:$B$3384,$K46)</f>
        <v>11.25333333</v>
      </c>
      <c r="S46" s="36">
        <f>AVERAGEIFS($G$2:$G$3384,$C$2:$C$3384,S$1,$B$2:$B$3384,$K46)</f>
        <v>10.73</v>
      </c>
      <c r="T46" s="36">
        <f>AVERAGEIFS($G$2:$G$3384,$C$2:$C$3384,T$1,$B$2:$B$3384,$K46)</f>
        <v>10.3725</v>
      </c>
      <c r="U46" s="36">
        <f>AVERAGEIFS($G$2:$G$3384,$C$2:$C$3384,U$1,$B$2:$B$3384,$K46)</f>
        <v>7.9283333330000003</v>
      </c>
      <c r="V46" s="36">
        <f>AVERAGEIFS($G$2:$G$3384,$C$2:$C$3384,V$1,$B$2:$B$3384,$K46)</f>
        <v>7.1028947369999997</v>
      </c>
      <c r="W46" s="36">
        <f>AVERAGEIFS($G$2:$G$3384,$C$2:$C$3384,W$1,$B$2:$B$3384,$K46)</f>
        <v>7.4233333330000004</v>
      </c>
      <c r="X46" s="36">
        <f>AVERAGEIFS($G$2:$G$3384,$C$2:$C$3384,X$1,$B$2:$B$3384,$K46)</f>
        <v>7.4850000000000003</v>
      </c>
      <c r="Y46" s="36">
        <f>AVERAGEIFS($G$2:$G$3384,$C$2:$C$3384,Y$1,$B$2:$B$3384,$K46)</f>
        <v>8.39</v>
      </c>
      <c r="Z46" s="36">
        <f>AVERAGEIFS($G$2:$G$3384,$C$2:$C$3384,Z$1,$B$2:$B$3384,$K46)</f>
        <v>9.98</v>
      </c>
      <c r="AA46" s="36">
        <f>AVERAGEIFS($G$2:$G$3384,$C$2:$C$3384,AA$1,$B$2:$B$3384,$K46)</f>
        <v>11.60125</v>
      </c>
      <c r="AB46" s="36">
        <f t="shared" si="1"/>
        <v>9.5923315052500016</v>
      </c>
      <c r="AC46" s="36" cm="1">
        <f t="array" ref="AC46">AVERAGE(IFERROR(X46:Z46, ""))</f>
        <v>8.6183333333333341</v>
      </c>
      <c r="AD46" s="36">
        <f t="shared" si="2"/>
        <v>11.60125</v>
      </c>
      <c r="AE46" s="36" cm="1">
        <f t="array" ref="AE46">AVERAGE(IFERROR(Q46:V46, ""))</f>
        <v>9.8317324550000009</v>
      </c>
      <c r="AF46" s="36" cm="1">
        <f t="array" ref="AF46">AVERAGE(IFERROR(V46:Z46,""))</f>
        <v>8.0762456140000012</v>
      </c>
      <c r="AG46" s="36" cm="1">
        <f t="array" ref="AG46">AVERAGE(IFERROR(Q46:U46,""))</f>
        <v>10.377499998600001</v>
      </c>
      <c r="AH46" s="36" cm="1">
        <f t="array" ref="AH46">AVERAGE(IFERROR(Y46:AA46,P46))</f>
        <v>9.9904166666666665</v>
      </c>
      <c r="AI46" s="36" cm="1">
        <f t="array" ref="AI46">AVERAGE(IFERROR(X46:AA46,""))</f>
        <v>9.3640624999999993</v>
      </c>
      <c r="AJ46" s="36" cm="1">
        <f t="array" ref="AJ46">AVERAGE(IFERROR(P46:V46,""))</f>
        <v>10.032627818571429</v>
      </c>
      <c r="AK46" s="36" cm="1">
        <f t="array" ref="AK46">AVERAGE(IFERROR(Q46:T46,""))</f>
        <v>10.989791665000002</v>
      </c>
      <c r="AL46" s="36" cm="1">
        <f t="array" ref="AL46">AVERAGE(IFERROR(U46:V46,""))</f>
        <v>7.5156140350000005</v>
      </c>
      <c r="AM46" s="36" cm="1">
        <f t="array" ref="AM46">AVERAGE(IFERROR(W46:AA46,""))</f>
        <v>8.9759166666000016</v>
      </c>
      <c r="AN46" s="36" cm="1">
        <f t="array" ref="AN46">AVERAGE(IFERROR(P46:U46,""))</f>
        <v>10.520916665500001</v>
      </c>
      <c r="AP46" s="36">
        <f t="shared" si="3"/>
        <v>0</v>
      </c>
      <c r="AQ46" s="36">
        <f t="shared" si="4"/>
        <v>0</v>
      </c>
      <c r="AR46" s="36">
        <f t="shared" si="5"/>
        <v>0</v>
      </c>
      <c r="AS46" s="36">
        <f t="shared" si="6"/>
        <v>0</v>
      </c>
      <c r="AT46" s="36">
        <f t="shared" si="7"/>
        <v>0</v>
      </c>
      <c r="AU46" s="36">
        <f t="shared" si="8"/>
        <v>0.20716666669999997</v>
      </c>
      <c r="AV46" s="36">
        <f t="shared" si="9"/>
        <v>0.28971052630000005</v>
      </c>
      <c r="AW46" s="36">
        <f t="shared" si="10"/>
        <v>0.25766666669999994</v>
      </c>
      <c r="AX46" s="36">
        <f t="shared" si="11"/>
        <v>0.25149999999999995</v>
      </c>
      <c r="AY46" s="36">
        <f t="shared" si="12"/>
        <v>0.16099999999999995</v>
      </c>
      <c r="AZ46" s="36">
        <f t="shared" si="13"/>
        <v>1.9999999999999575E-3</v>
      </c>
      <c r="BA46" s="36">
        <f t="shared" si="14"/>
        <v>0</v>
      </c>
      <c r="BB46" s="36">
        <f t="shared" si="15"/>
        <v>4.0766849474999846E-2</v>
      </c>
      <c r="BC46" s="36">
        <f t="shared" si="16"/>
        <v>0.1381666666666666</v>
      </c>
      <c r="BD46" s="36">
        <f t="shared" si="17"/>
        <v>0</v>
      </c>
      <c r="BE46" s="36">
        <f t="shared" si="18"/>
        <v>1.6826754499999909E-2</v>
      </c>
      <c r="BF46" s="36">
        <f t="shared" si="19"/>
        <v>0.19237543859999989</v>
      </c>
      <c r="BG46" s="36">
        <f t="shared" si="20"/>
        <v>0</v>
      </c>
      <c r="BH46" s="36">
        <f t="shared" si="21"/>
        <v>9.5833333333334987E-4</v>
      </c>
      <c r="BI46" s="36">
        <f t="shared" si="22"/>
        <v>6.3593750000000074E-2</v>
      </c>
      <c r="BJ46" s="36">
        <f t="shared" si="23"/>
        <v>0</v>
      </c>
      <c r="BK46" s="36">
        <f t="shared" si="24"/>
        <v>0</v>
      </c>
      <c r="BL46" s="36">
        <f t="shared" si="25"/>
        <v>0.24843859649999994</v>
      </c>
      <c r="BM46" s="36">
        <f t="shared" si="26"/>
        <v>0.10240833333999984</v>
      </c>
      <c r="BN46" s="36">
        <f t="shared" si="27"/>
        <v>0</v>
      </c>
    </row>
    <row r="47" spans="1:66" x14ac:dyDescent="0.25">
      <c r="A47">
        <v>46</v>
      </c>
      <c r="B47" t="s">
        <v>15</v>
      </c>
      <c r="C47" s="3">
        <v>3</v>
      </c>
      <c r="D47">
        <v>48.810270000000003</v>
      </c>
      <c r="E47">
        <v>-122.5675</v>
      </c>
      <c r="F47" t="s">
        <v>10</v>
      </c>
      <c r="G47" s="5">
        <v>10.75</v>
      </c>
      <c r="H47" s="3">
        <v>17110004000603</v>
      </c>
      <c r="I47" t="s">
        <v>16</v>
      </c>
      <c r="K47" s="15" t="s">
        <v>75</v>
      </c>
      <c r="L47" s="3">
        <v>17110002000154</v>
      </c>
      <c r="M47">
        <v>0.9967760443687439</v>
      </c>
      <c r="N47" s="17">
        <v>98</v>
      </c>
      <c r="P47" s="36">
        <f>AVERAGEIFS($G$2:$G$3384,$C$2:$C$3384,P$1,$B$2:$B$3384,$K47)</f>
        <v>13.315</v>
      </c>
      <c r="Q47" s="36">
        <f>AVERAGEIFS($G$2:$G$3384,$C$2:$C$3384,Q$1,$B$2:$B$3384,$K47)</f>
        <v>12.85</v>
      </c>
      <c r="R47" s="36">
        <f>AVERAGEIFS($G$2:$G$3384,$C$2:$C$3384,R$1,$B$2:$B$3384,$K47)</f>
        <v>12.55</v>
      </c>
      <c r="S47" s="36">
        <f>AVERAGEIFS($G$2:$G$3384,$C$2:$C$3384,S$1,$B$2:$B$3384,$K47)</f>
        <v>10.9</v>
      </c>
      <c r="T47" s="36">
        <f>AVERAGEIFS($G$2:$G$3384,$C$2:$C$3384,T$1,$B$2:$B$3384,$K47)</f>
        <v>10.18</v>
      </c>
      <c r="U47" s="36">
        <f>AVERAGEIFS($G$2:$G$3384,$C$2:$C$3384,U$1,$B$2:$B$3384,$K47)</f>
        <v>9.2650000000000006</v>
      </c>
      <c r="V47" s="36">
        <f>AVERAGEIFS($G$2:$G$3384,$C$2:$C$3384,V$1,$B$2:$B$3384,$K47)</f>
        <v>8.4241847829999994</v>
      </c>
      <c r="W47" s="36">
        <f>AVERAGEIFS($G$2:$G$3384,$C$2:$C$3384,W$1,$B$2:$B$3384,$K47)</f>
        <v>8</v>
      </c>
      <c r="X47" s="36">
        <f>AVERAGEIFS($G$2:$G$3384,$C$2:$C$3384,X$1,$B$2:$B$3384,$K47)</f>
        <v>8.59</v>
      </c>
      <c r="Y47" s="36">
        <f>AVERAGEIFS($G$2:$G$3384,$C$2:$C$3384,Y$1,$B$2:$B$3384,$K47)</f>
        <v>9.14</v>
      </c>
      <c r="Z47" s="36">
        <f>AVERAGEIFS($G$2:$G$3384,$C$2:$C$3384,Z$1,$B$2:$B$3384,$K47)</f>
        <v>10.14</v>
      </c>
      <c r="AA47" s="36">
        <f>AVERAGEIFS($G$2:$G$3384,$C$2:$C$3384,AA$1,$B$2:$B$3384,$K47)</f>
        <v>12.6</v>
      </c>
      <c r="AB47" s="36">
        <f t="shared" si="1"/>
        <v>10.49618206525</v>
      </c>
      <c r="AC47" s="36" cm="1">
        <f t="array" ref="AC47">AVERAGE(IFERROR(X47:Z47, ""))</f>
        <v>9.2900000000000009</v>
      </c>
      <c r="AD47" s="36">
        <f t="shared" si="2"/>
        <v>12.6</v>
      </c>
      <c r="AE47" s="36" cm="1">
        <f t="array" ref="AE47">AVERAGE(IFERROR(Q47:V47, ""))</f>
        <v>10.694864130499999</v>
      </c>
      <c r="AF47" s="36" cm="1">
        <f t="array" ref="AF47">AVERAGE(IFERROR(V47:Z47,""))</f>
        <v>8.8588369566000011</v>
      </c>
      <c r="AG47" s="36" cm="1">
        <f t="array" ref="AG47">AVERAGE(IFERROR(Q47:U47,""))</f>
        <v>11.148999999999999</v>
      </c>
      <c r="AH47" s="36" cm="1">
        <f t="array" ref="AH47">AVERAGE(IFERROR(Y47:AA47,P47))</f>
        <v>10.626666666666667</v>
      </c>
      <c r="AI47" s="36" cm="1">
        <f t="array" ref="AI47">AVERAGE(IFERROR(X47:AA47,""))</f>
        <v>10.1175</v>
      </c>
      <c r="AJ47" s="36" cm="1">
        <f t="array" ref="AJ47">AVERAGE(IFERROR(P47:V47,""))</f>
        <v>11.069169254714286</v>
      </c>
      <c r="AK47" s="36" cm="1">
        <f t="array" ref="AK47">AVERAGE(IFERROR(Q47:T47,""))</f>
        <v>11.62</v>
      </c>
      <c r="AL47" s="36" cm="1">
        <f t="array" ref="AL47">AVERAGE(IFERROR(U47:V47,""))</f>
        <v>8.8445923915000009</v>
      </c>
      <c r="AM47" s="36" cm="1">
        <f t="array" ref="AM47">AVERAGE(IFERROR(W47:AA47,""))</f>
        <v>9.6940000000000008</v>
      </c>
      <c r="AN47" s="36" cm="1">
        <f t="array" ref="AN47">AVERAGE(IFERROR(P47:U47,""))</f>
        <v>11.51</v>
      </c>
      <c r="AP47" s="36">
        <f t="shared" si="3"/>
        <v>0</v>
      </c>
      <c r="AQ47" s="36">
        <f t="shared" si="4"/>
        <v>0</v>
      </c>
      <c r="AR47" s="36">
        <f t="shared" si="5"/>
        <v>0</v>
      </c>
      <c r="AS47" s="36">
        <f t="shared" si="6"/>
        <v>0</v>
      </c>
      <c r="AT47" s="36">
        <f t="shared" si="7"/>
        <v>0</v>
      </c>
      <c r="AU47" s="36">
        <f t="shared" si="8"/>
        <v>7.349999999999994E-2</v>
      </c>
      <c r="AV47" s="36">
        <f t="shared" si="9"/>
        <v>0.15758152170000006</v>
      </c>
      <c r="AW47" s="36">
        <f t="shared" si="10"/>
        <v>0.2</v>
      </c>
      <c r="AX47" s="36">
        <f t="shared" si="11"/>
        <v>0.14100000000000001</v>
      </c>
      <c r="AY47" s="36">
        <f t="shared" si="12"/>
        <v>8.5999999999999938E-2</v>
      </c>
      <c r="AZ47" s="36">
        <f t="shared" si="13"/>
        <v>0</v>
      </c>
      <c r="BA47" s="36">
        <f t="shared" si="14"/>
        <v>0</v>
      </c>
      <c r="BB47" s="36">
        <f t="shared" si="15"/>
        <v>0</v>
      </c>
      <c r="BC47" s="36">
        <f t="shared" si="16"/>
        <v>7.099999999999991E-2</v>
      </c>
      <c r="BD47" s="36">
        <f t="shared" si="17"/>
        <v>0</v>
      </c>
      <c r="BE47" s="36">
        <f t="shared" si="18"/>
        <v>0</v>
      </c>
      <c r="BF47" s="36">
        <f t="shared" si="19"/>
        <v>0.11411630433999989</v>
      </c>
      <c r="BG47" s="36">
        <f t="shared" si="20"/>
        <v>0</v>
      </c>
      <c r="BH47" s="36">
        <f t="shared" si="21"/>
        <v>0</v>
      </c>
      <c r="BI47" s="36">
        <f t="shared" si="22"/>
        <v>0</v>
      </c>
      <c r="BJ47" s="36">
        <f t="shared" si="23"/>
        <v>0</v>
      </c>
      <c r="BK47" s="36">
        <f t="shared" si="24"/>
        <v>0</v>
      </c>
      <c r="BL47" s="36">
        <f t="shared" si="25"/>
        <v>0.11554076084999991</v>
      </c>
      <c r="BM47" s="36">
        <f t="shared" si="26"/>
        <v>3.0599999999999915E-2</v>
      </c>
      <c r="BN47" s="36">
        <f t="shared" si="27"/>
        <v>0</v>
      </c>
    </row>
    <row r="48" spans="1:66" x14ac:dyDescent="0.25">
      <c r="A48">
        <v>47</v>
      </c>
      <c r="B48" t="s">
        <v>15</v>
      </c>
      <c r="C48" s="3">
        <v>4</v>
      </c>
      <c r="D48">
        <v>48.810270000000003</v>
      </c>
      <c r="E48">
        <v>-122.5675</v>
      </c>
      <c r="F48" t="s">
        <v>10</v>
      </c>
      <c r="G48" s="5">
        <v>9.8000000000000007</v>
      </c>
      <c r="H48" s="3">
        <v>17110004000603</v>
      </c>
      <c r="I48" t="s">
        <v>16</v>
      </c>
      <c r="K48" s="15" t="s">
        <v>76</v>
      </c>
      <c r="L48" s="3">
        <v>17110002000154</v>
      </c>
      <c r="M48">
        <v>0.84759247303009033</v>
      </c>
      <c r="N48" s="17">
        <v>98</v>
      </c>
      <c r="P48" s="36">
        <f>AVERAGEIFS($G$2:$G$3384,$C$2:$C$3384,P$1,$B$2:$B$3384,$K48)</f>
        <v>14.12</v>
      </c>
      <c r="Q48" s="36">
        <f>AVERAGEIFS($G$2:$G$3384,$C$2:$C$3384,Q$1,$B$2:$B$3384,$K48)</f>
        <v>13.6</v>
      </c>
      <c r="R48" s="36">
        <f>AVERAGEIFS($G$2:$G$3384,$C$2:$C$3384,R$1,$B$2:$B$3384,$K48)</f>
        <v>14.03</v>
      </c>
      <c r="S48" s="36">
        <f>AVERAGEIFS($G$2:$G$3384,$C$2:$C$3384,S$1,$B$2:$B$3384,$K48)</f>
        <v>11.03</v>
      </c>
      <c r="T48" s="36">
        <f>AVERAGEIFS($G$2:$G$3384,$C$2:$C$3384,T$1,$B$2:$B$3384,$K48)</f>
        <v>9.9550000000000001</v>
      </c>
      <c r="U48" s="36">
        <f>AVERAGEIFS($G$2:$G$3384,$C$2:$C$3384,U$1,$B$2:$B$3384,$K48)</f>
        <v>9.41</v>
      </c>
      <c r="V48" s="36">
        <f>AVERAGEIFS($G$2:$G$3384,$C$2:$C$3384,V$1,$B$2:$B$3384,$K48)</f>
        <v>5.7086206900000001</v>
      </c>
      <c r="W48" s="36">
        <f>AVERAGEIFS($G$2:$G$3384,$C$2:$C$3384,W$1,$B$2:$B$3384,$K48)</f>
        <v>6.3049999999999997</v>
      </c>
      <c r="X48" s="36">
        <f>AVERAGEIFS($G$2:$G$3384,$C$2:$C$3384,X$1,$B$2:$B$3384,$K48)</f>
        <v>5.5</v>
      </c>
      <c r="Y48" s="36">
        <f>AVERAGEIFS($G$2:$G$3384,$C$2:$C$3384,Y$1,$B$2:$B$3384,$K48)</f>
        <v>6.74</v>
      </c>
      <c r="Z48" s="36">
        <f>AVERAGEIFS($G$2:$G$3384,$C$2:$C$3384,Z$1,$B$2:$B$3384,$K48)</f>
        <v>10.285</v>
      </c>
      <c r="AA48" s="36">
        <f>AVERAGEIFS($G$2:$G$3384,$C$2:$C$3384,AA$1,$B$2:$B$3384,$K48)</f>
        <v>13.58</v>
      </c>
      <c r="AB48" s="36">
        <f t="shared" si="1"/>
        <v>10.021968390833331</v>
      </c>
      <c r="AC48" s="36" cm="1">
        <f t="array" ref="AC48">AVERAGE(IFERROR(X48:Z48, ""))</f>
        <v>7.5083333333333329</v>
      </c>
      <c r="AD48" s="36">
        <f t="shared" si="2"/>
        <v>13.58</v>
      </c>
      <c r="AE48" s="36" cm="1">
        <f t="array" ref="AE48">AVERAGE(IFERROR(Q48:V48, ""))</f>
        <v>10.622270114999999</v>
      </c>
      <c r="AF48" s="36" cm="1">
        <f t="array" ref="AF48">AVERAGE(IFERROR(V48:Z48,""))</f>
        <v>6.9077241380000007</v>
      </c>
      <c r="AG48" s="36" cm="1">
        <f t="array" ref="AG48">AVERAGE(IFERROR(Q48:U48,""))</f>
        <v>11.604999999999999</v>
      </c>
      <c r="AH48" s="36" cm="1">
        <f t="array" ref="AH48">AVERAGE(IFERROR(Y48:AA48,P48))</f>
        <v>10.201666666666666</v>
      </c>
      <c r="AI48" s="36" cm="1">
        <f t="array" ref="AI48">AVERAGE(IFERROR(X48:AA48,""))</f>
        <v>9.0262499999999992</v>
      </c>
      <c r="AJ48" s="36" cm="1">
        <f t="array" ref="AJ48">AVERAGE(IFERROR(P48:V48,""))</f>
        <v>11.121945812857144</v>
      </c>
      <c r="AK48" s="36" cm="1">
        <f t="array" ref="AK48">AVERAGE(IFERROR(Q48:T48,""))</f>
        <v>12.153749999999999</v>
      </c>
      <c r="AL48" s="36" cm="1">
        <f t="array" ref="AL48">AVERAGE(IFERROR(U48:V48,""))</f>
        <v>7.5593103450000001</v>
      </c>
      <c r="AM48" s="36" cm="1">
        <f t="array" ref="AM48">AVERAGE(IFERROR(W48:AA48,""))</f>
        <v>8.4820000000000011</v>
      </c>
      <c r="AN48" s="36" cm="1">
        <f t="array" ref="AN48">AVERAGE(IFERROR(P48:U48,""))</f>
        <v>12.024166666666666</v>
      </c>
      <c r="AP48" s="36">
        <f t="shared" si="3"/>
        <v>0</v>
      </c>
      <c r="AQ48" s="36">
        <f t="shared" si="4"/>
        <v>0</v>
      </c>
      <c r="AR48" s="36">
        <f t="shared" si="5"/>
        <v>0</v>
      </c>
      <c r="AS48" s="36">
        <f t="shared" si="6"/>
        <v>0</v>
      </c>
      <c r="AT48" s="36">
        <f t="shared" si="7"/>
        <v>4.4999999999999927E-3</v>
      </c>
      <c r="AU48" s="36">
        <f t="shared" si="8"/>
        <v>5.8999999999999983E-2</v>
      </c>
      <c r="AV48" s="36">
        <f t="shared" si="9"/>
        <v>0.42913793099999997</v>
      </c>
      <c r="AW48" s="36">
        <f t="shared" si="10"/>
        <v>0.36950000000000005</v>
      </c>
      <c r="AX48" s="36">
        <f t="shared" si="11"/>
        <v>0.45</v>
      </c>
      <c r="AY48" s="36">
        <f t="shared" si="12"/>
        <v>0.32599999999999996</v>
      </c>
      <c r="AZ48" s="36">
        <f t="shared" si="13"/>
        <v>0</v>
      </c>
      <c r="BA48" s="36">
        <f t="shared" si="14"/>
        <v>0</v>
      </c>
      <c r="BB48" s="36">
        <f t="shared" si="15"/>
        <v>0</v>
      </c>
      <c r="BC48" s="36">
        <f t="shared" si="16"/>
        <v>0.2491666666666667</v>
      </c>
      <c r="BD48" s="36">
        <f t="shared" si="17"/>
        <v>0</v>
      </c>
      <c r="BE48" s="36">
        <f t="shared" si="18"/>
        <v>0</v>
      </c>
      <c r="BF48" s="36">
        <f t="shared" si="19"/>
        <v>0.3092275861999999</v>
      </c>
      <c r="BG48" s="36">
        <f t="shared" si="20"/>
        <v>0</v>
      </c>
      <c r="BH48" s="36">
        <f t="shared" si="21"/>
        <v>0</v>
      </c>
      <c r="BI48" s="36">
        <f t="shared" si="22"/>
        <v>9.7375000000000073E-2</v>
      </c>
      <c r="BJ48" s="36">
        <f t="shared" si="23"/>
        <v>0</v>
      </c>
      <c r="BK48" s="36">
        <f t="shared" si="24"/>
        <v>0</v>
      </c>
      <c r="BL48" s="36">
        <f t="shared" si="25"/>
        <v>0.24406896549999998</v>
      </c>
      <c r="BM48" s="36">
        <f t="shared" si="26"/>
        <v>0.15179999999999988</v>
      </c>
      <c r="BN48" s="36">
        <f t="shared" si="27"/>
        <v>0</v>
      </c>
    </row>
    <row r="49" spans="1:66" x14ac:dyDescent="0.25">
      <c r="A49">
        <v>48</v>
      </c>
      <c r="B49" t="s">
        <v>15</v>
      </c>
      <c r="C49" s="3">
        <v>5</v>
      </c>
      <c r="D49">
        <v>48.810270000000003</v>
      </c>
      <c r="E49">
        <v>-122.5675</v>
      </c>
      <c r="F49" t="s">
        <v>10</v>
      </c>
      <c r="G49" s="5">
        <v>4</v>
      </c>
      <c r="H49" s="3">
        <v>17110004000603</v>
      </c>
      <c r="I49" t="s">
        <v>16</v>
      </c>
      <c r="K49" s="15" t="s">
        <v>77</v>
      </c>
      <c r="L49" s="3">
        <v>17110002000136</v>
      </c>
      <c r="M49">
        <v>0.99970817565917969</v>
      </c>
      <c r="N49" s="17">
        <v>114</v>
      </c>
      <c r="P49" s="36">
        <f>AVERAGEIFS($G$2:$G$3384,$C$2:$C$3384,P$1,$B$2:$B$3384,$K49)</f>
        <v>10.885</v>
      </c>
      <c r="Q49" s="36">
        <f>AVERAGEIFS($G$2:$G$3384,$C$2:$C$3384,Q$1,$B$2:$B$3384,$K49)</f>
        <v>10.15</v>
      </c>
      <c r="R49" s="36">
        <f>AVERAGEIFS($G$2:$G$3384,$C$2:$C$3384,R$1,$B$2:$B$3384,$K49)</f>
        <v>10.130000000000001</v>
      </c>
      <c r="S49" s="36">
        <f>AVERAGEIFS($G$2:$G$3384,$C$2:$C$3384,S$1,$B$2:$B$3384,$K49)</f>
        <v>10.130000000000001</v>
      </c>
      <c r="T49" s="36">
        <f>AVERAGEIFS($G$2:$G$3384,$C$2:$C$3384,T$1,$B$2:$B$3384,$K49)</f>
        <v>9.59</v>
      </c>
      <c r="U49" s="36">
        <f>AVERAGEIFS($G$2:$G$3384,$C$2:$C$3384,U$1,$B$2:$B$3384,$K49)</f>
        <v>8.2100000000000009</v>
      </c>
      <c r="V49" s="36">
        <f>AVERAGEIFS($G$2:$G$3384,$C$2:$C$3384,V$1,$B$2:$B$3384,$K49)</f>
        <v>6.7162162160000003</v>
      </c>
      <c r="W49" s="36">
        <f>AVERAGEIFS($G$2:$G$3384,$C$2:$C$3384,W$1,$B$2:$B$3384,$K49)</f>
        <v>6.53</v>
      </c>
      <c r="X49" s="36">
        <f>AVERAGEIFS($G$2:$G$3384,$C$2:$C$3384,X$1,$B$2:$B$3384,$K49)</f>
        <v>7.125</v>
      </c>
      <c r="Y49" s="36">
        <f>AVERAGEIFS($G$2:$G$3384,$C$2:$C$3384,Y$1,$B$2:$B$3384,$K49)</f>
        <v>7.66</v>
      </c>
      <c r="Z49" s="36">
        <f>AVERAGEIFS($G$2:$G$3384,$C$2:$C$3384,Z$1,$B$2:$B$3384,$K49)</f>
        <v>6.76</v>
      </c>
      <c r="AA49" s="36">
        <f>AVERAGEIFS($G$2:$G$3384,$C$2:$C$3384,AA$1,$B$2:$B$3384,$K49)</f>
        <v>9.693333333</v>
      </c>
      <c r="AB49" s="36">
        <f t="shared" si="1"/>
        <v>8.6316291290833345</v>
      </c>
      <c r="AC49" s="36" cm="1">
        <f t="array" ref="AC49">AVERAGE(IFERROR(X49:Z49, ""))</f>
        <v>7.1816666666666675</v>
      </c>
      <c r="AD49" s="36">
        <f t="shared" si="2"/>
        <v>9.693333333</v>
      </c>
      <c r="AE49" s="36" cm="1">
        <f t="array" ref="AE49">AVERAGE(IFERROR(Q49:V49, ""))</f>
        <v>9.1543693693333328</v>
      </c>
      <c r="AF49" s="36" cm="1">
        <f t="array" ref="AF49">AVERAGE(IFERROR(V49:Z49,""))</f>
        <v>6.9582432432000001</v>
      </c>
      <c r="AG49" s="36" cm="1">
        <f t="array" ref="AG49">AVERAGE(IFERROR(Q49:U49,""))</f>
        <v>9.6419999999999995</v>
      </c>
      <c r="AH49" s="36" cm="1">
        <f t="array" ref="AH49">AVERAGE(IFERROR(Y49:AA49,P49))</f>
        <v>8.0377777776666672</v>
      </c>
      <c r="AI49" s="36" cm="1">
        <f t="array" ref="AI49">AVERAGE(IFERROR(X49:AA49,""))</f>
        <v>7.80958333325</v>
      </c>
      <c r="AJ49" s="36" cm="1">
        <f t="array" ref="AJ49">AVERAGE(IFERROR(P49:V49,""))</f>
        <v>9.4016023165714291</v>
      </c>
      <c r="AK49" s="36" cm="1">
        <f t="array" ref="AK49">AVERAGE(IFERROR(Q49:T49,""))</f>
        <v>10</v>
      </c>
      <c r="AL49" s="36" cm="1">
        <f t="array" ref="AL49">AVERAGE(IFERROR(U49:V49,""))</f>
        <v>7.4631081080000001</v>
      </c>
      <c r="AM49" s="36" cm="1">
        <f t="array" ref="AM49">AVERAGE(IFERROR(W49:AA49,""))</f>
        <v>7.5536666665999999</v>
      </c>
      <c r="AN49" s="36" cm="1">
        <f t="array" ref="AN49">AVERAGE(IFERROR(P49:U49,""))</f>
        <v>9.8491666666666671</v>
      </c>
      <c r="AP49" s="36">
        <f t="shared" si="3"/>
        <v>0</v>
      </c>
      <c r="AQ49" s="36">
        <f t="shared" si="4"/>
        <v>0</v>
      </c>
      <c r="AR49" s="36">
        <f t="shared" si="5"/>
        <v>0</v>
      </c>
      <c r="AS49" s="36">
        <f t="shared" si="6"/>
        <v>0</v>
      </c>
      <c r="AT49" s="36">
        <f t="shared" si="7"/>
        <v>4.1000000000000016E-2</v>
      </c>
      <c r="AU49" s="36">
        <f t="shared" si="8"/>
        <v>0.17899999999999991</v>
      </c>
      <c r="AV49" s="36">
        <f t="shared" si="9"/>
        <v>0.32837837839999995</v>
      </c>
      <c r="AW49" s="36">
        <f t="shared" si="10"/>
        <v>0.34699999999999998</v>
      </c>
      <c r="AX49" s="36">
        <f t="shared" si="11"/>
        <v>0.28749999999999998</v>
      </c>
      <c r="AY49" s="36">
        <f t="shared" si="12"/>
        <v>0.23399999999999999</v>
      </c>
      <c r="AZ49" s="36">
        <f t="shared" si="13"/>
        <v>0.32400000000000001</v>
      </c>
      <c r="BA49" s="36">
        <f t="shared" si="14"/>
        <v>3.0666666700000001E-2</v>
      </c>
      <c r="BB49" s="36">
        <f t="shared" si="15"/>
        <v>0.13683708709166656</v>
      </c>
      <c r="BC49" s="36">
        <f t="shared" si="16"/>
        <v>0.28183333333333327</v>
      </c>
      <c r="BD49" s="36">
        <f t="shared" si="17"/>
        <v>3.0666666700000001E-2</v>
      </c>
      <c r="BE49" s="36">
        <f t="shared" si="18"/>
        <v>8.4563063066666722E-2</v>
      </c>
      <c r="BF49" s="36">
        <f t="shared" si="19"/>
        <v>0.30417567567999998</v>
      </c>
      <c r="BG49" s="36">
        <f t="shared" si="20"/>
        <v>3.5800000000000054E-2</v>
      </c>
      <c r="BH49" s="36">
        <f t="shared" si="21"/>
        <v>0.19622222223333327</v>
      </c>
      <c r="BI49" s="36">
        <f t="shared" si="22"/>
        <v>0.219041666675</v>
      </c>
      <c r="BJ49" s="36">
        <f t="shared" si="23"/>
        <v>5.9839768342857091E-2</v>
      </c>
      <c r="BK49" s="36">
        <f t="shared" si="24"/>
        <v>0</v>
      </c>
      <c r="BL49" s="36">
        <f t="shared" si="25"/>
        <v>0.2536891892</v>
      </c>
      <c r="BM49" s="36">
        <f t="shared" si="26"/>
        <v>0.24463333334000001</v>
      </c>
      <c r="BN49" s="36">
        <f t="shared" si="27"/>
        <v>1.5083333333333292E-2</v>
      </c>
    </row>
    <row r="50" spans="1:66" x14ac:dyDescent="0.25">
      <c r="A50">
        <v>49</v>
      </c>
      <c r="B50" t="s">
        <v>15</v>
      </c>
      <c r="C50" s="3">
        <v>6</v>
      </c>
      <c r="D50">
        <v>48.810270000000003</v>
      </c>
      <c r="E50">
        <v>-122.5675</v>
      </c>
      <c r="F50" t="s">
        <v>10</v>
      </c>
      <c r="G50" s="5">
        <v>2.6</v>
      </c>
      <c r="H50" s="3">
        <v>17110004000603</v>
      </c>
      <c r="I50" t="s">
        <v>16</v>
      </c>
      <c r="K50" s="15" t="s">
        <v>78</v>
      </c>
      <c r="L50" s="3">
        <v>17110002000137</v>
      </c>
      <c r="M50">
        <v>0.99895405769348145</v>
      </c>
      <c r="N50" s="17">
        <v>648</v>
      </c>
      <c r="P50" s="36" t="e">
        <f>AVERAGEIFS($G$2:$G$3384,$C$2:$C$3384,P$1,$B$2:$B$3384,$K50)</f>
        <v>#DIV/0!</v>
      </c>
      <c r="Q50" s="36" t="e">
        <f>AVERAGEIFS($G$2:$G$3384,$C$2:$C$3384,Q$1,$B$2:$B$3384,$K50)</f>
        <v>#DIV/0!</v>
      </c>
      <c r="R50" s="36" t="e">
        <f>AVERAGEIFS($G$2:$G$3384,$C$2:$C$3384,R$1,$B$2:$B$3384,$K50)</f>
        <v>#DIV/0!</v>
      </c>
      <c r="S50" s="36" t="e">
        <f>AVERAGEIFS($G$2:$G$3384,$C$2:$C$3384,S$1,$B$2:$B$3384,$K50)</f>
        <v>#DIV/0!</v>
      </c>
      <c r="T50" s="36">
        <f>AVERAGEIFS($G$2:$G$3384,$C$2:$C$3384,T$1,$B$2:$B$3384,$K50)</f>
        <v>6.94</v>
      </c>
      <c r="U50" s="36">
        <f>AVERAGEIFS($G$2:$G$3384,$C$2:$C$3384,U$1,$B$2:$B$3384,$K50)</f>
        <v>7.01</v>
      </c>
      <c r="V50" s="36">
        <f>AVERAGEIFS($G$2:$G$3384,$C$2:$C$3384,V$1,$B$2:$B$3384,$K50)</f>
        <v>5.8233333329999999</v>
      </c>
      <c r="W50" s="36">
        <f>AVERAGEIFS($G$2:$G$3384,$C$2:$C$3384,W$1,$B$2:$B$3384,$K50)</f>
        <v>6.23</v>
      </c>
      <c r="X50" s="36">
        <f>AVERAGEIFS($G$2:$G$3384,$C$2:$C$3384,X$1,$B$2:$B$3384,$K50)</f>
        <v>6.2149999999999999</v>
      </c>
      <c r="Y50" s="36">
        <f>AVERAGEIFS($G$2:$G$3384,$C$2:$C$3384,Y$1,$B$2:$B$3384,$K50)</f>
        <v>6.5</v>
      </c>
      <c r="Z50" s="36">
        <f>AVERAGEIFS($G$2:$G$3384,$C$2:$C$3384,Z$1,$B$2:$B$3384,$K50)</f>
        <v>6.53</v>
      </c>
      <c r="AA50" s="36">
        <f>AVERAGEIFS($G$2:$G$3384,$C$2:$C$3384,AA$1,$B$2:$B$3384,$K50)</f>
        <v>10.72</v>
      </c>
      <c r="AB50" s="36">
        <f t="shared" si="1"/>
        <v>6.9960416666250005</v>
      </c>
      <c r="AC50" s="36" cm="1">
        <f t="array" ref="AC50">AVERAGE(IFERROR(X50:Z50, ""))</f>
        <v>6.415</v>
      </c>
      <c r="AD50" s="36">
        <f t="shared" si="2"/>
        <v>10.72</v>
      </c>
      <c r="AE50" s="36" cm="1">
        <f t="array" ref="AE50">AVERAGE(IFERROR(Q50:V50, ""))</f>
        <v>6.591111111</v>
      </c>
      <c r="AF50" s="36" cm="1">
        <f t="array" ref="AF50">AVERAGE(IFERROR(V50:Z50,""))</f>
        <v>6.2596666666000003</v>
      </c>
      <c r="AG50" s="36" cm="1">
        <f t="array" ref="AG50">AVERAGE(IFERROR(Q50:U50,""))</f>
        <v>6.9749999999999996</v>
      </c>
      <c r="AH50" s="36" cm="1">
        <f t="array" ref="AH50">AVERAGE(IFERROR(Y50:AA50,P50))</f>
        <v>7.916666666666667</v>
      </c>
      <c r="AI50" s="36" cm="1">
        <f t="array" ref="AI50">AVERAGE(IFERROR(X50:AA50,""))</f>
        <v>7.4912500000000009</v>
      </c>
      <c r="AJ50" s="36" cm="1">
        <f t="array" ref="AJ50">AVERAGE(IFERROR(P50:V50,""))</f>
        <v>6.591111111</v>
      </c>
      <c r="AK50" s="36" cm="1">
        <f t="array" ref="AK50">AVERAGE(IFERROR(Q50:T50,""))</f>
        <v>6.94</v>
      </c>
      <c r="AL50" s="36" cm="1">
        <f t="array" ref="AL50">AVERAGE(IFERROR(U50:V50,""))</f>
        <v>6.4166666664999994</v>
      </c>
      <c r="AM50" s="36" cm="1">
        <f t="array" ref="AM50">AVERAGE(IFERROR(W50:AA50,""))</f>
        <v>7.2389999999999999</v>
      </c>
      <c r="AN50" s="36" cm="1">
        <f t="array" ref="AN50">AVERAGE(IFERROR(P50:U50,""))</f>
        <v>6.9749999999999996</v>
      </c>
      <c r="AP50" s="36" t="e">
        <f t="shared" si="3"/>
        <v>#DIV/0!</v>
      </c>
      <c r="AQ50" s="36" t="e">
        <f t="shared" si="4"/>
        <v>#DIV/0!</v>
      </c>
      <c r="AR50" s="36" t="e">
        <f t="shared" si="5"/>
        <v>#DIV/0!</v>
      </c>
      <c r="AS50" s="36" t="e">
        <f t="shared" si="6"/>
        <v>#DIV/0!</v>
      </c>
      <c r="AT50" s="36">
        <f t="shared" si="7"/>
        <v>0.30599999999999994</v>
      </c>
      <c r="AU50" s="36">
        <f t="shared" si="8"/>
        <v>0.29900000000000004</v>
      </c>
      <c r="AV50" s="36">
        <f t="shared" si="9"/>
        <v>0.41766666670000002</v>
      </c>
      <c r="AW50" s="36">
        <f t="shared" si="10"/>
        <v>0.37699999999999995</v>
      </c>
      <c r="AX50" s="36">
        <f t="shared" si="11"/>
        <v>0.3785</v>
      </c>
      <c r="AY50" s="36">
        <f t="shared" si="12"/>
        <v>0.35</v>
      </c>
      <c r="AZ50" s="36">
        <f t="shared" si="13"/>
        <v>0.34699999999999998</v>
      </c>
      <c r="BA50" s="36">
        <f t="shared" si="14"/>
        <v>0</v>
      </c>
      <c r="BB50" s="36">
        <f t="shared" si="15"/>
        <v>0.30039583333749997</v>
      </c>
      <c r="BC50" s="36">
        <f t="shared" si="16"/>
        <v>0.35849999999999999</v>
      </c>
      <c r="BD50" s="36">
        <f t="shared" si="17"/>
        <v>0</v>
      </c>
      <c r="BE50" s="36">
        <f t="shared" si="18"/>
        <v>0.34088888890000002</v>
      </c>
      <c r="BF50" s="36">
        <f t="shared" si="19"/>
        <v>0.37403333334</v>
      </c>
      <c r="BG50" s="36">
        <f t="shared" si="20"/>
        <v>0.30250000000000005</v>
      </c>
      <c r="BH50" s="36">
        <f t="shared" si="21"/>
        <v>0.20833333333333331</v>
      </c>
      <c r="BI50" s="36">
        <f t="shared" si="22"/>
        <v>0.2508749999999999</v>
      </c>
      <c r="BJ50" s="36">
        <f t="shared" si="23"/>
        <v>0.34088888890000002</v>
      </c>
      <c r="BK50" s="36">
        <f t="shared" si="24"/>
        <v>0.30599999999999994</v>
      </c>
      <c r="BL50" s="36">
        <f t="shared" si="25"/>
        <v>0.35833333335000006</v>
      </c>
      <c r="BM50" s="36">
        <f t="shared" si="26"/>
        <v>0.27610000000000001</v>
      </c>
      <c r="BN50" s="36">
        <f t="shared" si="27"/>
        <v>0.30250000000000005</v>
      </c>
    </row>
    <row r="51" spans="1:66" x14ac:dyDescent="0.25">
      <c r="A51">
        <v>50</v>
      </c>
      <c r="B51" t="s">
        <v>15</v>
      </c>
      <c r="C51" s="3">
        <v>7</v>
      </c>
      <c r="D51">
        <v>48.810270000000003</v>
      </c>
      <c r="E51">
        <v>-122.5675</v>
      </c>
      <c r="F51" t="s">
        <v>10</v>
      </c>
      <c r="G51" s="5">
        <v>1.3</v>
      </c>
      <c r="H51" s="3">
        <v>17110004000603</v>
      </c>
      <c r="I51" t="s">
        <v>16</v>
      </c>
      <c r="K51" s="15" t="s">
        <v>81</v>
      </c>
      <c r="L51" s="3">
        <v>17110002000168</v>
      </c>
      <c r="M51">
        <v>7.5069427490234375E-2</v>
      </c>
      <c r="N51" s="17">
        <v>121</v>
      </c>
      <c r="P51" s="36">
        <f>AVERAGEIFS($G$2:$G$3384,$C$2:$C$3384,P$1,$B$2:$B$3384,$K51)</f>
        <v>11.59</v>
      </c>
      <c r="Q51" s="36">
        <f>AVERAGEIFS($G$2:$G$3384,$C$2:$C$3384,Q$1,$B$2:$B$3384,$K51)</f>
        <v>11.63</v>
      </c>
      <c r="R51" s="36">
        <f>AVERAGEIFS($G$2:$G$3384,$C$2:$C$3384,R$1,$B$2:$B$3384,$K51)</f>
        <v>10.49</v>
      </c>
      <c r="S51" s="36">
        <f>AVERAGEIFS($G$2:$G$3384,$C$2:$C$3384,S$1,$B$2:$B$3384,$K51)</f>
        <v>9.6</v>
      </c>
      <c r="T51" s="36">
        <f>AVERAGEIFS($G$2:$G$3384,$C$2:$C$3384,T$1,$B$2:$B$3384,$K51)</f>
        <v>7.3949999999999996</v>
      </c>
      <c r="U51" s="36">
        <f>AVERAGEIFS($G$2:$G$3384,$C$2:$C$3384,U$1,$B$2:$B$3384,$K51)</f>
        <v>8.3800000000000008</v>
      </c>
      <c r="V51" s="36">
        <f>AVERAGEIFS($G$2:$G$3384,$C$2:$C$3384,V$1,$B$2:$B$3384,$K51)</f>
        <v>8.1850000000000005</v>
      </c>
      <c r="W51" s="36">
        <f>AVERAGEIFS($G$2:$G$3384,$C$2:$C$3384,W$1,$B$2:$B$3384,$K51)</f>
        <v>7.68</v>
      </c>
      <c r="X51" s="36">
        <f>AVERAGEIFS($G$2:$G$3384,$C$2:$C$3384,X$1,$B$2:$B$3384,$K51)</f>
        <v>8.2949999999999999</v>
      </c>
      <c r="Y51" s="36" t="e">
        <f>AVERAGEIFS($G$2:$G$3384,$C$2:$C$3384,Y$1,$B$2:$B$3384,$K51)</f>
        <v>#DIV/0!</v>
      </c>
      <c r="Z51" s="36">
        <f>AVERAGEIFS($G$2:$G$3384,$C$2:$C$3384,Z$1,$B$2:$B$3384,$K51)</f>
        <v>9.4499999999999993</v>
      </c>
      <c r="AA51" s="36">
        <f>AVERAGEIFS($G$2:$G$3384,$C$2:$C$3384,AA$1,$B$2:$B$3384,$K51)</f>
        <v>11.7</v>
      </c>
      <c r="AB51" s="36">
        <f t="shared" si="1"/>
        <v>9.4904545454545453</v>
      </c>
      <c r="AC51" s="36" cm="1">
        <f t="array" ref="AC51">AVERAGE(IFERROR(X51:Z51, ""))</f>
        <v>8.8724999999999987</v>
      </c>
      <c r="AD51" s="36">
        <f t="shared" si="2"/>
        <v>11.7</v>
      </c>
      <c r="AE51" s="36" cm="1">
        <f t="array" ref="AE51">AVERAGE(IFERROR(Q51:V51, ""))</f>
        <v>9.2799999999999994</v>
      </c>
      <c r="AF51" s="36" cm="1">
        <f t="array" ref="AF51">AVERAGE(IFERROR(V51:Z51,""))</f>
        <v>8.4024999999999999</v>
      </c>
      <c r="AG51" s="36" cm="1">
        <f t="array" ref="AG51">AVERAGE(IFERROR(Q51:U51,""))</f>
        <v>9.4989999999999988</v>
      </c>
      <c r="AH51" s="36" cm="1">
        <f t="array" ref="AH51">AVERAGE(IFERROR(Y51:AA51,P51))</f>
        <v>10.913333333333332</v>
      </c>
      <c r="AI51" s="36" cm="1">
        <f t="array" ref="AI51">AVERAGE(IFERROR(X51:AA51,""))</f>
        <v>9.8149999999999995</v>
      </c>
      <c r="AJ51" s="36" cm="1">
        <f t="array" ref="AJ51">AVERAGE(IFERROR(P51:V51,""))</f>
        <v>9.61</v>
      </c>
      <c r="AK51" s="36" cm="1">
        <f t="array" ref="AK51">AVERAGE(IFERROR(Q51:T51,""))</f>
        <v>9.7787499999999987</v>
      </c>
      <c r="AL51" s="36" cm="1">
        <f t="array" ref="AL51">AVERAGE(IFERROR(U51:V51,""))</f>
        <v>8.2825000000000006</v>
      </c>
      <c r="AM51" s="36" cm="1">
        <f t="array" ref="AM51">AVERAGE(IFERROR(W51:AA51,""))</f>
        <v>9.28125</v>
      </c>
      <c r="AN51" s="36" cm="1">
        <f t="array" ref="AN51">AVERAGE(IFERROR(P51:U51,""))</f>
        <v>9.8475000000000001</v>
      </c>
      <c r="AP51" s="36">
        <f t="shared" si="3"/>
        <v>0</v>
      </c>
      <c r="AQ51" s="36">
        <f t="shared" si="4"/>
        <v>0</v>
      </c>
      <c r="AR51" s="36">
        <f t="shared" si="5"/>
        <v>0</v>
      </c>
      <c r="AS51" s="36">
        <f t="shared" si="6"/>
        <v>4.0000000000000036E-2</v>
      </c>
      <c r="AT51" s="36">
        <f t="shared" si="7"/>
        <v>0.26050000000000006</v>
      </c>
      <c r="AU51" s="36">
        <f t="shared" si="8"/>
        <v>0.16199999999999992</v>
      </c>
      <c r="AV51" s="36">
        <f t="shared" si="9"/>
        <v>0.18149999999999994</v>
      </c>
      <c r="AW51" s="36">
        <f t="shared" si="10"/>
        <v>0.23200000000000004</v>
      </c>
      <c r="AX51" s="36">
        <f t="shared" si="11"/>
        <v>0.17050000000000001</v>
      </c>
      <c r="AY51" s="36" t="e">
        <f t="shared" si="12"/>
        <v>#DIV/0!</v>
      </c>
      <c r="AZ51" s="36">
        <f t="shared" si="13"/>
        <v>5.500000000000007E-2</v>
      </c>
      <c r="BA51" s="36">
        <f t="shared" si="14"/>
        <v>0</v>
      </c>
      <c r="BB51" s="36">
        <f t="shared" si="15"/>
        <v>5.0954545454545475E-2</v>
      </c>
      <c r="BC51" s="36">
        <f t="shared" si="16"/>
        <v>0.11275000000000013</v>
      </c>
      <c r="BD51" s="36">
        <f t="shared" si="17"/>
        <v>0</v>
      </c>
      <c r="BE51" s="36">
        <f t="shared" si="18"/>
        <v>7.2000000000000064E-2</v>
      </c>
      <c r="BF51" s="36">
        <f t="shared" si="19"/>
        <v>0.15975</v>
      </c>
      <c r="BG51" s="36">
        <f t="shared" si="20"/>
        <v>5.0100000000000124E-2</v>
      </c>
      <c r="BH51" s="36">
        <f t="shared" si="21"/>
        <v>0</v>
      </c>
      <c r="BI51" s="36">
        <f t="shared" si="22"/>
        <v>1.8500000000000051E-2</v>
      </c>
      <c r="BJ51" s="36">
        <f t="shared" si="23"/>
        <v>3.9000000000000055E-2</v>
      </c>
      <c r="BK51" s="36">
        <f t="shared" si="24"/>
        <v>2.2125000000000127E-2</v>
      </c>
      <c r="BL51" s="36">
        <f t="shared" si="25"/>
        <v>0.17174999999999993</v>
      </c>
      <c r="BM51" s="36">
        <f t="shared" si="26"/>
        <v>7.1874999999999994E-2</v>
      </c>
      <c r="BN51" s="36">
        <f t="shared" si="27"/>
        <v>1.5249999999999986E-2</v>
      </c>
    </row>
    <row r="52" spans="1:66" x14ac:dyDescent="0.25">
      <c r="A52">
        <v>51</v>
      </c>
      <c r="B52" t="s">
        <v>15</v>
      </c>
      <c r="C52" s="3">
        <v>8</v>
      </c>
      <c r="D52">
        <v>48.810270000000003</v>
      </c>
      <c r="E52">
        <v>-122.5675</v>
      </c>
      <c r="F52" t="s">
        <v>10</v>
      </c>
      <c r="G52" s="5">
        <v>1.1499999999999999</v>
      </c>
      <c r="H52" s="3">
        <v>17110004000603</v>
      </c>
      <c r="I52" t="s">
        <v>16</v>
      </c>
      <c r="K52" s="15" t="s">
        <v>82</v>
      </c>
      <c r="L52" s="3">
        <v>17110002000178</v>
      </c>
      <c r="M52">
        <v>8.0405160784721375E-2</v>
      </c>
      <c r="N52" s="17">
        <v>264</v>
      </c>
      <c r="P52" s="36">
        <f>AVERAGEIFS($G$2:$G$3384,$C$2:$C$3384,P$1,$B$2:$B$3384,$K52)</f>
        <v>10.265000000000001</v>
      </c>
      <c r="Q52" s="36">
        <f>AVERAGEIFS($G$2:$G$3384,$C$2:$C$3384,Q$1,$B$2:$B$3384,$K52)</f>
        <v>9.7949999999999999</v>
      </c>
      <c r="R52" s="36">
        <f>AVERAGEIFS($G$2:$G$3384,$C$2:$C$3384,R$1,$B$2:$B$3384,$K52)</f>
        <v>5.76</v>
      </c>
      <c r="S52" s="36">
        <f>AVERAGEIFS($G$2:$G$3384,$C$2:$C$3384,S$1,$B$2:$B$3384,$K52)</f>
        <v>5.19</v>
      </c>
      <c r="T52" s="36">
        <f>AVERAGEIFS($G$2:$G$3384,$C$2:$C$3384,T$1,$B$2:$B$3384,$K52)</f>
        <v>1.9850000000000001</v>
      </c>
      <c r="U52" s="36">
        <f>AVERAGEIFS($G$2:$G$3384,$C$2:$C$3384,U$1,$B$2:$B$3384,$K52)</f>
        <v>1.1499999999999999</v>
      </c>
      <c r="V52" s="36" t="e">
        <f>AVERAGEIFS($G$2:$G$3384,$C$2:$C$3384,V$1,$B$2:$B$3384,$K52)</f>
        <v>#DIV/0!</v>
      </c>
      <c r="W52" s="36" t="e">
        <f>AVERAGEIFS($G$2:$G$3384,$C$2:$C$3384,W$1,$B$2:$B$3384,$K52)</f>
        <v>#DIV/0!</v>
      </c>
      <c r="X52" s="36" t="e">
        <f>AVERAGEIFS($G$2:$G$3384,$C$2:$C$3384,X$1,$B$2:$B$3384,$K52)</f>
        <v>#DIV/0!</v>
      </c>
      <c r="Y52" s="36" t="e">
        <f>AVERAGEIFS($G$2:$G$3384,$C$2:$C$3384,Y$1,$B$2:$B$3384,$K52)</f>
        <v>#DIV/0!</v>
      </c>
      <c r="Z52" s="36">
        <f>AVERAGEIFS($G$2:$G$3384,$C$2:$C$3384,Z$1,$B$2:$B$3384,$K52)</f>
        <v>1.42</v>
      </c>
      <c r="AA52" s="36">
        <f>AVERAGEIFS($G$2:$G$3384,$C$2:$C$3384,AA$1,$B$2:$B$3384,$K52)</f>
        <v>5.2166666670000001</v>
      </c>
      <c r="AB52" s="36">
        <f t="shared" si="1"/>
        <v>5.0977083333750004</v>
      </c>
      <c r="AC52" s="36" cm="1">
        <f t="array" ref="AC52">AVERAGE(IFERROR(X52:Z52, ""))</f>
        <v>1.42</v>
      </c>
      <c r="AD52" s="36">
        <f t="shared" si="2"/>
        <v>5.2166666670000001</v>
      </c>
      <c r="AE52" s="36" cm="1">
        <f t="array" ref="AE52">AVERAGE(IFERROR(Q52:V52, ""))</f>
        <v>4.7759999999999998</v>
      </c>
      <c r="AF52" s="36" cm="1">
        <f t="array" ref="AF52">AVERAGE(IFERROR(V52:Z52,""))</f>
        <v>1.42</v>
      </c>
      <c r="AG52" s="36" cm="1">
        <f t="array" ref="AG52">AVERAGE(IFERROR(Q52:U52,""))</f>
        <v>4.7759999999999998</v>
      </c>
      <c r="AH52" s="36" cm="1">
        <f t="array" ref="AH52">AVERAGE(IFERROR(Y52:AA52,P52))</f>
        <v>5.6338888890000005</v>
      </c>
      <c r="AI52" s="36" cm="1">
        <f t="array" ref="AI52">AVERAGE(IFERROR(X52:AA52,""))</f>
        <v>3.3183333335</v>
      </c>
      <c r="AJ52" s="36" cm="1">
        <f t="array" ref="AJ52">AVERAGE(IFERROR(P52:V52,""))</f>
        <v>5.6908333333333339</v>
      </c>
      <c r="AK52" s="36" cm="1">
        <f t="array" ref="AK52">AVERAGE(IFERROR(Q52:T52,""))</f>
        <v>5.6825000000000001</v>
      </c>
      <c r="AL52" s="36" cm="1">
        <f t="array" ref="AL52">AVERAGE(IFERROR(U52:V52,""))</f>
        <v>1.1499999999999999</v>
      </c>
      <c r="AM52" s="36" cm="1">
        <f t="array" ref="AM52">AVERAGE(IFERROR(W52:AA52,""))</f>
        <v>3.3183333335</v>
      </c>
      <c r="AN52" s="36" cm="1">
        <f t="array" ref="AN52">AVERAGE(IFERROR(P52:U52,""))</f>
        <v>5.6908333333333339</v>
      </c>
      <c r="AP52" s="36">
        <f t="shared" si="3"/>
        <v>0</v>
      </c>
      <c r="AQ52" s="36">
        <f t="shared" si="4"/>
        <v>2.0500000000000008E-2</v>
      </c>
      <c r="AR52" s="36">
        <f t="shared" si="5"/>
        <v>0.42400000000000004</v>
      </c>
      <c r="AS52" s="36">
        <f t="shared" si="6"/>
        <v>0.48099999999999998</v>
      </c>
      <c r="AT52" s="36">
        <f t="shared" si="7"/>
        <v>0.8015000000000001</v>
      </c>
      <c r="AU52" s="36">
        <f t="shared" si="8"/>
        <v>0.88500000000000001</v>
      </c>
      <c r="AV52" s="36" t="e">
        <f t="shared" si="9"/>
        <v>#DIV/0!</v>
      </c>
      <c r="AW52" s="36" t="e">
        <f t="shared" si="10"/>
        <v>#DIV/0!</v>
      </c>
      <c r="AX52" s="36" t="e">
        <f t="shared" si="11"/>
        <v>#DIV/0!</v>
      </c>
      <c r="AY52" s="36" t="e">
        <f t="shared" si="12"/>
        <v>#DIV/0!</v>
      </c>
      <c r="AZ52" s="36">
        <f t="shared" si="13"/>
        <v>0.85799999999999998</v>
      </c>
      <c r="BA52" s="36">
        <f t="shared" si="14"/>
        <v>0.4783333333</v>
      </c>
      <c r="BB52" s="36">
        <f t="shared" si="15"/>
        <v>0.49022916666249994</v>
      </c>
      <c r="BC52" s="36">
        <f t="shared" si="16"/>
        <v>0.85799999999999998</v>
      </c>
      <c r="BD52" s="36">
        <f t="shared" si="17"/>
        <v>0.4783333333</v>
      </c>
      <c r="BE52" s="36">
        <f t="shared" si="18"/>
        <v>0.52239999999999998</v>
      </c>
      <c r="BF52" s="36">
        <f t="shared" si="19"/>
        <v>0.85799999999999998</v>
      </c>
      <c r="BG52" s="36">
        <f t="shared" si="20"/>
        <v>0.52239999999999998</v>
      </c>
      <c r="BH52" s="36">
        <f t="shared" si="21"/>
        <v>0.43661111109999995</v>
      </c>
      <c r="BI52" s="36">
        <f t="shared" si="22"/>
        <v>0.66816666665000002</v>
      </c>
      <c r="BJ52" s="36">
        <f t="shared" si="23"/>
        <v>0.43091666666666661</v>
      </c>
      <c r="BK52" s="36">
        <f t="shared" si="24"/>
        <v>0.43174999999999997</v>
      </c>
      <c r="BL52" s="36">
        <f t="shared" si="25"/>
        <v>0.88500000000000001</v>
      </c>
      <c r="BM52" s="36">
        <f t="shared" si="26"/>
        <v>0.66816666665000002</v>
      </c>
      <c r="BN52" s="36">
        <f t="shared" si="27"/>
        <v>0.43091666666666661</v>
      </c>
    </row>
    <row r="53" spans="1:66" x14ac:dyDescent="0.25">
      <c r="A53">
        <v>52</v>
      </c>
      <c r="B53" t="s">
        <v>15</v>
      </c>
      <c r="C53" s="3">
        <v>9</v>
      </c>
      <c r="D53">
        <v>48.810270000000003</v>
      </c>
      <c r="E53">
        <v>-122.5675</v>
      </c>
      <c r="F53" t="s">
        <v>10</v>
      </c>
      <c r="G53" s="5">
        <v>1.25</v>
      </c>
      <c r="H53" s="3">
        <v>17110004000603</v>
      </c>
      <c r="I53" t="s">
        <v>16</v>
      </c>
      <c r="K53" s="15" t="s">
        <v>83</v>
      </c>
      <c r="L53" s="3">
        <v>17110002000837</v>
      </c>
      <c r="M53">
        <v>3.5125758498907089E-2</v>
      </c>
      <c r="N53" s="17">
        <v>6</v>
      </c>
      <c r="P53" s="36">
        <f>AVERAGEIFS($G$2:$G$3384,$C$2:$C$3384,P$1,$B$2:$B$3384,$K53)</f>
        <v>13.8</v>
      </c>
      <c r="Q53" s="36">
        <f>AVERAGEIFS($G$2:$G$3384,$C$2:$C$3384,Q$1,$B$2:$B$3384,$K53)</f>
        <v>13.135</v>
      </c>
      <c r="R53" s="36">
        <f>AVERAGEIFS($G$2:$G$3384,$C$2:$C$3384,R$1,$B$2:$B$3384,$K53)</f>
        <v>11.5</v>
      </c>
      <c r="S53" s="36">
        <f>AVERAGEIFS($G$2:$G$3384,$C$2:$C$3384,S$1,$B$2:$B$3384,$K53)</f>
        <v>11.95</v>
      </c>
      <c r="T53" s="36">
        <f>AVERAGEIFS($G$2:$G$3384,$C$2:$C$3384,T$1,$B$2:$B$3384,$K53)</f>
        <v>8.6950000000000003</v>
      </c>
      <c r="U53" s="36">
        <f>AVERAGEIFS($G$2:$G$3384,$C$2:$C$3384,U$1,$B$2:$B$3384,$K53)</f>
        <v>8.4649999999999999</v>
      </c>
      <c r="V53" s="36">
        <f>AVERAGEIFS($G$2:$G$3384,$C$2:$C$3384,V$1,$B$2:$B$3384,$K53)</f>
        <v>5.13</v>
      </c>
      <c r="W53" s="36">
        <f>AVERAGEIFS($G$2:$G$3384,$C$2:$C$3384,W$1,$B$2:$B$3384,$K53)</f>
        <v>7.13</v>
      </c>
      <c r="X53" s="36">
        <f>AVERAGEIFS($G$2:$G$3384,$C$2:$C$3384,X$1,$B$2:$B$3384,$K53)</f>
        <v>7.2050000000000001</v>
      </c>
      <c r="Y53" s="36" t="e">
        <f>AVERAGEIFS($G$2:$G$3384,$C$2:$C$3384,Y$1,$B$2:$B$3384,$K53)</f>
        <v>#DIV/0!</v>
      </c>
      <c r="Z53" s="36">
        <f>AVERAGEIFS($G$2:$G$3384,$C$2:$C$3384,Z$1,$B$2:$B$3384,$K53)</f>
        <v>10.275</v>
      </c>
      <c r="AA53" s="36">
        <f>AVERAGEIFS($G$2:$G$3384,$C$2:$C$3384,AA$1,$B$2:$B$3384,$K53)</f>
        <v>13.08666667</v>
      </c>
      <c r="AB53" s="36">
        <f t="shared" si="1"/>
        <v>10.033787879090909</v>
      </c>
      <c r="AC53" s="36" cm="1">
        <f t="array" ref="AC53">AVERAGE(IFERROR(X53:Z53, ""))</f>
        <v>8.74</v>
      </c>
      <c r="AD53" s="36">
        <f t="shared" si="2"/>
        <v>13.08666667</v>
      </c>
      <c r="AE53" s="36" cm="1">
        <f t="array" ref="AE53">AVERAGE(IFERROR(Q53:V53, ""))</f>
        <v>9.8124999999999982</v>
      </c>
      <c r="AF53" s="36" cm="1">
        <f t="array" ref="AF53">AVERAGE(IFERROR(V53:Z53,""))</f>
        <v>7.4350000000000005</v>
      </c>
      <c r="AG53" s="36" cm="1">
        <f t="array" ref="AG53">AVERAGE(IFERROR(Q53:U53,""))</f>
        <v>10.748999999999999</v>
      </c>
      <c r="AH53" s="36" cm="1">
        <f t="array" ref="AH53">AVERAGE(IFERROR(Y53:AA53,P53))</f>
        <v>12.387222223333334</v>
      </c>
      <c r="AI53" s="36" cm="1">
        <f t="array" ref="AI53">AVERAGE(IFERROR(X53:AA53,""))</f>
        <v>10.188888889999999</v>
      </c>
      <c r="AJ53" s="36" cm="1">
        <f t="array" ref="AJ53">AVERAGE(IFERROR(P53:V53,""))</f>
        <v>10.382142857142856</v>
      </c>
      <c r="AK53" s="36" cm="1">
        <f t="array" ref="AK53">AVERAGE(IFERROR(Q53:T53,""))</f>
        <v>11.319999999999999</v>
      </c>
      <c r="AL53" s="36" cm="1">
        <f t="array" ref="AL53">AVERAGE(IFERROR(U53:V53,""))</f>
        <v>6.7974999999999994</v>
      </c>
      <c r="AM53" s="36" cm="1">
        <f t="array" ref="AM53">AVERAGE(IFERROR(W53:AA53,""))</f>
        <v>9.4241666674999998</v>
      </c>
      <c r="AN53" s="36" cm="1">
        <f t="array" ref="AN53">AVERAGE(IFERROR(P53:U53,""))</f>
        <v>11.2575</v>
      </c>
      <c r="AP53" s="36">
        <f t="shared" si="3"/>
        <v>0</v>
      </c>
      <c r="AQ53" s="36">
        <f t="shared" si="4"/>
        <v>0</v>
      </c>
      <c r="AR53" s="36">
        <f t="shared" si="5"/>
        <v>0</v>
      </c>
      <c r="AS53" s="36">
        <f t="shared" si="6"/>
        <v>0</v>
      </c>
      <c r="AT53" s="36">
        <f t="shared" si="7"/>
        <v>0.13049999999999998</v>
      </c>
      <c r="AU53" s="36">
        <f t="shared" si="8"/>
        <v>0.15350000000000003</v>
      </c>
      <c r="AV53" s="36">
        <f t="shared" si="9"/>
        <v>0.48699999999999999</v>
      </c>
      <c r="AW53" s="36">
        <f t="shared" si="10"/>
        <v>0.28700000000000003</v>
      </c>
      <c r="AX53" s="36">
        <f t="shared" si="11"/>
        <v>0.27949999999999997</v>
      </c>
      <c r="AY53" s="36" t="e">
        <f t="shared" si="12"/>
        <v>#DIV/0!</v>
      </c>
      <c r="AZ53" s="36">
        <f t="shared" si="13"/>
        <v>0</v>
      </c>
      <c r="BA53" s="36">
        <f t="shared" si="14"/>
        <v>0</v>
      </c>
      <c r="BB53" s="36">
        <f t="shared" si="15"/>
        <v>0</v>
      </c>
      <c r="BC53" s="36">
        <f t="shared" si="16"/>
        <v>0.12599999999999997</v>
      </c>
      <c r="BD53" s="36">
        <f t="shared" si="17"/>
        <v>0</v>
      </c>
      <c r="BE53" s="36">
        <f t="shared" si="18"/>
        <v>1.8750000000000176E-2</v>
      </c>
      <c r="BF53" s="36">
        <f t="shared" si="19"/>
        <v>0.25649999999999995</v>
      </c>
      <c r="BG53" s="36">
        <f t="shared" si="20"/>
        <v>0</v>
      </c>
      <c r="BH53" s="36">
        <f t="shared" si="21"/>
        <v>0</v>
      </c>
      <c r="BI53" s="36">
        <f t="shared" si="22"/>
        <v>0</v>
      </c>
      <c r="BJ53" s="36">
        <f t="shared" si="23"/>
        <v>0</v>
      </c>
      <c r="BK53" s="36">
        <f t="shared" si="24"/>
        <v>0</v>
      </c>
      <c r="BL53" s="36">
        <f t="shared" si="25"/>
        <v>0.32025000000000003</v>
      </c>
      <c r="BM53" s="36">
        <f t="shared" si="26"/>
        <v>5.7583333250000021E-2</v>
      </c>
      <c r="BN53" s="36">
        <f t="shared" si="27"/>
        <v>0</v>
      </c>
    </row>
    <row r="54" spans="1:66" x14ac:dyDescent="0.25">
      <c r="A54">
        <v>53</v>
      </c>
      <c r="B54" t="s">
        <v>15</v>
      </c>
      <c r="C54" s="3">
        <v>10</v>
      </c>
      <c r="D54">
        <v>48.810270000000003</v>
      </c>
      <c r="E54">
        <v>-122.5675</v>
      </c>
      <c r="F54" t="s">
        <v>10</v>
      </c>
      <c r="G54" s="5">
        <v>4.75</v>
      </c>
      <c r="H54" s="3">
        <v>17110004000603</v>
      </c>
      <c r="I54" t="s">
        <v>16</v>
      </c>
      <c r="K54" s="15" t="s">
        <v>84</v>
      </c>
      <c r="L54" s="3">
        <v>17110002000390</v>
      </c>
      <c r="M54">
        <v>0.32480484247207642</v>
      </c>
      <c r="N54" s="17">
        <v>6</v>
      </c>
      <c r="P54" s="36">
        <f>AVERAGEIFS($G$2:$G$3384,$C$2:$C$3384,P$1,$B$2:$B$3384,$K54)</f>
        <v>8.8450000000000006</v>
      </c>
      <c r="Q54" s="36">
        <f>AVERAGEIFS($G$2:$G$3384,$C$2:$C$3384,Q$1,$B$2:$B$3384,$K54)</f>
        <v>8.7850000000000001</v>
      </c>
      <c r="R54" s="36">
        <f>AVERAGEIFS($G$2:$G$3384,$C$2:$C$3384,R$1,$B$2:$B$3384,$K54)</f>
        <v>7.87</v>
      </c>
      <c r="S54" s="36">
        <f>AVERAGEIFS($G$2:$G$3384,$C$2:$C$3384,S$1,$B$2:$B$3384,$K54)</f>
        <v>6.69</v>
      </c>
      <c r="T54" s="36">
        <f>AVERAGEIFS($G$2:$G$3384,$C$2:$C$3384,T$1,$B$2:$B$3384,$K54)</f>
        <v>5.4649999999999999</v>
      </c>
      <c r="U54" s="36">
        <f>AVERAGEIFS($G$2:$G$3384,$C$2:$C$3384,U$1,$B$2:$B$3384,$K54)</f>
        <v>5.27</v>
      </c>
      <c r="V54" s="36">
        <f>AVERAGEIFS($G$2:$G$3384,$C$2:$C$3384,V$1,$B$2:$B$3384,$K54)</f>
        <v>3.6</v>
      </c>
      <c r="W54" s="36">
        <f>AVERAGEIFS($G$2:$G$3384,$C$2:$C$3384,W$1,$B$2:$B$3384,$K54)</f>
        <v>4.46</v>
      </c>
      <c r="X54" s="36">
        <f>AVERAGEIFS($G$2:$G$3384,$C$2:$C$3384,X$1,$B$2:$B$3384,$K54)</f>
        <v>4.63</v>
      </c>
      <c r="Y54" s="36" t="e">
        <f>AVERAGEIFS($G$2:$G$3384,$C$2:$C$3384,Y$1,$B$2:$B$3384,$K54)</f>
        <v>#DIV/0!</v>
      </c>
      <c r="Z54" s="36">
        <f>AVERAGEIFS($G$2:$G$3384,$C$2:$C$3384,Z$1,$B$2:$B$3384,$K54)</f>
        <v>5.87</v>
      </c>
      <c r="AA54" s="36">
        <f>AVERAGEIFS($G$2:$G$3384,$C$2:$C$3384,AA$1,$B$2:$B$3384,$K54)</f>
        <v>7.9666666670000001</v>
      </c>
      <c r="AB54" s="36">
        <f t="shared" si="1"/>
        <v>6.3137878788181814</v>
      </c>
      <c r="AC54" s="36" cm="1">
        <f t="array" ref="AC54">AVERAGE(IFERROR(X54:Z54, ""))</f>
        <v>5.25</v>
      </c>
      <c r="AD54" s="36">
        <f t="shared" si="2"/>
        <v>7.9666666670000001</v>
      </c>
      <c r="AE54" s="36" cm="1">
        <f t="array" ref="AE54">AVERAGE(IFERROR(Q54:V54, ""))</f>
        <v>6.28</v>
      </c>
      <c r="AF54" s="36" cm="1">
        <f t="array" ref="AF54">AVERAGE(IFERROR(V54:Z54,""))</f>
        <v>4.6400000000000006</v>
      </c>
      <c r="AG54" s="36" cm="1">
        <f t="array" ref="AG54">AVERAGE(IFERROR(Q54:U54,""))</f>
        <v>6.8159999999999998</v>
      </c>
      <c r="AH54" s="36" cm="1">
        <f t="array" ref="AH54">AVERAGE(IFERROR(Y54:AA54,P54))</f>
        <v>7.5605555556666673</v>
      </c>
      <c r="AI54" s="36" cm="1">
        <f t="array" ref="AI54">AVERAGE(IFERROR(X54:AA54,""))</f>
        <v>6.1555555556666661</v>
      </c>
      <c r="AJ54" s="36" cm="1">
        <f t="array" ref="AJ54">AVERAGE(IFERROR(P54:V54,""))</f>
        <v>6.6464285714285714</v>
      </c>
      <c r="AK54" s="36" cm="1">
        <f t="array" ref="AK54">AVERAGE(IFERROR(Q54:T54,""))</f>
        <v>7.2025000000000006</v>
      </c>
      <c r="AL54" s="36" cm="1">
        <f t="array" ref="AL54">AVERAGE(IFERROR(U54:V54,""))</f>
        <v>4.4349999999999996</v>
      </c>
      <c r="AM54" s="36" cm="1">
        <f t="array" ref="AM54">AVERAGE(IFERROR(W54:AA54,""))</f>
        <v>5.7316666667499998</v>
      </c>
      <c r="AN54" s="36" cm="1">
        <f t="array" ref="AN54">AVERAGE(IFERROR(P54:U54,""))</f>
        <v>7.1541666666666659</v>
      </c>
      <c r="AP54" s="36">
        <f t="shared" si="3"/>
        <v>0.11549999999999994</v>
      </c>
      <c r="AQ54" s="36">
        <f t="shared" si="4"/>
        <v>0.12149999999999998</v>
      </c>
      <c r="AR54" s="36">
        <f t="shared" si="5"/>
        <v>0.21299999999999999</v>
      </c>
      <c r="AS54" s="36">
        <f t="shared" si="6"/>
        <v>0.33099999999999996</v>
      </c>
      <c r="AT54" s="36">
        <f t="shared" si="7"/>
        <v>0.45350000000000001</v>
      </c>
      <c r="AU54" s="36">
        <f t="shared" si="8"/>
        <v>0.47300000000000003</v>
      </c>
      <c r="AV54" s="36">
        <f t="shared" si="9"/>
        <v>0.64</v>
      </c>
      <c r="AW54" s="36">
        <f t="shared" si="10"/>
        <v>0.55400000000000005</v>
      </c>
      <c r="AX54" s="36">
        <f t="shared" si="11"/>
        <v>0.53700000000000003</v>
      </c>
      <c r="AY54" s="36" t="e">
        <f t="shared" si="12"/>
        <v>#DIV/0!</v>
      </c>
      <c r="AZ54" s="36">
        <f t="shared" si="13"/>
        <v>0.41299999999999998</v>
      </c>
      <c r="BA54" s="36">
        <f t="shared" si="14"/>
        <v>0.20333333329999997</v>
      </c>
      <c r="BB54" s="36">
        <f t="shared" si="15"/>
        <v>0.36862121211818188</v>
      </c>
      <c r="BC54" s="36">
        <f t="shared" si="16"/>
        <v>0.47499999999999998</v>
      </c>
      <c r="BD54" s="36">
        <f t="shared" si="17"/>
        <v>0.20333333329999997</v>
      </c>
      <c r="BE54" s="36">
        <f t="shared" si="18"/>
        <v>0.372</v>
      </c>
      <c r="BF54" s="36">
        <f t="shared" si="19"/>
        <v>0.53599999999999992</v>
      </c>
      <c r="BG54" s="36">
        <f t="shared" si="20"/>
        <v>0.31840000000000002</v>
      </c>
      <c r="BH54" s="36">
        <f t="shared" si="21"/>
        <v>0.24394444443333327</v>
      </c>
      <c r="BI54" s="36">
        <f t="shared" si="22"/>
        <v>0.38444444443333337</v>
      </c>
      <c r="BJ54" s="36">
        <f t="shared" si="23"/>
        <v>0.33535714285714285</v>
      </c>
      <c r="BK54" s="36">
        <f t="shared" si="24"/>
        <v>0.27974999999999994</v>
      </c>
      <c r="BL54" s="36">
        <f t="shared" si="25"/>
        <v>0.55649999999999999</v>
      </c>
      <c r="BM54" s="36">
        <f t="shared" si="26"/>
        <v>0.42683333332500001</v>
      </c>
      <c r="BN54" s="36">
        <f t="shared" si="27"/>
        <v>0.28458333333333341</v>
      </c>
    </row>
    <row r="55" spans="1:66" x14ac:dyDescent="0.25">
      <c r="A55">
        <v>54</v>
      </c>
      <c r="B55" t="s">
        <v>15</v>
      </c>
      <c r="C55" s="3">
        <v>11</v>
      </c>
      <c r="D55">
        <v>48.810270000000003</v>
      </c>
      <c r="E55">
        <v>-122.5675</v>
      </c>
      <c r="F55" t="s">
        <v>10</v>
      </c>
      <c r="G55" s="5">
        <v>7.35</v>
      </c>
      <c r="H55" s="3">
        <v>17110004000603</v>
      </c>
      <c r="I55" t="s">
        <v>16</v>
      </c>
      <c r="K55" s="15" t="s">
        <v>85</v>
      </c>
      <c r="L55" s="3">
        <v>17110002003884</v>
      </c>
      <c r="M55">
        <v>5.996746476739645E-3</v>
      </c>
      <c r="N55" s="17">
        <v>102</v>
      </c>
      <c r="P55" s="36">
        <f>AVERAGEIFS($G$2:$G$3384,$C$2:$C$3384,P$1,$B$2:$B$3384,$K55)</f>
        <v>12.4625</v>
      </c>
      <c r="Q55" s="36">
        <f>AVERAGEIFS($G$2:$G$3384,$C$2:$C$3384,Q$1,$B$2:$B$3384,$K55)</f>
        <v>11.68</v>
      </c>
      <c r="R55" s="36">
        <f>AVERAGEIFS($G$2:$G$3384,$C$2:$C$3384,R$1,$B$2:$B$3384,$K55)</f>
        <v>10.96</v>
      </c>
      <c r="S55" s="36">
        <f>AVERAGEIFS($G$2:$G$3384,$C$2:$C$3384,S$1,$B$2:$B$3384,$K55)</f>
        <v>10.9</v>
      </c>
      <c r="T55" s="36">
        <f>AVERAGEIFS($G$2:$G$3384,$C$2:$C$3384,T$1,$B$2:$B$3384,$K55)</f>
        <v>8.99</v>
      </c>
      <c r="U55" s="36">
        <f>AVERAGEIFS($G$2:$G$3384,$C$2:$C$3384,U$1,$B$2:$B$3384,$K55)</f>
        <v>8.2449999999999992</v>
      </c>
      <c r="V55" s="36" t="e">
        <f>AVERAGEIFS($G$2:$G$3384,$C$2:$C$3384,V$1,$B$2:$B$3384,$K55)</f>
        <v>#DIV/0!</v>
      </c>
      <c r="W55" s="36" t="e">
        <f>AVERAGEIFS($G$2:$G$3384,$C$2:$C$3384,W$1,$B$2:$B$3384,$K55)</f>
        <v>#DIV/0!</v>
      </c>
      <c r="X55" s="36" t="e">
        <f>AVERAGEIFS($G$2:$G$3384,$C$2:$C$3384,X$1,$B$2:$B$3384,$K55)</f>
        <v>#DIV/0!</v>
      </c>
      <c r="Y55" s="36">
        <f>AVERAGEIFS($G$2:$G$3384,$C$2:$C$3384,Y$1,$B$2:$B$3384,$K55)</f>
        <v>9.07</v>
      </c>
      <c r="Z55" s="36">
        <f>AVERAGEIFS($G$2:$G$3384,$C$2:$C$3384,Z$1,$B$2:$B$3384,$K55)</f>
        <v>9.89</v>
      </c>
      <c r="AA55" s="36">
        <f>AVERAGEIFS($G$2:$G$3384,$C$2:$C$3384,AA$1,$B$2:$B$3384,$K55)</f>
        <v>11.317500000000001</v>
      </c>
      <c r="AB55" s="36">
        <f t="shared" si="1"/>
        <v>10.390555555555556</v>
      </c>
      <c r="AC55" s="36" cm="1">
        <f t="array" ref="AC55">AVERAGE(IFERROR(X55:Z55, ""))</f>
        <v>9.48</v>
      </c>
      <c r="AD55" s="36">
        <f t="shared" si="2"/>
        <v>11.317500000000001</v>
      </c>
      <c r="AE55" s="36" cm="1">
        <f t="array" ref="AE55">AVERAGE(IFERROR(Q55:V55, ""))</f>
        <v>10.154999999999999</v>
      </c>
      <c r="AF55" s="36" cm="1">
        <f t="array" ref="AF55">AVERAGE(IFERROR(V55:Z55,""))</f>
        <v>9.48</v>
      </c>
      <c r="AG55" s="36" cm="1">
        <f t="array" ref="AG55">AVERAGE(IFERROR(Q55:U55,""))</f>
        <v>10.154999999999999</v>
      </c>
      <c r="AH55" s="36" cm="1">
        <f t="array" ref="AH55">AVERAGE(IFERROR(Y55:AA55,P55))</f>
        <v>10.092500000000001</v>
      </c>
      <c r="AI55" s="36" cm="1">
        <f t="array" ref="AI55">AVERAGE(IFERROR(X55:AA55,""))</f>
        <v>10.092500000000001</v>
      </c>
      <c r="AJ55" s="36" cm="1">
        <f t="array" ref="AJ55">AVERAGE(IFERROR(P55:V55,""))</f>
        <v>10.539583333333333</v>
      </c>
      <c r="AK55" s="36" cm="1">
        <f t="array" ref="AK55">AVERAGE(IFERROR(Q55:T55,""))</f>
        <v>10.6325</v>
      </c>
      <c r="AL55" s="36" cm="1">
        <f t="array" ref="AL55">AVERAGE(IFERROR(U55:V55,""))</f>
        <v>8.2449999999999992</v>
      </c>
      <c r="AM55" s="36" cm="1">
        <f t="array" ref="AM55">AVERAGE(IFERROR(W55:AA55,""))</f>
        <v>10.092500000000001</v>
      </c>
      <c r="AN55" s="36" cm="1">
        <f t="array" ref="AN55">AVERAGE(IFERROR(P55:U55,""))</f>
        <v>10.539583333333333</v>
      </c>
      <c r="AP55" s="36">
        <f t="shared" si="3"/>
        <v>0</v>
      </c>
      <c r="AQ55" s="36">
        <f t="shared" si="4"/>
        <v>0</v>
      </c>
      <c r="AR55" s="36">
        <f t="shared" si="5"/>
        <v>0</v>
      </c>
      <c r="AS55" s="36">
        <f t="shared" si="6"/>
        <v>0</v>
      </c>
      <c r="AT55" s="36">
        <f t="shared" si="7"/>
        <v>0.10099999999999998</v>
      </c>
      <c r="AU55" s="36">
        <f t="shared" si="8"/>
        <v>0.17550000000000007</v>
      </c>
      <c r="AV55" s="36" t="e">
        <f t="shared" si="9"/>
        <v>#DIV/0!</v>
      </c>
      <c r="AW55" s="36" t="e">
        <f t="shared" si="10"/>
        <v>#DIV/0!</v>
      </c>
      <c r="AX55" s="36" t="e">
        <f t="shared" si="11"/>
        <v>#DIV/0!</v>
      </c>
      <c r="AY55" s="36">
        <f t="shared" si="12"/>
        <v>9.2999999999999972E-2</v>
      </c>
      <c r="AZ55" s="36">
        <f t="shared" si="13"/>
        <v>1.0999999999999944E-2</v>
      </c>
      <c r="BA55" s="36">
        <f t="shared" si="14"/>
        <v>0</v>
      </c>
      <c r="BB55" s="36">
        <f t="shared" si="15"/>
        <v>0</v>
      </c>
      <c r="BC55" s="36">
        <f t="shared" si="16"/>
        <v>5.1999999999999956E-2</v>
      </c>
      <c r="BD55" s="36">
        <f t="shared" si="17"/>
        <v>0</v>
      </c>
      <c r="BE55" s="36">
        <f t="shared" si="18"/>
        <v>0</v>
      </c>
      <c r="BF55" s="36">
        <f t="shared" si="19"/>
        <v>5.1999999999999956E-2</v>
      </c>
      <c r="BG55" s="36">
        <f t="shared" si="20"/>
        <v>0</v>
      </c>
      <c r="BH55" s="36">
        <f t="shared" si="21"/>
        <v>0</v>
      </c>
      <c r="BI55" s="36">
        <f t="shared" si="22"/>
        <v>0</v>
      </c>
      <c r="BJ55" s="36">
        <f t="shared" si="23"/>
        <v>0</v>
      </c>
      <c r="BK55" s="36">
        <f t="shared" si="24"/>
        <v>0</v>
      </c>
      <c r="BL55" s="36">
        <f t="shared" si="25"/>
        <v>0.17550000000000007</v>
      </c>
      <c r="BM55" s="36">
        <f t="shared" si="26"/>
        <v>0</v>
      </c>
      <c r="BN55" s="36">
        <f t="shared" si="27"/>
        <v>0</v>
      </c>
    </row>
    <row r="56" spans="1:66" x14ac:dyDescent="0.25">
      <c r="A56">
        <v>55</v>
      </c>
      <c r="B56" t="s">
        <v>15</v>
      </c>
      <c r="C56" s="3">
        <v>12</v>
      </c>
      <c r="D56">
        <v>48.810270000000003</v>
      </c>
      <c r="E56">
        <v>-122.5675</v>
      </c>
      <c r="F56" t="s">
        <v>10</v>
      </c>
      <c r="G56" s="5">
        <v>11</v>
      </c>
      <c r="H56" s="3">
        <v>17110004000603</v>
      </c>
      <c r="I56" t="s">
        <v>16</v>
      </c>
      <c r="K56" s="15" t="s">
        <v>86</v>
      </c>
      <c r="L56" s="3">
        <v>17110002000159</v>
      </c>
      <c r="M56">
        <v>5.5755175650119781E-2</v>
      </c>
      <c r="N56" s="17">
        <v>102</v>
      </c>
      <c r="P56" s="36">
        <f>AVERAGEIFS($G$2:$G$3384,$C$2:$C$3384,P$1,$B$2:$B$3384,$K56)</f>
        <v>12.865</v>
      </c>
      <c r="Q56" s="36">
        <f>AVERAGEIFS($G$2:$G$3384,$C$2:$C$3384,Q$1,$B$2:$B$3384,$K56)</f>
        <v>12.31</v>
      </c>
      <c r="R56" s="36">
        <f>AVERAGEIFS($G$2:$G$3384,$C$2:$C$3384,R$1,$B$2:$B$3384,$K56)</f>
        <v>12.17</v>
      </c>
      <c r="S56" s="36">
        <f>AVERAGEIFS($G$2:$G$3384,$C$2:$C$3384,S$1,$B$2:$B$3384,$K56)</f>
        <v>11.67</v>
      </c>
      <c r="T56" s="36">
        <f>AVERAGEIFS($G$2:$G$3384,$C$2:$C$3384,T$1,$B$2:$B$3384,$K56)</f>
        <v>10.125</v>
      </c>
      <c r="U56" s="36">
        <f>AVERAGEIFS($G$2:$G$3384,$C$2:$C$3384,U$1,$B$2:$B$3384,$K56)</f>
        <v>8.2799999999999994</v>
      </c>
      <c r="V56" s="36">
        <f>AVERAGEIFS($G$2:$G$3384,$C$2:$C$3384,V$1,$B$2:$B$3384,$K56)</f>
        <v>6.43</v>
      </c>
      <c r="W56" s="36">
        <f>AVERAGEIFS($G$2:$G$3384,$C$2:$C$3384,W$1,$B$2:$B$3384,$K56)</f>
        <v>7.01</v>
      </c>
      <c r="X56" s="36">
        <f>AVERAGEIFS($G$2:$G$3384,$C$2:$C$3384,X$1,$B$2:$B$3384,$K56)</f>
        <v>7.3250000000000002</v>
      </c>
      <c r="Y56" s="36">
        <f>AVERAGEIFS($G$2:$G$3384,$C$2:$C$3384,Y$1,$B$2:$B$3384,$K56)</f>
        <v>9.42</v>
      </c>
      <c r="Z56" s="36">
        <f>AVERAGEIFS($G$2:$G$3384,$C$2:$C$3384,Z$1,$B$2:$B$3384,$K56)</f>
        <v>10.525</v>
      </c>
      <c r="AA56" s="36">
        <f>AVERAGEIFS($G$2:$G$3384,$C$2:$C$3384,AA$1,$B$2:$B$3384,$K56)</f>
        <v>12.208</v>
      </c>
      <c r="AB56" s="36">
        <f t="shared" si="1"/>
        <v>10.028166666666667</v>
      </c>
      <c r="AC56" s="36" cm="1">
        <f t="array" ref="AC56">AVERAGE(IFERROR(X56:Z56, ""))</f>
        <v>9.0900000000000016</v>
      </c>
      <c r="AD56" s="36">
        <f t="shared" si="2"/>
        <v>12.208</v>
      </c>
      <c r="AE56" s="36" cm="1">
        <f t="array" ref="AE56">AVERAGE(IFERROR(Q56:V56, ""))</f>
        <v>10.164166666666667</v>
      </c>
      <c r="AF56" s="36" cm="1">
        <f t="array" ref="AF56">AVERAGE(IFERROR(V56:Z56,""))</f>
        <v>8.1419999999999995</v>
      </c>
      <c r="AG56" s="36" cm="1">
        <f t="array" ref="AG56">AVERAGE(IFERROR(Q56:U56,""))</f>
        <v>10.911</v>
      </c>
      <c r="AH56" s="36" cm="1">
        <f t="array" ref="AH56">AVERAGE(IFERROR(Y56:AA56,P56))</f>
        <v>10.717666666666666</v>
      </c>
      <c r="AI56" s="36" cm="1">
        <f t="array" ref="AI56">AVERAGE(IFERROR(X56:AA56,""))</f>
        <v>9.8695000000000004</v>
      </c>
      <c r="AJ56" s="36" cm="1">
        <f t="array" ref="AJ56">AVERAGE(IFERROR(P56:V56,""))</f>
        <v>10.549999999999999</v>
      </c>
      <c r="AK56" s="36" cm="1">
        <f t="array" ref="AK56">AVERAGE(IFERROR(Q56:T56,""))</f>
        <v>11.56875</v>
      </c>
      <c r="AL56" s="36" cm="1">
        <f t="array" ref="AL56">AVERAGE(IFERROR(U56:V56,""))</f>
        <v>7.3549999999999995</v>
      </c>
      <c r="AM56" s="36" cm="1">
        <f t="array" ref="AM56">AVERAGE(IFERROR(W56:AA56,""))</f>
        <v>9.2975999999999992</v>
      </c>
      <c r="AN56" s="36" cm="1">
        <f t="array" ref="AN56">AVERAGE(IFERROR(P56:U56,""))</f>
        <v>11.236666666666666</v>
      </c>
      <c r="AP56" s="36">
        <f t="shared" si="3"/>
        <v>0</v>
      </c>
      <c r="AQ56" s="36">
        <f t="shared" si="4"/>
        <v>0</v>
      </c>
      <c r="AR56" s="36">
        <f t="shared" si="5"/>
        <v>0</v>
      </c>
      <c r="AS56" s="36">
        <f t="shared" si="6"/>
        <v>0</v>
      </c>
      <c r="AT56" s="36">
        <f t="shared" si="7"/>
        <v>0</v>
      </c>
      <c r="AU56" s="36">
        <f t="shared" si="8"/>
        <v>0.17200000000000007</v>
      </c>
      <c r="AV56" s="36">
        <f t="shared" si="9"/>
        <v>0.35700000000000004</v>
      </c>
      <c r="AW56" s="36">
        <f t="shared" si="10"/>
        <v>0.29900000000000004</v>
      </c>
      <c r="AX56" s="36">
        <f t="shared" si="11"/>
        <v>0.26749999999999996</v>
      </c>
      <c r="AY56" s="36">
        <f t="shared" si="12"/>
        <v>5.800000000000001E-2</v>
      </c>
      <c r="AZ56" s="36">
        <f t="shared" si="13"/>
        <v>0</v>
      </c>
      <c r="BA56" s="36">
        <f t="shared" si="14"/>
        <v>0</v>
      </c>
      <c r="BB56" s="36">
        <f t="shared" si="15"/>
        <v>0</v>
      </c>
      <c r="BC56" s="36">
        <f t="shared" si="16"/>
        <v>9.0999999999999831E-2</v>
      </c>
      <c r="BD56" s="36">
        <f t="shared" si="17"/>
        <v>0</v>
      </c>
      <c r="BE56" s="36">
        <f t="shared" si="18"/>
        <v>0</v>
      </c>
      <c r="BF56" s="36">
        <f t="shared" si="19"/>
        <v>0.18580000000000005</v>
      </c>
      <c r="BG56" s="36">
        <f t="shared" si="20"/>
        <v>0</v>
      </c>
      <c r="BH56" s="36">
        <f t="shared" si="21"/>
        <v>0</v>
      </c>
      <c r="BI56" s="36">
        <f t="shared" si="22"/>
        <v>1.3049999999999961E-2</v>
      </c>
      <c r="BJ56" s="36">
        <f t="shared" si="23"/>
        <v>0</v>
      </c>
      <c r="BK56" s="36">
        <f t="shared" si="24"/>
        <v>0</v>
      </c>
      <c r="BL56" s="36">
        <f t="shared" si="25"/>
        <v>0.26450000000000007</v>
      </c>
      <c r="BM56" s="36">
        <f t="shared" si="26"/>
        <v>7.024000000000008E-2</v>
      </c>
      <c r="BN56" s="36">
        <f t="shared" si="27"/>
        <v>0</v>
      </c>
    </row>
    <row r="57" spans="1:66" x14ac:dyDescent="0.25">
      <c r="A57">
        <v>56</v>
      </c>
      <c r="B57" t="s">
        <v>17</v>
      </c>
      <c r="C57" s="3">
        <v>1</v>
      </c>
      <c r="D57">
        <v>49.002347489999998</v>
      </c>
      <c r="E57">
        <v>-122.23181649999999</v>
      </c>
      <c r="F57" t="s">
        <v>10</v>
      </c>
      <c r="G57" s="5">
        <v>8.9499999999999993</v>
      </c>
      <c r="H57" s="3">
        <v>17110001000012</v>
      </c>
      <c r="I57" t="s">
        <v>16</v>
      </c>
      <c r="K57" s="15" t="s">
        <v>87</v>
      </c>
      <c r="L57" s="3">
        <v>17110002000161</v>
      </c>
      <c r="M57">
        <v>7.1052297949790955E-2</v>
      </c>
      <c r="N57" s="17">
        <v>592</v>
      </c>
      <c r="P57" s="36">
        <f>AVERAGEIFS($G$2:$G$3384,$C$2:$C$3384,P$1,$B$2:$B$3384,$K57)</f>
        <v>12.89</v>
      </c>
      <c r="Q57" s="36">
        <f>AVERAGEIFS($G$2:$G$3384,$C$2:$C$3384,Q$1,$B$2:$B$3384,$K57)</f>
        <v>12.065</v>
      </c>
      <c r="R57" s="36">
        <f>AVERAGEIFS($G$2:$G$3384,$C$2:$C$3384,R$1,$B$2:$B$3384,$K57)</f>
        <v>12.08</v>
      </c>
      <c r="S57" s="36">
        <f>AVERAGEIFS($G$2:$G$3384,$C$2:$C$3384,S$1,$B$2:$B$3384,$K57)</f>
        <v>11.3</v>
      </c>
      <c r="T57" s="36">
        <f>AVERAGEIFS($G$2:$G$3384,$C$2:$C$3384,T$1,$B$2:$B$3384,$K57)</f>
        <v>9.92</v>
      </c>
      <c r="U57" s="36">
        <f>AVERAGEIFS($G$2:$G$3384,$C$2:$C$3384,U$1,$B$2:$B$3384,$K57)</f>
        <v>9.58</v>
      </c>
      <c r="V57" s="36">
        <f>AVERAGEIFS($G$2:$G$3384,$C$2:$C$3384,V$1,$B$2:$B$3384,$K57)</f>
        <v>9.2349999999999994</v>
      </c>
      <c r="W57" s="36">
        <f>AVERAGEIFS($G$2:$G$3384,$C$2:$C$3384,W$1,$B$2:$B$3384,$K57)</f>
        <v>8.51</v>
      </c>
      <c r="X57" s="36">
        <f>AVERAGEIFS($G$2:$G$3384,$C$2:$C$3384,X$1,$B$2:$B$3384,$K57)</f>
        <v>9.4</v>
      </c>
      <c r="Y57" s="36">
        <f>AVERAGEIFS($G$2:$G$3384,$C$2:$C$3384,Y$1,$B$2:$B$3384,$K57)</f>
        <v>9.9</v>
      </c>
      <c r="Z57" s="36">
        <f>AVERAGEIFS($G$2:$G$3384,$C$2:$C$3384,Z$1,$B$2:$B$3384,$K57)</f>
        <v>10.4</v>
      </c>
      <c r="AA57" s="36">
        <f>AVERAGEIFS($G$2:$G$3384,$C$2:$C$3384,AA$1,$B$2:$B$3384,$K57)</f>
        <v>12.065</v>
      </c>
      <c r="AB57" s="36">
        <f t="shared" si="1"/>
        <v>10.612083333333334</v>
      </c>
      <c r="AC57" s="36" cm="1">
        <f t="array" ref="AC57">AVERAGE(IFERROR(X57:Z57, ""))</f>
        <v>9.9</v>
      </c>
      <c r="AD57" s="36">
        <f t="shared" si="2"/>
        <v>12.065</v>
      </c>
      <c r="AE57" s="36" cm="1">
        <f t="array" ref="AE57">AVERAGE(IFERROR(Q57:V57, ""))</f>
        <v>10.696666666666667</v>
      </c>
      <c r="AF57" s="36" cm="1">
        <f t="array" ref="AF57">AVERAGE(IFERROR(V57:Z57,""))</f>
        <v>9.488999999999999</v>
      </c>
      <c r="AG57" s="36" cm="1">
        <f t="array" ref="AG57">AVERAGE(IFERROR(Q57:U57,""))</f>
        <v>10.989000000000001</v>
      </c>
      <c r="AH57" s="36" cm="1">
        <f t="array" ref="AH57">AVERAGE(IFERROR(Y57:AA57,P57))</f>
        <v>10.788333333333334</v>
      </c>
      <c r="AI57" s="36" cm="1">
        <f t="array" ref="AI57">AVERAGE(IFERROR(X57:AA57,""))</f>
        <v>10.44125</v>
      </c>
      <c r="AJ57" s="36" cm="1">
        <f t="array" ref="AJ57">AVERAGE(IFERROR(P57:V57,""))</f>
        <v>11.01</v>
      </c>
      <c r="AK57" s="36" cm="1">
        <f t="array" ref="AK57">AVERAGE(IFERROR(Q57:T57,""))</f>
        <v>11.34125</v>
      </c>
      <c r="AL57" s="36" cm="1">
        <f t="array" ref="AL57">AVERAGE(IFERROR(U57:V57,""))</f>
        <v>9.4074999999999989</v>
      </c>
      <c r="AM57" s="36" cm="1">
        <f t="array" ref="AM57">AVERAGE(IFERROR(W57:AA57,""))</f>
        <v>10.055</v>
      </c>
      <c r="AN57" s="36" cm="1">
        <f t="array" ref="AN57">AVERAGE(IFERROR(P57:U57,""))</f>
        <v>11.305833333333332</v>
      </c>
      <c r="AP57" s="36">
        <f t="shared" si="3"/>
        <v>0</v>
      </c>
      <c r="AQ57" s="36">
        <f t="shared" si="4"/>
        <v>0</v>
      </c>
      <c r="AR57" s="36">
        <f t="shared" si="5"/>
        <v>0</v>
      </c>
      <c r="AS57" s="36">
        <f t="shared" si="6"/>
        <v>0</v>
      </c>
      <c r="AT57" s="36">
        <f t="shared" si="7"/>
        <v>8.0000000000000071E-3</v>
      </c>
      <c r="AU57" s="36">
        <f t="shared" si="8"/>
        <v>4.1999999999999996E-2</v>
      </c>
      <c r="AV57" s="36">
        <f t="shared" si="9"/>
        <v>7.6500000000000054E-2</v>
      </c>
      <c r="AW57" s="36">
        <f t="shared" si="10"/>
        <v>0.14900000000000002</v>
      </c>
      <c r="AX57" s="36">
        <f t="shared" si="11"/>
        <v>5.9999999999999963E-2</v>
      </c>
      <c r="AY57" s="36">
        <f t="shared" si="12"/>
        <v>9.9999999999999638E-3</v>
      </c>
      <c r="AZ57" s="36">
        <f t="shared" si="13"/>
        <v>0</v>
      </c>
      <c r="BA57" s="36">
        <f t="shared" si="14"/>
        <v>0</v>
      </c>
      <c r="BB57" s="36">
        <f t="shared" si="15"/>
        <v>0</v>
      </c>
      <c r="BC57" s="36">
        <f t="shared" si="16"/>
        <v>9.9999999999999638E-3</v>
      </c>
      <c r="BD57" s="36">
        <f t="shared" si="17"/>
        <v>0</v>
      </c>
      <c r="BE57" s="36">
        <f t="shared" si="18"/>
        <v>0</v>
      </c>
      <c r="BF57" s="36">
        <f t="shared" si="19"/>
        <v>5.1100000000000104E-2</v>
      </c>
      <c r="BG57" s="36">
        <f t="shared" si="20"/>
        <v>0</v>
      </c>
      <c r="BH57" s="36">
        <f t="shared" si="21"/>
        <v>0</v>
      </c>
      <c r="BI57" s="36">
        <f t="shared" si="22"/>
        <v>0</v>
      </c>
      <c r="BJ57" s="36">
        <f t="shared" si="23"/>
        <v>0</v>
      </c>
      <c r="BK57" s="36">
        <f t="shared" si="24"/>
        <v>0</v>
      </c>
      <c r="BL57" s="36">
        <f t="shared" si="25"/>
        <v>5.9250000000000115E-2</v>
      </c>
      <c r="BM57" s="36">
        <f t="shared" si="26"/>
        <v>0</v>
      </c>
      <c r="BN57" s="36">
        <f t="shared" si="27"/>
        <v>0</v>
      </c>
    </row>
    <row r="58" spans="1:66" x14ac:dyDescent="0.25">
      <c r="A58">
        <v>57</v>
      </c>
      <c r="B58" t="s">
        <v>17</v>
      </c>
      <c r="C58" s="3">
        <v>2</v>
      </c>
      <c r="D58">
        <v>49.002347489999998</v>
      </c>
      <c r="E58">
        <v>-122.23181649999999</v>
      </c>
      <c r="F58" t="s">
        <v>10</v>
      </c>
      <c r="G58" s="5">
        <v>8.375</v>
      </c>
      <c r="H58" s="3">
        <v>17110001000012</v>
      </c>
      <c r="I58" t="s">
        <v>16</v>
      </c>
      <c r="K58" s="15" t="s">
        <v>88</v>
      </c>
      <c r="L58" s="3">
        <v>17110002001756</v>
      </c>
      <c r="M58">
        <v>4.7314818948507309E-2</v>
      </c>
      <c r="N58" s="17">
        <v>595</v>
      </c>
      <c r="P58" s="36">
        <f>AVERAGEIFS($G$2:$G$3384,$C$2:$C$3384,P$1,$B$2:$B$3384,$K58)</f>
        <v>12.185</v>
      </c>
      <c r="Q58" s="36">
        <f>AVERAGEIFS($G$2:$G$3384,$C$2:$C$3384,Q$1,$B$2:$B$3384,$K58)</f>
        <v>12.01</v>
      </c>
      <c r="R58" s="36">
        <f>AVERAGEIFS($G$2:$G$3384,$C$2:$C$3384,R$1,$B$2:$B$3384,$K58)</f>
        <v>11.88</v>
      </c>
      <c r="S58" s="36">
        <f>AVERAGEIFS($G$2:$G$3384,$C$2:$C$3384,S$1,$B$2:$B$3384,$K58)</f>
        <v>11.2</v>
      </c>
      <c r="T58" s="36">
        <f>AVERAGEIFS($G$2:$G$3384,$C$2:$C$3384,T$1,$B$2:$B$3384,$K58)</f>
        <v>10.345000000000001</v>
      </c>
      <c r="U58" s="36">
        <f>AVERAGEIFS($G$2:$G$3384,$C$2:$C$3384,U$1,$B$2:$B$3384,$K58)</f>
        <v>9.34</v>
      </c>
      <c r="V58" s="36">
        <f>AVERAGEIFS($G$2:$G$3384,$C$2:$C$3384,V$1,$B$2:$B$3384,$K58)</f>
        <v>8.6850000000000005</v>
      </c>
      <c r="W58" s="36">
        <f>AVERAGEIFS($G$2:$G$3384,$C$2:$C$3384,W$1,$B$2:$B$3384,$K58)</f>
        <v>8.1300000000000008</v>
      </c>
      <c r="X58" s="36">
        <f>AVERAGEIFS($G$2:$G$3384,$C$2:$C$3384,X$1,$B$2:$B$3384,$K58)</f>
        <v>8.7149999999999999</v>
      </c>
      <c r="Y58" s="36">
        <f>AVERAGEIFS($G$2:$G$3384,$C$2:$C$3384,Y$1,$B$2:$B$3384,$K58)</f>
        <v>9.2899999999999991</v>
      </c>
      <c r="Z58" s="36">
        <f>AVERAGEIFS($G$2:$G$3384,$C$2:$C$3384,Z$1,$B$2:$B$3384,$K58)</f>
        <v>9.74</v>
      </c>
      <c r="AA58" s="36">
        <f>AVERAGEIFS($G$2:$G$3384,$C$2:$C$3384,AA$1,$B$2:$B$3384,$K58)</f>
        <v>12.217499999999999</v>
      </c>
      <c r="AB58" s="36">
        <f t="shared" si="1"/>
        <v>10.311458333333333</v>
      </c>
      <c r="AC58" s="36" cm="1">
        <f t="array" ref="AC58">AVERAGE(IFERROR(X58:Z58, ""))</f>
        <v>9.2483333333333331</v>
      </c>
      <c r="AD58" s="36">
        <f t="shared" si="2"/>
        <v>12.217499999999999</v>
      </c>
      <c r="AE58" s="36" cm="1">
        <f t="array" ref="AE58">AVERAGE(IFERROR(Q58:V58, ""))</f>
        <v>10.576666666666668</v>
      </c>
      <c r="AF58" s="36" cm="1">
        <f t="array" ref="AF58">AVERAGE(IFERROR(V58:Z58,""))</f>
        <v>8.9120000000000008</v>
      </c>
      <c r="AG58" s="36" cm="1">
        <f t="array" ref="AG58">AVERAGE(IFERROR(Q58:U58,""))</f>
        <v>10.955000000000002</v>
      </c>
      <c r="AH58" s="36" cm="1">
        <f t="array" ref="AH58">AVERAGE(IFERROR(Y58:AA58,P58))</f>
        <v>10.415833333333333</v>
      </c>
      <c r="AI58" s="36" cm="1">
        <f t="array" ref="AI58">AVERAGE(IFERROR(X58:AA58,""))</f>
        <v>9.9906249999999996</v>
      </c>
      <c r="AJ58" s="36" cm="1">
        <f t="array" ref="AJ58">AVERAGE(IFERROR(P58:V58,""))</f>
        <v>10.806428571428572</v>
      </c>
      <c r="AK58" s="36" cm="1">
        <f t="array" ref="AK58">AVERAGE(IFERROR(Q58:T58,""))</f>
        <v>11.358750000000001</v>
      </c>
      <c r="AL58" s="36" cm="1">
        <f t="array" ref="AL58">AVERAGE(IFERROR(U58:V58,""))</f>
        <v>9.0124999999999993</v>
      </c>
      <c r="AM58" s="36" cm="1">
        <f t="array" ref="AM58">AVERAGE(IFERROR(W58:AA58,""))</f>
        <v>9.6185000000000009</v>
      </c>
      <c r="AN58" s="36" cm="1">
        <f t="array" ref="AN58">AVERAGE(IFERROR(P58:U58,""))</f>
        <v>11.160000000000002</v>
      </c>
      <c r="AP58" s="36">
        <f t="shared" si="3"/>
        <v>0</v>
      </c>
      <c r="AQ58" s="36">
        <f t="shared" si="4"/>
        <v>0</v>
      </c>
      <c r="AR58" s="36">
        <f t="shared" si="5"/>
        <v>0</v>
      </c>
      <c r="AS58" s="36">
        <f t="shared" si="6"/>
        <v>0</v>
      </c>
      <c r="AT58" s="36">
        <f t="shared" si="7"/>
        <v>0</v>
      </c>
      <c r="AU58" s="36">
        <f t="shared" si="8"/>
        <v>6.6000000000000017E-2</v>
      </c>
      <c r="AV58" s="36">
        <f t="shared" si="9"/>
        <v>0.13149999999999995</v>
      </c>
      <c r="AW58" s="36">
        <f t="shared" si="10"/>
        <v>0.18699999999999992</v>
      </c>
      <c r="AX58" s="36">
        <f t="shared" si="11"/>
        <v>0.1285</v>
      </c>
      <c r="AY58" s="36">
        <f t="shared" si="12"/>
        <v>7.1000000000000091E-2</v>
      </c>
      <c r="AZ58" s="36">
        <f t="shared" si="13"/>
        <v>2.5999999999999978E-2</v>
      </c>
      <c r="BA58" s="36">
        <f t="shared" si="14"/>
        <v>0</v>
      </c>
      <c r="BB58" s="36">
        <f t="shared" si="15"/>
        <v>0</v>
      </c>
      <c r="BC58" s="36">
        <f t="shared" si="16"/>
        <v>7.5166666666666687E-2</v>
      </c>
      <c r="BD58" s="36">
        <f t="shared" si="17"/>
        <v>0</v>
      </c>
      <c r="BE58" s="36">
        <f t="shared" si="18"/>
        <v>0</v>
      </c>
      <c r="BF58" s="36">
        <f t="shared" si="19"/>
        <v>0.10879999999999992</v>
      </c>
      <c r="BG58" s="36">
        <f t="shared" si="20"/>
        <v>0</v>
      </c>
      <c r="BH58" s="36">
        <f t="shared" si="21"/>
        <v>0</v>
      </c>
      <c r="BI58" s="36">
        <f t="shared" si="22"/>
        <v>9.3750000000003553E-4</v>
      </c>
      <c r="BJ58" s="36">
        <f t="shared" si="23"/>
        <v>0</v>
      </c>
      <c r="BK58" s="36">
        <f t="shared" si="24"/>
        <v>0</v>
      </c>
      <c r="BL58" s="36">
        <f t="shared" si="25"/>
        <v>9.8750000000000074E-2</v>
      </c>
      <c r="BM58" s="36">
        <f t="shared" si="26"/>
        <v>3.8149999999999906E-2</v>
      </c>
      <c r="BN58" s="36">
        <f t="shared" si="27"/>
        <v>0</v>
      </c>
    </row>
    <row r="59" spans="1:66" x14ac:dyDescent="0.25">
      <c r="A59">
        <v>58</v>
      </c>
      <c r="B59" t="s">
        <v>17</v>
      </c>
      <c r="C59" s="3">
        <v>3</v>
      </c>
      <c r="D59">
        <v>49.002347489999998</v>
      </c>
      <c r="E59">
        <v>-122.23181649999999</v>
      </c>
      <c r="F59" t="s">
        <v>10</v>
      </c>
      <c r="G59" s="5">
        <v>8.9</v>
      </c>
      <c r="H59" s="3">
        <v>17110001000012</v>
      </c>
      <c r="I59" t="s">
        <v>16</v>
      </c>
      <c r="K59" s="15" t="s">
        <v>89</v>
      </c>
      <c r="L59" s="3">
        <v>17110002000163</v>
      </c>
      <c r="M59">
        <v>0.99318182468414307</v>
      </c>
      <c r="N59" s="17">
        <v>456</v>
      </c>
      <c r="P59" s="36">
        <f>AVERAGEIFS($G$2:$G$3384,$C$2:$C$3384,P$1,$B$2:$B$3384,$K59)</f>
        <v>13.38</v>
      </c>
      <c r="Q59" s="36">
        <f>AVERAGEIFS($G$2:$G$3384,$C$2:$C$3384,Q$1,$B$2:$B$3384,$K59)</f>
        <v>12.86</v>
      </c>
      <c r="R59" s="36">
        <f>AVERAGEIFS($G$2:$G$3384,$C$2:$C$3384,R$1,$B$2:$B$3384,$K59)</f>
        <v>12.36</v>
      </c>
      <c r="S59" s="36">
        <f>AVERAGEIFS($G$2:$G$3384,$C$2:$C$3384,S$1,$B$2:$B$3384,$K59)</f>
        <v>11.01</v>
      </c>
      <c r="T59" s="36">
        <f>AVERAGEIFS($G$2:$G$3384,$C$2:$C$3384,T$1,$B$2:$B$3384,$K59)</f>
        <v>10.44</v>
      </c>
      <c r="U59" s="36">
        <f>AVERAGEIFS($G$2:$G$3384,$C$2:$C$3384,U$1,$B$2:$B$3384,$K59)</f>
        <v>9.125</v>
      </c>
      <c r="V59" s="36">
        <f>AVERAGEIFS($G$2:$G$3384,$C$2:$C$3384,V$1,$B$2:$B$3384,$K59)</f>
        <v>8.9</v>
      </c>
      <c r="W59" s="36">
        <f>AVERAGEIFS($G$2:$G$3384,$C$2:$C$3384,W$1,$B$2:$B$3384,$K59)</f>
        <v>8.07</v>
      </c>
      <c r="X59" s="36">
        <f>AVERAGEIFS($G$2:$G$3384,$C$2:$C$3384,X$1,$B$2:$B$3384,$K59)</f>
        <v>8.94</v>
      </c>
      <c r="Y59" s="36">
        <f>AVERAGEIFS($G$2:$G$3384,$C$2:$C$3384,Y$1,$B$2:$B$3384,$K59)</f>
        <v>9.7100000000000009</v>
      </c>
      <c r="Z59" s="36">
        <f>AVERAGEIFS($G$2:$G$3384,$C$2:$C$3384,Z$1,$B$2:$B$3384,$K59)</f>
        <v>10.455</v>
      </c>
      <c r="AA59" s="36">
        <f>AVERAGEIFS($G$2:$G$3384,$C$2:$C$3384,AA$1,$B$2:$B$3384,$K59)</f>
        <v>12.612500000000001</v>
      </c>
      <c r="AB59" s="36">
        <f t="shared" si="1"/>
        <v>10.655208333333334</v>
      </c>
      <c r="AC59" s="36" cm="1">
        <f t="array" ref="AC59">AVERAGE(IFERROR(X59:Z59, ""))</f>
        <v>9.7016666666666662</v>
      </c>
      <c r="AD59" s="36">
        <f t="shared" si="2"/>
        <v>12.612500000000001</v>
      </c>
      <c r="AE59" s="36" cm="1">
        <f t="array" ref="AE59">AVERAGE(IFERROR(Q59:V59, ""))</f>
        <v>10.782499999999999</v>
      </c>
      <c r="AF59" s="36" cm="1">
        <f t="array" ref="AF59">AVERAGE(IFERROR(V59:Z59,""))</f>
        <v>9.2149999999999999</v>
      </c>
      <c r="AG59" s="36" cm="1">
        <f t="array" ref="AG59">AVERAGE(IFERROR(Q59:U59,""))</f>
        <v>11.158999999999999</v>
      </c>
      <c r="AH59" s="36" cm="1">
        <f t="array" ref="AH59">AVERAGE(IFERROR(Y59:AA59,P59))</f>
        <v>10.925833333333335</v>
      </c>
      <c r="AI59" s="36" cm="1">
        <f t="array" ref="AI59">AVERAGE(IFERROR(X59:AA59,""))</f>
        <v>10.429375</v>
      </c>
      <c r="AJ59" s="36" cm="1">
        <f t="array" ref="AJ59">AVERAGE(IFERROR(P59:V59,""))</f>
        <v>11.153571428571428</v>
      </c>
      <c r="AK59" s="36" cm="1">
        <f t="array" ref="AK59">AVERAGE(IFERROR(Q59:T59,""))</f>
        <v>11.667499999999999</v>
      </c>
      <c r="AL59" s="36" cm="1">
        <f t="array" ref="AL59">AVERAGE(IFERROR(U59:V59,""))</f>
        <v>9.0124999999999993</v>
      </c>
      <c r="AM59" s="36" cm="1">
        <f t="array" ref="AM59">AVERAGE(IFERROR(W59:AA59,""))</f>
        <v>9.9574999999999996</v>
      </c>
      <c r="AN59" s="36" cm="1">
        <f t="array" ref="AN59">AVERAGE(IFERROR(P59:U59,""))</f>
        <v>11.529166666666667</v>
      </c>
      <c r="AP59" s="36">
        <f t="shared" si="3"/>
        <v>0</v>
      </c>
      <c r="AQ59" s="36">
        <f t="shared" si="4"/>
        <v>0</v>
      </c>
      <c r="AR59" s="36">
        <f t="shared" si="5"/>
        <v>0</v>
      </c>
      <c r="AS59" s="36">
        <f t="shared" si="6"/>
        <v>0</v>
      </c>
      <c r="AT59" s="36">
        <f t="shared" si="7"/>
        <v>0</v>
      </c>
      <c r="AU59" s="36">
        <f t="shared" si="8"/>
        <v>8.7499999999999994E-2</v>
      </c>
      <c r="AV59" s="36">
        <f t="shared" si="9"/>
        <v>0.10999999999999996</v>
      </c>
      <c r="AW59" s="36">
        <f t="shared" si="10"/>
        <v>0.19299999999999998</v>
      </c>
      <c r="AX59" s="36">
        <f t="shared" si="11"/>
        <v>0.10600000000000005</v>
      </c>
      <c r="AY59" s="36">
        <f t="shared" si="12"/>
        <v>2.8999999999999915E-2</v>
      </c>
      <c r="AZ59" s="36">
        <f t="shared" si="13"/>
        <v>0</v>
      </c>
      <c r="BA59" s="36">
        <f t="shared" si="14"/>
        <v>0</v>
      </c>
      <c r="BB59" s="36">
        <f t="shared" si="15"/>
        <v>0</v>
      </c>
      <c r="BC59" s="36">
        <f t="shared" si="16"/>
        <v>2.9833333333333378E-2</v>
      </c>
      <c r="BD59" s="36">
        <f t="shared" si="17"/>
        <v>0</v>
      </c>
      <c r="BE59" s="36">
        <f t="shared" si="18"/>
        <v>0</v>
      </c>
      <c r="BF59" s="36">
        <f t="shared" si="19"/>
        <v>7.8500000000000014E-2</v>
      </c>
      <c r="BG59" s="36">
        <f t="shared" si="20"/>
        <v>0</v>
      </c>
      <c r="BH59" s="36">
        <f t="shared" si="21"/>
        <v>0</v>
      </c>
      <c r="BI59" s="36">
        <f t="shared" si="22"/>
        <v>0</v>
      </c>
      <c r="BJ59" s="36">
        <f t="shared" si="23"/>
        <v>0</v>
      </c>
      <c r="BK59" s="36">
        <f t="shared" si="24"/>
        <v>0</v>
      </c>
      <c r="BL59" s="36">
        <f t="shared" si="25"/>
        <v>9.8750000000000074E-2</v>
      </c>
      <c r="BM59" s="36">
        <f t="shared" si="26"/>
        <v>4.2500000000000428E-3</v>
      </c>
      <c r="BN59" s="36">
        <f t="shared" si="27"/>
        <v>0</v>
      </c>
    </row>
    <row r="60" spans="1:66" x14ac:dyDescent="0.25">
      <c r="A60">
        <v>59</v>
      </c>
      <c r="B60" t="s">
        <v>17</v>
      </c>
      <c r="C60" s="3">
        <v>4</v>
      </c>
      <c r="D60">
        <v>49.002347489999998</v>
      </c>
      <c r="E60">
        <v>-122.23181649999999</v>
      </c>
      <c r="F60" t="s">
        <v>10</v>
      </c>
      <c r="G60" s="5">
        <v>8.85</v>
      </c>
      <c r="H60" s="3">
        <v>17110001000012</v>
      </c>
      <c r="I60" t="s">
        <v>16</v>
      </c>
      <c r="K60" s="15" t="s">
        <v>90</v>
      </c>
      <c r="L60" s="3">
        <v>17110002000841</v>
      </c>
      <c r="M60">
        <v>4.9700349569320679E-2</v>
      </c>
      <c r="N60" s="17">
        <v>98</v>
      </c>
      <c r="P60" s="36">
        <f>AVERAGEIFS($G$2:$G$3384,$C$2:$C$3384,P$1,$B$2:$B$3384,$K60)</f>
        <v>13.26</v>
      </c>
      <c r="Q60" s="36">
        <f>AVERAGEIFS($G$2:$G$3384,$C$2:$C$3384,Q$1,$B$2:$B$3384,$K60)</f>
        <v>12.38</v>
      </c>
      <c r="R60" s="36">
        <f>AVERAGEIFS($G$2:$G$3384,$C$2:$C$3384,R$1,$B$2:$B$3384,$K60)</f>
        <v>12</v>
      </c>
      <c r="S60" s="36">
        <f>AVERAGEIFS($G$2:$G$3384,$C$2:$C$3384,S$1,$B$2:$B$3384,$K60)</f>
        <v>10.64</v>
      </c>
      <c r="T60" s="36">
        <f>AVERAGEIFS($G$2:$G$3384,$C$2:$C$3384,T$1,$B$2:$B$3384,$K60)</f>
        <v>9.01</v>
      </c>
      <c r="U60" s="36">
        <f>AVERAGEIFS($G$2:$G$3384,$C$2:$C$3384,U$1,$B$2:$B$3384,$K60)</f>
        <v>8.4649999999999999</v>
      </c>
      <c r="V60" s="36" t="e">
        <f>AVERAGEIFS($G$2:$G$3384,$C$2:$C$3384,V$1,$B$2:$B$3384,$K60)</f>
        <v>#DIV/0!</v>
      </c>
      <c r="W60" s="36">
        <f>AVERAGEIFS($G$2:$G$3384,$C$2:$C$3384,W$1,$B$2:$B$3384,$K60)</f>
        <v>6.05</v>
      </c>
      <c r="X60" s="36" t="e">
        <f>AVERAGEIFS($G$2:$G$3384,$C$2:$C$3384,X$1,$B$2:$B$3384,$K60)</f>
        <v>#DIV/0!</v>
      </c>
      <c r="Y60" s="36">
        <f>AVERAGEIFS($G$2:$G$3384,$C$2:$C$3384,Y$1,$B$2:$B$3384,$K60)</f>
        <v>7.38</v>
      </c>
      <c r="Z60" s="36">
        <f>AVERAGEIFS($G$2:$G$3384,$C$2:$C$3384,Z$1,$B$2:$B$3384,$K60)</f>
        <v>10.115</v>
      </c>
      <c r="AA60" s="36">
        <f>AVERAGEIFS($G$2:$G$3384,$C$2:$C$3384,AA$1,$B$2:$B$3384,$K60)</f>
        <v>12.61</v>
      </c>
      <c r="AB60" s="36">
        <f t="shared" si="1"/>
        <v>10.190999999999999</v>
      </c>
      <c r="AC60" s="36" cm="1">
        <f t="array" ref="AC60">AVERAGE(IFERROR(X60:Z60, ""))</f>
        <v>8.7475000000000005</v>
      </c>
      <c r="AD60" s="36">
        <f t="shared" si="2"/>
        <v>12.61</v>
      </c>
      <c r="AE60" s="36" cm="1">
        <f t="array" ref="AE60">AVERAGE(IFERROR(Q60:V60, ""))</f>
        <v>10.499000000000001</v>
      </c>
      <c r="AF60" s="36" cm="1">
        <f t="array" ref="AF60">AVERAGE(IFERROR(V60:Z60,""))</f>
        <v>7.8483333333333336</v>
      </c>
      <c r="AG60" s="36" cm="1">
        <f t="array" ref="AG60">AVERAGE(IFERROR(Q60:U60,""))</f>
        <v>10.499000000000001</v>
      </c>
      <c r="AH60" s="36" cm="1">
        <f t="array" ref="AH60">AVERAGE(IFERROR(Y60:AA60,P60))</f>
        <v>10.035</v>
      </c>
      <c r="AI60" s="36" cm="1">
        <f t="array" ref="AI60">AVERAGE(IFERROR(X60:AA60,""))</f>
        <v>10.035</v>
      </c>
      <c r="AJ60" s="36" cm="1">
        <f t="array" ref="AJ60">AVERAGE(IFERROR(P60:V60,""))</f>
        <v>10.959166666666667</v>
      </c>
      <c r="AK60" s="36" cm="1">
        <f t="array" ref="AK60">AVERAGE(IFERROR(Q60:T60,""))</f>
        <v>11.0075</v>
      </c>
      <c r="AL60" s="36" cm="1">
        <f t="array" ref="AL60">AVERAGE(IFERROR(U60:V60,""))</f>
        <v>8.4649999999999999</v>
      </c>
      <c r="AM60" s="36" cm="1">
        <f t="array" ref="AM60">AVERAGE(IFERROR(W60:AA60,""))</f>
        <v>9.0387500000000003</v>
      </c>
      <c r="AN60" s="36" cm="1">
        <f t="array" ref="AN60">AVERAGE(IFERROR(P60:U60,""))</f>
        <v>10.959166666666667</v>
      </c>
      <c r="AP60" s="36">
        <f t="shared" si="3"/>
        <v>0</v>
      </c>
      <c r="AQ60" s="36">
        <f t="shared" si="4"/>
        <v>0</v>
      </c>
      <c r="AR60" s="36">
        <f t="shared" si="5"/>
        <v>0</v>
      </c>
      <c r="AS60" s="36">
        <f t="shared" si="6"/>
        <v>0</v>
      </c>
      <c r="AT60" s="36">
        <f t="shared" si="7"/>
        <v>9.9000000000000019E-2</v>
      </c>
      <c r="AU60" s="36">
        <f t="shared" si="8"/>
        <v>0.15350000000000003</v>
      </c>
      <c r="AV60" s="36" t="e">
        <f t="shared" si="9"/>
        <v>#DIV/0!</v>
      </c>
      <c r="AW60" s="36">
        <f t="shared" si="10"/>
        <v>0.39500000000000002</v>
      </c>
      <c r="AX60" s="36" t="e">
        <f t="shared" si="11"/>
        <v>#DIV/0!</v>
      </c>
      <c r="AY60" s="36">
        <f t="shared" si="12"/>
        <v>0.26200000000000001</v>
      </c>
      <c r="AZ60" s="36">
        <f t="shared" si="13"/>
        <v>0</v>
      </c>
      <c r="BA60" s="36">
        <f t="shared" si="14"/>
        <v>0</v>
      </c>
      <c r="BB60" s="36">
        <f t="shared" si="15"/>
        <v>0</v>
      </c>
      <c r="BC60" s="36">
        <f t="shared" si="16"/>
        <v>0.12524999999999994</v>
      </c>
      <c r="BD60" s="36">
        <f t="shared" si="17"/>
        <v>0</v>
      </c>
      <c r="BE60" s="36">
        <f t="shared" si="18"/>
        <v>0</v>
      </c>
      <c r="BF60" s="36">
        <f t="shared" si="19"/>
        <v>0.21516666666666664</v>
      </c>
      <c r="BG60" s="36">
        <f t="shared" si="20"/>
        <v>0</v>
      </c>
      <c r="BH60" s="36">
        <f t="shared" si="21"/>
        <v>0</v>
      </c>
      <c r="BI60" s="36">
        <f t="shared" si="22"/>
        <v>0</v>
      </c>
      <c r="BJ60" s="36">
        <f t="shared" si="23"/>
        <v>0</v>
      </c>
      <c r="BK60" s="36">
        <f t="shared" si="24"/>
        <v>0</v>
      </c>
      <c r="BL60" s="36">
        <f t="shared" si="25"/>
        <v>0.15350000000000003</v>
      </c>
      <c r="BM60" s="36">
        <f t="shared" si="26"/>
        <v>9.6124999999999974E-2</v>
      </c>
      <c r="BN60" s="36">
        <f t="shared" si="27"/>
        <v>0</v>
      </c>
    </row>
    <row r="61" spans="1:66" x14ac:dyDescent="0.25">
      <c r="A61">
        <v>60</v>
      </c>
      <c r="B61" t="s">
        <v>17</v>
      </c>
      <c r="C61" s="3">
        <v>5</v>
      </c>
      <c r="D61">
        <v>49.002347489999998</v>
      </c>
      <c r="E61">
        <v>-122.23181649999999</v>
      </c>
      <c r="F61" t="s">
        <v>10</v>
      </c>
      <c r="G61" s="5">
        <v>8.6750000000000007</v>
      </c>
      <c r="H61" s="3">
        <v>17110001000012</v>
      </c>
      <c r="I61" t="s">
        <v>16</v>
      </c>
      <c r="K61" s="15" t="s">
        <v>91</v>
      </c>
      <c r="L61" s="3">
        <v>17110002000848</v>
      </c>
      <c r="M61">
        <v>6.592271476984024E-2</v>
      </c>
      <c r="N61" s="17">
        <v>98</v>
      </c>
      <c r="P61" s="36">
        <f>AVERAGEIFS($G$2:$G$3384,$C$2:$C$3384,P$1,$B$2:$B$3384,$K61)</f>
        <v>12.33</v>
      </c>
      <c r="Q61" s="36">
        <f>AVERAGEIFS($G$2:$G$3384,$C$2:$C$3384,Q$1,$B$2:$B$3384,$K61)</f>
        <v>11.45</v>
      </c>
      <c r="R61" s="36">
        <f>AVERAGEIFS($G$2:$G$3384,$C$2:$C$3384,R$1,$B$2:$B$3384,$K61)</f>
        <v>11.07</v>
      </c>
      <c r="S61" s="36">
        <f>AVERAGEIFS($G$2:$G$3384,$C$2:$C$3384,S$1,$B$2:$B$3384,$K61)</f>
        <v>10.18</v>
      </c>
      <c r="T61" s="36">
        <f>AVERAGEIFS($G$2:$G$3384,$C$2:$C$3384,T$1,$B$2:$B$3384,$K61)</f>
        <v>9.3000000000000007</v>
      </c>
      <c r="U61" s="36">
        <f>AVERAGEIFS($G$2:$G$3384,$C$2:$C$3384,U$1,$B$2:$B$3384,$K61)</f>
        <v>9.0350000000000001</v>
      </c>
      <c r="V61" s="36">
        <f>AVERAGEIFS($G$2:$G$3384,$C$2:$C$3384,V$1,$B$2:$B$3384,$K61)</f>
        <v>8.94</v>
      </c>
      <c r="W61" s="36">
        <f>AVERAGEIFS($G$2:$G$3384,$C$2:$C$3384,W$1,$B$2:$B$3384,$K61)</f>
        <v>7.2649999999999997</v>
      </c>
      <c r="X61" s="36">
        <f>AVERAGEIFS($G$2:$G$3384,$C$2:$C$3384,X$1,$B$2:$B$3384,$K61)</f>
        <v>8.3550000000000004</v>
      </c>
      <c r="Y61" s="36">
        <f>AVERAGEIFS($G$2:$G$3384,$C$2:$C$3384,Y$1,$B$2:$B$3384,$K61)</f>
        <v>7.89</v>
      </c>
      <c r="Z61" s="36">
        <f>AVERAGEIFS($G$2:$G$3384,$C$2:$C$3384,Z$1,$B$2:$B$3384,$K61)</f>
        <v>9.2799999999999994</v>
      </c>
      <c r="AA61" s="36">
        <f>AVERAGEIFS($G$2:$G$3384,$C$2:$C$3384,AA$1,$B$2:$B$3384,$K61)</f>
        <v>11.29</v>
      </c>
      <c r="AB61" s="36">
        <f t="shared" si="1"/>
        <v>9.6987499999999986</v>
      </c>
      <c r="AC61" s="36" cm="1">
        <f t="array" ref="AC61">AVERAGE(IFERROR(X61:Z61, ""))</f>
        <v>8.5083333333333329</v>
      </c>
      <c r="AD61" s="36">
        <f t="shared" si="2"/>
        <v>11.29</v>
      </c>
      <c r="AE61" s="36" cm="1">
        <f t="array" ref="AE61">AVERAGE(IFERROR(Q61:V61, ""))</f>
        <v>9.9958333333333318</v>
      </c>
      <c r="AF61" s="36" cm="1">
        <f t="array" ref="AF61">AVERAGE(IFERROR(V61:Z61,""))</f>
        <v>8.3460000000000001</v>
      </c>
      <c r="AG61" s="36" cm="1">
        <f t="array" ref="AG61">AVERAGE(IFERROR(Q61:U61,""))</f>
        <v>10.206999999999999</v>
      </c>
      <c r="AH61" s="36" cm="1">
        <f t="array" ref="AH61">AVERAGE(IFERROR(Y61:AA61,P61))</f>
        <v>9.4866666666666664</v>
      </c>
      <c r="AI61" s="36" cm="1">
        <f t="array" ref="AI61">AVERAGE(IFERROR(X61:AA61,""))</f>
        <v>9.2037499999999994</v>
      </c>
      <c r="AJ61" s="36" cm="1">
        <f t="array" ref="AJ61">AVERAGE(IFERROR(P61:V61,""))</f>
        <v>10.329285714285714</v>
      </c>
      <c r="AK61" s="36" cm="1">
        <f t="array" ref="AK61">AVERAGE(IFERROR(Q61:T61,""))</f>
        <v>10.5</v>
      </c>
      <c r="AL61" s="36" cm="1">
        <f t="array" ref="AL61">AVERAGE(IFERROR(U61:V61,""))</f>
        <v>8.9875000000000007</v>
      </c>
      <c r="AM61" s="36" cm="1">
        <f t="array" ref="AM61">AVERAGE(IFERROR(W61:AA61,""))</f>
        <v>8.8159999999999989</v>
      </c>
      <c r="AN61" s="36" cm="1">
        <f t="array" ref="AN61">AVERAGE(IFERROR(P61:U61,""))</f>
        <v>10.560833333333333</v>
      </c>
      <c r="AP61" s="36">
        <f t="shared" si="3"/>
        <v>0</v>
      </c>
      <c r="AQ61" s="36">
        <f t="shared" si="4"/>
        <v>0</v>
      </c>
      <c r="AR61" s="36">
        <f t="shared" si="5"/>
        <v>0</v>
      </c>
      <c r="AS61" s="36">
        <f t="shared" si="6"/>
        <v>0</v>
      </c>
      <c r="AT61" s="36">
        <f t="shared" si="7"/>
        <v>6.9999999999999923E-2</v>
      </c>
      <c r="AU61" s="36">
        <f t="shared" si="8"/>
        <v>9.6499999999999989E-2</v>
      </c>
      <c r="AV61" s="36">
        <f t="shared" si="9"/>
        <v>0.10600000000000005</v>
      </c>
      <c r="AW61" s="36">
        <f t="shared" si="10"/>
        <v>0.27350000000000002</v>
      </c>
      <c r="AX61" s="36">
        <f t="shared" si="11"/>
        <v>0.16449999999999995</v>
      </c>
      <c r="AY61" s="36">
        <f t="shared" si="12"/>
        <v>0.21100000000000002</v>
      </c>
      <c r="AZ61" s="36">
        <f t="shared" si="13"/>
        <v>7.2000000000000064E-2</v>
      </c>
      <c r="BA61" s="36">
        <f t="shared" si="14"/>
        <v>0</v>
      </c>
      <c r="BB61" s="36">
        <f t="shared" si="15"/>
        <v>3.0125000000000134E-2</v>
      </c>
      <c r="BC61" s="36">
        <f t="shared" si="16"/>
        <v>0.14916666666666673</v>
      </c>
      <c r="BD61" s="36">
        <f t="shared" si="17"/>
        <v>0</v>
      </c>
      <c r="BE61" s="36">
        <f t="shared" si="18"/>
        <v>4.166666666668206E-4</v>
      </c>
      <c r="BF61" s="36">
        <f t="shared" si="19"/>
        <v>0.16539999999999999</v>
      </c>
      <c r="BG61" s="36">
        <f t="shared" si="20"/>
        <v>0</v>
      </c>
      <c r="BH61" s="36">
        <f t="shared" si="21"/>
        <v>5.1333333333333363E-2</v>
      </c>
      <c r="BI61" s="36">
        <f t="shared" si="22"/>
        <v>7.9625000000000057E-2</v>
      </c>
      <c r="BJ61" s="36">
        <f t="shared" si="23"/>
        <v>0</v>
      </c>
      <c r="BK61" s="36">
        <f t="shared" si="24"/>
        <v>0</v>
      </c>
      <c r="BL61" s="36">
        <f t="shared" si="25"/>
        <v>0.10124999999999992</v>
      </c>
      <c r="BM61" s="36">
        <f t="shared" si="26"/>
        <v>0.1184000000000001</v>
      </c>
      <c r="BN61" s="36">
        <f t="shared" si="27"/>
        <v>0</v>
      </c>
    </row>
    <row r="62" spans="1:66" x14ac:dyDescent="0.25">
      <c r="A62">
        <v>61</v>
      </c>
      <c r="B62" t="s">
        <v>17</v>
      </c>
      <c r="C62" s="3">
        <v>6</v>
      </c>
      <c r="D62">
        <v>49.002347489999998</v>
      </c>
      <c r="E62">
        <v>-122.23181649999999</v>
      </c>
      <c r="F62" t="s">
        <v>10</v>
      </c>
      <c r="G62" s="5">
        <v>8.1999999999999993</v>
      </c>
      <c r="H62" s="3">
        <v>17110001000012</v>
      </c>
      <c r="I62" t="s">
        <v>16</v>
      </c>
      <c r="K62" s="15" t="s">
        <v>92</v>
      </c>
      <c r="L62" s="3">
        <v>17110002000850</v>
      </c>
      <c r="M62">
        <v>0.11678009480237961</v>
      </c>
      <c r="N62" s="17">
        <v>613</v>
      </c>
      <c r="P62" s="36" t="e">
        <f>AVERAGEIFS($G$2:$G$3384,$C$2:$C$3384,P$1,$B$2:$B$3384,$K62)</f>
        <v>#DIV/0!</v>
      </c>
      <c r="Q62" s="36" t="e">
        <f>AVERAGEIFS($G$2:$G$3384,$C$2:$C$3384,Q$1,$B$2:$B$3384,$K62)</f>
        <v>#DIV/0!</v>
      </c>
      <c r="R62" s="36" t="e">
        <f>AVERAGEIFS($G$2:$G$3384,$C$2:$C$3384,R$1,$B$2:$B$3384,$K62)</f>
        <v>#DIV/0!</v>
      </c>
      <c r="S62" s="36">
        <f>AVERAGEIFS($G$2:$G$3384,$C$2:$C$3384,S$1,$B$2:$B$3384,$K62)</f>
        <v>10.71</v>
      </c>
      <c r="T62" s="36">
        <f>AVERAGEIFS($G$2:$G$3384,$C$2:$C$3384,T$1,$B$2:$B$3384,$K62)</f>
        <v>9.9</v>
      </c>
      <c r="U62" s="36">
        <f>AVERAGEIFS($G$2:$G$3384,$C$2:$C$3384,U$1,$B$2:$B$3384,$K62)</f>
        <v>8.9550000000000001</v>
      </c>
      <c r="V62" s="36">
        <f>AVERAGEIFS($G$2:$G$3384,$C$2:$C$3384,V$1,$B$2:$B$3384,$K62)</f>
        <v>7.7549999999999999</v>
      </c>
      <c r="W62" s="36">
        <f>AVERAGEIFS($G$2:$G$3384,$C$2:$C$3384,W$1,$B$2:$B$3384,$K62)</f>
        <v>5.915</v>
      </c>
      <c r="X62" s="36">
        <f>AVERAGEIFS($G$2:$G$3384,$C$2:$C$3384,X$1,$B$2:$B$3384,$K62)</f>
        <v>7.37</v>
      </c>
      <c r="Y62" s="36">
        <f>AVERAGEIFS($G$2:$G$3384,$C$2:$C$3384,Y$1,$B$2:$B$3384,$K62)</f>
        <v>7.65</v>
      </c>
      <c r="Z62" s="36">
        <f>AVERAGEIFS($G$2:$G$3384,$C$2:$C$3384,Z$1,$B$2:$B$3384,$K62)</f>
        <v>8.3049999999999997</v>
      </c>
      <c r="AA62" s="36">
        <f>AVERAGEIFS($G$2:$G$3384,$C$2:$C$3384,AA$1,$B$2:$B$3384,$K62)</f>
        <v>13.24</v>
      </c>
      <c r="AB62" s="36">
        <f t="shared" si="1"/>
        <v>8.8666666666666671</v>
      </c>
      <c r="AC62" s="36" cm="1">
        <f t="array" ref="AC62">AVERAGE(IFERROR(X62:Z62, ""))</f>
        <v>7.7749999999999995</v>
      </c>
      <c r="AD62" s="36">
        <f t="shared" si="2"/>
        <v>13.24</v>
      </c>
      <c r="AE62" s="36" cm="1">
        <f t="array" ref="AE62">AVERAGE(IFERROR(Q62:V62, ""))</f>
        <v>9.33</v>
      </c>
      <c r="AF62" s="36" cm="1">
        <f t="array" ref="AF62">AVERAGE(IFERROR(V62:Z62,""))</f>
        <v>7.3989999999999991</v>
      </c>
      <c r="AG62" s="36" cm="1">
        <f t="array" ref="AG62">AVERAGE(IFERROR(Q62:U62,""))</f>
        <v>9.8549999999999986</v>
      </c>
      <c r="AH62" s="36" cm="1">
        <f t="array" ref="AH62">AVERAGE(IFERROR(Y62:AA62,P62))</f>
        <v>9.7316666666666674</v>
      </c>
      <c r="AI62" s="36" cm="1">
        <f t="array" ref="AI62">AVERAGE(IFERROR(X62:AA62,""))</f>
        <v>9.1412499999999994</v>
      </c>
      <c r="AJ62" s="36" cm="1">
        <f t="array" ref="AJ62">AVERAGE(IFERROR(P62:V62,""))</f>
        <v>9.33</v>
      </c>
      <c r="AK62" s="36" cm="1">
        <f t="array" ref="AK62">AVERAGE(IFERROR(Q62:T62,""))</f>
        <v>10.305</v>
      </c>
      <c r="AL62" s="36" cm="1">
        <f t="array" ref="AL62">AVERAGE(IFERROR(U62:V62,""))</f>
        <v>8.3550000000000004</v>
      </c>
      <c r="AM62" s="36" cm="1">
        <f t="array" ref="AM62">AVERAGE(IFERROR(W62:AA62,""))</f>
        <v>8.4960000000000004</v>
      </c>
      <c r="AN62" s="36" cm="1">
        <f t="array" ref="AN62">AVERAGE(IFERROR(P62:U62,""))</f>
        <v>9.8549999999999986</v>
      </c>
      <c r="AP62" s="36" t="e">
        <f t="shared" si="3"/>
        <v>#DIV/0!</v>
      </c>
      <c r="AQ62" s="36" t="e">
        <f t="shared" si="4"/>
        <v>#DIV/0!</v>
      </c>
      <c r="AR62" s="36" t="e">
        <f t="shared" si="5"/>
        <v>#DIV/0!</v>
      </c>
      <c r="AS62" s="36">
        <f t="shared" si="6"/>
        <v>0</v>
      </c>
      <c r="AT62" s="36">
        <f t="shared" si="7"/>
        <v>9.9999999999999638E-3</v>
      </c>
      <c r="AU62" s="36">
        <f t="shared" si="8"/>
        <v>0.1045</v>
      </c>
      <c r="AV62" s="36">
        <f t="shared" si="9"/>
        <v>0.22450000000000001</v>
      </c>
      <c r="AW62" s="36">
        <f t="shared" si="10"/>
        <v>0.40849999999999997</v>
      </c>
      <c r="AX62" s="36">
        <f t="shared" si="11"/>
        <v>0.26300000000000001</v>
      </c>
      <c r="AY62" s="36">
        <f t="shared" si="12"/>
        <v>0.23499999999999996</v>
      </c>
      <c r="AZ62" s="36">
        <f t="shared" si="13"/>
        <v>0.16950000000000004</v>
      </c>
      <c r="BA62" s="36">
        <f t="shared" si="14"/>
        <v>0</v>
      </c>
      <c r="BB62" s="36">
        <f t="shared" si="15"/>
        <v>0.11333333333333329</v>
      </c>
      <c r="BC62" s="36">
        <f t="shared" si="16"/>
        <v>0.22250000000000006</v>
      </c>
      <c r="BD62" s="36">
        <f t="shared" si="17"/>
        <v>0</v>
      </c>
      <c r="BE62" s="36">
        <f t="shared" si="18"/>
        <v>6.699999999999999E-2</v>
      </c>
      <c r="BF62" s="36">
        <f t="shared" si="19"/>
        <v>0.26010000000000011</v>
      </c>
      <c r="BG62" s="36">
        <f t="shared" si="20"/>
        <v>1.4500000000000134E-2</v>
      </c>
      <c r="BH62" s="36">
        <f t="shared" si="21"/>
        <v>2.6833333333333265E-2</v>
      </c>
      <c r="BI62" s="36">
        <f t="shared" si="22"/>
        <v>8.5875000000000062E-2</v>
      </c>
      <c r="BJ62" s="36">
        <f t="shared" si="23"/>
        <v>6.699999999999999E-2</v>
      </c>
      <c r="BK62" s="36">
        <f t="shared" si="24"/>
        <v>0</v>
      </c>
      <c r="BL62" s="36">
        <f t="shared" si="25"/>
        <v>0.16449999999999995</v>
      </c>
      <c r="BM62" s="36">
        <f t="shared" si="26"/>
        <v>0.15039999999999995</v>
      </c>
      <c r="BN62" s="36">
        <f t="shared" si="27"/>
        <v>1.4500000000000134E-2</v>
      </c>
    </row>
    <row r="63" spans="1:66" x14ac:dyDescent="0.25">
      <c r="A63">
        <v>62</v>
      </c>
      <c r="B63" t="s">
        <v>17</v>
      </c>
      <c r="C63" s="3">
        <v>7</v>
      </c>
      <c r="D63">
        <v>49.002347489999998</v>
      </c>
      <c r="E63">
        <v>-122.23181649999999</v>
      </c>
      <c r="F63" t="s">
        <v>10</v>
      </c>
      <c r="G63" s="5">
        <v>8.4499999999999993</v>
      </c>
      <c r="H63" s="3">
        <v>17110001000012</v>
      </c>
      <c r="I63" t="s">
        <v>16</v>
      </c>
      <c r="K63" s="15" t="s">
        <v>93</v>
      </c>
      <c r="L63" s="3">
        <v>17110002000169</v>
      </c>
      <c r="M63">
        <v>0.26029106974601746</v>
      </c>
      <c r="N63" s="17">
        <v>649</v>
      </c>
      <c r="P63" s="36" t="e">
        <f>AVERAGEIFS($G$2:$G$3384,$C$2:$C$3384,P$1,$B$2:$B$3384,$K63)</f>
        <v>#DIV/0!</v>
      </c>
      <c r="Q63" s="36" t="e">
        <f>AVERAGEIFS($G$2:$G$3384,$C$2:$C$3384,Q$1,$B$2:$B$3384,$K63)</f>
        <v>#DIV/0!</v>
      </c>
      <c r="R63" s="36" t="e">
        <f>AVERAGEIFS($G$2:$G$3384,$C$2:$C$3384,R$1,$B$2:$B$3384,$K63)</f>
        <v>#DIV/0!</v>
      </c>
      <c r="S63" s="36" t="e">
        <f>AVERAGEIFS($G$2:$G$3384,$C$2:$C$3384,S$1,$B$2:$B$3384,$K63)</f>
        <v>#DIV/0!</v>
      </c>
      <c r="T63" s="36">
        <f>AVERAGEIFS($G$2:$G$3384,$C$2:$C$3384,T$1,$B$2:$B$3384,$K63)</f>
        <v>7.5</v>
      </c>
      <c r="U63" s="36">
        <f>AVERAGEIFS($G$2:$G$3384,$C$2:$C$3384,U$1,$B$2:$B$3384,$K63)</f>
        <v>7.415</v>
      </c>
      <c r="V63" s="36">
        <f>AVERAGEIFS($G$2:$G$3384,$C$2:$C$3384,V$1,$B$2:$B$3384,$K63)</f>
        <v>7.5250000000000004</v>
      </c>
      <c r="W63" s="36">
        <f>AVERAGEIFS($G$2:$G$3384,$C$2:$C$3384,W$1,$B$2:$B$3384,$K63)</f>
        <v>6.11</v>
      </c>
      <c r="X63" s="36">
        <f>AVERAGEIFS($G$2:$G$3384,$C$2:$C$3384,X$1,$B$2:$B$3384,$K63)</f>
        <v>6.45</v>
      </c>
      <c r="Y63" s="36">
        <f>AVERAGEIFS($G$2:$G$3384,$C$2:$C$3384,Y$1,$B$2:$B$3384,$K63)</f>
        <v>6.13</v>
      </c>
      <c r="Z63" s="36">
        <f>AVERAGEIFS($G$2:$G$3384,$C$2:$C$3384,Z$1,$B$2:$B$3384,$K63)</f>
        <v>6.58</v>
      </c>
      <c r="AA63" s="36">
        <f>AVERAGEIFS($G$2:$G$3384,$C$2:$C$3384,AA$1,$B$2:$B$3384,$K63)</f>
        <v>11.31</v>
      </c>
      <c r="AB63" s="36">
        <f t="shared" si="1"/>
        <v>7.3775000000000004</v>
      </c>
      <c r="AC63" s="36" cm="1">
        <f t="array" ref="AC63">AVERAGE(IFERROR(X63:Z63, ""))</f>
        <v>6.3866666666666667</v>
      </c>
      <c r="AD63" s="36">
        <f t="shared" si="2"/>
        <v>11.31</v>
      </c>
      <c r="AE63" s="36" cm="1">
        <f t="array" ref="AE63">AVERAGE(IFERROR(Q63:V63, ""))</f>
        <v>7.4799999999999995</v>
      </c>
      <c r="AF63" s="36" cm="1">
        <f t="array" ref="AF63">AVERAGE(IFERROR(V63:Z63,""))</f>
        <v>6.5590000000000002</v>
      </c>
      <c r="AG63" s="36" cm="1">
        <f t="array" ref="AG63">AVERAGE(IFERROR(Q63:U63,""))</f>
        <v>7.4574999999999996</v>
      </c>
      <c r="AH63" s="36" cm="1">
        <f t="array" ref="AH63">AVERAGE(IFERROR(Y63:AA63,P63))</f>
        <v>8.0066666666666677</v>
      </c>
      <c r="AI63" s="36" cm="1">
        <f t="array" ref="AI63">AVERAGE(IFERROR(X63:AA63,""))</f>
        <v>7.6174999999999997</v>
      </c>
      <c r="AJ63" s="36" cm="1">
        <f t="array" ref="AJ63">AVERAGE(IFERROR(P63:V63,""))</f>
        <v>7.4799999999999995</v>
      </c>
      <c r="AK63" s="36" cm="1">
        <f t="array" ref="AK63">AVERAGE(IFERROR(Q63:T63,""))</f>
        <v>7.5</v>
      </c>
      <c r="AL63" s="36" cm="1">
        <f t="array" ref="AL63">AVERAGE(IFERROR(U63:V63,""))</f>
        <v>7.4700000000000006</v>
      </c>
      <c r="AM63" s="36" cm="1">
        <f t="array" ref="AM63">AVERAGE(IFERROR(W63:AA63,""))</f>
        <v>7.3160000000000007</v>
      </c>
      <c r="AN63" s="36" cm="1">
        <f t="array" ref="AN63">AVERAGE(IFERROR(P63:U63,""))</f>
        <v>7.4574999999999996</v>
      </c>
      <c r="AP63" s="36" t="e">
        <f t="shared" si="3"/>
        <v>#DIV/0!</v>
      </c>
      <c r="AQ63" s="36" t="e">
        <f t="shared" si="4"/>
        <v>#DIV/0!</v>
      </c>
      <c r="AR63" s="36" t="e">
        <f t="shared" si="5"/>
        <v>#DIV/0!</v>
      </c>
      <c r="AS63" s="36" t="e">
        <f t="shared" si="6"/>
        <v>#DIV/0!</v>
      </c>
      <c r="AT63" s="36">
        <f t="shared" si="7"/>
        <v>0.25</v>
      </c>
      <c r="AU63" s="36">
        <f t="shared" si="8"/>
        <v>0.25850000000000001</v>
      </c>
      <c r="AV63" s="36">
        <f t="shared" si="9"/>
        <v>0.24749999999999997</v>
      </c>
      <c r="AW63" s="36">
        <f t="shared" si="10"/>
        <v>0.38899999999999996</v>
      </c>
      <c r="AX63" s="36">
        <f t="shared" si="11"/>
        <v>0.35499999999999998</v>
      </c>
      <c r="AY63" s="36">
        <f t="shared" si="12"/>
        <v>0.38700000000000001</v>
      </c>
      <c r="AZ63" s="36">
        <f t="shared" si="13"/>
        <v>0.34199999999999997</v>
      </c>
      <c r="BA63" s="36">
        <f t="shared" si="14"/>
        <v>0</v>
      </c>
      <c r="BB63" s="36">
        <f t="shared" si="15"/>
        <v>0.26224999999999998</v>
      </c>
      <c r="BC63" s="36">
        <f t="shared" si="16"/>
        <v>0.36133333333333334</v>
      </c>
      <c r="BD63" s="36">
        <f t="shared" si="17"/>
        <v>0</v>
      </c>
      <c r="BE63" s="36">
        <f t="shared" si="18"/>
        <v>0.25200000000000006</v>
      </c>
      <c r="BF63" s="36">
        <f t="shared" si="19"/>
        <v>0.34409999999999996</v>
      </c>
      <c r="BG63" s="36">
        <f t="shared" si="20"/>
        <v>0.25425000000000003</v>
      </c>
      <c r="BH63" s="36">
        <f t="shared" si="21"/>
        <v>0.19933333333333322</v>
      </c>
      <c r="BI63" s="36">
        <f t="shared" si="22"/>
        <v>0.23825000000000002</v>
      </c>
      <c r="BJ63" s="36">
        <f t="shared" si="23"/>
        <v>0.25200000000000006</v>
      </c>
      <c r="BK63" s="36">
        <f t="shared" si="24"/>
        <v>0.25</v>
      </c>
      <c r="BL63" s="36">
        <f t="shared" si="25"/>
        <v>0.25299999999999995</v>
      </c>
      <c r="BM63" s="36">
        <f t="shared" si="26"/>
        <v>0.26839999999999992</v>
      </c>
      <c r="BN63" s="36">
        <f t="shared" si="27"/>
        <v>0.25425000000000003</v>
      </c>
    </row>
    <row r="64" spans="1:66" x14ac:dyDescent="0.25">
      <c r="A64">
        <v>63</v>
      </c>
      <c r="B64" t="s">
        <v>17</v>
      </c>
      <c r="C64" s="3">
        <v>8</v>
      </c>
      <c r="D64">
        <v>49.002347489999998</v>
      </c>
      <c r="E64">
        <v>-122.23181649999999</v>
      </c>
      <c r="F64" t="s">
        <v>10</v>
      </c>
      <c r="G64" s="5">
        <v>9.4</v>
      </c>
      <c r="H64" s="3">
        <v>17110001000012</v>
      </c>
      <c r="I64" t="s">
        <v>16</v>
      </c>
      <c r="K64" s="15">
        <v>1.0000000000000001E+50</v>
      </c>
      <c r="L64" s="3">
        <v>0</v>
      </c>
      <c r="M64" t="e">
        <v>#N/A</v>
      </c>
      <c r="N64" s="17">
        <v>195</v>
      </c>
      <c r="P64" s="36">
        <f>AVERAGEIFS($G$2:$G$3384,$C$2:$C$3384,P$1,$B$2:$B$3384,$K64)</f>
        <v>12.5</v>
      </c>
      <c r="Q64" s="36">
        <f>AVERAGEIFS($G$2:$G$3384,$C$2:$C$3384,Q$1,$B$2:$B$3384,$K64)</f>
        <v>12.4</v>
      </c>
      <c r="R64" s="36">
        <f>AVERAGEIFS($G$2:$G$3384,$C$2:$C$3384,R$1,$B$2:$B$3384,$K64)</f>
        <v>12.2</v>
      </c>
      <c r="S64" s="36">
        <f>AVERAGEIFS($G$2:$G$3384,$C$2:$C$3384,S$1,$B$2:$B$3384,$K64)</f>
        <v>10.7</v>
      </c>
      <c r="T64" s="36">
        <f>AVERAGEIFS($G$2:$G$3384,$C$2:$C$3384,T$1,$B$2:$B$3384,$K64)</f>
        <v>10.8</v>
      </c>
      <c r="U64" s="36">
        <f>AVERAGEIFS($G$2:$G$3384,$C$2:$C$3384,U$1,$B$2:$B$3384,$K64)</f>
        <v>9.6999999999999993</v>
      </c>
      <c r="V64" s="36">
        <f>AVERAGEIFS($G$2:$G$3384,$C$2:$C$3384,V$1,$B$2:$B$3384,$K64)</f>
        <v>9.1999999999999993</v>
      </c>
      <c r="W64" s="36">
        <f>AVERAGEIFS($G$2:$G$3384,$C$2:$C$3384,W$1,$B$2:$B$3384,$K64)</f>
        <v>9.1999999999999993</v>
      </c>
      <c r="X64" s="36">
        <f>AVERAGEIFS($G$2:$G$3384,$C$2:$C$3384,X$1,$B$2:$B$3384,$K64)</f>
        <v>9.5</v>
      </c>
      <c r="Y64" s="36">
        <f>AVERAGEIFS($G$2:$G$3384,$C$2:$C$3384,Y$1,$B$2:$B$3384,$K64)</f>
        <v>10.7</v>
      </c>
      <c r="Z64" s="36">
        <f>AVERAGEIFS($G$2:$G$3384,$C$2:$C$3384,Z$1,$B$2:$B$3384,$K64)</f>
        <v>11.5</v>
      </c>
      <c r="AA64" s="36">
        <f>AVERAGEIFS($G$2:$G$3384,$C$2:$C$3384,AA$1,$B$2:$B$3384,$K64)</f>
        <v>12.8</v>
      </c>
      <c r="AB64" s="36">
        <f t="shared" si="1"/>
        <v>10.933333333333335</v>
      </c>
      <c r="AC64" s="36" cm="1">
        <f t="array" ref="AC64">AVERAGE(IFERROR(X64:Z64, ""))</f>
        <v>10.566666666666666</v>
      </c>
      <c r="AD64" s="36">
        <f t="shared" si="2"/>
        <v>12.8</v>
      </c>
      <c r="AE64" s="36" cm="1">
        <f t="array" ref="AE64">AVERAGE(IFERROR(Q64:V64, ""))</f>
        <v>10.833333333333334</v>
      </c>
      <c r="AF64" s="36" cm="1">
        <f t="array" ref="AF64">AVERAGE(IFERROR(V64:Z64,""))</f>
        <v>10.02</v>
      </c>
      <c r="AG64" s="36" cm="1">
        <f t="array" ref="AG64">AVERAGE(IFERROR(Q64:U64,""))</f>
        <v>11.16</v>
      </c>
      <c r="AH64" s="36" cm="1">
        <f t="array" ref="AH64">AVERAGE(IFERROR(Y64:AA64,P64))</f>
        <v>11.666666666666666</v>
      </c>
      <c r="AI64" s="36" cm="1">
        <f t="array" ref="AI64">AVERAGE(IFERROR(X64:AA64,""))</f>
        <v>11.125</v>
      </c>
      <c r="AJ64" s="36" cm="1">
        <f t="array" ref="AJ64">AVERAGE(IFERROR(P64:V64,""))</f>
        <v>11.071428571428571</v>
      </c>
      <c r="AK64" s="36" cm="1">
        <f t="array" ref="AK64">AVERAGE(IFERROR(Q64:T64,""))</f>
        <v>11.524999999999999</v>
      </c>
      <c r="AL64" s="36" cm="1">
        <f t="array" ref="AL64">AVERAGE(IFERROR(U64:V64,""))</f>
        <v>9.4499999999999993</v>
      </c>
      <c r="AM64" s="36" cm="1">
        <f t="array" ref="AM64">AVERAGE(IFERROR(W64:AA64,""))</f>
        <v>10.74</v>
      </c>
      <c r="AN64" s="36" cm="1">
        <f t="array" ref="AN64">AVERAGE(IFERROR(P64:U64,""))</f>
        <v>11.383333333333333</v>
      </c>
      <c r="AP64" s="36">
        <f t="shared" si="3"/>
        <v>0</v>
      </c>
      <c r="AQ64" s="36">
        <f t="shared" si="4"/>
        <v>0</v>
      </c>
      <c r="AR64" s="36">
        <f t="shared" si="5"/>
        <v>0</v>
      </c>
      <c r="AS64" s="36">
        <f t="shared" si="6"/>
        <v>0</v>
      </c>
      <c r="AT64" s="36">
        <f t="shared" si="7"/>
        <v>0</v>
      </c>
      <c r="AU64" s="36">
        <f t="shared" si="8"/>
        <v>3.0000000000000072E-2</v>
      </c>
      <c r="AV64" s="36">
        <f t="shared" si="9"/>
        <v>8.0000000000000071E-2</v>
      </c>
      <c r="AW64" s="36">
        <f t="shared" si="10"/>
        <v>8.0000000000000071E-2</v>
      </c>
      <c r="AX64" s="36">
        <f t="shared" si="11"/>
        <v>0.05</v>
      </c>
      <c r="AY64" s="36">
        <f t="shared" si="12"/>
        <v>0</v>
      </c>
      <c r="AZ64" s="36">
        <f t="shared" si="13"/>
        <v>0</v>
      </c>
      <c r="BA64" s="36">
        <f t="shared" si="14"/>
        <v>0</v>
      </c>
      <c r="BB64" s="36">
        <f t="shared" si="15"/>
        <v>0</v>
      </c>
      <c r="BC64" s="36">
        <f t="shared" si="16"/>
        <v>0</v>
      </c>
      <c r="BD64" s="36">
        <f t="shared" si="17"/>
        <v>0</v>
      </c>
      <c r="BE64" s="36">
        <f t="shared" si="18"/>
        <v>0</v>
      </c>
      <c r="BF64" s="36">
        <f t="shared" si="19"/>
        <v>0</v>
      </c>
      <c r="BG64" s="36">
        <f t="shared" si="20"/>
        <v>0</v>
      </c>
      <c r="BH64" s="36">
        <f t="shared" si="21"/>
        <v>0</v>
      </c>
      <c r="BI64" s="36">
        <f t="shared" si="22"/>
        <v>0</v>
      </c>
      <c r="BJ64" s="36">
        <f t="shared" si="23"/>
        <v>0</v>
      </c>
      <c r="BK64" s="36">
        <f t="shared" si="24"/>
        <v>0</v>
      </c>
      <c r="BL64" s="36">
        <f t="shared" si="25"/>
        <v>5.500000000000007E-2</v>
      </c>
      <c r="BM64" s="36">
        <f t="shared" si="26"/>
        <v>0</v>
      </c>
      <c r="BN64" s="36">
        <f t="shared" si="27"/>
        <v>0</v>
      </c>
    </row>
    <row r="65" spans="1:66" x14ac:dyDescent="0.25">
      <c r="A65">
        <v>64</v>
      </c>
      <c r="B65" t="s">
        <v>17</v>
      </c>
      <c r="C65" s="3">
        <v>9</v>
      </c>
      <c r="D65">
        <v>49.002347489999998</v>
      </c>
      <c r="E65">
        <v>-122.23181649999999</v>
      </c>
      <c r="F65" t="s">
        <v>10</v>
      </c>
      <c r="G65" s="5">
        <v>8.4749999999999996</v>
      </c>
      <c r="H65" s="3">
        <v>17110001000012</v>
      </c>
      <c r="I65" t="s">
        <v>16</v>
      </c>
      <c r="K65" s="15" t="s">
        <v>96</v>
      </c>
      <c r="L65" s="3">
        <v>17110004000033</v>
      </c>
      <c r="M65">
        <v>0.99969750642776489</v>
      </c>
      <c r="N65" s="17">
        <v>38</v>
      </c>
      <c r="P65" s="36" t="e">
        <f>AVERAGEIFS($G$2:$G$3384,$C$2:$C$3384,P$1,$B$2:$B$3384,$K65)</f>
        <v>#DIV/0!</v>
      </c>
      <c r="Q65" s="36">
        <f>AVERAGEIFS($G$2:$G$3384,$C$2:$C$3384,Q$1,$B$2:$B$3384,$K65)</f>
        <v>11.2</v>
      </c>
      <c r="R65" s="36" t="e">
        <f>AVERAGEIFS($G$2:$G$3384,$C$2:$C$3384,R$1,$B$2:$B$3384,$K65)</f>
        <v>#DIV/0!</v>
      </c>
      <c r="S65" s="36" t="e">
        <f>AVERAGEIFS($G$2:$G$3384,$C$2:$C$3384,S$1,$B$2:$B$3384,$K65)</f>
        <v>#DIV/0!</v>
      </c>
      <c r="T65" s="36" t="e">
        <f>AVERAGEIFS($G$2:$G$3384,$C$2:$C$3384,T$1,$B$2:$B$3384,$K65)</f>
        <v>#DIV/0!</v>
      </c>
      <c r="U65" s="36" t="e">
        <f>AVERAGEIFS($G$2:$G$3384,$C$2:$C$3384,U$1,$B$2:$B$3384,$K65)</f>
        <v>#DIV/0!</v>
      </c>
      <c r="V65" s="36" t="e">
        <f>AVERAGEIFS($G$2:$G$3384,$C$2:$C$3384,V$1,$B$2:$B$3384,$K65)</f>
        <v>#DIV/0!</v>
      </c>
      <c r="W65" s="36" t="e">
        <f>AVERAGEIFS($G$2:$G$3384,$C$2:$C$3384,W$1,$B$2:$B$3384,$K65)</f>
        <v>#DIV/0!</v>
      </c>
      <c r="X65" s="36" t="e">
        <f>AVERAGEIFS($G$2:$G$3384,$C$2:$C$3384,X$1,$B$2:$B$3384,$K65)</f>
        <v>#DIV/0!</v>
      </c>
      <c r="Y65" s="36" t="e">
        <f>AVERAGEIFS($G$2:$G$3384,$C$2:$C$3384,Y$1,$B$2:$B$3384,$K65)</f>
        <v>#DIV/0!</v>
      </c>
      <c r="Z65" s="36" t="e">
        <f>AVERAGEIFS($G$2:$G$3384,$C$2:$C$3384,Z$1,$B$2:$B$3384,$K65)</f>
        <v>#DIV/0!</v>
      </c>
      <c r="AA65" s="36" t="e">
        <f>AVERAGEIFS($G$2:$G$3384,$C$2:$C$3384,AA$1,$B$2:$B$3384,$K65)</f>
        <v>#DIV/0!</v>
      </c>
      <c r="AB65" s="36">
        <f t="shared" si="1"/>
        <v>11.2</v>
      </c>
      <c r="AC65" s="36" t="e" cm="1">
        <f t="array" ref="AC65">AVERAGE(IFERROR(X65:Z65, ""))</f>
        <v>#DIV/0!</v>
      </c>
      <c r="AD65" s="36" t="e">
        <f t="shared" si="2"/>
        <v>#DIV/0!</v>
      </c>
      <c r="AE65" s="36" cm="1">
        <f t="array" ref="AE65">AVERAGE(IFERROR(Q65:V65, ""))</f>
        <v>11.2</v>
      </c>
      <c r="AF65" s="36" t="e" cm="1">
        <f t="array" ref="AF65">AVERAGE(IFERROR(V65:Z65,""))</f>
        <v>#DIV/0!</v>
      </c>
      <c r="AG65" s="36" cm="1">
        <f t="array" ref="AG65">AVERAGE(IFERROR(Q65:U65,""))</f>
        <v>11.2</v>
      </c>
      <c r="AH65" s="36" t="e" cm="1">
        <f t="array" ref="AH65">AVERAGE(IFERROR(Y65:AA65,P65))</f>
        <v>#DIV/0!</v>
      </c>
      <c r="AI65" s="36" t="e" cm="1">
        <f t="array" ref="AI65">AVERAGE(IFERROR(X65:AA65,""))</f>
        <v>#DIV/0!</v>
      </c>
      <c r="AJ65" s="36" cm="1">
        <f t="array" ref="AJ65">AVERAGE(IFERROR(P65:V65,""))</f>
        <v>11.2</v>
      </c>
      <c r="AK65" s="36" cm="1">
        <f t="array" ref="AK65">AVERAGE(IFERROR(Q65:T65,""))</f>
        <v>11.2</v>
      </c>
      <c r="AL65" s="36" t="e" cm="1">
        <f t="array" ref="AL65">AVERAGE(IFERROR(U65:V65,""))</f>
        <v>#DIV/0!</v>
      </c>
      <c r="AM65" s="36" t="e" cm="1">
        <f t="array" ref="AM65">AVERAGE(IFERROR(W65:AA65,""))</f>
        <v>#DIV/0!</v>
      </c>
      <c r="AN65" s="36" cm="1">
        <f t="array" ref="AN65">AVERAGE(IFERROR(P65:U65,""))</f>
        <v>11.2</v>
      </c>
      <c r="AP65" s="36" t="e">
        <f t="shared" si="3"/>
        <v>#DIV/0!</v>
      </c>
      <c r="AQ65" s="36">
        <f t="shared" si="4"/>
        <v>0</v>
      </c>
      <c r="AR65" s="36" t="e">
        <f t="shared" si="5"/>
        <v>#DIV/0!</v>
      </c>
      <c r="AS65" s="36" t="e">
        <f t="shared" si="6"/>
        <v>#DIV/0!</v>
      </c>
      <c r="AT65" s="36" t="e">
        <f t="shared" si="7"/>
        <v>#DIV/0!</v>
      </c>
      <c r="AU65" s="36" t="e">
        <f t="shared" si="8"/>
        <v>#DIV/0!</v>
      </c>
      <c r="AV65" s="36" t="e">
        <f t="shared" si="9"/>
        <v>#DIV/0!</v>
      </c>
      <c r="AW65" s="36" t="e">
        <f t="shared" si="10"/>
        <v>#DIV/0!</v>
      </c>
      <c r="AX65" s="36" t="e">
        <f t="shared" si="11"/>
        <v>#DIV/0!</v>
      </c>
      <c r="AY65" s="36" t="e">
        <f t="shared" si="12"/>
        <v>#DIV/0!</v>
      </c>
      <c r="AZ65" s="36" t="e">
        <f t="shared" si="13"/>
        <v>#DIV/0!</v>
      </c>
      <c r="BA65" s="36" t="e">
        <f t="shared" si="14"/>
        <v>#DIV/0!</v>
      </c>
      <c r="BB65" s="36">
        <f t="shared" si="15"/>
        <v>0</v>
      </c>
      <c r="BC65" s="36" t="e">
        <f t="shared" si="16"/>
        <v>#DIV/0!</v>
      </c>
      <c r="BD65" s="36" t="e">
        <f t="shared" si="17"/>
        <v>#DIV/0!</v>
      </c>
      <c r="BE65" s="36">
        <f t="shared" si="18"/>
        <v>0</v>
      </c>
      <c r="BF65" s="36" t="e">
        <f t="shared" si="19"/>
        <v>#DIV/0!</v>
      </c>
      <c r="BG65" s="36">
        <f t="shared" si="20"/>
        <v>0</v>
      </c>
      <c r="BH65" s="36" t="e">
        <f t="shared" si="21"/>
        <v>#DIV/0!</v>
      </c>
      <c r="BI65" s="36" t="e">
        <f t="shared" si="22"/>
        <v>#DIV/0!</v>
      </c>
      <c r="BJ65" s="36">
        <f t="shared" si="23"/>
        <v>0</v>
      </c>
      <c r="BK65" s="36">
        <f t="shared" si="24"/>
        <v>0</v>
      </c>
      <c r="BL65" s="36" t="e">
        <f t="shared" si="25"/>
        <v>#DIV/0!</v>
      </c>
      <c r="BM65" s="36" t="e">
        <f t="shared" si="26"/>
        <v>#DIV/0!</v>
      </c>
      <c r="BN65" s="36">
        <f t="shared" si="27"/>
        <v>0</v>
      </c>
    </row>
    <row r="66" spans="1:66" x14ac:dyDescent="0.25">
      <c r="A66">
        <v>65</v>
      </c>
      <c r="B66" t="s">
        <v>17</v>
      </c>
      <c r="C66" s="3">
        <v>10</v>
      </c>
      <c r="D66">
        <v>49.002347489999998</v>
      </c>
      <c r="E66">
        <v>-122.23181649999999</v>
      </c>
      <c r="F66" t="s">
        <v>10</v>
      </c>
      <c r="G66" s="5">
        <v>8.1333333329999995</v>
      </c>
      <c r="H66" s="3">
        <v>17110001000012</v>
      </c>
      <c r="I66" t="s">
        <v>16</v>
      </c>
      <c r="K66" s="15" t="s">
        <v>97</v>
      </c>
      <c r="L66" s="3">
        <v>17110004000045</v>
      </c>
      <c r="M66">
        <v>4.291147633921355E-4</v>
      </c>
      <c r="N66" s="17">
        <v>531</v>
      </c>
      <c r="P66" s="36" t="e">
        <f>AVERAGEIFS($G$2:$G$3384,$C$2:$C$3384,P$1,$B$2:$B$3384,$K66)</f>
        <v>#DIV/0!</v>
      </c>
      <c r="Q66" s="36">
        <f>AVERAGEIFS($G$2:$G$3384,$C$2:$C$3384,Q$1,$B$2:$B$3384,$K66)</f>
        <v>10.59</v>
      </c>
      <c r="R66" s="36" t="e">
        <f>AVERAGEIFS($G$2:$G$3384,$C$2:$C$3384,R$1,$B$2:$B$3384,$K66)</f>
        <v>#DIV/0!</v>
      </c>
      <c r="S66" s="36">
        <f>AVERAGEIFS($G$2:$G$3384,$C$2:$C$3384,S$1,$B$2:$B$3384,$K66)</f>
        <v>11.1</v>
      </c>
      <c r="T66" s="36" t="e">
        <f>AVERAGEIFS($G$2:$G$3384,$C$2:$C$3384,T$1,$B$2:$B$3384,$K66)</f>
        <v>#DIV/0!</v>
      </c>
      <c r="U66" s="36" t="e">
        <f>AVERAGEIFS($G$2:$G$3384,$C$2:$C$3384,U$1,$B$2:$B$3384,$K66)</f>
        <v>#DIV/0!</v>
      </c>
      <c r="V66" s="36">
        <f>AVERAGEIFS($G$2:$G$3384,$C$2:$C$3384,V$1,$B$2:$B$3384,$K66)</f>
        <v>8.6</v>
      </c>
      <c r="W66" s="36" t="e">
        <f>AVERAGEIFS($G$2:$G$3384,$C$2:$C$3384,W$1,$B$2:$B$3384,$K66)</f>
        <v>#DIV/0!</v>
      </c>
      <c r="X66" s="36" t="e">
        <f>AVERAGEIFS($G$2:$G$3384,$C$2:$C$3384,X$1,$B$2:$B$3384,$K66)</f>
        <v>#DIV/0!</v>
      </c>
      <c r="Y66" s="36" t="e">
        <f>AVERAGEIFS($G$2:$G$3384,$C$2:$C$3384,Y$1,$B$2:$B$3384,$K66)</f>
        <v>#DIV/0!</v>
      </c>
      <c r="Z66" s="36" t="e">
        <f>AVERAGEIFS($G$2:$G$3384,$C$2:$C$3384,Z$1,$B$2:$B$3384,$K66)</f>
        <v>#DIV/0!</v>
      </c>
      <c r="AA66" s="36" t="e">
        <f>AVERAGEIFS($G$2:$G$3384,$C$2:$C$3384,AA$1,$B$2:$B$3384,$K66)</f>
        <v>#DIV/0!</v>
      </c>
      <c r="AB66" s="36">
        <f t="shared" si="1"/>
        <v>10.096666666666666</v>
      </c>
      <c r="AC66" s="36" t="e" cm="1">
        <f t="array" ref="AC66">AVERAGE(IFERROR(X66:Z66, ""))</f>
        <v>#DIV/0!</v>
      </c>
      <c r="AD66" s="36" t="e">
        <f t="shared" si="2"/>
        <v>#DIV/0!</v>
      </c>
      <c r="AE66" s="36" cm="1">
        <f t="array" ref="AE66">AVERAGE(IFERROR(Q66:V66, ""))</f>
        <v>10.096666666666666</v>
      </c>
      <c r="AF66" s="36" cm="1">
        <f t="array" ref="AF66">AVERAGE(IFERROR(V66:Z66,""))</f>
        <v>8.6</v>
      </c>
      <c r="AG66" s="36" cm="1">
        <f t="array" ref="AG66">AVERAGE(IFERROR(Q66:U66,""))</f>
        <v>10.844999999999999</v>
      </c>
      <c r="AH66" s="36" t="e" cm="1">
        <f t="array" ref="AH66">AVERAGE(IFERROR(Y66:AA66,P66))</f>
        <v>#DIV/0!</v>
      </c>
      <c r="AI66" s="36" t="e" cm="1">
        <f t="array" ref="AI66">AVERAGE(IFERROR(X66:AA66,""))</f>
        <v>#DIV/0!</v>
      </c>
      <c r="AJ66" s="36" cm="1">
        <f t="array" ref="AJ66">AVERAGE(IFERROR(P66:V66,""))</f>
        <v>10.096666666666666</v>
      </c>
      <c r="AK66" s="36" cm="1">
        <f t="array" ref="AK66">AVERAGE(IFERROR(Q66:T66,""))</f>
        <v>10.844999999999999</v>
      </c>
      <c r="AL66" s="36" cm="1">
        <f t="array" ref="AL66">AVERAGE(IFERROR(U66:V66,""))</f>
        <v>8.6</v>
      </c>
      <c r="AM66" s="36" t="e" cm="1">
        <f t="array" ref="AM66">AVERAGE(IFERROR(W66:AA66,""))</f>
        <v>#DIV/0!</v>
      </c>
      <c r="AN66" s="36" cm="1">
        <f t="array" ref="AN66">AVERAGE(IFERROR(P66:U66,""))</f>
        <v>10.844999999999999</v>
      </c>
      <c r="AP66" s="36" t="e">
        <f t="shared" si="3"/>
        <v>#DIV/0!</v>
      </c>
      <c r="AQ66" s="36">
        <f t="shared" si="4"/>
        <v>0</v>
      </c>
      <c r="AR66" s="36" t="e">
        <f t="shared" si="5"/>
        <v>#DIV/0!</v>
      </c>
      <c r="AS66" s="36">
        <f t="shared" si="6"/>
        <v>0</v>
      </c>
      <c r="AT66" s="36" t="e">
        <f t="shared" si="7"/>
        <v>#DIV/0!</v>
      </c>
      <c r="AU66" s="36" t="e">
        <f t="shared" si="8"/>
        <v>#DIV/0!</v>
      </c>
      <c r="AV66" s="36">
        <f t="shared" si="9"/>
        <v>0.14000000000000004</v>
      </c>
      <c r="AW66" s="36" t="e">
        <f t="shared" si="10"/>
        <v>#DIV/0!</v>
      </c>
      <c r="AX66" s="36" t="e">
        <f t="shared" si="11"/>
        <v>#DIV/0!</v>
      </c>
      <c r="AY66" s="36" t="e">
        <f t="shared" si="12"/>
        <v>#DIV/0!</v>
      </c>
      <c r="AZ66" s="36" t="e">
        <f t="shared" si="13"/>
        <v>#DIV/0!</v>
      </c>
      <c r="BA66" s="36" t="e">
        <f t="shared" si="14"/>
        <v>#DIV/0!</v>
      </c>
      <c r="BB66" s="36">
        <f t="shared" si="15"/>
        <v>0</v>
      </c>
      <c r="BC66" s="36" t="e">
        <f t="shared" si="16"/>
        <v>#DIV/0!</v>
      </c>
      <c r="BD66" s="36" t="e">
        <f t="shared" si="17"/>
        <v>#DIV/0!</v>
      </c>
      <c r="BE66" s="36">
        <f t="shared" si="18"/>
        <v>0</v>
      </c>
      <c r="BF66" s="36">
        <f t="shared" si="19"/>
        <v>0.14000000000000004</v>
      </c>
      <c r="BG66" s="36">
        <f t="shared" si="20"/>
        <v>0</v>
      </c>
      <c r="BH66" s="36" t="e">
        <f t="shared" si="21"/>
        <v>#DIV/0!</v>
      </c>
      <c r="BI66" s="36" t="e">
        <f t="shared" si="22"/>
        <v>#DIV/0!</v>
      </c>
      <c r="BJ66" s="36">
        <f t="shared" si="23"/>
        <v>0</v>
      </c>
      <c r="BK66" s="36">
        <f t="shared" si="24"/>
        <v>0</v>
      </c>
      <c r="BL66" s="36">
        <f t="shared" si="25"/>
        <v>0.14000000000000004</v>
      </c>
      <c r="BM66" s="36" t="e">
        <f t="shared" si="26"/>
        <v>#DIV/0!</v>
      </c>
      <c r="BN66" s="36">
        <f t="shared" si="27"/>
        <v>0</v>
      </c>
    </row>
    <row r="67" spans="1:66" x14ac:dyDescent="0.25">
      <c r="A67">
        <v>66</v>
      </c>
      <c r="B67" t="s">
        <v>17</v>
      </c>
      <c r="C67" s="3">
        <v>11</v>
      </c>
      <c r="D67">
        <v>49.002347489999998</v>
      </c>
      <c r="E67">
        <v>-122.23181649999999</v>
      </c>
      <c r="F67" t="s">
        <v>10</v>
      </c>
      <c r="G67" s="5">
        <v>6.75</v>
      </c>
      <c r="H67" s="3">
        <v>17110001000012</v>
      </c>
      <c r="I67" t="s">
        <v>16</v>
      </c>
      <c r="K67" s="15" t="s">
        <v>98</v>
      </c>
      <c r="L67" s="3">
        <v>17110004000396</v>
      </c>
      <c r="M67">
        <v>0.86924535036087036</v>
      </c>
      <c r="N67" s="17">
        <v>515</v>
      </c>
      <c r="P67" s="36" t="e">
        <f>AVERAGEIFS($G$2:$G$3384,$C$2:$C$3384,P$1,$B$2:$B$3384,$K67)</f>
        <v>#DIV/0!</v>
      </c>
      <c r="Q67" s="36" t="e">
        <f>AVERAGEIFS($G$2:$G$3384,$C$2:$C$3384,Q$1,$B$2:$B$3384,$K67)</f>
        <v>#DIV/0!</v>
      </c>
      <c r="R67" s="36">
        <f>AVERAGEIFS($G$2:$G$3384,$C$2:$C$3384,R$1,$B$2:$B$3384,$K67)</f>
        <v>10.865789469999999</v>
      </c>
      <c r="S67" s="36">
        <f>AVERAGEIFS($G$2:$G$3384,$C$2:$C$3384,S$1,$B$2:$B$3384,$K67)</f>
        <v>10.39666667</v>
      </c>
      <c r="T67" s="36">
        <f>AVERAGEIFS($G$2:$G$3384,$C$2:$C$3384,T$1,$B$2:$B$3384,$K67)</f>
        <v>9.5103448279999991</v>
      </c>
      <c r="U67" s="36">
        <f>AVERAGEIFS($G$2:$G$3384,$C$2:$C$3384,U$1,$B$2:$B$3384,$K67)</f>
        <v>9.1573333330000004</v>
      </c>
      <c r="V67" s="36">
        <f>AVERAGEIFS($G$2:$G$3384,$C$2:$C$3384,V$1,$B$2:$B$3384,$K67)</f>
        <v>9.2111428570000005</v>
      </c>
      <c r="W67" s="36">
        <f>AVERAGEIFS($G$2:$G$3384,$C$2:$C$3384,W$1,$B$2:$B$3384,$K67)</f>
        <v>8.9948571430000008</v>
      </c>
      <c r="X67" s="36">
        <f>AVERAGEIFS($G$2:$G$3384,$C$2:$C$3384,X$1,$B$2:$B$3384,$K67)</f>
        <v>8.8140000000000001</v>
      </c>
      <c r="Y67" s="36">
        <f>AVERAGEIFS($G$2:$G$3384,$C$2:$C$3384,Y$1,$B$2:$B$3384,$K67)</f>
        <v>9.7974999999999994</v>
      </c>
      <c r="Z67" s="36">
        <f>AVERAGEIFS($G$2:$G$3384,$C$2:$C$3384,Z$1,$B$2:$B$3384,$K67)</f>
        <v>10.866666670000001</v>
      </c>
      <c r="AA67" s="36" t="e">
        <f>AVERAGEIFS($G$2:$G$3384,$C$2:$C$3384,AA$1,$B$2:$B$3384,$K67)</f>
        <v>#DIV/0!</v>
      </c>
      <c r="AB67" s="36">
        <f t="shared" ref="AB67:AB130" si="28">AVERAGEIF(P67:AA67,"&gt;=0")</f>
        <v>9.734922330111111</v>
      </c>
      <c r="AC67" s="36" cm="1">
        <f t="array" ref="AC67">AVERAGE(IFERROR(X67:Z67, ""))</f>
        <v>9.8260555566666667</v>
      </c>
      <c r="AD67" s="36" t="e">
        <f t="shared" ref="AD67:AD130" si="29">AVERAGE(IFERROR(AA67,P67))</f>
        <v>#DIV/0!</v>
      </c>
      <c r="AE67" s="36" cm="1">
        <f t="array" ref="AE67">AVERAGE(IFERROR(Q67:V67, ""))</f>
        <v>9.8282554315999988</v>
      </c>
      <c r="AF67" s="36" cm="1">
        <f t="array" ref="AF67">AVERAGE(IFERROR(V67:Z67,""))</f>
        <v>9.5368333340000007</v>
      </c>
      <c r="AG67" s="36" cm="1">
        <f t="array" ref="AG67">AVERAGE(IFERROR(Q67:U67,""))</f>
        <v>9.9825335752499988</v>
      </c>
      <c r="AH67" s="36" t="e" cm="1">
        <f t="array" ref="AH67">AVERAGE(IFERROR(Y67:AA67,P67))</f>
        <v>#DIV/0!</v>
      </c>
      <c r="AI67" s="36" cm="1">
        <f t="array" ref="AI67">AVERAGE(IFERROR(X67:AA67,""))</f>
        <v>9.8260555566666667</v>
      </c>
      <c r="AJ67" s="36" cm="1">
        <f t="array" ref="AJ67">AVERAGE(IFERROR(P67:V67,""))</f>
        <v>9.8282554315999988</v>
      </c>
      <c r="AK67" s="36" cm="1">
        <f t="array" ref="AK67">AVERAGE(IFERROR(Q67:T67,""))</f>
        <v>10.257600322666667</v>
      </c>
      <c r="AL67" s="36" cm="1">
        <f t="array" ref="AL67">AVERAGE(IFERROR(U67:V67,""))</f>
        <v>9.1842380950000013</v>
      </c>
      <c r="AM67" s="36" cm="1">
        <f t="array" ref="AM67">AVERAGE(IFERROR(W67:AA67,""))</f>
        <v>9.6182559532499994</v>
      </c>
      <c r="AN67" s="36" cm="1">
        <f t="array" ref="AN67">AVERAGE(IFERROR(P67:U67,""))</f>
        <v>9.9825335752499988</v>
      </c>
      <c r="AP67" s="36" t="e">
        <f t="shared" ref="AP67:AP130" si="30">IF(P67&gt;10,0,(10-P67)/10)</f>
        <v>#DIV/0!</v>
      </c>
      <c r="AQ67" s="36" t="e">
        <f t="shared" ref="AQ67:AQ130" si="31">IF(Q67&gt;10,0,(10-Q67)/10)</f>
        <v>#DIV/0!</v>
      </c>
      <c r="AR67" s="36">
        <f t="shared" ref="AR67:AR130" si="32">IF(R67&gt;10,0,(10-R67)/10)</f>
        <v>0</v>
      </c>
      <c r="AS67" s="36">
        <f t="shared" ref="AS67:AS130" si="33">IF(S67&gt;10,0,(10-S67)/10)</f>
        <v>0</v>
      </c>
      <c r="AT67" s="36">
        <f t="shared" ref="AT67:AT130" si="34">IF(T67&gt;10,0,(10-T67)/10)</f>
        <v>4.8965517200000086E-2</v>
      </c>
      <c r="AU67" s="36">
        <f t="shared" ref="AU67:AU130" si="35">IF(U67&gt;10,0,(10-U67)/10)</f>
        <v>8.4266666699999965E-2</v>
      </c>
      <c r="AV67" s="36">
        <f t="shared" ref="AV67:AV130" si="36">IF(V67&gt;10,0,(10-V67)/10)</f>
        <v>7.8885714299999951E-2</v>
      </c>
      <c r="AW67" s="36">
        <f t="shared" ref="AW67:AW130" si="37">IF(W67&gt;10,0,(10-W67)/10)</f>
        <v>0.10051428569999991</v>
      </c>
      <c r="AX67" s="36">
        <f t="shared" ref="AX67:AX130" si="38">IF(X67&gt;10,0,(10-X67)/10)</f>
        <v>0.1186</v>
      </c>
      <c r="AY67" s="36">
        <f t="shared" ref="AY67:AY130" si="39">IF(Y67&gt;10,0,(10-Y67)/10)</f>
        <v>2.0250000000000056E-2</v>
      </c>
      <c r="AZ67" s="36">
        <f t="shared" ref="AZ67:AZ130" si="40">IF(Z67&gt;10,0,(10-Z67)/10)</f>
        <v>0</v>
      </c>
      <c r="BA67" s="36" t="e">
        <f t="shared" ref="BA67:BA130" si="41">IF(AA67&gt;10,0,(10-AA67)/10)</f>
        <v>#DIV/0!</v>
      </c>
      <c r="BB67" s="36">
        <f t="shared" ref="BB67:BB130" si="42">IF(AB67&gt;10,0,(10-AB67)/10)</f>
        <v>2.6507766988888903E-2</v>
      </c>
      <c r="BC67" s="36">
        <f t="shared" ref="BC67:BC130" si="43">IF(AC67&gt;10,0,(10-AC67)/10)</f>
        <v>1.7394444333333325E-2</v>
      </c>
      <c r="BD67" s="36" t="e">
        <f t="shared" ref="BD67:BD130" si="44">IF(AD67&gt;10,0,(10-AD67)/10)</f>
        <v>#DIV/0!</v>
      </c>
      <c r="BE67" s="36">
        <f t="shared" ref="BE67:BE130" si="45">IF(AE67&gt;10,0,(10-AE67)/10)</f>
        <v>1.7174456840000119E-2</v>
      </c>
      <c r="BF67" s="36">
        <f t="shared" ref="BF67:BF130" si="46">IF(AF67&gt;10,0,(10-AF67)/10)</f>
        <v>4.6316666599999931E-2</v>
      </c>
      <c r="BG67" s="36">
        <f t="shared" ref="BG67:BG130" si="47">IF(AG67&gt;10,0,(10-AG67)/10)</f>
        <v>1.7466424750001153E-3</v>
      </c>
      <c r="BH67" s="36" t="e">
        <f t="shared" ref="BH67:BH130" si="48">IF(AH67&gt;10,0,(10-AH67)/10)</f>
        <v>#DIV/0!</v>
      </c>
      <c r="BI67" s="36">
        <f t="shared" ref="BI67:BI130" si="49">IF(AI67&gt;10,0,(10-AI67)/10)</f>
        <v>1.7394444333333325E-2</v>
      </c>
      <c r="BJ67" s="36">
        <f t="shared" ref="BJ67:BJ130" si="50">IF(AJ67&gt;10,0,(10-AJ67)/10)</f>
        <v>1.7174456840000119E-2</v>
      </c>
      <c r="BK67" s="36">
        <f t="shared" ref="BK67:BK130" si="51">IF(AK67&gt;10,0,(10-AK67)/10)</f>
        <v>0</v>
      </c>
      <c r="BL67" s="36">
        <f t="shared" ref="BL67:BL130" si="52">IF(AL67&gt;10,0,(10-AL67)/10)</f>
        <v>8.1576190499999868E-2</v>
      </c>
      <c r="BM67" s="36">
        <f t="shared" ref="BM67:BM130" si="53">IF(AM67&gt;10,0,(10-AM67)/10)</f>
        <v>3.8174404675000065E-2</v>
      </c>
      <c r="BN67" s="36">
        <f t="shared" ref="BN67:BN130" si="54">IF(AN67&gt;10,0,(10-AN67)/10)</f>
        <v>1.7466424750001153E-3</v>
      </c>
    </row>
    <row r="68" spans="1:66" x14ac:dyDescent="0.25">
      <c r="A68">
        <v>67</v>
      </c>
      <c r="B68" t="s">
        <v>17</v>
      </c>
      <c r="C68" s="3">
        <v>12</v>
      </c>
      <c r="D68">
        <v>49.002347489999998</v>
      </c>
      <c r="E68">
        <v>-122.23181649999999</v>
      </c>
      <c r="F68" t="s">
        <v>10</v>
      </c>
      <c r="G68" s="5">
        <v>8.8333333330000006</v>
      </c>
      <c r="H68" s="3">
        <v>17110001000012</v>
      </c>
      <c r="I68" t="s">
        <v>16</v>
      </c>
      <c r="K68" s="15" t="s">
        <v>99</v>
      </c>
      <c r="L68" s="3">
        <v>17110004000400</v>
      </c>
      <c r="M68">
        <v>0.99950325489044189</v>
      </c>
      <c r="N68" s="17">
        <v>57</v>
      </c>
      <c r="P68" s="36" t="e">
        <f>AVERAGEIFS($G$2:$G$3384,$C$2:$C$3384,P$1,$B$2:$B$3384,$K68)</f>
        <v>#DIV/0!</v>
      </c>
      <c r="Q68" s="36" t="e">
        <f>AVERAGEIFS($G$2:$G$3384,$C$2:$C$3384,Q$1,$B$2:$B$3384,$K68)</f>
        <v>#DIV/0!</v>
      </c>
      <c r="R68" s="36">
        <f>AVERAGEIFS($G$2:$G$3384,$C$2:$C$3384,R$1,$B$2:$B$3384,$K68)</f>
        <v>11.66</v>
      </c>
      <c r="S68" s="36">
        <f>AVERAGEIFS($G$2:$G$3384,$C$2:$C$3384,S$1,$B$2:$B$3384,$K68)</f>
        <v>11.775</v>
      </c>
      <c r="T68" s="36">
        <f>AVERAGEIFS($G$2:$G$3384,$C$2:$C$3384,T$1,$B$2:$B$3384,$K68)</f>
        <v>10.5</v>
      </c>
      <c r="U68" s="36">
        <f>AVERAGEIFS($G$2:$G$3384,$C$2:$C$3384,U$1,$B$2:$B$3384,$K68)</f>
        <v>9.8625000000000007</v>
      </c>
      <c r="V68" s="36">
        <f>AVERAGEIFS($G$2:$G$3384,$C$2:$C$3384,V$1,$B$2:$B$3384,$K68)</f>
        <v>9.7777777780000008</v>
      </c>
      <c r="W68" s="36">
        <f>AVERAGEIFS($G$2:$G$3384,$C$2:$C$3384,W$1,$B$2:$B$3384,$K68)</f>
        <v>8.7571428569999998</v>
      </c>
      <c r="X68" s="36">
        <f>AVERAGEIFS($G$2:$G$3384,$C$2:$C$3384,X$1,$B$2:$B$3384,$K68)</f>
        <v>8.65</v>
      </c>
      <c r="Y68" s="36" t="e">
        <f>AVERAGEIFS($G$2:$G$3384,$C$2:$C$3384,Y$1,$B$2:$B$3384,$K68)</f>
        <v>#DIV/0!</v>
      </c>
      <c r="Z68" s="36" t="e">
        <f>AVERAGEIFS($G$2:$G$3384,$C$2:$C$3384,Z$1,$B$2:$B$3384,$K68)</f>
        <v>#DIV/0!</v>
      </c>
      <c r="AA68" s="36" t="e">
        <f>AVERAGEIFS($G$2:$G$3384,$C$2:$C$3384,AA$1,$B$2:$B$3384,$K68)</f>
        <v>#DIV/0!</v>
      </c>
      <c r="AB68" s="36">
        <f t="shared" si="28"/>
        <v>10.140345804999999</v>
      </c>
      <c r="AC68" s="36" cm="1">
        <f t="array" ref="AC68">AVERAGE(IFERROR(X68:Z68, ""))</f>
        <v>8.65</v>
      </c>
      <c r="AD68" s="36" t="e">
        <f t="shared" si="29"/>
        <v>#DIV/0!</v>
      </c>
      <c r="AE68" s="36" cm="1">
        <f t="array" ref="AE68">AVERAGE(IFERROR(Q68:V68, ""))</f>
        <v>10.715055555599999</v>
      </c>
      <c r="AF68" s="36" cm="1">
        <f t="array" ref="AF68">AVERAGE(IFERROR(V68:Z68,""))</f>
        <v>9.0616402116666652</v>
      </c>
      <c r="AG68" s="36" cm="1">
        <f t="array" ref="AG68">AVERAGE(IFERROR(Q68:U68,""))</f>
        <v>10.949375</v>
      </c>
      <c r="AH68" s="36" t="e" cm="1">
        <f t="array" ref="AH68">AVERAGE(IFERROR(Y68:AA68,P68))</f>
        <v>#DIV/0!</v>
      </c>
      <c r="AI68" s="36" cm="1">
        <f t="array" ref="AI68">AVERAGE(IFERROR(X68:AA68,""))</f>
        <v>8.65</v>
      </c>
      <c r="AJ68" s="36" cm="1">
        <f t="array" ref="AJ68">AVERAGE(IFERROR(P68:V68,""))</f>
        <v>10.715055555599999</v>
      </c>
      <c r="AK68" s="36" cm="1">
        <f t="array" ref="AK68">AVERAGE(IFERROR(Q68:T68,""))</f>
        <v>11.311666666666667</v>
      </c>
      <c r="AL68" s="36" cm="1">
        <f t="array" ref="AL68">AVERAGE(IFERROR(U68:V68,""))</f>
        <v>9.8201388890000008</v>
      </c>
      <c r="AM68" s="36" cm="1">
        <f t="array" ref="AM68">AVERAGE(IFERROR(W68:AA68,""))</f>
        <v>8.7035714285000001</v>
      </c>
      <c r="AN68" s="36" cm="1">
        <f t="array" ref="AN68">AVERAGE(IFERROR(P68:U68,""))</f>
        <v>10.949375</v>
      </c>
      <c r="AP68" s="36" t="e">
        <f t="shared" si="30"/>
        <v>#DIV/0!</v>
      </c>
      <c r="AQ68" s="36" t="e">
        <f t="shared" si="31"/>
        <v>#DIV/0!</v>
      </c>
      <c r="AR68" s="36">
        <f t="shared" si="32"/>
        <v>0</v>
      </c>
      <c r="AS68" s="36">
        <f t="shared" si="33"/>
        <v>0</v>
      </c>
      <c r="AT68" s="36">
        <f t="shared" si="34"/>
        <v>0</v>
      </c>
      <c r="AU68" s="36">
        <f t="shared" si="35"/>
        <v>1.3749999999999929E-2</v>
      </c>
      <c r="AV68" s="36">
        <f t="shared" si="36"/>
        <v>2.2222222199999919E-2</v>
      </c>
      <c r="AW68" s="36">
        <f t="shared" si="37"/>
        <v>0.12428571430000002</v>
      </c>
      <c r="AX68" s="36">
        <f t="shared" si="38"/>
        <v>0.13499999999999995</v>
      </c>
      <c r="AY68" s="36" t="e">
        <f t="shared" si="39"/>
        <v>#DIV/0!</v>
      </c>
      <c r="AZ68" s="36" t="e">
        <f t="shared" si="40"/>
        <v>#DIV/0!</v>
      </c>
      <c r="BA68" s="36" t="e">
        <f t="shared" si="41"/>
        <v>#DIV/0!</v>
      </c>
      <c r="BB68" s="36">
        <f t="shared" si="42"/>
        <v>0</v>
      </c>
      <c r="BC68" s="36">
        <f t="shared" si="43"/>
        <v>0.13499999999999995</v>
      </c>
      <c r="BD68" s="36" t="e">
        <f t="shared" si="44"/>
        <v>#DIV/0!</v>
      </c>
      <c r="BE68" s="36">
        <f t="shared" si="45"/>
        <v>0</v>
      </c>
      <c r="BF68" s="36">
        <f t="shared" si="46"/>
        <v>9.3835978833333472E-2</v>
      </c>
      <c r="BG68" s="36">
        <f t="shared" si="47"/>
        <v>0</v>
      </c>
      <c r="BH68" s="36" t="e">
        <f t="shared" si="48"/>
        <v>#DIV/0!</v>
      </c>
      <c r="BI68" s="36">
        <f t="shared" si="49"/>
        <v>0.13499999999999995</v>
      </c>
      <c r="BJ68" s="36">
        <f t="shared" si="50"/>
        <v>0</v>
      </c>
      <c r="BK68" s="36">
        <f t="shared" si="51"/>
        <v>0</v>
      </c>
      <c r="BL68" s="36">
        <f t="shared" si="52"/>
        <v>1.7986111099999924E-2</v>
      </c>
      <c r="BM68" s="36">
        <f t="shared" si="53"/>
        <v>0.12964285714999998</v>
      </c>
      <c r="BN68" s="36">
        <f t="shared" si="54"/>
        <v>0</v>
      </c>
    </row>
    <row r="69" spans="1:66" x14ac:dyDescent="0.25">
      <c r="A69">
        <v>68</v>
      </c>
      <c r="B69" t="s">
        <v>18</v>
      </c>
      <c r="C69" s="3">
        <v>1</v>
      </c>
      <c r="D69">
        <v>49.000070000000001</v>
      </c>
      <c r="E69">
        <v>-122.23574000000001</v>
      </c>
      <c r="F69" t="s">
        <v>10</v>
      </c>
      <c r="G69" s="5">
        <v>9.8000000000000007</v>
      </c>
      <c r="H69" s="3">
        <v>17110001000012</v>
      </c>
      <c r="I69" t="s">
        <v>16</v>
      </c>
      <c r="K69" s="15" t="s">
        <v>100</v>
      </c>
      <c r="L69" s="3">
        <v>17110004000400</v>
      </c>
      <c r="M69">
        <v>0.99950325489044189</v>
      </c>
      <c r="N69" s="17">
        <v>57</v>
      </c>
      <c r="P69" s="36" t="e">
        <f>AVERAGEIFS($G$2:$G$3384,$C$2:$C$3384,P$1,$B$2:$B$3384,$K69)</f>
        <v>#DIV/0!</v>
      </c>
      <c r="Q69" s="36" t="e">
        <f>AVERAGEIFS($G$2:$G$3384,$C$2:$C$3384,Q$1,$B$2:$B$3384,$K69)</f>
        <v>#DIV/0!</v>
      </c>
      <c r="R69" s="36">
        <f>AVERAGEIFS($G$2:$G$3384,$C$2:$C$3384,R$1,$B$2:$B$3384,$K69)</f>
        <v>11.860625000000001</v>
      </c>
      <c r="S69" s="36">
        <f>AVERAGEIFS($G$2:$G$3384,$C$2:$C$3384,S$1,$B$2:$B$3384,$K69)</f>
        <v>11.3764</v>
      </c>
      <c r="T69" s="36">
        <f>AVERAGEIFS($G$2:$G$3384,$C$2:$C$3384,T$1,$B$2:$B$3384,$K69)</f>
        <v>9.8952000000000009</v>
      </c>
      <c r="U69" s="36">
        <f>AVERAGEIFS($G$2:$G$3384,$C$2:$C$3384,U$1,$B$2:$B$3384,$K69)</f>
        <v>9.2525925929999993</v>
      </c>
      <c r="V69" s="36">
        <f>AVERAGEIFS($G$2:$G$3384,$C$2:$C$3384,V$1,$B$2:$B$3384,$K69)</f>
        <v>8.965483871</v>
      </c>
      <c r="W69" s="36">
        <f>AVERAGEIFS($G$2:$G$3384,$C$2:$C$3384,W$1,$B$2:$B$3384,$K69)</f>
        <v>8.2286666670000006</v>
      </c>
      <c r="X69" s="36">
        <f>AVERAGEIFS($G$2:$G$3384,$C$2:$C$3384,X$1,$B$2:$B$3384,$K69)</f>
        <v>8.3023076919999994</v>
      </c>
      <c r="Y69" s="36">
        <f>AVERAGEIFS($G$2:$G$3384,$C$2:$C$3384,Y$1,$B$2:$B$3384,$K69)</f>
        <v>10.4125</v>
      </c>
      <c r="Z69" s="36">
        <f>AVERAGEIFS($G$2:$G$3384,$C$2:$C$3384,Z$1,$B$2:$B$3384,$K69)</f>
        <v>11.643333330000001</v>
      </c>
      <c r="AA69" s="36" t="e">
        <f>AVERAGEIFS($G$2:$G$3384,$C$2:$C$3384,AA$1,$B$2:$B$3384,$K69)</f>
        <v>#DIV/0!</v>
      </c>
      <c r="AB69" s="36">
        <f t="shared" si="28"/>
        <v>9.9930121281111113</v>
      </c>
      <c r="AC69" s="36" cm="1">
        <f t="array" ref="AC69">AVERAGE(IFERROR(X69:Z69, ""))</f>
        <v>10.119380340666668</v>
      </c>
      <c r="AD69" s="36" t="e">
        <f t="shared" si="29"/>
        <v>#DIV/0!</v>
      </c>
      <c r="AE69" s="36" cm="1">
        <f t="array" ref="AE69">AVERAGE(IFERROR(Q69:V69, ""))</f>
        <v>10.270060292800002</v>
      </c>
      <c r="AF69" s="36" cm="1">
        <f t="array" ref="AF69">AVERAGE(IFERROR(V69:Z69,""))</f>
        <v>9.5104583120000008</v>
      </c>
      <c r="AG69" s="36" cm="1">
        <f t="array" ref="AG69">AVERAGE(IFERROR(Q69:U69,""))</f>
        <v>10.596204398250002</v>
      </c>
      <c r="AH69" s="36" t="e" cm="1">
        <f t="array" ref="AH69">AVERAGE(IFERROR(Y69:AA69,P69))</f>
        <v>#DIV/0!</v>
      </c>
      <c r="AI69" s="36" cm="1">
        <f t="array" ref="AI69">AVERAGE(IFERROR(X69:AA69,""))</f>
        <v>10.119380340666668</v>
      </c>
      <c r="AJ69" s="36" cm="1">
        <f t="array" ref="AJ69">AVERAGE(IFERROR(P69:V69,""))</f>
        <v>10.270060292800002</v>
      </c>
      <c r="AK69" s="36" cm="1">
        <f t="array" ref="AK69">AVERAGE(IFERROR(Q69:T69,""))</f>
        <v>11.044075000000001</v>
      </c>
      <c r="AL69" s="36" cm="1">
        <f t="array" ref="AL69">AVERAGE(IFERROR(U69:V69,""))</f>
        <v>9.1090382319999996</v>
      </c>
      <c r="AM69" s="36" cm="1">
        <f t="array" ref="AM69">AVERAGE(IFERROR(W69:AA69,""))</f>
        <v>9.6467019222499992</v>
      </c>
      <c r="AN69" s="36" cm="1">
        <f t="array" ref="AN69">AVERAGE(IFERROR(P69:U69,""))</f>
        <v>10.596204398250002</v>
      </c>
      <c r="AP69" s="36" t="e">
        <f t="shared" si="30"/>
        <v>#DIV/0!</v>
      </c>
      <c r="AQ69" s="36" t="e">
        <f t="shared" si="31"/>
        <v>#DIV/0!</v>
      </c>
      <c r="AR69" s="36">
        <f t="shared" si="32"/>
        <v>0</v>
      </c>
      <c r="AS69" s="36">
        <f t="shared" si="33"/>
        <v>0</v>
      </c>
      <c r="AT69" s="36">
        <f t="shared" si="34"/>
        <v>1.0479999999999911E-2</v>
      </c>
      <c r="AU69" s="36">
        <f t="shared" si="35"/>
        <v>7.4740740700000072E-2</v>
      </c>
      <c r="AV69" s="36">
        <f t="shared" si="36"/>
        <v>0.1034516129</v>
      </c>
      <c r="AW69" s="36">
        <f t="shared" si="37"/>
        <v>0.17713333329999995</v>
      </c>
      <c r="AX69" s="36">
        <f t="shared" si="38"/>
        <v>0.16976923080000006</v>
      </c>
      <c r="AY69" s="36">
        <f t="shared" si="39"/>
        <v>0</v>
      </c>
      <c r="AZ69" s="36">
        <f t="shared" si="40"/>
        <v>0</v>
      </c>
      <c r="BA69" s="36" t="e">
        <f t="shared" si="41"/>
        <v>#DIV/0!</v>
      </c>
      <c r="BB69" s="36">
        <f t="shared" si="42"/>
        <v>6.9878718888887197E-4</v>
      </c>
      <c r="BC69" s="36">
        <f t="shared" si="43"/>
        <v>0</v>
      </c>
      <c r="BD69" s="36" t="e">
        <f t="shared" si="44"/>
        <v>#DIV/0!</v>
      </c>
      <c r="BE69" s="36">
        <f t="shared" si="45"/>
        <v>0</v>
      </c>
      <c r="BF69" s="36">
        <f t="shared" si="46"/>
        <v>4.895416879999992E-2</v>
      </c>
      <c r="BG69" s="36">
        <f t="shared" si="47"/>
        <v>0</v>
      </c>
      <c r="BH69" s="36" t="e">
        <f t="shared" si="48"/>
        <v>#DIV/0!</v>
      </c>
      <c r="BI69" s="36">
        <f t="shared" si="49"/>
        <v>0</v>
      </c>
      <c r="BJ69" s="36">
        <f t="shared" si="50"/>
        <v>0</v>
      </c>
      <c r="BK69" s="36">
        <f t="shared" si="51"/>
        <v>0</v>
      </c>
      <c r="BL69" s="36">
        <f t="shared" si="52"/>
        <v>8.9096176800000038E-2</v>
      </c>
      <c r="BM69" s="36">
        <f t="shared" si="53"/>
        <v>3.5329807775000076E-2</v>
      </c>
      <c r="BN69" s="36">
        <f t="shared" si="54"/>
        <v>0</v>
      </c>
    </row>
    <row r="70" spans="1:66" x14ac:dyDescent="0.25">
      <c r="A70">
        <v>69</v>
      </c>
      <c r="B70" t="s">
        <v>18</v>
      </c>
      <c r="C70" s="3">
        <v>2</v>
      </c>
      <c r="D70">
        <v>49.000070000000001</v>
      </c>
      <c r="E70">
        <v>-122.23574000000001</v>
      </c>
      <c r="F70" t="s">
        <v>10</v>
      </c>
      <c r="G70" s="5">
        <v>10.75</v>
      </c>
      <c r="H70" s="3">
        <v>17110001000012</v>
      </c>
      <c r="I70" t="s">
        <v>16</v>
      </c>
      <c r="K70" s="15" t="s">
        <v>101</v>
      </c>
      <c r="L70" s="3">
        <v>17110004001001</v>
      </c>
      <c r="M70">
        <v>4.0877357125282288E-2</v>
      </c>
      <c r="N70" s="17">
        <v>62</v>
      </c>
      <c r="P70" s="36">
        <f>AVERAGEIFS($G$2:$G$3384,$C$2:$C$3384,P$1,$B$2:$B$3384,$K70)</f>
        <v>8.0500000000000007</v>
      </c>
      <c r="Q70" s="36" t="e">
        <f>AVERAGEIFS($G$2:$G$3384,$C$2:$C$3384,Q$1,$B$2:$B$3384,$K70)</f>
        <v>#DIV/0!</v>
      </c>
      <c r="R70" s="36" t="e">
        <f>AVERAGEIFS($G$2:$G$3384,$C$2:$C$3384,R$1,$B$2:$B$3384,$K70)</f>
        <v>#DIV/0!</v>
      </c>
      <c r="S70" s="36" t="e">
        <f>AVERAGEIFS($G$2:$G$3384,$C$2:$C$3384,S$1,$B$2:$B$3384,$K70)</f>
        <v>#DIV/0!</v>
      </c>
      <c r="T70" s="36" t="e">
        <f>AVERAGEIFS($G$2:$G$3384,$C$2:$C$3384,T$1,$B$2:$B$3384,$K70)</f>
        <v>#DIV/0!</v>
      </c>
      <c r="U70" s="36" t="e">
        <f>AVERAGEIFS($G$2:$G$3384,$C$2:$C$3384,U$1,$B$2:$B$3384,$K70)</f>
        <v>#DIV/0!</v>
      </c>
      <c r="V70" s="36" t="e">
        <f>AVERAGEIFS($G$2:$G$3384,$C$2:$C$3384,V$1,$B$2:$B$3384,$K70)</f>
        <v>#DIV/0!</v>
      </c>
      <c r="W70" s="36" t="e">
        <f>AVERAGEIFS($G$2:$G$3384,$C$2:$C$3384,W$1,$B$2:$B$3384,$K70)</f>
        <v>#DIV/0!</v>
      </c>
      <c r="X70" s="36" t="e">
        <f>AVERAGEIFS($G$2:$G$3384,$C$2:$C$3384,X$1,$B$2:$B$3384,$K70)</f>
        <v>#DIV/0!</v>
      </c>
      <c r="Y70" s="36" t="e">
        <f>AVERAGEIFS($G$2:$G$3384,$C$2:$C$3384,Y$1,$B$2:$B$3384,$K70)</f>
        <v>#DIV/0!</v>
      </c>
      <c r="Z70" s="36" t="e">
        <f>AVERAGEIFS($G$2:$G$3384,$C$2:$C$3384,Z$1,$B$2:$B$3384,$K70)</f>
        <v>#DIV/0!</v>
      </c>
      <c r="AA70" s="36">
        <f>AVERAGEIFS($G$2:$G$3384,$C$2:$C$3384,AA$1,$B$2:$B$3384,$K70)</f>
        <v>6.7</v>
      </c>
      <c r="AB70" s="36">
        <f t="shared" si="28"/>
        <v>7.375</v>
      </c>
      <c r="AC70" s="36" t="e" cm="1">
        <f t="array" ref="AC70">AVERAGE(IFERROR(X70:Z70, ""))</f>
        <v>#DIV/0!</v>
      </c>
      <c r="AD70" s="36">
        <f t="shared" si="29"/>
        <v>6.7</v>
      </c>
      <c r="AE70" s="36" t="e" cm="1">
        <f t="array" ref="AE70">AVERAGE(IFERROR(Q70:V70, ""))</f>
        <v>#DIV/0!</v>
      </c>
      <c r="AF70" s="36" t="e" cm="1">
        <f t="array" ref="AF70">AVERAGE(IFERROR(V70:Z70,""))</f>
        <v>#DIV/0!</v>
      </c>
      <c r="AG70" s="36" t="e" cm="1">
        <f t="array" ref="AG70">AVERAGE(IFERROR(Q70:U70,""))</f>
        <v>#DIV/0!</v>
      </c>
      <c r="AH70" s="36" cm="1">
        <f t="array" ref="AH70">AVERAGE(IFERROR(Y70:AA70,P70))</f>
        <v>7.6000000000000005</v>
      </c>
      <c r="AI70" s="36" cm="1">
        <f t="array" ref="AI70">AVERAGE(IFERROR(X70:AA70,""))</f>
        <v>6.7</v>
      </c>
      <c r="AJ70" s="36" cm="1">
        <f t="array" ref="AJ70">AVERAGE(IFERROR(P70:V70,""))</f>
        <v>8.0500000000000007</v>
      </c>
      <c r="AK70" s="36" t="e" cm="1">
        <f t="array" ref="AK70">AVERAGE(IFERROR(Q70:T70,""))</f>
        <v>#DIV/0!</v>
      </c>
      <c r="AL70" s="36" t="e" cm="1">
        <f t="array" ref="AL70">AVERAGE(IFERROR(U70:V70,""))</f>
        <v>#DIV/0!</v>
      </c>
      <c r="AM70" s="36" cm="1">
        <f t="array" ref="AM70">AVERAGE(IFERROR(W70:AA70,""))</f>
        <v>6.7</v>
      </c>
      <c r="AN70" s="36" cm="1">
        <f t="array" ref="AN70">AVERAGE(IFERROR(P70:U70,""))</f>
        <v>8.0500000000000007</v>
      </c>
      <c r="AP70" s="36">
        <f t="shared" si="30"/>
        <v>0.19499999999999992</v>
      </c>
      <c r="AQ70" s="36" t="e">
        <f t="shared" si="31"/>
        <v>#DIV/0!</v>
      </c>
      <c r="AR70" s="36" t="e">
        <f t="shared" si="32"/>
        <v>#DIV/0!</v>
      </c>
      <c r="AS70" s="36" t="e">
        <f t="shared" si="33"/>
        <v>#DIV/0!</v>
      </c>
      <c r="AT70" s="36" t="e">
        <f t="shared" si="34"/>
        <v>#DIV/0!</v>
      </c>
      <c r="AU70" s="36" t="e">
        <f t="shared" si="35"/>
        <v>#DIV/0!</v>
      </c>
      <c r="AV70" s="36" t="e">
        <f t="shared" si="36"/>
        <v>#DIV/0!</v>
      </c>
      <c r="AW70" s="36" t="e">
        <f t="shared" si="37"/>
        <v>#DIV/0!</v>
      </c>
      <c r="AX70" s="36" t="e">
        <f t="shared" si="38"/>
        <v>#DIV/0!</v>
      </c>
      <c r="AY70" s="36" t="e">
        <f t="shared" si="39"/>
        <v>#DIV/0!</v>
      </c>
      <c r="AZ70" s="36" t="e">
        <f t="shared" si="40"/>
        <v>#DIV/0!</v>
      </c>
      <c r="BA70" s="36">
        <f t="shared" si="41"/>
        <v>0.32999999999999996</v>
      </c>
      <c r="BB70" s="36">
        <f t="shared" si="42"/>
        <v>0.26250000000000001</v>
      </c>
      <c r="BC70" s="36" t="e">
        <f t="shared" si="43"/>
        <v>#DIV/0!</v>
      </c>
      <c r="BD70" s="36">
        <f t="shared" si="44"/>
        <v>0.32999999999999996</v>
      </c>
      <c r="BE70" s="36" t="e">
        <f t="shared" si="45"/>
        <v>#DIV/0!</v>
      </c>
      <c r="BF70" s="36" t="e">
        <f t="shared" si="46"/>
        <v>#DIV/0!</v>
      </c>
      <c r="BG70" s="36" t="e">
        <f t="shared" si="47"/>
        <v>#DIV/0!</v>
      </c>
      <c r="BH70" s="36">
        <f t="shared" si="48"/>
        <v>0.23999999999999994</v>
      </c>
      <c r="BI70" s="36">
        <f t="shared" si="49"/>
        <v>0.32999999999999996</v>
      </c>
      <c r="BJ70" s="36">
        <f t="shared" si="50"/>
        <v>0.19499999999999992</v>
      </c>
      <c r="BK70" s="36" t="e">
        <f t="shared" si="51"/>
        <v>#DIV/0!</v>
      </c>
      <c r="BL70" s="36" t="e">
        <f t="shared" si="52"/>
        <v>#DIV/0!</v>
      </c>
      <c r="BM70" s="36">
        <f t="shared" si="53"/>
        <v>0.32999999999999996</v>
      </c>
      <c r="BN70" s="36">
        <f t="shared" si="54"/>
        <v>0.19499999999999992</v>
      </c>
    </row>
    <row r="71" spans="1:66" x14ac:dyDescent="0.25">
      <c r="A71">
        <v>70</v>
      </c>
      <c r="B71" t="s">
        <v>18</v>
      </c>
      <c r="C71" s="3">
        <v>3</v>
      </c>
      <c r="D71">
        <v>49.000070000000001</v>
      </c>
      <c r="E71">
        <v>-122.23574000000001</v>
      </c>
      <c r="F71" t="s">
        <v>10</v>
      </c>
      <c r="G71" s="5">
        <v>11.04</v>
      </c>
      <c r="H71" s="3">
        <v>17110001000012</v>
      </c>
      <c r="I71" t="s">
        <v>16</v>
      </c>
      <c r="K71" s="15" t="s">
        <v>102</v>
      </c>
      <c r="L71" s="3">
        <v>17110004001001</v>
      </c>
      <c r="M71">
        <v>3.5922907292842865E-2</v>
      </c>
      <c r="N71" s="17">
        <v>62</v>
      </c>
      <c r="P71" s="36">
        <f>AVERAGEIFS($G$2:$G$3384,$C$2:$C$3384,P$1,$B$2:$B$3384,$K71)</f>
        <v>6.5</v>
      </c>
      <c r="Q71" s="36" t="e">
        <f>AVERAGEIFS($G$2:$G$3384,$C$2:$C$3384,Q$1,$B$2:$B$3384,$K71)</f>
        <v>#DIV/0!</v>
      </c>
      <c r="R71" s="36" t="e">
        <f>AVERAGEIFS($G$2:$G$3384,$C$2:$C$3384,R$1,$B$2:$B$3384,$K71)</f>
        <v>#DIV/0!</v>
      </c>
      <c r="S71" s="36" t="e">
        <f>AVERAGEIFS($G$2:$G$3384,$C$2:$C$3384,S$1,$B$2:$B$3384,$K71)</f>
        <v>#DIV/0!</v>
      </c>
      <c r="T71" s="36" t="e">
        <f>AVERAGEIFS($G$2:$G$3384,$C$2:$C$3384,T$1,$B$2:$B$3384,$K71)</f>
        <v>#DIV/0!</v>
      </c>
      <c r="U71" s="36" t="e">
        <f>AVERAGEIFS($G$2:$G$3384,$C$2:$C$3384,U$1,$B$2:$B$3384,$K71)</f>
        <v>#DIV/0!</v>
      </c>
      <c r="V71" s="36" t="e">
        <f>AVERAGEIFS($G$2:$G$3384,$C$2:$C$3384,V$1,$B$2:$B$3384,$K71)</f>
        <v>#DIV/0!</v>
      </c>
      <c r="W71" s="36" t="e">
        <f>AVERAGEIFS($G$2:$G$3384,$C$2:$C$3384,W$1,$B$2:$B$3384,$K71)</f>
        <v>#DIV/0!</v>
      </c>
      <c r="X71" s="36">
        <f>AVERAGEIFS($G$2:$G$3384,$C$2:$C$3384,X$1,$B$2:$B$3384,$K71)</f>
        <v>9</v>
      </c>
      <c r="Y71" s="36" t="e">
        <f>AVERAGEIFS($G$2:$G$3384,$C$2:$C$3384,Y$1,$B$2:$B$3384,$K71)</f>
        <v>#DIV/0!</v>
      </c>
      <c r="Z71" s="36">
        <f>AVERAGEIFS($G$2:$G$3384,$C$2:$C$3384,Z$1,$B$2:$B$3384,$K71)</f>
        <v>9.1</v>
      </c>
      <c r="AA71" s="36">
        <f>AVERAGEIFS($G$2:$G$3384,$C$2:$C$3384,AA$1,$B$2:$B$3384,$K71)</f>
        <v>5.2</v>
      </c>
      <c r="AB71" s="36">
        <f t="shared" si="28"/>
        <v>7.45</v>
      </c>
      <c r="AC71" s="36" cm="1">
        <f t="array" ref="AC71">AVERAGE(IFERROR(X71:Z71, ""))</f>
        <v>9.0500000000000007</v>
      </c>
      <c r="AD71" s="36">
        <f t="shared" si="29"/>
        <v>5.2</v>
      </c>
      <c r="AE71" s="36" t="e" cm="1">
        <f t="array" ref="AE71">AVERAGE(IFERROR(Q71:V71, ""))</f>
        <v>#DIV/0!</v>
      </c>
      <c r="AF71" s="36" cm="1">
        <f t="array" ref="AF71">AVERAGE(IFERROR(V71:Z71,""))</f>
        <v>9.0500000000000007</v>
      </c>
      <c r="AG71" s="36" t="e" cm="1">
        <f t="array" ref="AG71">AVERAGE(IFERROR(Q71:U71,""))</f>
        <v>#DIV/0!</v>
      </c>
      <c r="AH71" s="36" cm="1">
        <f t="array" ref="AH71">AVERAGE(IFERROR(Y71:AA71,P71))</f>
        <v>6.9333333333333336</v>
      </c>
      <c r="AI71" s="36" cm="1">
        <f t="array" ref="AI71">AVERAGE(IFERROR(X71:AA71,""))</f>
        <v>7.7666666666666666</v>
      </c>
      <c r="AJ71" s="36" cm="1">
        <f t="array" ref="AJ71">AVERAGE(IFERROR(P71:V71,""))</f>
        <v>6.5</v>
      </c>
      <c r="AK71" s="36" t="e" cm="1">
        <f t="array" ref="AK71">AVERAGE(IFERROR(Q71:T71,""))</f>
        <v>#DIV/0!</v>
      </c>
      <c r="AL71" s="36" t="e" cm="1">
        <f t="array" ref="AL71">AVERAGE(IFERROR(U71:V71,""))</f>
        <v>#DIV/0!</v>
      </c>
      <c r="AM71" s="36" cm="1">
        <f t="array" ref="AM71">AVERAGE(IFERROR(W71:AA71,""))</f>
        <v>7.7666666666666666</v>
      </c>
      <c r="AN71" s="36" cm="1">
        <f t="array" ref="AN71">AVERAGE(IFERROR(P71:U71,""))</f>
        <v>6.5</v>
      </c>
      <c r="AP71" s="36">
        <f t="shared" si="30"/>
        <v>0.35</v>
      </c>
      <c r="AQ71" s="36" t="e">
        <f t="shared" si="31"/>
        <v>#DIV/0!</v>
      </c>
      <c r="AR71" s="36" t="e">
        <f t="shared" si="32"/>
        <v>#DIV/0!</v>
      </c>
      <c r="AS71" s="36" t="e">
        <f t="shared" si="33"/>
        <v>#DIV/0!</v>
      </c>
      <c r="AT71" s="36" t="e">
        <f t="shared" si="34"/>
        <v>#DIV/0!</v>
      </c>
      <c r="AU71" s="36" t="e">
        <f t="shared" si="35"/>
        <v>#DIV/0!</v>
      </c>
      <c r="AV71" s="36" t="e">
        <f t="shared" si="36"/>
        <v>#DIV/0!</v>
      </c>
      <c r="AW71" s="36" t="e">
        <f t="shared" si="37"/>
        <v>#DIV/0!</v>
      </c>
      <c r="AX71" s="36">
        <f t="shared" si="38"/>
        <v>0.1</v>
      </c>
      <c r="AY71" s="36" t="e">
        <f t="shared" si="39"/>
        <v>#DIV/0!</v>
      </c>
      <c r="AZ71" s="36">
        <f t="shared" si="40"/>
        <v>9.0000000000000038E-2</v>
      </c>
      <c r="BA71" s="36">
        <f t="shared" si="41"/>
        <v>0.48</v>
      </c>
      <c r="BB71" s="36">
        <f t="shared" si="42"/>
        <v>0.255</v>
      </c>
      <c r="BC71" s="36">
        <f t="shared" si="43"/>
        <v>9.4999999999999932E-2</v>
      </c>
      <c r="BD71" s="36">
        <f t="shared" si="44"/>
        <v>0.48</v>
      </c>
      <c r="BE71" s="36" t="e">
        <f t="shared" si="45"/>
        <v>#DIV/0!</v>
      </c>
      <c r="BF71" s="36">
        <f t="shared" si="46"/>
        <v>9.4999999999999932E-2</v>
      </c>
      <c r="BG71" s="36" t="e">
        <f t="shared" si="47"/>
        <v>#DIV/0!</v>
      </c>
      <c r="BH71" s="36">
        <f t="shared" si="48"/>
        <v>0.30666666666666664</v>
      </c>
      <c r="BI71" s="36">
        <f t="shared" si="49"/>
        <v>0.22333333333333333</v>
      </c>
      <c r="BJ71" s="36">
        <f t="shared" si="50"/>
        <v>0.35</v>
      </c>
      <c r="BK71" s="36" t="e">
        <f t="shared" si="51"/>
        <v>#DIV/0!</v>
      </c>
      <c r="BL71" s="36" t="e">
        <f t="shared" si="52"/>
        <v>#DIV/0!</v>
      </c>
      <c r="BM71" s="36">
        <f t="shared" si="53"/>
        <v>0.22333333333333333</v>
      </c>
      <c r="BN71" s="36">
        <f t="shared" si="54"/>
        <v>0.35</v>
      </c>
    </row>
    <row r="72" spans="1:66" x14ac:dyDescent="0.25">
      <c r="A72">
        <v>71</v>
      </c>
      <c r="B72" t="s">
        <v>18</v>
      </c>
      <c r="C72" s="3">
        <v>4</v>
      </c>
      <c r="D72">
        <v>49.000070000000001</v>
      </c>
      <c r="E72">
        <v>-122.23574000000001</v>
      </c>
      <c r="F72" t="s">
        <v>10</v>
      </c>
      <c r="G72" s="5">
        <v>8.57</v>
      </c>
      <c r="H72" s="3">
        <v>17110001000012</v>
      </c>
      <c r="I72" t="s">
        <v>16</v>
      </c>
      <c r="K72" s="15" t="s">
        <v>103</v>
      </c>
      <c r="L72" s="3">
        <v>17110004000046</v>
      </c>
      <c r="M72">
        <v>0.99976599216461182</v>
      </c>
      <c r="N72" s="17">
        <v>76</v>
      </c>
      <c r="P72" s="36" t="e">
        <f>AVERAGEIFS($G$2:$G$3384,$C$2:$C$3384,P$1,$B$2:$B$3384,$K72)</f>
        <v>#DIV/0!</v>
      </c>
      <c r="Q72" s="36" t="e">
        <f>AVERAGEIFS($G$2:$G$3384,$C$2:$C$3384,Q$1,$B$2:$B$3384,$K72)</f>
        <v>#DIV/0!</v>
      </c>
      <c r="R72" s="36" t="e">
        <f>AVERAGEIFS($G$2:$G$3384,$C$2:$C$3384,R$1,$B$2:$B$3384,$K72)</f>
        <v>#DIV/0!</v>
      </c>
      <c r="S72" s="36">
        <f>AVERAGEIFS($G$2:$G$3384,$C$2:$C$3384,S$1,$B$2:$B$3384,$K72)</f>
        <v>8.5</v>
      </c>
      <c r="T72" s="36" t="e">
        <f>AVERAGEIFS($G$2:$G$3384,$C$2:$C$3384,T$1,$B$2:$B$3384,$K72)</f>
        <v>#DIV/0!</v>
      </c>
      <c r="U72" s="36" t="e">
        <f>AVERAGEIFS($G$2:$G$3384,$C$2:$C$3384,U$1,$B$2:$B$3384,$K72)</f>
        <v>#DIV/0!</v>
      </c>
      <c r="V72" s="36">
        <f>AVERAGEIFS($G$2:$G$3384,$C$2:$C$3384,V$1,$B$2:$B$3384,$K72)</f>
        <v>6.1</v>
      </c>
      <c r="W72" s="36" t="e">
        <f>AVERAGEIFS($G$2:$G$3384,$C$2:$C$3384,W$1,$B$2:$B$3384,$K72)</f>
        <v>#DIV/0!</v>
      </c>
      <c r="X72" s="36" t="e">
        <f>AVERAGEIFS($G$2:$G$3384,$C$2:$C$3384,X$1,$B$2:$B$3384,$K72)</f>
        <v>#DIV/0!</v>
      </c>
      <c r="Y72" s="36" t="e">
        <f>AVERAGEIFS($G$2:$G$3384,$C$2:$C$3384,Y$1,$B$2:$B$3384,$K72)</f>
        <v>#DIV/0!</v>
      </c>
      <c r="Z72" s="36" t="e">
        <f>AVERAGEIFS($G$2:$G$3384,$C$2:$C$3384,Z$1,$B$2:$B$3384,$K72)</f>
        <v>#DIV/0!</v>
      </c>
      <c r="AA72" s="36" t="e">
        <f>AVERAGEIFS($G$2:$G$3384,$C$2:$C$3384,AA$1,$B$2:$B$3384,$K72)</f>
        <v>#DIV/0!</v>
      </c>
      <c r="AB72" s="36">
        <f t="shared" si="28"/>
        <v>7.3</v>
      </c>
      <c r="AC72" s="36" t="e" cm="1">
        <f t="array" ref="AC72">AVERAGE(IFERROR(X72:Z72, ""))</f>
        <v>#DIV/0!</v>
      </c>
      <c r="AD72" s="36" t="e">
        <f t="shared" si="29"/>
        <v>#DIV/0!</v>
      </c>
      <c r="AE72" s="36" cm="1">
        <f t="array" ref="AE72">AVERAGE(IFERROR(Q72:V72, ""))</f>
        <v>7.3</v>
      </c>
      <c r="AF72" s="36" cm="1">
        <f t="array" ref="AF72">AVERAGE(IFERROR(V72:Z72,""))</f>
        <v>6.1</v>
      </c>
      <c r="AG72" s="36" cm="1">
        <f t="array" ref="AG72">AVERAGE(IFERROR(Q72:U72,""))</f>
        <v>8.5</v>
      </c>
      <c r="AH72" s="36" t="e" cm="1">
        <f t="array" ref="AH72">AVERAGE(IFERROR(Y72:AA72,P72))</f>
        <v>#DIV/0!</v>
      </c>
      <c r="AI72" s="36" t="e" cm="1">
        <f t="array" ref="AI72">AVERAGE(IFERROR(X72:AA72,""))</f>
        <v>#DIV/0!</v>
      </c>
      <c r="AJ72" s="36" cm="1">
        <f t="array" ref="AJ72">AVERAGE(IFERROR(P72:V72,""))</f>
        <v>7.3</v>
      </c>
      <c r="AK72" s="36" cm="1">
        <f t="array" ref="AK72">AVERAGE(IFERROR(Q72:T72,""))</f>
        <v>8.5</v>
      </c>
      <c r="AL72" s="36" cm="1">
        <f t="array" ref="AL72">AVERAGE(IFERROR(U72:V72,""))</f>
        <v>6.1</v>
      </c>
      <c r="AM72" s="36" t="e" cm="1">
        <f t="array" ref="AM72">AVERAGE(IFERROR(W72:AA72,""))</f>
        <v>#DIV/0!</v>
      </c>
      <c r="AN72" s="36" cm="1">
        <f t="array" ref="AN72">AVERAGE(IFERROR(P72:U72,""))</f>
        <v>8.5</v>
      </c>
      <c r="AP72" s="36" t="e">
        <f t="shared" si="30"/>
        <v>#DIV/0!</v>
      </c>
      <c r="AQ72" s="36" t="e">
        <f t="shared" si="31"/>
        <v>#DIV/0!</v>
      </c>
      <c r="AR72" s="36" t="e">
        <f t="shared" si="32"/>
        <v>#DIV/0!</v>
      </c>
      <c r="AS72" s="36">
        <f t="shared" si="33"/>
        <v>0.15</v>
      </c>
      <c r="AT72" s="36" t="e">
        <f t="shared" si="34"/>
        <v>#DIV/0!</v>
      </c>
      <c r="AU72" s="36" t="e">
        <f t="shared" si="35"/>
        <v>#DIV/0!</v>
      </c>
      <c r="AV72" s="36">
        <f t="shared" si="36"/>
        <v>0.39</v>
      </c>
      <c r="AW72" s="36" t="e">
        <f t="shared" si="37"/>
        <v>#DIV/0!</v>
      </c>
      <c r="AX72" s="36" t="e">
        <f t="shared" si="38"/>
        <v>#DIV/0!</v>
      </c>
      <c r="AY72" s="36" t="e">
        <f t="shared" si="39"/>
        <v>#DIV/0!</v>
      </c>
      <c r="AZ72" s="36" t="e">
        <f t="shared" si="40"/>
        <v>#DIV/0!</v>
      </c>
      <c r="BA72" s="36" t="e">
        <f t="shared" si="41"/>
        <v>#DIV/0!</v>
      </c>
      <c r="BB72" s="36">
        <f t="shared" si="42"/>
        <v>0.27</v>
      </c>
      <c r="BC72" s="36" t="e">
        <f t="shared" si="43"/>
        <v>#DIV/0!</v>
      </c>
      <c r="BD72" s="36" t="e">
        <f t="shared" si="44"/>
        <v>#DIV/0!</v>
      </c>
      <c r="BE72" s="36">
        <f t="shared" si="45"/>
        <v>0.27</v>
      </c>
      <c r="BF72" s="36">
        <f t="shared" si="46"/>
        <v>0.39</v>
      </c>
      <c r="BG72" s="36">
        <f t="shared" si="47"/>
        <v>0.15</v>
      </c>
      <c r="BH72" s="36" t="e">
        <f t="shared" si="48"/>
        <v>#DIV/0!</v>
      </c>
      <c r="BI72" s="36" t="e">
        <f t="shared" si="49"/>
        <v>#DIV/0!</v>
      </c>
      <c r="BJ72" s="36">
        <f t="shared" si="50"/>
        <v>0.27</v>
      </c>
      <c r="BK72" s="36">
        <f t="shared" si="51"/>
        <v>0.15</v>
      </c>
      <c r="BL72" s="36">
        <f t="shared" si="52"/>
        <v>0.39</v>
      </c>
      <c r="BM72" s="36" t="e">
        <f t="shared" si="53"/>
        <v>#DIV/0!</v>
      </c>
      <c r="BN72" s="36">
        <f t="shared" si="54"/>
        <v>0.15</v>
      </c>
    </row>
    <row r="73" spans="1:66" x14ac:dyDescent="0.25">
      <c r="A73">
        <v>72</v>
      </c>
      <c r="B73" t="s">
        <v>18</v>
      </c>
      <c r="C73" s="3">
        <v>5</v>
      </c>
      <c r="D73">
        <v>49.000070000000001</v>
      </c>
      <c r="E73">
        <v>-122.23574000000001</v>
      </c>
      <c r="F73" t="s">
        <v>10</v>
      </c>
      <c r="G73" s="5">
        <v>8.52</v>
      </c>
      <c r="H73" s="3">
        <v>17110001000012</v>
      </c>
      <c r="I73" t="s">
        <v>16</v>
      </c>
      <c r="K73" s="15" t="s">
        <v>104</v>
      </c>
      <c r="L73" s="3">
        <v>17110004001557</v>
      </c>
      <c r="M73">
        <v>0.90776830911636353</v>
      </c>
      <c r="N73" s="17">
        <v>584</v>
      </c>
      <c r="P73" s="36">
        <f>AVERAGEIFS($G$2:$G$3384,$C$2:$C$3384,P$1,$B$2:$B$3384,$K73)</f>
        <v>12.632</v>
      </c>
      <c r="Q73" s="36">
        <f>AVERAGEIFS($G$2:$G$3384,$C$2:$C$3384,Q$1,$B$2:$B$3384,$K73)</f>
        <v>13.79</v>
      </c>
      <c r="R73" s="36">
        <f>AVERAGEIFS($G$2:$G$3384,$C$2:$C$3384,R$1,$B$2:$B$3384,$K73)</f>
        <v>13.2</v>
      </c>
      <c r="S73" s="36">
        <f>AVERAGEIFS($G$2:$G$3384,$C$2:$C$3384,S$1,$B$2:$B$3384,$K73)</f>
        <v>12.547499999999999</v>
      </c>
      <c r="T73" s="36">
        <f>AVERAGEIFS($G$2:$G$3384,$C$2:$C$3384,T$1,$B$2:$B$3384,$K73)</f>
        <v>10.4125</v>
      </c>
      <c r="U73" s="36">
        <f>AVERAGEIFS($G$2:$G$3384,$C$2:$C$3384,U$1,$B$2:$B$3384,$K73)</f>
        <v>9.0457142860000008</v>
      </c>
      <c r="V73" s="36">
        <f>AVERAGEIFS($G$2:$G$3384,$C$2:$C$3384,V$1,$B$2:$B$3384,$K73)</f>
        <v>8.7266666669999999</v>
      </c>
      <c r="W73" s="36">
        <f>AVERAGEIFS($G$2:$G$3384,$C$2:$C$3384,W$1,$B$2:$B$3384,$K73)</f>
        <v>6.8920000000000003</v>
      </c>
      <c r="X73" s="36">
        <f>AVERAGEIFS($G$2:$G$3384,$C$2:$C$3384,X$1,$B$2:$B$3384,$K73)</f>
        <v>8.1319999999999997</v>
      </c>
      <c r="Y73" s="36">
        <f>AVERAGEIFS($G$2:$G$3384,$C$2:$C$3384,Y$1,$B$2:$B$3384,$K73)</f>
        <v>10.455</v>
      </c>
      <c r="Z73" s="36">
        <f>AVERAGEIFS($G$2:$G$3384,$C$2:$C$3384,Z$1,$B$2:$B$3384,$K73)</f>
        <v>11.76166667</v>
      </c>
      <c r="AA73" s="36">
        <f>AVERAGEIFS($G$2:$G$3384,$C$2:$C$3384,AA$1,$B$2:$B$3384,$K73)</f>
        <v>13.42166667</v>
      </c>
      <c r="AB73" s="36">
        <f t="shared" si="28"/>
        <v>10.918059524416668</v>
      </c>
      <c r="AC73" s="36" cm="1">
        <f t="array" ref="AC73">AVERAGE(IFERROR(X73:Z73, ""))</f>
        <v>10.116222223333333</v>
      </c>
      <c r="AD73" s="36">
        <f t="shared" si="29"/>
        <v>13.42166667</v>
      </c>
      <c r="AE73" s="36" cm="1">
        <f t="array" ref="AE73">AVERAGE(IFERROR(Q73:V73, ""))</f>
        <v>11.287063492166666</v>
      </c>
      <c r="AF73" s="36" cm="1">
        <f t="array" ref="AF73">AVERAGE(IFERROR(V73:Z73,""))</f>
        <v>9.1934666673999992</v>
      </c>
      <c r="AG73" s="36" cm="1">
        <f t="array" ref="AG73">AVERAGE(IFERROR(Q73:U73,""))</f>
        <v>11.7991428572</v>
      </c>
      <c r="AH73" s="36" cm="1">
        <f t="array" ref="AH73">AVERAGE(IFERROR(Y73:AA73,P73))</f>
        <v>11.879444446666668</v>
      </c>
      <c r="AI73" s="36" cm="1">
        <f t="array" ref="AI73">AVERAGE(IFERROR(X73:AA73,""))</f>
        <v>10.942583335</v>
      </c>
      <c r="AJ73" s="36" cm="1">
        <f t="array" ref="AJ73">AVERAGE(IFERROR(P73:V73,""))</f>
        <v>11.479197279000001</v>
      </c>
      <c r="AK73" s="36" cm="1">
        <f t="array" ref="AK73">AVERAGE(IFERROR(Q73:T73,""))</f>
        <v>12.487499999999999</v>
      </c>
      <c r="AL73" s="36" cm="1">
        <f t="array" ref="AL73">AVERAGE(IFERROR(U73:V73,""))</f>
        <v>8.8861904765000013</v>
      </c>
      <c r="AM73" s="36" cm="1">
        <f t="array" ref="AM73">AVERAGE(IFERROR(W73:AA73,""))</f>
        <v>10.132466667999999</v>
      </c>
      <c r="AN73" s="36" cm="1">
        <f t="array" ref="AN73">AVERAGE(IFERROR(P73:U73,""))</f>
        <v>11.937952381000001</v>
      </c>
      <c r="AP73" s="36">
        <f t="shared" si="30"/>
        <v>0</v>
      </c>
      <c r="AQ73" s="36">
        <f t="shared" si="31"/>
        <v>0</v>
      </c>
      <c r="AR73" s="36">
        <f t="shared" si="32"/>
        <v>0</v>
      </c>
      <c r="AS73" s="36">
        <f t="shared" si="33"/>
        <v>0</v>
      </c>
      <c r="AT73" s="36">
        <f t="shared" si="34"/>
        <v>0</v>
      </c>
      <c r="AU73" s="36">
        <f t="shared" si="35"/>
        <v>9.5428571399999912E-2</v>
      </c>
      <c r="AV73" s="36">
        <f t="shared" si="36"/>
        <v>0.12733333330000002</v>
      </c>
      <c r="AW73" s="36">
        <f t="shared" si="37"/>
        <v>0.31079999999999997</v>
      </c>
      <c r="AX73" s="36">
        <f t="shared" si="38"/>
        <v>0.18680000000000002</v>
      </c>
      <c r="AY73" s="36">
        <f t="shared" si="39"/>
        <v>0</v>
      </c>
      <c r="AZ73" s="36">
        <f t="shared" si="40"/>
        <v>0</v>
      </c>
      <c r="BA73" s="36">
        <f t="shared" si="41"/>
        <v>0</v>
      </c>
      <c r="BB73" s="36">
        <f t="shared" si="42"/>
        <v>0</v>
      </c>
      <c r="BC73" s="36">
        <f t="shared" si="43"/>
        <v>0</v>
      </c>
      <c r="BD73" s="36">
        <f t="shared" si="44"/>
        <v>0</v>
      </c>
      <c r="BE73" s="36">
        <f t="shared" si="45"/>
        <v>0</v>
      </c>
      <c r="BF73" s="36">
        <f t="shared" si="46"/>
        <v>8.0653333260000085E-2</v>
      </c>
      <c r="BG73" s="36">
        <f t="shared" si="47"/>
        <v>0</v>
      </c>
      <c r="BH73" s="36">
        <f t="shared" si="48"/>
        <v>0</v>
      </c>
      <c r="BI73" s="36">
        <f t="shared" si="49"/>
        <v>0</v>
      </c>
      <c r="BJ73" s="36">
        <f t="shared" si="50"/>
        <v>0</v>
      </c>
      <c r="BK73" s="36">
        <f t="shared" si="51"/>
        <v>0</v>
      </c>
      <c r="BL73" s="36">
        <f t="shared" si="52"/>
        <v>0.11138095234999987</v>
      </c>
      <c r="BM73" s="36">
        <f t="shared" si="53"/>
        <v>0</v>
      </c>
      <c r="BN73" s="36">
        <f t="shared" si="54"/>
        <v>0</v>
      </c>
    </row>
    <row r="74" spans="1:66" x14ac:dyDescent="0.25">
      <c r="A74">
        <v>73</v>
      </c>
      <c r="B74" t="s">
        <v>18</v>
      </c>
      <c r="C74" s="3">
        <v>6</v>
      </c>
      <c r="D74">
        <v>49.000070000000001</v>
      </c>
      <c r="E74">
        <v>-122.23574000000001</v>
      </c>
      <c r="F74" t="s">
        <v>10</v>
      </c>
      <c r="G74" s="5">
        <v>8.3699999999999992</v>
      </c>
      <c r="H74" s="3">
        <v>17110001000012</v>
      </c>
      <c r="I74" t="s">
        <v>16</v>
      </c>
      <c r="K74" s="15" t="s">
        <v>105</v>
      </c>
      <c r="L74" s="3">
        <v>17110004013611</v>
      </c>
      <c r="M74">
        <v>0.33969360589981079</v>
      </c>
      <c r="N74" s="17">
        <v>420</v>
      </c>
      <c r="P74" s="36" t="e">
        <f>AVERAGEIFS($G$2:$G$3384,$C$2:$C$3384,P$1,$B$2:$B$3384,$K74)</f>
        <v>#DIV/0!</v>
      </c>
      <c r="Q74" s="36" t="e">
        <f>AVERAGEIFS($G$2:$G$3384,$C$2:$C$3384,Q$1,$B$2:$B$3384,$K74)</f>
        <v>#DIV/0!</v>
      </c>
      <c r="R74" s="36" t="e">
        <f>AVERAGEIFS($G$2:$G$3384,$C$2:$C$3384,R$1,$B$2:$B$3384,$K74)</f>
        <v>#DIV/0!</v>
      </c>
      <c r="S74" s="36" t="e">
        <f>AVERAGEIFS($G$2:$G$3384,$C$2:$C$3384,S$1,$B$2:$B$3384,$K74)</f>
        <v>#DIV/0!</v>
      </c>
      <c r="T74" s="36" t="e">
        <f>AVERAGEIFS($G$2:$G$3384,$C$2:$C$3384,T$1,$B$2:$B$3384,$K74)</f>
        <v>#DIV/0!</v>
      </c>
      <c r="U74" s="36" t="e">
        <f>AVERAGEIFS($G$2:$G$3384,$C$2:$C$3384,U$1,$B$2:$B$3384,$K74)</f>
        <v>#DIV/0!</v>
      </c>
      <c r="V74" s="36">
        <f>AVERAGEIFS($G$2:$G$3384,$C$2:$C$3384,V$1,$B$2:$B$3384,$K74)</f>
        <v>10.1</v>
      </c>
      <c r="W74" s="36">
        <f>AVERAGEIFS($G$2:$G$3384,$C$2:$C$3384,W$1,$B$2:$B$3384,$K74)</f>
        <v>9.75</v>
      </c>
      <c r="X74" s="36">
        <f>AVERAGEIFS($G$2:$G$3384,$C$2:$C$3384,X$1,$B$2:$B$3384,$K74)</f>
        <v>10.36333333</v>
      </c>
      <c r="Y74" s="36" t="e">
        <f>AVERAGEIFS($G$2:$G$3384,$C$2:$C$3384,Y$1,$B$2:$B$3384,$K74)</f>
        <v>#DIV/0!</v>
      </c>
      <c r="Z74" s="36" t="e">
        <f>AVERAGEIFS($G$2:$G$3384,$C$2:$C$3384,Z$1,$B$2:$B$3384,$K74)</f>
        <v>#DIV/0!</v>
      </c>
      <c r="AA74" s="36" t="e">
        <f>AVERAGEIFS($G$2:$G$3384,$C$2:$C$3384,AA$1,$B$2:$B$3384,$K74)</f>
        <v>#DIV/0!</v>
      </c>
      <c r="AB74" s="36">
        <f t="shared" si="28"/>
        <v>10.07111111</v>
      </c>
      <c r="AC74" s="36" cm="1">
        <f t="array" ref="AC74">AVERAGE(IFERROR(X74:Z74, ""))</f>
        <v>10.36333333</v>
      </c>
      <c r="AD74" s="36" t="e">
        <f t="shared" si="29"/>
        <v>#DIV/0!</v>
      </c>
      <c r="AE74" s="36" cm="1">
        <f t="array" ref="AE74">AVERAGE(IFERROR(Q74:V74, ""))</f>
        <v>10.1</v>
      </c>
      <c r="AF74" s="36" cm="1">
        <f t="array" ref="AF74">AVERAGE(IFERROR(V74:Z74,""))</f>
        <v>10.07111111</v>
      </c>
      <c r="AG74" s="36" t="e" cm="1">
        <f t="array" ref="AG74">AVERAGE(IFERROR(Q74:U74,""))</f>
        <v>#DIV/0!</v>
      </c>
      <c r="AH74" s="36" t="e" cm="1">
        <f t="array" ref="AH74">AVERAGE(IFERROR(Y74:AA74,P74))</f>
        <v>#DIV/0!</v>
      </c>
      <c r="AI74" s="36" cm="1">
        <f t="array" ref="AI74">AVERAGE(IFERROR(X74:AA74,""))</f>
        <v>10.36333333</v>
      </c>
      <c r="AJ74" s="36" cm="1">
        <f t="array" ref="AJ74">AVERAGE(IFERROR(P74:V74,""))</f>
        <v>10.1</v>
      </c>
      <c r="AK74" s="36" t="e" cm="1">
        <f t="array" ref="AK74">AVERAGE(IFERROR(Q74:T74,""))</f>
        <v>#DIV/0!</v>
      </c>
      <c r="AL74" s="36" cm="1">
        <f t="array" ref="AL74">AVERAGE(IFERROR(U74:V74,""))</f>
        <v>10.1</v>
      </c>
      <c r="AM74" s="36" cm="1">
        <f t="array" ref="AM74">AVERAGE(IFERROR(W74:AA74,""))</f>
        <v>10.056666665</v>
      </c>
      <c r="AN74" s="36" t="e" cm="1">
        <f t="array" ref="AN74">AVERAGE(IFERROR(P74:U74,""))</f>
        <v>#DIV/0!</v>
      </c>
      <c r="AP74" s="36" t="e">
        <f t="shared" si="30"/>
        <v>#DIV/0!</v>
      </c>
      <c r="AQ74" s="36" t="e">
        <f t="shared" si="31"/>
        <v>#DIV/0!</v>
      </c>
      <c r="AR74" s="36" t="e">
        <f t="shared" si="32"/>
        <v>#DIV/0!</v>
      </c>
      <c r="AS74" s="36" t="e">
        <f t="shared" si="33"/>
        <v>#DIV/0!</v>
      </c>
      <c r="AT74" s="36" t="e">
        <f t="shared" si="34"/>
        <v>#DIV/0!</v>
      </c>
      <c r="AU74" s="36" t="e">
        <f t="shared" si="35"/>
        <v>#DIV/0!</v>
      </c>
      <c r="AV74" s="36">
        <f t="shared" si="36"/>
        <v>0</v>
      </c>
      <c r="AW74" s="36">
        <f t="shared" si="37"/>
        <v>2.5000000000000001E-2</v>
      </c>
      <c r="AX74" s="36">
        <f t="shared" si="38"/>
        <v>0</v>
      </c>
      <c r="AY74" s="36" t="e">
        <f t="shared" si="39"/>
        <v>#DIV/0!</v>
      </c>
      <c r="AZ74" s="36" t="e">
        <f t="shared" si="40"/>
        <v>#DIV/0!</v>
      </c>
      <c r="BA74" s="36" t="e">
        <f t="shared" si="41"/>
        <v>#DIV/0!</v>
      </c>
      <c r="BB74" s="36">
        <f t="shared" si="42"/>
        <v>0</v>
      </c>
      <c r="BC74" s="36">
        <f t="shared" si="43"/>
        <v>0</v>
      </c>
      <c r="BD74" s="36" t="e">
        <f t="shared" si="44"/>
        <v>#DIV/0!</v>
      </c>
      <c r="BE74" s="36">
        <f t="shared" si="45"/>
        <v>0</v>
      </c>
      <c r="BF74" s="36">
        <f t="shared" si="46"/>
        <v>0</v>
      </c>
      <c r="BG74" s="36" t="e">
        <f t="shared" si="47"/>
        <v>#DIV/0!</v>
      </c>
      <c r="BH74" s="36" t="e">
        <f t="shared" si="48"/>
        <v>#DIV/0!</v>
      </c>
      <c r="BI74" s="36">
        <f t="shared" si="49"/>
        <v>0</v>
      </c>
      <c r="BJ74" s="36">
        <f t="shared" si="50"/>
        <v>0</v>
      </c>
      <c r="BK74" s="36" t="e">
        <f t="shared" si="51"/>
        <v>#DIV/0!</v>
      </c>
      <c r="BL74" s="36">
        <f t="shared" si="52"/>
        <v>0</v>
      </c>
      <c r="BM74" s="36">
        <f t="shared" si="53"/>
        <v>0</v>
      </c>
      <c r="BN74" s="36" t="e">
        <f t="shared" si="54"/>
        <v>#DIV/0!</v>
      </c>
    </row>
    <row r="75" spans="1:66" x14ac:dyDescent="0.25">
      <c r="A75">
        <v>74</v>
      </c>
      <c r="B75" t="s">
        <v>18</v>
      </c>
      <c r="C75" s="3">
        <v>7</v>
      </c>
      <c r="D75">
        <v>49.000070000000001</v>
      </c>
      <c r="E75">
        <v>-122.23574000000001</v>
      </c>
      <c r="F75" t="s">
        <v>10</v>
      </c>
      <c r="G75" s="5">
        <v>7.1</v>
      </c>
      <c r="H75" s="3">
        <v>17110001000012</v>
      </c>
      <c r="I75" t="s">
        <v>16</v>
      </c>
      <c r="K75" s="15" t="s">
        <v>106</v>
      </c>
      <c r="L75" s="3">
        <v>17110004013604</v>
      </c>
      <c r="M75">
        <v>0.83437204360961914</v>
      </c>
      <c r="N75" s="17">
        <v>219</v>
      </c>
      <c r="P75" s="36" t="e">
        <f>AVERAGEIFS($G$2:$G$3384,$C$2:$C$3384,P$1,$B$2:$B$3384,$K75)</f>
        <v>#DIV/0!</v>
      </c>
      <c r="Q75" s="36" t="e">
        <f>AVERAGEIFS($G$2:$G$3384,$C$2:$C$3384,Q$1,$B$2:$B$3384,$K75)</f>
        <v>#DIV/0!</v>
      </c>
      <c r="R75" s="36" t="e">
        <f>AVERAGEIFS($G$2:$G$3384,$C$2:$C$3384,R$1,$B$2:$B$3384,$K75)</f>
        <v>#DIV/0!</v>
      </c>
      <c r="S75" s="36" t="e">
        <f>AVERAGEIFS($G$2:$G$3384,$C$2:$C$3384,S$1,$B$2:$B$3384,$K75)</f>
        <v>#DIV/0!</v>
      </c>
      <c r="T75" s="36" t="e">
        <f>AVERAGEIFS($G$2:$G$3384,$C$2:$C$3384,T$1,$B$2:$B$3384,$K75)</f>
        <v>#DIV/0!</v>
      </c>
      <c r="U75" s="36" t="e">
        <f>AVERAGEIFS($G$2:$G$3384,$C$2:$C$3384,U$1,$B$2:$B$3384,$K75)</f>
        <v>#DIV/0!</v>
      </c>
      <c r="V75" s="36">
        <f>AVERAGEIFS($G$2:$G$3384,$C$2:$C$3384,V$1,$B$2:$B$3384,$K75)</f>
        <v>9.9600000000000009</v>
      </c>
      <c r="W75" s="36">
        <f>AVERAGEIFS($G$2:$G$3384,$C$2:$C$3384,W$1,$B$2:$B$3384,$K75)</f>
        <v>9.2550000000000008</v>
      </c>
      <c r="X75" s="36">
        <f>AVERAGEIFS($G$2:$G$3384,$C$2:$C$3384,X$1,$B$2:$B$3384,$K75)</f>
        <v>10.695</v>
      </c>
      <c r="Y75" s="36" t="e">
        <f>AVERAGEIFS($G$2:$G$3384,$C$2:$C$3384,Y$1,$B$2:$B$3384,$K75)</f>
        <v>#DIV/0!</v>
      </c>
      <c r="Z75" s="36" t="e">
        <f>AVERAGEIFS($G$2:$G$3384,$C$2:$C$3384,Z$1,$B$2:$B$3384,$K75)</f>
        <v>#DIV/0!</v>
      </c>
      <c r="AA75" s="36" t="e">
        <f>AVERAGEIFS($G$2:$G$3384,$C$2:$C$3384,AA$1,$B$2:$B$3384,$K75)</f>
        <v>#DIV/0!</v>
      </c>
      <c r="AB75" s="36">
        <f t="shared" si="28"/>
        <v>9.9700000000000006</v>
      </c>
      <c r="AC75" s="36" cm="1">
        <f t="array" ref="AC75">AVERAGE(IFERROR(X75:Z75, ""))</f>
        <v>10.695</v>
      </c>
      <c r="AD75" s="36" t="e">
        <f t="shared" si="29"/>
        <v>#DIV/0!</v>
      </c>
      <c r="AE75" s="36" cm="1">
        <f t="array" ref="AE75">AVERAGE(IFERROR(Q75:V75, ""))</f>
        <v>9.9600000000000009</v>
      </c>
      <c r="AF75" s="36" cm="1">
        <f t="array" ref="AF75">AVERAGE(IFERROR(V75:Z75,""))</f>
        <v>9.9700000000000006</v>
      </c>
      <c r="AG75" s="36" t="e" cm="1">
        <f t="array" ref="AG75">AVERAGE(IFERROR(Q75:U75,""))</f>
        <v>#DIV/0!</v>
      </c>
      <c r="AH75" s="36" t="e" cm="1">
        <f t="array" ref="AH75">AVERAGE(IFERROR(Y75:AA75,P75))</f>
        <v>#DIV/0!</v>
      </c>
      <c r="AI75" s="36" cm="1">
        <f t="array" ref="AI75">AVERAGE(IFERROR(X75:AA75,""))</f>
        <v>10.695</v>
      </c>
      <c r="AJ75" s="36" cm="1">
        <f t="array" ref="AJ75">AVERAGE(IFERROR(P75:V75,""))</f>
        <v>9.9600000000000009</v>
      </c>
      <c r="AK75" s="36" t="e" cm="1">
        <f t="array" ref="AK75">AVERAGE(IFERROR(Q75:T75,""))</f>
        <v>#DIV/0!</v>
      </c>
      <c r="AL75" s="36" cm="1">
        <f t="array" ref="AL75">AVERAGE(IFERROR(U75:V75,""))</f>
        <v>9.9600000000000009</v>
      </c>
      <c r="AM75" s="36" cm="1">
        <f t="array" ref="AM75">AVERAGE(IFERROR(W75:AA75,""))</f>
        <v>9.9750000000000014</v>
      </c>
      <c r="AN75" s="36" t="e" cm="1">
        <f t="array" ref="AN75">AVERAGE(IFERROR(P75:U75,""))</f>
        <v>#DIV/0!</v>
      </c>
      <c r="AP75" s="36" t="e">
        <f t="shared" si="30"/>
        <v>#DIV/0!</v>
      </c>
      <c r="AQ75" s="36" t="e">
        <f t="shared" si="31"/>
        <v>#DIV/0!</v>
      </c>
      <c r="AR75" s="36" t="e">
        <f t="shared" si="32"/>
        <v>#DIV/0!</v>
      </c>
      <c r="AS75" s="36" t="e">
        <f t="shared" si="33"/>
        <v>#DIV/0!</v>
      </c>
      <c r="AT75" s="36" t="e">
        <f t="shared" si="34"/>
        <v>#DIV/0!</v>
      </c>
      <c r="AU75" s="36" t="e">
        <f t="shared" si="35"/>
        <v>#DIV/0!</v>
      </c>
      <c r="AV75" s="36">
        <f t="shared" si="36"/>
        <v>3.9999999999999151E-3</v>
      </c>
      <c r="AW75" s="36">
        <f t="shared" si="37"/>
        <v>7.4499999999999927E-2</v>
      </c>
      <c r="AX75" s="36">
        <f t="shared" si="38"/>
        <v>0</v>
      </c>
      <c r="AY75" s="36" t="e">
        <f t="shared" si="39"/>
        <v>#DIV/0!</v>
      </c>
      <c r="AZ75" s="36" t="e">
        <f t="shared" si="40"/>
        <v>#DIV/0!</v>
      </c>
      <c r="BA75" s="36" t="e">
        <f t="shared" si="41"/>
        <v>#DIV/0!</v>
      </c>
      <c r="BB75" s="36">
        <f t="shared" si="42"/>
        <v>2.9999999999999359E-3</v>
      </c>
      <c r="BC75" s="36">
        <f t="shared" si="43"/>
        <v>0</v>
      </c>
      <c r="BD75" s="36" t="e">
        <f t="shared" si="44"/>
        <v>#DIV/0!</v>
      </c>
      <c r="BE75" s="36">
        <f t="shared" si="45"/>
        <v>3.9999999999999151E-3</v>
      </c>
      <c r="BF75" s="36">
        <f t="shared" si="46"/>
        <v>2.9999999999999359E-3</v>
      </c>
      <c r="BG75" s="36" t="e">
        <f t="shared" si="47"/>
        <v>#DIV/0!</v>
      </c>
      <c r="BH75" s="36" t="e">
        <f t="shared" si="48"/>
        <v>#DIV/0!</v>
      </c>
      <c r="BI75" s="36">
        <f t="shared" si="49"/>
        <v>0</v>
      </c>
      <c r="BJ75" s="36">
        <f t="shared" si="50"/>
        <v>3.9999999999999151E-3</v>
      </c>
      <c r="BK75" s="36" t="e">
        <f t="shared" si="51"/>
        <v>#DIV/0!</v>
      </c>
      <c r="BL75" s="36">
        <f t="shared" si="52"/>
        <v>3.9999999999999151E-3</v>
      </c>
      <c r="BM75" s="36">
        <f t="shared" si="53"/>
        <v>2.4999999999998578E-3</v>
      </c>
      <c r="BN75" s="36" t="e">
        <f t="shared" si="54"/>
        <v>#DIV/0!</v>
      </c>
    </row>
    <row r="76" spans="1:66" x14ac:dyDescent="0.25">
      <c r="A76">
        <v>75</v>
      </c>
      <c r="B76" t="s">
        <v>18</v>
      </c>
      <c r="C76" s="3">
        <v>8</v>
      </c>
      <c r="D76">
        <v>49.000070000000001</v>
      </c>
      <c r="E76">
        <v>-122.23574000000001</v>
      </c>
      <c r="F76" t="s">
        <v>10</v>
      </c>
      <c r="G76" s="5">
        <v>9</v>
      </c>
      <c r="H76" s="3">
        <v>17110001000012</v>
      </c>
      <c r="I76" t="s">
        <v>16</v>
      </c>
      <c r="K76" s="15" t="s">
        <v>107</v>
      </c>
      <c r="L76" s="3">
        <v>17110004013545</v>
      </c>
      <c r="M76">
        <v>0.91288721561431885</v>
      </c>
      <c r="N76" s="17">
        <v>219</v>
      </c>
      <c r="P76" s="36" t="e">
        <f>AVERAGEIFS($G$2:$G$3384,$C$2:$C$3384,P$1,$B$2:$B$3384,$K76)</f>
        <v>#DIV/0!</v>
      </c>
      <c r="Q76" s="36" t="e">
        <f>AVERAGEIFS($G$2:$G$3384,$C$2:$C$3384,Q$1,$B$2:$B$3384,$K76)</f>
        <v>#DIV/0!</v>
      </c>
      <c r="R76" s="36" t="e">
        <f>AVERAGEIFS($G$2:$G$3384,$C$2:$C$3384,R$1,$B$2:$B$3384,$K76)</f>
        <v>#DIV/0!</v>
      </c>
      <c r="S76" s="36" t="e">
        <f>AVERAGEIFS($G$2:$G$3384,$C$2:$C$3384,S$1,$B$2:$B$3384,$K76)</f>
        <v>#DIV/0!</v>
      </c>
      <c r="T76" s="36" t="e">
        <f>AVERAGEIFS($G$2:$G$3384,$C$2:$C$3384,T$1,$B$2:$B$3384,$K76)</f>
        <v>#DIV/0!</v>
      </c>
      <c r="U76" s="36" t="e">
        <f>AVERAGEIFS($G$2:$G$3384,$C$2:$C$3384,U$1,$B$2:$B$3384,$K76)</f>
        <v>#DIV/0!</v>
      </c>
      <c r="V76" s="36">
        <f>AVERAGEIFS($G$2:$G$3384,$C$2:$C$3384,V$1,$B$2:$B$3384,$K76)</f>
        <v>9.9499999999999993</v>
      </c>
      <c r="W76" s="36" t="e">
        <f>AVERAGEIFS($G$2:$G$3384,$C$2:$C$3384,W$1,$B$2:$B$3384,$K76)</f>
        <v>#DIV/0!</v>
      </c>
      <c r="X76" s="36" t="e">
        <f>AVERAGEIFS($G$2:$G$3384,$C$2:$C$3384,X$1,$B$2:$B$3384,$K76)</f>
        <v>#DIV/0!</v>
      </c>
      <c r="Y76" s="36" t="e">
        <f>AVERAGEIFS($G$2:$G$3384,$C$2:$C$3384,Y$1,$B$2:$B$3384,$K76)</f>
        <v>#DIV/0!</v>
      </c>
      <c r="Z76" s="36" t="e">
        <f>AVERAGEIFS($G$2:$G$3384,$C$2:$C$3384,Z$1,$B$2:$B$3384,$K76)</f>
        <v>#DIV/0!</v>
      </c>
      <c r="AA76" s="36" t="e">
        <f>AVERAGEIFS($G$2:$G$3384,$C$2:$C$3384,AA$1,$B$2:$B$3384,$K76)</f>
        <v>#DIV/0!</v>
      </c>
      <c r="AB76" s="36">
        <f t="shared" si="28"/>
        <v>9.9499999999999993</v>
      </c>
      <c r="AC76" s="36" t="e" cm="1">
        <f t="array" ref="AC76">AVERAGE(IFERROR(X76:Z76, ""))</f>
        <v>#DIV/0!</v>
      </c>
      <c r="AD76" s="36" t="e">
        <f t="shared" si="29"/>
        <v>#DIV/0!</v>
      </c>
      <c r="AE76" s="36" cm="1">
        <f t="array" ref="AE76">AVERAGE(IFERROR(Q76:V76, ""))</f>
        <v>9.9499999999999993</v>
      </c>
      <c r="AF76" s="36" cm="1">
        <f t="array" ref="AF76">AVERAGE(IFERROR(V76:Z76,""))</f>
        <v>9.9499999999999993</v>
      </c>
      <c r="AG76" s="36" t="e" cm="1">
        <f t="array" ref="AG76">AVERAGE(IFERROR(Q76:U76,""))</f>
        <v>#DIV/0!</v>
      </c>
      <c r="AH76" s="36" t="e" cm="1">
        <f t="array" ref="AH76">AVERAGE(IFERROR(Y76:AA76,P76))</f>
        <v>#DIV/0!</v>
      </c>
      <c r="AI76" s="36" t="e" cm="1">
        <f t="array" ref="AI76">AVERAGE(IFERROR(X76:AA76,""))</f>
        <v>#DIV/0!</v>
      </c>
      <c r="AJ76" s="36" cm="1">
        <f t="array" ref="AJ76">AVERAGE(IFERROR(P76:V76,""))</f>
        <v>9.9499999999999993</v>
      </c>
      <c r="AK76" s="36" t="e" cm="1">
        <f t="array" ref="AK76">AVERAGE(IFERROR(Q76:T76,""))</f>
        <v>#DIV/0!</v>
      </c>
      <c r="AL76" s="36" cm="1">
        <f t="array" ref="AL76">AVERAGE(IFERROR(U76:V76,""))</f>
        <v>9.9499999999999993</v>
      </c>
      <c r="AM76" s="36" t="e" cm="1">
        <f t="array" ref="AM76">AVERAGE(IFERROR(W76:AA76,""))</f>
        <v>#DIV/0!</v>
      </c>
      <c r="AN76" s="36" t="e" cm="1">
        <f t="array" ref="AN76">AVERAGE(IFERROR(P76:U76,""))</f>
        <v>#DIV/0!</v>
      </c>
      <c r="AP76" s="36" t="e">
        <f t="shared" si="30"/>
        <v>#DIV/0!</v>
      </c>
      <c r="AQ76" s="36" t="e">
        <f t="shared" si="31"/>
        <v>#DIV/0!</v>
      </c>
      <c r="AR76" s="36" t="e">
        <f t="shared" si="32"/>
        <v>#DIV/0!</v>
      </c>
      <c r="AS76" s="36" t="e">
        <f t="shared" si="33"/>
        <v>#DIV/0!</v>
      </c>
      <c r="AT76" s="36" t="e">
        <f t="shared" si="34"/>
        <v>#DIV/0!</v>
      </c>
      <c r="AU76" s="36" t="e">
        <f t="shared" si="35"/>
        <v>#DIV/0!</v>
      </c>
      <c r="AV76" s="36">
        <f t="shared" si="36"/>
        <v>5.0000000000000712E-3</v>
      </c>
      <c r="AW76" s="36" t="e">
        <f t="shared" si="37"/>
        <v>#DIV/0!</v>
      </c>
      <c r="AX76" s="36" t="e">
        <f t="shared" si="38"/>
        <v>#DIV/0!</v>
      </c>
      <c r="AY76" s="36" t="e">
        <f t="shared" si="39"/>
        <v>#DIV/0!</v>
      </c>
      <c r="AZ76" s="36" t="e">
        <f t="shared" si="40"/>
        <v>#DIV/0!</v>
      </c>
      <c r="BA76" s="36" t="e">
        <f t="shared" si="41"/>
        <v>#DIV/0!</v>
      </c>
      <c r="BB76" s="36">
        <f t="shared" si="42"/>
        <v>5.0000000000000712E-3</v>
      </c>
      <c r="BC76" s="36" t="e">
        <f t="shared" si="43"/>
        <v>#DIV/0!</v>
      </c>
      <c r="BD76" s="36" t="e">
        <f t="shared" si="44"/>
        <v>#DIV/0!</v>
      </c>
      <c r="BE76" s="36">
        <f t="shared" si="45"/>
        <v>5.0000000000000712E-3</v>
      </c>
      <c r="BF76" s="36">
        <f t="shared" si="46"/>
        <v>5.0000000000000712E-3</v>
      </c>
      <c r="BG76" s="36" t="e">
        <f t="shared" si="47"/>
        <v>#DIV/0!</v>
      </c>
      <c r="BH76" s="36" t="e">
        <f t="shared" si="48"/>
        <v>#DIV/0!</v>
      </c>
      <c r="BI76" s="36" t="e">
        <f t="shared" si="49"/>
        <v>#DIV/0!</v>
      </c>
      <c r="BJ76" s="36">
        <f t="shared" si="50"/>
        <v>5.0000000000000712E-3</v>
      </c>
      <c r="BK76" s="36" t="e">
        <f t="shared" si="51"/>
        <v>#DIV/0!</v>
      </c>
      <c r="BL76" s="36">
        <f t="shared" si="52"/>
        <v>5.0000000000000712E-3</v>
      </c>
      <c r="BM76" s="36" t="e">
        <f t="shared" si="53"/>
        <v>#DIV/0!</v>
      </c>
      <c r="BN76" s="36" t="e">
        <f t="shared" si="54"/>
        <v>#DIV/0!</v>
      </c>
    </row>
    <row r="77" spans="1:66" x14ac:dyDescent="0.25">
      <c r="A77">
        <v>76</v>
      </c>
      <c r="B77" t="s">
        <v>18</v>
      </c>
      <c r="C77" s="3">
        <v>9</v>
      </c>
      <c r="D77">
        <v>49.000070000000001</v>
      </c>
      <c r="E77">
        <v>-122.23574000000001</v>
      </c>
      <c r="F77" t="s">
        <v>10</v>
      </c>
      <c r="G77" s="5">
        <v>8.75</v>
      </c>
      <c r="H77" s="3">
        <v>17110001000012</v>
      </c>
      <c r="I77" t="s">
        <v>16</v>
      </c>
      <c r="K77" s="15" t="s">
        <v>109</v>
      </c>
      <c r="L77" s="3">
        <v>17110004000264</v>
      </c>
      <c r="M77">
        <v>0.43804353475570679</v>
      </c>
      <c r="N77" s="17">
        <v>13</v>
      </c>
      <c r="P77" s="36" t="e">
        <f>AVERAGEIFS($G$2:$G$3384,$C$2:$C$3384,P$1,$B$2:$B$3384,$K77)</f>
        <v>#DIV/0!</v>
      </c>
      <c r="Q77" s="36" t="e">
        <f>AVERAGEIFS($G$2:$G$3384,$C$2:$C$3384,Q$1,$B$2:$B$3384,$K77)</f>
        <v>#DIV/0!</v>
      </c>
      <c r="R77" s="36" t="e">
        <f>AVERAGEIFS($G$2:$G$3384,$C$2:$C$3384,R$1,$B$2:$B$3384,$K77)</f>
        <v>#DIV/0!</v>
      </c>
      <c r="S77" s="36" t="e">
        <f>AVERAGEIFS($G$2:$G$3384,$C$2:$C$3384,S$1,$B$2:$B$3384,$K77)</f>
        <v>#DIV/0!</v>
      </c>
      <c r="T77" s="36" t="e">
        <f>AVERAGEIFS($G$2:$G$3384,$C$2:$C$3384,T$1,$B$2:$B$3384,$K77)</f>
        <v>#DIV/0!</v>
      </c>
      <c r="U77" s="36" t="e">
        <f>AVERAGEIFS($G$2:$G$3384,$C$2:$C$3384,U$1,$B$2:$B$3384,$K77)</f>
        <v>#DIV/0!</v>
      </c>
      <c r="V77" s="36" t="e">
        <f>AVERAGEIFS($G$2:$G$3384,$C$2:$C$3384,V$1,$B$2:$B$3384,$K77)</f>
        <v>#DIV/0!</v>
      </c>
      <c r="W77" s="36">
        <f>AVERAGEIFS($G$2:$G$3384,$C$2:$C$3384,W$1,$B$2:$B$3384,$K77)</f>
        <v>9.3524999999999991</v>
      </c>
      <c r="X77" s="36">
        <f>AVERAGEIFS($G$2:$G$3384,$C$2:$C$3384,X$1,$B$2:$B$3384,$K77)</f>
        <v>9.8000000000000007</v>
      </c>
      <c r="Y77" s="36" t="e">
        <f>AVERAGEIFS($G$2:$G$3384,$C$2:$C$3384,Y$1,$B$2:$B$3384,$K77)</f>
        <v>#DIV/0!</v>
      </c>
      <c r="Z77" s="36" t="e">
        <f>AVERAGEIFS($G$2:$G$3384,$C$2:$C$3384,Z$1,$B$2:$B$3384,$K77)</f>
        <v>#DIV/0!</v>
      </c>
      <c r="AA77" s="36" t="e">
        <f>AVERAGEIFS($G$2:$G$3384,$C$2:$C$3384,AA$1,$B$2:$B$3384,$K77)</f>
        <v>#DIV/0!</v>
      </c>
      <c r="AB77" s="36">
        <f t="shared" si="28"/>
        <v>9.5762499999999999</v>
      </c>
      <c r="AC77" s="36" cm="1">
        <f t="array" ref="AC77">AVERAGE(IFERROR(X77:Z77, ""))</f>
        <v>9.8000000000000007</v>
      </c>
      <c r="AD77" s="36" t="e">
        <f t="shared" si="29"/>
        <v>#DIV/0!</v>
      </c>
      <c r="AE77" s="36" t="e" cm="1">
        <f t="array" ref="AE77">AVERAGE(IFERROR(Q77:V77, ""))</f>
        <v>#DIV/0!</v>
      </c>
      <c r="AF77" s="36" cm="1">
        <f t="array" ref="AF77">AVERAGE(IFERROR(V77:Z77,""))</f>
        <v>9.5762499999999999</v>
      </c>
      <c r="AG77" s="36" t="e" cm="1">
        <f t="array" ref="AG77">AVERAGE(IFERROR(Q77:U77,""))</f>
        <v>#DIV/0!</v>
      </c>
      <c r="AH77" s="36" t="e" cm="1">
        <f t="array" ref="AH77">AVERAGE(IFERROR(Y77:AA77,P77))</f>
        <v>#DIV/0!</v>
      </c>
      <c r="AI77" s="36" cm="1">
        <f t="array" ref="AI77">AVERAGE(IFERROR(X77:AA77,""))</f>
        <v>9.8000000000000007</v>
      </c>
      <c r="AJ77" s="36" t="e" cm="1">
        <f t="array" ref="AJ77">AVERAGE(IFERROR(P77:V77,""))</f>
        <v>#DIV/0!</v>
      </c>
      <c r="AK77" s="36" t="e" cm="1">
        <f t="array" ref="AK77">AVERAGE(IFERROR(Q77:T77,""))</f>
        <v>#DIV/0!</v>
      </c>
      <c r="AL77" s="36" t="e" cm="1">
        <f t="array" ref="AL77">AVERAGE(IFERROR(U77:V77,""))</f>
        <v>#DIV/0!</v>
      </c>
      <c r="AM77" s="36" cm="1">
        <f t="array" ref="AM77">AVERAGE(IFERROR(W77:AA77,""))</f>
        <v>9.5762499999999999</v>
      </c>
      <c r="AN77" s="36" t="e" cm="1">
        <f t="array" ref="AN77">AVERAGE(IFERROR(P77:U77,""))</f>
        <v>#DIV/0!</v>
      </c>
      <c r="AP77" s="36" t="e">
        <f t="shared" si="30"/>
        <v>#DIV/0!</v>
      </c>
      <c r="AQ77" s="36" t="e">
        <f t="shared" si="31"/>
        <v>#DIV/0!</v>
      </c>
      <c r="AR77" s="36" t="e">
        <f t="shared" si="32"/>
        <v>#DIV/0!</v>
      </c>
      <c r="AS77" s="36" t="e">
        <f t="shared" si="33"/>
        <v>#DIV/0!</v>
      </c>
      <c r="AT77" s="36" t="e">
        <f t="shared" si="34"/>
        <v>#DIV/0!</v>
      </c>
      <c r="AU77" s="36" t="e">
        <f t="shared" si="35"/>
        <v>#DIV/0!</v>
      </c>
      <c r="AV77" s="36" t="e">
        <f t="shared" si="36"/>
        <v>#DIV/0!</v>
      </c>
      <c r="AW77" s="36">
        <f t="shared" si="37"/>
        <v>6.4750000000000085E-2</v>
      </c>
      <c r="AX77" s="36">
        <f t="shared" si="38"/>
        <v>1.9999999999999928E-2</v>
      </c>
      <c r="AY77" s="36" t="e">
        <f t="shared" si="39"/>
        <v>#DIV/0!</v>
      </c>
      <c r="AZ77" s="36" t="e">
        <f t="shared" si="40"/>
        <v>#DIV/0!</v>
      </c>
      <c r="BA77" s="36" t="e">
        <f t="shared" si="41"/>
        <v>#DIV/0!</v>
      </c>
      <c r="BB77" s="36">
        <f t="shared" si="42"/>
        <v>4.237500000000001E-2</v>
      </c>
      <c r="BC77" s="36">
        <f t="shared" si="43"/>
        <v>1.9999999999999928E-2</v>
      </c>
      <c r="BD77" s="36" t="e">
        <f t="shared" si="44"/>
        <v>#DIV/0!</v>
      </c>
      <c r="BE77" s="36" t="e">
        <f t="shared" si="45"/>
        <v>#DIV/0!</v>
      </c>
      <c r="BF77" s="36">
        <f t="shared" si="46"/>
        <v>4.237500000000001E-2</v>
      </c>
      <c r="BG77" s="36" t="e">
        <f t="shared" si="47"/>
        <v>#DIV/0!</v>
      </c>
      <c r="BH77" s="36" t="e">
        <f t="shared" si="48"/>
        <v>#DIV/0!</v>
      </c>
      <c r="BI77" s="36">
        <f t="shared" si="49"/>
        <v>1.9999999999999928E-2</v>
      </c>
      <c r="BJ77" s="36" t="e">
        <f t="shared" si="50"/>
        <v>#DIV/0!</v>
      </c>
      <c r="BK77" s="36" t="e">
        <f t="shared" si="51"/>
        <v>#DIV/0!</v>
      </c>
      <c r="BL77" s="36" t="e">
        <f t="shared" si="52"/>
        <v>#DIV/0!</v>
      </c>
      <c r="BM77" s="36">
        <f t="shared" si="53"/>
        <v>4.237500000000001E-2</v>
      </c>
      <c r="BN77" s="36" t="e">
        <f t="shared" si="54"/>
        <v>#DIV/0!</v>
      </c>
    </row>
    <row r="78" spans="1:66" x14ac:dyDescent="0.25">
      <c r="A78">
        <v>77</v>
      </c>
      <c r="B78" t="s">
        <v>18</v>
      </c>
      <c r="C78" s="3">
        <v>10</v>
      </c>
      <c r="D78">
        <v>49.000070000000001</v>
      </c>
      <c r="E78">
        <v>-122.23574000000001</v>
      </c>
      <c r="F78" t="s">
        <v>10</v>
      </c>
      <c r="G78" s="5">
        <v>7.57</v>
      </c>
      <c r="H78" s="3">
        <v>17110001000012</v>
      </c>
      <c r="I78" t="s">
        <v>16</v>
      </c>
      <c r="K78" s="15" t="s">
        <v>110</v>
      </c>
      <c r="L78" s="3">
        <v>17110004000723</v>
      </c>
      <c r="M78">
        <v>3.8403025828301907E-3</v>
      </c>
      <c r="N78" s="17">
        <v>191</v>
      </c>
      <c r="P78" s="36">
        <f>AVERAGEIFS($G$2:$G$3384,$C$2:$C$3384,P$1,$B$2:$B$3384,$K78)</f>
        <v>10.225</v>
      </c>
      <c r="Q78" s="36">
        <f>AVERAGEIFS($G$2:$G$3384,$C$2:$C$3384,Q$1,$B$2:$B$3384,$K78)</f>
        <v>10.125</v>
      </c>
      <c r="R78" s="36">
        <f>AVERAGEIFS($G$2:$G$3384,$C$2:$C$3384,R$1,$B$2:$B$3384,$K78)</f>
        <v>10.25333333</v>
      </c>
      <c r="S78" s="36">
        <f>AVERAGEIFS($G$2:$G$3384,$C$2:$C$3384,S$1,$B$2:$B$3384,$K78)</f>
        <v>10.266666669999999</v>
      </c>
      <c r="T78" s="36">
        <f>AVERAGEIFS($G$2:$G$3384,$C$2:$C$3384,T$1,$B$2:$B$3384,$K78)</f>
        <v>7.4</v>
      </c>
      <c r="U78" s="36">
        <f>AVERAGEIFS($G$2:$G$3384,$C$2:$C$3384,U$1,$B$2:$B$3384,$K78)</f>
        <v>7.8624999999999998</v>
      </c>
      <c r="V78" s="36">
        <f>AVERAGEIFS($G$2:$G$3384,$C$2:$C$3384,V$1,$B$2:$B$3384,$K78)</f>
        <v>4.4749999999999996</v>
      </c>
      <c r="W78" s="36">
        <f>AVERAGEIFS($G$2:$G$3384,$C$2:$C$3384,W$1,$B$2:$B$3384,$K78)</f>
        <v>3.88</v>
      </c>
      <c r="X78" s="36">
        <f>AVERAGEIFS($G$2:$G$3384,$C$2:$C$3384,X$1,$B$2:$B$3384,$K78)</f>
        <v>4.9333333330000002</v>
      </c>
      <c r="Y78" s="36">
        <f>AVERAGEIFS($G$2:$G$3384,$C$2:$C$3384,Y$1,$B$2:$B$3384,$K78)</f>
        <v>5.375</v>
      </c>
      <c r="Z78" s="36">
        <f>AVERAGEIFS($G$2:$G$3384,$C$2:$C$3384,Z$1,$B$2:$B$3384,$K78)</f>
        <v>8.5749999999999993</v>
      </c>
      <c r="AA78" s="36">
        <f>AVERAGEIFS($G$2:$G$3384,$C$2:$C$3384,AA$1,$B$2:$B$3384,$K78)</f>
        <v>9.5</v>
      </c>
      <c r="AB78" s="36">
        <f t="shared" si="28"/>
        <v>7.7392361110833328</v>
      </c>
      <c r="AC78" s="36" cm="1">
        <f t="array" ref="AC78">AVERAGE(IFERROR(X78:Z78, ""))</f>
        <v>6.2944444443333332</v>
      </c>
      <c r="AD78" s="36">
        <f t="shared" si="29"/>
        <v>9.5</v>
      </c>
      <c r="AE78" s="36" cm="1">
        <f t="array" ref="AE78">AVERAGE(IFERROR(Q78:V78, ""))</f>
        <v>8.3970833333333328</v>
      </c>
      <c r="AF78" s="36" cm="1">
        <f t="array" ref="AF78">AVERAGE(IFERROR(V78:Z78,""))</f>
        <v>5.4476666666</v>
      </c>
      <c r="AG78" s="36" cm="1">
        <f t="array" ref="AG78">AVERAGE(IFERROR(Q78:U78,""))</f>
        <v>9.1814999999999998</v>
      </c>
      <c r="AH78" s="36" cm="1">
        <f t="array" ref="AH78">AVERAGE(IFERROR(Y78:AA78,P78))</f>
        <v>7.8166666666666664</v>
      </c>
      <c r="AI78" s="36" cm="1">
        <f t="array" ref="AI78">AVERAGE(IFERROR(X78:AA78,""))</f>
        <v>7.0958333332499999</v>
      </c>
      <c r="AJ78" s="36" cm="1">
        <f t="array" ref="AJ78">AVERAGE(IFERROR(P78:V78,""))</f>
        <v>8.6582142857142852</v>
      </c>
      <c r="AK78" s="36" cm="1">
        <f t="array" ref="AK78">AVERAGE(IFERROR(Q78:T78,""))</f>
        <v>9.5112500000000004</v>
      </c>
      <c r="AL78" s="36" cm="1">
        <f t="array" ref="AL78">AVERAGE(IFERROR(U78:V78,""))</f>
        <v>6.1687499999999993</v>
      </c>
      <c r="AM78" s="36" cm="1">
        <f t="array" ref="AM78">AVERAGE(IFERROR(W78:AA78,""))</f>
        <v>6.4526666665999999</v>
      </c>
      <c r="AN78" s="36" cm="1">
        <f t="array" ref="AN78">AVERAGE(IFERROR(P78:U78,""))</f>
        <v>9.3554166666666667</v>
      </c>
      <c r="AP78" s="36">
        <f t="shared" si="30"/>
        <v>0</v>
      </c>
      <c r="AQ78" s="36">
        <f t="shared" si="31"/>
        <v>0</v>
      </c>
      <c r="AR78" s="36">
        <f t="shared" si="32"/>
        <v>0</v>
      </c>
      <c r="AS78" s="36">
        <f t="shared" si="33"/>
        <v>0</v>
      </c>
      <c r="AT78" s="36">
        <f t="shared" si="34"/>
        <v>0.25999999999999995</v>
      </c>
      <c r="AU78" s="36">
        <f t="shared" si="35"/>
        <v>0.21375000000000002</v>
      </c>
      <c r="AV78" s="36">
        <f t="shared" si="36"/>
        <v>0.55249999999999999</v>
      </c>
      <c r="AW78" s="36">
        <f t="shared" si="37"/>
        <v>0.61199999999999999</v>
      </c>
      <c r="AX78" s="36">
        <f t="shared" si="38"/>
        <v>0.50666666669999993</v>
      </c>
      <c r="AY78" s="36">
        <f t="shared" si="39"/>
        <v>0.46250000000000002</v>
      </c>
      <c r="AZ78" s="36">
        <f t="shared" si="40"/>
        <v>0.14250000000000007</v>
      </c>
      <c r="BA78" s="36">
        <f t="shared" si="41"/>
        <v>0.05</v>
      </c>
      <c r="BB78" s="36">
        <f t="shared" si="42"/>
        <v>0.22607638889166673</v>
      </c>
      <c r="BC78" s="36">
        <f t="shared" si="43"/>
        <v>0.37055555556666669</v>
      </c>
      <c r="BD78" s="36">
        <f t="shared" si="44"/>
        <v>0.05</v>
      </c>
      <c r="BE78" s="36">
        <f t="shared" si="45"/>
        <v>0.16029166666666672</v>
      </c>
      <c r="BF78" s="36">
        <f t="shared" si="46"/>
        <v>0.45523333333999999</v>
      </c>
      <c r="BG78" s="36">
        <f t="shared" si="47"/>
        <v>8.185000000000002E-2</v>
      </c>
      <c r="BH78" s="36">
        <f t="shared" si="48"/>
        <v>0.21833333333333335</v>
      </c>
      <c r="BI78" s="36">
        <f t="shared" si="49"/>
        <v>0.29041666667499999</v>
      </c>
      <c r="BJ78" s="36">
        <f t="shared" si="50"/>
        <v>0.13417857142857148</v>
      </c>
      <c r="BK78" s="36">
        <f t="shared" si="51"/>
        <v>4.887499999999996E-2</v>
      </c>
      <c r="BL78" s="36">
        <f t="shared" si="52"/>
        <v>0.38312500000000005</v>
      </c>
      <c r="BM78" s="36">
        <f t="shared" si="53"/>
        <v>0.35473333334000001</v>
      </c>
      <c r="BN78" s="36">
        <f t="shared" si="54"/>
        <v>6.4458333333333326E-2</v>
      </c>
    </row>
    <row r="79" spans="1:66" x14ac:dyDescent="0.25">
      <c r="A79">
        <v>78</v>
      </c>
      <c r="B79" t="s">
        <v>18</v>
      </c>
      <c r="C79" s="3">
        <v>11</v>
      </c>
      <c r="D79">
        <v>49.000070000000001</v>
      </c>
      <c r="E79">
        <v>-122.23574000000001</v>
      </c>
      <c r="F79" t="s">
        <v>10</v>
      </c>
      <c r="G79" s="5">
        <v>7.35</v>
      </c>
      <c r="H79" s="3">
        <v>17110001000012</v>
      </c>
      <c r="I79" t="s">
        <v>16</v>
      </c>
      <c r="K79" s="15" t="s">
        <v>111</v>
      </c>
      <c r="L79" s="3">
        <v>17110004000402</v>
      </c>
      <c r="M79">
        <v>1.2225556187331676E-2</v>
      </c>
      <c r="N79" s="17">
        <v>191</v>
      </c>
      <c r="P79" s="36">
        <f>AVERAGEIFS($G$2:$G$3384,$C$2:$C$3384,P$1,$B$2:$B$3384,$K79)</f>
        <v>10.1</v>
      </c>
      <c r="Q79" s="36">
        <f>AVERAGEIFS($G$2:$G$3384,$C$2:$C$3384,Q$1,$B$2:$B$3384,$K79)</f>
        <v>10.050000000000001</v>
      </c>
      <c r="R79" s="36">
        <f>AVERAGEIFS($G$2:$G$3384,$C$2:$C$3384,R$1,$B$2:$B$3384,$K79)</f>
        <v>10.623333329999999</v>
      </c>
      <c r="S79" s="36">
        <f>AVERAGEIFS($G$2:$G$3384,$C$2:$C$3384,S$1,$B$2:$B$3384,$K79)</f>
        <v>10.199999999999999</v>
      </c>
      <c r="T79" s="36">
        <f>AVERAGEIFS($G$2:$G$3384,$C$2:$C$3384,T$1,$B$2:$B$3384,$K79)</f>
        <v>6.875</v>
      </c>
      <c r="U79" s="36">
        <f>AVERAGEIFS($G$2:$G$3384,$C$2:$C$3384,U$1,$B$2:$B$3384,$K79)</f>
        <v>4.625</v>
      </c>
      <c r="V79" s="36">
        <f>AVERAGEIFS($G$2:$G$3384,$C$2:$C$3384,V$1,$B$2:$B$3384,$K79)</f>
        <v>4.55</v>
      </c>
      <c r="W79" s="36">
        <f>AVERAGEIFS($G$2:$G$3384,$C$2:$C$3384,W$1,$B$2:$B$3384,$K79)</f>
        <v>1.82</v>
      </c>
      <c r="X79" s="36">
        <f>AVERAGEIFS($G$2:$G$3384,$C$2:$C$3384,X$1,$B$2:$B$3384,$K79)</f>
        <v>1.36</v>
      </c>
      <c r="Y79" s="36">
        <f>AVERAGEIFS($G$2:$G$3384,$C$2:$C$3384,Y$1,$B$2:$B$3384,$K79)</f>
        <v>3.1</v>
      </c>
      <c r="Z79" s="36">
        <f>AVERAGEIFS($G$2:$G$3384,$C$2:$C$3384,Z$1,$B$2:$B$3384,$K79)</f>
        <v>6.8250000000000002</v>
      </c>
      <c r="AA79" s="36">
        <f>AVERAGEIFS($G$2:$G$3384,$C$2:$C$3384,AA$1,$B$2:$B$3384,$K79)</f>
        <v>9.25</v>
      </c>
      <c r="AB79" s="36">
        <f t="shared" si="28"/>
        <v>6.6148611108333339</v>
      </c>
      <c r="AC79" s="36" cm="1">
        <f t="array" ref="AC79">AVERAGE(IFERROR(X79:Z79, ""))</f>
        <v>3.7616666666666667</v>
      </c>
      <c r="AD79" s="36">
        <f t="shared" si="29"/>
        <v>9.25</v>
      </c>
      <c r="AE79" s="36" cm="1">
        <f t="array" ref="AE79">AVERAGE(IFERROR(Q79:V79, ""))</f>
        <v>7.8205555549999985</v>
      </c>
      <c r="AF79" s="36" cm="1">
        <f t="array" ref="AF79">AVERAGE(IFERROR(V79:Z79,""))</f>
        <v>3.5310000000000001</v>
      </c>
      <c r="AG79" s="36" cm="1">
        <f t="array" ref="AG79">AVERAGE(IFERROR(Q79:U79,""))</f>
        <v>8.4746666659999992</v>
      </c>
      <c r="AH79" s="36" cm="1">
        <f t="array" ref="AH79">AVERAGE(IFERROR(Y79:AA79,P79))</f>
        <v>6.3916666666666666</v>
      </c>
      <c r="AI79" s="36" cm="1">
        <f t="array" ref="AI79">AVERAGE(IFERROR(X79:AA79,""))</f>
        <v>5.13375</v>
      </c>
      <c r="AJ79" s="36" cm="1">
        <f t="array" ref="AJ79">AVERAGE(IFERROR(P79:V79,""))</f>
        <v>8.1461904757142864</v>
      </c>
      <c r="AK79" s="36" cm="1">
        <f t="array" ref="AK79">AVERAGE(IFERROR(Q79:T79,""))</f>
        <v>9.4370833324999985</v>
      </c>
      <c r="AL79" s="36" cm="1">
        <f t="array" ref="AL79">AVERAGE(IFERROR(U79:V79,""))</f>
        <v>4.5875000000000004</v>
      </c>
      <c r="AM79" s="36" cm="1">
        <f t="array" ref="AM79">AVERAGE(IFERROR(W79:AA79,""))</f>
        <v>4.4710000000000001</v>
      </c>
      <c r="AN79" s="36" cm="1">
        <f t="array" ref="AN79">AVERAGE(IFERROR(P79:U79,""))</f>
        <v>8.745555555000001</v>
      </c>
      <c r="AP79" s="36">
        <f t="shared" si="30"/>
        <v>0</v>
      </c>
      <c r="AQ79" s="36">
        <f t="shared" si="31"/>
        <v>0</v>
      </c>
      <c r="AR79" s="36">
        <f t="shared" si="32"/>
        <v>0</v>
      </c>
      <c r="AS79" s="36">
        <f t="shared" si="33"/>
        <v>0</v>
      </c>
      <c r="AT79" s="36">
        <f t="shared" si="34"/>
        <v>0.3125</v>
      </c>
      <c r="AU79" s="36">
        <f t="shared" si="35"/>
        <v>0.53749999999999998</v>
      </c>
      <c r="AV79" s="36">
        <f t="shared" si="36"/>
        <v>0.54500000000000004</v>
      </c>
      <c r="AW79" s="36">
        <f t="shared" si="37"/>
        <v>0.81799999999999995</v>
      </c>
      <c r="AX79" s="36">
        <f t="shared" si="38"/>
        <v>0.8640000000000001</v>
      </c>
      <c r="AY79" s="36">
        <f t="shared" si="39"/>
        <v>0.69000000000000006</v>
      </c>
      <c r="AZ79" s="36">
        <f t="shared" si="40"/>
        <v>0.3175</v>
      </c>
      <c r="BA79" s="36">
        <f t="shared" si="41"/>
        <v>7.4999999999999997E-2</v>
      </c>
      <c r="BB79" s="36">
        <f t="shared" si="42"/>
        <v>0.33851388891666662</v>
      </c>
      <c r="BC79" s="36">
        <f t="shared" si="43"/>
        <v>0.62383333333333335</v>
      </c>
      <c r="BD79" s="36">
        <f t="shared" si="44"/>
        <v>7.4999999999999997E-2</v>
      </c>
      <c r="BE79" s="36">
        <f t="shared" si="45"/>
        <v>0.21794444450000014</v>
      </c>
      <c r="BF79" s="36">
        <f t="shared" si="46"/>
        <v>0.64689999999999992</v>
      </c>
      <c r="BG79" s="36">
        <f t="shared" si="47"/>
        <v>0.15253333340000008</v>
      </c>
      <c r="BH79" s="36">
        <f t="shared" si="48"/>
        <v>0.36083333333333334</v>
      </c>
      <c r="BI79" s="36">
        <f t="shared" si="49"/>
        <v>0.48662499999999997</v>
      </c>
      <c r="BJ79" s="36">
        <f t="shared" si="50"/>
        <v>0.18538095242857136</v>
      </c>
      <c r="BK79" s="36">
        <f t="shared" si="51"/>
        <v>5.6291666750000149E-2</v>
      </c>
      <c r="BL79" s="36">
        <f t="shared" si="52"/>
        <v>0.54125000000000001</v>
      </c>
      <c r="BM79" s="36">
        <f t="shared" si="53"/>
        <v>0.55289999999999995</v>
      </c>
      <c r="BN79" s="36">
        <f t="shared" si="54"/>
        <v>0.12544444449999989</v>
      </c>
    </row>
    <row r="80" spans="1:66" x14ac:dyDescent="0.25">
      <c r="A80">
        <v>79</v>
      </c>
      <c r="B80" t="s">
        <v>18</v>
      </c>
      <c r="C80" s="3">
        <v>12</v>
      </c>
      <c r="D80">
        <v>49.000070000000001</v>
      </c>
      <c r="E80">
        <v>-122.23574000000001</v>
      </c>
      <c r="F80" t="s">
        <v>10</v>
      </c>
      <c r="G80" s="5">
        <v>9.69</v>
      </c>
      <c r="H80" s="3">
        <v>17110001000012</v>
      </c>
      <c r="I80" t="s">
        <v>16</v>
      </c>
      <c r="K80" s="15" t="s">
        <v>115</v>
      </c>
      <c r="L80" s="3">
        <v>17110004001003</v>
      </c>
      <c r="M80">
        <v>5.643761157989502E-2</v>
      </c>
      <c r="N80" s="17">
        <v>62</v>
      </c>
      <c r="P80" s="36">
        <f>AVERAGEIFS($G$2:$G$3384,$C$2:$C$3384,P$1,$B$2:$B$3384,$K80)</f>
        <v>8.0500000000000007</v>
      </c>
      <c r="Q80" s="36" t="e">
        <f>AVERAGEIFS($G$2:$G$3384,$C$2:$C$3384,Q$1,$B$2:$B$3384,$K80)</f>
        <v>#DIV/0!</v>
      </c>
      <c r="R80" s="36" t="e">
        <f>AVERAGEIFS($G$2:$G$3384,$C$2:$C$3384,R$1,$B$2:$B$3384,$K80)</f>
        <v>#DIV/0!</v>
      </c>
      <c r="S80" s="36" t="e">
        <f>AVERAGEIFS($G$2:$G$3384,$C$2:$C$3384,S$1,$B$2:$B$3384,$K80)</f>
        <v>#DIV/0!</v>
      </c>
      <c r="T80" s="36" t="e">
        <f>AVERAGEIFS($G$2:$G$3384,$C$2:$C$3384,T$1,$B$2:$B$3384,$K80)</f>
        <v>#DIV/0!</v>
      </c>
      <c r="U80" s="36" t="e">
        <f>AVERAGEIFS($G$2:$G$3384,$C$2:$C$3384,U$1,$B$2:$B$3384,$K80)</f>
        <v>#DIV/0!</v>
      </c>
      <c r="V80" s="36" t="e">
        <f>AVERAGEIFS($G$2:$G$3384,$C$2:$C$3384,V$1,$B$2:$B$3384,$K80)</f>
        <v>#DIV/0!</v>
      </c>
      <c r="W80" s="36" t="e">
        <f>AVERAGEIFS($G$2:$G$3384,$C$2:$C$3384,W$1,$B$2:$B$3384,$K80)</f>
        <v>#DIV/0!</v>
      </c>
      <c r="X80" s="36" t="e">
        <f>AVERAGEIFS($G$2:$G$3384,$C$2:$C$3384,X$1,$B$2:$B$3384,$K80)</f>
        <v>#DIV/0!</v>
      </c>
      <c r="Y80" s="36" t="e">
        <f>AVERAGEIFS($G$2:$G$3384,$C$2:$C$3384,Y$1,$B$2:$B$3384,$K80)</f>
        <v>#DIV/0!</v>
      </c>
      <c r="Z80" s="36" t="e">
        <f>AVERAGEIFS($G$2:$G$3384,$C$2:$C$3384,Z$1,$B$2:$B$3384,$K80)</f>
        <v>#DIV/0!</v>
      </c>
      <c r="AA80" s="36">
        <f>AVERAGEIFS($G$2:$G$3384,$C$2:$C$3384,AA$1,$B$2:$B$3384,$K80)</f>
        <v>6.4</v>
      </c>
      <c r="AB80" s="36">
        <f t="shared" si="28"/>
        <v>7.2250000000000005</v>
      </c>
      <c r="AC80" s="36" t="e" cm="1">
        <f t="array" ref="AC80">AVERAGE(IFERROR(X80:Z80, ""))</f>
        <v>#DIV/0!</v>
      </c>
      <c r="AD80" s="36">
        <f t="shared" si="29"/>
        <v>6.4</v>
      </c>
      <c r="AE80" s="36" t="e" cm="1">
        <f t="array" ref="AE80">AVERAGE(IFERROR(Q80:V80, ""))</f>
        <v>#DIV/0!</v>
      </c>
      <c r="AF80" s="36" t="e" cm="1">
        <f t="array" ref="AF80">AVERAGE(IFERROR(V80:Z80,""))</f>
        <v>#DIV/0!</v>
      </c>
      <c r="AG80" s="36" t="e" cm="1">
        <f t="array" ref="AG80">AVERAGE(IFERROR(Q80:U80,""))</f>
        <v>#DIV/0!</v>
      </c>
      <c r="AH80" s="36" cm="1">
        <f t="array" ref="AH80">AVERAGE(IFERROR(Y80:AA80,P80))</f>
        <v>7.5</v>
      </c>
      <c r="AI80" s="36" cm="1">
        <f t="array" ref="AI80">AVERAGE(IFERROR(X80:AA80,""))</f>
        <v>6.4</v>
      </c>
      <c r="AJ80" s="36" cm="1">
        <f t="array" ref="AJ80">AVERAGE(IFERROR(P80:V80,""))</f>
        <v>8.0500000000000007</v>
      </c>
      <c r="AK80" s="36" t="e" cm="1">
        <f t="array" ref="AK80">AVERAGE(IFERROR(Q80:T80,""))</f>
        <v>#DIV/0!</v>
      </c>
      <c r="AL80" s="36" t="e" cm="1">
        <f t="array" ref="AL80">AVERAGE(IFERROR(U80:V80,""))</f>
        <v>#DIV/0!</v>
      </c>
      <c r="AM80" s="36" cm="1">
        <f t="array" ref="AM80">AVERAGE(IFERROR(W80:AA80,""))</f>
        <v>6.4</v>
      </c>
      <c r="AN80" s="36" cm="1">
        <f t="array" ref="AN80">AVERAGE(IFERROR(P80:U80,""))</f>
        <v>8.0500000000000007</v>
      </c>
      <c r="AP80" s="36">
        <f t="shared" si="30"/>
        <v>0.19499999999999992</v>
      </c>
      <c r="AQ80" s="36" t="e">
        <f t="shared" si="31"/>
        <v>#DIV/0!</v>
      </c>
      <c r="AR80" s="36" t="e">
        <f t="shared" si="32"/>
        <v>#DIV/0!</v>
      </c>
      <c r="AS80" s="36" t="e">
        <f t="shared" si="33"/>
        <v>#DIV/0!</v>
      </c>
      <c r="AT80" s="36" t="e">
        <f t="shared" si="34"/>
        <v>#DIV/0!</v>
      </c>
      <c r="AU80" s="36" t="e">
        <f t="shared" si="35"/>
        <v>#DIV/0!</v>
      </c>
      <c r="AV80" s="36" t="e">
        <f t="shared" si="36"/>
        <v>#DIV/0!</v>
      </c>
      <c r="AW80" s="36" t="e">
        <f t="shared" si="37"/>
        <v>#DIV/0!</v>
      </c>
      <c r="AX80" s="36" t="e">
        <f t="shared" si="38"/>
        <v>#DIV/0!</v>
      </c>
      <c r="AY80" s="36" t="e">
        <f t="shared" si="39"/>
        <v>#DIV/0!</v>
      </c>
      <c r="AZ80" s="36" t="e">
        <f t="shared" si="40"/>
        <v>#DIV/0!</v>
      </c>
      <c r="BA80" s="36">
        <f t="shared" si="41"/>
        <v>0.36</v>
      </c>
      <c r="BB80" s="36">
        <f t="shared" si="42"/>
        <v>0.27749999999999997</v>
      </c>
      <c r="BC80" s="36" t="e">
        <f t="shared" si="43"/>
        <v>#DIV/0!</v>
      </c>
      <c r="BD80" s="36">
        <f t="shared" si="44"/>
        <v>0.36</v>
      </c>
      <c r="BE80" s="36" t="e">
        <f t="shared" si="45"/>
        <v>#DIV/0!</v>
      </c>
      <c r="BF80" s="36" t="e">
        <f t="shared" si="46"/>
        <v>#DIV/0!</v>
      </c>
      <c r="BG80" s="36" t="e">
        <f t="shared" si="47"/>
        <v>#DIV/0!</v>
      </c>
      <c r="BH80" s="36">
        <f t="shared" si="48"/>
        <v>0.25</v>
      </c>
      <c r="BI80" s="36">
        <f t="shared" si="49"/>
        <v>0.36</v>
      </c>
      <c r="BJ80" s="36">
        <f t="shared" si="50"/>
        <v>0.19499999999999992</v>
      </c>
      <c r="BK80" s="36" t="e">
        <f t="shared" si="51"/>
        <v>#DIV/0!</v>
      </c>
      <c r="BL80" s="36" t="e">
        <f t="shared" si="52"/>
        <v>#DIV/0!</v>
      </c>
      <c r="BM80" s="36">
        <f t="shared" si="53"/>
        <v>0.36</v>
      </c>
      <c r="BN80" s="36">
        <f t="shared" si="54"/>
        <v>0.19499999999999992</v>
      </c>
    </row>
    <row r="81" spans="1:66" x14ac:dyDescent="0.25">
      <c r="A81">
        <v>80</v>
      </c>
      <c r="B81" t="s">
        <v>19</v>
      </c>
      <c r="C81" s="3">
        <v>1</v>
      </c>
      <c r="D81">
        <v>48.943049999999999</v>
      </c>
      <c r="E81">
        <v>-122.30861</v>
      </c>
      <c r="F81" t="s">
        <v>10</v>
      </c>
      <c r="G81" s="5">
        <v>9.9</v>
      </c>
      <c r="H81" s="3">
        <v>17110001000015</v>
      </c>
      <c r="I81" t="s">
        <v>16</v>
      </c>
      <c r="K81" s="15" t="s">
        <v>116</v>
      </c>
      <c r="L81" s="3">
        <v>17110004001003</v>
      </c>
      <c r="M81">
        <v>1.2392452917993069E-2</v>
      </c>
      <c r="N81" s="17">
        <v>62</v>
      </c>
      <c r="P81" s="36">
        <f>AVERAGEIFS($G$2:$G$3384,$C$2:$C$3384,P$1,$B$2:$B$3384,$K81)</f>
        <v>5.85</v>
      </c>
      <c r="Q81" s="36" t="e">
        <f>AVERAGEIFS($G$2:$G$3384,$C$2:$C$3384,Q$1,$B$2:$B$3384,$K81)</f>
        <v>#DIV/0!</v>
      </c>
      <c r="R81" s="36" t="e">
        <f>AVERAGEIFS($G$2:$G$3384,$C$2:$C$3384,R$1,$B$2:$B$3384,$K81)</f>
        <v>#DIV/0!</v>
      </c>
      <c r="S81" s="36" t="e">
        <f>AVERAGEIFS($G$2:$G$3384,$C$2:$C$3384,S$1,$B$2:$B$3384,$K81)</f>
        <v>#DIV/0!</v>
      </c>
      <c r="T81" s="36" t="e">
        <f>AVERAGEIFS($G$2:$G$3384,$C$2:$C$3384,T$1,$B$2:$B$3384,$K81)</f>
        <v>#DIV/0!</v>
      </c>
      <c r="U81" s="36" t="e">
        <f>AVERAGEIFS($G$2:$G$3384,$C$2:$C$3384,U$1,$B$2:$B$3384,$K81)</f>
        <v>#DIV/0!</v>
      </c>
      <c r="V81" s="36" t="e">
        <f>AVERAGEIFS($G$2:$G$3384,$C$2:$C$3384,V$1,$B$2:$B$3384,$K81)</f>
        <v>#DIV/0!</v>
      </c>
      <c r="W81" s="36" t="e">
        <f>AVERAGEIFS($G$2:$G$3384,$C$2:$C$3384,W$1,$B$2:$B$3384,$K81)</f>
        <v>#DIV/0!</v>
      </c>
      <c r="X81" s="36">
        <f>AVERAGEIFS($G$2:$G$3384,$C$2:$C$3384,X$1,$B$2:$B$3384,$K81)</f>
        <v>6.2</v>
      </c>
      <c r="Y81" s="36" t="e">
        <f>AVERAGEIFS($G$2:$G$3384,$C$2:$C$3384,Y$1,$B$2:$B$3384,$K81)</f>
        <v>#DIV/0!</v>
      </c>
      <c r="Z81" s="36">
        <f>AVERAGEIFS($G$2:$G$3384,$C$2:$C$3384,Z$1,$B$2:$B$3384,$K81)</f>
        <v>6.2</v>
      </c>
      <c r="AA81" s="36">
        <f>AVERAGEIFS($G$2:$G$3384,$C$2:$C$3384,AA$1,$B$2:$B$3384,$K81)</f>
        <v>4.9000000000000004</v>
      </c>
      <c r="AB81" s="36">
        <f t="shared" si="28"/>
        <v>5.7874999999999996</v>
      </c>
      <c r="AC81" s="36" cm="1">
        <f t="array" ref="AC81">AVERAGE(IFERROR(X81:Z81, ""))</f>
        <v>6.2</v>
      </c>
      <c r="AD81" s="36">
        <f t="shared" si="29"/>
        <v>4.9000000000000004</v>
      </c>
      <c r="AE81" s="36" t="e" cm="1">
        <f t="array" ref="AE81">AVERAGE(IFERROR(Q81:V81, ""))</f>
        <v>#DIV/0!</v>
      </c>
      <c r="AF81" s="36" cm="1">
        <f t="array" ref="AF81">AVERAGE(IFERROR(V81:Z81,""))</f>
        <v>6.2</v>
      </c>
      <c r="AG81" s="36" t="e" cm="1">
        <f t="array" ref="AG81">AVERAGE(IFERROR(Q81:U81,""))</f>
        <v>#DIV/0!</v>
      </c>
      <c r="AH81" s="36" cm="1">
        <f t="array" ref="AH81">AVERAGE(IFERROR(Y81:AA81,P81))</f>
        <v>5.6500000000000012</v>
      </c>
      <c r="AI81" s="36" cm="1">
        <f t="array" ref="AI81">AVERAGE(IFERROR(X81:AA81,""))</f>
        <v>5.7666666666666666</v>
      </c>
      <c r="AJ81" s="36" cm="1">
        <f t="array" ref="AJ81">AVERAGE(IFERROR(P81:V81,""))</f>
        <v>5.85</v>
      </c>
      <c r="AK81" s="36" t="e" cm="1">
        <f t="array" ref="AK81">AVERAGE(IFERROR(Q81:T81,""))</f>
        <v>#DIV/0!</v>
      </c>
      <c r="AL81" s="36" t="e" cm="1">
        <f t="array" ref="AL81">AVERAGE(IFERROR(U81:V81,""))</f>
        <v>#DIV/0!</v>
      </c>
      <c r="AM81" s="36" cm="1">
        <f t="array" ref="AM81">AVERAGE(IFERROR(W81:AA81,""))</f>
        <v>5.7666666666666666</v>
      </c>
      <c r="AN81" s="36" cm="1">
        <f t="array" ref="AN81">AVERAGE(IFERROR(P81:U81,""))</f>
        <v>5.85</v>
      </c>
      <c r="AP81" s="36">
        <f t="shared" si="30"/>
        <v>0.41500000000000004</v>
      </c>
      <c r="AQ81" s="36" t="e">
        <f t="shared" si="31"/>
        <v>#DIV/0!</v>
      </c>
      <c r="AR81" s="36" t="e">
        <f t="shared" si="32"/>
        <v>#DIV/0!</v>
      </c>
      <c r="AS81" s="36" t="e">
        <f t="shared" si="33"/>
        <v>#DIV/0!</v>
      </c>
      <c r="AT81" s="36" t="e">
        <f t="shared" si="34"/>
        <v>#DIV/0!</v>
      </c>
      <c r="AU81" s="36" t="e">
        <f t="shared" si="35"/>
        <v>#DIV/0!</v>
      </c>
      <c r="AV81" s="36" t="e">
        <f t="shared" si="36"/>
        <v>#DIV/0!</v>
      </c>
      <c r="AW81" s="36" t="e">
        <f t="shared" si="37"/>
        <v>#DIV/0!</v>
      </c>
      <c r="AX81" s="36">
        <f t="shared" si="38"/>
        <v>0.38</v>
      </c>
      <c r="AY81" s="36" t="e">
        <f t="shared" si="39"/>
        <v>#DIV/0!</v>
      </c>
      <c r="AZ81" s="36">
        <f t="shared" si="40"/>
        <v>0.38</v>
      </c>
      <c r="BA81" s="36">
        <f t="shared" si="41"/>
        <v>0.51</v>
      </c>
      <c r="BB81" s="36">
        <f t="shared" si="42"/>
        <v>0.42125000000000001</v>
      </c>
      <c r="BC81" s="36">
        <f t="shared" si="43"/>
        <v>0.38</v>
      </c>
      <c r="BD81" s="36">
        <f t="shared" si="44"/>
        <v>0.51</v>
      </c>
      <c r="BE81" s="36" t="e">
        <f t="shared" si="45"/>
        <v>#DIV/0!</v>
      </c>
      <c r="BF81" s="36">
        <f t="shared" si="46"/>
        <v>0.38</v>
      </c>
      <c r="BG81" s="36" t="e">
        <f t="shared" si="47"/>
        <v>#DIV/0!</v>
      </c>
      <c r="BH81" s="36">
        <f t="shared" si="48"/>
        <v>0.43499999999999989</v>
      </c>
      <c r="BI81" s="36">
        <f t="shared" si="49"/>
        <v>0.42333333333333334</v>
      </c>
      <c r="BJ81" s="36">
        <f t="shared" si="50"/>
        <v>0.41500000000000004</v>
      </c>
      <c r="BK81" s="36" t="e">
        <f t="shared" si="51"/>
        <v>#DIV/0!</v>
      </c>
      <c r="BL81" s="36" t="e">
        <f t="shared" si="52"/>
        <v>#DIV/0!</v>
      </c>
      <c r="BM81" s="36">
        <f t="shared" si="53"/>
        <v>0.42333333333333334</v>
      </c>
      <c r="BN81" s="36">
        <f t="shared" si="54"/>
        <v>0.41500000000000004</v>
      </c>
    </row>
    <row r="82" spans="1:66" x14ac:dyDescent="0.25">
      <c r="A82">
        <v>81</v>
      </c>
      <c r="B82" t="s">
        <v>19</v>
      </c>
      <c r="C82" s="3">
        <v>2</v>
      </c>
      <c r="D82">
        <v>48.943049999999999</v>
      </c>
      <c r="E82">
        <v>-122.30861</v>
      </c>
      <c r="F82" t="s">
        <v>10</v>
      </c>
      <c r="G82" s="5">
        <v>10</v>
      </c>
      <c r="H82" s="3">
        <v>17110001000015</v>
      </c>
      <c r="I82" t="s">
        <v>16</v>
      </c>
      <c r="K82" s="15" t="s">
        <v>117</v>
      </c>
      <c r="L82" s="3">
        <v>17110004001683</v>
      </c>
      <c r="M82">
        <v>4.7411144805664662E-6</v>
      </c>
      <c r="N82" s="17">
        <v>180</v>
      </c>
      <c r="P82" s="36">
        <f>AVERAGEIFS($G$2:$G$3384,$C$2:$C$3384,P$1,$B$2:$B$3384,$K82)</f>
        <v>8.6</v>
      </c>
      <c r="Q82" s="36">
        <f>AVERAGEIFS($G$2:$G$3384,$C$2:$C$3384,Q$1,$B$2:$B$3384,$K82)</f>
        <v>8.75</v>
      </c>
      <c r="R82" s="36">
        <f>AVERAGEIFS($G$2:$G$3384,$C$2:$C$3384,R$1,$B$2:$B$3384,$K82)</f>
        <v>9.27</v>
      </c>
      <c r="S82" s="36">
        <f>AVERAGEIFS($G$2:$G$3384,$C$2:$C$3384,S$1,$B$2:$B$3384,$K82)</f>
        <v>8.9</v>
      </c>
      <c r="T82" s="36">
        <f>AVERAGEIFS($G$2:$G$3384,$C$2:$C$3384,T$1,$B$2:$B$3384,$K82)</f>
        <v>5.4249999999999998</v>
      </c>
      <c r="U82" s="36">
        <f>AVERAGEIFS($G$2:$G$3384,$C$2:$C$3384,U$1,$B$2:$B$3384,$K82)</f>
        <v>3.05</v>
      </c>
      <c r="V82" s="36">
        <f>AVERAGEIFS($G$2:$G$3384,$C$2:$C$3384,V$1,$B$2:$B$3384,$K82)</f>
        <v>2.2000000000000002</v>
      </c>
      <c r="W82" s="36">
        <f>AVERAGEIFS($G$2:$G$3384,$C$2:$C$3384,W$1,$B$2:$B$3384,$K82)</f>
        <v>1.28</v>
      </c>
      <c r="X82" s="36">
        <f>AVERAGEIFS($G$2:$G$3384,$C$2:$C$3384,X$1,$B$2:$B$3384,$K82)</f>
        <v>1.36</v>
      </c>
      <c r="Y82" s="36">
        <f>AVERAGEIFS($G$2:$G$3384,$C$2:$C$3384,Y$1,$B$2:$B$3384,$K82)</f>
        <v>2.85</v>
      </c>
      <c r="Z82" s="36">
        <f>AVERAGEIFS($G$2:$G$3384,$C$2:$C$3384,Z$1,$B$2:$B$3384,$K82)</f>
        <v>5.7</v>
      </c>
      <c r="AA82" s="36">
        <f>AVERAGEIFS($G$2:$G$3384,$C$2:$C$3384,AA$1,$B$2:$B$3384,$K82)</f>
        <v>8.35</v>
      </c>
      <c r="AB82" s="36">
        <f t="shared" si="28"/>
        <v>5.4779166666666663</v>
      </c>
      <c r="AC82" s="36" cm="1">
        <f t="array" ref="AC82">AVERAGE(IFERROR(X82:Z82, ""))</f>
        <v>3.3033333333333332</v>
      </c>
      <c r="AD82" s="36">
        <f t="shared" si="29"/>
        <v>8.35</v>
      </c>
      <c r="AE82" s="36" cm="1">
        <f t="array" ref="AE82">AVERAGE(IFERROR(Q82:V82, ""))</f>
        <v>6.2658333333333331</v>
      </c>
      <c r="AF82" s="36" cm="1">
        <f t="array" ref="AF82">AVERAGE(IFERROR(V82:Z82,""))</f>
        <v>2.6779999999999999</v>
      </c>
      <c r="AG82" s="36" cm="1">
        <f t="array" ref="AG82">AVERAGE(IFERROR(Q82:U82,""))</f>
        <v>7.0789999999999988</v>
      </c>
      <c r="AH82" s="36" cm="1">
        <f t="array" ref="AH82">AVERAGE(IFERROR(Y82:AA82,P82))</f>
        <v>5.6333333333333329</v>
      </c>
      <c r="AI82" s="36" cm="1">
        <f t="array" ref="AI82">AVERAGE(IFERROR(X82:AA82,""))</f>
        <v>4.5649999999999995</v>
      </c>
      <c r="AJ82" s="36" cm="1">
        <f t="array" ref="AJ82">AVERAGE(IFERROR(P82:V82,""))</f>
        <v>6.5992857142857142</v>
      </c>
      <c r="AK82" s="36" cm="1">
        <f t="array" ref="AK82">AVERAGE(IFERROR(Q82:T82,""))</f>
        <v>8.0862499999999997</v>
      </c>
      <c r="AL82" s="36" cm="1">
        <f t="array" ref="AL82">AVERAGE(IFERROR(U82:V82,""))</f>
        <v>2.625</v>
      </c>
      <c r="AM82" s="36" cm="1">
        <f t="array" ref="AM82">AVERAGE(IFERROR(W82:AA82,""))</f>
        <v>3.9079999999999999</v>
      </c>
      <c r="AN82" s="36" cm="1">
        <f t="array" ref="AN82">AVERAGE(IFERROR(P82:U82,""))</f>
        <v>7.3324999999999996</v>
      </c>
      <c r="AP82" s="36">
        <f t="shared" si="30"/>
        <v>0.14000000000000004</v>
      </c>
      <c r="AQ82" s="36">
        <f t="shared" si="31"/>
        <v>0.125</v>
      </c>
      <c r="AR82" s="36">
        <f t="shared" si="32"/>
        <v>7.3000000000000037E-2</v>
      </c>
      <c r="AS82" s="36">
        <f t="shared" si="33"/>
        <v>0.10999999999999996</v>
      </c>
      <c r="AT82" s="36">
        <f t="shared" si="34"/>
        <v>0.45750000000000002</v>
      </c>
      <c r="AU82" s="36">
        <f t="shared" si="35"/>
        <v>0.69500000000000006</v>
      </c>
      <c r="AV82" s="36">
        <f t="shared" si="36"/>
        <v>0.78</v>
      </c>
      <c r="AW82" s="36">
        <f t="shared" si="37"/>
        <v>0.87200000000000011</v>
      </c>
      <c r="AX82" s="36">
        <f t="shared" si="38"/>
        <v>0.8640000000000001</v>
      </c>
      <c r="AY82" s="36">
        <f t="shared" si="39"/>
        <v>0.71500000000000008</v>
      </c>
      <c r="AZ82" s="36">
        <f t="shared" si="40"/>
        <v>0.43</v>
      </c>
      <c r="BA82" s="36">
        <f t="shared" si="41"/>
        <v>0.16500000000000004</v>
      </c>
      <c r="BB82" s="36">
        <f t="shared" si="42"/>
        <v>0.45220833333333338</v>
      </c>
      <c r="BC82" s="36">
        <f t="shared" si="43"/>
        <v>0.66966666666666674</v>
      </c>
      <c r="BD82" s="36">
        <f t="shared" si="44"/>
        <v>0.16500000000000004</v>
      </c>
      <c r="BE82" s="36">
        <f t="shared" si="45"/>
        <v>0.37341666666666667</v>
      </c>
      <c r="BF82" s="36">
        <f t="shared" si="46"/>
        <v>0.73219999999999996</v>
      </c>
      <c r="BG82" s="36">
        <f t="shared" si="47"/>
        <v>0.29210000000000014</v>
      </c>
      <c r="BH82" s="36">
        <f t="shared" si="48"/>
        <v>0.4366666666666667</v>
      </c>
      <c r="BI82" s="36">
        <f t="shared" si="49"/>
        <v>0.54350000000000009</v>
      </c>
      <c r="BJ82" s="36">
        <f t="shared" si="50"/>
        <v>0.34007142857142858</v>
      </c>
      <c r="BK82" s="36">
        <f t="shared" si="51"/>
        <v>0.19137500000000002</v>
      </c>
      <c r="BL82" s="36">
        <f t="shared" si="52"/>
        <v>0.73750000000000004</v>
      </c>
      <c r="BM82" s="36">
        <f t="shared" si="53"/>
        <v>0.60920000000000007</v>
      </c>
      <c r="BN82" s="36">
        <f t="shared" si="54"/>
        <v>0.26675000000000004</v>
      </c>
    </row>
    <row r="83" spans="1:66" x14ac:dyDescent="0.25">
      <c r="A83">
        <v>82</v>
      </c>
      <c r="B83" t="s">
        <v>19</v>
      </c>
      <c r="C83" s="3">
        <v>3</v>
      </c>
      <c r="D83">
        <v>48.943049999999999</v>
      </c>
      <c r="E83">
        <v>-122.30861</v>
      </c>
      <c r="F83" t="s">
        <v>10</v>
      </c>
      <c r="G83" s="5">
        <v>10.9</v>
      </c>
      <c r="H83" s="3">
        <v>17110001000015</v>
      </c>
      <c r="I83" t="s">
        <v>16</v>
      </c>
      <c r="K83" s="15" t="s">
        <v>118</v>
      </c>
      <c r="L83" s="3">
        <v>17110002001075</v>
      </c>
      <c r="M83">
        <v>0.9551207423210144</v>
      </c>
      <c r="N83" s="17">
        <v>240</v>
      </c>
      <c r="P83" s="36">
        <f>AVERAGEIFS($G$2:$G$3384,$C$2:$C$3384,P$1,$B$2:$B$3384,$K83)</f>
        <v>12.717499999999999</v>
      </c>
      <c r="Q83" s="36">
        <f>AVERAGEIFS($G$2:$G$3384,$C$2:$C$3384,Q$1,$B$2:$B$3384,$K83)</f>
        <v>12.13</v>
      </c>
      <c r="R83" s="36">
        <f>AVERAGEIFS($G$2:$G$3384,$C$2:$C$3384,R$1,$B$2:$B$3384,$K83)</f>
        <v>11.265555559999999</v>
      </c>
      <c r="S83" s="36">
        <f>AVERAGEIFS($G$2:$G$3384,$C$2:$C$3384,S$1,$B$2:$B$3384,$K83)</f>
        <v>10.586086959999999</v>
      </c>
      <c r="T83" s="36">
        <f>AVERAGEIFS($G$2:$G$3384,$C$2:$C$3384,T$1,$B$2:$B$3384,$K83)</f>
        <v>9.76</v>
      </c>
      <c r="U83" s="36">
        <f>AVERAGEIFS($G$2:$G$3384,$C$2:$C$3384,U$1,$B$2:$B$3384,$K83)</f>
        <v>9.4276923079999992</v>
      </c>
      <c r="V83" s="36">
        <f>AVERAGEIFS($G$2:$G$3384,$C$2:$C$3384,V$1,$B$2:$B$3384,$K83)</f>
        <v>8.7561538460000001</v>
      </c>
      <c r="W83" s="36">
        <f>AVERAGEIFS($G$2:$G$3384,$C$2:$C$3384,W$1,$B$2:$B$3384,$K83)</f>
        <v>8.5083333329999995</v>
      </c>
      <c r="X83" s="36">
        <f>AVERAGEIFS($G$2:$G$3384,$C$2:$C$3384,X$1,$B$2:$B$3384,$K83)</f>
        <v>9.272307692</v>
      </c>
      <c r="Y83" s="36">
        <f>AVERAGEIFS($G$2:$G$3384,$C$2:$C$3384,Y$1,$B$2:$B$3384,$K83)</f>
        <v>6.7823529410000001</v>
      </c>
      <c r="Z83" s="36">
        <f>AVERAGEIFS($G$2:$G$3384,$C$2:$C$3384,Z$1,$B$2:$B$3384,$K83)</f>
        <v>9.6866666650000006</v>
      </c>
      <c r="AA83" s="36">
        <f>AVERAGEIFS($G$2:$G$3384,$C$2:$C$3384,AA$1,$B$2:$B$3384,$K83)</f>
        <v>10.598437499999999</v>
      </c>
      <c r="AB83" s="36">
        <f t="shared" si="28"/>
        <v>9.9575905670833329</v>
      </c>
      <c r="AC83" s="36" cm="1">
        <f t="array" ref="AC83">AVERAGE(IFERROR(X83:Z83, ""))</f>
        <v>8.5804424326666666</v>
      </c>
      <c r="AD83" s="36">
        <f t="shared" si="29"/>
        <v>10.598437499999999</v>
      </c>
      <c r="AE83" s="36" cm="1">
        <f t="array" ref="AE83">AVERAGE(IFERROR(Q83:V83, ""))</f>
        <v>10.320914778999999</v>
      </c>
      <c r="AF83" s="36" cm="1">
        <f t="array" ref="AF83">AVERAGE(IFERROR(V83:Z83,""))</f>
        <v>8.6011628953999999</v>
      </c>
      <c r="AG83" s="36" cm="1">
        <f t="array" ref="AG83">AVERAGE(IFERROR(Q83:U83,""))</f>
        <v>10.633866965599998</v>
      </c>
      <c r="AH83" s="36" cm="1">
        <f t="array" ref="AH83">AVERAGE(IFERROR(Y83:AA83,P83))</f>
        <v>9.0224857019999991</v>
      </c>
      <c r="AI83" s="36" cm="1">
        <f t="array" ref="AI83">AVERAGE(IFERROR(X83:AA83,""))</f>
        <v>9.0849411995000011</v>
      </c>
      <c r="AJ83" s="36" cm="1">
        <f t="array" ref="AJ83">AVERAGE(IFERROR(P83:V83,""))</f>
        <v>10.663284096285713</v>
      </c>
      <c r="AK83" s="36" cm="1">
        <f t="array" ref="AK83">AVERAGE(IFERROR(Q83:T83,""))</f>
        <v>10.935410629999998</v>
      </c>
      <c r="AL83" s="36" cm="1">
        <f t="array" ref="AL83">AVERAGE(IFERROR(U83:V83,""))</f>
        <v>9.0919230770000006</v>
      </c>
      <c r="AM83" s="36" cm="1">
        <f t="array" ref="AM83">AVERAGE(IFERROR(W83:AA83,""))</f>
        <v>8.9696196262000001</v>
      </c>
      <c r="AN83" s="36" cm="1">
        <f t="array" ref="AN83">AVERAGE(IFERROR(P83:U83,""))</f>
        <v>10.981139137999998</v>
      </c>
      <c r="AP83" s="36">
        <f t="shared" si="30"/>
        <v>0</v>
      </c>
      <c r="AQ83" s="36">
        <f t="shared" si="31"/>
        <v>0</v>
      </c>
      <c r="AR83" s="36">
        <f t="shared" si="32"/>
        <v>0</v>
      </c>
      <c r="AS83" s="36">
        <f t="shared" si="33"/>
        <v>0</v>
      </c>
      <c r="AT83" s="36">
        <f t="shared" si="34"/>
        <v>2.4000000000000021E-2</v>
      </c>
      <c r="AU83" s="36">
        <f t="shared" si="35"/>
        <v>5.7230769200000073E-2</v>
      </c>
      <c r="AV83" s="36">
        <f t="shared" si="36"/>
        <v>0.12438461539999998</v>
      </c>
      <c r="AW83" s="36">
        <f t="shared" si="37"/>
        <v>0.14916666670000006</v>
      </c>
      <c r="AX83" s="36">
        <f t="shared" si="38"/>
        <v>7.2769230800000001E-2</v>
      </c>
      <c r="AY83" s="36">
        <f t="shared" si="39"/>
        <v>0.3217647059</v>
      </c>
      <c r="AZ83" s="36">
        <f t="shared" si="40"/>
        <v>3.1333333499999935E-2</v>
      </c>
      <c r="BA83" s="36">
        <f t="shared" si="41"/>
        <v>0</v>
      </c>
      <c r="BB83" s="36">
        <f t="shared" si="42"/>
        <v>4.2409432916667104E-3</v>
      </c>
      <c r="BC83" s="36">
        <f t="shared" si="43"/>
        <v>0.14195575673333333</v>
      </c>
      <c r="BD83" s="36">
        <f t="shared" si="44"/>
        <v>0</v>
      </c>
      <c r="BE83" s="36">
        <f t="shared" si="45"/>
        <v>0</v>
      </c>
      <c r="BF83" s="36">
        <f t="shared" si="46"/>
        <v>0.13988371046</v>
      </c>
      <c r="BG83" s="36">
        <f t="shared" si="47"/>
        <v>0</v>
      </c>
      <c r="BH83" s="36">
        <f t="shared" si="48"/>
        <v>9.7751429800000095E-2</v>
      </c>
      <c r="BI83" s="36">
        <f t="shared" si="49"/>
        <v>9.1505880049999891E-2</v>
      </c>
      <c r="BJ83" s="36">
        <f t="shared" si="50"/>
        <v>0</v>
      </c>
      <c r="BK83" s="36">
        <f t="shared" si="51"/>
        <v>0</v>
      </c>
      <c r="BL83" s="36">
        <f t="shared" si="52"/>
        <v>9.0807692299999937E-2</v>
      </c>
      <c r="BM83" s="36">
        <f t="shared" si="53"/>
        <v>0.10303803737999999</v>
      </c>
      <c r="BN83" s="36">
        <f t="shared" si="54"/>
        <v>0</v>
      </c>
    </row>
    <row r="84" spans="1:66" x14ac:dyDescent="0.25">
      <c r="A84">
        <v>83</v>
      </c>
      <c r="B84" t="s">
        <v>19</v>
      </c>
      <c r="C84" s="3">
        <v>4</v>
      </c>
      <c r="D84">
        <v>48.943049999999999</v>
      </c>
      <c r="E84">
        <v>-122.30861</v>
      </c>
      <c r="F84" t="s">
        <v>10</v>
      </c>
      <c r="G84" s="5">
        <v>10</v>
      </c>
      <c r="H84" s="3">
        <v>17110001000015</v>
      </c>
      <c r="I84" t="s">
        <v>16</v>
      </c>
      <c r="K84" s="15" t="s">
        <v>119</v>
      </c>
      <c r="L84" s="3">
        <v>17110004013719</v>
      </c>
      <c r="M84">
        <v>9.9229509942233562E-4</v>
      </c>
      <c r="N84" s="17">
        <v>215</v>
      </c>
      <c r="P84" s="36">
        <f>AVERAGEIFS($G$2:$G$3384,$C$2:$C$3384,P$1,$B$2:$B$3384,$K84)</f>
        <v>12.2</v>
      </c>
      <c r="Q84" s="36">
        <f>AVERAGEIFS($G$2:$G$3384,$C$2:$C$3384,Q$1,$B$2:$B$3384,$K84)</f>
        <v>11.86</v>
      </c>
      <c r="R84" s="36">
        <f>AVERAGEIFS($G$2:$G$3384,$C$2:$C$3384,R$1,$B$2:$B$3384,$K84)</f>
        <v>12</v>
      </c>
      <c r="S84" s="36">
        <f>AVERAGEIFS($G$2:$G$3384,$C$2:$C$3384,S$1,$B$2:$B$3384,$K84)</f>
        <v>11.016666669999999</v>
      </c>
      <c r="T84" s="36">
        <f>AVERAGEIFS($G$2:$G$3384,$C$2:$C$3384,T$1,$B$2:$B$3384,$K84)</f>
        <v>10.33333333</v>
      </c>
      <c r="U84" s="36">
        <f>AVERAGEIFS($G$2:$G$3384,$C$2:$C$3384,U$1,$B$2:$B$3384,$K84)</f>
        <v>10.616666670000001</v>
      </c>
      <c r="V84" s="36">
        <f>AVERAGEIFS($G$2:$G$3384,$C$2:$C$3384,V$1,$B$2:$B$3384,$K84)</f>
        <v>9.26</v>
      </c>
      <c r="W84" s="36">
        <f>AVERAGEIFS($G$2:$G$3384,$C$2:$C$3384,W$1,$B$2:$B$3384,$K84)</f>
        <v>9.16</v>
      </c>
      <c r="X84" s="36">
        <f>AVERAGEIFS($G$2:$G$3384,$C$2:$C$3384,X$1,$B$2:$B$3384,$K84)</f>
        <v>9.6</v>
      </c>
      <c r="Y84" s="36">
        <f>AVERAGEIFS($G$2:$G$3384,$C$2:$C$3384,Y$1,$B$2:$B$3384,$K84)</f>
        <v>10.28</v>
      </c>
      <c r="Z84" s="36">
        <f>AVERAGEIFS($G$2:$G$3384,$C$2:$C$3384,Z$1,$B$2:$B$3384,$K84)</f>
        <v>11.12</v>
      </c>
      <c r="AA84" s="36">
        <f>AVERAGEIFS($G$2:$G$3384,$C$2:$C$3384,AA$1,$B$2:$B$3384,$K84)</f>
        <v>13.58</v>
      </c>
      <c r="AB84" s="36">
        <f t="shared" si="28"/>
        <v>10.918888889166666</v>
      </c>
      <c r="AC84" s="36" cm="1">
        <f t="array" ref="AC84">AVERAGE(IFERROR(X84:Z84, ""))</f>
        <v>10.333333333333334</v>
      </c>
      <c r="AD84" s="36">
        <f t="shared" si="29"/>
        <v>13.58</v>
      </c>
      <c r="AE84" s="36" cm="1">
        <f t="array" ref="AE84">AVERAGE(IFERROR(Q84:V84, ""))</f>
        <v>10.847777778333333</v>
      </c>
      <c r="AF84" s="36" cm="1">
        <f t="array" ref="AF84">AVERAGE(IFERROR(V84:Z84,""))</f>
        <v>9.8840000000000003</v>
      </c>
      <c r="AG84" s="36" cm="1">
        <f t="array" ref="AG84">AVERAGE(IFERROR(Q84:U84,""))</f>
        <v>11.165333334</v>
      </c>
      <c r="AH84" s="36" cm="1">
        <f t="array" ref="AH84">AVERAGE(IFERROR(Y84:AA84,P84))</f>
        <v>11.659999999999998</v>
      </c>
      <c r="AI84" s="36" cm="1">
        <f t="array" ref="AI84">AVERAGE(IFERROR(X84:AA84,""))</f>
        <v>11.145</v>
      </c>
      <c r="AJ84" s="36" cm="1">
        <f t="array" ref="AJ84">AVERAGE(IFERROR(P84:V84,""))</f>
        <v>11.040952381428571</v>
      </c>
      <c r="AK84" s="36" cm="1">
        <f t="array" ref="AK84">AVERAGE(IFERROR(Q84:T84,""))</f>
        <v>11.3025</v>
      </c>
      <c r="AL84" s="36" cm="1">
        <f t="array" ref="AL84">AVERAGE(IFERROR(U84:V84,""))</f>
        <v>9.9383333349999994</v>
      </c>
      <c r="AM84" s="36" cm="1">
        <f t="array" ref="AM84">AVERAGE(IFERROR(W84:AA84,""))</f>
        <v>10.747999999999999</v>
      </c>
      <c r="AN84" s="36" cm="1">
        <f t="array" ref="AN84">AVERAGE(IFERROR(P84:U84,""))</f>
        <v>11.337777778333333</v>
      </c>
      <c r="AP84" s="36">
        <f t="shared" si="30"/>
        <v>0</v>
      </c>
      <c r="AQ84" s="36">
        <f t="shared" si="31"/>
        <v>0</v>
      </c>
      <c r="AR84" s="36">
        <f t="shared" si="32"/>
        <v>0</v>
      </c>
      <c r="AS84" s="36">
        <f t="shared" si="33"/>
        <v>0</v>
      </c>
      <c r="AT84" s="36">
        <f t="shared" si="34"/>
        <v>0</v>
      </c>
      <c r="AU84" s="36">
        <f t="shared" si="35"/>
        <v>0</v>
      </c>
      <c r="AV84" s="36">
        <f t="shared" si="36"/>
        <v>7.4000000000000024E-2</v>
      </c>
      <c r="AW84" s="36">
        <f t="shared" si="37"/>
        <v>8.3999999999999991E-2</v>
      </c>
      <c r="AX84" s="36">
        <f t="shared" si="38"/>
        <v>4.0000000000000036E-2</v>
      </c>
      <c r="AY84" s="36">
        <f t="shared" si="39"/>
        <v>0</v>
      </c>
      <c r="AZ84" s="36">
        <f t="shared" si="40"/>
        <v>0</v>
      </c>
      <c r="BA84" s="36">
        <f t="shared" si="41"/>
        <v>0</v>
      </c>
      <c r="BB84" s="36">
        <f t="shared" si="42"/>
        <v>0</v>
      </c>
      <c r="BC84" s="36">
        <f t="shared" si="43"/>
        <v>0</v>
      </c>
      <c r="BD84" s="36">
        <f t="shared" si="44"/>
        <v>0</v>
      </c>
      <c r="BE84" s="36">
        <f t="shared" si="45"/>
        <v>0</v>
      </c>
      <c r="BF84" s="36">
        <f t="shared" si="46"/>
        <v>1.1599999999999966E-2</v>
      </c>
      <c r="BG84" s="36">
        <f t="shared" si="47"/>
        <v>0</v>
      </c>
      <c r="BH84" s="36">
        <f t="shared" si="48"/>
        <v>0</v>
      </c>
      <c r="BI84" s="36">
        <f t="shared" si="49"/>
        <v>0</v>
      </c>
      <c r="BJ84" s="36">
        <f t="shared" si="50"/>
        <v>0</v>
      </c>
      <c r="BK84" s="36">
        <f t="shared" si="51"/>
        <v>0</v>
      </c>
      <c r="BL84" s="36">
        <f t="shared" si="52"/>
        <v>6.1666665000000617E-3</v>
      </c>
      <c r="BM84" s="36">
        <f t="shared" si="53"/>
        <v>0</v>
      </c>
      <c r="BN84" s="36">
        <f t="shared" si="54"/>
        <v>0</v>
      </c>
    </row>
    <row r="85" spans="1:66" x14ac:dyDescent="0.25">
      <c r="A85">
        <v>84</v>
      </c>
      <c r="B85" t="s">
        <v>19</v>
      </c>
      <c r="C85" s="3">
        <v>5</v>
      </c>
      <c r="D85">
        <v>48.943049999999999</v>
      </c>
      <c r="E85">
        <v>-122.30861</v>
      </c>
      <c r="F85" t="s">
        <v>10</v>
      </c>
      <c r="G85" s="5">
        <v>9.3000000000000007</v>
      </c>
      <c r="H85" s="3">
        <v>17110001000015</v>
      </c>
      <c r="I85" t="s">
        <v>16</v>
      </c>
      <c r="K85" s="15" t="s">
        <v>120</v>
      </c>
      <c r="L85" s="3">
        <v>17110004015058</v>
      </c>
      <c r="M85">
        <v>0.5224725604057312</v>
      </c>
      <c r="N85" s="17">
        <v>215</v>
      </c>
      <c r="P85" s="36">
        <f>AVERAGEIFS($G$2:$G$3384,$C$2:$C$3384,P$1,$B$2:$B$3384,$K85)</f>
        <v>12.64285714</v>
      </c>
      <c r="Q85" s="36">
        <f>AVERAGEIFS($G$2:$G$3384,$C$2:$C$3384,Q$1,$B$2:$B$3384,$K85)</f>
        <v>12.53333333</v>
      </c>
      <c r="R85" s="36">
        <f>AVERAGEIFS($G$2:$G$3384,$C$2:$C$3384,R$1,$B$2:$B$3384,$K85)</f>
        <v>11.9625</v>
      </c>
      <c r="S85" s="36">
        <f>AVERAGEIFS($G$2:$G$3384,$C$2:$C$3384,S$1,$B$2:$B$3384,$K85)</f>
        <v>11.21428571</v>
      </c>
      <c r="T85" s="36">
        <f>AVERAGEIFS($G$2:$G$3384,$C$2:$C$3384,T$1,$B$2:$B$3384,$K85)</f>
        <v>9.9857142860000003</v>
      </c>
      <c r="U85" s="36">
        <f>AVERAGEIFS($G$2:$G$3384,$C$2:$C$3384,U$1,$B$2:$B$3384,$K85)</f>
        <v>10.014285709999999</v>
      </c>
      <c r="V85" s="36">
        <f>AVERAGEIFS($G$2:$G$3384,$C$2:$C$3384,V$1,$B$2:$B$3384,$K85)</f>
        <v>8.8666666670000005</v>
      </c>
      <c r="W85" s="36">
        <f>AVERAGEIFS($G$2:$G$3384,$C$2:$C$3384,W$1,$B$2:$B$3384,$K85)</f>
        <v>8.65</v>
      </c>
      <c r="X85" s="36">
        <f>AVERAGEIFS($G$2:$G$3384,$C$2:$C$3384,X$1,$B$2:$B$3384,$K85)</f>
        <v>9.65</v>
      </c>
      <c r="Y85" s="36">
        <f>AVERAGEIFS($G$2:$G$3384,$C$2:$C$3384,Y$1,$B$2:$B$3384,$K85)</f>
        <v>10.7</v>
      </c>
      <c r="Z85" s="36">
        <f>AVERAGEIFS($G$2:$G$3384,$C$2:$C$3384,Z$1,$B$2:$B$3384,$K85)</f>
        <v>11.33333333</v>
      </c>
      <c r="AA85" s="36">
        <f>AVERAGEIFS($G$2:$G$3384,$C$2:$C$3384,AA$1,$B$2:$B$3384,$K85)</f>
        <v>13.9</v>
      </c>
      <c r="AB85" s="36">
        <f t="shared" si="28"/>
        <v>10.954414681083335</v>
      </c>
      <c r="AC85" s="36" cm="1">
        <f t="array" ref="AC85">AVERAGE(IFERROR(X85:Z85, ""))</f>
        <v>10.561111110000001</v>
      </c>
      <c r="AD85" s="36">
        <f t="shared" si="29"/>
        <v>13.9</v>
      </c>
      <c r="AE85" s="36" cm="1">
        <f t="array" ref="AE85">AVERAGE(IFERROR(Q85:V85, ""))</f>
        <v>10.762797617166667</v>
      </c>
      <c r="AF85" s="36" cm="1">
        <f t="array" ref="AF85">AVERAGE(IFERROR(V85:Z85,""))</f>
        <v>9.8399999994000016</v>
      </c>
      <c r="AG85" s="36" cm="1">
        <f t="array" ref="AG85">AVERAGE(IFERROR(Q85:U85,""))</f>
        <v>11.142023807199999</v>
      </c>
      <c r="AH85" s="36" cm="1">
        <f t="array" ref="AH85">AVERAGE(IFERROR(Y85:AA85,P85))</f>
        <v>11.977777776666665</v>
      </c>
      <c r="AI85" s="36" cm="1">
        <f t="array" ref="AI85">AVERAGE(IFERROR(X85:AA85,""))</f>
        <v>11.395833332500001</v>
      </c>
      <c r="AJ85" s="36" cm="1">
        <f t="array" ref="AJ85">AVERAGE(IFERROR(P85:V85,""))</f>
        <v>11.031377549</v>
      </c>
      <c r="AK85" s="36" cm="1">
        <f t="array" ref="AK85">AVERAGE(IFERROR(Q85:T85,""))</f>
        <v>11.4239583315</v>
      </c>
      <c r="AL85" s="36" cm="1">
        <f t="array" ref="AL85">AVERAGE(IFERROR(U85:V85,""))</f>
        <v>9.4404761884999999</v>
      </c>
      <c r="AM85" s="36" cm="1">
        <f t="array" ref="AM85">AVERAGE(IFERROR(W85:AA85,""))</f>
        <v>10.846666666000001</v>
      </c>
      <c r="AN85" s="36" cm="1">
        <f t="array" ref="AN85">AVERAGE(IFERROR(P85:U85,""))</f>
        <v>11.392162696</v>
      </c>
      <c r="AP85" s="36">
        <f t="shared" si="30"/>
        <v>0</v>
      </c>
      <c r="AQ85" s="36">
        <f t="shared" si="31"/>
        <v>0</v>
      </c>
      <c r="AR85" s="36">
        <f t="shared" si="32"/>
        <v>0</v>
      </c>
      <c r="AS85" s="36">
        <f t="shared" si="33"/>
        <v>0</v>
      </c>
      <c r="AT85" s="36">
        <f t="shared" si="34"/>
        <v>1.4285713999999672E-3</v>
      </c>
      <c r="AU85" s="36">
        <f t="shared" si="35"/>
        <v>0</v>
      </c>
      <c r="AV85" s="36">
        <f t="shared" si="36"/>
        <v>0.11333333329999995</v>
      </c>
      <c r="AW85" s="36">
        <f t="shared" si="37"/>
        <v>0.13499999999999995</v>
      </c>
      <c r="AX85" s="36">
        <f t="shared" si="38"/>
        <v>3.4999999999999962E-2</v>
      </c>
      <c r="AY85" s="36">
        <f t="shared" si="39"/>
        <v>0</v>
      </c>
      <c r="AZ85" s="36">
        <f t="shared" si="40"/>
        <v>0</v>
      </c>
      <c r="BA85" s="36">
        <f t="shared" si="41"/>
        <v>0</v>
      </c>
      <c r="BB85" s="36">
        <f t="shared" si="42"/>
        <v>0</v>
      </c>
      <c r="BC85" s="36">
        <f t="shared" si="43"/>
        <v>0</v>
      </c>
      <c r="BD85" s="36">
        <f t="shared" si="44"/>
        <v>0</v>
      </c>
      <c r="BE85" s="36">
        <f t="shared" si="45"/>
        <v>0</v>
      </c>
      <c r="BF85" s="36">
        <f t="shared" si="46"/>
        <v>1.6000000059999842E-2</v>
      </c>
      <c r="BG85" s="36">
        <f t="shared" si="47"/>
        <v>0</v>
      </c>
      <c r="BH85" s="36">
        <f t="shared" si="48"/>
        <v>0</v>
      </c>
      <c r="BI85" s="36">
        <f t="shared" si="49"/>
        <v>0</v>
      </c>
      <c r="BJ85" s="36">
        <f t="shared" si="50"/>
        <v>0</v>
      </c>
      <c r="BK85" s="36">
        <f t="shared" si="51"/>
        <v>0</v>
      </c>
      <c r="BL85" s="36">
        <f t="shared" si="52"/>
        <v>5.5952381150000008E-2</v>
      </c>
      <c r="BM85" s="36">
        <f t="shared" si="53"/>
        <v>0</v>
      </c>
      <c r="BN85" s="36">
        <f t="shared" si="54"/>
        <v>0</v>
      </c>
    </row>
    <row r="86" spans="1:66" x14ac:dyDescent="0.25">
      <c r="A86">
        <v>85</v>
      </c>
      <c r="B86" t="s">
        <v>19</v>
      </c>
      <c r="C86" s="3">
        <v>6</v>
      </c>
      <c r="D86">
        <v>48.943049999999999</v>
      </c>
      <c r="E86">
        <v>-122.30861</v>
      </c>
      <c r="F86" t="s">
        <v>10</v>
      </c>
      <c r="G86" s="5">
        <v>8.8000000000000007</v>
      </c>
      <c r="H86" s="3">
        <v>17110001000015</v>
      </c>
      <c r="I86" t="s">
        <v>16</v>
      </c>
      <c r="K86" s="15" t="s">
        <v>121</v>
      </c>
      <c r="L86" s="3">
        <v>17110004014907</v>
      </c>
      <c r="M86">
        <v>0.99734383821487427</v>
      </c>
      <c r="N86" s="17">
        <v>680</v>
      </c>
      <c r="P86" s="36">
        <f>AVERAGEIFS($G$2:$G$3384,$C$2:$C$3384,P$1,$B$2:$B$3384,$K86)</f>
        <v>12.17142857</v>
      </c>
      <c r="Q86" s="36">
        <f>AVERAGEIFS($G$2:$G$3384,$C$2:$C$3384,Q$1,$B$2:$B$3384,$K86)</f>
        <v>11.66666667</v>
      </c>
      <c r="R86" s="36">
        <f>AVERAGEIFS($G$2:$G$3384,$C$2:$C$3384,R$1,$B$2:$B$3384,$K86)</f>
        <v>11.487500000000001</v>
      </c>
      <c r="S86" s="36">
        <f>AVERAGEIFS($G$2:$G$3384,$C$2:$C$3384,S$1,$B$2:$B$3384,$K86)</f>
        <v>10.82857143</v>
      </c>
      <c r="T86" s="36">
        <f>AVERAGEIFS($G$2:$G$3384,$C$2:$C$3384,T$1,$B$2:$B$3384,$K86)</f>
        <v>9.8142857140000004</v>
      </c>
      <c r="U86" s="36">
        <f>AVERAGEIFS($G$2:$G$3384,$C$2:$C$3384,U$1,$B$2:$B$3384,$K86)</f>
        <v>8.9571428569999991</v>
      </c>
      <c r="V86" s="36">
        <f>AVERAGEIFS($G$2:$G$3384,$C$2:$C$3384,V$1,$B$2:$B$3384,$K86)</f>
        <v>8.15</v>
      </c>
      <c r="W86" s="36">
        <f>AVERAGEIFS($G$2:$G$3384,$C$2:$C$3384,W$1,$B$2:$B$3384,$K86)</f>
        <v>8.2833333329999999</v>
      </c>
      <c r="X86" s="36">
        <f>AVERAGEIFS($G$2:$G$3384,$C$2:$C$3384,X$1,$B$2:$B$3384,$K86)</f>
        <v>8.6999999999999993</v>
      </c>
      <c r="Y86" s="36">
        <f>AVERAGEIFS($G$2:$G$3384,$C$2:$C$3384,Y$1,$B$2:$B$3384,$K86)</f>
        <v>10.633333329999999</v>
      </c>
      <c r="Z86" s="36">
        <f>AVERAGEIFS($G$2:$G$3384,$C$2:$C$3384,Z$1,$B$2:$B$3384,$K86)</f>
        <v>10.7</v>
      </c>
      <c r="AA86" s="36">
        <f>AVERAGEIFS($G$2:$G$3384,$C$2:$C$3384,AA$1,$B$2:$B$3384,$K86)</f>
        <v>12.85</v>
      </c>
      <c r="AB86" s="36">
        <f t="shared" si="28"/>
        <v>10.353521825333333</v>
      </c>
      <c r="AC86" s="36" cm="1">
        <f t="array" ref="AC86">AVERAGE(IFERROR(X86:Z86, ""))</f>
        <v>10.01111111</v>
      </c>
      <c r="AD86" s="36">
        <f t="shared" si="29"/>
        <v>12.85</v>
      </c>
      <c r="AE86" s="36" cm="1">
        <f t="array" ref="AE86">AVERAGE(IFERROR(Q86:V86, ""))</f>
        <v>10.150694445166668</v>
      </c>
      <c r="AF86" s="36" cm="1">
        <f t="array" ref="AF86">AVERAGE(IFERROR(V86:Z86,""))</f>
        <v>9.2933333325999996</v>
      </c>
      <c r="AG86" s="36" cm="1">
        <f t="array" ref="AG86">AVERAGE(IFERROR(Q86:U86,""))</f>
        <v>10.550833334200002</v>
      </c>
      <c r="AH86" s="36" cm="1">
        <f t="array" ref="AH86">AVERAGE(IFERROR(Y86:AA86,P86))</f>
        <v>11.394444443333333</v>
      </c>
      <c r="AI86" s="36" cm="1">
        <f t="array" ref="AI86">AVERAGE(IFERROR(X86:AA86,""))</f>
        <v>10.7208333325</v>
      </c>
      <c r="AJ86" s="36" cm="1">
        <f t="array" ref="AJ86">AVERAGE(IFERROR(P86:V86,""))</f>
        <v>10.439370748714285</v>
      </c>
      <c r="AK86" s="36" cm="1">
        <f t="array" ref="AK86">AVERAGE(IFERROR(Q86:T86,""))</f>
        <v>10.949255953500002</v>
      </c>
      <c r="AL86" s="36" cm="1">
        <f t="array" ref="AL86">AVERAGE(IFERROR(U86:V86,""))</f>
        <v>8.5535714284999997</v>
      </c>
      <c r="AM86" s="36" cm="1">
        <f t="array" ref="AM86">AVERAGE(IFERROR(W86:AA86,""))</f>
        <v>10.233333332599999</v>
      </c>
      <c r="AN86" s="36" cm="1">
        <f t="array" ref="AN86">AVERAGE(IFERROR(P86:U86,""))</f>
        <v>10.820932540166666</v>
      </c>
      <c r="AP86" s="36">
        <f t="shared" si="30"/>
        <v>0</v>
      </c>
      <c r="AQ86" s="36">
        <f t="shared" si="31"/>
        <v>0</v>
      </c>
      <c r="AR86" s="36">
        <f t="shared" si="32"/>
        <v>0</v>
      </c>
      <c r="AS86" s="36">
        <f t="shared" si="33"/>
        <v>0</v>
      </c>
      <c r="AT86" s="36">
        <f t="shared" si="34"/>
        <v>1.857142859999996E-2</v>
      </c>
      <c r="AU86" s="36">
        <f t="shared" si="35"/>
        <v>0.10428571430000008</v>
      </c>
      <c r="AV86" s="36">
        <f t="shared" si="36"/>
        <v>0.18499999999999997</v>
      </c>
      <c r="AW86" s="36">
        <f t="shared" si="37"/>
        <v>0.17166666670000003</v>
      </c>
      <c r="AX86" s="36">
        <f t="shared" si="38"/>
        <v>0.13000000000000006</v>
      </c>
      <c r="AY86" s="36">
        <f t="shared" si="39"/>
        <v>0</v>
      </c>
      <c r="AZ86" s="36">
        <f t="shared" si="40"/>
        <v>0</v>
      </c>
      <c r="BA86" s="36">
        <f t="shared" si="41"/>
        <v>0</v>
      </c>
      <c r="BB86" s="36">
        <f t="shared" si="42"/>
        <v>0</v>
      </c>
      <c r="BC86" s="36">
        <f t="shared" si="43"/>
        <v>0</v>
      </c>
      <c r="BD86" s="36">
        <f t="shared" si="44"/>
        <v>0</v>
      </c>
      <c r="BE86" s="36">
        <f t="shared" si="45"/>
        <v>0</v>
      </c>
      <c r="BF86" s="36">
        <f t="shared" si="46"/>
        <v>7.0666666740000036E-2</v>
      </c>
      <c r="BG86" s="36">
        <f t="shared" si="47"/>
        <v>0</v>
      </c>
      <c r="BH86" s="36">
        <f t="shared" si="48"/>
        <v>0</v>
      </c>
      <c r="BI86" s="36">
        <f t="shared" si="49"/>
        <v>0</v>
      </c>
      <c r="BJ86" s="36">
        <f t="shared" si="50"/>
        <v>0</v>
      </c>
      <c r="BK86" s="36">
        <f t="shared" si="51"/>
        <v>0</v>
      </c>
      <c r="BL86" s="36">
        <f t="shared" si="52"/>
        <v>0.14464285715000003</v>
      </c>
      <c r="BM86" s="36">
        <f t="shared" si="53"/>
        <v>0</v>
      </c>
      <c r="BN86" s="36">
        <f t="shared" si="54"/>
        <v>0</v>
      </c>
    </row>
    <row r="87" spans="1:66" x14ac:dyDescent="0.25">
      <c r="A87">
        <v>86</v>
      </c>
      <c r="B87" t="s">
        <v>19</v>
      </c>
      <c r="C87" s="3">
        <v>7</v>
      </c>
      <c r="D87">
        <v>48.943049999999999</v>
      </c>
      <c r="E87">
        <v>-122.30861</v>
      </c>
      <c r="F87" t="s">
        <v>10</v>
      </c>
      <c r="G87" s="5">
        <v>8.8000000000000007</v>
      </c>
      <c r="H87" s="3">
        <v>17110001000015</v>
      </c>
      <c r="I87" t="s">
        <v>16</v>
      </c>
      <c r="K87" s="15" t="s">
        <v>122</v>
      </c>
      <c r="L87" s="3">
        <v>17110004014419</v>
      </c>
      <c r="M87">
        <v>0.99941021203994751</v>
      </c>
      <c r="N87" s="17">
        <v>181</v>
      </c>
      <c r="P87" s="36">
        <f>AVERAGEIFS($G$2:$G$3384,$C$2:$C$3384,P$1,$B$2:$B$3384,$K87)</f>
        <v>12.542857140000001</v>
      </c>
      <c r="Q87" s="36">
        <f>AVERAGEIFS($G$2:$G$3384,$C$2:$C$3384,Q$1,$B$2:$B$3384,$K87)</f>
        <v>12.66666667</v>
      </c>
      <c r="R87" s="36">
        <f>AVERAGEIFS($G$2:$G$3384,$C$2:$C$3384,R$1,$B$2:$B$3384,$K87)</f>
        <v>12.0375</v>
      </c>
      <c r="S87" s="36">
        <f>AVERAGEIFS($G$2:$G$3384,$C$2:$C$3384,S$1,$B$2:$B$3384,$K87)</f>
        <v>11.31428571</v>
      </c>
      <c r="T87" s="36">
        <f>AVERAGEIFS($G$2:$G$3384,$C$2:$C$3384,T$1,$B$2:$B$3384,$K87)</f>
        <v>10.042857140000001</v>
      </c>
      <c r="U87" s="36">
        <f>AVERAGEIFS($G$2:$G$3384,$C$2:$C$3384,U$1,$B$2:$B$3384,$K87)</f>
        <v>9.8000000000000007</v>
      </c>
      <c r="V87" s="36">
        <f>AVERAGEIFS($G$2:$G$3384,$C$2:$C$3384,V$1,$B$2:$B$3384,$K87)</f>
        <v>9.1666666669999994</v>
      </c>
      <c r="W87" s="36">
        <f>AVERAGEIFS($G$2:$G$3384,$C$2:$C$3384,W$1,$B$2:$B$3384,$K87)</f>
        <v>8.85</v>
      </c>
      <c r="X87" s="36">
        <f>AVERAGEIFS($G$2:$G$3384,$C$2:$C$3384,X$1,$B$2:$B$3384,$K87)</f>
        <v>9.4499999999999993</v>
      </c>
      <c r="Y87" s="36">
        <f>AVERAGEIFS($G$2:$G$3384,$C$2:$C$3384,Y$1,$B$2:$B$3384,$K87)</f>
        <v>10.55</v>
      </c>
      <c r="Z87" s="36">
        <f>AVERAGEIFS($G$2:$G$3384,$C$2:$C$3384,Z$1,$B$2:$B$3384,$K87)</f>
        <v>11.46666667</v>
      </c>
      <c r="AA87" s="36">
        <f>AVERAGEIFS($G$2:$G$3384,$C$2:$C$3384,AA$1,$B$2:$B$3384,$K87)</f>
        <v>12.45</v>
      </c>
      <c r="AB87" s="36">
        <f t="shared" si="28"/>
        <v>10.861458333083332</v>
      </c>
      <c r="AC87" s="36" cm="1">
        <f t="array" ref="AC87">AVERAGE(IFERROR(X87:Z87, ""))</f>
        <v>10.48888889</v>
      </c>
      <c r="AD87" s="36">
        <f t="shared" si="29"/>
        <v>12.45</v>
      </c>
      <c r="AE87" s="36" cm="1">
        <f t="array" ref="AE87">AVERAGE(IFERROR(Q87:V87, ""))</f>
        <v>10.837996031166668</v>
      </c>
      <c r="AF87" s="36" cm="1">
        <f t="array" ref="AF87">AVERAGE(IFERROR(V87:Z87,""))</f>
        <v>9.8966666673999999</v>
      </c>
      <c r="AG87" s="36" cm="1">
        <f t="array" ref="AG87">AVERAGE(IFERROR(Q87:U87,""))</f>
        <v>11.172261904000001</v>
      </c>
      <c r="AH87" s="36" cm="1">
        <f t="array" ref="AH87">AVERAGE(IFERROR(Y87:AA87,P87))</f>
        <v>11.488888889999998</v>
      </c>
      <c r="AI87" s="36" cm="1">
        <f t="array" ref="AI87">AVERAGE(IFERROR(X87:AA87,""))</f>
        <v>10.979166667499999</v>
      </c>
      <c r="AJ87" s="36" cm="1">
        <f t="array" ref="AJ87">AVERAGE(IFERROR(P87:V87,""))</f>
        <v>11.081547618142858</v>
      </c>
      <c r="AK87" s="36" cm="1">
        <f t="array" ref="AK87">AVERAGE(IFERROR(Q87:T87,""))</f>
        <v>11.51532738</v>
      </c>
      <c r="AL87" s="36" cm="1">
        <f t="array" ref="AL87">AVERAGE(IFERROR(U87:V87,""))</f>
        <v>9.4833333334999992</v>
      </c>
      <c r="AM87" s="36" cm="1">
        <f t="array" ref="AM87">AVERAGE(IFERROR(W87:AA87,""))</f>
        <v>10.553333333999998</v>
      </c>
      <c r="AN87" s="36" cm="1">
        <f t="array" ref="AN87">AVERAGE(IFERROR(P87:U87,""))</f>
        <v>11.400694443333334</v>
      </c>
      <c r="AP87" s="36">
        <f t="shared" si="30"/>
        <v>0</v>
      </c>
      <c r="AQ87" s="36">
        <f t="shared" si="31"/>
        <v>0</v>
      </c>
      <c r="AR87" s="36">
        <f t="shared" si="32"/>
        <v>0</v>
      </c>
      <c r="AS87" s="36">
        <f t="shared" si="33"/>
        <v>0</v>
      </c>
      <c r="AT87" s="36">
        <f t="shared" si="34"/>
        <v>0</v>
      </c>
      <c r="AU87" s="36">
        <f t="shared" si="35"/>
        <v>1.9999999999999928E-2</v>
      </c>
      <c r="AV87" s="36">
        <f t="shared" si="36"/>
        <v>8.3333333300000062E-2</v>
      </c>
      <c r="AW87" s="36">
        <f t="shared" si="37"/>
        <v>0.11500000000000003</v>
      </c>
      <c r="AX87" s="36">
        <f t="shared" si="38"/>
        <v>5.500000000000007E-2</v>
      </c>
      <c r="AY87" s="36">
        <f t="shared" si="39"/>
        <v>0</v>
      </c>
      <c r="AZ87" s="36">
        <f t="shared" si="40"/>
        <v>0</v>
      </c>
      <c r="BA87" s="36">
        <f t="shared" si="41"/>
        <v>0</v>
      </c>
      <c r="BB87" s="36">
        <f t="shared" si="42"/>
        <v>0</v>
      </c>
      <c r="BC87" s="36">
        <f t="shared" si="43"/>
        <v>0</v>
      </c>
      <c r="BD87" s="36">
        <f t="shared" si="44"/>
        <v>0</v>
      </c>
      <c r="BE87" s="36">
        <f t="shared" si="45"/>
        <v>0</v>
      </c>
      <c r="BF87" s="36">
        <f t="shared" si="46"/>
        <v>1.0333333260000011E-2</v>
      </c>
      <c r="BG87" s="36">
        <f t="shared" si="47"/>
        <v>0</v>
      </c>
      <c r="BH87" s="36">
        <f t="shared" si="48"/>
        <v>0</v>
      </c>
      <c r="BI87" s="36">
        <f t="shared" si="49"/>
        <v>0</v>
      </c>
      <c r="BJ87" s="36">
        <f t="shared" si="50"/>
        <v>0</v>
      </c>
      <c r="BK87" s="36">
        <f t="shared" si="51"/>
        <v>0</v>
      </c>
      <c r="BL87" s="36">
        <f t="shared" si="52"/>
        <v>5.1666666650000082E-2</v>
      </c>
      <c r="BM87" s="36">
        <f t="shared" si="53"/>
        <v>0</v>
      </c>
      <c r="BN87" s="36">
        <f t="shared" si="54"/>
        <v>0</v>
      </c>
    </row>
    <row r="88" spans="1:66" x14ac:dyDescent="0.25">
      <c r="A88">
        <v>87</v>
      </c>
      <c r="B88" t="s">
        <v>19</v>
      </c>
      <c r="C88" s="3">
        <v>8</v>
      </c>
      <c r="D88">
        <v>48.943049999999999</v>
      </c>
      <c r="E88">
        <v>-122.30861</v>
      </c>
      <c r="F88" t="s">
        <v>10</v>
      </c>
      <c r="G88" s="5">
        <v>9.5</v>
      </c>
      <c r="H88" s="3">
        <v>17110001000015</v>
      </c>
      <c r="I88" t="s">
        <v>16</v>
      </c>
      <c r="K88" s="15" t="s">
        <v>123</v>
      </c>
      <c r="L88" s="3">
        <v>17110004013543</v>
      </c>
      <c r="M88">
        <v>0.97042065858840942</v>
      </c>
      <c r="N88" s="17">
        <v>195</v>
      </c>
      <c r="P88" s="36">
        <f>AVERAGEIFS($G$2:$G$3384,$C$2:$C$3384,P$1,$B$2:$B$3384,$K88)</f>
        <v>12.546250000000001</v>
      </c>
      <c r="Q88" s="36">
        <f>AVERAGEIFS($G$2:$G$3384,$C$2:$C$3384,Q$1,$B$2:$B$3384,$K88)</f>
        <v>12.191428569999999</v>
      </c>
      <c r="R88" s="36">
        <f>AVERAGEIFS($G$2:$G$3384,$C$2:$C$3384,R$1,$B$2:$B$3384,$K88)</f>
        <v>11.6875</v>
      </c>
      <c r="S88" s="36">
        <f>AVERAGEIFS($G$2:$G$3384,$C$2:$C$3384,S$1,$B$2:$B$3384,$K88)</f>
        <v>11.2</v>
      </c>
      <c r="T88" s="36">
        <f>AVERAGEIFS($G$2:$G$3384,$C$2:$C$3384,T$1,$B$2:$B$3384,$K88)</f>
        <v>10.4</v>
      </c>
      <c r="U88" s="36">
        <f>AVERAGEIFS($G$2:$G$3384,$C$2:$C$3384,U$1,$B$2:$B$3384,$K88)</f>
        <v>9.5428571430000009</v>
      </c>
      <c r="V88" s="36">
        <f>AVERAGEIFS($G$2:$G$3384,$C$2:$C$3384,V$1,$B$2:$B$3384,$K88)</f>
        <v>9.1999999999999993</v>
      </c>
      <c r="W88" s="36">
        <f>AVERAGEIFS($G$2:$G$3384,$C$2:$C$3384,W$1,$B$2:$B$3384,$K88)</f>
        <v>8.8166666669999998</v>
      </c>
      <c r="X88" s="36">
        <f>AVERAGEIFS($G$2:$G$3384,$C$2:$C$3384,X$1,$B$2:$B$3384,$K88)</f>
        <v>9.5</v>
      </c>
      <c r="Y88" s="36">
        <f>AVERAGEIFS($G$2:$G$3384,$C$2:$C$3384,Y$1,$B$2:$B$3384,$K88)</f>
        <v>10.83333333</v>
      </c>
      <c r="Z88" s="36">
        <f>AVERAGEIFS($G$2:$G$3384,$C$2:$C$3384,Z$1,$B$2:$B$3384,$K88)</f>
        <v>11.60857143</v>
      </c>
      <c r="AA88" s="36">
        <f>AVERAGEIFS($G$2:$G$3384,$C$2:$C$3384,AA$1,$B$2:$B$3384,$K88)</f>
        <v>12.766666669999999</v>
      </c>
      <c r="AB88" s="36">
        <f t="shared" si="28"/>
        <v>10.857772817500001</v>
      </c>
      <c r="AC88" s="36" cm="1">
        <f t="array" ref="AC88">AVERAGE(IFERROR(X88:Z88, ""))</f>
        <v>10.647301586666666</v>
      </c>
      <c r="AD88" s="36">
        <f t="shared" si="29"/>
        <v>12.766666669999999</v>
      </c>
      <c r="AE88" s="36" cm="1">
        <f t="array" ref="AE88">AVERAGE(IFERROR(Q88:V88, ""))</f>
        <v>10.703630952166668</v>
      </c>
      <c r="AF88" s="36" cm="1">
        <f t="array" ref="AF88">AVERAGE(IFERROR(V88:Z88,""))</f>
        <v>9.9917142853999987</v>
      </c>
      <c r="AG88" s="36" cm="1">
        <f t="array" ref="AG88">AVERAGE(IFERROR(Q88:U88,""))</f>
        <v>11.0043571426</v>
      </c>
      <c r="AH88" s="36" cm="1">
        <f t="array" ref="AH88">AVERAGE(IFERROR(Y88:AA88,P88))</f>
        <v>11.736190476666666</v>
      </c>
      <c r="AI88" s="36" cm="1">
        <f t="array" ref="AI88">AVERAGE(IFERROR(X88:AA88,""))</f>
        <v>11.1771428575</v>
      </c>
      <c r="AJ88" s="36" cm="1">
        <f t="array" ref="AJ88">AVERAGE(IFERROR(P88:V88,""))</f>
        <v>10.966862244714287</v>
      </c>
      <c r="AK88" s="36" cm="1">
        <f t="array" ref="AK88">AVERAGE(IFERROR(Q88:T88,""))</f>
        <v>11.3697321425</v>
      </c>
      <c r="AL88" s="36" cm="1">
        <f t="array" ref="AL88">AVERAGE(IFERROR(U88:V88,""))</f>
        <v>9.371428571500001</v>
      </c>
      <c r="AM88" s="36" cm="1">
        <f t="array" ref="AM88">AVERAGE(IFERROR(W88:AA88,""))</f>
        <v>10.7050476194</v>
      </c>
      <c r="AN88" s="36" cm="1">
        <f t="array" ref="AN88">AVERAGE(IFERROR(P88:U88,""))</f>
        <v>11.2613392855</v>
      </c>
      <c r="AP88" s="36">
        <f t="shared" si="30"/>
        <v>0</v>
      </c>
      <c r="AQ88" s="36">
        <f t="shared" si="31"/>
        <v>0</v>
      </c>
      <c r="AR88" s="36">
        <f t="shared" si="32"/>
        <v>0</v>
      </c>
      <c r="AS88" s="36">
        <f t="shared" si="33"/>
        <v>0</v>
      </c>
      <c r="AT88" s="36">
        <f t="shared" si="34"/>
        <v>0</v>
      </c>
      <c r="AU88" s="36">
        <f t="shared" si="35"/>
        <v>4.5714285699999913E-2</v>
      </c>
      <c r="AV88" s="36">
        <f t="shared" si="36"/>
        <v>8.0000000000000071E-2</v>
      </c>
      <c r="AW88" s="36">
        <f t="shared" si="37"/>
        <v>0.11833333330000002</v>
      </c>
      <c r="AX88" s="36">
        <f t="shared" si="38"/>
        <v>0.05</v>
      </c>
      <c r="AY88" s="36">
        <f t="shared" si="39"/>
        <v>0</v>
      </c>
      <c r="AZ88" s="36">
        <f t="shared" si="40"/>
        <v>0</v>
      </c>
      <c r="BA88" s="36">
        <f t="shared" si="41"/>
        <v>0</v>
      </c>
      <c r="BB88" s="36">
        <f t="shared" si="42"/>
        <v>0</v>
      </c>
      <c r="BC88" s="36">
        <f t="shared" si="43"/>
        <v>0</v>
      </c>
      <c r="BD88" s="36">
        <f t="shared" si="44"/>
        <v>0</v>
      </c>
      <c r="BE88" s="36">
        <f t="shared" si="45"/>
        <v>0</v>
      </c>
      <c r="BF88" s="36">
        <f t="shared" si="46"/>
        <v>8.2857146000012703E-4</v>
      </c>
      <c r="BG88" s="36">
        <f t="shared" si="47"/>
        <v>0</v>
      </c>
      <c r="BH88" s="36">
        <f t="shared" si="48"/>
        <v>0</v>
      </c>
      <c r="BI88" s="36">
        <f t="shared" si="49"/>
        <v>0</v>
      </c>
      <c r="BJ88" s="36">
        <f t="shared" si="50"/>
        <v>0</v>
      </c>
      <c r="BK88" s="36">
        <f t="shared" si="51"/>
        <v>0</v>
      </c>
      <c r="BL88" s="36">
        <f t="shared" si="52"/>
        <v>6.2857142849999909E-2</v>
      </c>
      <c r="BM88" s="36">
        <f t="shared" si="53"/>
        <v>0</v>
      </c>
      <c r="BN88" s="36">
        <f t="shared" si="54"/>
        <v>0</v>
      </c>
    </row>
    <row r="89" spans="1:66" x14ac:dyDescent="0.25">
      <c r="A89">
        <v>88</v>
      </c>
      <c r="B89" t="s">
        <v>19</v>
      </c>
      <c r="C89" s="3">
        <v>9</v>
      </c>
      <c r="D89">
        <v>48.943049999999999</v>
      </c>
      <c r="E89">
        <v>-122.30861</v>
      </c>
      <c r="F89" t="s">
        <v>10</v>
      </c>
      <c r="G89" s="5">
        <v>9.8000000000000007</v>
      </c>
      <c r="H89" s="3">
        <v>17110001000015</v>
      </c>
      <c r="I89" t="s">
        <v>16</v>
      </c>
      <c r="K89" s="15" t="s">
        <v>124</v>
      </c>
      <c r="L89" s="3">
        <v>17110004014628</v>
      </c>
      <c r="M89">
        <v>0.87311989068984985</v>
      </c>
      <c r="N89" s="17">
        <v>195</v>
      </c>
      <c r="P89" s="36" t="e">
        <f>AVERAGEIFS($G$2:$G$3384,$C$2:$C$3384,P$1,$B$2:$B$3384,$K89)</f>
        <v>#DIV/0!</v>
      </c>
      <c r="Q89" s="36" t="e">
        <f>AVERAGEIFS($G$2:$G$3384,$C$2:$C$3384,Q$1,$B$2:$B$3384,$K89)</f>
        <v>#DIV/0!</v>
      </c>
      <c r="R89" s="36" t="e">
        <f>AVERAGEIFS($G$2:$G$3384,$C$2:$C$3384,R$1,$B$2:$B$3384,$K89)</f>
        <v>#DIV/0!</v>
      </c>
      <c r="S89" s="36" t="e">
        <f>AVERAGEIFS($G$2:$G$3384,$C$2:$C$3384,S$1,$B$2:$B$3384,$K89)</f>
        <v>#DIV/0!</v>
      </c>
      <c r="T89" s="36" t="e">
        <f>AVERAGEIFS($G$2:$G$3384,$C$2:$C$3384,T$1,$B$2:$B$3384,$K89)</f>
        <v>#DIV/0!</v>
      </c>
      <c r="U89" s="36" t="e">
        <f>AVERAGEIFS($G$2:$G$3384,$C$2:$C$3384,U$1,$B$2:$B$3384,$K89)</f>
        <v>#DIV/0!</v>
      </c>
      <c r="V89" s="36" t="e">
        <f>AVERAGEIFS($G$2:$G$3384,$C$2:$C$3384,V$1,$B$2:$B$3384,$K89)</f>
        <v>#DIV/0!</v>
      </c>
      <c r="W89" s="36" t="e">
        <f>AVERAGEIFS($G$2:$G$3384,$C$2:$C$3384,W$1,$B$2:$B$3384,$K89)</f>
        <v>#DIV/0!</v>
      </c>
      <c r="X89" s="36" t="e">
        <f>AVERAGEIFS($G$2:$G$3384,$C$2:$C$3384,X$1,$B$2:$B$3384,$K89)</f>
        <v>#DIV/0!</v>
      </c>
      <c r="Y89" s="36" t="e">
        <f>AVERAGEIFS($G$2:$G$3384,$C$2:$C$3384,Y$1,$B$2:$B$3384,$K89)</f>
        <v>#DIV/0!</v>
      </c>
      <c r="Z89" s="36">
        <f>AVERAGEIFS($G$2:$G$3384,$C$2:$C$3384,Z$1,$B$2:$B$3384,$K89)</f>
        <v>12.27</v>
      </c>
      <c r="AA89" s="36" t="e">
        <f>AVERAGEIFS($G$2:$G$3384,$C$2:$C$3384,AA$1,$B$2:$B$3384,$K89)</f>
        <v>#DIV/0!</v>
      </c>
      <c r="AB89" s="36">
        <f t="shared" si="28"/>
        <v>12.27</v>
      </c>
      <c r="AC89" s="36" cm="1">
        <f t="array" ref="AC89">AVERAGE(IFERROR(X89:Z89, ""))</f>
        <v>12.27</v>
      </c>
      <c r="AD89" s="36" t="e">
        <f t="shared" si="29"/>
        <v>#DIV/0!</v>
      </c>
      <c r="AE89" s="36" t="e" cm="1">
        <f t="array" ref="AE89">AVERAGE(IFERROR(Q89:V89, ""))</f>
        <v>#DIV/0!</v>
      </c>
      <c r="AF89" s="36" cm="1">
        <f t="array" ref="AF89">AVERAGE(IFERROR(V89:Z89,""))</f>
        <v>12.27</v>
      </c>
      <c r="AG89" s="36" t="e" cm="1">
        <f t="array" ref="AG89">AVERAGE(IFERROR(Q89:U89,""))</f>
        <v>#DIV/0!</v>
      </c>
      <c r="AH89" s="36" t="e" cm="1">
        <f t="array" ref="AH89">AVERAGE(IFERROR(Y89:AA89,P89))</f>
        <v>#DIV/0!</v>
      </c>
      <c r="AI89" s="36" cm="1">
        <f t="array" ref="AI89">AVERAGE(IFERROR(X89:AA89,""))</f>
        <v>12.27</v>
      </c>
      <c r="AJ89" s="36" t="e" cm="1">
        <f t="array" ref="AJ89">AVERAGE(IFERROR(P89:V89,""))</f>
        <v>#DIV/0!</v>
      </c>
      <c r="AK89" s="36" t="e" cm="1">
        <f t="array" ref="AK89">AVERAGE(IFERROR(Q89:T89,""))</f>
        <v>#DIV/0!</v>
      </c>
      <c r="AL89" s="36" t="e" cm="1">
        <f t="array" ref="AL89">AVERAGE(IFERROR(U89:V89,""))</f>
        <v>#DIV/0!</v>
      </c>
      <c r="AM89" s="36" cm="1">
        <f t="array" ref="AM89">AVERAGE(IFERROR(W89:AA89,""))</f>
        <v>12.27</v>
      </c>
      <c r="AN89" s="36" t="e" cm="1">
        <f t="array" ref="AN89">AVERAGE(IFERROR(P89:U89,""))</f>
        <v>#DIV/0!</v>
      </c>
      <c r="AP89" s="36" t="e">
        <f t="shared" si="30"/>
        <v>#DIV/0!</v>
      </c>
      <c r="AQ89" s="36" t="e">
        <f t="shared" si="31"/>
        <v>#DIV/0!</v>
      </c>
      <c r="AR89" s="36" t="e">
        <f t="shared" si="32"/>
        <v>#DIV/0!</v>
      </c>
      <c r="AS89" s="36" t="e">
        <f t="shared" si="33"/>
        <v>#DIV/0!</v>
      </c>
      <c r="AT89" s="36" t="e">
        <f t="shared" si="34"/>
        <v>#DIV/0!</v>
      </c>
      <c r="AU89" s="36" t="e">
        <f t="shared" si="35"/>
        <v>#DIV/0!</v>
      </c>
      <c r="AV89" s="36" t="e">
        <f t="shared" si="36"/>
        <v>#DIV/0!</v>
      </c>
      <c r="AW89" s="36" t="e">
        <f t="shared" si="37"/>
        <v>#DIV/0!</v>
      </c>
      <c r="AX89" s="36" t="e">
        <f t="shared" si="38"/>
        <v>#DIV/0!</v>
      </c>
      <c r="AY89" s="36" t="e">
        <f t="shared" si="39"/>
        <v>#DIV/0!</v>
      </c>
      <c r="AZ89" s="36">
        <f t="shared" si="40"/>
        <v>0</v>
      </c>
      <c r="BA89" s="36" t="e">
        <f t="shared" si="41"/>
        <v>#DIV/0!</v>
      </c>
      <c r="BB89" s="36">
        <f t="shared" si="42"/>
        <v>0</v>
      </c>
      <c r="BC89" s="36">
        <f t="shared" si="43"/>
        <v>0</v>
      </c>
      <c r="BD89" s="36" t="e">
        <f t="shared" si="44"/>
        <v>#DIV/0!</v>
      </c>
      <c r="BE89" s="36" t="e">
        <f t="shared" si="45"/>
        <v>#DIV/0!</v>
      </c>
      <c r="BF89" s="36">
        <f t="shared" si="46"/>
        <v>0</v>
      </c>
      <c r="BG89" s="36" t="e">
        <f t="shared" si="47"/>
        <v>#DIV/0!</v>
      </c>
      <c r="BH89" s="36" t="e">
        <f t="shared" si="48"/>
        <v>#DIV/0!</v>
      </c>
      <c r="BI89" s="36">
        <f t="shared" si="49"/>
        <v>0</v>
      </c>
      <c r="BJ89" s="36" t="e">
        <f t="shared" si="50"/>
        <v>#DIV/0!</v>
      </c>
      <c r="BK89" s="36" t="e">
        <f t="shared" si="51"/>
        <v>#DIV/0!</v>
      </c>
      <c r="BL89" s="36" t="e">
        <f t="shared" si="52"/>
        <v>#DIV/0!</v>
      </c>
      <c r="BM89" s="36">
        <f t="shared" si="53"/>
        <v>0</v>
      </c>
      <c r="BN89" s="36" t="e">
        <f t="shared" si="54"/>
        <v>#DIV/0!</v>
      </c>
    </row>
    <row r="90" spans="1:66" x14ac:dyDescent="0.25">
      <c r="A90">
        <v>89</v>
      </c>
      <c r="B90" t="s">
        <v>19</v>
      </c>
      <c r="C90" s="3">
        <v>10</v>
      </c>
      <c r="D90">
        <v>48.943049999999999</v>
      </c>
      <c r="E90">
        <v>-122.30861</v>
      </c>
      <c r="F90" t="s">
        <v>10</v>
      </c>
      <c r="G90" s="5">
        <v>10.199999999999999</v>
      </c>
      <c r="H90" s="3">
        <v>17110001000015</v>
      </c>
      <c r="I90" t="s">
        <v>16</v>
      </c>
      <c r="K90" s="15" t="s">
        <v>125</v>
      </c>
      <c r="L90" s="3">
        <v>17110004014411</v>
      </c>
      <c r="M90">
        <v>6.2845654611010104E-5</v>
      </c>
      <c r="N90" s="17">
        <v>195</v>
      </c>
      <c r="P90" s="36" t="e">
        <f>AVERAGEIFS($G$2:$G$3384,$C$2:$C$3384,P$1,$B$2:$B$3384,$K90)</f>
        <v>#DIV/0!</v>
      </c>
      <c r="Q90" s="36" t="e">
        <f>AVERAGEIFS($G$2:$G$3384,$C$2:$C$3384,Q$1,$B$2:$B$3384,$K90)</f>
        <v>#DIV/0!</v>
      </c>
      <c r="R90" s="36" t="e">
        <f>AVERAGEIFS($G$2:$G$3384,$C$2:$C$3384,R$1,$B$2:$B$3384,$K90)</f>
        <v>#DIV/0!</v>
      </c>
      <c r="S90" s="36" t="e">
        <f>AVERAGEIFS($G$2:$G$3384,$C$2:$C$3384,S$1,$B$2:$B$3384,$K90)</f>
        <v>#DIV/0!</v>
      </c>
      <c r="T90" s="36" t="e">
        <f>AVERAGEIFS($G$2:$G$3384,$C$2:$C$3384,T$1,$B$2:$B$3384,$K90)</f>
        <v>#DIV/0!</v>
      </c>
      <c r="U90" s="36" t="e">
        <f>AVERAGEIFS($G$2:$G$3384,$C$2:$C$3384,U$1,$B$2:$B$3384,$K90)</f>
        <v>#DIV/0!</v>
      </c>
      <c r="V90" s="36" t="e">
        <f>AVERAGEIFS($G$2:$G$3384,$C$2:$C$3384,V$1,$B$2:$B$3384,$K90)</f>
        <v>#DIV/0!</v>
      </c>
      <c r="W90" s="36" t="e">
        <f>AVERAGEIFS($G$2:$G$3384,$C$2:$C$3384,W$1,$B$2:$B$3384,$K90)</f>
        <v>#DIV/0!</v>
      </c>
      <c r="X90" s="36" t="e">
        <f>AVERAGEIFS($G$2:$G$3384,$C$2:$C$3384,X$1,$B$2:$B$3384,$K90)</f>
        <v>#DIV/0!</v>
      </c>
      <c r="Y90" s="36" t="e">
        <f>AVERAGEIFS($G$2:$G$3384,$C$2:$C$3384,Y$1,$B$2:$B$3384,$K90)</f>
        <v>#DIV/0!</v>
      </c>
      <c r="Z90" s="36">
        <f>AVERAGEIFS($G$2:$G$3384,$C$2:$C$3384,Z$1,$B$2:$B$3384,$K90)</f>
        <v>12.28</v>
      </c>
      <c r="AA90" s="36" t="e">
        <f>AVERAGEIFS($G$2:$G$3384,$C$2:$C$3384,AA$1,$B$2:$B$3384,$K90)</f>
        <v>#DIV/0!</v>
      </c>
      <c r="AB90" s="36">
        <f t="shared" si="28"/>
        <v>12.28</v>
      </c>
      <c r="AC90" s="36" cm="1">
        <f t="array" ref="AC90">AVERAGE(IFERROR(X90:Z90, ""))</f>
        <v>12.28</v>
      </c>
      <c r="AD90" s="36" t="e">
        <f t="shared" si="29"/>
        <v>#DIV/0!</v>
      </c>
      <c r="AE90" s="36" t="e" cm="1">
        <f t="array" ref="AE90">AVERAGE(IFERROR(Q90:V90, ""))</f>
        <v>#DIV/0!</v>
      </c>
      <c r="AF90" s="36" cm="1">
        <f t="array" ref="AF90">AVERAGE(IFERROR(V90:Z90,""))</f>
        <v>12.28</v>
      </c>
      <c r="AG90" s="36" t="e" cm="1">
        <f t="array" ref="AG90">AVERAGE(IFERROR(Q90:U90,""))</f>
        <v>#DIV/0!</v>
      </c>
      <c r="AH90" s="36" t="e" cm="1">
        <f t="array" ref="AH90">AVERAGE(IFERROR(Y90:AA90,P90))</f>
        <v>#DIV/0!</v>
      </c>
      <c r="AI90" s="36" cm="1">
        <f t="array" ref="AI90">AVERAGE(IFERROR(X90:AA90,""))</f>
        <v>12.28</v>
      </c>
      <c r="AJ90" s="36" t="e" cm="1">
        <f t="array" ref="AJ90">AVERAGE(IFERROR(P90:V90,""))</f>
        <v>#DIV/0!</v>
      </c>
      <c r="AK90" s="36" t="e" cm="1">
        <f t="array" ref="AK90">AVERAGE(IFERROR(Q90:T90,""))</f>
        <v>#DIV/0!</v>
      </c>
      <c r="AL90" s="36" t="e" cm="1">
        <f t="array" ref="AL90">AVERAGE(IFERROR(U90:V90,""))</f>
        <v>#DIV/0!</v>
      </c>
      <c r="AM90" s="36" cm="1">
        <f t="array" ref="AM90">AVERAGE(IFERROR(W90:AA90,""))</f>
        <v>12.28</v>
      </c>
      <c r="AN90" s="36" t="e" cm="1">
        <f t="array" ref="AN90">AVERAGE(IFERROR(P90:U90,""))</f>
        <v>#DIV/0!</v>
      </c>
      <c r="AP90" s="36" t="e">
        <f t="shared" si="30"/>
        <v>#DIV/0!</v>
      </c>
      <c r="AQ90" s="36" t="e">
        <f t="shared" si="31"/>
        <v>#DIV/0!</v>
      </c>
      <c r="AR90" s="36" t="e">
        <f t="shared" si="32"/>
        <v>#DIV/0!</v>
      </c>
      <c r="AS90" s="36" t="e">
        <f t="shared" si="33"/>
        <v>#DIV/0!</v>
      </c>
      <c r="AT90" s="36" t="e">
        <f t="shared" si="34"/>
        <v>#DIV/0!</v>
      </c>
      <c r="AU90" s="36" t="e">
        <f t="shared" si="35"/>
        <v>#DIV/0!</v>
      </c>
      <c r="AV90" s="36" t="e">
        <f t="shared" si="36"/>
        <v>#DIV/0!</v>
      </c>
      <c r="AW90" s="36" t="e">
        <f t="shared" si="37"/>
        <v>#DIV/0!</v>
      </c>
      <c r="AX90" s="36" t="e">
        <f t="shared" si="38"/>
        <v>#DIV/0!</v>
      </c>
      <c r="AY90" s="36" t="e">
        <f t="shared" si="39"/>
        <v>#DIV/0!</v>
      </c>
      <c r="AZ90" s="36">
        <f t="shared" si="40"/>
        <v>0</v>
      </c>
      <c r="BA90" s="36" t="e">
        <f t="shared" si="41"/>
        <v>#DIV/0!</v>
      </c>
      <c r="BB90" s="36">
        <f t="shared" si="42"/>
        <v>0</v>
      </c>
      <c r="BC90" s="36">
        <f t="shared" si="43"/>
        <v>0</v>
      </c>
      <c r="BD90" s="36" t="e">
        <f t="shared" si="44"/>
        <v>#DIV/0!</v>
      </c>
      <c r="BE90" s="36" t="e">
        <f t="shared" si="45"/>
        <v>#DIV/0!</v>
      </c>
      <c r="BF90" s="36">
        <f t="shared" si="46"/>
        <v>0</v>
      </c>
      <c r="BG90" s="36" t="e">
        <f t="shared" si="47"/>
        <v>#DIV/0!</v>
      </c>
      <c r="BH90" s="36" t="e">
        <f t="shared" si="48"/>
        <v>#DIV/0!</v>
      </c>
      <c r="BI90" s="36">
        <f t="shared" si="49"/>
        <v>0</v>
      </c>
      <c r="BJ90" s="36" t="e">
        <f t="shared" si="50"/>
        <v>#DIV/0!</v>
      </c>
      <c r="BK90" s="36" t="e">
        <f t="shared" si="51"/>
        <v>#DIV/0!</v>
      </c>
      <c r="BL90" s="36" t="e">
        <f t="shared" si="52"/>
        <v>#DIV/0!</v>
      </c>
      <c r="BM90" s="36">
        <f t="shared" si="53"/>
        <v>0</v>
      </c>
      <c r="BN90" s="36" t="e">
        <f t="shared" si="54"/>
        <v>#DIV/0!</v>
      </c>
    </row>
    <row r="91" spans="1:66" x14ac:dyDescent="0.25">
      <c r="A91">
        <v>90</v>
      </c>
      <c r="B91" t="s">
        <v>19</v>
      </c>
      <c r="C91" s="3">
        <v>11</v>
      </c>
      <c r="D91">
        <v>48.943049999999999</v>
      </c>
      <c r="E91">
        <v>-122.30861</v>
      </c>
      <c r="F91" t="s">
        <v>10</v>
      </c>
      <c r="G91" s="5">
        <v>12.1</v>
      </c>
      <c r="H91" s="3">
        <v>17110001000015</v>
      </c>
      <c r="I91" t="s">
        <v>16</v>
      </c>
      <c r="K91" s="15" t="s">
        <v>126</v>
      </c>
      <c r="L91" s="3">
        <v>17110004013600</v>
      </c>
      <c r="M91">
        <v>3.1422827305505052E-5</v>
      </c>
      <c r="N91" s="17">
        <v>195</v>
      </c>
      <c r="P91" s="36" t="e">
        <f>AVERAGEIFS($G$2:$G$3384,$C$2:$C$3384,P$1,$B$2:$B$3384,$K91)</f>
        <v>#DIV/0!</v>
      </c>
      <c r="Q91" s="36">
        <f>AVERAGEIFS($G$2:$G$3384,$C$2:$C$3384,Q$1,$B$2:$B$3384,$K91)</f>
        <v>12.39</v>
      </c>
      <c r="R91" s="36" t="e">
        <f>AVERAGEIFS($G$2:$G$3384,$C$2:$C$3384,R$1,$B$2:$B$3384,$K91)</f>
        <v>#DIV/0!</v>
      </c>
      <c r="S91" s="36" t="e">
        <f>AVERAGEIFS($G$2:$G$3384,$C$2:$C$3384,S$1,$B$2:$B$3384,$K91)</f>
        <v>#DIV/0!</v>
      </c>
      <c r="T91" s="36" t="e">
        <f>AVERAGEIFS($G$2:$G$3384,$C$2:$C$3384,T$1,$B$2:$B$3384,$K91)</f>
        <v>#DIV/0!</v>
      </c>
      <c r="U91" s="36" t="e">
        <f>AVERAGEIFS($G$2:$G$3384,$C$2:$C$3384,U$1,$B$2:$B$3384,$K91)</f>
        <v>#DIV/0!</v>
      </c>
      <c r="V91" s="36" t="e">
        <f>AVERAGEIFS($G$2:$G$3384,$C$2:$C$3384,V$1,$B$2:$B$3384,$K91)</f>
        <v>#DIV/0!</v>
      </c>
      <c r="W91" s="36" t="e">
        <f>AVERAGEIFS($G$2:$G$3384,$C$2:$C$3384,W$1,$B$2:$B$3384,$K91)</f>
        <v>#DIV/0!</v>
      </c>
      <c r="X91" s="36" t="e">
        <f>AVERAGEIFS($G$2:$G$3384,$C$2:$C$3384,X$1,$B$2:$B$3384,$K91)</f>
        <v>#DIV/0!</v>
      </c>
      <c r="Y91" s="36" t="e">
        <f>AVERAGEIFS($G$2:$G$3384,$C$2:$C$3384,Y$1,$B$2:$B$3384,$K91)</f>
        <v>#DIV/0!</v>
      </c>
      <c r="Z91" s="36">
        <f>AVERAGEIFS($G$2:$G$3384,$C$2:$C$3384,Z$1,$B$2:$B$3384,$K91)</f>
        <v>13.6</v>
      </c>
      <c r="AA91" s="36" t="e">
        <f>AVERAGEIFS($G$2:$G$3384,$C$2:$C$3384,AA$1,$B$2:$B$3384,$K91)</f>
        <v>#DIV/0!</v>
      </c>
      <c r="AB91" s="36">
        <f t="shared" si="28"/>
        <v>12.995000000000001</v>
      </c>
      <c r="AC91" s="36" cm="1">
        <f t="array" ref="AC91">AVERAGE(IFERROR(X91:Z91, ""))</f>
        <v>13.6</v>
      </c>
      <c r="AD91" s="36" t="e">
        <f t="shared" si="29"/>
        <v>#DIV/0!</v>
      </c>
      <c r="AE91" s="36" cm="1">
        <f t="array" ref="AE91">AVERAGE(IFERROR(Q91:V91, ""))</f>
        <v>12.39</v>
      </c>
      <c r="AF91" s="36" cm="1">
        <f t="array" ref="AF91">AVERAGE(IFERROR(V91:Z91,""))</f>
        <v>13.6</v>
      </c>
      <c r="AG91" s="36" cm="1">
        <f t="array" ref="AG91">AVERAGE(IFERROR(Q91:U91,""))</f>
        <v>12.39</v>
      </c>
      <c r="AH91" s="36" t="e" cm="1">
        <f t="array" ref="AH91">AVERAGE(IFERROR(Y91:AA91,P91))</f>
        <v>#DIV/0!</v>
      </c>
      <c r="AI91" s="36" cm="1">
        <f t="array" ref="AI91">AVERAGE(IFERROR(X91:AA91,""))</f>
        <v>13.6</v>
      </c>
      <c r="AJ91" s="36" cm="1">
        <f t="array" ref="AJ91">AVERAGE(IFERROR(P91:V91,""))</f>
        <v>12.39</v>
      </c>
      <c r="AK91" s="36" cm="1">
        <f t="array" ref="AK91">AVERAGE(IFERROR(Q91:T91,""))</f>
        <v>12.39</v>
      </c>
      <c r="AL91" s="36" t="e" cm="1">
        <f t="array" ref="AL91">AVERAGE(IFERROR(U91:V91,""))</f>
        <v>#DIV/0!</v>
      </c>
      <c r="AM91" s="36" cm="1">
        <f t="array" ref="AM91">AVERAGE(IFERROR(W91:AA91,""))</f>
        <v>13.6</v>
      </c>
      <c r="AN91" s="36" cm="1">
        <f t="array" ref="AN91">AVERAGE(IFERROR(P91:U91,""))</f>
        <v>12.39</v>
      </c>
      <c r="AP91" s="36" t="e">
        <f t="shared" si="30"/>
        <v>#DIV/0!</v>
      </c>
      <c r="AQ91" s="36">
        <f t="shared" si="31"/>
        <v>0</v>
      </c>
      <c r="AR91" s="36" t="e">
        <f t="shared" si="32"/>
        <v>#DIV/0!</v>
      </c>
      <c r="AS91" s="36" t="e">
        <f t="shared" si="33"/>
        <v>#DIV/0!</v>
      </c>
      <c r="AT91" s="36" t="e">
        <f t="shared" si="34"/>
        <v>#DIV/0!</v>
      </c>
      <c r="AU91" s="36" t="e">
        <f t="shared" si="35"/>
        <v>#DIV/0!</v>
      </c>
      <c r="AV91" s="36" t="e">
        <f t="shared" si="36"/>
        <v>#DIV/0!</v>
      </c>
      <c r="AW91" s="36" t="e">
        <f t="shared" si="37"/>
        <v>#DIV/0!</v>
      </c>
      <c r="AX91" s="36" t="e">
        <f t="shared" si="38"/>
        <v>#DIV/0!</v>
      </c>
      <c r="AY91" s="36" t="e">
        <f t="shared" si="39"/>
        <v>#DIV/0!</v>
      </c>
      <c r="AZ91" s="36">
        <f t="shared" si="40"/>
        <v>0</v>
      </c>
      <c r="BA91" s="36" t="e">
        <f t="shared" si="41"/>
        <v>#DIV/0!</v>
      </c>
      <c r="BB91" s="36">
        <f t="shared" si="42"/>
        <v>0</v>
      </c>
      <c r="BC91" s="36">
        <f t="shared" si="43"/>
        <v>0</v>
      </c>
      <c r="BD91" s="36" t="e">
        <f t="shared" si="44"/>
        <v>#DIV/0!</v>
      </c>
      <c r="BE91" s="36">
        <f t="shared" si="45"/>
        <v>0</v>
      </c>
      <c r="BF91" s="36">
        <f t="shared" si="46"/>
        <v>0</v>
      </c>
      <c r="BG91" s="36">
        <f t="shared" si="47"/>
        <v>0</v>
      </c>
      <c r="BH91" s="36" t="e">
        <f t="shared" si="48"/>
        <v>#DIV/0!</v>
      </c>
      <c r="BI91" s="36">
        <f t="shared" si="49"/>
        <v>0</v>
      </c>
      <c r="BJ91" s="36">
        <f t="shared" si="50"/>
        <v>0</v>
      </c>
      <c r="BK91" s="36">
        <f t="shared" si="51"/>
        <v>0</v>
      </c>
      <c r="BL91" s="36" t="e">
        <f t="shared" si="52"/>
        <v>#DIV/0!</v>
      </c>
      <c r="BM91" s="36">
        <f t="shared" si="53"/>
        <v>0</v>
      </c>
      <c r="BN91" s="36">
        <f t="shared" si="54"/>
        <v>0</v>
      </c>
    </row>
    <row r="92" spans="1:66" x14ac:dyDescent="0.25">
      <c r="A92">
        <v>91</v>
      </c>
      <c r="B92" t="s">
        <v>19</v>
      </c>
      <c r="C92" s="3">
        <v>12</v>
      </c>
      <c r="D92">
        <v>48.943049999999999</v>
      </c>
      <c r="E92">
        <v>-122.30861</v>
      </c>
      <c r="F92" t="s">
        <v>10</v>
      </c>
      <c r="G92" s="5">
        <v>10.5</v>
      </c>
      <c r="H92" s="3">
        <v>17110001000015</v>
      </c>
      <c r="I92" t="s">
        <v>16</v>
      </c>
      <c r="K92" s="15" t="s">
        <v>127</v>
      </c>
      <c r="L92" s="3">
        <v>17110004013600</v>
      </c>
      <c r="M92">
        <v>2.5462962687015533E-2</v>
      </c>
      <c r="N92" s="17">
        <v>195</v>
      </c>
      <c r="P92" s="36" t="e">
        <f>AVERAGEIFS($G$2:$G$3384,$C$2:$C$3384,P$1,$B$2:$B$3384,$K92)</f>
        <v>#DIV/0!</v>
      </c>
      <c r="Q92" s="36" t="e">
        <f>AVERAGEIFS($G$2:$G$3384,$C$2:$C$3384,Q$1,$B$2:$B$3384,$K92)</f>
        <v>#DIV/0!</v>
      </c>
      <c r="R92" s="36" t="e">
        <f>AVERAGEIFS($G$2:$G$3384,$C$2:$C$3384,R$1,$B$2:$B$3384,$K92)</f>
        <v>#DIV/0!</v>
      </c>
      <c r="S92" s="36" t="e">
        <f>AVERAGEIFS($G$2:$G$3384,$C$2:$C$3384,S$1,$B$2:$B$3384,$K92)</f>
        <v>#DIV/0!</v>
      </c>
      <c r="T92" s="36" t="e">
        <f>AVERAGEIFS($G$2:$G$3384,$C$2:$C$3384,T$1,$B$2:$B$3384,$K92)</f>
        <v>#DIV/0!</v>
      </c>
      <c r="U92" s="36" t="e">
        <f>AVERAGEIFS($G$2:$G$3384,$C$2:$C$3384,U$1,$B$2:$B$3384,$K92)</f>
        <v>#DIV/0!</v>
      </c>
      <c r="V92" s="36" t="e">
        <f>AVERAGEIFS($G$2:$G$3384,$C$2:$C$3384,V$1,$B$2:$B$3384,$K92)</f>
        <v>#DIV/0!</v>
      </c>
      <c r="W92" s="36" t="e">
        <f>AVERAGEIFS($G$2:$G$3384,$C$2:$C$3384,W$1,$B$2:$B$3384,$K92)</f>
        <v>#DIV/0!</v>
      </c>
      <c r="X92" s="36" t="e">
        <f>AVERAGEIFS($G$2:$G$3384,$C$2:$C$3384,X$1,$B$2:$B$3384,$K92)</f>
        <v>#DIV/0!</v>
      </c>
      <c r="Y92" s="36" t="e">
        <f>AVERAGEIFS($G$2:$G$3384,$C$2:$C$3384,Y$1,$B$2:$B$3384,$K92)</f>
        <v>#DIV/0!</v>
      </c>
      <c r="Z92" s="36">
        <f>AVERAGEIFS($G$2:$G$3384,$C$2:$C$3384,Z$1,$B$2:$B$3384,$K92)</f>
        <v>16.18</v>
      </c>
      <c r="AA92" s="36" t="e">
        <f>AVERAGEIFS($G$2:$G$3384,$C$2:$C$3384,AA$1,$B$2:$B$3384,$K92)</f>
        <v>#DIV/0!</v>
      </c>
      <c r="AB92" s="36">
        <f t="shared" si="28"/>
        <v>16.18</v>
      </c>
      <c r="AC92" s="36" cm="1">
        <f t="array" ref="AC92">AVERAGE(IFERROR(X92:Z92, ""))</f>
        <v>16.18</v>
      </c>
      <c r="AD92" s="36" t="e">
        <f t="shared" si="29"/>
        <v>#DIV/0!</v>
      </c>
      <c r="AE92" s="36" t="e" cm="1">
        <f t="array" ref="AE92">AVERAGE(IFERROR(Q92:V92, ""))</f>
        <v>#DIV/0!</v>
      </c>
      <c r="AF92" s="36" cm="1">
        <f t="array" ref="AF92">AVERAGE(IFERROR(V92:Z92,""))</f>
        <v>16.18</v>
      </c>
      <c r="AG92" s="36" t="e" cm="1">
        <f t="array" ref="AG92">AVERAGE(IFERROR(Q92:U92,""))</f>
        <v>#DIV/0!</v>
      </c>
      <c r="AH92" s="36" t="e" cm="1">
        <f t="array" ref="AH92">AVERAGE(IFERROR(Y92:AA92,P92))</f>
        <v>#DIV/0!</v>
      </c>
      <c r="AI92" s="36" cm="1">
        <f t="array" ref="AI92">AVERAGE(IFERROR(X92:AA92,""))</f>
        <v>16.18</v>
      </c>
      <c r="AJ92" s="36" t="e" cm="1">
        <f t="array" ref="AJ92">AVERAGE(IFERROR(P92:V92,""))</f>
        <v>#DIV/0!</v>
      </c>
      <c r="AK92" s="36" t="e" cm="1">
        <f t="array" ref="AK92">AVERAGE(IFERROR(Q92:T92,""))</f>
        <v>#DIV/0!</v>
      </c>
      <c r="AL92" s="36" t="e" cm="1">
        <f t="array" ref="AL92">AVERAGE(IFERROR(U92:V92,""))</f>
        <v>#DIV/0!</v>
      </c>
      <c r="AM92" s="36" cm="1">
        <f t="array" ref="AM92">AVERAGE(IFERROR(W92:AA92,""))</f>
        <v>16.18</v>
      </c>
      <c r="AN92" s="36" t="e" cm="1">
        <f t="array" ref="AN92">AVERAGE(IFERROR(P92:U92,""))</f>
        <v>#DIV/0!</v>
      </c>
      <c r="AP92" s="36" t="e">
        <f t="shared" si="30"/>
        <v>#DIV/0!</v>
      </c>
      <c r="AQ92" s="36" t="e">
        <f t="shared" si="31"/>
        <v>#DIV/0!</v>
      </c>
      <c r="AR92" s="36" t="e">
        <f t="shared" si="32"/>
        <v>#DIV/0!</v>
      </c>
      <c r="AS92" s="36" t="e">
        <f t="shared" si="33"/>
        <v>#DIV/0!</v>
      </c>
      <c r="AT92" s="36" t="e">
        <f t="shared" si="34"/>
        <v>#DIV/0!</v>
      </c>
      <c r="AU92" s="36" t="e">
        <f t="shared" si="35"/>
        <v>#DIV/0!</v>
      </c>
      <c r="AV92" s="36" t="e">
        <f t="shared" si="36"/>
        <v>#DIV/0!</v>
      </c>
      <c r="AW92" s="36" t="e">
        <f t="shared" si="37"/>
        <v>#DIV/0!</v>
      </c>
      <c r="AX92" s="36" t="e">
        <f t="shared" si="38"/>
        <v>#DIV/0!</v>
      </c>
      <c r="AY92" s="36" t="e">
        <f t="shared" si="39"/>
        <v>#DIV/0!</v>
      </c>
      <c r="AZ92" s="36">
        <f t="shared" si="40"/>
        <v>0</v>
      </c>
      <c r="BA92" s="36" t="e">
        <f t="shared" si="41"/>
        <v>#DIV/0!</v>
      </c>
      <c r="BB92" s="36">
        <f t="shared" si="42"/>
        <v>0</v>
      </c>
      <c r="BC92" s="36">
        <f t="shared" si="43"/>
        <v>0</v>
      </c>
      <c r="BD92" s="36" t="e">
        <f t="shared" si="44"/>
        <v>#DIV/0!</v>
      </c>
      <c r="BE92" s="36" t="e">
        <f t="shared" si="45"/>
        <v>#DIV/0!</v>
      </c>
      <c r="BF92" s="36">
        <f t="shared" si="46"/>
        <v>0</v>
      </c>
      <c r="BG92" s="36" t="e">
        <f t="shared" si="47"/>
        <v>#DIV/0!</v>
      </c>
      <c r="BH92" s="36" t="e">
        <f t="shared" si="48"/>
        <v>#DIV/0!</v>
      </c>
      <c r="BI92" s="36">
        <f t="shared" si="49"/>
        <v>0</v>
      </c>
      <c r="BJ92" s="36" t="e">
        <f t="shared" si="50"/>
        <v>#DIV/0!</v>
      </c>
      <c r="BK92" s="36" t="e">
        <f t="shared" si="51"/>
        <v>#DIV/0!</v>
      </c>
      <c r="BL92" s="36" t="e">
        <f t="shared" si="52"/>
        <v>#DIV/0!</v>
      </c>
      <c r="BM92" s="36">
        <f t="shared" si="53"/>
        <v>0</v>
      </c>
      <c r="BN92" s="36" t="e">
        <f t="shared" si="54"/>
        <v>#DIV/0!</v>
      </c>
    </row>
    <row r="93" spans="1:66" x14ac:dyDescent="0.25">
      <c r="A93">
        <v>92</v>
      </c>
      <c r="B93" t="s">
        <v>20</v>
      </c>
      <c r="C93" s="3">
        <v>1</v>
      </c>
      <c r="D93">
        <v>48.788876000000002</v>
      </c>
      <c r="E93">
        <v>-122.199983</v>
      </c>
      <c r="F93" t="s">
        <v>10</v>
      </c>
      <c r="G93" s="5">
        <v>12.395</v>
      </c>
      <c r="H93" s="3">
        <v>17110004000118</v>
      </c>
      <c r="I93" t="s">
        <v>11</v>
      </c>
      <c r="K93" s="15" t="s">
        <v>128</v>
      </c>
      <c r="L93" s="3">
        <v>17110004013600</v>
      </c>
      <c r="M93">
        <v>2.5400117039680481E-2</v>
      </c>
      <c r="N93" s="17">
        <v>195</v>
      </c>
      <c r="P93" s="36" t="e">
        <f>AVERAGEIFS($G$2:$G$3384,$C$2:$C$3384,P$1,$B$2:$B$3384,$K93)</f>
        <v>#DIV/0!</v>
      </c>
      <c r="Q93" s="36">
        <f>AVERAGEIFS($G$2:$G$3384,$C$2:$C$3384,Q$1,$B$2:$B$3384,$K93)</f>
        <v>12.51</v>
      </c>
      <c r="R93" s="36" t="e">
        <f>AVERAGEIFS($G$2:$G$3384,$C$2:$C$3384,R$1,$B$2:$B$3384,$K93)</f>
        <v>#DIV/0!</v>
      </c>
      <c r="S93" s="36" t="e">
        <f>AVERAGEIFS($G$2:$G$3384,$C$2:$C$3384,S$1,$B$2:$B$3384,$K93)</f>
        <v>#DIV/0!</v>
      </c>
      <c r="T93" s="36" t="e">
        <f>AVERAGEIFS($G$2:$G$3384,$C$2:$C$3384,T$1,$B$2:$B$3384,$K93)</f>
        <v>#DIV/0!</v>
      </c>
      <c r="U93" s="36" t="e">
        <f>AVERAGEIFS($G$2:$G$3384,$C$2:$C$3384,U$1,$B$2:$B$3384,$K93)</f>
        <v>#DIV/0!</v>
      </c>
      <c r="V93" s="36" t="e">
        <f>AVERAGEIFS($G$2:$G$3384,$C$2:$C$3384,V$1,$B$2:$B$3384,$K93)</f>
        <v>#DIV/0!</v>
      </c>
      <c r="W93" s="36" t="e">
        <f>AVERAGEIFS($G$2:$G$3384,$C$2:$C$3384,W$1,$B$2:$B$3384,$K93)</f>
        <v>#DIV/0!</v>
      </c>
      <c r="X93" s="36" t="e">
        <f>AVERAGEIFS($G$2:$G$3384,$C$2:$C$3384,X$1,$B$2:$B$3384,$K93)</f>
        <v>#DIV/0!</v>
      </c>
      <c r="Y93" s="36" t="e">
        <f>AVERAGEIFS($G$2:$G$3384,$C$2:$C$3384,Y$1,$B$2:$B$3384,$K93)</f>
        <v>#DIV/0!</v>
      </c>
      <c r="Z93" s="36" t="e">
        <f>AVERAGEIFS($G$2:$G$3384,$C$2:$C$3384,Z$1,$B$2:$B$3384,$K93)</f>
        <v>#DIV/0!</v>
      </c>
      <c r="AA93" s="36" t="e">
        <f>AVERAGEIFS($G$2:$G$3384,$C$2:$C$3384,AA$1,$B$2:$B$3384,$K93)</f>
        <v>#DIV/0!</v>
      </c>
      <c r="AB93" s="36">
        <f t="shared" si="28"/>
        <v>12.51</v>
      </c>
      <c r="AC93" s="36" t="e" cm="1">
        <f t="array" ref="AC93">AVERAGE(IFERROR(X93:Z93, ""))</f>
        <v>#DIV/0!</v>
      </c>
      <c r="AD93" s="36" t="e">
        <f t="shared" si="29"/>
        <v>#DIV/0!</v>
      </c>
      <c r="AE93" s="36" cm="1">
        <f t="array" ref="AE93">AVERAGE(IFERROR(Q93:V93, ""))</f>
        <v>12.51</v>
      </c>
      <c r="AF93" s="36" t="e" cm="1">
        <f t="array" ref="AF93">AVERAGE(IFERROR(V93:Z93,""))</f>
        <v>#DIV/0!</v>
      </c>
      <c r="AG93" s="36" cm="1">
        <f t="array" ref="AG93">AVERAGE(IFERROR(Q93:U93,""))</f>
        <v>12.51</v>
      </c>
      <c r="AH93" s="36" t="e" cm="1">
        <f t="array" ref="AH93">AVERAGE(IFERROR(Y93:AA93,P93))</f>
        <v>#DIV/0!</v>
      </c>
      <c r="AI93" s="36" t="e" cm="1">
        <f t="array" ref="AI93">AVERAGE(IFERROR(X93:AA93,""))</f>
        <v>#DIV/0!</v>
      </c>
      <c r="AJ93" s="36" cm="1">
        <f t="array" ref="AJ93">AVERAGE(IFERROR(P93:V93,""))</f>
        <v>12.51</v>
      </c>
      <c r="AK93" s="36" cm="1">
        <f t="array" ref="AK93">AVERAGE(IFERROR(Q93:T93,""))</f>
        <v>12.51</v>
      </c>
      <c r="AL93" s="36" t="e" cm="1">
        <f t="array" ref="AL93">AVERAGE(IFERROR(U93:V93,""))</f>
        <v>#DIV/0!</v>
      </c>
      <c r="AM93" s="36" t="e" cm="1">
        <f t="array" ref="AM93">AVERAGE(IFERROR(W93:AA93,""))</f>
        <v>#DIV/0!</v>
      </c>
      <c r="AN93" s="36" cm="1">
        <f t="array" ref="AN93">AVERAGE(IFERROR(P93:U93,""))</f>
        <v>12.51</v>
      </c>
      <c r="AP93" s="36" t="e">
        <f t="shared" si="30"/>
        <v>#DIV/0!</v>
      </c>
      <c r="AQ93" s="36">
        <f t="shared" si="31"/>
        <v>0</v>
      </c>
      <c r="AR93" s="36" t="e">
        <f t="shared" si="32"/>
        <v>#DIV/0!</v>
      </c>
      <c r="AS93" s="36" t="e">
        <f t="shared" si="33"/>
        <v>#DIV/0!</v>
      </c>
      <c r="AT93" s="36" t="e">
        <f t="shared" si="34"/>
        <v>#DIV/0!</v>
      </c>
      <c r="AU93" s="36" t="e">
        <f t="shared" si="35"/>
        <v>#DIV/0!</v>
      </c>
      <c r="AV93" s="36" t="e">
        <f t="shared" si="36"/>
        <v>#DIV/0!</v>
      </c>
      <c r="AW93" s="36" t="e">
        <f t="shared" si="37"/>
        <v>#DIV/0!</v>
      </c>
      <c r="AX93" s="36" t="e">
        <f t="shared" si="38"/>
        <v>#DIV/0!</v>
      </c>
      <c r="AY93" s="36" t="e">
        <f t="shared" si="39"/>
        <v>#DIV/0!</v>
      </c>
      <c r="AZ93" s="36" t="e">
        <f t="shared" si="40"/>
        <v>#DIV/0!</v>
      </c>
      <c r="BA93" s="36" t="e">
        <f t="shared" si="41"/>
        <v>#DIV/0!</v>
      </c>
      <c r="BB93" s="36">
        <f t="shared" si="42"/>
        <v>0</v>
      </c>
      <c r="BC93" s="36" t="e">
        <f t="shared" si="43"/>
        <v>#DIV/0!</v>
      </c>
      <c r="BD93" s="36" t="e">
        <f t="shared" si="44"/>
        <v>#DIV/0!</v>
      </c>
      <c r="BE93" s="36">
        <f t="shared" si="45"/>
        <v>0</v>
      </c>
      <c r="BF93" s="36" t="e">
        <f t="shared" si="46"/>
        <v>#DIV/0!</v>
      </c>
      <c r="BG93" s="36">
        <f t="shared" si="47"/>
        <v>0</v>
      </c>
      <c r="BH93" s="36" t="e">
        <f t="shared" si="48"/>
        <v>#DIV/0!</v>
      </c>
      <c r="BI93" s="36" t="e">
        <f t="shared" si="49"/>
        <v>#DIV/0!</v>
      </c>
      <c r="BJ93" s="36">
        <f t="shared" si="50"/>
        <v>0</v>
      </c>
      <c r="BK93" s="36">
        <f t="shared" si="51"/>
        <v>0</v>
      </c>
      <c r="BL93" s="36" t="e">
        <f t="shared" si="52"/>
        <v>#DIV/0!</v>
      </c>
      <c r="BM93" s="36" t="e">
        <f t="shared" si="53"/>
        <v>#DIV/0!</v>
      </c>
      <c r="BN93" s="36">
        <f t="shared" si="54"/>
        <v>0</v>
      </c>
    </row>
    <row r="94" spans="1:66" x14ac:dyDescent="0.25">
      <c r="A94">
        <v>93</v>
      </c>
      <c r="B94" t="s">
        <v>20</v>
      </c>
      <c r="C94" s="3">
        <v>2</v>
      </c>
      <c r="D94">
        <v>48.788876000000002</v>
      </c>
      <c r="E94">
        <v>-122.199983</v>
      </c>
      <c r="F94" t="s">
        <v>10</v>
      </c>
      <c r="G94" s="5">
        <v>12.532500000000001</v>
      </c>
      <c r="H94" s="3">
        <v>17110004000118</v>
      </c>
      <c r="I94" t="s">
        <v>11</v>
      </c>
      <c r="K94" s="15" t="s">
        <v>129</v>
      </c>
      <c r="L94" s="3">
        <v>17110004013600</v>
      </c>
      <c r="M94">
        <v>2.492353692650795E-2</v>
      </c>
      <c r="N94" s="17">
        <v>195</v>
      </c>
      <c r="P94" s="36" t="e">
        <f>AVERAGEIFS($G$2:$G$3384,$C$2:$C$3384,P$1,$B$2:$B$3384,$K94)</f>
        <v>#DIV/0!</v>
      </c>
      <c r="Q94" s="36">
        <f>AVERAGEIFS($G$2:$G$3384,$C$2:$C$3384,Q$1,$B$2:$B$3384,$K94)</f>
        <v>12.98</v>
      </c>
      <c r="R94" s="36" t="e">
        <f>AVERAGEIFS($G$2:$G$3384,$C$2:$C$3384,R$1,$B$2:$B$3384,$K94)</f>
        <v>#DIV/0!</v>
      </c>
      <c r="S94" s="36" t="e">
        <f>AVERAGEIFS($G$2:$G$3384,$C$2:$C$3384,S$1,$B$2:$B$3384,$K94)</f>
        <v>#DIV/0!</v>
      </c>
      <c r="T94" s="36" t="e">
        <f>AVERAGEIFS($G$2:$G$3384,$C$2:$C$3384,T$1,$B$2:$B$3384,$K94)</f>
        <v>#DIV/0!</v>
      </c>
      <c r="U94" s="36" t="e">
        <f>AVERAGEIFS($G$2:$G$3384,$C$2:$C$3384,U$1,$B$2:$B$3384,$K94)</f>
        <v>#DIV/0!</v>
      </c>
      <c r="V94" s="36" t="e">
        <f>AVERAGEIFS($G$2:$G$3384,$C$2:$C$3384,V$1,$B$2:$B$3384,$K94)</f>
        <v>#DIV/0!</v>
      </c>
      <c r="W94" s="36" t="e">
        <f>AVERAGEIFS($G$2:$G$3384,$C$2:$C$3384,W$1,$B$2:$B$3384,$K94)</f>
        <v>#DIV/0!</v>
      </c>
      <c r="X94" s="36" t="e">
        <f>AVERAGEIFS($G$2:$G$3384,$C$2:$C$3384,X$1,$B$2:$B$3384,$K94)</f>
        <v>#DIV/0!</v>
      </c>
      <c r="Y94" s="36" t="e">
        <f>AVERAGEIFS($G$2:$G$3384,$C$2:$C$3384,Y$1,$B$2:$B$3384,$K94)</f>
        <v>#DIV/0!</v>
      </c>
      <c r="Z94" s="36">
        <f>AVERAGEIFS($G$2:$G$3384,$C$2:$C$3384,Z$1,$B$2:$B$3384,$K94)</f>
        <v>14.2</v>
      </c>
      <c r="AA94" s="36" t="e">
        <f>AVERAGEIFS($G$2:$G$3384,$C$2:$C$3384,AA$1,$B$2:$B$3384,$K94)</f>
        <v>#DIV/0!</v>
      </c>
      <c r="AB94" s="36">
        <f t="shared" si="28"/>
        <v>13.59</v>
      </c>
      <c r="AC94" s="36" cm="1">
        <f t="array" ref="AC94">AVERAGE(IFERROR(X94:Z94, ""))</f>
        <v>14.2</v>
      </c>
      <c r="AD94" s="36" t="e">
        <f t="shared" si="29"/>
        <v>#DIV/0!</v>
      </c>
      <c r="AE94" s="36" cm="1">
        <f t="array" ref="AE94">AVERAGE(IFERROR(Q94:V94, ""))</f>
        <v>12.98</v>
      </c>
      <c r="AF94" s="36" cm="1">
        <f t="array" ref="AF94">AVERAGE(IFERROR(V94:Z94,""))</f>
        <v>14.2</v>
      </c>
      <c r="AG94" s="36" cm="1">
        <f t="array" ref="AG94">AVERAGE(IFERROR(Q94:U94,""))</f>
        <v>12.98</v>
      </c>
      <c r="AH94" s="36" t="e" cm="1">
        <f t="array" ref="AH94">AVERAGE(IFERROR(Y94:AA94,P94))</f>
        <v>#DIV/0!</v>
      </c>
      <c r="AI94" s="36" cm="1">
        <f t="array" ref="AI94">AVERAGE(IFERROR(X94:AA94,""))</f>
        <v>14.2</v>
      </c>
      <c r="AJ94" s="36" cm="1">
        <f t="array" ref="AJ94">AVERAGE(IFERROR(P94:V94,""))</f>
        <v>12.98</v>
      </c>
      <c r="AK94" s="36" cm="1">
        <f t="array" ref="AK94">AVERAGE(IFERROR(Q94:T94,""))</f>
        <v>12.98</v>
      </c>
      <c r="AL94" s="36" t="e" cm="1">
        <f t="array" ref="AL94">AVERAGE(IFERROR(U94:V94,""))</f>
        <v>#DIV/0!</v>
      </c>
      <c r="AM94" s="36" cm="1">
        <f t="array" ref="AM94">AVERAGE(IFERROR(W94:AA94,""))</f>
        <v>14.2</v>
      </c>
      <c r="AN94" s="36" cm="1">
        <f t="array" ref="AN94">AVERAGE(IFERROR(P94:U94,""))</f>
        <v>12.98</v>
      </c>
      <c r="AP94" s="36" t="e">
        <f t="shared" si="30"/>
        <v>#DIV/0!</v>
      </c>
      <c r="AQ94" s="36">
        <f t="shared" si="31"/>
        <v>0</v>
      </c>
      <c r="AR94" s="36" t="e">
        <f t="shared" si="32"/>
        <v>#DIV/0!</v>
      </c>
      <c r="AS94" s="36" t="e">
        <f t="shared" si="33"/>
        <v>#DIV/0!</v>
      </c>
      <c r="AT94" s="36" t="e">
        <f t="shared" si="34"/>
        <v>#DIV/0!</v>
      </c>
      <c r="AU94" s="36" t="e">
        <f t="shared" si="35"/>
        <v>#DIV/0!</v>
      </c>
      <c r="AV94" s="36" t="e">
        <f t="shared" si="36"/>
        <v>#DIV/0!</v>
      </c>
      <c r="AW94" s="36" t="e">
        <f t="shared" si="37"/>
        <v>#DIV/0!</v>
      </c>
      <c r="AX94" s="36" t="e">
        <f t="shared" si="38"/>
        <v>#DIV/0!</v>
      </c>
      <c r="AY94" s="36" t="e">
        <f t="shared" si="39"/>
        <v>#DIV/0!</v>
      </c>
      <c r="AZ94" s="36">
        <f t="shared" si="40"/>
        <v>0</v>
      </c>
      <c r="BA94" s="36" t="e">
        <f t="shared" si="41"/>
        <v>#DIV/0!</v>
      </c>
      <c r="BB94" s="36">
        <f t="shared" si="42"/>
        <v>0</v>
      </c>
      <c r="BC94" s="36">
        <f t="shared" si="43"/>
        <v>0</v>
      </c>
      <c r="BD94" s="36" t="e">
        <f t="shared" si="44"/>
        <v>#DIV/0!</v>
      </c>
      <c r="BE94" s="36">
        <f t="shared" si="45"/>
        <v>0</v>
      </c>
      <c r="BF94" s="36">
        <f t="shared" si="46"/>
        <v>0</v>
      </c>
      <c r="BG94" s="36">
        <f t="shared" si="47"/>
        <v>0</v>
      </c>
      <c r="BH94" s="36" t="e">
        <f t="shared" si="48"/>
        <v>#DIV/0!</v>
      </c>
      <c r="BI94" s="36">
        <f t="shared" si="49"/>
        <v>0</v>
      </c>
      <c r="BJ94" s="36">
        <f t="shared" si="50"/>
        <v>0</v>
      </c>
      <c r="BK94" s="36">
        <f t="shared" si="51"/>
        <v>0</v>
      </c>
      <c r="BL94" s="36" t="e">
        <f t="shared" si="52"/>
        <v>#DIV/0!</v>
      </c>
      <c r="BM94" s="36">
        <f t="shared" si="53"/>
        <v>0</v>
      </c>
      <c r="BN94" s="36">
        <f t="shared" si="54"/>
        <v>0</v>
      </c>
    </row>
    <row r="95" spans="1:66" x14ac:dyDescent="0.25">
      <c r="A95">
        <v>94</v>
      </c>
      <c r="B95" t="s">
        <v>20</v>
      </c>
      <c r="C95" s="3">
        <v>3</v>
      </c>
      <c r="D95">
        <v>48.788876000000002</v>
      </c>
      <c r="E95">
        <v>-122.199983</v>
      </c>
      <c r="F95" t="s">
        <v>10</v>
      </c>
      <c r="G95" s="5">
        <v>12.657500000000001</v>
      </c>
      <c r="H95" s="3">
        <v>17110004000118</v>
      </c>
      <c r="I95" t="s">
        <v>11</v>
      </c>
      <c r="K95" s="15" t="s">
        <v>130</v>
      </c>
      <c r="L95" s="3">
        <v>17110004013600</v>
      </c>
      <c r="M95">
        <v>1.0474274859006982E-5</v>
      </c>
      <c r="N95" s="17">
        <v>195</v>
      </c>
      <c r="P95" s="36" t="e">
        <f>AVERAGEIFS($G$2:$G$3384,$C$2:$C$3384,P$1,$B$2:$B$3384,$K95)</f>
        <v>#DIV/0!</v>
      </c>
      <c r="Q95" s="36">
        <f>AVERAGEIFS($G$2:$G$3384,$C$2:$C$3384,Q$1,$B$2:$B$3384,$K95)</f>
        <v>12.06</v>
      </c>
      <c r="R95" s="36" t="e">
        <f>AVERAGEIFS($G$2:$G$3384,$C$2:$C$3384,R$1,$B$2:$B$3384,$K95)</f>
        <v>#DIV/0!</v>
      </c>
      <c r="S95" s="36" t="e">
        <f>AVERAGEIFS($G$2:$G$3384,$C$2:$C$3384,S$1,$B$2:$B$3384,$K95)</f>
        <v>#DIV/0!</v>
      </c>
      <c r="T95" s="36" t="e">
        <f>AVERAGEIFS($G$2:$G$3384,$C$2:$C$3384,T$1,$B$2:$B$3384,$K95)</f>
        <v>#DIV/0!</v>
      </c>
      <c r="U95" s="36" t="e">
        <f>AVERAGEIFS($G$2:$G$3384,$C$2:$C$3384,U$1,$B$2:$B$3384,$K95)</f>
        <v>#DIV/0!</v>
      </c>
      <c r="V95" s="36" t="e">
        <f>AVERAGEIFS($G$2:$G$3384,$C$2:$C$3384,V$1,$B$2:$B$3384,$K95)</f>
        <v>#DIV/0!</v>
      </c>
      <c r="W95" s="36" t="e">
        <f>AVERAGEIFS($G$2:$G$3384,$C$2:$C$3384,W$1,$B$2:$B$3384,$K95)</f>
        <v>#DIV/0!</v>
      </c>
      <c r="X95" s="36" t="e">
        <f>AVERAGEIFS($G$2:$G$3384,$C$2:$C$3384,X$1,$B$2:$B$3384,$K95)</f>
        <v>#DIV/0!</v>
      </c>
      <c r="Y95" s="36" t="e">
        <f>AVERAGEIFS($G$2:$G$3384,$C$2:$C$3384,Y$1,$B$2:$B$3384,$K95)</f>
        <v>#DIV/0!</v>
      </c>
      <c r="Z95" s="36">
        <f>AVERAGEIFS($G$2:$G$3384,$C$2:$C$3384,Z$1,$B$2:$B$3384,$K95)</f>
        <v>13.68</v>
      </c>
      <c r="AA95" s="36" t="e">
        <f>AVERAGEIFS($G$2:$G$3384,$C$2:$C$3384,AA$1,$B$2:$B$3384,$K95)</f>
        <v>#DIV/0!</v>
      </c>
      <c r="AB95" s="36">
        <f t="shared" si="28"/>
        <v>12.870000000000001</v>
      </c>
      <c r="AC95" s="36" cm="1">
        <f t="array" ref="AC95">AVERAGE(IFERROR(X95:Z95, ""))</f>
        <v>13.68</v>
      </c>
      <c r="AD95" s="36" t="e">
        <f t="shared" si="29"/>
        <v>#DIV/0!</v>
      </c>
      <c r="AE95" s="36" cm="1">
        <f t="array" ref="AE95">AVERAGE(IFERROR(Q95:V95, ""))</f>
        <v>12.06</v>
      </c>
      <c r="AF95" s="36" cm="1">
        <f t="array" ref="AF95">AVERAGE(IFERROR(V95:Z95,""))</f>
        <v>13.68</v>
      </c>
      <c r="AG95" s="36" cm="1">
        <f t="array" ref="AG95">AVERAGE(IFERROR(Q95:U95,""))</f>
        <v>12.06</v>
      </c>
      <c r="AH95" s="36" t="e" cm="1">
        <f t="array" ref="AH95">AVERAGE(IFERROR(Y95:AA95,P95))</f>
        <v>#DIV/0!</v>
      </c>
      <c r="AI95" s="36" cm="1">
        <f t="array" ref="AI95">AVERAGE(IFERROR(X95:AA95,""))</f>
        <v>13.68</v>
      </c>
      <c r="AJ95" s="36" cm="1">
        <f t="array" ref="AJ95">AVERAGE(IFERROR(P95:V95,""))</f>
        <v>12.06</v>
      </c>
      <c r="AK95" s="36" cm="1">
        <f t="array" ref="AK95">AVERAGE(IFERROR(Q95:T95,""))</f>
        <v>12.06</v>
      </c>
      <c r="AL95" s="36" t="e" cm="1">
        <f t="array" ref="AL95">AVERAGE(IFERROR(U95:V95,""))</f>
        <v>#DIV/0!</v>
      </c>
      <c r="AM95" s="36" cm="1">
        <f t="array" ref="AM95">AVERAGE(IFERROR(W95:AA95,""))</f>
        <v>13.68</v>
      </c>
      <c r="AN95" s="36" cm="1">
        <f t="array" ref="AN95">AVERAGE(IFERROR(P95:U95,""))</f>
        <v>12.06</v>
      </c>
      <c r="AP95" s="36" t="e">
        <f t="shared" si="30"/>
        <v>#DIV/0!</v>
      </c>
      <c r="AQ95" s="36">
        <f t="shared" si="31"/>
        <v>0</v>
      </c>
      <c r="AR95" s="36" t="e">
        <f t="shared" si="32"/>
        <v>#DIV/0!</v>
      </c>
      <c r="AS95" s="36" t="e">
        <f t="shared" si="33"/>
        <v>#DIV/0!</v>
      </c>
      <c r="AT95" s="36" t="e">
        <f t="shared" si="34"/>
        <v>#DIV/0!</v>
      </c>
      <c r="AU95" s="36" t="e">
        <f t="shared" si="35"/>
        <v>#DIV/0!</v>
      </c>
      <c r="AV95" s="36" t="e">
        <f t="shared" si="36"/>
        <v>#DIV/0!</v>
      </c>
      <c r="AW95" s="36" t="e">
        <f t="shared" si="37"/>
        <v>#DIV/0!</v>
      </c>
      <c r="AX95" s="36" t="e">
        <f t="shared" si="38"/>
        <v>#DIV/0!</v>
      </c>
      <c r="AY95" s="36" t="e">
        <f t="shared" si="39"/>
        <v>#DIV/0!</v>
      </c>
      <c r="AZ95" s="36">
        <f t="shared" si="40"/>
        <v>0</v>
      </c>
      <c r="BA95" s="36" t="e">
        <f t="shared" si="41"/>
        <v>#DIV/0!</v>
      </c>
      <c r="BB95" s="36">
        <f t="shared" si="42"/>
        <v>0</v>
      </c>
      <c r="BC95" s="36">
        <f t="shared" si="43"/>
        <v>0</v>
      </c>
      <c r="BD95" s="36" t="e">
        <f t="shared" si="44"/>
        <v>#DIV/0!</v>
      </c>
      <c r="BE95" s="36">
        <f t="shared" si="45"/>
        <v>0</v>
      </c>
      <c r="BF95" s="36">
        <f t="shared" si="46"/>
        <v>0</v>
      </c>
      <c r="BG95" s="36">
        <f t="shared" si="47"/>
        <v>0</v>
      </c>
      <c r="BH95" s="36" t="e">
        <f t="shared" si="48"/>
        <v>#DIV/0!</v>
      </c>
      <c r="BI95" s="36">
        <f t="shared" si="49"/>
        <v>0</v>
      </c>
      <c r="BJ95" s="36">
        <f t="shared" si="50"/>
        <v>0</v>
      </c>
      <c r="BK95" s="36">
        <f t="shared" si="51"/>
        <v>0</v>
      </c>
      <c r="BL95" s="36" t="e">
        <f t="shared" si="52"/>
        <v>#DIV/0!</v>
      </c>
      <c r="BM95" s="36">
        <f t="shared" si="53"/>
        <v>0</v>
      </c>
      <c r="BN95" s="36">
        <f t="shared" si="54"/>
        <v>0</v>
      </c>
    </row>
    <row r="96" spans="1:66" x14ac:dyDescent="0.25">
      <c r="A96">
        <v>95</v>
      </c>
      <c r="B96" t="s">
        <v>20</v>
      </c>
      <c r="C96" s="3">
        <v>4</v>
      </c>
      <c r="D96">
        <v>48.788876000000002</v>
      </c>
      <c r="E96">
        <v>-122.199983</v>
      </c>
      <c r="F96" t="s">
        <v>10</v>
      </c>
      <c r="G96" s="5">
        <v>12.085000000000001</v>
      </c>
      <c r="H96" s="3">
        <v>17110004000118</v>
      </c>
      <c r="I96" t="s">
        <v>11</v>
      </c>
      <c r="K96" s="15" t="s">
        <v>131</v>
      </c>
      <c r="L96" s="3">
        <v>17110004013600</v>
      </c>
      <c r="M96">
        <v>2.480832114815712E-2</v>
      </c>
      <c r="N96" s="17">
        <v>195</v>
      </c>
      <c r="P96" s="36" t="e">
        <f>AVERAGEIFS($G$2:$G$3384,$C$2:$C$3384,P$1,$B$2:$B$3384,$K96)</f>
        <v>#DIV/0!</v>
      </c>
      <c r="Q96" s="36">
        <f>AVERAGEIFS($G$2:$G$3384,$C$2:$C$3384,Q$1,$B$2:$B$3384,$K96)</f>
        <v>12.07</v>
      </c>
      <c r="R96" s="36" t="e">
        <f>AVERAGEIFS($G$2:$G$3384,$C$2:$C$3384,R$1,$B$2:$B$3384,$K96)</f>
        <v>#DIV/0!</v>
      </c>
      <c r="S96" s="36" t="e">
        <f>AVERAGEIFS($G$2:$G$3384,$C$2:$C$3384,S$1,$B$2:$B$3384,$K96)</f>
        <v>#DIV/0!</v>
      </c>
      <c r="T96" s="36" t="e">
        <f>AVERAGEIFS($G$2:$G$3384,$C$2:$C$3384,T$1,$B$2:$B$3384,$K96)</f>
        <v>#DIV/0!</v>
      </c>
      <c r="U96" s="36" t="e">
        <f>AVERAGEIFS($G$2:$G$3384,$C$2:$C$3384,U$1,$B$2:$B$3384,$K96)</f>
        <v>#DIV/0!</v>
      </c>
      <c r="V96" s="36" t="e">
        <f>AVERAGEIFS($G$2:$G$3384,$C$2:$C$3384,V$1,$B$2:$B$3384,$K96)</f>
        <v>#DIV/0!</v>
      </c>
      <c r="W96" s="36" t="e">
        <f>AVERAGEIFS($G$2:$G$3384,$C$2:$C$3384,W$1,$B$2:$B$3384,$K96)</f>
        <v>#DIV/0!</v>
      </c>
      <c r="X96" s="36" t="e">
        <f>AVERAGEIFS($G$2:$G$3384,$C$2:$C$3384,X$1,$B$2:$B$3384,$K96)</f>
        <v>#DIV/0!</v>
      </c>
      <c r="Y96" s="36" t="e">
        <f>AVERAGEIFS($G$2:$G$3384,$C$2:$C$3384,Y$1,$B$2:$B$3384,$K96)</f>
        <v>#DIV/0!</v>
      </c>
      <c r="Z96" s="36" t="e">
        <f>AVERAGEIFS($G$2:$G$3384,$C$2:$C$3384,Z$1,$B$2:$B$3384,$K96)</f>
        <v>#DIV/0!</v>
      </c>
      <c r="AA96" s="36" t="e">
        <f>AVERAGEIFS($G$2:$G$3384,$C$2:$C$3384,AA$1,$B$2:$B$3384,$K96)</f>
        <v>#DIV/0!</v>
      </c>
      <c r="AB96" s="36">
        <f t="shared" si="28"/>
        <v>12.07</v>
      </c>
      <c r="AC96" s="36" t="e" cm="1">
        <f t="array" ref="AC96">AVERAGE(IFERROR(X96:Z96, ""))</f>
        <v>#DIV/0!</v>
      </c>
      <c r="AD96" s="36" t="e">
        <f t="shared" si="29"/>
        <v>#DIV/0!</v>
      </c>
      <c r="AE96" s="36" cm="1">
        <f t="array" ref="AE96">AVERAGE(IFERROR(Q96:V96, ""))</f>
        <v>12.07</v>
      </c>
      <c r="AF96" s="36" t="e" cm="1">
        <f t="array" ref="AF96">AVERAGE(IFERROR(V96:Z96,""))</f>
        <v>#DIV/0!</v>
      </c>
      <c r="AG96" s="36" cm="1">
        <f t="array" ref="AG96">AVERAGE(IFERROR(Q96:U96,""))</f>
        <v>12.07</v>
      </c>
      <c r="AH96" s="36" t="e" cm="1">
        <f t="array" ref="AH96">AVERAGE(IFERROR(Y96:AA96,P96))</f>
        <v>#DIV/0!</v>
      </c>
      <c r="AI96" s="36" t="e" cm="1">
        <f t="array" ref="AI96">AVERAGE(IFERROR(X96:AA96,""))</f>
        <v>#DIV/0!</v>
      </c>
      <c r="AJ96" s="36" cm="1">
        <f t="array" ref="AJ96">AVERAGE(IFERROR(P96:V96,""))</f>
        <v>12.07</v>
      </c>
      <c r="AK96" s="36" cm="1">
        <f t="array" ref="AK96">AVERAGE(IFERROR(Q96:T96,""))</f>
        <v>12.07</v>
      </c>
      <c r="AL96" s="36" t="e" cm="1">
        <f t="array" ref="AL96">AVERAGE(IFERROR(U96:V96,""))</f>
        <v>#DIV/0!</v>
      </c>
      <c r="AM96" s="36" t="e" cm="1">
        <f t="array" ref="AM96">AVERAGE(IFERROR(W96:AA96,""))</f>
        <v>#DIV/0!</v>
      </c>
      <c r="AN96" s="36" cm="1">
        <f t="array" ref="AN96">AVERAGE(IFERROR(P96:U96,""))</f>
        <v>12.07</v>
      </c>
      <c r="AP96" s="36" t="e">
        <f t="shared" si="30"/>
        <v>#DIV/0!</v>
      </c>
      <c r="AQ96" s="36">
        <f t="shared" si="31"/>
        <v>0</v>
      </c>
      <c r="AR96" s="36" t="e">
        <f t="shared" si="32"/>
        <v>#DIV/0!</v>
      </c>
      <c r="AS96" s="36" t="e">
        <f t="shared" si="33"/>
        <v>#DIV/0!</v>
      </c>
      <c r="AT96" s="36" t="e">
        <f t="shared" si="34"/>
        <v>#DIV/0!</v>
      </c>
      <c r="AU96" s="36" t="e">
        <f t="shared" si="35"/>
        <v>#DIV/0!</v>
      </c>
      <c r="AV96" s="36" t="e">
        <f t="shared" si="36"/>
        <v>#DIV/0!</v>
      </c>
      <c r="AW96" s="36" t="e">
        <f t="shared" si="37"/>
        <v>#DIV/0!</v>
      </c>
      <c r="AX96" s="36" t="e">
        <f t="shared" si="38"/>
        <v>#DIV/0!</v>
      </c>
      <c r="AY96" s="36" t="e">
        <f t="shared" si="39"/>
        <v>#DIV/0!</v>
      </c>
      <c r="AZ96" s="36" t="e">
        <f t="shared" si="40"/>
        <v>#DIV/0!</v>
      </c>
      <c r="BA96" s="36" t="e">
        <f t="shared" si="41"/>
        <v>#DIV/0!</v>
      </c>
      <c r="BB96" s="36">
        <f t="shared" si="42"/>
        <v>0</v>
      </c>
      <c r="BC96" s="36" t="e">
        <f t="shared" si="43"/>
        <v>#DIV/0!</v>
      </c>
      <c r="BD96" s="36" t="e">
        <f t="shared" si="44"/>
        <v>#DIV/0!</v>
      </c>
      <c r="BE96" s="36">
        <f t="shared" si="45"/>
        <v>0</v>
      </c>
      <c r="BF96" s="36" t="e">
        <f t="shared" si="46"/>
        <v>#DIV/0!</v>
      </c>
      <c r="BG96" s="36">
        <f t="shared" si="47"/>
        <v>0</v>
      </c>
      <c r="BH96" s="36" t="e">
        <f t="shared" si="48"/>
        <v>#DIV/0!</v>
      </c>
      <c r="BI96" s="36" t="e">
        <f t="shared" si="49"/>
        <v>#DIV/0!</v>
      </c>
      <c r="BJ96" s="36">
        <f t="shared" si="50"/>
        <v>0</v>
      </c>
      <c r="BK96" s="36">
        <f t="shared" si="51"/>
        <v>0</v>
      </c>
      <c r="BL96" s="36" t="e">
        <f t="shared" si="52"/>
        <v>#DIV/0!</v>
      </c>
      <c r="BM96" s="36" t="e">
        <f t="shared" si="53"/>
        <v>#DIV/0!</v>
      </c>
      <c r="BN96" s="36">
        <f t="shared" si="54"/>
        <v>0</v>
      </c>
    </row>
    <row r="97" spans="1:66" x14ac:dyDescent="0.25">
      <c r="A97">
        <v>96</v>
      </c>
      <c r="B97" t="s">
        <v>20</v>
      </c>
      <c r="C97" s="3">
        <v>5</v>
      </c>
      <c r="D97">
        <v>48.788876000000002</v>
      </c>
      <c r="E97">
        <v>-122.199983</v>
      </c>
      <c r="F97" t="s">
        <v>10</v>
      </c>
      <c r="G97" s="5">
        <v>11.6325</v>
      </c>
      <c r="H97" s="3">
        <v>17110004000118</v>
      </c>
      <c r="I97" t="s">
        <v>11</v>
      </c>
      <c r="K97" s="15" t="s">
        <v>133</v>
      </c>
      <c r="L97" s="3">
        <v>17110004014411</v>
      </c>
      <c r="M97">
        <v>0.99920076131820679</v>
      </c>
      <c r="N97" s="17">
        <v>400</v>
      </c>
      <c r="P97" s="36">
        <f>AVERAGEIFS($G$2:$G$3384,$C$2:$C$3384,P$1,$B$2:$B$3384,$K97)</f>
        <v>13.01</v>
      </c>
      <c r="Q97" s="36" t="e">
        <f>AVERAGEIFS($G$2:$G$3384,$C$2:$C$3384,Q$1,$B$2:$B$3384,$K97)</f>
        <v>#DIV/0!</v>
      </c>
      <c r="R97" s="36" t="e">
        <f>AVERAGEIFS($G$2:$G$3384,$C$2:$C$3384,R$1,$B$2:$B$3384,$K97)</f>
        <v>#DIV/0!</v>
      </c>
      <c r="S97" s="36" t="e">
        <f>AVERAGEIFS($G$2:$G$3384,$C$2:$C$3384,S$1,$B$2:$B$3384,$K97)</f>
        <v>#DIV/0!</v>
      </c>
      <c r="T97" s="36" t="e">
        <f>AVERAGEIFS($G$2:$G$3384,$C$2:$C$3384,T$1,$B$2:$B$3384,$K97)</f>
        <v>#DIV/0!</v>
      </c>
      <c r="U97" s="36" t="e">
        <f>AVERAGEIFS($G$2:$G$3384,$C$2:$C$3384,U$1,$B$2:$B$3384,$K97)</f>
        <v>#DIV/0!</v>
      </c>
      <c r="V97" s="36" t="e">
        <f>AVERAGEIFS($G$2:$G$3384,$C$2:$C$3384,V$1,$B$2:$B$3384,$K97)</f>
        <v>#DIV/0!</v>
      </c>
      <c r="W97" s="36" t="e">
        <f>AVERAGEIFS($G$2:$G$3384,$C$2:$C$3384,W$1,$B$2:$B$3384,$K97)</f>
        <v>#DIV/0!</v>
      </c>
      <c r="X97" s="36" t="e">
        <f>AVERAGEIFS($G$2:$G$3384,$C$2:$C$3384,X$1,$B$2:$B$3384,$K97)</f>
        <v>#DIV/0!</v>
      </c>
      <c r="Y97" s="36" t="e">
        <f>AVERAGEIFS($G$2:$G$3384,$C$2:$C$3384,Y$1,$B$2:$B$3384,$K97)</f>
        <v>#DIV/0!</v>
      </c>
      <c r="Z97" s="36" t="e">
        <f>AVERAGEIFS($G$2:$G$3384,$C$2:$C$3384,Z$1,$B$2:$B$3384,$K97)</f>
        <v>#DIV/0!</v>
      </c>
      <c r="AA97" s="36" t="e">
        <f>AVERAGEIFS($G$2:$G$3384,$C$2:$C$3384,AA$1,$B$2:$B$3384,$K97)</f>
        <v>#DIV/0!</v>
      </c>
      <c r="AB97" s="36">
        <f t="shared" si="28"/>
        <v>13.01</v>
      </c>
      <c r="AC97" s="36" t="e" cm="1">
        <f t="array" ref="AC97">AVERAGE(IFERROR(X97:Z97, ""))</f>
        <v>#DIV/0!</v>
      </c>
      <c r="AD97" s="36">
        <f t="shared" si="29"/>
        <v>13.01</v>
      </c>
      <c r="AE97" s="36" t="e" cm="1">
        <f t="array" ref="AE97">AVERAGE(IFERROR(Q97:V97, ""))</f>
        <v>#DIV/0!</v>
      </c>
      <c r="AF97" s="36" t="e" cm="1">
        <f t="array" ref="AF97">AVERAGE(IFERROR(V97:Z97,""))</f>
        <v>#DIV/0!</v>
      </c>
      <c r="AG97" s="36" t="e" cm="1">
        <f t="array" ref="AG97">AVERAGE(IFERROR(Q97:U97,""))</f>
        <v>#DIV/0!</v>
      </c>
      <c r="AH97" s="36" cm="1">
        <f t="array" ref="AH97">AVERAGE(IFERROR(Y97:AA97,P97))</f>
        <v>13.01</v>
      </c>
      <c r="AI97" s="36" t="e" cm="1">
        <f t="array" ref="AI97">AVERAGE(IFERROR(X97:AA97,""))</f>
        <v>#DIV/0!</v>
      </c>
      <c r="AJ97" s="36" cm="1">
        <f t="array" ref="AJ97">AVERAGE(IFERROR(P97:V97,""))</f>
        <v>13.01</v>
      </c>
      <c r="AK97" s="36" t="e" cm="1">
        <f t="array" ref="AK97">AVERAGE(IFERROR(Q97:T97,""))</f>
        <v>#DIV/0!</v>
      </c>
      <c r="AL97" s="36" t="e" cm="1">
        <f t="array" ref="AL97">AVERAGE(IFERROR(U97:V97,""))</f>
        <v>#DIV/0!</v>
      </c>
      <c r="AM97" s="36" t="e" cm="1">
        <f t="array" ref="AM97">AVERAGE(IFERROR(W97:AA97,""))</f>
        <v>#DIV/0!</v>
      </c>
      <c r="AN97" s="36" cm="1">
        <f t="array" ref="AN97">AVERAGE(IFERROR(P97:U97,""))</f>
        <v>13.01</v>
      </c>
      <c r="AP97" s="36">
        <f t="shared" si="30"/>
        <v>0</v>
      </c>
      <c r="AQ97" s="36" t="e">
        <f t="shared" si="31"/>
        <v>#DIV/0!</v>
      </c>
      <c r="AR97" s="36" t="e">
        <f t="shared" si="32"/>
        <v>#DIV/0!</v>
      </c>
      <c r="AS97" s="36" t="e">
        <f t="shared" si="33"/>
        <v>#DIV/0!</v>
      </c>
      <c r="AT97" s="36" t="e">
        <f t="shared" si="34"/>
        <v>#DIV/0!</v>
      </c>
      <c r="AU97" s="36" t="e">
        <f t="shared" si="35"/>
        <v>#DIV/0!</v>
      </c>
      <c r="AV97" s="36" t="e">
        <f t="shared" si="36"/>
        <v>#DIV/0!</v>
      </c>
      <c r="AW97" s="36" t="e">
        <f t="shared" si="37"/>
        <v>#DIV/0!</v>
      </c>
      <c r="AX97" s="36" t="e">
        <f t="shared" si="38"/>
        <v>#DIV/0!</v>
      </c>
      <c r="AY97" s="36" t="e">
        <f t="shared" si="39"/>
        <v>#DIV/0!</v>
      </c>
      <c r="AZ97" s="36" t="e">
        <f t="shared" si="40"/>
        <v>#DIV/0!</v>
      </c>
      <c r="BA97" s="36" t="e">
        <f t="shared" si="41"/>
        <v>#DIV/0!</v>
      </c>
      <c r="BB97" s="36">
        <f t="shared" si="42"/>
        <v>0</v>
      </c>
      <c r="BC97" s="36" t="e">
        <f t="shared" si="43"/>
        <v>#DIV/0!</v>
      </c>
      <c r="BD97" s="36">
        <f t="shared" si="44"/>
        <v>0</v>
      </c>
      <c r="BE97" s="36" t="e">
        <f t="shared" si="45"/>
        <v>#DIV/0!</v>
      </c>
      <c r="BF97" s="36" t="e">
        <f t="shared" si="46"/>
        <v>#DIV/0!</v>
      </c>
      <c r="BG97" s="36" t="e">
        <f t="shared" si="47"/>
        <v>#DIV/0!</v>
      </c>
      <c r="BH97" s="36">
        <f t="shared" si="48"/>
        <v>0</v>
      </c>
      <c r="BI97" s="36" t="e">
        <f t="shared" si="49"/>
        <v>#DIV/0!</v>
      </c>
      <c r="BJ97" s="36">
        <f t="shared" si="50"/>
        <v>0</v>
      </c>
      <c r="BK97" s="36" t="e">
        <f t="shared" si="51"/>
        <v>#DIV/0!</v>
      </c>
      <c r="BL97" s="36" t="e">
        <f t="shared" si="52"/>
        <v>#DIV/0!</v>
      </c>
      <c r="BM97" s="36" t="e">
        <f t="shared" si="53"/>
        <v>#DIV/0!</v>
      </c>
      <c r="BN97" s="36">
        <f t="shared" si="54"/>
        <v>0</v>
      </c>
    </row>
    <row r="98" spans="1:66" x14ac:dyDescent="0.25">
      <c r="A98">
        <v>97</v>
      </c>
      <c r="B98" t="s">
        <v>20</v>
      </c>
      <c r="C98" s="3">
        <v>6</v>
      </c>
      <c r="D98">
        <v>48.788876000000002</v>
      </c>
      <c r="E98">
        <v>-122.199983</v>
      </c>
      <c r="F98" t="s">
        <v>10</v>
      </c>
      <c r="G98" s="5">
        <v>11.085000000000001</v>
      </c>
      <c r="H98" s="3">
        <v>17110004000118</v>
      </c>
      <c r="I98" t="s">
        <v>11</v>
      </c>
      <c r="K98" s="15" t="s">
        <v>134</v>
      </c>
      <c r="L98" s="3">
        <v>17110004014207</v>
      </c>
      <c r="M98">
        <v>4.5563097228296101E-4</v>
      </c>
      <c r="N98" s="17">
        <v>195</v>
      </c>
      <c r="P98" s="36">
        <f>AVERAGEIFS($G$2:$G$3384,$C$2:$C$3384,P$1,$B$2:$B$3384,$K98)</f>
        <v>12</v>
      </c>
      <c r="Q98" s="36" t="e">
        <f>AVERAGEIFS($G$2:$G$3384,$C$2:$C$3384,Q$1,$B$2:$B$3384,$K98)</f>
        <v>#DIV/0!</v>
      </c>
      <c r="R98" s="36" t="e">
        <f>AVERAGEIFS($G$2:$G$3384,$C$2:$C$3384,R$1,$B$2:$B$3384,$K98)</f>
        <v>#DIV/0!</v>
      </c>
      <c r="S98" s="36" t="e">
        <f>AVERAGEIFS($G$2:$G$3384,$C$2:$C$3384,S$1,$B$2:$B$3384,$K98)</f>
        <v>#DIV/0!</v>
      </c>
      <c r="T98" s="36" t="e">
        <f>AVERAGEIFS($G$2:$G$3384,$C$2:$C$3384,T$1,$B$2:$B$3384,$K98)</f>
        <v>#DIV/0!</v>
      </c>
      <c r="U98" s="36" t="e">
        <f>AVERAGEIFS($G$2:$G$3384,$C$2:$C$3384,U$1,$B$2:$B$3384,$K98)</f>
        <v>#DIV/0!</v>
      </c>
      <c r="V98" s="36" t="e">
        <f>AVERAGEIFS($G$2:$G$3384,$C$2:$C$3384,V$1,$B$2:$B$3384,$K98)</f>
        <v>#DIV/0!</v>
      </c>
      <c r="W98" s="36" t="e">
        <f>AVERAGEIFS($G$2:$G$3384,$C$2:$C$3384,W$1,$B$2:$B$3384,$K98)</f>
        <v>#DIV/0!</v>
      </c>
      <c r="X98" s="36" t="e">
        <f>AVERAGEIFS($G$2:$G$3384,$C$2:$C$3384,X$1,$B$2:$B$3384,$K98)</f>
        <v>#DIV/0!</v>
      </c>
      <c r="Y98" s="36" t="e">
        <f>AVERAGEIFS($G$2:$G$3384,$C$2:$C$3384,Y$1,$B$2:$B$3384,$K98)</f>
        <v>#DIV/0!</v>
      </c>
      <c r="Z98" s="36" t="e">
        <f>AVERAGEIFS($G$2:$G$3384,$C$2:$C$3384,Z$1,$B$2:$B$3384,$K98)</f>
        <v>#DIV/0!</v>
      </c>
      <c r="AA98" s="36" t="e">
        <f>AVERAGEIFS($G$2:$G$3384,$C$2:$C$3384,AA$1,$B$2:$B$3384,$K98)</f>
        <v>#DIV/0!</v>
      </c>
      <c r="AB98" s="36">
        <f t="shared" si="28"/>
        <v>12</v>
      </c>
      <c r="AC98" s="36" t="e" cm="1">
        <f t="array" ref="AC98">AVERAGE(IFERROR(X98:Z98, ""))</f>
        <v>#DIV/0!</v>
      </c>
      <c r="AD98" s="36">
        <f t="shared" si="29"/>
        <v>12</v>
      </c>
      <c r="AE98" s="36" t="e" cm="1">
        <f t="array" ref="AE98">AVERAGE(IFERROR(Q98:V98, ""))</f>
        <v>#DIV/0!</v>
      </c>
      <c r="AF98" s="36" t="e" cm="1">
        <f t="array" ref="AF98">AVERAGE(IFERROR(V98:Z98,""))</f>
        <v>#DIV/0!</v>
      </c>
      <c r="AG98" s="36" t="e" cm="1">
        <f t="array" ref="AG98">AVERAGE(IFERROR(Q98:U98,""))</f>
        <v>#DIV/0!</v>
      </c>
      <c r="AH98" s="36" cm="1">
        <f t="array" ref="AH98">AVERAGE(IFERROR(Y98:AA98,P98))</f>
        <v>12</v>
      </c>
      <c r="AI98" s="36" t="e" cm="1">
        <f t="array" ref="AI98">AVERAGE(IFERROR(X98:AA98,""))</f>
        <v>#DIV/0!</v>
      </c>
      <c r="AJ98" s="36" cm="1">
        <f t="array" ref="AJ98">AVERAGE(IFERROR(P98:V98,""))</f>
        <v>12</v>
      </c>
      <c r="AK98" s="36" t="e" cm="1">
        <f t="array" ref="AK98">AVERAGE(IFERROR(Q98:T98,""))</f>
        <v>#DIV/0!</v>
      </c>
      <c r="AL98" s="36" t="e" cm="1">
        <f t="array" ref="AL98">AVERAGE(IFERROR(U98:V98,""))</f>
        <v>#DIV/0!</v>
      </c>
      <c r="AM98" s="36" t="e" cm="1">
        <f t="array" ref="AM98">AVERAGE(IFERROR(W98:AA98,""))</f>
        <v>#DIV/0!</v>
      </c>
      <c r="AN98" s="36" cm="1">
        <f t="array" ref="AN98">AVERAGE(IFERROR(P98:U98,""))</f>
        <v>12</v>
      </c>
      <c r="AP98" s="36">
        <f t="shared" si="30"/>
        <v>0</v>
      </c>
      <c r="AQ98" s="36" t="e">
        <f t="shared" si="31"/>
        <v>#DIV/0!</v>
      </c>
      <c r="AR98" s="36" t="e">
        <f t="shared" si="32"/>
        <v>#DIV/0!</v>
      </c>
      <c r="AS98" s="36" t="e">
        <f t="shared" si="33"/>
        <v>#DIV/0!</v>
      </c>
      <c r="AT98" s="36" t="e">
        <f t="shared" si="34"/>
        <v>#DIV/0!</v>
      </c>
      <c r="AU98" s="36" t="e">
        <f t="shared" si="35"/>
        <v>#DIV/0!</v>
      </c>
      <c r="AV98" s="36" t="e">
        <f t="shared" si="36"/>
        <v>#DIV/0!</v>
      </c>
      <c r="AW98" s="36" t="e">
        <f t="shared" si="37"/>
        <v>#DIV/0!</v>
      </c>
      <c r="AX98" s="36" t="e">
        <f t="shared" si="38"/>
        <v>#DIV/0!</v>
      </c>
      <c r="AY98" s="36" t="e">
        <f t="shared" si="39"/>
        <v>#DIV/0!</v>
      </c>
      <c r="AZ98" s="36" t="e">
        <f t="shared" si="40"/>
        <v>#DIV/0!</v>
      </c>
      <c r="BA98" s="36" t="e">
        <f t="shared" si="41"/>
        <v>#DIV/0!</v>
      </c>
      <c r="BB98" s="36">
        <f t="shared" si="42"/>
        <v>0</v>
      </c>
      <c r="BC98" s="36" t="e">
        <f t="shared" si="43"/>
        <v>#DIV/0!</v>
      </c>
      <c r="BD98" s="36">
        <f t="shared" si="44"/>
        <v>0</v>
      </c>
      <c r="BE98" s="36" t="e">
        <f t="shared" si="45"/>
        <v>#DIV/0!</v>
      </c>
      <c r="BF98" s="36" t="e">
        <f t="shared" si="46"/>
        <v>#DIV/0!</v>
      </c>
      <c r="BG98" s="36" t="e">
        <f t="shared" si="47"/>
        <v>#DIV/0!</v>
      </c>
      <c r="BH98" s="36">
        <f t="shared" si="48"/>
        <v>0</v>
      </c>
      <c r="BI98" s="36" t="e">
        <f t="shared" si="49"/>
        <v>#DIV/0!</v>
      </c>
      <c r="BJ98" s="36">
        <f t="shared" si="50"/>
        <v>0</v>
      </c>
      <c r="BK98" s="36" t="e">
        <f t="shared" si="51"/>
        <v>#DIV/0!</v>
      </c>
      <c r="BL98" s="36" t="e">
        <f t="shared" si="52"/>
        <v>#DIV/0!</v>
      </c>
      <c r="BM98" s="36" t="e">
        <f t="shared" si="53"/>
        <v>#DIV/0!</v>
      </c>
      <c r="BN98" s="36">
        <f t="shared" si="54"/>
        <v>0</v>
      </c>
    </row>
    <row r="99" spans="1:66" x14ac:dyDescent="0.25">
      <c r="A99">
        <v>98</v>
      </c>
      <c r="B99" t="s">
        <v>20</v>
      </c>
      <c r="C99" s="3">
        <v>7</v>
      </c>
      <c r="D99">
        <v>48.788876000000002</v>
      </c>
      <c r="E99">
        <v>-122.199983</v>
      </c>
      <c r="F99" t="s">
        <v>10</v>
      </c>
      <c r="G99" s="5">
        <v>10.195</v>
      </c>
      <c r="H99" s="3">
        <v>17110004000118</v>
      </c>
      <c r="I99" t="s">
        <v>11</v>
      </c>
      <c r="K99" s="15" t="s">
        <v>135</v>
      </c>
      <c r="L99" s="3">
        <v>17110004014207</v>
      </c>
      <c r="M99">
        <v>1.9513575360178947E-2</v>
      </c>
      <c r="N99" s="17">
        <v>195</v>
      </c>
      <c r="P99" s="36">
        <f>AVERAGEIFS($G$2:$G$3384,$C$2:$C$3384,P$1,$B$2:$B$3384,$K99)</f>
        <v>12.05</v>
      </c>
      <c r="Q99" s="36" t="e">
        <f>AVERAGEIFS($G$2:$G$3384,$C$2:$C$3384,Q$1,$B$2:$B$3384,$K99)</f>
        <v>#DIV/0!</v>
      </c>
      <c r="R99" s="36" t="e">
        <f>AVERAGEIFS($G$2:$G$3384,$C$2:$C$3384,R$1,$B$2:$B$3384,$K99)</f>
        <v>#DIV/0!</v>
      </c>
      <c r="S99" s="36" t="e">
        <f>AVERAGEIFS($G$2:$G$3384,$C$2:$C$3384,S$1,$B$2:$B$3384,$K99)</f>
        <v>#DIV/0!</v>
      </c>
      <c r="T99" s="36" t="e">
        <f>AVERAGEIFS($G$2:$G$3384,$C$2:$C$3384,T$1,$B$2:$B$3384,$K99)</f>
        <v>#DIV/0!</v>
      </c>
      <c r="U99" s="36" t="e">
        <f>AVERAGEIFS($G$2:$G$3384,$C$2:$C$3384,U$1,$B$2:$B$3384,$K99)</f>
        <v>#DIV/0!</v>
      </c>
      <c r="V99" s="36" t="e">
        <f>AVERAGEIFS($G$2:$G$3384,$C$2:$C$3384,V$1,$B$2:$B$3384,$K99)</f>
        <v>#DIV/0!</v>
      </c>
      <c r="W99" s="36" t="e">
        <f>AVERAGEIFS($G$2:$G$3384,$C$2:$C$3384,W$1,$B$2:$B$3384,$K99)</f>
        <v>#DIV/0!</v>
      </c>
      <c r="X99" s="36" t="e">
        <f>AVERAGEIFS($G$2:$G$3384,$C$2:$C$3384,X$1,$B$2:$B$3384,$K99)</f>
        <v>#DIV/0!</v>
      </c>
      <c r="Y99" s="36" t="e">
        <f>AVERAGEIFS($G$2:$G$3384,$C$2:$C$3384,Y$1,$B$2:$B$3384,$K99)</f>
        <v>#DIV/0!</v>
      </c>
      <c r="Z99" s="36" t="e">
        <f>AVERAGEIFS($G$2:$G$3384,$C$2:$C$3384,Z$1,$B$2:$B$3384,$K99)</f>
        <v>#DIV/0!</v>
      </c>
      <c r="AA99" s="36" t="e">
        <f>AVERAGEIFS($G$2:$G$3384,$C$2:$C$3384,AA$1,$B$2:$B$3384,$K99)</f>
        <v>#DIV/0!</v>
      </c>
      <c r="AB99" s="36">
        <f t="shared" si="28"/>
        <v>12.05</v>
      </c>
      <c r="AC99" s="36" t="e" cm="1">
        <f t="array" ref="AC99">AVERAGE(IFERROR(X99:Z99, ""))</f>
        <v>#DIV/0!</v>
      </c>
      <c r="AD99" s="36">
        <f t="shared" si="29"/>
        <v>12.05</v>
      </c>
      <c r="AE99" s="36" t="e" cm="1">
        <f t="array" ref="AE99">AVERAGE(IFERROR(Q99:V99, ""))</f>
        <v>#DIV/0!</v>
      </c>
      <c r="AF99" s="36" t="e" cm="1">
        <f t="array" ref="AF99">AVERAGE(IFERROR(V99:Z99,""))</f>
        <v>#DIV/0!</v>
      </c>
      <c r="AG99" s="36" t="e" cm="1">
        <f t="array" ref="AG99">AVERAGE(IFERROR(Q99:U99,""))</f>
        <v>#DIV/0!</v>
      </c>
      <c r="AH99" s="36" cm="1">
        <f t="array" ref="AH99">AVERAGE(IFERROR(Y99:AA99,P99))</f>
        <v>12.050000000000002</v>
      </c>
      <c r="AI99" s="36" t="e" cm="1">
        <f t="array" ref="AI99">AVERAGE(IFERROR(X99:AA99,""))</f>
        <v>#DIV/0!</v>
      </c>
      <c r="AJ99" s="36" cm="1">
        <f t="array" ref="AJ99">AVERAGE(IFERROR(P99:V99,""))</f>
        <v>12.05</v>
      </c>
      <c r="AK99" s="36" t="e" cm="1">
        <f t="array" ref="AK99">AVERAGE(IFERROR(Q99:T99,""))</f>
        <v>#DIV/0!</v>
      </c>
      <c r="AL99" s="36" t="e" cm="1">
        <f t="array" ref="AL99">AVERAGE(IFERROR(U99:V99,""))</f>
        <v>#DIV/0!</v>
      </c>
      <c r="AM99" s="36" t="e" cm="1">
        <f t="array" ref="AM99">AVERAGE(IFERROR(W99:AA99,""))</f>
        <v>#DIV/0!</v>
      </c>
      <c r="AN99" s="36" cm="1">
        <f t="array" ref="AN99">AVERAGE(IFERROR(P99:U99,""))</f>
        <v>12.05</v>
      </c>
      <c r="AP99" s="36">
        <f t="shared" si="30"/>
        <v>0</v>
      </c>
      <c r="AQ99" s="36" t="e">
        <f t="shared" si="31"/>
        <v>#DIV/0!</v>
      </c>
      <c r="AR99" s="36" t="e">
        <f t="shared" si="32"/>
        <v>#DIV/0!</v>
      </c>
      <c r="AS99" s="36" t="e">
        <f t="shared" si="33"/>
        <v>#DIV/0!</v>
      </c>
      <c r="AT99" s="36" t="e">
        <f t="shared" si="34"/>
        <v>#DIV/0!</v>
      </c>
      <c r="AU99" s="36" t="e">
        <f t="shared" si="35"/>
        <v>#DIV/0!</v>
      </c>
      <c r="AV99" s="36" t="e">
        <f t="shared" si="36"/>
        <v>#DIV/0!</v>
      </c>
      <c r="AW99" s="36" t="e">
        <f t="shared" si="37"/>
        <v>#DIV/0!</v>
      </c>
      <c r="AX99" s="36" t="e">
        <f t="shared" si="38"/>
        <v>#DIV/0!</v>
      </c>
      <c r="AY99" s="36" t="e">
        <f t="shared" si="39"/>
        <v>#DIV/0!</v>
      </c>
      <c r="AZ99" s="36" t="e">
        <f t="shared" si="40"/>
        <v>#DIV/0!</v>
      </c>
      <c r="BA99" s="36" t="e">
        <f t="shared" si="41"/>
        <v>#DIV/0!</v>
      </c>
      <c r="BB99" s="36">
        <f t="shared" si="42"/>
        <v>0</v>
      </c>
      <c r="BC99" s="36" t="e">
        <f t="shared" si="43"/>
        <v>#DIV/0!</v>
      </c>
      <c r="BD99" s="36">
        <f t="shared" si="44"/>
        <v>0</v>
      </c>
      <c r="BE99" s="36" t="e">
        <f t="shared" si="45"/>
        <v>#DIV/0!</v>
      </c>
      <c r="BF99" s="36" t="e">
        <f t="shared" si="46"/>
        <v>#DIV/0!</v>
      </c>
      <c r="BG99" s="36" t="e">
        <f t="shared" si="47"/>
        <v>#DIV/0!</v>
      </c>
      <c r="BH99" s="36">
        <f t="shared" si="48"/>
        <v>0</v>
      </c>
      <c r="BI99" s="36" t="e">
        <f t="shared" si="49"/>
        <v>#DIV/0!</v>
      </c>
      <c r="BJ99" s="36">
        <f t="shared" si="50"/>
        <v>0</v>
      </c>
      <c r="BK99" s="36" t="e">
        <f t="shared" si="51"/>
        <v>#DIV/0!</v>
      </c>
      <c r="BL99" s="36" t="e">
        <f t="shared" si="52"/>
        <v>#DIV/0!</v>
      </c>
      <c r="BM99" s="36" t="e">
        <f t="shared" si="53"/>
        <v>#DIV/0!</v>
      </c>
      <c r="BN99" s="36">
        <f t="shared" si="54"/>
        <v>0</v>
      </c>
    </row>
    <row r="100" spans="1:66" x14ac:dyDescent="0.25">
      <c r="A100">
        <v>99</v>
      </c>
      <c r="B100" t="s">
        <v>20</v>
      </c>
      <c r="C100" s="3">
        <v>8</v>
      </c>
      <c r="D100">
        <v>48.788876000000002</v>
      </c>
      <c r="E100">
        <v>-122.199983</v>
      </c>
      <c r="F100" t="s">
        <v>10</v>
      </c>
      <c r="G100" s="5">
        <v>9.65</v>
      </c>
      <c r="H100" s="3">
        <v>17110004000118</v>
      </c>
      <c r="I100" t="s">
        <v>11</v>
      </c>
      <c r="K100" s="15" t="s">
        <v>136</v>
      </c>
      <c r="L100" s="3">
        <v>17110004014207</v>
      </c>
      <c r="M100">
        <v>1.5109142288565636E-2</v>
      </c>
      <c r="N100" s="17">
        <v>195</v>
      </c>
      <c r="P100" s="36">
        <f>AVERAGEIFS($G$2:$G$3384,$C$2:$C$3384,P$1,$B$2:$B$3384,$K100)</f>
        <v>12.44</v>
      </c>
      <c r="Q100" s="36" t="e">
        <f>AVERAGEIFS($G$2:$G$3384,$C$2:$C$3384,Q$1,$B$2:$B$3384,$K100)</f>
        <v>#DIV/0!</v>
      </c>
      <c r="R100" s="36" t="e">
        <f>AVERAGEIFS($G$2:$G$3384,$C$2:$C$3384,R$1,$B$2:$B$3384,$K100)</f>
        <v>#DIV/0!</v>
      </c>
      <c r="S100" s="36" t="e">
        <f>AVERAGEIFS($G$2:$G$3384,$C$2:$C$3384,S$1,$B$2:$B$3384,$K100)</f>
        <v>#DIV/0!</v>
      </c>
      <c r="T100" s="36" t="e">
        <f>AVERAGEIFS($G$2:$G$3384,$C$2:$C$3384,T$1,$B$2:$B$3384,$K100)</f>
        <v>#DIV/0!</v>
      </c>
      <c r="U100" s="36" t="e">
        <f>AVERAGEIFS($G$2:$G$3384,$C$2:$C$3384,U$1,$B$2:$B$3384,$K100)</f>
        <v>#DIV/0!</v>
      </c>
      <c r="V100" s="36" t="e">
        <f>AVERAGEIFS($G$2:$G$3384,$C$2:$C$3384,V$1,$B$2:$B$3384,$K100)</f>
        <v>#DIV/0!</v>
      </c>
      <c r="W100" s="36" t="e">
        <f>AVERAGEIFS($G$2:$G$3384,$C$2:$C$3384,W$1,$B$2:$B$3384,$K100)</f>
        <v>#DIV/0!</v>
      </c>
      <c r="X100" s="36" t="e">
        <f>AVERAGEIFS($G$2:$G$3384,$C$2:$C$3384,X$1,$B$2:$B$3384,$K100)</f>
        <v>#DIV/0!</v>
      </c>
      <c r="Y100" s="36" t="e">
        <f>AVERAGEIFS($G$2:$G$3384,$C$2:$C$3384,Y$1,$B$2:$B$3384,$K100)</f>
        <v>#DIV/0!</v>
      </c>
      <c r="Z100" s="36" t="e">
        <f>AVERAGEIFS($G$2:$G$3384,$C$2:$C$3384,Z$1,$B$2:$B$3384,$K100)</f>
        <v>#DIV/0!</v>
      </c>
      <c r="AA100" s="36" t="e">
        <f>AVERAGEIFS($G$2:$G$3384,$C$2:$C$3384,AA$1,$B$2:$B$3384,$K100)</f>
        <v>#DIV/0!</v>
      </c>
      <c r="AB100" s="36">
        <f t="shared" si="28"/>
        <v>12.44</v>
      </c>
      <c r="AC100" s="36" t="e" cm="1">
        <f t="array" ref="AC100">AVERAGE(IFERROR(X100:Z100, ""))</f>
        <v>#DIV/0!</v>
      </c>
      <c r="AD100" s="36">
        <f t="shared" si="29"/>
        <v>12.44</v>
      </c>
      <c r="AE100" s="36" t="e" cm="1">
        <f t="array" ref="AE100">AVERAGE(IFERROR(Q100:V100, ""))</f>
        <v>#DIV/0!</v>
      </c>
      <c r="AF100" s="36" t="e" cm="1">
        <f t="array" ref="AF100">AVERAGE(IFERROR(V100:Z100,""))</f>
        <v>#DIV/0!</v>
      </c>
      <c r="AG100" s="36" t="e" cm="1">
        <f t="array" ref="AG100">AVERAGE(IFERROR(Q100:U100,""))</f>
        <v>#DIV/0!</v>
      </c>
      <c r="AH100" s="36" cm="1">
        <f t="array" ref="AH100">AVERAGE(IFERROR(Y100:AA100,P100))</f>
        <v>12.44</v>
      </c>
      <c r="AI100" s="36" t="e" cm="1">
        <f t="array" ref="AI100">AVERAGE(IFERROR(X100:AA100,""))</f>
        <v>#DIV/0!</v>
      </c>
      <c r="AJ100" s="36" cm="1">
        <f t="array" ref="AJ100">AVERAGE(IFERROR(P100:V100,""))</f>
        <v>12.44</v>
      </c>
      <c r="AK100" s="36" t="e" cm="1">
        <f t="array" ref="AK100">AVERAGE(IFERROR(Q100:T100,""))</f>
        <v>#DIV/0!</v>
      </c>
      <c r="AL100" s="36" t="e" cm="1">
        <f t="array" ref="AL100">AVERAGE(IFERROR(U100:V100,""))</f>
        <v>#DIV/0!</v>
      </c>
      <c r="AM100" s="36" t="e" cm="1">
        <f t="array" ref="AM100">AVERAGE(IFERROR(W100:AA100,""))</f>
        <v>#DIV/0!</v>
      </c>
      <c r="AN100" s="36" cm="1">
        <f t="array" ref="AN100">AVERAGE(IFERROR(P100:U100,""))</f>
        <v>12.44</v>
      </c>
      <c r="AP100" s="36">
        <f t="shared" si="30"/>
        <v>0</v>
      </c>
      <c r="AQ100" s="36" t="e">
        <f t="shared" si="31"/>
        <v>#DIV/0!</v>
      </c>
      <c r="AR100" s="36" t="e">
        <f t="shared" si="32"/>
        <v>#DIV/0!</v>
      </c>
      <c r="AS100" s="36" t="e">
        <f t="shared" si="33"/>
        <v>#DIV/0!</v>
      </c>
      <c r="AT100" s="36" t="e">
        <f t="shared" si="34"/>
        <v>#DIV/0!</v>
      </c>
      <c r="AU100" s="36" t="e">
        <f t="shared" si="35"/>
        <v>#DIV/0!</v>
      </c>
      <c r="AV100" s="36" t="e">
        <f t="shared" si="36"/>
        <v>#DIV/0!</v>
      </c>
      <c r="AW100" s="36" t="e">
        <f t="shared" si="37"/>
        <v>#DIV/0!</v>
      </c>
      <c r="AX100" s="36" t="e">
        <f t="shared" si="38"/>
        <v>#DIV/0!</v>
      </c>
      <c r="AY100" s="36" t="e">
        <f t="shared" si="39"/>
        <v>#DIV/0!</v>
      </c>
      <c r="AZ100" s="36" t="e">
        <f t="shared" si="40"/>
        <v>#DIV/0!</v>
      </c>
      <c r="BA100" s="36" t="e">
        <f t="shared" si="41"/>
        <v>#DIV/0!</v>
      </c>
      <c r="BB100" s="36">
        <f t="shared" si="42"/>
        <v>0</v>
      </c>
      <c r="BC100" s="36" t="e">
        <f t="shared" si="43"/>
        <v>#DIV/0!</v>
      </c>
      <c r="BD100" s="36">
        <f t="shared" si="44"/>
        <v>0</v>
      </c>
      <c r="BE100" s="36" t="e">
        <f t="shared" si="45"/>
        <v>#DIV/0!</v>
      </c>
      <c r="BF100" s="36" t="e">
        <f t="shared" si="46"/>
        <v>#DIV/0!</v>
      </c>
      <c r="BG100" s="36" t="e">
        <f t="shared" si="47"/>
        <v>#DIV/0!</v>
      </c>
      <c r="BH100" s="36">
        <f t="shared" si="48"/>
        <v>0</v>
      </c>
      <c r="BI100" s="36" t="e">
        <f t="shared" si="49"/>
        <v>#DIV/0!</v>
      </c>
      <c r="BJ100" s="36">
        <f t="shared" si="50"/>
        <v>0</v>
      </c>
      <c r="BK100" s="36" t="e">
        <f t="shared" si="51"/>
        <v>#DIV/0!</v>
      </c>
      <c r="BL100" s="36" t="e">
        <f t="shared" si="52"/>
        <v>#DIV/0!</v>
      </c>
      <c r="BM100" s="36" t="e">
        <f t="shared" si="53"/>
        <v>#DIV/0!</v>
      </c>
      <c r="BN100" s="36">
        <f t="shared" si="54"/>
        <v>0</v>
      </c>
    </row>
    <row r="101" spans="1:66" x14ac:dyDescent="0.25">
      <c r="A101">
        <v>100</v>
      </c>
      <c r="B101" t="s">
        <v>20</v>
      </c>
      <c r="C101" s="3">
        <v>9</v>
      </c>
      <c r="D101">
        <v>48.788876000000002</v>
      </c>
      <c r="E101">
        <v>-122.199983</v>
      </c>
      <c r="F101" t="s">
        <v>10</v>
      </c>
      <c r="G101" s="5">
        <v>10.0825</v>
      </c>
      <c r="H101" s="3">
        <v>17110004000118</v>
      </c>
      <c r="I101" t="s">
        <v>11</v>
      </c>
      <c r="K101" s="15" t="s">
        <v>137</v>
      </c>
      <c r="L101" s="3">
        <v>17110004013979</v>
      </c>
      <c r="M101">
        <v>4.6932841651141644E-3</v>
      </c>
      <c r="N101" s="17">
        <v>400</v>
      </c>
      <c r="P101" s="36" t="e">
        <f>AVERAGEIFS($G$2:$G$3384,$C$2:$C$3384,P$1,$B$2:$B$3384,$K101)</f>
        <v>#DIV/0!</v>
      </c>
      <c r="Q101" s="36">
        <f>AVERAGEIFS($G$2:$G$3384,$C$2:$C$3384,Q$1,$B$2:$B$3384,$K101)</f>
        <v>12.01</v>
      </c>
      <c r="R101" s="36" t="e">
        <f>AVERAGEIFS($G$2:$G$3384,$C$2:$C$3384,R$1,$B$2:$B$3384,$K101)</f>
        <v>#DIV/0!</v>
      </c>
      <c r="S101" s="36" t="e">
        <f>AVERAGEIFS($G$2:$G$3384,$C$2:$C$3384,S$1,$B$2:$B$3384,$K101)</f>
        <v>#DIV/0!</v>
      </c>
      <c r="T101" s="36" t="e">
        <f>AVERAGEIFS($G$2:$G$3384,$C$2:$C$3384,T$1,$B$2:$B$3384,$K101)</f>
        <v>#DIV/0!</v>
      </c>
      <c r="U101" s="36" t="e">
        <f>AVERAGEIFS($G$2:$G$3384,$C$2:$C$3384,U$1,$B$2:$B$3384,$K101)</f>
        <v>#DIV/0!</v>
      </c>
      <c r="V101" s="36" t="e">
        <f>AVERAGEIFS($G$2:$G$3384,$C$2:$C$3384,V$1,$B$2:$B$3384,$K101)</f>
        <v>#DIV/0!</v>
      </c>
      <c r="W101" s="36" t="e">
        <f>AVERAGEIFS($G$2:$G$3384,$C$2:$C$3384,W$1,$B$2:$B$3384,$K101)</f>
        <v>#DIV/0!</v>
      </c>
      <c r="X101" s="36" t="e">
        <f>AVERAGEIFS($G$2:$G$3384,$C$2:$C$3384,X$1,$B$2:$B$3384,$K101)</f>
        <v>#DIV/0!</v>
      </c>
      <c r="Y101" s="36" t="e">
        <f>AVERAGEIFS($G$2:$G$3384,$C$2:$C$3384,Y$1,$B$2:$B$3384,$K101)</f>
        <v>#DIV/0!</v>
      </c>
      <c r="Z101" s="36" t="e">
        <f>AVERAGEIFS($G$2:$G$3384,$C$2:$C$3384,Z$1,$B$2:$B$3384,$K101)</f>
        <v>#DIV/0!</v>
      </c>
      <c r="AA101" s="36" t="e">
        <f>AVERAGEIFS($G$2:$G$3384,$C$2:$C$3384,AA$1,$B$2:$B$3384,$K101)</f>
        <v>#DIV/0!</v>
      </c>
      <c r="AB101" s="36">
        <f t="shared" si="28"/>
        <v>12.01</v>
      </c>
      <c r="AC101" s="36" t="e" cm="1">
        <f t="array" ref="AC101">AVERAGE(IFERROR(X101:Z101, ""))</f>
        <v>#DIV/0!</v>
      </c>
      <c r="AD101" s="36" t="e">
        <f t="shared" si="29"/>
        <v>#DIV/0!</v>
      </c>
      <c r="AE101" s="36" cm="1">
        <f t="array" ref="AE101">AVERAGE(IFERROR(Q101:V101, ""))</f>
        <v>12.01</v>
      </c>
      <c r="AF101" s="36" t="e" cm="1">
        <f t="array" ref="AF101">AVERAGE(IFERROR(V101:Z101,""))</f>
        <v>#DIV/0!</v>
      </c>
      <c r="AG101" s="36" cm="1">
        <f t="array" ref="AG101">AVERAGE(IFERROR(Q101:U101,""))</f>
        <v>12.01</v>
      </c>
      <c r="AH101" s="36" t="e" cm="1">
        <f t="array" ref="AH101">AVERAGE(IFERROR(Y101:AA101,P101))</f>
        <v>#DIV/0!</v>
      </c>
      <c r="AI101" s="36" t="e" cm="1">
        <f t="array" ref="AI101">AVERAGE(IFERROR(X101:AA101,""))</f>
        <v>#DIV/0!</v>
      </c>
      <c r="AJ101" s="36" cm="1">
        <f t="array" ref="AJ101">AVERAGE(IFERROR(P101:V101,""))</f>
        <v>12.01</v>
      </c>
      <c r="AK101" s="36" cm="1">
        <f t="array" ref="AK101">AVERAGE(IFERROR(Q101:T101,""))</f>
        <v>12.01</v>
      </c>
      <c r="AL101" s="36" t="e" cm="1">
        <f t="array" ref="AL101">AVERAGE(IFERROR(U101:V101,""))</f>
        <v>#DIV/0!</v>
      </c>
      <c r="AM101" s="36" t="e" cm="1">
        <f t="array" ref="AM101">AVERAGE(IFERROR(W101:AA101,""))</f>
        <v>#DIV/0!</v>
      </c>
      <c r="AN101" s="36" cm="1">
        <f t="array" ref="AN101">AVERAGE(IFERROR(P101:U101,""))</f>
        <v>12.01</v>
      </c>
      <c r="AP101" s="36" t="e">
        <f t="shared" si="30"/>
        <v>#DIV/0!</v>
      </c>
      <c r="AQ101" s="36">
        <f t="shared" si="31"/>
        <v>0</v>
      </c>
      <c r="AR101" s="36" t="e">
        <f t="shared" si="32"/>
        <v>#DIV/0!</v>
      </c>
      <c r="AS101" s="36" t="e">
        <f t="shared" si="33"/>
        <v>#DIV/0!</v>
      </c>
      <c r="AT101" s="36" t="e">
        <f t="shared" si="34"/>
        <v>#DIV/0!</v>
      </c>
      <c r="AU101" s="36" t="e">
        <f t="shared" si="35"/>
        <v>#DIV/0!</v>
      </c>
      <c r="AV101" s="36" t="e">
        <f t="shared" si="36"/>
        <v>#DIV/0!</v>
      </c>
      <c r="AW101" s="36" t="e">
        <f t="shared" si="37"/>
        <v>#DIV/0!</v>
      </c>
      <c r="AX101" s="36" t="e">
        <f t="shared" si="38"/>
        <v>#DIV/0!</v>
      </c>
      <c r="AY101" s="36" t="e">
        <f t="shared" si="39"/>
        <v>#DIV/0!</v>
      </c>
      <c r="AZ101" s="36" t="e">
        <f t="shared" si="40"/>
        <v>#DIV/0!</v>
      </c>
      <c r="BA101" s="36" t="e">
        <f t="shared" si="41"/>
        <v>#DIV/0!</v>
      </c>
      <c r="BB101" s="36">
        <f t="shared" si="42"/>
        <v>0</v>
      </c>
      <c r="BC101" s="36" t="e">
        <f t="shared" si="43"/>
        <v>#DIV/0!</v>
      </c>
      <c r="BD101" s="36" t="e">
        <f t="shared" si="44"/>
        <v>#DIV/0!</v>
      </c>
      <c r="BE101" s="36">
        <f t="shared" si="45"/>
        <v>0</v>
      </c>
      <c r="BF101" s="36" t="e">
        <f t="shared" si="46"/>
        <v>#DIV/0!</v>
      </c>
      <c r="BG101" s="36">
        <f t="shared" si="47"/>
        <v>0</v>
      </c>
      <c r="BH101" s="36" t="e">
        <f t="shared" si="48"/>
        <v>#DIV/0!</v>
      </c>
      <c r="BI101" s="36" t="e">
        <f t="shared" si="49"/>
        <v>#DIV/0!</v>
      </c>
      <c r="BJ101" s="36">
        <f t="shared" si="50"/>
        <v>0</v>
      </c>
      <c r="BK101" s="36">
        <f t="shared" si="51"/>
        <v>0</v>
      </c>
      <c r="BL101" s="36" t="e">
        <f t="shared" si="52"/>
        <v>#DIV/0!</v>
      </c>
      <c r="BM101" s="36" t="e">
        <f t="shared" si="53"/>
        <v>#DIV/0!</v>
      </c>
      <c r="BN101" s="36">
        <f t="shared" si="54"/>
        <v>0</v>
      </c>
    </row>
    <row r="102" spans="1:66" x14ac:dyDescent="0.25">
      <c r="A102">
        <v>101</v>
      </c>
      <c r="B102" t="s">
        <v>20</v>
      </c>
      <c r="C102" s="3">
        <v>10</v>
      </c>
      <c r="D102">
        <v>48.788876000000002</v>
      </c>
      <c r="E102">
        <v>-122.199983</v>
      </c>
      <c r="F102" t="s">
        <v>10</v>
      </c>
      <c r="G102" s="5">
        <v>11.407500000000001</v>
      </c>
      <c r="H102" s="3">
        <v>17110004000118</v>
      </c>
      <c r="I102" t="s">
        <v>11</v>
      </c>
      <c r="K102" s="15" t="s">
        <v>138</v>
      </c>
      <c r="L102" s="3">
        <v>17110004013979</v>
      </c>
      <c r="M102">
        <v>4.6632373705506325E-3</v>
      </c>
      <c r="N102" s="17">
        <v>400</v>
      </c>
      <c r="P102" s="36" t="e">
        <f>AVERAGEIFS($G$2:$G$3384,$C$2:$C$3384,P$1,$B$2:$B$3384,$K102)</f>
        <v>#DIV/0!</v>
      </c>
      <c r="Q102" s="36">
        <f>AVERAGEIFS($G$2:$G$3384,$C$2:$C$3384,Q$1,$B$2:$B$3384,$K102)</f>
        <v>12.06</v>
      </c>
      <c r="R102" s="36" t="e">
        <f>AVERAGEIFS($G$2:$G$3384,$C$2:$C$3384,R$1,$B$2:$B$3384,$K102)</f>
        <v>#DIV/0!</v>
      </c>
      <c r="S102" s="36" t="e">
        <f>AVERAGEIFS($G$2:$G$3384,$C$2:$C$3384,S$1,$B$2:$B$3384,$K102)</f>
        <v>#DIV/0!</v>
      </c>
      <c r="T102" s="36" t="e">
        <f>AVERAGEIFS($G$2:$G$3384,$C$2:$C$3384,T$1,$B$2:$B$3384,$K102)</f>
        <v>#DIV/0!</v>
      </c>
      <c r="U102" s="36" t="e">
        <f>AVERAGEIFS($G$2:$G$3384,$C$2:$C$3384,U$1,$B$2:$B$3384,$K102)</f>
        <v>#DIV/0!</v>
      </c>
      <c r="V102" s="36" t="e">
        <f>AVERAGEIFS($G$2:$G$3384,$C$2:$C$3384,V$1,$B$2:$B$3384,$K102)</f>
        <v>#DIV/0!</v>
      </c>
      <c r="W102" s="36" t="e">
        <f>AVERAGEIFS($G$2:$G$3384,$C$2:$C$3384,W$1,$B$2:$B$3384,$K102)</f>
        <v>#DIV/0!</v>
      </c>
      <c r="X102" s="36" t="e">
        <f>AVERAGEIFS($G$2:$G$3384,$C$2:$C$3384,X$1,$B$2:$B$3384,$K102)</f>
        <v>#DIV/0!</v>
      </c>
      <c r="Y102" s="36" t="e">
        <f>AVERAGEIFS($G$2:$G$3384,$C$2:$C$3384,Y$1,$B$2:$B$3384,$K102)</f>
        <v>#DIV/0!</v>
      </c>
      <c r="Z102" s="36" t="e">
        <f>AVERAGEIFS($G$2:$G$3384,$C$2:$C$3384,Z$1,$B$2:$B$3384,$K102)</f>
        <v>#DIV/0!</v>
      </c>
      <c r="AA102" s="36" t="e">
        <f>AVERAGEIFS($G$2:$G$3384,$C$2:$C$3384,AA$1,$B$2:$B$3384,$K102)</f>
        <v>#DIV/0!</v>
      </c>
      <c r="AB102" s="36">
        <f t="shared" si="28"/>
        <v>12.06</v>
      </c>
      <c r="AC102" s="36" t="e" cm="1">
        <f t="array" ref="AC102">AVERAGE(IFERROR(X102:Z102, ""))</f>
        <v>#DIV/0!</v>
      </c>
      <c r="AD102" s="36" t="e">
        <f t="shared" si="29"/>
        <v>#DIV/0!</v>
      </c>
      <c r="AE102" s="36" cm="1">
        <f t="array" ref="AE102">AVERAGE(IFERROR(Q102:V102, ""))</f>
        <v>12.06</v>
      </c>
      <c r="AF102" s="36" t="e" cm="1">
        <f t="array" ref="AF102">AVERAGE(IFERROR(V102:Z102,""))</f>
        <v>#DIV/0!</v>
      </c>
      <c r="AG102" s="36" cm="1">
        <f t="array" ref="AG102">AVERAGE(IFERROR(Q102:U102,""))</f>
        <v>12.06</v>
      </c>
      <c r="AH102" s="36" t="e" cm="1">
        <f t="array" ref="AH102">AVERAGE(IFERROR(Y102:AA102,P102))</f>
        <v>#DIV/0!</v>
      </c>
      <c r="AI102" s="36" t="e" cm="1">
        <f t="array" ref="AI102">AVERAGE(IFERROR(X102:AA102,""))</f>
        <v>#DIV/0!</v>
      </c>
      <c r="AJ102" s="36" cm="1">
        <f t="array" ref="AJ102">AVERAGE(IFERROR(P102:V102,""))</f>
        <v>12.06</v>
      </c>
      <c r="AK102" s="36" cm="1">
        <f t="array" ref="AK102">AVERAGE(IFERROR(Q102:T102,""))</f>
        <v>12.06</v>
      </c>
      <c r="AL102" s="36" t="e" cm="1">
        <f t="array" ref="AL102">AVERAGE(IFERROR(U102:V102,""))</f>
        <v>#DIV/0!</v>
      </c>
      <c r="AM102" s="36" t="e" cm="1">
        <f t="array" ref="AM102">AVERAGE(IFERROR(W102:AA102,""))</f>
        <v>#DIV/0!</v>
      </c>
      <c r="AN102" s="36" cm="1">
        <f t="array" ref="AN102">AVERAGE(IFERROR(P102:U102,""))</f>
        <v>12.06</v>
      </c>
      <c r="AP102" s="36" t="e">
        <f t="shared" si="30"/>
        <v>#DIV/0!</v>
      </c>
      <c r="AQ102" s="36">
        <f t="shared" si="31"/>
        <v>0</v>
      </c>
      <c r="AR102" s="36" t="e">
        <f t="shared" si="32"/>
        <v>#DIV/0!</v>
      </c>
      <c r="AS102" s="36" t="e">
        <f t="shared" si="33"/>
        <v>#DIV/0!</v>
      </c>
      <c r="AT102" s="36" t="e">
        <f t="shared" si="34"/>
        <v>#DIV/0!</v>
      </c>
      <c r="AU102" s="36" t="e">
        <f t="shared" si="35"/>
        <v>#DIV/0!</v>
      </c>
      <c r="AV102" s="36" t="e">
        <f t="shared" si="36"/>
        <v>#DIV/0!</v>
      </c>
      <c r="AW102" s="36" t="e">
        <f t="shared" si="37"/>
        <v>#DIV/0!</v>
      </c>
      <c r="AX102" s="36" t="e">
        <f t="shared" si="38"/>
        <v>#DIV/0!</v>
      </c>
      <c r="AY102" s="36" t="e">
        <f t="shared" si="39"/>
        <v>#DIV/0!</v>
      </c>
      <c r="AZ102" s="36" t="e">
        <f t="shared" si="40"/>
        <v>#DIV/0!</v>
      </c>
      <c r="BA102" s="36" t="e">
        <f t="shared" si="41"/>
        <v>#DIV/0!</v>
      </c>
      <c r="BB102" s="36">
        <f t="shared" si="42"/>
        <v>0</v>
      </c>
      <c r="BC102" s="36" t="e">
        <f t="shared" si="43"/>
        <v>#DIV/0!</v>
      </c>
      <c r="BD102" s="36" t="e">
        <f t="shared" si="44"/>
        <v>#DIV/0!</v>
      </c>
      <c r="BE102" s="36">
        <f t="shared" si="45"/>
        <v>0</v>
      </c>
      <c r="BF102" s="36" t="e">
        <f t="shared" si="46"/>
        <v>#DIV/0!</v>
      </c>
      <c r="BG102" s="36">
        <f t="shared" si="47"/>
        <v>0</v>
      </c>
      <c r="BH102" s="36" t="e">
        <f t="shared" si="48"/>
        <v>#DIV/0!</v>
      </c>
      <c r="BI102" s="36" t="e">
        <f t="shared" si="49"/>
        <v>#DIV/0!</v>
      </c>
      <c r="BJ102" s="36">
        <f t="shared" si="50"/>
        <v>0</v>
      </c>
      <c r="BK102" s="36">
        <f t="shared" si="51"/>
        <v>0</v>
      </c>
      <c r="BL102" s="36" t="e">
        <f t="shared" si="52"/>
        <v>#DIV/0!</v>
      </c>
      <c r="BM102" s="36" t="e">
        <f t="shared" si="53"/>
        <v>#DIV/0!</v>
      </c>
      <c r="BN102" s="36">
        <f t="shared" si="54"/>
        <v>0</v>
      </c>
    </row>
    <row r="103" spans="1:66" x14ac:dyDescent="0.25">
      <c r="A103">
        <v>102</v>
      </c>
      <c r="B103" t="s">
        <v>20</v>
      </c>
      <c r="C103" s="3">
        <v>11</v>
      </c>
      <c r="D103">
        <v>48.788876000000002</v>
      </c>
      <c r="E103">
        <v>-122.199983</v>
      </c>
      <c r="F103" t="s">
        <v>10</v>
      </c>
      <c r="G103" s="5">
        <v>11.922499999999999</v>
      </c>
      <c r="H103" s="3">
        <v>17110004000118</v>
      </c>
      <c r="I103" t="s">
        <v>11</v>
      </c>
      <c r="K103" s="15" t="s">
        <v>139</v>
      </c>
      <c r="L103" s="3">
        <v>17110004013979</v>
      </c>
      <c r="M103">
        <v>4.4108456932008266E-3</v>
      </c>
      <c r="N103" s="17">
        <v>400</v>
      </c>
      <c r="P103" s="36" t="e">
        <f>AVERAGEIFS($G$2:$G$3384,$C$2:$C$3384,P$1,$B$2:$B$3384,$K103)</f>
        <v>#DIV/0!</v>
      </c>
      <c r="Q103" s="36">
        <f>AVERAGEIFS($G$2:$G$3384,$C$2:$C$3384,Q$1,$B$2:$B$3384,$K103)</f>
        <v>12.06</v>
      </c>
      <c r="R103" s="36" t="e">
        <f>AVERAGEIFS($G$2:$G$3384,$C$2:$C$3384,R$1,$B$2:$B$3384,$K103)</f>
        <v>#DIV/0!</v>
      </c>
      <c r="S103" s="36" t="e">
        <f>AVERAGEIFS($G$2:$G$3384,$C$2:$C$3384,S$1,$B$2:$B$3384,$K103)</f>
        <v>#DIV/0!</v>
      </c>
      <c r="T103" s="36" t="e">
        <f>AVERAGEIFS($G$2:$G$3384,$C$2:$C$3384,T$1,$B$2:$B$3384,$K103)</f>
        <v>#DIV/0!</v>
      </c>
      <c r="U103" s="36" t="e">
        <f>AVERAGEIFS($G$2:$G$3384,$C$2:$C$3384,U$1,$B$2:$B$3384,$K103)</f>
        <v>#DIV/0!</v>
      </c>
      <c r="V103" s="36" t="e">
        <f>AVERAGEIFS($G$2:$G$3384,$C$2:$C$3384,V$1,$B$2:$B$3384,$K103)</f>
        <v>#DIV/0!</v>
      </c>
      <c r="W103" s="36" t="e">
        <f>AVERAGEIFS($G$2:$G$3384,$C$2:$C$3384,W$1,$B$2:$B$3384,$K103)</f>
        <v>#DIV/0!</v>
      </c>
      <c r="X103" s="36" t="e">
        <f>AVERAGEIFS($G$2:$G$3384,$C$2:$C$3384,X$1,$B$2:$B$3384,$K103)</f>
        <v>#DIV/0!</v>
      </c>
      <c r="Y103" s="36" t="e">
        <f>AVERAGEIFS($G$2:$G$3384,$C$2:$C$3384,Y$1,$B$2:$B$3384,$K103)</f>
        <v>#DIV/0!</v>
      </c>
      <c r="Z103" s="36" t="e">
        <f>AVERAGEIFS($G$2:$G$3384,$C$2:$C$3384,Z$1,$B$2:$B$3384,$K103)</f>
        <v>#DIV/0!</v>
      </c>
      <c r="AA103" s="36" t="e">
        <f>AVERAGEIFS($G$2:$G$3384,$C$2:$C$3384,AA$1,$B$2:$B$3384,$K103)</f>
        <v>#DIV/0!</v>
      </c>
      <c r="AB103" s="36">
        <f t="shared" si="28"/>
        <v>12.06</v>
      </c>
      <c r="AC103" s="36" t="e" cm="1">
        <f t="array" ref="AC103">AVERAGE(IFERROR(X103:Z103, ""))</f>
        <v>#DIV/0!</v>
      </c>
      <c r="AD103" s="36" t="e">
        <f t="shared" si="29"/>
        <v>#DIV/0!</v>
      </c>
      <c r="AE103" s="36" cm="1">
        <f t="array" ref="AE103">AVERAGE(IFERROR(Q103:V103, ""))</f>
        <v>12.06</v>
      </c>
      <c r="AF103" s="36" t="e" cm="1">
        <f t="array" ref="AF103">AVERAGE(IFERROR(V103:Z103,""))</f>
        <v>#DIV/0!</v>
      </c>
      <c r="AG103" s="36" cm="1">
        <f t="array" ref="AG103">AVERAGE(IFERROR(Q103:U103,""))</f>
        <v>12.06</v>
      </c>
      <c r="AH103" s="36" t="e" cm="1">
        <f t="array" ref="AH103">AVERAGE(IFERROR(Y103:AA103,P103))</f>
        <v>#DIV/0!</v>
      </c>
      <c r="AI103" s="36" t="e" cm="1">
        <f t="array" ref="AI103">AVERAGE(IFERROR(X103:AA103,""))</f>
        <v>#DIV/0!</v>
      </c>
      <c r="AJ103" s="36" cm="1">
        <f t="array" ref="AJ103">AVERAGE(IFERROR(P103:V103,""))</f>
        <v>12.06</v>
      </c>
      <c r="AK103" s="36" cm="1">
        <f t="array" ref="AK103">AVERAGE(IFERROR(Q103:T103,""))</f>
        <v>12.06</v>
      </c>
      <c r="AL103" s="36" t="e" cm="1">
        <f t="array" ref="AL103">AVERAGE(IFERROR(U103:V103,""))</f>
        <v>#DIV/0!</v>
      </c>
      <c r="AM103" s="36" t="e" cm="1">
        <f t="array" ref="AM103">AVERAGE(IFERROR(W103:AA103,""))</f>
        <v>#DIV/0!</v>
      </c>
      <c r="AN103" s="36" cm="1">
        <f t="array" ref="AN103">AVERAGE(IFERROR(P103:U103,""))</f>
        <v>12.06</v>
      </c>
      <c r="AP103" s="36" t="e">
        <f t="shared" si="30"/>
        <v>#DIV/0!</v>
      </c>
      <c r="AQ103" s="36">
        <f t="shared" si="31"/>
        <v>0</v>
      </c>
      <c r="AR103" s="36" t="e">
        <f t="shared" si="32"/>
        <v>#DIV/0!</v>
      </c>
      <c r="AS103" s="36" t="e">
        <f t="shared" si="33"/>
        <v>#DIV/0!</v>
      </c>
      <c r="AT103" s="36" t="e">
        <f t="shared" si="34"/>
        <v>#DIV/0!</v>
      </c>
      <c r="AU103" s="36" t="e">
        <f t="shared" si="35"/>
        <v>#DIV/0!</v>
      </c>
      <c r="AV103" s="36" t="e">
        <f t="shared" si="36"/>
        <v>#DIV/0!</v>
      </c>
      <c r="AW103" s="36" t="e">
        <f t="shared" si="37"/>
        <v>#DIV/0!</v>
      </c>
      <c r="AX103" s="36" t="e">
        <f t="shared" si="38"/>
        <v>#DIV/0!</v>
      </c>
      <c r="AY103" s="36" t="e">
        <f t="shared" si="39"/>
        <v>#DIV/0!</v>
      </c>
      <c r="AZ103" s="36" t="e">
        <f t="shared" si="40"/>
        <v>#DIV/0!</v>
      </c>
      <c r="BA103" s="36" t="e">
        <f t="shared" si="41"/>
        <v>#DIV/0!</v>
      </c>
      <c r="BB103" s="36">
        <f t="shared" si="42"/>
        <v>0</v>
      </c>
      <c r="BC103" s="36" t="e">
        <f t="shared" si="43"/>
        <v>#DIV/0!</v>
      </c>
      <c r="BD103" s="36" t="e">
        <f t="shared" si="44"/>
        <v>#DIV/0!</v>
      </c>
      <c r="BE103" s="36">
        <f t="shared" si="45"/>
        <v>0</v>
      </c>
      <c r="BF103" s="36" t="e">
        <f t="shared" si="46"/>
        <v>#DIV/0!</v>
      </c>
      <c r="BG103" s="36">
        <f t="shared" si="47"/>
        <v>0</v>
      </c>
      <c r="BH103" s="36" t="e">
        <f t="shared" si="48"/>
        <v>#DIV/0!</v>
      </c>
      <c r="BI103" s="36" t="e">
        <f t="shared" si="49"/>
        <v>#DIV/0!</v>
      </c>
      <c r="BJ103" s="36">
        <f t="shared" si="50"/>
        <v>0</v>
      </c>
      <c r="BK103" s="36">
        <f t="shared" si="51"/>
        <v>0</v>
      </c>
      <c r="BL103" s="36" t="e">
        <f t="shared" si="52"/>
        <v>#DIV/0!</v>
      </c>
      <c r="BM103" s="36" t="e">
        <f t="shared" si="53"/>
        <v>#DIV/0!</v>
      </c>
      <c r="BN103" s="36">
        <f t="shared" si="54"/>
        <v>0</v>
      </c>
    </row>
    <row r="104" spans="1:66" x14ac:dyDescent="0.25">
      <c r="A104">
        <v>103</v>
      </c>
      <c r="B104" t="s">
        <v>20</v>
      </c>
      <c r="C104" s="3">
        <v>12</v>
      </c>
      <c r="D104">
        <v>48.788876000000002</v>
      </c>
      <c r="E104">
        <v>-122.199983</v>
      </c>
      <c r="F104" t="s">
        <v>10</v>
      </c>
      <c r="G104" s="5">
        <v>12.455</v>
      </c>
      <c r="H104" s="3">
        <v>17110004000118</v>
      </c>
      <c r="I104" t="s">
        <v>11</v>
      </c>
      <c r="K104" s="15" t="s">
        <v>140</v>
      </c>
      <c r="L104" s="3">
        <v>17110004013979</v>
      </c>
      <c r="M104">
        <v>4.4108456932008266E-3</v>
      </c>
      <c r="N104" s="17">
        <v>400</v>
      </c>
      <c r="P104" s="36" t="e">
        <f>AVERAGEIFS($G$2:$G$3384,$C$2:$C$3384,P$1,$B$2:$B$3384,$K104)</f>
        <v>#DIV/0!</v>
      </c>
      <c r="Q104" s="36">
        <f>AVERAGEIFS($G$2:$G$3384,$C$2:$C$3384,Q$1,$B$2:$B$3384,$K104)</f>
        <v>11.71</v>
      </c>
      <c r="R104" s="36" t="e">
        <f>AVERAGEIFS($G$2:$G$3384,$C$2:$C$3384,R$1,$B$2:$B$3384,$K104)</f>
        <v>#DIV/0!</v>
      </c>
      <c r="S104" s="36" t="e">
        <f>AVERAGEIFS($G$2:$G$3384,$C$2:$C$3384,S$1,$B$2:$B$3384,$K104)</f>
        <v>#DIV/0!</v>
      </c>
      <c r="T104" s="36" t="e">
        <f>AVERAGEIFS($G$2:$G$3384,$C$2:$C$3384,T$1,$B$2:$B$3384,$K104)</f>
        <v>#DIV/0!</v>
      </c>
      <c r="U104" s="36" t="e">
        <f>AVERAGEIFS($G$2:$G$3384,$C$2:$C$3384,U$1,$B$2:$B$3384,$K104)</f>
        <v>#DIV/0!</v>
      </c>
      <c r="V104" s="36" t="e">
        <f>AVERAGEIFS($G$2:$G$3384,$C$2:$C$3384,V$1,$B$2:$B$3384,$K104)</f>
        <v>#DIV/0!</v>
      </c>
      <c r="W104" s="36" t="e">
        <f>AVERAGEIFS($G$2:$G$3384,$C$2:$C$3384,W$1,$B$2:$B$3384,$K104)</f>
        <v>#DIV/0!</v>
      </c>
      <c r="X104" s="36" t="e">
        <f>AVERAGEIFS($G$2:$G$3384,$C$2:$C$3384,X$1,$B$2:$B$3384,$K104)</f>
        <v>#DIV/0!</v>
      </c>
      <c r="Y104" s="36" t="e">
        <f>AVERAGEIFS($G$2:$G$3384,$C$2:$C$3384,Y$1,$B$2:$B$3384,$K104)</f>
        <v>#DIV/0!</v>
      </c>
      <c r="Z104" s="36" t="e">
        <f>AVERAGEIFS($G$2:$G$3384,$C$2:$C$3384,Z$1,$B$2:$B$3384,$K104)</f>
        <v>#DIV/0!</v>
      </c>
      <c r="AA104" s="36" t="e">
        <f>AVERAGEIFS($G$2:$G$3384,$C$2:$C$3384,AA$1,$B$2:$B$3384,$K104)</f>
        <v>#DIV/0!</v>
      </c>
      <c r="AB104" s="36">
        <f t="shared" si="28"/>
        <v>11.71</v>
      </c>
      <c r="AC104" s="36" t="e" cm="1">
        <f t="array" ref="AC104">AVERAGE(IFERROR(X104:Z104, ""))</f>
        <v>#DIV/0!</v>
      </c>
      <c r="AD104" s="36" t="e">
        <f t="shared" si="29"/>
        <v>#DIV/0!</v>
      </c>
      <c r="AE104" s="36" cm="1">
        <f t="array" ref="AE104">AVERAGE(IFERROR(Q104:V104, ""))</f>
        <v>11.71</v>
      </c>
      <c r="AF104" s="36" t="e" cm="1">
        <f t="array" ref="AF104">AVERAGE(IFERROR(V104:Z104,""))</f>
        <v>#DIV/0!</v>
      </c>
      <c r="AG104" s="36" cm="1">
        <f t="array" ref="AG104">AVERAGE(IFERROR(Q104:U104,""))</f>
        <v>11.71</v>
      </c>
      <c r="AH104" s="36" t="e" cm="1">
        <f t="array" ref="AH104">AVERAGE(IFERROR(Y104:AA104,P104))</f>
        <v>#DIV/0!</v>
      </c>
      <c r="AI104" s="36" t="e" cm="1">
        <f t="array" ref="AI104">AVERAGE(IFERROR(X104:AA104,""))</f>
        <v>#DIV/0!</v>
      </c>
      <c r="AJ104" s="36" cm="1">
        <f t="array" ref="AJ104">AVERAGE(IFERROR(P104:V104,""))</f>
        <v>11.71</v>
      </c>
      <c r="AK104" s="36" cm="1">
        <f t="array" ref="AK104">AVERAGE(IFERROR(Q104:T104,""))</f>
        <v>11.71</v>
      </c>
      <c r="AL104" s="36" t="e" cm="1">
        <f t="array" ref="AL104">AVERAGE(IFERROR(U104:V104,""))</f>
        <v>#DIV/0!</v>
      </c>
      <c r="AM104" s="36" t="e" cm="1">
        <f t="array" ref="AM104">AVERAGE(IFERROR(W104:AA104,""))</f>
        <v>#DIV/0!</v>
      </c>
      <c r="AN104" s="36" cm="1">
        <f t="array" ref="AN104">AVERAGE(IFERROR(P104:U104,""))</f>
        <v>11.71</v>
      </c>
      <c r="AP104" s="36" t="e">
        <f t="shared" si="30"/>
        <v>#DIV/0!</v>
      </c>
      <c r="AQ104" s="36">
        <f t="shared" si="31"/>
        <v>0</v>
      </c>
      <c r="AR104" s="36" t="e">
        <f t="shared" si="32"/>
        <v>#DIV/0!</v>
      </c>
      <c r="AS104" s="36" t="e">
        <f t="shared" si="33"/>
        <v>#DIV/0!</v>
      </c>
      <c r="AT104" s="36" t="e">
        <f t="shared" si="34"/>
        <v>#DIV/0!</v>
      </c>
      <c r="AU104" s="36" t="e">
        <f t="shared" si="35"/>
        <v>#DIV/0!</v>
      </c>
      <c r="AV104" s="36" t="e">
        <f t="shared" si="36"/>
        <v>#DIV/0!</v>
      </c>
      <c r="AW104" s="36" t="e">
        <f t="shared" si="37"/>
        <v>#DIV/0!</v>
      </c>
      <c r="AX104" s="36" t="e">
        <f t="shared" si="38"/>
        <v>#DIV/0!</v>
      </c>
      <c r="AY104" s="36" t="e">
        <f t="shared" si="39"/>
        <v>#DIV/0!</v>
      </c>
      <c r="AZ104" s="36" t="e">
        <f t="shared" si="40"/>
        <v>#DIV/0!</v>
      </c>
      <c r="BA104" s="36" t="e">
        <f t="shared" si="41"/>
        <v>#DIV/0!</v>
      </c>
      <c r="BB104" s="36">
        <f t="shared" si="42"/>
        <v>0</v>
      </c>
      <c r="BC104" s="36" t="e">
        <f t="shared" si="43"/>
        <v>#DIV/0!</v>
      </c>
      <c r="BD104" s="36" t="e">
        <f t="shared" si="44"/>
        <v>#DIV/0!</v>
      </c>
      <c r="BE104" s="36">
        <f t="shared" si="45"/>
        <v>0</v>
      </c>
      <c r="BF104" s="36" t="e">
        <f t="shared" si="46"/>
        <v>#DIV/0!</v>
      </c>
      <c r="BG104" s="36">
        <f t="shared" si="47"/>
        <v>0</v>
      </c>
      <c r="BH104" s="36" t="e">
        <f t="shared" si="48"/>
        <v>#DIV/0!</v>
      </c>
      <c r="BI104" s="36" t="e">
        <f t="shared" si="49"/>
        <v>#DIV/0!</v>
      </c>
      <c r="BJ104" s="36">
        <f t="shared" si="50"/>
        <v>0</v>
      </c>
      <c r="BK104" s="36">
        <f t="shared" si="51"/>
        <v>0</v>
      </c>
      <c r="BL104" s="36" t="e">
        <f t="shared" si="52"/>
        <v>#DIV/0!</v>
      </c>
      <c r="BM104" s="36" t="e">
        <f t="shared" si="53"/>
        <v>#DIV/0!</v>
      </c>
      <c r="BN104" s="36">
        <f t="shared" si="54"/>
        <v>0</v>
      </c>
    </row>
    <row r="105" spans="1:66" x14ac:dyDescent="0.25">
      <c r="A105">
        <v>104</v>
      </c>
      <c r="B105" t="s">
        <v>21</v>
      </c>
      <c r="C105" s="3">
        <v>1</v>
      </c>
      <c r="D105">
        <v>48.784999999999997</v>
      </c>
      <c r="E105">
        <v>-122.1125</v>
      </c>
      <c r="F105" t="s">
        <v>10</v>
      </c>
      <c r="G105" s="5">
        <v>13.153333330000001</v>
      </c>
      <c r="H105" s="3">
        <v>17110004000214</v>
      </c>
      <c r="I105" t="s">
        <v>22</v>
      </c>
      <c r="K105" s="15" t="s">
        <v>141</v>
      </c>
      <c r="L105" s="3">
        <v>17110004013979</v>
      </c>
      <c r="M105">
        <v>4.2185471393167973E-3</v>
      </c>
      <c r="N105" s="17">
        <v>400</v>
      </c>
      <c r="P105" s="36" t="e">
        <f>AVERAGEIFS($G$2:$G$3384,$C$2:$C$3384,P$1,$B$2:$B$3384,$K105)</f>
        <v>#DIV/0!</v>
      </c>
      <c r="Q105" s="36">
        <f>AVERAGEIFS($G$2:$G$3384,$C$2:$C$3384,Q$1,$B$2:$B$3384,$K105)</f>
        <v>11.55</v>
      </c>
      <c r="R105" s="36" t="e">
        <f>AVERAGEIFS($G$2:$G$3384,$C$2:$C$3384,R$1,$B$2:$B$3384,$K105)</f>
        <v>#DIV/0!</v>
      </c>
      <c r="S105" s="36" t="e">
        <f>AVERAGEIFS($G$2:$G$3384,$C$2:$C$3384,S$1,$B$2:$B$3384,$K105)</f>
        <v>#DIV/0!</v>
      </c>
      <c r="T105" s="36" t="e">
        <f>AVERAGEIFS($G$2:$G$3384,$C$2:$C$3384,T$1,$B$2:$B$3384,$K105)</f>
        <v>#DIV/0!</v>
      </c>
      <c r="U105" s="36" t="e">
        <f>AVERAGEIFS($G$2:$G$3384,$C$2:$C$3384,U$1,$B$2:$B$3384,$K105)</f>
        <v>#DIV/0!</v>
      </c>
      <c r="V105" s="36" t="e">
        <f>AVERAGEIFS($G$2:$G$3384,$C$2:$C$3384,V$1,$B$2:$B$3384,$K105)</f>
        <v>#DIV/0!</v>
      </c>
      <c r="W105" s="36" t="e">
        <f>AVERAGEIFS($G$2:$G$3384,$C$2:$C$3384,W$1,$B$2:$B$3384,$K105)</f>
        <v>#DIV/0!</v>
      </c>
      <c r="X105" s="36" t="e">
        <f>AVERAGEIFS($G$2:$G$3384,$C$2:$C$3384,X$1,$B$2:$B$3384,$K105)</f>
        <v>#DIV/0!</v>
      </c>
      <c r="Y105" s="36" t="e">
        <f>AVERAGEIFS($G$2:$G$3384,$C$2:$C$3384,Y$1,$B$2:$B$3384,$K105)</f>
        <v>#DIV/0!</v>
      </c>
      <c r="Z105" s="36" t="e">
        <f>AVERAGEIFS($G$2:$G$3384,$C$2:$C$3384,Z$1,$B$2:$B$3384,$K105)</f>
        <v>#DIV/0!</v>
      </c>
      <c r="AA105" s="36" t="e">
        <f>AVERAGEIFS($G$2:$G$3384,$C$2:$C$3384,AA$1,$B$2:$B$3384,$K105)</f>
        <v>#DIV/0!</v>
      </c>
      <c r="AB105" s="36">
        <f t="shared" si="28"/>
        <v>11.55</v>
      </c>
      <c r="AC105" s="36" t="e" cm="1">
        <f t="array" ref="AC105">AVERAGE(IFERROR(X105:Z105, ""))</f>
        <v>#DIV/0!</v>
      </c>
      <c r="AD105" s="36" t="e">
        <f t="shared" si="29"/>
        <v>#DIV/0!</v>
      </c>
      <c r="AE105" s="36" cm="1">
        <f t="array" ref="AE105">AVERAGE(IFERROR(Q105:V105, ""))</f>
        <v>11.55</v>
      </c>
      <c r="AF105" s="36" t="e" cm="1">
        <f t="array" ref="AF105">AVERAGE(IFERROR(V105:Z105,""))</f>
        <v>#DIV/0!</v>
      </c>
      <c r="AG105" s="36" cm="1">
        <f t="array" ref="AG105">AVERAGE(IFERROR(Q105:U105,""))</f>
        <v>11.55</v>
      </c>
      <c r="AH105" s="36" t="e" cm="1">
        <f t="array" ref="AH105">AVERAGE(IFERROR(Y105:AA105,P105))</f>
        <v>#DIV/0!</v>
      </c>
      <c r="AI105" s="36" t="e" cm="1">
        <f t="array" ref="AI105">AVERAGE(IFERROR(X105:AA105,""))</f>
        <v>#DIV/0!</v>
      </c>
      <c r="AJ105" s="36" cm="1">
        <f t="array" ref="AJ105">AVERAGE(IFERROR(P105:V105,""))</f>
        <v>11.55</v>
      </c>
      <c r="AK105" s="36" cm="1">
        <f t="array" ref="AK105">AVERAGE(IFERROR(Q105:T105,""))</f>
        <v>11.55</v>
      </c>
      <c r="AL105" s="36" t="e" cm="1">
        <f t="array" ref="AL105">AVERAGE(IFERROR(U105:V105,""))</f>
        <v>#DIV/0!</v>
      </c>
      <c r="AM105" s="36" t="e" cm="1">
        <f t="array" ref="AM105">AVERAGE(IFERROR(W105:AA105,""))</f>
        <v>#DIV/0!</v>
      </c>
      <c r="AN105" s="36" cm="1">
        <f t="array" ref="AN105">AVERAGE(IFERROR(P105:U105,""))</f>
        <v>11.55</v>
      </c>
      <c r="AP105" s="36" t="e">
        <f t="shared" si="30"/>
        <v>#DIV/0!</v>
      </c>
      <c r="AQ105" s="36">
        <f t="shared" si="31"/>
        <v>0</v>
      </c>
      <c r="AR105" s="36" t="e">
        <f t="shared" si="32"/>
        <v>#DIV/0!</v>
      </c>
      <c r="AS105" s="36" t="e">
        <f t="shared" si="33"/>
        <v>#DIV/0!</v>
      </c>
      <c r="AT105" s="36" t="e">
        <f t="shared" si="34"/>
        <v>#DIV/0!</v>
      </c>
      <c r="AU105" s="36" t="e">
        <f t="shared" si="35"/>
        <v>#DIV/0!</v>
      </c>
      <c r="AV105" s="36" t="e">
        <f t="shared" si="36"/>
        <v>#DIV/0!</v>
      </c>
      <c r="AW105" s="36" t="e">
        <f t="shared" si="37"/>
        <v>#DIV/0!</v>
      </c>
      <c r="AX105" s="36" t="e">
        <f t="shared" si="38"/>
        <v>#DIV/0!</v>
      </c>
      <c r="AY105" s="36" t="e">
        <f t="shared" si="39"/>
        <v>#DIV/0!</v>
      </c>
      <c r="AZ105" s="36" t="e">
        <f t="shared" si="40"/>
        <v>#DIV/0!</v>
      </c>
      <c r="BA105" s="36" t="e">
        <f t="shared" si="41"/>
        <v>#DIV/0!</v>
      </c>
      <c r="BB105" s="36">
        <f t="shared" si="42"/>
        <v>0</v>
      </c>
      <c r="BC105" s="36" t="e">
        <f t="shared" si="43"/>
        <v>#DIV/0!</v>
      </c>
      <c r="BD105" s="36" t="e">
        <f t="shared" si="44"/>
        <v>#DIV/0!</v>
      </c>
      <c r="BE105" s="36">
        <f t="shared" si="45"/>
        <v>0</v>
      </c>
      <c r="BF105" s="36" t="e">
        <f t="shared" si="46"/>
        <v>#DIV/0!</v>
      </c>
      <c r="BG105" s="36">
        <f t="shared" si="47"/>
        <v>0</v>
      </c>
      <c r="BH105" s="36" t="e">
        <f t="shared" si="48"/>
        <v>#DIV/0!</v>
      </c>
      <c r="BI105" s="36" t="e">
        <f t="shared" si="49"/>
        <v>#DIV/0!</v>
      </c>
      <c r="BJ105" s="36">
        <f t="shared" si="50"/>
        <v>0</v>
      </c>
      <c r="BK105" s="36">
        <f t="shared" si="51"/>
        <v>0</v>
      </c>
      <c r="BL105" s="36" t="e">
        <f t="shared" si="52"/>
        <v>#DIV/0!</v>
      </c>
      <c r="BM105" s="36" t="e">
        <f t="shared" si="53"/>
        <v>#DIV/0!</v>
      </c>
      <c r="BN105" s="36">
        <f t="shared" si="54"/>
        <v>0</v>
      </c>
    </row>
    <row r="106" spans="1:66" x14ac:dyDescent="0.25">
      <c r="A106">
        <v>105</v>
      </c>
      <c r="B106" t="s">
        <v>21</v>
      </c>
      <c r="C106" s="3">
        <v>2</v>
      </c>
      <c r="D106">
        <v>48.784999999999997</v>
      </c>
      <c r="E106">
        <v>-122.1125</v>
      </c>
      <c r="F106" t="s">
        <v>10</v>
      </c>
      <c r="G106" s="5">
        <v>13.11</v>
      </c>
      <c r="H106" s="3">
        <v>17110004000214</v>
      </c>
      <c r="I106" t="s">
        <v>22</v>
      </c>
      <c r="K106" s="15" t="s">
        <v>142</v>
      </c>
      <c r="L106" s="3">
        <v>17110004013979</v>
      </c>
      <c r="M106">
        <v>4.1584540158510208E-3</v>
      </c>
      <c r="N106" s="17">
        <v>400</v>
      </c>
      <c r="P106" s="36" t="e">
        <f>AVERAGEIFS($G$2:$G$3384,$C$2:$C$3384,P$1,$B$2:$B$3384,$K106)</f>
        <v>#DIV/0!</v>
      </c>
      <c r="Q106" s="36">
        <f>AVERAGEIFS($G$2:$G$3384,$C$2:$C$3384,Q$1,$B$2:$B$3384,$K106)</f>
        <v>12.06</v>
      </c>
      <c r="R106" s="36" t="e">
        <f>AVERAGEIFS($G$2:$G$3384,$C$2:$C$3384,R$1,$B$2:$B$3384,$K106)</f>
        <v>#DIV/0!</v>
      </c>
      <c r="S106" s="36" t="e">
        <f>AVERAGEIFS($G$2:$G$3384,$C$2:$C$3384,S$1,$B$2:$B$3384,$K106)</f>
        <v>#DIV/0!</v>
      </c>
      <c r="T106" s="36" t="e">
        <f>AVERAGEIFS($G$2:$G$3384,$C$2:$C$3384,T$1,$B$2:$B$3384,$K106)</f>
        <v>#DIV/0!</v>
      </c>
      <c r="U106" s="36" t="e">
        <f>AVERAGEIFS($G$2:$G$3384,$C$2:$C$3384,U$1,$B$2:$B$3384,$K106)</f>
        <v>#DIV/0!</v>
      </c>
      <c r="V106" s="36" t="e">
        <f>AVERAGEIFS($G$2:$G$3384,$C$2:$C$3384,V$1,$B$2:$B$3384,$K106)</f>
        <v>#DIV/0!</v>
      </c>
      <c r="W106" s="36" t="e">
        <f>AVERAGEIFS($G$2:$G$3384,$C$2:$C$3384,W$1,$B$2:$B$3384,$K106)</f>
        <v>#DIV/0!</v>
      </c>
      <c r="X106" s="36" t="e">
        <f>AVERAGEIFS($G$2:$G$3384,$C$2:$C$3384,X$1,$B$2:$B$3384,$K106)</f>
        <v>#DIV/0!</v>
      </c>
      <c r="Y106" s="36" t="e">
        <f>AVERAGEIFS($G$2:$G$3384,$C$2:$C$3384,Y$1,$B$2:$B$3384,$K106)</f>
        <v>#DIV/0!</v>
      </c>
      <c r="Z106" s="36" t="e">
        <f>AVERAGEIFS($G$2:$G$3384,$C$2:$C$3384,Z$1,$B$2:$B$3384,$K106)</f>
        <v>#DIV/0!</v>
      </c>
      <c r="AA106" s="36" t="e">
        <f>AVERAGEIFS($G$2:$G$3384,$C$2:$C$3384,AA$1,$B$2:$B$3384,$K106)</f>
        <v>#DIV/0!</v>
      </c>
      <c r="AB106" s="36">
        <f t="shared" si="28"/>
        <v>12.06</v>
      </c>
      <c r="AC106" s="36" t="e" cm="1">
        <f t="array" ref="AC106">AVERAGE(IFERROR(X106:Z106, ""))</f>
        <v>#DIV/0!</v>
      </c>
      <c r="AD106" s="36" t="e">
        <f t="shared" si="29"/>
        <v>#DIV/0!</v>
      </c>
      <c r="AE106" s="36" cm="1">
        <f t="array" ref="AE106">AVERAGE(IFERROR(Q106:V106, ""))</f>
        <v>12.06</v>
      </c>
      <c r="AF106" s="36" t="e" cm="1">
        <f t="array" ref="AF106">AVERAGE(IFERROR(V106:Z106,""))</f>
        <v>#DIV/0!</v>
      </c>
      <c r="AG106" s="36" cm="1">
        <f t="array" ref="AG106">AVERAGE(IFERROR(Q106:U106,""))</f>
        <v>12.06</v>
      </c>
      <c r="AH106" s="36" t="e" cm="1">
        <f t="array" ref="AH106">AVERAGE(IFERROR(Y106:AA106,P106))</f>
        <v>#DIV/0!</v>
      </c>
      <c r="AI106" s="36" t="e" cm="1">
        <f t="array" ref="AI106">AVERAGE(IFERROR(X106:AA106,""))</f>
        <v>#DIV/0!</v>
      </c>
      <c r="AJ106" s="36" cm="1">
        <f t="array" ref="AJ106">AVERAGE(IFERROR(P106:V106,""))</f>
        <v>12.06</v>
      </c>
      <c r="AK106" s="36" cm="1">
        <f t="array" ref="AK106">AVERAGE(IFERROR(Q106:T106,""))</f>
        <v>12.06</v>
      </c>
      <c r="AL106" s="36" t="e" cm="1">
        <f t="array" ref="AL106">AVERAGE(IFERROR(U106:V106,""))</f>
        <v>#DIV/0!</v>
      </c>
      <c r="AM106" s="36" t="e" cm="1">
        <f t="array" ref="AM106">AVERAGE(IFERROR(W106:AA106,""))</f>
        <v>#DIV/0!</v>
      </c>
      <c r="AN106" s="36" cm="1">
        <f t="array" ref="AN106">AVERAGE(IFERROR(P106:U106,""))</f>
        <v>12.06</v>
      </c>
      <c r="AP106" s="36" t="e">
        <f t="shared" si="30"/>
        <v>#DIV/0!</v>
      </c>
      <c r="AQ106" s="36">
        <f t="shared" si="31"/>
        <v>0</v>
      </c>
      <c r="AR106" s="36" t="e">
        <f t="shared" si="32"/>
        <v>#DIV/0!</v>
      </c>
      <c r="AS106" s="36" t="e">
        <f t="shared" si="33"/>
        <v>#DIV/0!</v>
      </c>
      <c r="AT106" s="36" t="e">
        <f t="shared" si="34"/>
        <v>#DIV/0!</v>
      </c>
      <c r="AU106" s="36" t="e">
        <f t="shared" si="35"/>
        <v>#DIV/0!</v>
      </c>
      <c r="AV106" s="36" t="e">
        <f t="shared" si="36"/>
        <v>#DIV/0!</v>
      </c>
      <c r="AW106" s="36" t="e">
        <f t="shared" si="37"/>
        <v>#DIV/0!</v>
      </c>
      <c r="AX106" s="36" t="e">
        <f t="shared" si="38"/>
        <v>#DIV/0!</v>
      </c>
      <c r="AY106" s="36" t="e">
        <f t="shared" si="39"/>
        <v>#DIV/0!</v>
      </c>
      <c r="AZ106" s="36" t="e">
        <f t="shared" si="40"/>
        <v>#DIV/0!</v>
      </c>
      <c r="BA106" s="36" t="e">
        <f t="shared" si="41"/>
        <v>#DIV/0!</v>
      </c>
      <c r="BB106" s="36">
        <f t="shared" si="42"/>
        <v>0</v>
      </c>
      <c r="BC106" s="36" t="e">
        <f t="shared" si="43"/>
        <v>#DIV/0!</v>
      </c>
      <c r="BD106" s="36" t="e">
        <f t="shared" si="44"/>
        <v>#DIV/0!</v>
      </c>
      <c r="BE106" s="36">
        <f t="shared" si="45"/>
        <v>0</v>
      </c>
      <c r="BF106" s="36" t="e">
        <f t="shared" si="46"/>
        <v>#DIV/0!</v>
      </c>
      <c r="BG106" s="36">
        <f t="shared" si="47"/>
        <v>0</v>
      </c>
      <c r="BH106" s="36" t="e">
        <f t="shared" si="48"/>
        <v>#DIV/0!</v>
      </c>
      <c r="BI106" s="36" t="e">
        <f t="shared" si="49"/>
        <v>#DIV/0!</v>
      </c>
      <c r="BJ106" s="36">
        <f t="shared" si="50"/>
        <v>0</v>
      </c>
      <c r="BK106" s="36">
        <f t="shared" si="51"/>
        <v>0</v>
      </c>
      <c r="BL106" s="36" t="e">
        <f t="shared" si="52"/>
        <v>#DIV/0!</v>
      </c>
      <c r="BM106" s="36" t="e">
        <f t="shared" si="53"/>
        <v>#DIV/0!</v>
      </c>
      <c r="BN106" s="36">
        <f t="shared" si="54"/>
        <v>0</v>
      </c>
    </row>
    <row r="107" spans="1:66" x14ac:dyDescent="0.25">
      <c r="A107">
        <v>106</v>
      </c>
      <c r="B107" t="s">
        <v>21</v>
      </c>
      <c r="C107" s="3">
        <v>3</v>
      </c>
      <c r="D107">
        <v>48.784999999999997</v>
      </c>
      <c r="E107">
        <v>-122.1125</v>
      </c>
      <c r="F107" t="s">
        <v>10</v>
      </c>
      <c r="G107" s="5">
        <v>13.41</v>
      </c>
      <c r="H107" s="3">
        <v>17110004000214</v>
      </c>
      <c r="I107" t="s">
        <v>22</v>
      </c>
      <c r="K107" s="15" t="s">
        <v>143</v>
      </c>
      <c r="L107" s="3">
        <v>17110004013979</v>
      </c>
      <c r="M107">
        <v>3.8339502643793821E-3</v>
      </c>
      <c r="N107" s="17">
        <v>400</v>
      </c>
      <c r="P107" s="36" t="e">
        <f>AVERAGEIFS($G$2:$G$3384,$C$2:$C$3384,P$1,$B$2:$B$3384,$K107)</f>
        <v>#DIV/0!</v>
      </c>
      <c r="Q107" s="36">
        <f>AVERAGEIFS($G$2:$G$3384,$C$2:$C$3384,Q$1,$B$2:$B$3384,$K107)</f>
        <v>11.87</v>
      </c>
      <c r="R107" s="36" t="e">
        <f>AVERAGEIFS($G$2:$G$3384,$C$2:$C$3384,R$1,$B$2:$B$3384,$K107)</f>
        <v>#DIV/0!</v>
      </c>
      <c r="S107" s="36" t="e">
        <f>AVERAGEIFS($G$2:$G$3384,$C$2:$C$3384,S$1,$B$2:$B$3384,$K107)</f>
        <v>#DIV/0!</v>
      </c>
      <c r="T107" s="36" t="e">
        <f>AVERAGEIFS($G$2:$G$3384,$C$2:$C$3384,T$1,$B$2:$B$3384,$K107)</f>
        <v>#DIV/0!</v>
      </c>
      <c r="U107" s="36" t="e">
        <f>AVERAGEIFS($G$2:$G$3384,$C$2:$C$3384,U$1,$B$2:$B$3384,$K107)</f>
        <v>#DIV/0!</v>
      </c>
      <c r="V107" s="36" t="e">
        <f>AVERAGEIFS($G$2:$G$3384,$C$2:$C$3384,V$1,$B$2:$B$3384,$K107)</f>
        <v>#DIV/0!</v>
      </c>
      <c r="W107" s="36" t="e">
        <f>AVERAGEIFS($G$2:$G$3384,$C$2:$C$3384,W$1,$B$2:$B$3384,$K107)</f>
        <v>#DIV/0!</v>
      </c>
      <c r="X107" s="36" t="e">
        <f>AVERAGEIFS($G$2:$G$3384,$C$2:$C$3384,X$1,$B$2:$B$3384,$K107)</f>
        <v>#DIV/0!</v>
      </c>
      <c r="Y107" s="36" t="e">
        <f>AVERAGEIFS($G$2:$G$3384,$C$2:$C$3384,Y$1,$B$2:$B$3384,$K107)</f>
        <v>#DIV/0!</v>
      </c>
      <c r="Z107" s="36" t="e">
        <f>AVERAGEIFS($G$2:$G$3384,$C$2:$C$3384,Z$1,$B$2:$B$3384,$K107)</f>
        <v>#DIV/0!</v>
      </c>
      <c r="AA107" s="36" t="e">
        <f>AVERAGEIFS($G$2:$G$3384,$C$2:$C$3384,AA$1,$B$2:$B$3384,$K107)</f>
        <v>#DIV/0!</v>
      </c>
      <c r="AB107" s="36">
        <f t="shared" si="28"/>
        <v>11.87</v>
      </c>
      <c r="AC107" s="36" t="e" cm="1">
        <f t="array" ref="AC107">AVERAGE(IFERROR(X107:Z107, ""))</f>
        <v>#DIV/0!</v>
      </c>
      <c r="AD107" s="36" t="e">
        <f t="shared" si="29"/>
        <v>#DIV/0!</v>
      </c>
      <c r="AE107" s="36" cm="1">
        <f t="array" ref="AE107">AVERAGE(IFERROR(Q107:V107, ""))</f>
        <v>11.87</v>
      </c>
      <c r="AF107" s="36" t="e" cm="1">
        <f t="array" ref="AF107">AVERAGE(IFERROR(V107:Z107,""))</f>
        <v>#DIV/0!</v>
      </c>
      <c r="AG107" s="36" cm="1">
        <f t="array" ref="AG107">AVERAGE(IFERROR(Q107:U107,""))</f>
        <v>11.87</v>
      </c>
      <c r="AH107" s="36" t="e" cm="1">
        <f t="array" ref="AH107">AVERAGE(IFERROR(Y107:AA107,P107))</f>
        <v>#DIV/0!</v>
      </c>
      <c r="AI107" s="36" t="e" cm="1">
        <f t="array" ref="AI107">AVERAGE(IFERROR(X107:AA107,""))</f>
        <v>#DIV/0!</v>
      </c>
      <c r="AJ107" s="36" cm="1">
        <f t="array" ref="AJ107">AVERAGE(IFERROR(P107:V107,""))</f>
        <v>11.87</v>
      </c>
      <c r="AK107" s="36" cm="1">
        <f t="array" ref="AK107">AVERAGE(IFERROR(Q107:T107,""))</f>
        <v>11.87</v>
      </c>
      <c r="AL107" s="36" t="e" cm="1">
        <f t="array" ref="AL107">AVERAGE(IFERROR(U107:V107,""))</f>
        <v>#DIV/0!</v>
      </c>
      <c r="AM107" s="36" t="e" cm="1">
        <f t="array" ref="AM107">AVERAGE(IFERROR(W107:AA107,""))</f>
        <v>#DIV/0!</v>
      </c>
      <c r="AN107" s="36" cm="1">
        <f t="array" ref="AN107">AVERAGE(IFERROR(P107:U107,""))</f>
        <v>11.87</v>
      </c>
      <c r="AP107" s="36" t="e">
        <f t="shared" si="30"/>
        <v>#DIV/0!</v>
      </c>
      <c r="AQ107" s="36">
        <f t="shared" si="31"/>
        <v>0</v>
      </c>
      <c r="AR107" s="36" t="e">
        <f t="shared" si="32"/>
        <v>#DIV/0!</v>
      </c>
      <c r="AS107" s="36" t="e">
        <f t="shared" si="33"/>
        <v>#DIV/0!</v>
      </c>
      <c r="AT107" s="36" t="e">
        <f t="shared" si="34"/>
        <v>#DIV/0!</v>
      </c>
      <c r="AU107" s="36" t="e">
        <f t="shared" si="35"/>
        <v>#DIV/0!</v>
      </c>
      <c r="AV107" s="36" t="e">
        <f t="shared" si="36"/>
        <v>#DIV/0!</v>
      </c>
      <c r="AW107" s="36" t="e">
        <f t="shared" si="37"/>
        <v>#DIV/0!</v>
      </c>
      <c r="AX107" s="36" t="e">
        <f t="shared" si="38"/>
        <v>#DIV/0!</v>
      </c>
      <c r="AY107" s="36" t="e">
        <f t="shared" si="39"/>
        <v>#DIV/0!</v>
      </c>
      <c r="AZ107" s="36" t="e">
        <f t="shared" si="40"/>
        <v>#DIV/0!</v>
      </c>
      <c r="BA107" s="36" t="e">
        <f t="shared" si="41"/>
        <v>#DIV/0!</v>
      </c>
      <c r="BB107" s="36">
        <f t="shared" si="42"/>
        <v>0</v>
      </c>
      <c r="BC107" s="36" t="e">
        <f t="shared" si="43"/>
        <v>#DIV/0!</v>
      </c>
      <c r="BD107" s="36" t="e">
        <f t="shared" si="44"/>
        <v>#DIV/0!</v>
      </c>
      <c r="BE107" s="36">
        <f t="shared" si="45"/>
        <v>0</v>
      </c>
      <c r="BF107" s="36" t="e">
        <f t="shared" si="46"/>
        <v>#DIV/0!</v>
      </c>
      <c r="BG107" s="36">
        <f t="shared" si="47"/>
        <v>0</v>
      </c>
      <c r="BH107" s="36" t="e">
        <f t="shared" si="48"/>
        <v>#DIV/0!</v>
      </c>
      <c r="BI107" s="36" t="e">
        <f t="shared" si="49"/>
        <v>#DIV/0!</v>
      </c>
      <c r="BJ107" s="36">
        <f t="shared" si="50"/>
        <v>0</v>
      </c>
      <c r="BK107" s="36">
        <f t="shared" si="51"/>
        <v>0</v>
      </c>
      <c r="BL107" s="36" t="e">
        <f t="shared" si="52"/>
        <v>#DIV/0!</v>
      </c>
      <c r="BM107" s="36" t="e">
        <f t="shared" si="53"/>
        <v>#DIV/0!</v>
      </c>
      <c r="BN107" s="36">
        <f t="shared" si="54"/>
        <v>0</v>
      </c>
    </row>
    <row r="108" spans="1:66" x14ac:dyDescent="0.25">
      <c r="A108">
        <v>107</v>
      </c>
      <c r="B108" t="s">
        <v>21</v>
      </c>
      <c r="C108" s="3">
        <v>4</v>
      </c>
      <c r="D108">
        <v>48.784999999999997</v>
      </c>
      <c r="E108">
        <v>-122.1125</v>
      </c>
      <c r="F108" t="s">
        <v>10</v>
      </c>
      <c r="G108" s="5">
        <v>12.866666670000001</v>
      </c>
      <c r="H108" s="3">
        <v>17110004000214</v>
      </c>
      <c r="I108" t="s">
        <v>22</v>
      </c>
      <c r="K108" s="15" t="s">
        <v>144</v>
      </c>
      <c r="L108" s="3">
        <v>17110004013979</v>
      </c>
      <c r="M108">
        <v>3.8339502643793821E-3</v>
      </c>
      <c r="N108" s="17">
        <v>400</v>
      </c>
      <c r="P108" s="36" t="e">
        <f>AVERAGEIFS($G$2:$G$3384,$C$2:$C$3384,P$1,$B$2:$B$3384,$K108)</f>
        <v>#DIV/0!</v>
      </c>
      <c r="Q108" s="36">
        <f>AVERAGEIFS($G$2:$G$3384,$C$2:$C$3384,Q$1,$B$2:$B$3384,$K108)</f>
        <v>11.76</v>
      </c>
      <c r="R108" s="36" t="e">
        <f>AVERAGEIFS($G$2:$G$3384,$C$2:$C$3384,R$1,$B$2:$B$3384,$K108)</f>
        <v>#DIV/0!</v>
      </c>
      <c r="S108" s="36" t="e">
        <f>AVERAGEIFS($G$2:$G$3384,$C$2:$C$3384,S$1,$B$2:$B$3384,$K108)</f>
        <v>#DIV/0!</v>
      </c>
      <c r="T108" s="36" t="e">
        <f>AVERAGEIFS($G$2:$G$3384,$C$2:$C$3384,T$1,$B$2:$B$3384,$K108)</f>
        <v>#DIV/0!</v>
      </c>
      <c r="U108" s="36" t="e">
        <f>AVERAGEIFS($G$2:$G$3384,$C$2:$C$3384,U$1,$B$2:$B$3384,$K108)</f>
        <v>#DIV/0!</v>
      </c>
      <c r="V108" s="36" t="e">
        <f>AVERAGEIFS($G$2:$G$3384,$C$2:$C$3384,V$1,$B$2:$B$3384,$K108)</f>
        <v>#DIV/0!</v>
      </c>
      <c r="W108" s="36" t="e">
        <f>AVERAGEIFS($G$2:$G$3384,$C$2:$C$3384,W$1,$B$2:$B$3384,$K108)</f>
        <v>#DIV/0!</v>
      </c>
      <c r="X108" s="36" t="e">
        <f>AVERAGEIFS($G$2:$G$3384,$C$2:$C$3384,X$1,$B$2:$B$3384,$K108)</f>
        <v>#DIV/0!</v>
      </c>
      <c r="Y108" s="36" t="e">
        <f>AVERAGEIFS($G$2:$G$3384,$C$2:$C$3384,Y$1,$B$2:$B$3384,$K108)</f>
        <v>#DIV/0!</v>
      </c>
      <c r="Z108" s="36" t="e">
        <f>AVERAGEIFS($G$2:$G$3384,$C$2:$C$3384,Z$1,$B$2:$B$3384,$K108)</f>
        <v>#DIV/0!</v>
      </c>
      <c r="AA108" s="36" t="e">
        <f>AVERAGEIFS($G$2:$G$3384,$C$2:$C$3384,AA$1,$B$2:$B$3384,$K108)</f>
        <v>#DIV/0!</v>
      </c>
      <c r="AB108" s="36">
        <f t="shared" si="28"/>
        <v>11.76</v>
      </c>
      <c r="AC108" s="36" t="e" cm="1">
        <f t="array" ref="AC108">AVERAGE(IFERROR(X108:Z108, ""))</f>
        <v>#DIV/0!</v>
      </c>
      <c r="AD108" s="36" t="e">
        <f t="shared" si="29"/>
        <v>#DIV/0!</v>
      </c>
      <c r="AE108" s="36" cm="1">
        <f t="array" ref="AE108">AVERAGE(IFERROR(Q108:V108, ""))</f>
        <v>11.76</v>
      </c>
      <c r="AF108" s="36" t="e" cm="1">
        <f t="array" ref="AF108">AVERAGE(IFERROR(V108:Z108,""))</f>
        <v>#DIV/0!</v>
      </c>
      <c r="AG108" s="36" cm="1">
        <f t="array" ref="AG108">AVERAGE(IFERROR(Q108:U108,""))</f>
        <v>11.76</v>
      </c>
      <c r="AH108" s="36" t="e" cm="1">
        <f t="array" ref="AH108">AVERAGE(IFERROR(Y108:AA108,P108))</f>
        <v>#DIV/0!</v>
      </c>
      <c r="AI108" s="36" t="e" cm="1">
        <f t="array" ref="AI108">AVERAGE(IFERROR(X108:AA108,""))</f>
        <v>#DIV/0!</v>
      </c>
      <c r="AJ108" s="36" cm="1">
        <f t="array" ref="AJ108">AVERAGE(IFERROR(P108:V108,""))</f>
        <v>11.76</v>
      </c>
      <c r="AK108" s="36" cm="1">
        <f t="array" ref="AK108">AVERAGE(IFERROR(Q108:T108,""))</f>
        <v>11.76</v>
      </c>
      <c r="AL108" s="36" t="e" cm="1">
        <f t="array" ref="AL108">AVERAGE(IFERROR(U108:V108,""))</f>
        <v>#DIV/0!</v>
      </c>
      <c r="AM108" s="36" t="e" cm="1">
        <f t="array" ref="AM108">AVERAGE(IFERROR(W108:AA108,""))</f>
        <v>#DIV/0!</v>
      </c>
      <c r="AN108" s="36" cm="1">
        <f t="array" ref="AN108">AVERAGE(IFERROR(P108:U108,""))</f>
        <v>11.76</v>
      </c>
      <c r="AP108" s="36" t="e">
        <f t="shared" si="30"/>
        <v>#DIV/0!</v>
      </c>
      <c r="AQ108" s="36">
        <f t="shared" si="31"/>
        <v>0</v>
      </c>
      <c r="AR108" s="36" t="e">
        <f t="shared" si="32"/>
        <v>#DIV/0!</v>
      </c>
      <c r="AS108" s="36" t="e">
        <f t="shared" si="33"/>
        <v>#DIV/0!</v>
      </c>
      <c r="AT108" s="36" t="e">
        <f t="shared" si="34"/>
        <v>#DIV/0!</v>
      </c>
      <c r="AU108" s="36" t="e">
        <f t="shared" si="35"/>
        <v>#DIV/0!</v>
      </c>
      <c r="AV108" s="36" t="e">
        <f t="shared" si="36"/>
        <v>#DIV/0!</v>
      </c>
      <c r="AW108" s="36" t="e">
        <f t="shared" si="37"/>
        <v>#DIV/0!</v>
      </c>
      <c r="AX108" s="36" t="e">
        <f t="shared" si="38"/>
        <v>#DIV/0!</v>
      </c>
      <c r="AY108" s="36" t="e">
        <f t="shared" si="39"/>
        <v>#DIV/0!</v>
      </c>
      <c r="AZ108" s="36" t="e">
        <f t="shared" si="40"/>
        <v>#DIV/0!</v>
      </c>
      <c r="BA108" s="36" t="e">
        <f t="shared" si="41"/>
        <v>#DIV/0!</v>
      </c>
      <c r="BB108" s="36">
        <f t="shared" si="42"/>
        <v>0</v>
      </c>
      <c r="BC108" s="36" t="e">
        <f t="shared" si="43"/>
        <v>#DIV/0!</v>
      </c>
      <c r="BD108" s="36" t="e">
        <f t="shared" si="44"/>
        <v>#DIV/0!</v>
      </c>
      <c r="BE108" s="36">
        <f t="shared" si="45"/>
        <v>0</v>
      </c>
      <c r="BF108" s="36" t="e">
        <f t="shared" si="46"/>
        <v>#DIV/0!</v>
      </c>
      <c r="BG108" s="36">
        <f t="shared" si="47"/>
        <v>0</v>
      </c>
      <c r="BH108" s="36" t="e">
        <f t="shared" si="48"/>
        <v>#DIV/0!</v>
      </c>
      <c r="BI108" s="36" t="e">
        <f t="shared" si="49"/>
        <v>#DIV/0!</v>
      </c>
      <c r="BJ108" s="36">
        <f t="shared" si="50"/>
        <v>0</v>
      </c>
      <c r="BK108" s="36">
        <f t="shared" si="51"/>
        <v>0</v>
      </c>
      <c r="BL108" s="36" t="e">
        <f t="shared" si="52"/>
        <v>#DIV/0!</v>
      </c>
      <c r="BM108" s="36" t="e">
        <f t="shared" si="53"/>
        <v>#DIV/0!</v>
      </c>
      <c r="BN108" s="36">
        <f t="shared" si="54"/>
        <v>0</v>
      </c>
    </row>
    <row r="109" spans="1:66" x14ac:dyDescent="0.25">
      <c r="A109">
        <v>108</v>
      </c>
      <c r="B109" t="s">
        <v>21</v>
      </c>
      <c r="C109" s="3">
        <v>5</v>
      </c>
      <c r="D109">
        <v>48.784999999999997</v>
      </c>
      <c r="E109">
        <v>-122.1125</v>
      </c>
      <c r="F109" t="s">
        <v>10</v>
      </c>
      <c r="G109" s="5">
        <v>12.27</v>
      </c>
      <c r="H109" s="3">
        <v>17110004000214</v>
      </c>
      <c r="I109" t="s">
        <v>22</v>
      </c>
      <c r="K109" s="15" t="s">
        <v>145</v>
      </c>
      <c r="L109" s="3">
        <v>17110004014779</v>
      </c>
      <c r="M109">
        <v>1.9650496542453766E-3</v>
      </c>
      <c r="N109" s="17">
        <v>400</v>
      </c>
      <c r="P109" s="36" t="e">
        <f>AVERAGEIFS($G$2:$G$3384,$C$2:$C$3384,P$1,$B$2:$B$3384,$K109)</f>
        <v>#DIV/0!</v>
      </c>
      <c r="Q109" s="36">
        <f>AVERAGEIFS($G$2:$G$3384,$C$2:$C$3384,Q$1,$B$2:$B$3384,$K109)</f>
        <v>11.63</v>
      </c>
      <c r="R109" s="36" t="e">
        <f>AVERAGEIFS($G$2:$G$3384,$C$2:$C$3384,R$1,$B$2:$B$3384,$K109)</f>
        <v>#DIV/0!</v>
      </c>
      <c r="S109" s="36" t="e">
        <f>AVERAGEIFS($G$2:$G$3384,$C$2:$C$3384,S$1,$B$2:$B$3384,$K109)</f>
        <v>#DIV/0!</v>
      </c>
      <c r="T109" s="36" t="e">
        <f>AVERAGEIFS($G$2:$G$3384,$C$2:$C$3384,T$1,$B$2:$B$3384,$K109)</f>
        <v>#DIV/0!</v>
      </c>
      <c r="U109" s="36" t="e">
        <f>AVERAGEIFS($G$2:$G$3384,$C$2:$C$3384,U$1,$B$2:$B$3384,$K109)</f>
        <v>#DIV/0!</v>
      </c>
      <c r="V109" s="36" t="e">
        <f>AVERAGEIFS($G$2:$G$3384,$C$2:$C$3384,V$1,$B$2:$B$3384,$K109)</f>
        <v>#DIV/0!</v>
      </c>
      <c r="W109" s="36" t="e">
        <f>AVERAGEIFS($G$2:$G$3384,$C$2:$C$3384,W$1,$B$2:$B$3384,$K109)</f>
        <v>#DIV/0!</v>
      </c>
      <c r="X109" s="36" t="e">
        <f>AVERAGEIFS($G$2:$G$3384,$C$2:$C$3384,X$1,$B$2:$B$3384,$K109)</f>
        <v>#DIV/0!</v>
      </c>
      <c r="Y109" s="36" t="e">
        <f>AVERAGEIFS($G$2:$G$3384,$C$2:$C$3384,Y$1,$B$2:$B$3384,$K109)</f>
        <v>#DIV/0!</v>
      </c>
      <c r="Z109" s="36" t="e">
        <f>AVERAGEIFS($G$2:$G$3384,$C$2:$C$3384,Z$1,$B$2:$B$3384,$K109)</f>
        <v>#DIV/0!</v>
      </c>
      <c r="AA109" s="36" t="e">
        <f>AVERAGEIFS($G$2:$G$3384,$C$2:$C$3384,AA$1,$B$2:$B$3384,$K109)</f>
        <v>#DIV/0!</v>
      </c>
      <c r="AB109" s="36">
        <f t="shared" si="28"/>
        <v>11.63</v>
      </c>
      <c r="AC109" s="36" t="e" cm="1">
        <f t="array" ref="AC109">AVERAGE(IFERROR(X109:Z109, ""))</f>
        <v>#DIV/0!</v>
      </c>
      <c r="AD109" s="36" t="e">
        <f t="shared" si="29"/>
        <v>#DIV/0!</v>
      </c>
      <c r="AE109" s="36" cm="1">
        <f t="array" ref="AE109">AVERAGE(IFERROR(Q109:V109, ""))</f>
        <v>11.63</v>
      </c>
      <c r="AF109" s="36" t="e" cm="1">
        <f t="array" ref="AF109">AVERAGE(IFERROR(V109:Z109,""))</f>
        <v>#DIV/0!</v>
      </c>
      <c r="AG109" s="36" cm="1">
        <f t="array" ref="AG109">AVERAGE(IFERROR(Q109:U109,""))</f>
        <v>11.63</v>
      </c>
      <c r="AH109" s="36" t="e" cm="1">
        <f t="array" ref="AH109">AVERAGE(IFERROR(Y109:AA109,P109))</f>
        <v>#DIV/0!</v>
      </c>
      <c r="AI109" s="36" t="e" cm="1">
        <f t="array" ref="AI109">AVERAGE(IFERROR(X109:AA109,""))</f>
        <v>#DIV/0!</v>
      </c>
      <c r="AJ109" s="36" cm="1">
        <f t="array" ref="AJ109">AVERAGE(IFERROR(P109:V109,""))</f>
        <v>11.63</v>
      </c>
      <c r="AK109" s="36" cm="1">
        <f t="array" ref="AK109">AVERAGE(IFERROR(Q109:T109,""))</f>
        <v>11.63</v>
      </c>
      <c r="AL109" s="36" t="e" cm="1">
        <f t="array" ref="AL109">AVERAGE(IFERROR(U109:V109,""))</f>
        <v>#DIV/0!</v>
      </c>
      <c r="AM109" s="36" t="e" cm="1">
        <f t="array" ref="AM109">AVERAGE(IFERROR(W109:AA109,""))</f>
        <v>#DIV/0!</v>
      </c>
      <c r="AN109" s="36" cm="1">
        <f t="array" ref="AN109">AVERAGE(IFERROR(P109:U109,""))</f>
        <v>11.63</v>
      </c>
      <c r="AP109" s="36" t="e">
        <f t="shared" si="30"/>
        <v>#DIV/0!</v>
      </c>
      <c r="AQ109" s="36">
        <f t="shared" si="31"/>
        <v>0</v>
      </c>
      <c r="AR109" s="36" t="e">
        <f t="shared" si="32"/>
        <v>#DIV/0!</v>
      </c>
      <c r="AS109" s="36" t="e">
        <f t="shared" si="33"/>
        <v>#DIV/0!</v>
      </c>
      <c r="AT109" s="36" t="e">
        <f t="shared" si="34"/>
        <v>#DIV/0!</v>
      </c>
      <c r="AU109" s="36" t="e">
        <f t="shared" si="35"/>
        <v>#DIV/0!</v>
      </c>
      <c r="AV109" s="36" t="e">
        <f t="shared" si="36"/>
        <v>#DIV/0!</v>
      </c>
      <c r="AW109" s="36" t="e">
        <f t="shared" si="37"/>
        <v>#DIV/0!</v>
      </c>
      <c r="AX109" s="36" t="e">
        <f t="shared" si="38"/>
        <v>#DIV/0!</v>
      </c>
      <c r="AY109" s="36" t="e">
        <f t="shared" si="39"/>
        <v>#DIV/0!</v>
      </c>
      <c r="AZ109" s="36" t="e">
        <f t="shared" si="40"/>
        <v>#DIV/0!</v>
      </c>
      <c r="BA109" s="36" t="e">
        <f t="shared" si="41"/>
        <v>#DIV/0!</v>
      </c>
      <c r="BB109" s="36">
        <f t="shared" si="42"/>
        <v>0</v>
      </c>
      <c r="BC109" s="36" t="e">
        <f t="shared" si="43"/>
        <v>#DIV/0!</v>
      </c>
      <c r="BD109" s="36" t="e">
        <f t="shared" si="44"/>
        <v>#DIV/0!</v>
      </c>
      <c r="BE109" s="36">
        <f t="shared" si="45"/>
        <v>0</v>
      </c>
      <c r="BF109" s="36" t="e">
        <f t="shared" si="46"/>
        <v>#DIV/0!</v>
      </c>
      <c r="BG109" s="36">
        <f t="shared" si="47"/>
        <v>0</v>
      </c>
      <c r="BH109" s="36" t="e">
        <f t="shared" si="48"/>
        <v>#DIV/0!</v>
      </c>
      <c r="BI109" s="36" t="e">
        <f t="shared" si="49"/>
        <v>#DIV/0!</v>
      </c>
      <c r="BJ109" s="36">
        <f t="shared" si="50"/>
        <v>0</v>
      </c>
      <c r="BK109" s="36">
        <f t="shared" si="51"/>
        <v>0</v>
      </c>
      <c r="BL109" s="36" t="e">
        <f t="shared" si="52"/>
        <v>#DIV/0!</v>
      </c>
      <c r="BM109" s="36" t="e">
        <f t="shared" si="53"/>
        <v>#DIV/0!</v>
      </c>
      <c r="BN109" s="36">
        <f t="shared" si="54"/>
        <v>0</v>
      </c>
    </row>
    <row r="110" spans="1:66" x14ac:dyDescent="0.25">
      <c r="A110">
        <v>109</v>
      </c>
      <c r="B110" t="s">
        <v>21</v>
      </c>
      <c r="C110" s="3">
        <v>6</v>
      </c>
      <c r="D110">
        <v>48.784999999999997</v>
      </c>
      <c r="E110">
        <v>-122.1125</v>
      </c>
      <c r="F110" t="s">
        <v>10</v>
      </c>
      <c r="G110" s="5">
        <v>11.90666667</v>
      </c>
      <c r="H110" s="3">
        <v>17110004000214</v>
      </c>
      <c r="I110" t="s">
        <v>22</v>
      </c>
      <c r="K110" s="15" t="s">
        <v>146</v>
      </c>
      <c r="L110" s="3">
        <v>17110004013979</v>
      </c>
      <c r="M110">
        <v>3.7738571409136057E-3</v>
      </c>
      <c r="N110" s="17">
        <v>400</v>
      </c>
      <c r="P110" s="36" t="e">
        <f>AVERAGEIFS($G$2:$G$3384,$C$2:$C$3384,P$1,$B$2:$B$3384,$K110)</f>
        <v>#DIV/0!</v>
      </c>
      <c r="Q110" s="36">
        <f>AVERAGEIFS($G$2:$G$3384,$C$2:$C$3384,Q$1,$B$2:$B$3384,$K110)</f>
        <v>11.47</v>
      </c>
      <c r="R110" s="36" t="e">
        <f>AVERAGEIFS($G$2:$G$3384,$C$2:$C$3384,R$1,$B$2:$B$3384,$K110)</f>
        <v>#DIV/0!</v>
      </c>
      <c r="S110" s="36" t="e">
        <f>AVERAGEIFS($G$2:$G$3384,$C$2:$C$3384,S$1,$B$2:$B$3384,$K110)</f>
        <v>#DIV/0!</v>
      </c>
      <c r="T110" s="36" t="e">
        <f>AVERAGEIFS($G$2:$G$3384,$C$2:$C$3384,T$1,$B$2:$B$3384,$K110)</f>
        <v>#DIV/0!</v>
      </c>
      <c r="U110" s="36" t="e">
        <f>AVERAGEIFS($G$2:$G$3384,$C$2:$C$3384,U$1,$B$2:$B$3384,$K110)</f>
        <v>#DIV/0!</v>
      </c>
      <c r="V110" s="36" t="e">
        <f>AVERAGEIFS($G$2:$G$3384,$C$2:$C$3384,V$1,$B$2:$B$3384,$K110)</f>
        <v>#DIV/0!</v>
      </c>
      <c r="W110" s="36" t="e">
        <f>AVERAGEIFS($G$2:$G$3384,$C$2:$C$3384,W$1,$B$2:$B$3384,$K110)</f>
        <v>#DIV/0!</v>
      </c>
      <c r="X110" s="36" t="e">
        <f>AVERAGEIFS($G$2:$G$3384,$C$2:$C$3384,X$1,$B$2:$B$3384,$K110)</f>
        <v>#DIV/0!</v>
      </c>
      <c r="Y110" s="36" t="e">
        <f>AVERAGEIFS($G$2:$G$3384,$C$2:$C$3384,Y$1,$B$2:$B$3384,$K110)</f>
        <v>#DIV/0!</v>
      </c>
      <c r="Z110" s="36" t="e">
        <f>AVERAGEIFS($G$2:$G$3384,$C$2:$C$3384,Z$1,$B$2:$B$3384,$K110)</f>
        <v>#DIV/0!</v>
      </c>
      <c r="AA110" s="36" t="e">
        <f>AVERAGEIFS($G$2:$G$3384,$C$2:$C$3384,AA$1,$B$2:$B$3384,$K110)</f>
        <v>#DIV/0!</v>
      </c>
      <c r="AB110" s="36">
        <f t="shared" si="28"/>
        <v>11.47</v>
      </c>
      <c r="AC110" s="36" t="e" cm="1">
        <f t="array" ref="AC110">AVERAGE(IFERROR(X110:Z110, ""))</f>
        <v>#DIV/0!</v>
      </c>
      <c r="AD110" s="36" t="e">
        <f t="shared" si="29"/>
        <v>#DIV/0!</v>
      </c>
      <c r="AE110" s="36" cm="1">
        <f t="array" ref="AE110">AVERAGE(IFERROR(Q110:V110, ""))</f>
        <v>11.47</v>
      </c>
      <c r="AF110" s="36" t="e" cm="1">
        <f t="array" ref="AF110">AVERAGE(IFERROR(V110:Z110,""))</f>
        <v>#DIV/0!</v>
      </c>
      <c r="AG110" s="36" cm="1">
        <f t="array" ref="AG110">AVERAGE(IFERROR(Q110:U110,""))</f>
        <v>11.47</v>
      </c>
      <c r="AH110" s="36" t="e" cm="1">
        <f t="array" ref="AH110">AVERAGE(IFERROR(Y110:AA110,P110))</f>
        <v>#DIV/0!</v>
      </c>
      <c r="AI110" s="36" t="e" cm="1">
        <f t="array" ref="AI110">AVERAGE(IFERROR(X110:AA110,""))</f>
        <v>#DIV/0!</v>
      </c>
      <c r="AJ110" s="36" cm="1">
        <f t="array" ref="AJ110">AVERAGE(IFERROR(P110:V110,""))</f>
        <v>11.47</v>
      </c>
      <c r="AK110" s="36" cm="1">
        <f t="array" ref="AK110">AVERAGE(IFERROR(Q110:T110,""))</f>
        <v>11.47</v>
      </c>
      <c r="AL110" s="36" t="e" cm="1">
        <f t="array" ref="AL110">AVERAGE(IFERROR(U110:V110,""))</f>
        <v>#DIV/0!</v>
      </c>
      <c r="AM110" s="36" t="e" cm="1">
        <f t="array" ref="AM110">AVERAGE(IFERROR(W110:AA110,""))</f>
        <v>#DIV/0!</v>
      </c>
      <c r="AN110" s="36" cm="1">
        <f t="array" ref="AN110">AVERAGE(IFERROR(P110:U110,""))</f>
        <v>11.47</v>
      </c>
      <c r="AP110" s="36" t="e">
        <f t="shared" si="30"/>
        <v>#DIV/0!</v>
      </c>
      <c r="AQ110" s="36">
        <f t="shared" si="31"/>
        <v>0</v>
      </c>
      <c r="AR110" s="36" t="e">
        <f t="shared" si="32"/>
        <v>#DIV/0!</v>
      </c>
      <c r="AS110" s="36" t="e">
        <f t="shared" si="33"/>
        <v>#DIV/0!</v>
      </c>
      <c r="AT110" s="36" t="e">
        <f t="shared" si="34"/>
        <v>#DIV/0!</v>
      </c>
      <c r="AU110" s="36" t="e">
        <f t="shared" si="35"/>
        <v>#DIV/0!</v>
      </c>
      <c r="AV110" s="36" t="e">
        <f t="shared" si="36"/>
        <v>#DIV/0!</v>
      </c>
      <c r="AW110" s="36" t="e">
        <f t="shared" si="37"/>
        <v>#DIV/0!</v>
      </c>
      <c r="AX110" s="36" t="e">
        <f t="shared" si="38"/>
        <v>#DIV/0!</v>
      </c>
      <c r="AY110" s="36" t="e">
        <f t="shared" si="39"/>
        <v>#DIV/0!</v>
      </c>
      <c r="AZ110" s="36" t="e">
        <f t="shared" si="40"/>
        <v>#DIV/0!</v>
      </c>
      <c r="BA110" s="36" t="e">
        <f t="shared" si="41"/>
        <v>#DIV/0!</v>
      </c>
      <c r="BB110" s="36">
        <f t="shared" si="42"/>
        <v>0</v>
      </c>
      <c r="BC110" s="36" t="e">
        <f t="shared" si="43"/>
        <v>#DIV/0!</v>
      </c>
      <c r="BD110" s="36" t="e">
        <f t="shared" si="44"/>
        <v>#DIV/0!</v>
      </c>
      <c r="BE110" s="36">
        <f t="shared" si="45"/>
        <v>0</v>
      </c>
      <c r="BF110" s="36" t="e">
        <f t="shared" si="46"/>
        <v>#DIV/0!</v>
      </c>
      <c r="BG110" s="36">
        <f t="shared" si="47"/>
        <v>0</v>
      </c>
      <c r="BH110" s="36" t="e">
        <f t="shared" si="48"/>
        <v>#DIV/0!</v>
      </c>
      <c r="BI110" s="36" t="e">
        <f t="shared" si="49"/>
        <v>#DIV/0!</v>
      </c>
      <c r="BJ110" s="36">
        <f t="shared" si="50"/>
        <v>0</v>
      </c>
      <c r="BK110" s="36">
        <f t="shared" si="51"/>
        <v>0</v>
      </c>
      <c r="BL110" s="36" t="e">
        <f t="shared" si="52"/>
        <v>#DIV/0!</v>
      </c>
      <c r="BM110" s="36" t="e">
        <f t="shared" si="53"/>
        <v>#DIV/0!</v>
      </c>
      <c r="BN110" s="36">
        <f t="shared" si="54"/>
        <v>0</v>
      </c>
    </row>
    <row r="111" spans="1:66" x14ac:dyDescent="0.25">
      <c r="A111">
        <v>110</v>
      </c>
      <c r="B111" t="s">
        <v>21</v>
      </c>
      <c r="C111" s="3">
        <v>7</v>
      </c>
      <c r="D111">
        <v>48.784999999999997</v>
      </c>
      <c r="E111">
        <v>-122.1125</v>
      </c>
      <c r="F111" t="s">
        <v>10</v>
      </c>
      <c r="G111" s="5">
        <v>11.56666667</v>
      </c>
      <c r="H111" s="3">
        <v>17110004000214</v>
      </c>
      <c r="I111" t="s">
        <v>22</v>
      </c>
      <c r="K111" s="15" t="s">
        <v>147</v>
      </c>
      <c r="L111" s="3">
        <v>17110004013704</v>
      </c>
      <c r="M111">
        <v>2.3902295157313347E-2</v>
      </c>
      <c r="N111" s="17">
        <v>195</v>
      </c>
      <c r="P111" s="36" t="e">
        <f>AVERAGEIFS($G$2:$G$3384,$C$2:$C$3384,P$1,$B$2:$B$3384,$K111)</f>
        <v>#DIV/0!</v>
      </c>
      <c r="Q111" s="36">
        <f>AVERAGEIFS($G$2:$G$3384,$C$2:$C$3384,Q$1,$B$2:$B$3384,$K111)</f>
        <v>11.67</v>
      </c>
      <c r="R111" s="36" t="e">
        <f>AVERAGEIFS($G$2:$G$3384,$C$2:$C$3384,R$1,$B$2:$B$3384,$K111)</f>
        <v>#DIV/0!</v>
      </c>
      <c r="S111" s="36" t="e">
        <f>AVERAGEIFS($G$2:$G$3384,$C$2:$C$3384,S$1,$B$2:$B$3384,$K111)</f>
        <v>#DIV/0!</v>
      </c>
      <c r="T111" s="36" t="e">
        <f>AVERAGEIFS($G$2:$G$3384,$C$2:$C$3384,T$1,$B$2:$B$3384,$K111)</f>
        <v>#DIV/0!</v>
      </c>
      <c r="U111" s="36" t="e">
        <f>AVERAGEIFS($G$2:$G$3384,$C$2:$C$3384,U$1,$B$2:$B$3384,$K111)</f>
        <v>#DIV/0!</v>
      </c>
      <c r="V111" s="36" t="e">
        <f>AVERAGEIFS($G$2:$G$3384,$C$2:$C$3384,V$1,$B$2:$B$3384,$K111)</f>
        <v>#DIV/0!</v>
      </c>
      <c r="W111" s="36" t="e">
        <f>AVERAGEIFS($G$2:$G$3384,$C$2:$C$3384,W$1,$B$2:$B$3384,$K111)</f>
        <v>#DIV/0!</v>
      </c>
      <c r="X111" s="36" t="e">
        <f>AVERAGEIFS($G$2:$G$3384,$C$2:$C$3384,X$1,$B$2:$B$3384,$K111)</f>
        <v>#DIV/0!</v>
      </c>
      <c r="Y111" s="36" t="e">
        <f>AVERAGEIFS($G$2:$G$3384,$C$2:$C$3384,Y$1,$B$2:$B$3384,$K111)</f>
        <v>#DIV/0!</v>
      </c>
      <c r="Z111" s="36" t="e">
        <f>AVERAGEIFS($G$2:$G$3384,$C$2:$C$3384,Z$1,$B$2:$B$3384,$K111)</f>
        <v>#DIV/0!</v>
      </c>
      <c r="AA111" s="36" t="e">
        <f>AVERAGEIFS($G$2:$G$3384,$C$2:$C$3384,AA$1,$B$2:$B$3384,$K111)</f>
        <v>#DIV/0!</v>
      </c>
      <c r="AB111" s="36">
        <f t="shared" si="28"/>
        <v>11.67</v>
      </c>
      <c r="AC111" s="36" t="e" cm="1">
        <f t="array" ref="AC111">AVERAGE(IFERROR(X111:Z111, ""))</f>
        <v>#DIV/0!</v>
      </c>
      <c r="AD111" s="36" t="e">
        <f t="shared" si="29"/>
        <v>#DIV/0!</v>
      </c>
      <c r="AE111" s="36" cm="1">
        <f t="array" ref="AE111">AVERAGE(IFERROR(Q111:V111, ""))</f>
        <v>11.67</v>
      </c>
      <c r="AF111" s="36" t="e" cm="1">
        <f t="array" ref="AF111">AVERAGE(IFERROR(V111:Z111,""))</f>
        <v>#DIV/0!</v>
      </c>
      <c r="AG111" s="36" cm="1">
        <f t="array" ref="AG111">AVERAGE(IFERROR(Q111:U111,""))</f>
        <v>11.67</v>
      </c>
      <c r="AH111" s="36" t="e" cm="1">
        <f t="array" ref="AH111">AVERAGE(IFERROR(Y111:AA111,P111))</f>
        <v>#DIV/0!</v>
      </c>
      <c r="AI111" s="36" t="e" cm="1">
        <f t="array" ref="AI111">AVERAGE(IFERROR(X111:AA111,""))</f>
        <v>#DIV/0!</v>
      </c>
      <c r="AJ111" s="36" cm="1">
        <f t="array" ref="AJ111">AVERAGE(IFERROR(P111:V111,""))</f>
        <v>11.67</v>
      </c>
      <c r="AK111" s="36" cm="1">
        <f t="array" ref="AK111">AVERAGE(IFERROR(Q111:T111,""))</f>
        <v>11.67</v>
      </c>
      <c r="AL111" s="36" t="e" cm="1">
        <f t="array" ref="AL111">AVERAGE(IFERROR(U111:V111,""))</f>
        <v>#DIV/0!</v>
      </c>
      <c r="AM111" s="36" t="e" cm="1">
        <f t="array" ref="AM111">AVERAGE(IFERROR(W111:AA111,""))</f>
        <v>#DIV/0!</v>
      </c>
      <c r="AN111" s="36" cm="1">
        <f t="array" ref="AN111">AVERAGE(IFERROR(P111:U111,""))</f>
        <v>11.67</v>
      </c>
      <c r="AP111" s="36" t="e">
        <f t="shared" si="30"/>
        <v>#DIV/0!</v>
      </c>
      <c r="AQ111" s="36">
        <f t="shared" si="31"/>
        <v>0</v>
      </c>
      <c r="AR111" s="36" t="e">
        <f t="shared" si="32"/>
        <v>#DIV/0!</v>
      </c>
      <c r="AS111" s="36" t="e">
        <f t="shared" si="33"/>
        <v>#DIV/0!</v>
      </c>
      <c r="AT111" s="36" t="e">
        <f t="shared" si="34"/>
        <v>#DIV/0!</v>
      </c>
      <c r="AU111" s="36" t="e">
        <f t="shared" si="35"/>
        <v>#DIV/0!</v>
      </c>
      <c r="AV111" s="36" t="e">
        <f t="shared" si="36"/>
        <v>#DIV/0!</v>
      </c>
      <c r="AW111" s="36" t="e">
        <f t="shared" si="37"/>
        <v>#DIV/0!</v>
      </c>
      <c r="AX111" s="36" t="e">
        <f t="shared" si="38"/>
        <v>#DIV/0!</v>
      </c>
      <c r="AY111" s="36" t="e">
        <f t="shared" si="39"/>
        <v>#DIV/0!</v>
      </c>
      <c r="AZ111" s="36" t="e">
        <f t="shared" si="40"/>
        <v>#DIV/0!</v>
      </c>
      <c r="BA111" s="36" t="e">
        <f t="shared" si="41"/>
        <v>#DIV/0!</v>
      </c>
      <c r="BB111" s="36">
        <f t="shared" si="42"/>
        <v>0</v>
      </c>
      <c r="BC111" s="36" t="e">
        <f t="shared" si="43"/>
        <v>#DIV/0!</v>
      </c>
      <c r="BD111" s="36" t="e">
        <f t="shared" si="44"/>
        <v>#DIV/0!</v>
      </c>
      <c r="BE111" s="36">
        <f t="shared" si="45"/>
        <v>0</v>
      </c>
      <c r="BF111" s="36" t="e">
        <f t="shared" si="46"/>
        <v>#DIV/0!</v>
      </c>
      <c r="BG111" s="36">
        <f t="shared" si="47"/>
        <v>0</v>
      </c>
      <c r="BH111" s="36" t="e">
        <f t="shared" si="48"/>
        <v>#DIV/0!</v>
      </c>
      <c r="BI111" s="36" t="e">
        <f t="shared" si="49"/>
        <v>#DIV/0!</v>
      </c>
      <c r="BJ111" s="36">
        <f t="shared" si="50"/>
        <v>0</v>
      </c>
      <c r="BK111" s="36">
        <f t="shared" si="51"/>
        <v>0</v>
      </c>
      <c r="BL111" s="36" t="e">
        <f t="shared" si="52"/>
        <v>#DIV/0!</v>
      </c>
      <c r="BM111" s="36" t="e">
        <f t="shared" si="53"/>
        <v>#DIV/0!</v>
      </c>
      <c r="BN111" s="36">
        <f t="shared" si="54"/>
        <v>0</v>
      </c>
    </row>
    <row r="112" spans="1:66" x14ac:dyDescent="0.25">
      <c r="A112">
        <v>111</v>
      </c>
      <c r="B112" t="s">
        <v>21</v>
      </c>
      <c r="C112" s="3">
        <v>8</v>
      </c>
      <c r="D112">
        <v>48.784999999999997</v>
      </c>
      <c r="E112">
        <v>-122.1125</v>
      </c>
      <c r="F112" t="s">
        <v>10</v>
      </c>
      <c r="G112" s="5">
        <v>11.633333329999999</v>
      </c>
      <c r="H112" s="3">
        <v>17110004000214</v>
      </c>
      <c r="I112" t="s">
        <v>22</v>
      </c>
      <c r="K112" s="15" t="s">
        <v>148</v>
      </c>
      <c r="L112" s="3">
        <v>17110004013704</v>
      </c>
      <c r="M112">
        <v>2.2142617031931877E-2</v>
      </c>
      <c r="N112" s="17">
        <v>195</v>
      </c>
      <c r="P112" s="36" t="e">
        <f>AVERAGEIFS($G$2:$G$3384,$C$2:$C$3384,P$1,$B$2:$B$3384,$K112)</f>
        <v>#DIV/0!</v>
      </c>
      <c r="Q112" s="36">
        <f>AVERAGEIFS($G$2:$G$3384,$C$2:$C$3384,Q$1,$B$2:$B$3384,$K112)</f>
        <v>12.5</v>
      </c>
      <c r="R112" s="36" t="e">
        <f>AVERAGEIFS($G$2:$G$3384,$C$2:$C$3384,R$1,$B$2:$B$3384,$K112)</f>
        <v>#DIV/0!</v>
      </c>
      <c r="S112" s="36" t="e">
        <f>AVERAGEIFS($G$2:$G$3384,$C$2:$C$3384,S$1,$B$2:$B$3384,$K112)</f>
        <v>#DIV/0!</v>
      </c>
      <c r="T112" s="36" t="e">
        <f>AVERAGEIFS($G$2:$G$3384,$C$2:$C$3384,T$1,$B$2:$B$3384,$K112)</f>
        <v>#DIV/0!</v>
      </c>
      <c r="U112" s="36" t="e">
        <f>AVERAGEIFS($G$2:$G$3384,$C$2:$C$3384,U$1,$B$2:$B$3384,$K112)</f>
        <v>#DIV/0!</v>
      </c>
      <c r="V112" s="36" t="e">
        <f>AVERAGEIFS($G$2:$G$3384,$C$2:$C$3384,V$1,$B$2:$B$3384,$K112)</f>
        <v>#DIV/0!</v>
      </c>
      <c r="W112" s="36" t="e">
        <f>AVERAGEIFS($G$2:$G$3384,$C$2:$C$3384,W$1,$B$2:$B$3384,$K112)</f>
        <v>#DIV/0!</v>
      </c>
      <c r="X112" s="36" t="e">
        <f>AVERAGEIFS($G$2:$G$3384,$C$2:$C$3384,X$1,$B$2:$B$3384,$K112)</f>
        <v>#DIV/0!</v>
      </c>
      <c r="Y112" s="36" t="e">
        <f>AVERAGEIFS($G$2:$G$3384,$C$2:$C$3384,Y$1,$B$2:$B$3384,$K112)</f>
        <v>#DIV/0!</v>
      </c>
      <c r="Z112" s="36" t="e">
        <f>AVERAGEIFS($G$2:$G$3384,$C$2:$C$3384,Z$1,$B$2:$B$3384,$K112)</f>
        <v>#DIV/0!</v>
      </c>
      <c r="AA112" s="36" t="e">
        <f>AVERAGEIFS($G$2:$G$3384,$C$2:$C$3384,AA$1,$B$2:$B$3384,$K112)</f>
        <v>#DIV/0!</v>
      </c>
      <c r="AB112" s="36">
        <f t="shared" si="28"/>
        <v>12.5</v>
      </c>
      <c r="AC112" s="36" t="e" cm="1">
        <f t="array" ref="AC112">AVERAGE(IFERROR(X112:Z112, ""))</f>
        <v>#DIV/0!</v>
      </c>
      <c r="AD112" s="36" t="e">
        <f t="shared" si="29"/>
        <v>#DIV/0!</v>
      </c>
      <c r="AE112" s="36" cm="1">
        <f t="array" ref="AE112">AVERAGE(IFERROR(Q112:V112, ""))</f>
        <v>12.5</v>
      </c>
      <c r="AF112" s="36" t="e" cm="1">
        <f t="array" ref="AF112">AVERAGE(IFERROR(V112:Z112,""))</f>
        <v>#DIV/0!</v>
      </c>
      <c r="AG112" s="36" cm="1">
        <f t="array" ref="AG112">AVERAGE(IFERROR(Q112:U112,""))</f>
        <v>12.5</v>
      </c>
      <c r="AH112" s="36" t="e" cm="1">
        <f t="array" ref="AH112">AVERAGE(IFERROR(Y112:AA112,P112))</f>
        <v>#DIV/0!</v>
      </c>
      <c r="AI112" s="36" t="e" cm="1">
        <f t="array" ref="AI112">AVERAGE(IFERROR(X112:AA112,""))</f>
        <v>#DIV/0!</v>
      </c>
      <c r="AJ112" s="36" cm="1">
        <f t="array" ref="AJ112">AVERAGE(IFERROR(P112:V112,""))</f>
        <v>12.5</v>
      </c>
      <c r="AK112" s="36" cm="1">
        <f t="array" ref="AK112">AVERAGE(IFERROR(Q112:T112,""))</f>
        <v>12.5</v>
      </c>
      <c r="AL112" s="36" t="e" cm="1">
        <f t="array" ref="AL112">AVERAGE(IFERROR(U112:V112,""))</f>
        <v>#DIV/0!</v>
      </c>
      <c r="AM112" s="36" t="e" cm="1">
        <f t="array" ref="AM112">AVERAGE(IFERROR(W112:AA112,""))</f>
        <v>#DIV/0!</v>
      </c>
      <c r="AN112" s="36" cm="1">
        <f t="array" ref="AN112">AVERAGE(IFERROR(P112:U112,""))</f>
        <v>12.5</v>
      </c>
      <c r="AP112" s="36" t="e">
        <f t="shared" si="30"/>
        <v>#DIV/0!</v>
      </c>
      <c r="AQ112" s="36">
        <f t="shared" si="31"/>
        <v>0</v>
      </c>
      <c r="AR112" s="36" t="e">
        <f t="shared" si="32"/>
        <v>#DIV/0!</v>
      </c>
      <c r="AS112" s="36" t="e">
        <f t="shared" si="33"/>
        <v>#DIV/0!</v>
      </c>
      <c r="AT112" s="36" t="e">
        <f t="shared" si="34"/>
        <v>#DIV/0!</v>
      </c>
      <c r="AU112" s="36" t="e">
        <f t="shared" si="35"/>
        <v>#DIV/0!</v>
      </c>
      <c r="AV112" s="36" t="e">
        <f t="shared" si="36"/>
        <v>#DIV/0!</v>
      </c>
      <c r="AW112" s="36" t="e">
        <f t="shared" si="37"/>
        <v>#DIV/0!</v>
      </c>
      <c r="AX112" s="36" t="e">
        <f t="shared" si="38"/>
        <v>#DIV/0!</v>
      </c>
      <c r="AY112" s="36" t="e">
        <f t="shared" si="39"/>
        <v>#DIV/0!</v>
      </c>
      <c r="AZ112" s="36" t="e">
        <f t="shared" si="40"/>
        <v>#DIV/0!</v>
      </c>
      <c r="BA112" s="36" t="e">
        <f t="shared" si="41"/>
        <v>#DIV/0!</v>
      </c>
      <c r="BB112" s="36">
        <f t="shared" si="42"/>
        <v>0</v>
      </c>
      <c r="BC112" s="36" t="e">
        <f t="shared" si="43"/>
        <v>#DIV/0!</v>
      </c>
      <c r="BD112" s="36" t="e">
        <f t="shared" si="44"/>
        <v>#DIV/0!</v>
      </c>
      <c r="BE112" s="36">
        <f t="shared" si="45"/>
        <v>0</v>
      </c>
      <c r="BF112" s="36" t="e">
        <f t="shared" si="46"/>
        <v>#DIV/0!</v>
      </c>
      <c r="BG112" s="36">
        <f t="shared" si="47"/>
        <v>0</v>
      </c>
      <c r="BH112" s="36" t="e">
        <f t="shared" si="48"/>
        <v>#DIV/0!</v>
      </c>
      <c r="BI112" s="36" t="e">
        <f t="shared" si="49"/>
        <v>#DIV/0!</v>
      </c>
      <c r="BJ112" s="36">
        <f t="shared" si="50"/>
        <v>0</v>
      </c>
      <c r="BK112" s="36">
        <f t="shared" si="51"/>
        <v>0</v>
      </c>
      <c r="BL112" s="36" t="e">
        <f t="shared" si="52"/>
        <v>#DIV/0!</v>
      </c>
      <c r="BM112" s="36" t="e">
        <f t="shared" si="53"/>
        <v>#DIV/0!</v>
      </c>
      <c r="BN112" s="36">
        <f t="shared" si="54"/>
        <v>0</v>
      </c>
    </row>
    <row r="113" spans="1:66" x14ac:dyDescent="0.25">
      <c r="A113">
        <v>112</v>
      </c>
      <c r="B113" t="s">
        <v>21</v>
      </c>
      <c r="C113" s="3">
        <v>9</v>
      </c>
      <c r="D113">
        <v>48.784999999999997</v>
      </c>
      <c r="E113">
        <v>-122.1125</v>
      </c>
      <c r="F113" t="s">
        <v>10</v>
      </c>
      <c r="G113" s="5">
        <v>11.606666669999999</v>
      </c>
      <c r="H113" s="3">
        <v>17110004000214</v>
      </c>
      <c r="I113" t="s">
        <v>22</v>
      </c>
      <c r="K113" s="15" t="s">
        <v>149</v>
      </c>
      <c r="L113" s="3">
        <v>17110004013704</v>
      </c>
      <c r="M113">
        <v>2.170269750058651E-2</v>
      </c>
      <c r="N113" s="17">
        <v>195</v>
      </c>
      <c r="P113" s="36" t="e">
        <f>AVERAGEIFS($G$2:$G$3384,$C$2:$C$3384,P$1,$B$2:$B$3384,$K113)</f>
        <v>#DIV/0!</v>
      </c>
      <c r="Q113" s="36">
        <f>AVERAGEIFS($G$2:$G$3384,$C$2:$C$3384,Q$1,$B$2:$B$3384,$K113)</f>
        <v>12.33</v>
      </c>
      <c r="R113" s="36" t="e">
        <f>AVERAGEIFS($G$2:$G$3384,$C$2:$C$3384,R$1,$B$2:$B$3384,$K113)</f>
        <v>#DIV/0!</v>
      </c>
      <c r="S113" s="36" t="e">
        <f>AVERAGEIFS($G$2:$G$3384,$C$2:$C$3384,S$1,$B$2:$B$3384,$K113)</f>
        <v>#DIV/0!</v>
      </c>
      <c r="T113" s="36" t="e">
        <f>AVERAGEIFS($G$2:$G$3384,$C$2:$C$3384,T$1,$B$2:$B$3384,$K113)</f>
        <v>#DIV/0!</v>
      </c>
      <c r="U113" s="36" t="e">
        <f>AVERAGEIFS($G$2:$G$3384,$C$2:$C$3384,U$1,$B$2:$B$3384,$K113)</f>
        <v>#DIV/0!</v>
      </c>
      <c r="V113" s="36" t="e">
        <f>AVERAGEIFS($G$2:$G$3384,$C$2:$C$3384,V$1,$B$2:$B$3384,$K113)</f>
        <v>#DIV/0!</v>
      </c>
      <c r="W113" s="36" t="e">
        <f>AVERAGEIFS($G$2:$G$3384,$C$2:$C$3384,W$1,$B$2:$B$3384,$K113)</f>
        <v>#DIV/0!</v>
      </c>
      <c r="X113" s="36" t="e">
        <f>AVERAGEIFS($G$2:$G$3384,$C$2:$C$3384,X$1,$B$2:$B$3384,$K113)</f>
        <v>#DIV/0!</v>
      </c>
      <c r="Y113" s="36" t="e">
        <f>AVERAGEIFS($G$2:$G$3384,$C$2:$C$3384,Y$1,$B$2:$B$3384,$K113)</f>
        <v>#DIV/0!</v>
      </c>
      <c r="Z113" s="36" t="e">
        <f>AVERAGEIFS($G$2:$G$3384,$C$2:$C$3384,Z$1,$B$2:$B$3384,$K113)</f>
        <v>#DIV/0!</v>
      </c>
      <c r="AA113" s="36" t="e">
        <f>AVERAGEIFS($G$2:$G$3384,$C$2:$C$3384,AA$1,$B$2:$B$3384,$K113)</f>
        <v>#DIV/0!</v>
      </c>
      <c r="AB113" s="36">
        <f t="shared" si="28"/>
        <v>12.33</v>
      </c>
      <c r="AC113" s="36" t="e" cm="1">
        <f t="array" ref="AC113">AVERAGE(IFERROR(X113:Z113, ""))</f>
        <v>#DIV/0!</v>
      </c>
      <c r="AD113" s="36" t="e">
        <f t="shared" si="29"/>
        <v>#DIV/0!</v>
      </c>
      <c r="AE113" s="36" cm="1">
        <f t="array" ref="AE113">AVERAGE(IFERROR(Q113:V113, ""))</f>
        <v>12.33</v>
      </c>
      <c r="AF113" s="36" t="e" cm="1">
        <f t="array" ref="AF113">AVERAGE(IFERROR(V113:Z113,""))</f>
        <v>#DIV/0!</v>
      </c>
      <c r="AG113" s="36" cm="1">
        <f t="array" ref="AG113">AVERAGE(IFERROR(Q113:U113,""))</f>
        <v>12.33</v>
      </c>
      <c r="AH113" s="36" t="e" cm="1">
        <f t="array" ref="AH113">AVERAGE(IFERROR(Y113:AA113,P113))</f>
        <v>#DIV/0!</v>
      </c>
      <c r="AI113" s="36" t="e" cm="1">
        <f t="array" ref="AI113">AVERAGE(IFERROR(X113:AA113,""))</f>
        <v>#DIV/0!</v>
      </c>
      <c r="AJ113" s="36" cm="1">
        <f t="array" ref="AJ113">AVERAGE(IFERROR(P113:V113,""))</f>
        <v>12.33</v>
      </c>
      <c r="AK113" s="36" cm="1">
        <f t="array" ref="AK113">AVERAGE(IFERROR(Q113:T113,""))</f>
        <v>12.33</v>
      </c>
      <c r="AL113" s="36" t="e" cm="1">
        <f t="array" ref="AL113">AVERAGE(IFERROR(U113:V113,""))</f>
        <v>#DIV/0!</v>
      </c>
      <c r="AM113" s="36" t="e" cm="1">
        <f t="array" ref="AM113">AVERAGE(IFERROR(W113:AA113,""))</f>
        <v>#DIV/0!</v>
      </c>
      <c r="AN113" s="36" cm="1">
        <f t="array" ref="AN113">AVERAGE(IFERROR(P113:U113,""))</f>
        <v>12.33</v>
      </c>
      <c r="AP113" s="36" t="e">
        <f t="shared" si="30"/>
        <v>#DIV/0!</v>
      </c>
      <c r="AQ113" s="36">
        <f t="shared" si="31"/>
        <v>0</v>
      </c>
      <c r="AR113" s="36" t="e">
        <f t="shared" si="32"/>
        <v>#DIV/0!</v>
      </c>
      <c r="AS113" s="36" t="e">
        <f t="shared" si="33"/>
        <v>#DIV/0!</v>
      </c>
      <c r="AT113" s="36" t="e">
        <f t="shared" si="34"/>
        <v>#DIV/0!</v>
      </c>
      <c r="AU113" s="36" t="e">
        <f t="shared" si="35"/>
        <v>#DIV/0!</v>
      </c>
      <c r="AV113" s="36" t="e">
        <f t="shared" si="36"/>
        <v>#DIV/0!</v>
      </c>
      <c r="AW113" s="36" t="e">
        <f t="shared" si="37"/>
        <v>#DIV/0!</v>
      </c>
      <c r="AX113" s="36" t="e">
        <f t="shared" si="38"/>
        <v>#DIV/0!</v>
      </c>
      <c r="AY113" s="36" t="e">
        <f t="shared" si="39"/>
        <v>#DIV/0!</v>
      </c>
      <c r="AZ113" s="36" t="e">
        <f t="shared" si="40"/>
        <v>#DIV/0!</v>
      </c>
      <c r="BA113" s="36" t="e">
        <f t="shared" si="41"/>
        <v>#DIV/0!</v>
      </c>
      <c r="BB113" s="36">
        <f t="shared" si="42"/>
        <v>0</v>
      </c>
      <c r="BC113" s="36" t="e">
        <f t="shared" si="43"/>
        <v>#DIV/0!</v>
      </c>
      <c r="BD113" s="36" t="e">
        <f t="shared" si="44"/>
        <v>#DIV/0!</v>
      </c>
      <c r="BE113" s="36">
        <f t="shared" si="45"/>
        <v>0</v>
      </c>
      <c r="BF113" s="36" t="e">
        <f t="shared" si="46"/>
        <v>#DIV/0!</v>
      </c>
      <c r="BG113" s="36">
        <f t="shared" si="47"/>
        <v>0</v>
      </c>
      <c r="BH113" s="36" t="e">
        <f t="shared" si="48"/>
        <v>#DIV/0!</v>
      </c>
      <c r="BI113" s="36" t="e">
        <f t="shared" si="49"/>
        <v>#DIV/0!</v>
      </c>
      <c r="BJ113" s="36">
        <f t="shared" si="50"/>
        <v>0</v>
      </c>
      <c r="BK113" s="36">
        <f t="shared" si="51"/>
        <v>0</v>
      </c>
      <c r="BL113" s="36" t="e">
        <f t="shared" si="52"/>
        <v>#DIV/0!</v>
      </c>
      <c r="BM113" s="36" t="e">
        <f t="shared" si="53"/>
        <v>#DIV/0!</v>
      </c>
      <c r="BN113" s="36">
        <f t="shared" si="54"/>
        <v>0</v>
      </c>
    </row>
    <row r="114" spans="1:66" x14ac:dyDescent="0.25">
      <c r="A114">
        <v>113</v>
      </c>
      <c r="B114" t="s">
        <v>21</v>
      </c>
      <c r="C114" s="3">
        <v>10</v>
      </c>
      <c r="D114">
        <v>48.784999999999997</v>
      </c>
      <c r="E114">
        <v>-122.1125</v>
      </c>
      <c r="F114" t="s">
        <v>10</v>
      </c>
      <c r="G114" s="5">
        <v>12.13666667</v>
      </c>
      <c r="H114" s="3">
        <v>17110004000214</v>
      </c>
      <c r="I114" t="s">
        <v>22</v>
      </c>
      <c r="K114" s="15" t="s">
        <v>150</v>
      </c>
      <c r="L114" s="3">
        <v>17110004013704</v>
      </c>
      <c r="M114">
        <v>2.1545583382248878E-2</v>
      </c>
      <c r="N114" s="17">
        <v>195</v>
      </c>
      <c r="P114" s="36" t="e">
        <f>AVERAGEIFS($G$2:$G$3384,$C$2:$C$3384,P$1,$B$2:$B$3384,$K114)</f>
        <v>#DIV/0!</v>
      </c>
      <c r="Q114" s="36">
        <f>AVERAGEIFS($G$2:$G$3384,$C$2:$C$3384,Q$1,$B$2:$B$3384,$K114)</f>
        <v>12.52</v>
      </c>
      <c r="R114" s="36" t="e">
        <f>AVERAGEIFS($G$2:$G$3384,$C$2:$C$3384,R$1,$B$2:$B$3384,$K114)</f>
        <v>#DIV/0!</v>
      </c>
      <c r="S114" s="36" t="e">
        <f>AVERAGEIFS($G$2:$G$3384,$C$2:$C$3384,S$1,$B$2:$B$3384,$K114)</f>
        <v>#DIV/0!</v>
      </c>
      <c r="T114" s="36" t="e">
        <f>AVERAGEIFS($G$2:$G$3384,$C$2:$C$3384,T$1,$B$2:$B$3384,$K114)</f>
        <v>#DIV/0!</v>
      </c>
      <c r="U114" s="36" t="e">
        <f>AVERAGEIFS($G$2:$G$3384,$C$2:$C$3384,U$1,$B$2:$B$3384,$K114)</f>
        <v>#DIV/0!</v>
      </c>
      <c r="V114" s="36" t="e">
        <f>AVERAGEIFS($G$2:$G$3384,$C$2:$C$3384,V$1,$B$2:$B$3384,$K114)</f>
        <v>#DIV/0!</v>
      </c>
      <c r="W114" s="36" t="e">
        <f>AVERAGEIFS($G$2:$G$3384,$C$2:$C$3384,W$1,$B$2:$B$3384,$K114)</f>
        <v>#DIV/0!</v>
      </c>
      <c r="X114" s="36" t="e">
        <f>AVERAGEIFS($G$2:$G$3384,$C$2:$C$3384,X$1,$B$2:$B$3384,$K114)</f>
        <v>#DIV/0!</v>
      </c>
      <c r="Y114" s="36" t="e">
        <f>AVERAGEIFS($G$2:$G$3384,$C$2:$C$3384,Y$1,$B$2:$B$3384,$K114)</f>
        <v>#DIV/0!</v>
      </c>
      <c r="Z114" s="36" t="e">
        <f>AVERAGEIFS($G$2:$G$3384,$C$2:$C$3384,Z$1,$B$2:$B$3384,$K114)</f>
        <v>#DIV/0!</v>
      </c>
      <c r="AA114" s="36" t="e">
        <f>AVERAGEIFS($G$2:$G$3384,$C$2:$C$3384,AA$1,$B$2:$B$3384,$K114)</f>
        <v>#DIV/0!</v>
      </c>
      <c r="AB114" s="36">
        <f t="shared" si="28"/>
        <v>12.52</v>
      </c>
      <c r="AC114" s="36" t="e" cm="1">
        <f t="array" ref="AC114">AVERAGE(IFERROR(X114:Z114, ""))</f>
        <v>#DIV/0!</v>
      </c>
      <c r="AD114" s="36" t="e">
        <f t="shared" si="29"/>
        <v>#DIV/0!</v>
      </c>
      <c r="AE114" s="36" cm="1">
        <f t="array" ref="AE114">AVERAGE(IFERROR(Q114:V114, ""))</f>
        <v>12.52</v>
      </c>
      <c r="AF114" s="36" t="e" cm="1">
        <f t="array" ref="AF114">AVERAGE(IFERROR(V114:Z114,""))</f>
        <v>#DIV/0!</v>
      </c>
      <c r="AG114" s="36" cm="1">
        <f t="array" ref="AG114">AVERAGE(IFERROR(Q114:U114,""))</f>
        <v>12.52</v>
      </c>
      <c r="AH114" s="36" t="e" cm="1">
        <f t="array" ref="AH114">AVERAGE(IFERROR(Y114:AA114,P114))</f>
        <v>#DIV/0!</v>
      </c>
      <c r="AI114" s="36" t="e" cm="1">
        <f t="array" ref="AI114">AVERAGE(IFERROR(X114:AA114,""))</f>
        <v>#DIV/0!</v>
      </c>
      <c r="AJ114" s="36" cm="1">
        <f t="array" ref="AJ114">AVERAGE(IFERROR(P114:V114,""))</f>
        <v>12.52</v>
      </c>
      <c r="AK114" s="36" cm="1">
        <f t="array" ref="AK114">AVERAGE(IFERROR(Q114:T114,""))</f>
        <v>12.52</v>
      </c>
      <c r="AL114" s="36" t="e" cm="1">
        <f t="array" ref="AL114">AVERAGE(IFERROR(U114:V114,""))</f>
        <v>#DIV/0!</v>
      </c>
      <c r="AM114" s="36" t="e" cm="1">
        <f t="array" ref="AM114">AVERAGE(IFERROR(W114:AA114,""))</f>
        <v>#DIV/0!</v>
      </c>
      <c r="AN114" s="36" cm="1">
        <f t="array" ref="AN114">AVERAGE(IFERROR(P114:U114,""))</f>
        <v>12.52</v>
      </c>
      <c r="AP114" s="36" t="e">
        <f t="shared" si="30"/>
        <v>#DIV/0!</v>
      </c>
      <c r="AQ114" s="36">
        <f t="shared" si="31"/>
        <v>0</v>
      </c>
      <c r="AR114" s="36" t="e">
        <f t="shared" si="32"/>
        <v>#DIV/0!</v>
      </c>
      <c r="AS114" s="36" t="e">
        <f t="shared" si="33"/>
        <v>#DIV/0!</v>
      </c>
      <c r="AT114" s="36" t="e">
        <f t="shared" si="34"/>
        <v>#DIV/0!</v>
      </c>
      <c r="AU114" s="36" t="e">
        <f t="shared" si="35"/>
        <v>#DIV/0!</v>
      </c>
      <c r="AV114" s="36" t="e">
        <f t="shared" si="36"/>
        <v>#DIV/0!</v>
      </c>
      <c r="AW114" s="36" t="e">
        <f t="shared" si="37"/>
        <v>#DIV/0!</v>
      </c>
      <c r="AX114" s="36" t="e">
        <f t="shared" si="38"/>
        <v>#DIV/0!</v>
      </c>
      <c r="AY114" s="36" t="e">
        <f t="shared" si="39"/>
        <v>#DIV/0!</v>
      </c>
      <c r="AZ114" s="36" t="e">
        <f t="shared" si="40"/>
        <v>#DIV/0!</v>
      </c>
      <c r="BA114" s="36" t="e">
        <f t="shared" si="41"/>
        <v>#DIV/0!</v>
      </c>
      <c r="BB114" s="36">
        <f t="shared" si="42"/>
        <v>0</v>
      </c>
      <c r="BC114" s="36" t="e">
        <f t="shared" si="43"/>
        <v>#DIV/0!</v>
      </c>
      <c r="BD114" s="36" t="e">
        <f t="shared" si="44"/>
        <v>#DIV/0!</v>
      </c>
      <c r="BE114" s="36">
        <f t="shared" si="45"/>
        <v>0</v>
      </c>
      <c r="BF114" s="36" t="e">
        <f t="shared" si="46"/>
        <v>#DIV/0!</v>
      </c>
      <c r="BG114" s="36">
        <f t="shared" si="47"/>
        <v>0</v>
      </c>
      <c r="BH114" s="36" t="e">
        <f t="shared" si="48"/>
        <v>#DIV/0!</v>
      </c>
      <c r="BI114" s="36" t="e">
        <f t="shared" si="49"/>
        <v>#DIV/0!</v>
      </c>
      <c r="BJ114" s="36">
        <f t="shared" si="50"/>
        <v>0</v>
      </c>
      <c r="BK114" s="36">
        <f t="shared" si="51"/>
        <v>0</v>
      </c>
      <c r="BL114" s="36" t="e">
        <f t="shared" si="52"/>
        <v>#DIV/0!</v>
      </c>
      <c r="BM114" s="36" t="e">
        <f t="shared" si="53"/>
        <v>#DIV/0!</v>
      </c>
      <c r="BN114" s="36">
        <f t="shared" si="54"/>
        <v>0</v>
      </c>
    </row>
    <row r="115" spans="1:66" x14ac:dyDescent="0.25">
      <c r="A115">
        <v>114</v>
      </c>
      <c r="B115" t="s">
        <v>21</v>
      </c>
      <c r="C115" s="3">
        <v>11</v>
      </c>
      <c r="D115">
        <v>48.784999999999997</v>
      </c>
      <c r="E115">
        <v>-122.1125</v>
      </c>
      <c r="F115" t="s">
        <v>10</v>
      </c>
      <c r="G115" s="5">
        <v>11.994999999999999</v>
      </c>
      <c r="H115" s="3">
        <v>17110004000214</v>
      </c>
      <c r="I115" t="s">
        <v>22</v>
      </c>
      <c r="K115" s="15" t="s">
        <v>151</v>
      </c>
      <c r="L115" s="3">
        <v>17110004013704</v>
      </c>
      <c r="M115">
        <v>2.14513149112463E-2</v>
      </c>
      <c r="N115" s="17">
        <v>195</v>
      </c>
      <c r="P115" s="36" t="e">
        <f>AVERAGEIFS($G$2:$G$3384,$C$2:$C$3384,P$1,$B$2:$B$3384,$K115)</f>
        <v>#DIV/0!</v>
      </c>
      <c r="Q115" s="36">
        <f>AVERAGEIFS($G$2:$G$3384,$C$2:$C$3384,Q$1,$B$2:$B$3384,$K115)</f>
        <v>12.29</v>
      </c>
      <c r="R115" s="36" t="e">
        <f>AVERAGEIFS($G$2:$G$3384,$C$2:$C$3384,R$1,$B$2:$B$3384,$K115)</f>
        <v>#DIV/0!</v>
      </c>
      <c r="S115" s="36" t="e">
        <f>AVERAGEIFS($G$2:$G$3384,$C$2:$C$3384,S$1,$B$2:$B$3384,$K115)</f>
        <v>#DIV/0!</v>
      </c>
      <c r="T115" s="36" t="e">
        <f>AVERAGEIFS($G$2:$G$3384,$C$2:$C$3384,T$1,$B$2:$B$3384,$K115)</f>
        <v>#DIV/0!</v>
      </c>
      <c r="U115" s="36" t="e">
        <f>AVERAGEIFS($G$2:$G$3384,$C$2:$C$3384,U$1,$B$2:$B$3384,$K115)</f>
        <v>#DIV/0!</v>
      </c>
      <c r="V115" s="36" t="e">
        <f>AVERAGEIFS($G$2:$G$3384,$C$2:$C$3384,V$1,$B$2:$B$3384,$K115)</f>
        <v>#DIV/0!</v>
      </c>
      <c r="W115" s="36" t="e">
        <f>AVERAGEIFS($G$2:$G$3384,$C$2:$C$3384,W$1,$B$2:$B$3384,$K115)</f>
        <v>#DIV/0!</v>
      </c>
      <c r="X115" s="36" t="e">
        <f>AVERAGEIFS($G$2:$G$3384,$C$2:$C$3384,X$1,$B$2:$B$3384,$K115)</f>
        <v>#DIV/0!</v>
      </c>
      <c r="Y115" s="36" t="e">
        <f>AVERAGEIFS($G$2:$G$3384,$C$2:$C$3384,Y$1,$B$2:$B$3384,$K115)</f>
        <v>#DIV/0!</v>
      </c>
      <c r="Z115" s="36" t="e">
        <f>AVERAGEIFS($G$2:$G$3384,$C$2:$C$3384,Z$1,$B$2:$B$3384,$K115)</f>
        <v>#DIV/0!</v>
      </c>
      <c r="AA115" s="36" t="e">
        <f>AVERAGEIFS($G$2:$G$3384,$C$2:$C$3384,AA$1,$B$2:$B$3384,$K115)</f>
        <v>#DIV/0!</v>
      </c>
      <c r="AB115" s="36">
        <f t="shared" si="28"/>
        <v>12.29</v>
      </c>
      <c r="AC115" s="36" t="e" cm="1">
        <f t="array" ref="AC115">AVERAGE(IFERROR(X115:Z115, ""))</f>
        <v>#DIV/0!</v>
      </c>
      <c r="AD115" s="36" t="e">
        <f t="shared" si="29"/>
        <v>#DIV/0!</v>
      </c>
      <c r="AE115" s="36" cm="1">
        <f t="array" ref="AE115">AVERAGE(IFERROR(Q115:V115, ""))</f>
        <v>12.29</v>
      </c>
      <c r="AF115" s="36" t="e" cm="1">
        <f t="array" ref="AF115">AVERAGE(IFERROR(V115:Z115,""))</f>
        <v>#DIV/0!</v>
      </c>
      <c r="AG115" s="36" cm="1">
        <f t="array" ref="AG115">AVERAGE(IFERROR(Q115:U115,""))</f>
        <v>12.29</v>
      </c>
      <c r="AH115" s="36" t="e" cm="1">
        <f t="array" ref="AH115">AVERAGE(IFERROR(Y115:AA115,P115))</f>
        <v>#DIV/0!</v>
      </c>
      <c r="AI115" s="36" t="e" cm="1">
        <f t="array" ref="AI115">AVERAGE(IFERROR(X115:AA115,""))</f>
        <v>#DIV/0!</v>
      </c>
      <c r="AJ115" s="36" cm="1">
        <f t="array" ref="AJ115">AVERAGE(IFERROR(P115:V115,""))</f>
        <v>12.29</v>
      </c>
      <c r="AK115" s="36" cm="1">
        <f t="array" ref="AK115">AVERAGE(IFERROR(Q115:T115,""))</f>
        <v>12.29</v>
      </c>
      <c r="AL115" s="36" t="e" cm="1">
        <f t="array" ref="AL115">AVERAGE(IFERROR(U115:V115,""))</f>
        <v>#DIV/0!</v>
      </c>
      <c r="AM115" s="36" t="e" cm="1">
        <f t="array" ref="AM115">AVERAGE(IFERROR(W115:AA115,""))</f>
        <v>#DIV/0!</v>
      </c>
      <c r="AN115" s="36" cm="1">
        <f t="array" ref="AN115">AVERAGE(IFERROR(P115:U115,""))</f>
        <v>12.29</v>
      </c>
      <c r="AP115" s="36" t="e">
        <f t="shared" si="30"/>
        <v>#DIV/0!</v>
      </c>
      <c r="AQ115" s="36">
        <f t="shared" si="31"/>
        <v>0</v>
      </c>
      <c r="AR115" s="36" t="e">
        <f t="shared" si="32"/>
        <v>#DIV/0!</v>
      </c>
      <c r="AS115" s="36" t="e">
        <f t="shared" si="33"/>
        <v>#DIV/0!</v>
      </c>
      <c r="AT115" s="36" t="e">
        <f t="shared" si="34"/>
        <v>#DIV/0!</v>
      </c>
      <c r="AU115" s="36" t="e">
        <f t="shared" si="35"/>
        <v>#DIV/0!</v>
      </c>
      <c r="AV115" s="36" t="e">
        <f t="shared" si="36"/>
        <v>#DIV/0!</v>
      </c>
      <c r="AW115" s="36" t="e">
        <f t="shared" si="37"/>
        <v>#DIV/0!</v>
      </c>
      <c r="AX115" s="36" t="e">
        <f t="shared" si="38"/>
        <v>#DIV/0!</v>
      </c>
      <c r="AY115" s="36" t="e">
        <f t="shared" si="39"/>
        <v>#DIV/0!</v>
      </c>
      <c r="AZ115" s="36" t="e">
        <f t="shared" si="40"/>
        <v>#DIV/0!</v>
      </c>
      <c r="BA115" s="36" t="e">
        <f t="shared" si="41"/>
        <v>#DIV/0!</v>
      </c>
      <c r="BB115" s="36">
        <f t="shared" si="42"/>
        <v>0</v>
      </c>
      <c r="BC115" s="36" t="e">
        <f t="shared" si="43"/>
        <v>#DIV/0!</v>
      </c>
      <c r="BD115" s="36" t="e">
        <f t="shared" si="44"/>
        <v>#DIV/0!</v>
      </c>
      <c r="BE115" s="36">
        <f t="shared" si="45"/>
        <v>0</v>
      </c>
      <c r="BF115" s="36" t="e">
        <f t="shared" si="46"/>
        <v>#DIV/0!</v>
      </c>
      <c r="BG115" s="36">
        <f t="shared" si="47"/>
        <v>0</v>
      </c>
      <c r="BH115" s="36" t="e">
        <f t="shared" si="48"/>
        <v>#DIV/0!</v>
      </c>
      <c r="BI115" s="36" t="e">
        <f t="shared" si="49"/>
        <v>#DIV/0!</v>
      </c>
      <c r="BJ115" s="36">
        <f t="shared" si="50"/>
        <v>0</v>
      </c>
      <c r="BK115" s="36">
        <f t="shared" si="51"/>
        <v>0</v>
      </c>
      <c r="BL115" s="36" t="e">
        <f t="shared" si="52"/>
        <v>#DIV/0!</v>
      </c>
      <c r="BM115" s="36" t="e">
        <f t="shared" si="53"/>
        <v>#DIV/0!</v>
      </c>
      <c r="BN115" s="36">
        <f t="shared" si="54"/>
        <v>0</v>
      </c>
    </row>
    <row r="116" spans="1:66" x14ac:dyDescent="0.25">
      <c r="A116">
        <v>115</v>
      </c>
      <c r="B116" t="s">
        <v>21</v>
      </c>
      <c r="C116" s="3">
        <v>12</v>
      </c>
      <c r="D116">
        <v>48.784999999999997</v>
      </c>
      <c r="E116">
        <v>-122.1125</v>
      </c>
      <c r="F116" t="s">
        <v>10</v>
      </c>
      <c r="G116" s="5">
        <v>13.176666669999999</v>
      </c>
      <c r="H116" s="3">
        <v>17110004000214</v>
      </c>
      <c r="I116" t="s">
        <v>22</v>
      </c>
      <c r="K116" s="15" t="s">
        <v>152</v>
      </c>
      <c r="L116" s="3">
        <v>17110004013704</v>
      </c>
      <c r="M116">
        <v>2.14513149112463E-2</v>
      </c>
      <c r="N116" s="17">
        <v>195</v>
      </c>
      <c r="P116" s="36" t="e">
        <f>AVERAGEIFS($G$2:$G$3384,$C$2:$C$3384,P$1,$B$2:$B$3384,$K116)</f>
        <v>#DIV/0!</v>
      </c>
      <c r="Q116" s="36">
        <f>AVERAGEIFS($G$2:$G$3384,$C$2:$C$3384,Q$1,$B$2:$B$3384,$K116)</f>
        <v>12.19</v>
      </c>
      <c r="R116" s="36" t="e">
        <f>AVERAGEIFS($G$2:$G$3384,$C$2:$C$3384,R$1,$B$2:$B$3384,$K116)</f>
        <v>#DIV/0!</v>
      </c>
      <c r="S116" s="36" t="e">
        <f>AVERAGEIFS($G$2:$G$3384,$C$2:$C$3384,S$1,$B$2:$B$3384,$K116)</f>
        <v>#DIV/0!</v>
      </c>
      <c r="T116" s="36" t="e">
        <f>AVERAGEIFS($G$2:$G$3384,$C$2:$C$3384,T$1,$B$2:$B$3384,$K116)</f>
        <v>#DIV/0!</v>
      </c>
      <c r="U116" s="36" t="e">
        <f>AVERAGEIFS($G$2:$G$3384,$C$2:$C$3384,U$1,$B$2:$B$3384,$K116)</f>
        <v>#DIV/0!</v>
      </c>
      <c r="V116" s="36" t="e">
        <f>AVERAGEIFS($G$2:$G$3384,$C$2:$C$3384,V$1,$B$2:$B$3384,$K116)</f>
        <v>#DIV/0!</v>
      </c>
      <c r="W116" s="36" t="e">
        <f>AVERAGEIFS($G$2:$G$3384,$C$2:$C$3384,W$1,$B$2:$B$3384,$K116)</f>
        <v>#DIV/0!</v>
      </c>
      <c r="X116" s="36" t="e">
        <f>AVERAGEIFS($G$2:$G$3384,$C$2:$C$3384,X$1,$B$2:$B$3384,$K116)</f>
        <v>#DIV/0!</v>
      </c>
      <c r="Y116" s="36" t="e">
        <f>AVERAGEIFS($G$2:$G$3384,$C$2:$C$3384,Y$1,$B$2:$B$3384,$K116)</f>
        <v>#DIV/0!</v>
      </c>
      <c r="Z116" s="36" t="e">
        <f>AVERAGEIFS($G$2:$G$3384,$C$2:$C$3384,Z$1,$B$2:$B$3384,$K116)</f>
        <v>#DIV/0!</v>
      </c>
      <c r="AA116" s="36" t="e">
        <f>AVERAGEIFS($G$2:$G$3384,$C$2:$C$3384,AA$1,$B$2:$B$3384,$K116)</f>
        <v>#DIV/0!</v>
      </c>
      <c r="AB116" s="36">
        <f t="shared" si="28"/>
        <v>12.19</v>
      </c>
      <c r="AC116" s="36" t="e" cm="1">
        <f t="array" ref="AC116">AVERAGE(IFERROR(X116:Z116, ""))</f>
        <v>#DIV/0!</v>
      </c>
      <c r="AD116" s="36" t="e">
        <f t="shared" si="29"/>
        <v>#DIV/0!</v>
      </c>
      <c r="AE116" s="36" cm="1">
        <f t="array" ref="AE116">AVERAGE(IFERROR(Q116:V116, ""))</f>
        <v>12.19</v>
      </c>
      <c r="AF116" s="36" t="e" cm="1">
        <f t="array" ref="AF116">AVERAGE(IFERROR(V116:Z116,""))</f>
        <v>#DIV/0!</v>
      </c>
      <c r="AG116" s="36" cm="1">
        <f t="array" ref="AG116">AVERAGE(IFERROR(Q116:U116,""))</f>
        <v>12.19</v>
      </c>
      <c r="AH116" s="36" t="e" cm="1">
        <f t="array" ref="AH116">AVERAGE(IFERROR(Y116:AA116,P116))</f>
        <v>#DIV/0!</v>
      </c>
      <c r="AI116" s="36" t="e" cm="1">
        <f t="array" ref="AI116">AVERAGE(IFERROR(X116:AA116,""))</f>
        <v>#DIV/0!</v>
      </c>
      <c r="AJ116" s="36" cm="1">
        <f t="array" ref="AJ116">AVERAGE(IFERROR(P116:V116,""))</f>
        <v>12.19</v>
      </c>
      <c r="AK116" s="36" cm="1">
        <f t="array" ref="AK116">AVERAGE(IFERROR(Q116:T116,""))</f>
        <v>12.19</v>
      </c>
      <c r="AL116" s="36" t="e" cm="1">
        <f t="array" ref="AL116">AVERAGE(IFERROR(U116:V116,""))</f>
        <v>#DIV/0!</v>
      </c>
      <c r="AM116" s="36" t="e" cm="1">
        <f t="array" ref="AM116">AVERAGE(IFERROR(W116:AA116,""))</f>
        <v>#DIV/0!</v>
      </c>
      <c r="AN116" s="36" cm="1">
        <f t="array" ref="AN116">AVERAGE(IFERROR(P116:U116,""))</f>
        <v>12.19</v>
      </c>
      <c r="AP116" s="36" t="e">
        <f t="shared" si="30"/>
        <v>#DIV/0!</v>
      </c>
      <c r="AQ116" s="36">
        <f t="shared" si="31"/>
        <v>0</v>
      </c>
      <c r="AR116" s="36" t="e">
        <f t="shared" si="32"/>
        <v>#DIV/0!</v>
      </c>
      <c r="AS116" s="36" t="e">
        <f t="shared" si="33"/>
        <v>#DIV/0!</v>
      </c>
      <c r="AT116" s="36" t="e">
        <f t="shared" si="34"/>
        <v>#DIV/0!</v>
      </c>
      <c r="AU116" s="36" t="e">
        <f t="shared" si="35"/>
        <v>#DIV/0!</v>
      </c>
      <c r="AV116" s="36" t="e">
        <f t="shared" si="36"/>
        <v>#DIV/0!</v>
      </c>
      <c r="AW116" s="36" t="e">
        <f t="shared" si="37"/>
        <v>#DIV/0!</v>
      </c>
      <c r="AX116" s="36" t="e">
        <f t="shared" si="38"/>
        <v>#DIV/0!</v>
      </c>
      <c r="AY116" s="36" t="e">
        <f t="shared" si="39"/>
        <v>#DIV/0!</v>
      </c>
      <c r="AZ116" s="36" t="e">
        <f t="shared" si="40"/>
        <v>#DIV/0!</v>
      </c>
      <c r="BA116" s="36" t="e">
        <f t="shared" si="41"/>
        <v>#DIV/0!</v>
      </c>
      <c r="BB116" s="36">
        <f t="shared" si="42"/>
        <v>0</v>
      </c>
      <c r="BC116" s="36" t="e">
        <f t="shared" si="43"/>
        <v>#DIV/0!</v>
      </c>
      <c r="BD116" s="36" t="e">
        <f t="shared" si="44"/>
        <v>#DIV/0!</v>
      </c>
      <c r="BE116" s="36">
        <f t="shared" si="45"/>
        <v>0</v>
      </c>
      <c r="BF116" s="36" t="e">
        <f t="shared" si="46"/>
        <v>#DIV/0!</v>
      </c>
      <c r="BG116" s="36">
        <f t="shared" si="47"/>
        <v>0</v>
      </c>
      <c r="BH116" s="36" t="e">
        <f t="shared" si="48"/>
        <v>#DIV/0!</v>
      </c>
      <c r="BI116" s="36" t="e">
        <f t="shared" si="49"/>
        <v>#DIV/0!</v>
      </c>
      <c r="BJ116" s="36">
        <f t="shared" si="50"/>
        <v>0</v>
      </c>
      <c r="BK116" s="36">
        <f t="shared" si="51"/>
        <v>0</v>
      </c>
      <c r="BL116" s="36" t="e">
        <f t="shared" si="52"/>
        <v>#DIV/0!</v>
      </c>
      <c r="BM116" s="36" t="e">
        <f t="shared" si="53"/>
        <v>#DIV/0!</v>
      </c>
      <c r="BN116" s="36">
        <f t="shared" si="54"/>
        <v>0</v>
      </c>
    </row>
    <row r="117" spans="1:66" x14ac:dyDescent="0.25">
      <c r="A117">
        <v>116</v>
      </c>
      <c r="B117" t="s">
        <v>23</v>
      </c>
      <c r="C117" s="3">
        <v>1</v>
      </c>
      <c r="D117">
        <v>48.896666000000003</v>
      </c>
      <c r="E117">
        <v>-122.7475</v>
      </c>
      <c r="F117" t="s">
        <v>10</v>
      </c>
      <c r="G117" s="5">
        <v>11.58</v>
      </c>
      <c r="H117" s="3">
        <v>17110002000761</v>
      </c>
      <c r="I117" t="s">
        <v>11</v>
      </c>
      <c r="K117" s="15" t="s">
        <v>153</v>
      </c>
      <c r="L117" s="3">
        <v>17110004013704</v>
      </c>
      <c r="M117">
        <v>2.0199639722704887E-2</v>
      </c>
      <c r="N117" s="17">
        <v>195</v>
      </c>
      <c r="P117" s="36" t="e">
        <f>AVERAGEIFS($G$2:$G$3384,$C$2:$C$3384,P$1,$B$2:$B$3384,$K117)</f>
        <v>#DIV/0!</v>
      </c>
      <c r="Q117" s="36">
        <f>AVERAGEIFS($G$2:$G$3384,$C$2:$C$3384,Q$1,$B$2:$B$3384,$K117)</f>
        <v>12.2</v>
      </c>
      <c r="R117" s="36" t="e">
        <f>AVERAGEIFS($G$2:$G$3384,$C$2:$C$3384,R$1,$B$2:$B$3384,$K117)</f>
        <v>#DIV/0!</v>
      </c>
      <c r="S117" s="36" t="e">
        <f>AVERAGEIFS($G$2:$G$3384,$C$2:$C$3384,S$1,$B$2:$B$3384,$K117)</f>
        <v>#DIV/0!</v>
      </c>
      <c r="T117" s="36" t="e">
        <f>AVERAGEIFS($G$2:$G$3384,$C$2:$C$3384,T$1,$B$2:$B$3384,$K117)</f>
        <v>#DIV/0!</v>
      </c>
      <c r="U117" s="36" t="e">
        <f>AVERAGEIFS($G$2:$G$3384,$C$2:$C$3384,U$1,$B$2:$B$3384,$K117)</f>
        <v>#DIV/0!</v>
      </c>
      <c r="V117" s="36" t="e">
        <f>AVERAGEIFS($G$2:$G$3384,$C$2:$C$3384,V$1,$B$2:$B$3384,$K117)</f>
        <v>#DIV/0!</v>
      </c>
      <c r="W117" s="36" t="e">
        <f>AVERAGEIFS($G$2:$G$3384,$C$2:$C$3384,W$1,$B$2:$B$3384,$K117)</f>
        <v>#DIV/0!</v>
      </c>
      <c r="X117" s="36" t="e">
        <f>AVERAGEIFS($G$2:$G$3384,$C$2:$C$3384,X$1,$B$2:$B$3384,$K117)</f>
        <v>#DIV/0!</v>
      </c>
      <c r="Y117" s="36" t="e">
        <f>AVERAGEIFS($G$2:$G$3384,$C$2:$C$3384,Y$1,$B$2:$B$3384,$K117)</f>
        <v>#DIV/0!</v>
      </c>
      <c r="Z117" s="36" t="e">
        <f>AVERAGEIFS($G$2:$G$3384,$C$2:$C$3384,Z$1,$B$2:$B$3384,$K117)</f>
        <v>#DIV/0!</v>
      </c>
      <c r="AA117" s="36" t="e">
        <f>AVERAGEIFS($G$2:$G$3384,$C$2:$C$3384,AA$1,$B$2:$B$3384,$K117)</f>
        <v>#DIV/0!</v>
      </c>
      <c r="AB117" s="36">
        <f t="shared" si="28"/>
        <v>12.2</v>
      </c>
      <c r="AC117" s="36" t="e" cm="1">
        <f t="array" ref="AC117">AVERAGE(IFERROR(X117:Z117, ""))</f>
        <v>#DIV/0!</v>
      </c>
      <c r="AD117" s="36" t="e">
        <f t="shared" si="29"/>
        <v>#DIV/0!</v>
      </c>
      <c r="AE117" s="36" cm="1">
        <f t="array" ref="AE117">AVERAGE(IFERROR(Q117:V117, ""))</f>
        <v>12.2</v>
      </c>
      <c r="AF117" s="36" t="e" cm="1">
        <f t="array" ref="AF117">AVERAGE(IFERROR(V117:Z117,""))</f>
        <v>#DIV/0!</v>
      </c>
      <c r="AG117" s="36" cm="1">
        <f t="array" ref="AG117">AVERAGE(IFERROR(Q117:U117,""))</f>
        <v>12.2</v>
      </c>
      <c r="AH117" s="36" t="e" cm="1">
        <f t="array" ref="AH117">AVERAGE(IFERROR(Y117:AA117,P117))</f>
        <v>#DIV/0!</v>
      </c>
      <c r="AI117" s="36" t="e" cm="1">
        <f t="array" ref="AI117">AVERAGE(IFERROR(X117:AA117,""))</f>
        <v>#DIV/0!</v>
      </c>
      <c r="AJ117" s="36" cm="1">
        <f t="array" ref="AJ117">AVERAGE(IFERROR(P117:V117,""))</f>
        <v>12.2</v>
      </c>
      <c r="AK117" s="36" cm="1">
        <f t="array" ref="AK117">AVERAGE(IFERROR(Q117:T117,""))</f>
        <v>12.2</v>
      </c>
      <c r="AL117" s="36" t="e" cm="1">
        <f t="array" ref="AL117">AVERAGE(IFERROR(U117:V117,""))</f>
        <v>#DIV/0!</v>
      </c>
      <c r="AM117" s="36" t="e" cm="1">
        <f t="array" ref="AM117">AVERAGE(IFERROR(W117:AA117,""))</f>
        <v>#DIV/0!</v>
      </c>
      <c r="AN117" s="36" cm="1">
        <f t="array" ref="AN117">AVERAGE(IFERROR(P117:U117,""))</f>
        <v>12.2</v>
      </c>
      <c r="AP117" s="36" t="e">
        <f t="shared" si="30"/>
        <v>#DIV/0!</v>
      </c>
      <c r="AQ117" s="36">
        <f t="shared" si="31"/>
        <v>0</v>
      </c>
      <c r="AR117" s="36" t="e">
        <f t="shared" si="32"/>
        <v>#DIV/0!</v>
      </c>
      <c r="AS117" s="36" t="e">
        <f t="shared" si="33"/>
        <v>#DIV/0!</v>
      </c>
      <c r="AT117" s="36" t="e">
        <f t="shared" si="34"/>
        <v>#DIV/0!</v>
      </c>
      <c r="AU117" s="36" t="e">
        <f t="shared" si="35"/>
        <v>#DIV/0!</v>
      </c>
      <c r="AV117" s="36" t="e">
        <f t="shared" si="36"/>
        <v>#DIV/0!</v>
      </c>
      <c r="AW117" s="36" t="e">
        <f t="shared" si="37"/>
        <v>#DIV/0!</v>
      </c>
      <c r="AX117" s="36" t="e">
        <f t="shared" si="38"/>
        <v>#DIV/0!</v>
      </c>
      <c r="AY117" s="36" t="e">
        <f t="shared" si="39"/>
        <v>#DIV/0!</v>
      </c>
      <c r="AZ117" s="36" t="e">
        <f t="shared" si="40"/>
        <v>#DIV/0!</v>
      </c>
      <c r="BA117" s="36" t="e">
        <f t="shared" si="41"/>
        <v>#DIV/0!</v>
      </c>
      <c r="BB117" s="36">
        <f t="shared" si="42"/>
        <v>0</v>
      </c>
      <c r="BC117" s="36" t="e">
        <f t="shared" si="43"/>
        <v>#DIV/0!</v>
      </c>
      <c r="BD117" s="36" t="e">
        <f t="shared" si="44"/>
        <v>#DIV/0!</v>
      </c>
      <c r="BE117" s="36">
        <f t="shared" si="45"/>
        <v>0</v>
      </c>
      <c r="BF117" s="36" t="e">
        <f t="shared" si="46"/>
        <v>#DIV/0!</v>
      </c>
      <c r="BG117" s="36">
        <f t="shared" si="47"/>
        <v>0</v>
      </c>
      <c r="BH117" s="36" t="e">
        <f t="shared" si="48"/>
        <v>#DIV/0!</v>
      </c>
      <c r="BI117" s="36" t="e">
        <f t="shared" si="49"/>
        <v>#DIV/0!</v>
      </c>
      <c r="BJ117" s="36">
        <f t="shared" si="50"/>
        <v>0</v>
      </c>
      <c r="BK117" s="36">
        <f t="shared" si="51"/>
        <v>0</v>
      </c>
      <c r="BL117" s="36" t="e">
        <f t="shared" si="52"/>
        <v>#DIV/0!</v>
      </c>
      <c r="BM117" s="36" t="e">
        <f t="shared" si="53"/>
        <v>#DIV/0!</v>
      </c>
      <c r="BN117" s="36">
        <f t="shared" si="54"/>
        <v>0</v>
      </c>
    </row>
    <row r="118" spans="1:66" x14ac:dyDescent="0.25">
      <c r="A118">
        <v>117</v>
      </c>
      <c r="B118" t="s">
        <v>23</v>
      </c>
      <c r="C118" s="3">
        <v>2</v>
      </c>
      <c r="D118">
        <v>48.896666000000003</v>
      </c>
      <c r="E118">
        <v>-122.7475</v>
      </c>
      <c r="F118" t="s">
        <v>10</v>
      </c>
      <c r="G118" s="5">
        <v>12.64</v>
      </c>
      <c r="H118" s="3">
        <v>17110002000761</v>
      </c>
      <c r="I118" t="s">
        <v>11</v>
      </c>
      <c r="K118" s="15" t="s">
        <v>154</v>
      </c>
      <c r="L118" s="3">
        <v>17110004013704</v>
      </c>
      <c r="M118">
        <v>2.0199639722704887E-2</v>
      </c>
      <c r="N118" s="17">
        <v>195</v>
      </c>
      <c r="P118" s="36" t="e">
        <f>AVERAGEIFS($G$2:$G$3384,$C$2:$C$3384,P$1,$B$2:$B$3384,$K118)</f>
        <v>#DIV/0!</v>
      </c>
      <c r="Q118" s="36">
        <f>AVERAGEIFS($G$2:$G$3384,$C$2:$C$3384,Q$1,$B$2:$B$3384,$K118)</f>
        <v>12.04</v>
      </c>
      <c r="R118" s="36" t="e">
        <f>AVERAGEIFS($G$2:$G$3384,$C$2:$C$3384,R$1,$B$2:$B$3384,$K118)</f>
        <v>#DIV/0!</v>
      </c>
      <c r="S118" s="36" t="e">
        <f>AVERAGEIFS($G$2:$G$3384,$C$2:$C$3384,S$1,$B$2:$B$3384,$K118)</f>
        <v>#DIV/0!</v>
      </c>
      <c r="T118" s="36" t="e">
        <f>AVERAGEIFS($G$2:$G$3384,$C$2:$C$3384,T$1,$B$2:$B$3384,$K118)</f>
        <v>#DIV/0!</v>
      </c>
      <c r="U118" s="36" t="e">
        <f>AVERAGEIFS($G$2:$G$3384,$C$2:$C$3384,U$1,$B$2:$B$3384,$K118)</f>
        <v>#DIV/0!</v>
      </c>
      <c r="V118" s="36" t="e">
        <f>AVERAGEIFS($G$2:$G$3384,$C$2:$C$3384,V$1,$B$2:$B$3384,$K118)</f>
        <v>#DIV/0!</v>
      </c>
      <c r="W118" s="36" t="e">
        <f>AVERAGEIFS($G$2:$G$3384,$C$2:$C$3384,W$1,$B$2:$B$3384,$K118)</f>
        <v>#DIV/0!</v>
      </c>
      <c r="X118" s="36" t="e">
        <f>AVERAGEIFS($G$2:$G$3384,$C$2:$C$3384,X$1,$B$2:$B$3384,$K118)</f>
        <v>#DIV/0!</v>
      </c>
      <c r="Y118" s="36" t="e">
        <f>AVERAGEIFS($G$2:$G$3384,$C$2:$C$3384,Y$1,$B$2:$B$3384,$K118)</f>
        <v>#DIV/0!</v>
      </c>
      <c r="Z118" s="36" t="e">
        <f>AVERAGEIFS($G$2:$G$3384,$C$2:$C$3384,Z$1,$B$2:$B$3384,$K118)</f>
        <v>#DIV/0!</v>
      </c>
      <c r="AA118" s="36" t="e">
        <f>AVERAGEIFS($G$2:$G$3384,$C$2:$C$3384,AA$1,$B$2:$B$3384,$K118)</f>
        <v>#DIV/0!</v>
      </c>
      <c r="AB118" s="36">
        <f t="shared" si="28"/>
        <v>12.04</v>
      </c>
      <c r="AC118" s="36" t="e" cm="1">
        <f t="array" ref="AC118">AVERAGE(IFERROR(X118:Z118, ""))</f>
        <v>#DIV/0!</v>
      </c>
      <c r="AD118" s="36" t="e">
        <f t="shared" si="29"/>
        <v>#DIV/0!</v>
      </c>
      <c r="AE118" s="36" cm="1">
        <f t="array" ref="AE118">AVERAGE(IFERROR(Q118:V118, ""))</f>
        <v>12.04</v>
      </c>
      <c r="AF118" s="36" t="e" cm="1">
        <f t="array" ref="AF118">AVERAGE(IFERROR(V118:Z118,""))</f>
        <v>#DIV/0!</v>
      </c>
      <c r="AG118" s="36" cm="1">
        <f t="array" ref="AG118">AVERAGE(IFERROR(Q118:U118,""))</f>
        <v>12.04</v>
      </c>
      <c r="AH118" s="36" t="e" cm="1">
        <f t="array" ref="AH118">AVERAGE(IFERROR(Y118:AA118,P118))</f>
        <v>#DIV/0!</v>
      </c>
      <c r="AI118" s="36" t="e" cm="1">
        <f t="array" ref="AI118">AVERAGE(IFERROR(X118:AA118,""))</f>
        <v>#DIV/0!</v>
      </c>
      <c r="AJ118" s="36" cm="1">
        <f t="array" ref="AJ118">AVERAGE(IFERROR(P118:V118,""))</f>
        <v>12.04</v>
      </c>
      <c r="AK118" s="36" cm="1">
        <f t="array" ref="AK118">AVERAGE(IFERROR(Q118:T118,""))</f>
        <v>12.04</v>
      </c>
      <c r="AL118" s="36" t="e" cm="1">
        <f t="array" ref="AL118">AVERAGE(IFERROR(U118:V118,""))</f>
        <v>#DIV/0!</v>
      </c>
      <c r="AM118" s="36" t="e" cm="1">
        <f t="array" ref="AM118">AVERAGE(IFERROR(W118:AA118,""))</f>
        <v>#DIV/0!</v>
      </c>
      <c r="AN118" s="36" cm="1">
        <f t="array" ref="AN118">AVERAGE(IFERROR(P118:U118,""))</f>
        <v>12.04</v>
      </c>
      <c r="AP118" s="36" t="e">
        <f t="shared" si="30"/>
        <v>#DIV/0!</v>
      </c>
      <c r="AQ118" s="36">
        <f t="shared" si="31"/>
        <v>0</v>
      </c>
      <c r="AR118" s="36" t="e">
        <f t="shared" si="32"/>
        <v>#DIV/0!</v>
      </c>
      <c r="AS118" s="36" t="e">
        <f t="shared" si="33"/>
        <v>#DIV/0!</v>
      </c>
      <c r="AT118" s="36" t="e">
        <f t="shared" si="34"/>
        <v>#DIV/0!</v>
      </c>
      <c r="AU118" s="36" t="e">
        <f t="shared" si="35"/>
        <v>#DIV/0!</v>
      </c>
      <c r="AV118" s="36" t="e">
        <f t="shared" si="36"/>
        <v>#DIV/0!</v>
      </c>
      <c r="AW118" s="36" t="e">
        <f t="shared" si="37"/>
        <v>#DIV/0!</v>
      </c>
      <c r="AX118" s="36" t="e">
        <f t="shared" si="38"/>
        <v>#DIV/0!</v>
      </c>
      <c r="AY118" s="36" t="e">
        <f t="shared" si="39"/>
        <v>#DIV/0!</v>
      </c>
      <c r="AZ118" s="36" t="e">
        <f t="shared" si="40"/>
        <v>#DIV/0!</v>
      </c>
      <c r="BA118" s="36" t="e">
        <f t="shared" si="41"/>
        <v>#DIV/0!</v>
      </c>
      <c r="BB118" s="36">
        <f t="shared" si="42"/>
        <v>0</v>
      </c>
      <c r="BC118" s="36" t="e">
        <f t="shared" si="43"/>
        <v>#DIV/0!</v>
      </c>
      <c r="BD118" s="36" t="e">
        <f t="shared" si="44"/>
        <v>#DIV/0!</v>
      </c>
      <c r="BE118" s="36">
        <f t="shared" si="45"/>
        <v>0</v>
      </c>
      <c r="BF118" s="36" t="e">
        <f t="shared" si="46"/>
        <v>#DIV/0!</v>
      </c>
      <c r="BG118" s="36">
        <f t="shared" si="47"/>
        <v>0</v>
      </c>
      <c r="BH118" s="36" t="e">
        <f t="shared" si="48"/>
        <v>#DIV/0!</v>
      </c>
      <c r="BI118" s="36" t="e">
        <f t="shared" si="49"/>
        <v>#DIV/0!</v>
      </c>
      <c r="BJ118" s="36">
        <f t="shared" si="50"/>
        <v>0</v>
      </c>
      <c r="BK118" s="36">
        <f t="shared" si="51"/>
        <v>0</v>
      </c>
      <c r="BL118" s="36" t="e">
        <f t="shared" si="52"/>
        <v>#DIV/0!</v>
      </c>
      <c r="BM118" s="36" t="e">
        <f t="shared" si="53"/>
        <v>#DIV/0!</v>
      </c>
      <c r="BN118" s="36">
        <f t="shared" si="54"/>
        <v>0</v>
      </c>
    </row>
    <row r="119" spans="1:66" x14ac:dyDescent="0.25">
      <c r="A119">
        <v>118</v>
      </c>
      <c r="B119" t="s">
        <v>23</v>
      </c>
      <c r="C119" s="3">
        <v>3</v>
      </c>
      <c r="D119">
        <v>48.896666000000003</v>
      </c>
      <c r="E119">
        <v>-122.7475</v>
      </c>
      <c r="F119" t="s">
        <v>10</v>
      </c>
      <c r="G119" s="5">
        <v>12.93</v>
      </c>
      <c r="H119" s="3">
        <v>17110002000761</v>
      </c>
      <c r="I119" t="s">
        <v>11</v>
      </c>
      <c r="K119" s="15" t="s">
        <v>155</v>
      </c>
      <c r="L119" s="3">
        <v>17110004013947</v>
      </c>
      <c r="M119">
        <v>1.8309032544493675E-2</v>
      </c>
      <c r="N119" s="17">
        <v>195</v>
      </c>
      <c r="P119" s="36" t="e">
        <f>AVERAGEIFS($G$2:$G$3384,$C$2:$C$3384,P$1,$B$2:$B$3384,$K119)</f>
        <v>#DIV/0!</v>
      </c>
      <c r="Q119" s="36">
        <f>AVERAGEIFS($G$2:$G$3384,$C$2:$C$3384,Q$1,$B$2:$B$3384,$K119)</f>
        <v>12.12</v>
      </c>
      <c r="R119" s="36" t="e">
        <f>AVERAGEIFS($G$2:$G$3384,$C$2:$C$3384,R$1,$B$2:$B$3384,$K119)</f>
        <v>#DIV/0!</v>
      </c>
      <c r="S119" s="36" t="e">
        <f>AVERAGEIFS($G$2:$G$3384,$C$2:$C$3384,S$1,$B$2:$B$3384,$K119)</f>
        <v>#DIV/0!</v>
      </c>
      <c r="T119" s="36" t="e">
        <f>AVERAGEIFS($G$2:$G$3384,$C$2:$C$3384,T$1,$B$2:$B$3384,$K119)</f>
        <v>#DIV/0!</v>
      </c>
      <c r="U119" s="36" t="e">
        <f>AVERAGEIFS($G$2:$G$3384,$C$2:$C$3384,U$1,$B$2:$B$3384,$K119)</f>
        <v>#DIV/0!</v>
      </c>
      <c r="V119" s="36" t="e">
        <f>AVERAGEIFS($G$2:$G$3384,$C$2:$C$3384,V$1,$B$2:$B$3384,$K119)</f>
        <v>#DIV/0!</v>
      </c>
      <c r="W119" s="36" t="e">
        <f>AVERAGEIFS($G$2:$G$3384,$C$2:$C$3384,W$1,$B$2:$B$3384,$K119)</f>
        <v>#DIV/0!</v>
      </c>
      <c r="X119" s="36" t="e">
        <f>AVERAGEIFS($G$2:$G$3384,$C$2:$C$3384,X$1,$B$2:$B$3384,$K119)</f>
        <v>#DIV/0!</v>
      </c>
      <c r="Y119" s="36" t="e">
        <f>AVERAGEIFS($G$2:$G$3384,$C$2:$C$3384,Y$1,$B$2:$B$3384,$K119)</f>
        <v>#DIV/0!</v>
      </c>
      <c r="Z119" s="36" t="e">
        <f>AVERAGEIFS($G$2:$G$3384,$C$2:$C$3384,Z$1,$B$2:$B$3384,$K119)</f>
        <v>#DIV/0!</v>
      </c>
      <c r="AA119" s="36" t="e">
        <f>AVERAGEIFS($G$2:$G$3384,$C$2:$C$3384,AA$1,$B$2:$B$3384,$K119)</f>
        <v>#DIV/0!</v>
      </c>
      <c r="AB119" s="36">
        <f t="shared" si="28"/>
        <v>12.12</v>
      </c>
      <c r="AC119" s="36" t="e" cm="1">
        <f t="array" ref="AC119">AVERAGE(IFERROR(X119:Z119, ""))</f>
        <v>#DIV/0!</v>
      </c>
      <c r="AD119" s="36" t="e">
        <f t="shared" si="29"/>
        <v>#DIV/0!</v>
      </c>
      <c r="AE119" s="36" cm="1">
        <f t="array" ref="AE119">AVERAGE(IFERROR(Q119:V119, ""))</f>
        <v>12.12</v>
      </c>
      <c r="AF119" s="36" t="e" cm="1">
        <f t="array" ref="AF119">AVERAGE(IFERROR(V119:Z119,""))</f>
        <v>#DIV/0!</v>
      </c>
      <c r="AG119" s="36" cm="1">
        <f t="array" ref="AG119">AVERAGE(IFERROR(Q119:U119,""))</f>
        <v>12.12</v>
      </c>
      <c r="AH119" s="36" t="e" cm="1">
        <f t="array" ref="AH119">AVERAGE(IFERROR(Y119:AA119,P119))</f>
        <v>#DIV/0!</v>
      </c>
      <c r="AI119" s="36" t="e" cm="1">
        <f t="array" ref="AI119">AVERAGE(IFERROR(X119:AA119,""))</f>
        <v>#DIV/0!</v>
      </c>
      <c r="AJ119" s="36" cm="1">
        <f t="array" ref="AJ119">AVERAGE(IFERROR(P119:V119,""))</f>
        <v>12.12</v>
      </c>
      <c r="AK119" s="36" cm="1">
        <f t="array" ref="AK119">AVERAGE(IFERROR(Q119:T119,""))</f>
        <v>12.12</v>
      </c>
      <c r="AL119" s="36" t="e" cm="1">
        <f t="array" ref="AL119">AVERAGE(IFERROR(U119:V119,""))</f>
        <v>#DIV/0!</v>
      </c>
      <c r="AM119" s="36" t="e" cm="1">
        <f t="array" ref="AM119">AVERAGE(IFERROR(W119:AA119,""))</f>
        <v>#DIV/0!</v>
      </c>
      <c r="AN119" s="36" cm="1">
        <f t="array" ref="AN119">AVERAGE(IFERROR(P119:U119,""))</f>
        <v>12.12</v>
      </c>
      <c r="AP119" s="36" t="e">
        <f t="shared" si="30"/>
        <v>#DIV/0!</v>
      </c>
      <c r="AQ119" s="36">
        <f t="shared" si="31"/>
        <v>0</v>
      </c>
      <c r="AR119" s="36" t="e">
        <f t="shared" si="32"/>
        <v>#DIV/0!</v>
      </c>
      <c r="AS119" s="36" t="e">
        <f t="shared" si="33"/>
        <v>#DIV/0!</v>
      </c>
      <c r="AT119" s="36" t="e">
        <f t="shared" si="34"/>
        <v>#DIV/0!</v>
      </c>
      <c r="AU119" s="36" t="e">
        <f t="shared" si="35"/>
        <v>#DIV/0!</v>
      </c>
      <c r="AV119" s="36" t="e">
        <f t="shared" si="36"/>
        <v>#DIV/0!</v>
      </c>
      <c r="AW119" s="36" t="e">
        <f t="shared" si="37"/>
        <v>#DIV/0!</v>
      </c>
      <c r="AX119" s="36" t="e">
        <f t="shared" si="38"/>
        <v>#DIV/0!</v>
      </c>
      <c r="AY119" s="36" t="e">
        <f t="shared" si="39"/>
        <v>#DIV/0!</v>
      </c>
      <c r="AZ119" s="36" t="e">
        <f t="shared" si="40"/>
        <v>#DIV/0!</v>
      </c>
      <c r="BA119" s="36" t="e">
        <f t="shared" si="41"/>
        <v>#DIV/0!</v>
      </c>
      <c r="BB119" s="36">
        <f t="shared" si="42"/>
        <v>0</v>
      </c>
      <c r="BC119" s="36" t="e">
        <f t="shared" si="43"/>
        <v>#DIV/0!</v>
      </c>
      <c r="BD119" s="36" t="e">
        <f t="shared" si="44"/>
        <v>#DIV/0!</v>
      </c>
      <c r="BE119" s="36">
        <f t="shared" si="45"/>
        <v>0</v>
      </c>
      <c r="BF119" s="36" t="e">
        <f t="shared" si="46"/>
        <v>#DIV/0!</v>
      </c>
      <c r="BG119" s="36">
        <f t="shared" si="47"/>
        <v>0</v>
      </c>
      <c r="BH119" s="36" t="e">
        <f t="shared" si="48"/>
        <v>#DIV/0!</v>
      </c>
      <c r="BI119" s="36" t="e">
        <f t="shared" si="49"/>
        <v>#DIV/0!</v>
      </c>
      <c r="BJ119" s="36">
        <f t="shared" si="50"/>
        <v>0</v>
      </c>
      <c r="BK119" s="36">
        <f t="shared" si="51"/>
        <v>0</v>
      </c>
      <c r="BL119" s="36" t="e">
        <f t="shared" si="52"/>
        <v>#DIV/0!</v>
      </c>
      <c r="BM119" s="36" t="e">
        <f t="shared" si="53"/>
        <v>#DIV/0!</v>
      </c>
      <c r="BN119" s="36">
        <f t="shared" si="54"/>
        <v>0</v>
      </c>
    </row>
    <row r="120" spans="1:66" x14ac:dyDescent="0.25">
      <c r="A120">
        <v>119</v>
      </c>
      <c r="B120" t="s">
        <v>23</v>
      </c>
      <c r="C120" s="3">
        <v>12</v>
      </c>
      <c r="D120">
        <v>48.896666000000003</v>
      </c>
      <c r="E120">
        <v>-122.7475</v>
      </c>
      <c r="F120" t="s">
        <v>10</v>
      </c>
      <c r="G120" s="5">
        <v>11.21</v>
      </c>
      <c r="H120" s="3">
        <v>17110002000761</v>
      </c>
      <c r="I120" t="s">
        <v>11</v>
      </c>
      <c r="K120" s="15" t="s">
        <v>156</v>
      </c>
      <c r="L120" s="3">
        <v>17110004014651</v>
      </c>
      <c r="M120">
        <v>1.5868527116253972E-3</v>
      </c>
      <c r="N120" s="17">
        <v>195</v>
      </c>
      <c r="P120" s="36" t="e">
        <f>AVERAGEIFS($G$2:$G$3384,$C$2:$C$3384,P$1,$B$2:$B$3384,$K120)</f>
        <v>#DIV/0!</v>
      </c>
      <c r="Q120" s="36">
        <f>AVERAGEIFS($G$2:$G$3384,$C$2:$C$3384,Q$1,$B$2:$B$3384,$K120)</f>
        <v>10.3</v>
      </c>
      <c r="R120" s="36" t="e">
        <f>AVERAGEIFS($G$2:$G$3384,$C$2:$C$3384,R$1,$B$2:$B$3384,$K120)</f>
        <v>#DIV/0!</v>
      </c>
      <c r="S120" s="36" t="e">
        <f>AVERAGEIFS($G$2:$G$3384,$C$2:$C$3384,S$1,$B$2:$B$3384,$K120)</f>
        <v>#DIV/0!</v>
      </c>
      <c r="T120" s="36" t="e">
        <f>AVERAGEIFS($G$2:$G$3384,$C$2:$C$3384,T$1,$B$2:$B$3384,$K120)</f>
        <v>#DIV/0!</v>
      </c>
      <c r="U120" s="36" t="e">
        <f>AVERAGEIFS($G$2:$G$3384,$C$2:$C$3384,U$1,$B$2:$B$3384,$K120)</f>
        <v>#DIV/0!</v>
      </c>
      <c r="V120" s="36" t="e">
        <f>AVERAGEIFS($G$2:$G$3384,$C$2:$C$3384,V$1,$B$2:$B$3384,$K120)</f>
        <v>#DIV/0!</v>
      </c>
      <c r="W120" s="36" t="e">
        <f>AVERAGEIFS($G$2:$G$3384,$C$2:$C$3384,W$1,$B$2:$B$3384,$K120)</f>
        <v>#DIV/0!</v>
      </c>
      <c r="X120" s="36" t="e">
        <f>AVERAGEIFS($G$2:$G$3384,$C$2:$C$3384,X$1,$B$2:$B$3384,$K120)</f>
        <v>#DIV/0!</v>
      </c>
      <c r="Y120" s="36" t="e">
        <f>AVERAGEIFS($G$2:$G$3384,$C$2:$C$3384,Y$1,$B$2:$B$3384,$K120)</f>
        <v>#DIV/0!</v>
      </c>
      <c r="Z120" s="36" t="e">
        <f>AVERAGEIFS($G$2:$G$3384,$C$2:$C$3384,Z$1,$B$2:$B$3384,$K120)</f>
        <v>#DIV/0!</v>
      </c>
      <c r="AA120" s="36" t="e">
        <f>AVERAGEIFS($G$2:$G$3384,$C$2:$C$3384,AA$1,$B$2:$B$3384,$K120)</f>
        <v>#DIV/0!</v>
      </c>
      <c r="AB120" s="36">
        <f t="shared" si="28"/>
        <v>10.3</v>
      </c>
      <c r="AC120" s="36" t="e" cm="1">
        <f t="array" ref="AC120">AVERAGE(IFERROR(X120:Z120, ""))</f>
        <v>#DIV/0!</v>
      </c>
      <c r="AD120" s="36" t="e">
        <f t="shared" si="29"/>
        <v>#DIV/0!</v>
      </c>
      <c r="AE120" s="36" cm="1">
        <f t="array" ref="AE120">AVERAGE(IFERROR(Q120:V120, ""))</f>
        <v>10.3</v>
      </c>
      <c r="AF120" s="36" t="e" cm="1">
        <f t="array" ref="AF120">AVERAGE(IFERROR(V120:Z120,""))</f>
        <v>#DIV/0!</v>
      </c>
      <c r="AG120" s="36" cm="1">
        <f t="array" ref="AG120">AVERAGE(IFERROR(Q120:U120,""))</f>
        <v>10.3</v>
      </c>
      <c r="AH120" s="36" t="e" cm="1">
        <f t="array" ref="AH120">AVERAGE(IFERROR(Y120:AA120,P120))</f>
        <v>#DIV/0!</v>
      </c>
      <c r="AI120" s="36" t="e" cm="1">
        <f t="array" ref="AI120">AVERAGE(IFERROR(X120:AA120,""))</f>
        <v>#DIV/0!</v>
      </c>
      <c r="AJ120" s="36" cm="1">
        <f t="array" ref="AJ120">AVERAGE(IFERROR(P120:V120,""))</f>
        <v>10.3</v>
      </c>
      <c r="AK120" s="36" cm="1">
        <f t="array" ref="AK120">AVERAGE(IFERROR(Q120:T120,""))</f>
        <v>10.3</v>
      </c>
      <c r="AL120" s="36" t="e" cm="1">
        <f t="array" ref="AL120">AVERAGE(IFERROR(U120:V120,""))</f>
        <v>#DIV/0!</v>
      </c>
      <c r="AM120" s="36" t="e" cm="1">
        <f t="array" ref="AM120">AVERAGE(IFERROR(W120:AA120,""))</f>
        <v>#DIV/0!</v>
      </c>
      <c r="AN120" s="36" cm="1">
        <f t="array" ref="AN120">AVERAGE(IFERROR(P120:U120,""))</f>
        <v>10.3</v>
      </c>
      <c r="AP120" s="36" t="e">
        <f t="shared" si="30"/>
        <v>#DIV/0!</v>
      </c>
      <c r="AQ120" s="36">
        <f t="shared" si="31"/>
        <v>0</v>
      </c>
      <c r="AR120" s="36" t="e">
        <f t="shared" si="32"/>
        <v>#DIV/0!</v>
      </c>
      <c r="AS120" s="36" t="e">
        <f t="shared" si="33"/>
        <v>#DIV/0!</v>
      </c>
      <c r="AT120" s="36" t="e">
        <f t="shared" si="34"/>
        <v>#DIV/0!</v>
      </c>
      <c r="AU120" s="36" t="e">
        <f t="shared" si="35"/>
        <v>#DIV/0!</v>
      </c>
      <c r="AV120" s="36" t="e">
        <f t="shared" si="36"/>
        <v>#DIV/0!</v>
      </c>
      <c r="AW120" s="36" t="e">
        <f t="shared" si="37"/>
        <v>#DIV/0!</v>
      </c>
      <c r="AX120" s="36" t="e">
        <f t="shared" si="38"/>
        <v>#DIV/0!</v>
      </c>
      <c r="AY120" s="36" t="e">
        <f t="shared" si="39"/>
        <v>#DIV/0!</v>
      </c>
      <c r="AZ120" s="36" t="e">
        <f t="shared" si="40"/>
        <v>#DIV/0!</v>
      </c>
      <c r="BA120" s="36" t="e">
        <f t="shared" si="41"/>
        <v>#DIV/0!</v>
      </c>
      <c r="BB120" s="36">
        <f t="shared" si="42"/>
        <v>0</v>
      </c>
      <c r="BC120" s="36" t="e">
        <f t="shared" si="43"/>
        <v>#DIV/0!</v>
      </c>
      <c r="BD120" s="36" t="e">
        <f t="shared" si="44"/>
        <v>#DIV/0!</v>
      </c>
      <c r="BE120" s="36">
        <f t="shared" si="45"/>
        <v>0</v>
      </c>
      <c r="BF120" s="36" t="e">
        <f t="shared" si="46"/>
        <v>#DIV/0!</v>
      </c>
      <c r="BG120" s="36">
        <f t="shared" si="47"/>
        <v>0</v>
      </c>
      <c r="BH120" s="36" t="e">
        <f t="shared" si="48"/>
        <v>#DIV/0!</v>
      </c>
      <c r="BI120" s="36" t="e">
        <f t="shared" si="49"/>
        <v>#DIV/0!</v>
      </c>
      <c r="BJ120" s="36">
        <f t="shared" si="50"/>
        <v>0</v>
      </c>
      <c r="BK120" s="36">
        <f t="shared" si="51"/>
        <v>0</v>
      </c>
      <c r="BL120" s="36" t="e">
        <f t="shared" si="52"/>
        <v>#DIV/0!</v>
      </c>
      <c r="BM120" s="36" t="e">
        <f t="shared" si="53"/>
        <v>#DIV/0!</v>
      </c>
      <c r="BN120" s="36">
        <f t="shared" si="54"/>
        <v>0</v>
      </c>
    </row>
    <row r="121" spans="1:66" x14ac:dyDescent="0.25">
      <c r="A121">
        <v>120</v>
      </c>
      <c r="B121" t="s">
        <v>24</v>
      </c>
      <c r="C121" s="3">
        <v>1</v>
      </c>
      <c r="D121">
        <v>48.924222999999998</v>
      </c>
      <c r="E121">
        <v>-122.530151</v>
      </c>
      <c r="F121" t="s">
        <v>10</v>
      </c>
      <c r="G121" s="5">
        <v>11.68</v>
      </c>
      <c r="H121" s="3">
        <v>17110004000396</v>
      </c>
      <c r="I121" t="s">
        <v>11</v>
      </c>
      <c r="K121" s="15" t="s">
        <v>157</v>
      </c>
      <c r="L121" s="3">
        <v>17110004014651</v>
      </c>
      <c r="M121">
        <v>3.2732109539210796E-3</v>
      </c>
      <c r="N121" s="17">
        <v>195</v>
      </c>
      <c r="P121" s="36" t="e">
        <f>AVERAGEIFS($G$2:$G$3384,$C$2:$C$3384,P$1,$B$2:$B$3384,$K121)</f>
        <v>#DIV/0!</v>
      </c>
      <c r="Q121" s="36">
        <f>AVERAGEIFS($G$2:$G$3384,$C$2:$C$3384,Q$1,$B$2:$B$3384,$K121)</f>
        <v>12.02</v>
      </c>
      <c r="R121" s="36" t="e">
        <f>AVERAGEIFS($G$2:$G$3384,$C$2:$C$3384,R$1,$B$2:$B$3384,$K121)</f>
        <v>#DIV/0!</v>
      </c>
      <c r="S121" s="36" t="e">
        <f>AVERAGEIFS($G$2:$G$3384,$C$2:$C$3384,S$1,$B$2:$B$3384,$K121)</f>
        <v>#DIV/0!</v>
      </c>
      <c r="T121" s="36" t="e">
        <f>AVERAGEIFS($G$2:$G$3384,$C$2:$C$3384,T$1,$B$2:$B$3384,$K121)</f>
        <v>#DIV/0!</v>
      </c>
      <c r="U121" s="36" t="e">
        <f>AVERAGEIFS($G$2:$G$3384,$C$2:$C$3384,U$1,$B$2:$B$3384,$K121)</f>
        <v>#DIV/0!</v>
      </c>
      <c r="V121" s="36" t="e">
        <f>AVERAGEIFS($G$2:$G$3384,$C$2:$C$3384,V$1,$B$2:$B$3384,$K121)</f>
        <v>#DIV/0!</v>
      </c>
      <c r="W121" s="36" t="e">
        <f>AVERAGEIFS($G$2:$G$3384,$C$2:$C$3384,W$1,$B$2:$B$3384,$K121)</f>
        <v>#DIV/0!</v>
      </c>
      <c r="X121" s="36" t="e">
        <f>AVERAGEIFS($G$2:$G$3384,$C$2:$C$3384,X$1,$B$2:$B$3384,$K121)</f>
        <v>#DIV/0!</v>
      </c>
      <c r="Y121" s="36" t="e">
        <f>AVERAGEIFS($G$2:$G$3384,$C$2:$C$3384,Y$1,$B$2:$B$3384,$K121)</f>
        <v>#DIV/0!</v>
      </c>
      <c r="Z121" s="36" t="e">
        <f>AVERAGEIFS($G$2:$G$3384,$C$2:$C$3384,Z$1,$B$2:$B$3384,$K121)</f>
        <v>#DIV/0!</v>
      </c>
      <c r="AA121" s="36" t="e">
        <f>AVERAGEIFS($G$2:$G$3384,$C$2:$C$3384,AA$1,$B$2:$B$3384,$K121)</f>
        <v>#DIV/0!</v>
      </c>
      <c r="AB121" s="36">
        <f t="shared" si="28"/>
        <v>12.02</v>
      </c>
      <c r="AC121" s="36" t="e" cm="1">
        <f t="array" ref="AC121">AVERAGE(IFERROR(X121:Z121, ""))</f>
        <v>#DIV/0!</v>
      </c>
      <c r="AD121" s="36" t="e">
        <f t="shared" si="29"/>
        <v>#DIV/0!</v>
      </c>
      <c r="AE121" s="36" cm="1">
        <f t="array" ref="AE121">AVERAGE(IFERROR(Q121:V121, ""))</f>
        <v>12.02</v>
      </c>
      <c r="AF121" s="36" t="e" cm="1">
        <f t="array" ref="AF121">AVERAGE(IFERROR(V121:Z121,""))</f>
        <v>#DIV/0!</v>
      </c>
      <c r="AG121" s="36" cm="1">
        <f t="array" ref="AG121">AVERAGE(IFERROR(Q121:U121,""))</f>
        <v>12.02</v>
      </c>
      <c r="AH121" s="36" t="e" cm="1">
        <f t="array" ref="AH121">AVERAGE(IFERROR(Y121:AA121,P121))</f>
        <v>#DIV/0!</v>
      </c>
      <c r="AI121" s="36" t="e" cm="1">
        <f t="array" ref="AI121">AVERAGE(IFERROR(X121:AA121,""))</f>
        <v>#DIV/0!</v>
      </c>
      <c r="AJ121" s="36" cm="1">
        <f t="array" ref="AJ121">AVERAGE(IFERROR(P121:V121,""))</f>
        <v>12.02</v>
      </c>
      <c r="AK121" s="36" cm="1">
        <f t="array" ref="AK121">AVERAGE(IFERROR(Q121:T121,""))</f>
        <v>12.02</v>
      </c>
      <c r="AL121" s="36" t="e" cm="1">
        <f t="array" ref="AL121">AVERAGE(IFERROR(U121:V121,""))</f>
        <v>#DIV/0!</v>
      </c>
      <c r="AM121" s="36" t="e" cm="1">
        <f t="array" ref="AM121">AVERAGE(IFERROR(W121:AA121,""))</f>
        <v>#DIV/0!</v>
      </c>
      <c r="AN121" s="36" cm="1">
        <f t="array" ref="AN121">AVERAGE(IFERROR(P121:U121,""))</f>
        <v>12.02</v>
      </c>
      <c r="AP121" s="36" t="e">
        <f t="shared" si="30"/>
        <v>#DIV/0!</v>
      </c>
      <c r="AQ121" s="36">
        <f t="shared" si="31"/>
        <v>0</v>
      </c>
      <c r="AR121" s="36" t="e">
        <f t="shared" si="32"/>
        <v>#DIV/0!</v>
      </c>
      <c r="AS121" s="36" t="e">
        <f t="shared" si="33"/>
        <v>#DIV/0!</v>
      </c>
      <c r="AT121" s="36" t="e">
        <f t="shared" si="34"/>
        <v>#DIV/0!</v>
      </c>
      <c r="AU121" s="36" t="e">
        <f t="shared" si="35"/>
        <v>#DIV/0!</v>
      </c>
      <c r="AV121" s="36" t="e">
        <f t="shared" si="36"/>
        <v>#DIV/0!</v>
      </c>
      <c r="AW121" s="36" t="e">
        <f t="shared" si="37"/>
        <v>#DIV/0!</v>
      </c>
      <c r="AX121" s="36" t="e">
        <f t="shared" si="38"/>
        <v>#DIV/0!</v>
      </c>
      <c r="AY121" s="36" t="e">
        <f t="shared" si="39"/>
        <v>#DIV/0!</v>
      </c>
      <c r="AZ121" s="36" t="e">
        <f t="shared" si="40"/>
        <v>#DIV/0!</v>
      </c>
      <c r="BA121" s="36" t="e">
        <f t="shared" si="41"/>
        <v>#DIV/0!</v>
      </c>
      <c r="BB121" s="36">
        <f t="shared" si="42"/>
        <v>0</v>
      </c>
      <c r="BC121" s="36" t="e">
        <f t="shared" si="43"/>
        <v>#DIV/0!</v>
      </c>
      <c r="BD121" s="36" t="e">
        <f t="shared" si="44"/>
        <v>#DIV/0!</v>
      </c>
      <c r="BE121" s="36">
        <f t="shared" si="45"/>
        <v>0</v>
      </c>
      <c r="BF121" s="36" t="e">
        <f t="shared" si="46"/>
        <v>#DIV/0!</v>
      </c>
      <c r="BG121" s="36">
        <f t="shared" si="47"/>
        <v>0</v>
      </c>
      <c r="BH121" s="36" t="e">
        <f t="shared" si="48"/>
        <v>#DIV/0!</v>
      </c>
      <c r="BI121" s="36" t="e">
        <f t="shared" si="49"/>
        <v>#DIV/0!</v>
      </c>
      <c r="BJ121" s="36">
        <f t="shared" si="50"/>
        <v>0</v>
      </c>
      <c r="BK121" s="36">
        <f t="shared" si="51"/>
        <v>0</v>
      </c>
      <c r="BL121" s="36" t="e">
        <f t="shared" si="52"/>
        <v>#DIV/0!</v>
      </c>
      <c r="BM121" s="36" t="e">
        <f t="shared" si="53"/>
        <v>#DIV/0!</v>
      </c>
      <c r="BN121" s="36">
        <f t="shared" si="54"/>
        <v>0</v>
      </c>
    </row>
    <row r="122" spans="1:66" x14ac:dyDescent="0.25">
      <c r="A122">
        <v>121</v>
      </c>
      <c r="B122" t="s">
        <v>24</v>
      </c>
      <c r="C122" s="3">
        <v>2</v>
      </c>
      <c r="D122">
        <v>48.924222999999998</v>
      </c>
      <c r="E122">
        <v>-122.530151</v>
      </c>
      <c r="F122" t="s">
        <v>10</v>
      </c>
      <c r="G122" s="5">
        <v>11.125</v>
      </c>
      <c r="H122" s="3">
        <v>17110004000396</v>
      </c>
      <c r="I122" t="s">
        <v>11</v>
      </c>
      <c r="K122" s="15" t="s">
        <v>158</v>
      </c>
      <c r="L122" s="3">
        <v>17110004014651</v>
      </c>
      <c r="M122">
        <v>7.3581784963607788E-3</v>
      </c>
      <c r="N122" s="17">
        <v>195</v>
      </c>
      <c r="P122" s="36" t="e">
        <f>AVERAGEIFS($G$2:$G$3384,$C$2:$C$3384,P$1,$B$2:$B$3384,$K122)</f>
        <v>#DIV/0!</v>
      </c>
      <c r="Q122" s="36">
        <f>AVERAGEIFS($G$2:$G$3384,$C$2:$C$3384,Q$1,$B$2:$B$3384,$K122)</f>
        <v>12.2</v>
      </c>
      <c r="R122" s="36" t="e">
        <f>AVERAGEIFS($G$2:$G$3384,$C$2:$C$3384,R$1,$B$2:$B$3384,$K122)</f>
        <v>#DIV/0!</v>
      </c>
      <c r="S122" s="36" t="e">
        <f>AVERAGEIFS($G$2:$G$3384,$C$2:$C$3384,S$1,$B$2:$B$3384,$K122)</f>
        <v>#DIV/0!</v>
      </c>
      <c r="T122" s="36" t="e">
        <f>AVERAGEIFS($G$2:$G$3384,$C$2:$C$3384,T$1,$B$2:$B$3384,$K122)</f>
        <v>#DIV/0!</v>
      </c>
      <c r="U122" s="36" t="e">
        <f>AVERAGEIFS($G$2:$G$3384,$C$2:$C$3384,U$1,$B$2:$B$3384,$K122)</f>
        <v>#DIV/0!</v>
      </c>
      <c r="V122" s="36" t="e">
        <f>AVERAGEIFS($G$2:$G$3384,$C$2:$C$3384,V$1,$B$2:$B$3384,$K122)</f>
        <v>#DIV/0!</v>
      </c>
      <c r="W122" s="36" t="e">
        <f>AVERAGEIFS($G$2:$G$3384,$C$2:$C$3384,W$1,$B$2:$B$3384,$K122)</f>
        <v>#DIV/0!</v>
      </c>
      <c r="X122" s="36" t="e">
        <f>AVERAGEIFS($G$2:$G$3384,$C$2:$C$3384,X$1,$B$2:$B$3384,$K122)</f>
        <v>#DIV/0!</v>
      </c>
      <c r="Y122" s="36" t="e">
        <f>AVERAGEIFS($G$2:$G$3384,$C$2:$C$3384,Y$1,$B$2:$B$3384,$K122)</f>
        <v>#DIV/0!</v>
      </c>
      <c r="Z122" s="36" t="e">
        <f>AVERAGEIFS($G$2:$G$3384,$C$2:$C$3384,Z$1,$B$2:$B$3384,$K122)</f>
        <v>#DIV/0!</v>
      </c>
      <c r="AA122" s="36" t="e">
        <f>AVERAGEIFS($G$2:$G$3384,$C$2:$C$3384,AA$1,$B$2:$B$3384,$K122)</f>
        <v>#DIV/0!</v>
      </c>
      <c r="AB122" s="36">
        <f t="shared" si="28"/>
        <v>12.2</v>
      </c>
      <c r="AC122" s="36" t="e" cm="1">
        <f t="array" ref="AC122">AVERAGE(IFERROR(X122:Z122, ""))</f>
        <v>#DIV/0!</v>
      </c>
      <c r="AD122" s="36" t="e">
        <f t="shared" si="29"/>
        <v>#DIV/0!</v>
      </c>
      <c r="AE122" s="36" cm="1">
        <f t="array" ref="AE122">AVERAGE(IFERROR(Q122:V122, ""))</f>
        <v>12.2</v>
      </c>
      <c r="AF122" s="36" t="e" cm="1">
        <f t="array" ref="AF122">AVERAGE(IFERROR(V122:Z122,""))</f>
        <v>#DIV/0!</v>
      </c>
      <c r="AG122" s="36" cm="1">
        <f t="array" ref="AG122">AVERAGE(IFERROR(Q122:U122,""))</f>
        <v>12.2</v>
      </c>
      <c r="AH122" s="36" t="e" cm="1">
        <f t="array" ref="AH122">AVERAGE(IFERROR(Y122:AA122,P122))</f>
        <v>#DIV/0!</v>
      </c>
      <c r="AI122" s="36" t="e" cm="1">
        <f t="array" ref="AI122">AVERAGE(IFERROR(X122:AA122,""))</f>
        <v>#DIV/0!</v>
      </c>
      <c r="AJ122" s="36" cm="1">
        <f t="array" ref="AJ122">AVERAGE(IFERROR(P122:V122,""))</f>
        <v>12.2</v>
      </c>
      <c r="AK122" s="36" cm="1">
        <f t="array" ref="AK122">AVERAGE(IFERROR(Q122:T122,""))</f>
        <v>12.2</v>
      </c>
      <c r="AL122" s="36" t="e" cm="1">
        <f t="array" ref="AL122">AVERAGE(IFERROR(U122:V122,""))</f>
        <v>#DIV/0!</v>
      </c>
      <c r="AM122" s="36" t="e" cm="1">
        <f t="array" ref="AM122">AVERAGE(IFERROR(W122:AA122,""))</f>
        <v>#DIV/0!</v>
      </c>
      <c r="AN122" s="36" cm="1">
        <f t="array" ref="AN122">AVERAGE(IFERROR(P122:U122,""))</f>
        <v>12.2</v>
      </c>
      <c r="AP122" s="36" t="e">
        <f t="shared" si="30"/>
        <v>#DIV/0!</v>
      </c>
      <c r="AQ122" s="36">
        <f t="shared" si="31"/>
        <v>0</v>
      </c>
      <c r="AR122" s="36" t="e">
        <f t="shared" si="32"/>
        <v>#DIV/0!</v>
      </c>
      <c r="AS122" s="36" t="e">
        <f t="shared" si="33"/>
        <v>#DIV/0!</v>
      </c>
      <c r="AT122" s="36" t="e">
        <f t="shared" si="34"/>
        <v>#DIV/0!</v>
      </c>
      <c r="AU122" s="36" t="e">
        <f t="shared" si="35"/>
        <v>#DIV/0!</v>
      </c>
      <c r="AV122" s="36" t="e">
        <f t="shared" si="36"/>
        <v>#DIV/0!</v>
      </c>
      <c r="AW122" s="36" t="e">
        <f t="shared" si="37"/>
        <v>#DIV/0!</v>
      </c>
      <c r="AX122" s="36" t="e">
        <f t="shared" si="38"/>
        <v>#DIV/0!</v>
      </c>
      <c r="AY122" s="36" t="e">
        <f t="shared" si="39"/>
        <v>#DIV/0!</v>
      </c>
      <c r="AZ122" s="36" t="e">
        <f t="shared" si="40"/>
        <v>#DIV/0!</v>
      </c>
      <c r="BA122" s="36" t="e">
        <f t="shared" si="41"/>
        <v>#DIV/0!</v>
      </c>
      <c r="BB122" s="36">
        <f t="shared" si="42"/>
        <v>0</v>
      </c>
      <c r="BC122" s="36" t="e">
        <f t="shared" si="43"/>
        <v>#DIV/0!</v>
      </c>
      <c r="BD122" s="36" t="e">
        <f t="shared" si="44"/>
        <v>#DIV/0!</v>
      </c>
      <c r="BE122" s="36">
        <f t="shared" si="45"/>
        <v>0</v>
      </c>
      <c r="BF122" s="36" t="e">
        <f t="shared" si="46"/>
        <v>#DIV/0!</v>
      </c>
      <c r="BG122" s="36">
        <f t="shared" si="47"/>
        <v>0</v>
      </c>
      <c r="BH122" s="36" t="e">
        <f t="shared" si="48"/>
        <v>#DIV/0!</v>
      </c>
      <c r="BI122" s="36" t="e">
        <f t="shared" si="49"/>
        <v>#DIV/0!</v>
      </c>
      <c r="BJ122" s="36">
        <f t="shared" si="50"/>
        <v>0</v>
      </c>
      <c r="BK122" s="36">
        <f t="shared" si="51"/>
        <v>0</v>
      </c>
      <c r="BL122" s="36" t="e">
        <f t="shared" si="52"/>
        <v>#DIV/0!</v>
      </c>
      <c r="BM122" s="36" t="e">
        <f t="shared" si="53"/>
        <v>#DIV/0!</v>
      </c>
      <c r="BN122" s="36">
        <f t="shared" si="54"/>
        <v>0</v>
      </c>
    </row>
    <row r="123" spans="1:66" x14ac:dyDescent="0.25">
      <c r="A123">
        <v>122</v>
      </c>
      <c r="B123" t="s">
        <v>24</v>
      </c>
      <c r="C123" s="3">
        <v>3</v>
      </c>
      <c r="D123">
        <v>48.924222999999998</v>
      </c>
      <c r="E123">
        <v>-122.530151</v>
      </c>
      <c r="F123" t="s">
        <v>10</v>
      </c>
      <c r="G123" s="5">
        <v>10.92</v>
      </c>
      <c r="H123" s="3">
        <v>17110004000396</v>
      </c>
      <c r="I123" t="s">
        <v>11</v>
      </c>
      <c r="K123" s="15" t="s">
        <v>159</v>
      </c>
      <c r="L123" s="3">
        <v>17110004014651</v>
      </c>
      <c r="M123">
        <v>2.9223228339105844E-3</v>
      </c>
      <c r="N123" s="17">
        <v>195</v>
      </c>
      <c r="P123" s="36" t="e">
        <f>AVERAGEIFS($G$2:$G$3384,$C$2:$C$3384,P$1,$B$2:$B$3384,$K123)</f>
        <v>#DIV/0!</v>
      </c>
      <c r="Q123" s="36">
        <f>AVERAGEIFS($G$2:$G$3384,$C$2:$C$3384,Q$1,$B$2:$B$3384,$K123)</f>
        <v>10.77</v>
      </c>
      <c r="R123" s="36" t="e">
        <f>AVERAGEIFS($G$2:$G$3384,$C$2:$C$3384,R$1,$B$2:$B$3384,$K123)</f>
        <v>#DIV/0!</v>
      </c>
      <c r="S123" s="36" t="e">
        <f>AVERAGEIFS($G$2:$G$3384,$C$2:$C$3384,S$1,$B$2:$B$3384,$K123)</f>
        <v>#DIV/0!</v>
      </c>
      <c r="T123" s="36" t="e">
        <f>AVERAGEIFS($G$2:$G$3384,$C$2:$C$3384,T$1,$B$2:$B$3384,$K123)</f>
        <v>#DIV/0!</v>
      </c>
      <c r="U123" s="36" t="e">
        <f>AVERAGEIFS($G$2:$G$3384,$C$2:$C$3384,U$1,$B$2:$B$3384,$K123)</f>
        <v>#DIV/0!</v>
      </c>
      <c r="V123" s="36" t="e">
        <f>AVERAGEIFS($G$2:$G$3384,$C$2:$C$3384,V$1,$B$2:$B$3384,$K123)</f>
        <v>#DIV/0!</v>
      </c>
      <c r="W123" s="36" t="e">
        <f>AVERAGEIFS($G$2:$G$3384,$C$2:$C$3384,W$1,$B$2:$B$3384,$K123)</f>
        <v>#DIV/0!</v>
      </c>
      <c r="X123" s="36" t="e">
        <f>AVERAGEIFS($G$2:$G$3384,$C$2:$C$3384,X$1,$B$2:$B$3384,$K123)</f>
        <v>#DIV/0!</v>
      </c>
      <c r="Y123" s="36" t="e">
        <f>AVERAGEIFS($G$2:$G$3384,$C$2:$C$3384,Y$1,$B$2:$B$3384,$K123)</f>
        <v>#DIV/0!</v>
      </c>
      <c r="Z123" s="36" t="e">
        <f>AVERAGEIFS($G$2:$G$3384,$C$2:$C$3384,Z$1,$B$2:$B$3384,$K123)</f>
        <v>#DIV/0!</v>
      </c>
      <c r="AA123" s="36" t="e">
        <f>AVERAGEIFS($G$2:$G$3384,$C$2:$C$3384,AA$1,$B$2:$B$3384,$K123)</f>
        <v>#DIV/0!</v>
      </c>
      <c r="AB123" s="36">
        <f t="shared" si="28"/>
        <v>10.77</v>
      </c>
      <c r="AC123" s="36" t="e" cm="1">
        <f t="array" ref="AC123">AVERAGE(IFERROR(X123:Z123, ""))</f>
        <v>#DIV/0!</v>
      </c>
      <c r="AD123" s="36" t="e">
        <f t="shared" si="29"/>
        <v>#DIV/0!</v>
      </c>
      <c r="AE123" s="36" cm="1">
        <f t="array" ref="AE123">AVERAGE(IFERROR(Q123:V123, ""))</f>
        <v>10.77</v>
      </c>
      <c r="AF123" s="36" t="e" cm="1">
        <f t="array" ref="AF123">AVERAGE(IFERROR(V123:Z123,""))</f>
        <v>#DIV/0!</v>
      </c>
      <c r="AG123" s="36" cm="1">
        <f t="array" ref="AG123">AVERAGE(IFERROR(Q123:U123,""))</f>
        <v>10.77</v>
      </c>
      <c r="AH123" s="36" t="e" cm="1">
        <f t="array" ref="AH123">AVERAGE(IFERROR(Y123:AA123,P123))</f>
        <v>#DIV/0!</v>
      </c>
      <c r="AI123" s="36" t="e" cm="1">
        <f t="array" ref="AI123">AVERAGE(IFERROR(X123:AA123,""))</f>
        <v>#DIV/0!</v>
      </c>
      <c r="AJ123" s="36" cm="1">
        <f t="array" ref="AJ123">AVERAGE(IFERROR(P123:V123,""))</f>
        <v>10.77</v>
      </c>
      <c r="AK123" s="36" cm="1">
        <f t="array" ref="AK123">AVERAGE(IFERROR(Q123:T123,""))</f>
        <v>10.77</v>
      </c>
      <c r="AL123" s="36" t="e" cm="1">
        <f t="array" ref="AL123">AVERAGE(IFERROR(U123:V123,""))</f>
        <v>#DIV/0!</v>
      </c>
      <c r="AM123" s="36" t="e" cm="1">
        <f t="array" ref="AM123">AVERAGE(IFERROR(W123:AA123,""))</f>
        <v>#DIV/0!</v>
      </c>
      <c r="AN123" s="36" cm="1">
        <f t="array" ref="AN123">AVERAGE(IFERROR(P123:U123,""))</f>
        <v>10.77</v>
      </c>
      <c r="AP123" s="36" t="e">
        <f t="shared" si="30"/>
        <v>#DIV/0!</v>
      </c>
      <c r="AQ123" s="36">
        <f t="shared" si="31"/>
        <v>0</v>
      </c>
      <c r="AR123" s="36" t="e">
        <f t="shared" si="32"/>
        <v>#DIV/0!</v>
      </c>
      <c r="AS123" s="36" t="e">
        <f t="shared" si="33"/>
        <v>#DIV/0!</v>
      </c>
      <c r="AT123" s="36" t="e">
        <f t="shared" si="34"/>
        <v>#DIV/0!</v>
      </c>
      <c r="AU123" s="36" t="e">
        <f t="shared" si="35"/>
        <v>#DIV/0!</v>
      </c>
      <c r="AV123" s="36" t="e">
        <f t="shared" si="36"/>
        <v>#DIV/0!</v>
      </c>
      <c r="AW123" s="36" t="e">
        <f t="shared" si="37"/>
        <v>#DIV/0!</v>
      </c>
      <c r="AX123" s="36" t="e">
        <f t="shared" si="38"/>
        <v>#DIV/0!</v>
      </c>
      <c r="AY123" s="36" t="e">
        <f t="shared" si="39"/>
        <v>#DIV/0!</v>
      </c>
      <c r="AZ123" s="36" t="e">
        <f t="shared" si="40"/>
        <v>#DIV/0!</v>
      </c>
      <c r="BA123" s="36" t="e">
        <f t="shared" si="41"/>
        <v>#DIV/0!</v>
      </c>
      <c r="BB123" s="36">
        <f t="shared" si="42"/>
        <v>0</v>
      </c>
      <c r="BC123" s="36" t="e">
        <f t="shared" si="43"/>
        <v>#DIV/0!</v>
      </c>
      <c r="BD123" s="36" t="e">
        <f t="shared" si="44"/>
        <v>#DIV/0!</v>
      </c>
      <c r="BE123" s="36">
        <f t="shared" si="45"/>
        <v>0</v>
      </c>
      <c r="BF123" s="36" t="e">
        <f t="shared" si="46"/>
        <v>#DIV/0!</v>
      </c>
      <c r="BG123" s="36">
        <f t="shared" si="47"/>
        <v>0</v>
      </c>
      <c r="BH123" s="36" t="e">
        <f t="shared" si="48"/>
        <v>#DIV/0!</v>
      </c>
      <c r="BI123" s="36" t="e">
        <f t="shared" si="49"/>
        <v>#DIV/0!</v>
      </c>
      <c r="BJ123" s="36">
        <f t="shared" si="50"/>
        <v>0</v>
      </c>
      <c r="BK123" s="36">
        <f t="shared" si="51"/>
        <v>0</v>
      </c>
      <c r="BL123" s="36" t="e">
        <f t="shared" si="52"/>
        <v>#DIV/0!</v>
      </c>
      <c r="BM123" s="36" t="e">
        <f t="shared" si="53"/>
        <v>#DIV/0!</v>
      </c>
      <c r="BN123" s="36">
        <f t="shared" si="54"/>
        <v>0</v>
      </c>
    </row>
    <row r="124" spans="1:66" x14ac:dyDescent="0.25">
      <c r="A124">
        <v>123</v>
      </c>
      <c r="B124" t="s">
        <v>24</v>
      </c>
      <c r="C124" s="3">
        <v>4</v>
      </c>
      <c r="D124">
        <v>48.924222999999998</v>
      </c>
      <c r="E124">
        <v>-122.530151</v>
      </c>
      <c r="F124" t="s">
        <v>10</v>
      </c>
      <c r="G124" s="5">
        <v>10.4</v>
      </c>
      <c r="H124" s="3">
        <v>17110004000396</v>
      </c>
      <c r="I124" t="s">
        <v>11</v>
      </c>
      <c r="K124" s="15" t="s">
        <v>160</v>
      </c>
      <c r="L124" s="3">
        <v>17110004014628</v>
      </c>
      <c r="M124">
        <v>3.9011437445878983E-2</v>
      </c>
      <c r="N124" s="17">
        <v>195</v>
      </c>
      <c r="P124" s="36" t="e">
        <f>AVERAGEIFS($G$2:$G$3384,$C$2:$C$3384,P$1,$B$2:$B$3384,$K124)</f>
        <v>#DIV/0!</v>
      </c>
      <c r="Q124" s="36" t="e">
        <f>AVERAGEIFS($G$2:$G$3384,$C$2:$C$3384,Q$1,$B$2:$B$3384,$K124)</f>
        <v>#DIV/0!</v>
      </c>
      <c r="R124" s="36" t="e">
        <f>AVERAGEIFS($G$2:$G$3384,$C$2:$C$3384,R$1,$B$2:$B$3384,$K124)</f>
        <v>#DIV/0!</v>
      </c>
      <c r="S124" s="36">
        <f>AVERAGEIFS($G$2:$G$3384,$C$2:$C$3384,S$1,$B$2:$B$3384,$K124)</f>
        <v>9.24</v>
      </c>
      <c r="T124" s="36" t="e">
        <f>AVERAGEIFS($G$2:$G$3384,$C$2:$C$3384,T$1,$B$2:$B$3384,$K124)</f>
        <v>#DIV/0!</v>
      </c>
      <c r="U124" s="36" t="e">
        <f>AVERAGEIFS($G$2:$G$3384,$C$2:$C$3384,U$1,$B$2:$B$3384,$K124)</f>
        <v>#DIV/0!</v>
      </c>
      <c r="V124" s="36" t="e">
        <f>AVERAGEIFS($G$2:$G$3384,$C$2:$C$3384,V$1,$B$2:$B$3384,$K124)</f>
        <v>#DIV/0!</v>
      </c>
      <c r="W124" s="36" t="e">
        <f>AVERAGEIFS($G$2:$G$3384,$C$2:$C$3384,W$1,$B$2:$B$3384,$K124)</f>
        <v>#DIV/0!</v>
      </c>
      <c r="X124" s="36" t="e">
        <f>AVERAGEIFS($G$2:$G$3384,$C$2:$C$3384,X$1,$B$2:$B$3384,$K124)</f>
        <v>#DIV/0!</v>
      </c>
      <c r="Y124" s="36" t="e">
        <f>AVERAGEIFS($G$2:$G$3384,$C$2:$C$3384,Y$1,$B$2:$B$3384,$K124)</f>
        <v>#DIV/0!</v>
      </c>
      <c r="Z124" s="36" t="e">
        <f>AVERAGEIFS($G$2:$G$3384,$C$2:$C$3384,Z$1,$B$2:$B$3384,$K124)</f>
        <v>#DIV/0!</v>
      </c>
      <c r="AA124" s="36" t="e">
        <f>AVERAGEIFS($G$2:$G$3384,$C$2:$C$3384,AA$1,$B$2:$B$3384,$K124)</f>
        <v>#DIV/0!</v>
      </c>
      <c r="AB124" s="36">
        <f t="shared" si="28"/>
        <v>9.24</v>
      </c>
      <c r="AC124" s="36" t="e" cm="1">
        <f t="array" ref="AC124">AVERAGE(IFERROR(X124:Z124, ""))</f>
        <v>#DIV/0!</v>
      </c>
      <c r="AD124" s="36" t="e">
        <f t="shared" si="29"/>
        <v>#DIV/0!</v>
      </c>
      <c r="AE124" s="36" cm="1">
        <f t="array" ref="AE124">AVERAGE(IFERROR(Q124:V124, ""))</f>
        <v>9.24</v>
      </c>
      <c r="AF124" s="36" t="e" cm="1">
        <f t="array" ref="AF124">AVERAGE(IFERROR(V124:Z124,""))</f>
        <v>#DIV/0!</v>
      </c>
      <c r="AG124" s="36" cm="1">
        <f t="array" ref="AG124">AVERAGE(IFERROR(Q124:U124,""))</f>
        <v>9.24</v>
      </c>
      <c r="AH124" s="36" t="e" cm="1">
        <f t="array" ref="AH124">AVERAGE(IFERROR(Y124:AA124,P124))</f>
        <v>#DIV/0!</v>
      </c>
      <c r="AI124" s="36" t="e" cm="1">
        <f t="array" ref="AI124">AVERAGE(IFERROR(X124:AA124,""))</f>
        <v>#DIV/0!</v>
      </c>
      <c r="AJ124" s="36" cm="1">
        <f t="array" ref="AJ124">AVERAGE(IFERROR(P124:V124,""))</f>
        <v>9.24</v>
      </c>
      <c r="AK124" s="36" cm="1">
        <f t="array" ref="AK124">AVERAGE(IFERROR(Q124:T124,""))</f>
        <v>9.24</v>
      </c>
      <c r="AL124" s="36" t="e" cm="1">
        <f t="array" ref="AL124">AVERAGE(IFERROR(U124:V124,""))</f>
        <v>#DIV/0!</v>
      </c>
      <c r="AM124" s="36" t="e" cm="1">
        <f t="array" ref="AM124">AVERAGE(IFERROR(W124:AA124,""))</f>
        <v>#DIV/0!</v>
      </c>
      <c r="AN124" s="36" cm="1">
        <f t="array" ref="AN124">AVERAGE(IFERROR(P124:U124,""))</f>
        <v>9.24</v>
      </c>
      <c r="AP124" s="36" t="e">
        <f t="shared" si="30"/>
        <v>#DIV/0!</v>
      </c>
      <c r="AQ124" s="36" t="e">
        <f t="shared" si="31"/>
        <v>#DIV/0!</v>
      </c>
      <c r="AR124" s="36" t="e">
        <f t="shared" si="32"/>
        <v>#DIV/0!</v>
      </c>
      <c r="AS124" s="36">
        <f t="shared" si="33"/>
        <v>7.5999999999999984E-2</v>
      </c>
      <c r="AT124" s="36" t="e">
        <f t="shared" si="34"/>
        <v>#DIV/0!</v>
      </c>
      <c r="AU124" s="36" t="e">
        <f t="shared" si="35"/>
        <v>#DIV/0!</v>
      </c>
      <c r="AV124" s="36" t="e">
        <f t="shared" si="36"/>
        <v>#DIV/0!</v>
      </c>
      <c r="AW124" s="36" t="e">
        <f t="shared" si="37"/>
        <v>#DIV/0!</v>
      </c>
      <c r="AX124" s="36" t="e">
        <f t="shared" si="38"/>
        <v>#DIV/0!</v>
      </c>
      <c r="AY124" s="36" t="e">
        <f t="shared" si="39"/>
        <v>#DIV/0!</v>
      </c>
      <c r="AZ124" s="36" t="e">
        <f t="shared" si="40"/>
        <v>#DIV/0!</v>
      </c>
      <c r="BA124" s="36" t="e">
        <f t="shared" si="41"/>
        <v>#DIV/0!</v>
      </c>
      <c r="BB124" s="36">
        <f t="shared" si="42"/>
        <v>7.5999999999999984E-2</v>
      </c>
      <c r="BC124" s="36" t="e">
        <f t="shared" si="43"/>
        <v>#DIV/0!</v>
      </c>
      <c r="BD124" s="36" t="e">
        <f t="shared" si="44"/>
        <v>#DIV/0!</v>
      </c>
      <c r="BE124" s="36">
        <f t="shared" si="45"/>
        <v>7.5999999999999984E-2</v>
      </c>
      <c r="BF124" s="36" t="e">
        <f t="shared" si="46"/>
        <v>#DIV/0!</v>
      </c>
      <c r="BG124" s="36">
        <f t="shared" si="47"/>
        <v>7.5999999999999984E-2</v>
      </c>
      <c r="BH124" s="36" t="e">
        <f t="shared" si="48"/>
        <v>#DIV/0!</v>
      </c>
      <c r="BI124" s="36" t="e">
        <f t="shared" si="49"/>
        <v>#DIV/0!</v>
      </c>
      <c r="BJ124" s="36">
        <f t="shared" si="50"/>
        <v>7.5999999999999984E-2</v>
      </c>
      <c r="BK124" s="36">
        <f t="shared" si="51"/>
        <v>7.5999999999999984E-2</v>
      </c>
      <c r="BL124" s="36" t="e">
        <f t="shared" si="52"/>
        <v>#DIV/0!</v>
      </c>
      <c r="BM124" s="36" t="e">
        <f t="shared" si="53"/>
        <v>#DIV/0!</v>
      </c>
      <c r="BN124" s="36">
        <f t="shared" si="54"/>
        <v>7.5999999999999984E-2</v>
      </c>
    </row>
    <row r="125" spans="1:66" x14ac:dyDescent="0.25">
      <c r="A125">
        <v>124</v>
      </c>
      <c r="B125" t="s">
        <v>24</v>
      </c>
      <c r="C125" s="3">
        <v>5</v>
      </c>
      <c r="D125">
        <v>48.924222999999998</v>
      </c>
      <c r="E125">
        <v>-122.530151</v>
      </c>
      <c r="F125" t="s">
        <v>10</v>
      </c>
      <c r="G125" s="5">
        <v>10.128</v>
      </c>
      <c r="H125" s="3">
        <v>17110004000396</v>
      </c>
      <c r="I125" t="s">
        <v>11</v>
      </c>
      <c r="K125" s="15" t="s">
        <v>161</v>
      </c>
      <c r="L125" s="3">
        <v>17110004014628</v>
      </c>
      <c r="M125">
        <v>3.6659963370766491E-5</v>
      </c>
      <c r="N125" s="17">
        <v>195</v>
      </c>
      <c r="P125" s="36" t="e">
        <f>AVERAGEIFS($G$2:$G$3384,$C$2:$C$3384,P$1,$B$2:$B$3384,$K125)</f>
        <v>#DIV/0!</v>
      </c>
      <c r="Q125" s="36">
        <f>AVERAGEIFS($G$2:$G$3384,$C$2:$C$3384,Q$1,$B$2:$B$3384,$K125)</f>
        <v>11.42</v>
      </c>
      <c r="R125" s="36" t="e">
        <f>AVERAGEIFS($G$2:$G$3384,$C$2:$C$3384,R$1,$B$2:$B$3384,$K125)</f>
        <v>#DIV/0!</v>
      </c>
      <c r="S125" s="36" t="e">
        <f>AVERAGEIFS($G$2:$G$3384,$C$2:$C$3384,S$1,$B$2:$B$3384,$K125)</f>
        <v>#DIV/0!</v>
      </c>
      <c r="T125" s="36" t="e">
        <f>AVERAGEIFS($G$2:$G$3384,$C$2:$C$3384,T$1,$B$2:$B$3384,$K125)</f>
        <v>#DIV/0!</v>
      </c>
      <c r="U125" s="36" t="e">
        <f>AVERAGEIFS($G$2:$G$3384,$C$2:$C$3384,U$1,$B$2:$B$3384,$K125)</f>
        <v>#DIV/0!</v>
      </c>
      <c r="V125" s="36" t="e">
        <f>AVERAGEIFS($G$2:$G$3384,$C$2:$C$3384,V$1,$B$2:$B$3384,$K125)</f>
        <v>#DIV/0!</v>
      </c>
      <c r="W125" s="36" t="e">
        <f>AVERAGEIFS($G$2:$G$3384,$C$2:$C$3384,W$1,$B$2:$B$3384,$K125)</f>
        <v>#DIV/0!</v>
      </c>
      <c r="X125" s="36" t="e">
        <f>AVERAGEIFS($G$2:$G$3384,$C$2:$C$3384,X$1,$B$2:$B$3384,$K125)</f>
        <v>#DIV/0!</v>
      </c>
      <c r="Y125" s="36" t="e">
        <f>AVERAGEIFS($G$2:$G$3384,$C$2:$C$3384,Y$1,$B$2:$B$3384,$K125)</f>
        <v>#DIV/0!</v>
      </c>
      <c r="Z125" s="36" t="e">
        <f>AVERAGEIFS($G$2:$G$3384,$C$2:$C$3384,Z$1,$B$2:$B$3384,$K125)</f>
        <v>#DIV/0!</v>
      </c>
      <c r="AA125" s="36" t="e">
        <f>AVERAGEIFS($G$2:$G$3384,$C$2:$C$3384,AA$1,$B$2:$B$3384,$K125)</f>
        <v>#DIV/0!</v>
      </c>
      <c r="AB125" s="36">
        <f t="shared" si="28"/>
        <v>11.42</v>
      </c>
      <c r="AC125" s="36" t="e" cm="1">
        <f t="array" ref="AC125">AVERAGE(IFERROR(X125:Z125, ""))</f>
        <v>#DIV/0!</v>
      </c>
      <c r="AD125" s="36" t="e">
        <f t="shared" si="29"/>
        <v>#DIV/0!</v>
      </c>
      <c r="AE125" s="36" cm="1">
        <f t="array" ref="AE125">AVERAGE(IFERROR(Q125:V125, ""))</f>
        <v>11.42</v>
      </c>
      <c r="AF125" s="36" t="e" cm="1">
        <f t="array" ref="AF125">AVERAGE(IFERROR(V125:Z125,""))</f>
        <v>#DIV/0!</v>
      </c>
      <c r="AG125" s="36" cm="1">
        <f t="array" ref="AG125">AVERAGE(IFERROR(Q125:U125,""))</f>
        <v>11.42</v>
      </c>
      <c r="AH125" s="36" t="e" cm="1">
        <f t="array" ref="AH125">AVERAGE(IFERROR(Y125:AA125,P125))</f>
        <v>#DIV/0!</v>
      </c>
      <c r="AI125" s="36" t="e" cm="1">
        <f t="array" ref="AI125">AVERAGE(IFERROR(X125:AA125,""))</f>
        <v>#DIV/0!</v>
      </c>
      <c r="AJ125" s="36" cm="1">
        <f t="array" ref="AJ125">AVERAGE(IFERROR(P125:V125,""))</f>
        <v>11.42</v>
      </c>
      <c r="AK125" s="36" cm="1">
        <f t="array" ref="AK125">AVERAGE(IFERROR(Q125:T125,""))</f>
        <v>11.42</v>
      </c>
      <c r="AL125" s="36" t="e" cm="1">
        <f t="array" ref="AL125">AVERAGE(IFERROR(U125:V125,""))</f>
        <v>#DIV/0!</v>
      </c>
      <c r="AM125" s="36" t="e" cm="1">
        <f t="array" ref="AM125">AVERAGE(IFERROR(W125:AA125,""))</f>
        <v>#DIV/0!</v>
      </c>
      <c r="AN125" s="36" cm="1">
        <f t="array" ref="AN125">AVERAGE(IFERROR(P125:U125,""))</f>
        <v>11.42</v>
      </c>
      <c r="AP125" s="36" t="e">
        <f t="shared" si="30"/>
        <v>#DIV/0!</v>
      </c>
      <c r="AQ125" s="36">
        <f t="shared" si="31"/>
        <v>0</v>
      </c>
      <c r="AR125" s="36" t="e">
        <f t="shared" si="32"/>
        <v>#DIV/0!</v>
      </c>
      <c r="AS125" s="36" t="e">
        <f t="shared" si="33"/>
        <v>#DIV/0!</v>
      </c>
      <c r="AT125" s="36" t="e">
        <f t="shared" si="34"/>
        <v>#DIV/0!</v>
      </c>
      <c r="AU125" s="36" t="e">
        <f t="shared" si="35"/>
        <v>#DIV/0!</v>
      </c>
      <c r="AV125" s="36" t="e">
        <f t="shared" si="36"/>
        <v>#DIV/0!</v>
      </c>
      <c r="AW125" s="36" t="e">
        <f t="shared" si="37"/>
        <v>#DIV/0!</v>
      </c>
      <c r="AX125" s="36" t="e">
        <f t="shared" si="38"/>
        <v>#DIV/0!</v>
      </c>
      <c r="AY125" s="36" t="e">
        <f t="shared" si="39"/>
        <v>#DIV/0!</v>
      </c>
      <c r="AZ125" s="36" t="e">
        <f t="shared" si="40"/>
        <v>#DIV/0!</v>
      </c>
      <c r="BA125" s="36" t="e">
        <f t="shared" si="41"/>
        <v>#DIV/0!</v>
      </c>
      <c r="BB125" s="36">
        <f t="shared" si="42"/>
        <v>0</v>
      </c>
      <c r="BC125" s="36" t="e">
        <f t="shared" si="43"/>
        <v>#DIV/0!</v>
      </c>
      <c r="BD125" s="36" t="e">
        <f t="shared" si="44"/>
        <v>#DIV/0!</v>
      </c>
      <c r="BE125" s="36">
        <f t="shared" si="45"/>
        <v>0</v>
      </c>
      <c r="BF125" s="36" t="e">
        <f t="shared" si="46"/>
        <v>#DIV/0!</v>
      </c>
      <c r="BG125" s="36">
        <f t="shared" si="47"/>
        <v>0</v>
      </c>
      <c r="BH125" s="36" t="e">
        <f t="shared" si="48"/>
        <v>#DIV/0!</v>
      </c>
      <c r="BI125" s="36" t="e">
        <f t="shared" si="49"/>
        <v>#DIV/0!</v>
      </c>
      <c r="BJ125" s="36">
        <f t="shared" si="50"/>
        <v>0</v>
      </c>
      <c r="BK125" s="36">
        <f t="shared" si="51"/>
        <v>0</v>
      </c>
      <c r="BL125" s="36" t="e">
        <f t="shared" si="52"/>
        <v>#DIV/0!</v>
      </c>
      <c r="BM125" s="36" t="e">
        <f t="shared" si="53"/>
        <v>#DIV/0!</v>
      </c>
      <c r="BN125" s="36">
        <f t="shared" si="54"/>
        <v>0</v>
      </c>
    </row>
    <row r="126" spans="1:66" x14ac:dyDescent="0.25">
      <c r="A126">
        <v>125</v>
      </c>
      <c r="B126" t="s">
        <v>24</v>
      </c>
      <c r="C126" s="3">
        <v>6</v>
      </c>
      <c r="D126">
        <v>48.924222999999998</v>
      </c>
      <c r="E126">
        <v>-122.530151</v>
      </c>
      <c r="F126" t="s">
        <v>10</v>
      </c>
      <c r="G126" s="5">
        <v>9.5</v>
      </c>
      <c r="H126" s="3">
        <v>17110004000396</v>
      </c>
      <c r="I126" t="s">
        <v>11</v>
      </c>
      <c r="K126" s="15" t="s">
        <v>162</v>
      </c>
      <c r="L126" s="3">
        <v>17110004014628</v>
      </c>
      <c r="M126">
        <v>3.6659963370766491E-5</v>
      </c>
      <c r="N126" s="17">
        <v>195</v>
      </c>
      <c r="P126" s="36" t="e">
        <f>AVERAGEIFS($G$2:$G$3384,$C$2:$C$3384,P$1,$B$2:$B$3384,$K126)</f>
        <v>#DIV/0!</v>
      </c>
      <c r="Q126" s="36" t="e">
        <f>AVERAGEIFS($G$2:$G$3384,$C$2:$C$3384,Q$1,$B$2:$B$3384,$K126)</f>
        <v>#DIV/0!</v>
      </c>
      <c r="R126" s="36" t="e">
        <f>AVERAGEIFS($G$2:$G$3384,$C$2:$C$3384,R$1,$B$2:$B$3384,$K126)</f>
        <v>#DIV/0!</v>
      </c>
      <c r="S126" s="36">
        <f>AVERAGEIFS($G$2:$G$3384,$C$2:$C$3384,S$1,$B$2:$B$3384,$K126)</f>
        <v>4.97</v>
      </c>
      <c r="T126" s="36" t="e">
        <f>AVERAGEIFS($G$2:$G$3384,$C$2:$C$3384,T$1,$B$2:$B$3384,$K126)</f>
        <v>#DIV/0!</v>
      </c>
      <c r="U126" s="36" t="e">
        <f>AVERAGEIFS($G$2:$G$3384,$C$2:$C$3384,U$1,$B$2:$B$3384,$K126)</f>
        <v>#DIV/0!</v>
      </c>
      <c r="V126" s="36" t="e">
        <f>AVERAGEIFS($G$2:$G$3384,$C$2:$C$3384,V$1,$B$2:$B$3384,$K126)</f>
        <v>#DIV/0!</v>
      </c>
      <c r="W126" s="36" t="e">
        <f>AVERAGEIFS($G$2:$G$3384,$C$2:$C$3384,W$1,$B$2:$B$3384,$K126)</f>
        <v>#DIV/0!</v>
      </c>
      <c r="X126" s="36" t="e">
        <f>AVERAGEIFS($G$2:$G$3384,$C$2:$C$3384,X$1,$B$2:$B$3384,$K126)</f>
        <v>#DIV/0!</v>
      </c>
      <c r="Y126" s="36" t="e">
        <f>AVERAGEIFS($G$2:$G$3384,$C$2:$C$3384,Y$1,$B$2:$B$3384,$K126)</f>
        <v>#DIV/0!</v>
      </c>
      <c r="Z126" s="36" t="e">
        <f>AVERAGEIFS($G$2:$G$3384,$C$2:$C$3384,Z$1,$B$2:$B$3384,$K126)</f>
        <v>#DIV/0!</v>
      </c>
      <c r="AA126" s="36" t="e">
        <f>AVERAGEIFS($G$2:$G$3384,$C$2:$C$3384,AA$1,$B$2:$B$3384,$K126)</f>
        <v>#DIV/0!</v>
      </c>
      <c r="AB126" s="36">
        <f t="shared" si="28"/>
        <v>4.97</v>
      </c>
      <c r="AC126" s="36" t="e" cm="1">
        <f t="array" ref="AC126">AVERAGE(IFERROR(X126:Z126, ""))</f>
        <v>#DIV/0!</v>
      </c>
      <c r="AD126" s="36" t="e">
        <f t="shared" si="29"/>
        <v>#DIV/0!</v>
      </c>
      <c r="AE126" s="36" cm="1">
        <f t="array" ref="AE126">AVERAGE(IFERROR(Q126:V126, ""))</f>
        <v>4.97</v>
      </c>
      <c r="AF126" s="36" t="e" cm="1">
        <f t="array" ref="AF126">AVERAGE(IFERROR(V126:Z126,""))</f>
        <v>#DIV/0!</v>
      </c>
      <c r="AG126" s="36" cm="1">
        <f t="array" ref="AG126">AVERAGE(IFERROR(Q126:U126,""))</f>
        <v>4.97</v>
      </c>
      <c r="AH126" s="36" t="e" cm="1">
        <f t="array" ref="AH126">AVERAGE(IFERROR(Y126:AA126,P126))</f>
        <v>#DIV/0!</v>
      </c>
      <c r="AI126" s="36" t="e" cm="1">
        <f t="array" ref="AI126">AVERAGE(IFERROR(X126:AA126,""))</f>
        <v>#DIV/0!</v>
      </c>
      <c r="AJ126" s="36" cm="1">
        <f t="array" ref="AJ126">AVERAGE(IFERROR(P126:V126,""))</f>
        <v>4.97</v>
      </c>
      <c r="AK126" s="36" cm="1">
        <f t="array" ref="AK126">AVERAGE(IFERROR(Q126:T126,""))</f>
        <v>4.97</v>
      </c>
      <c r="AL126" s="36" t="e" cm="1">
        <f t="array" ref="AL126">AVERAGE(IFERROR(U126:V126,""))</f>
        <v>#DIV/0!</v>
      </c>
      <c r="AM126" s="36" t="e" cm="1">
        <f t="array" ref="AM126">AVERAGE(IFERROR(W126:AA126,""))</f>
        <v>#DIV/0!</v>
      </c>
      <c r="AN126" s="36" cm="1">
        <f t="array" ref="AN126">AVERAGE(IFERROR(P126:U126,""))</f>
        <v>4.97</v>
      </c>
      <c r="AP126" s="36" t="e">
        <f t="shared" si="30"/>
        <v>#DIV/0!</v>
      </c>
      <c r="AQ126" s="36" t="e">
        <f t="shared" si="31"/>
        <v>#DIV/0!</v>
      </c>
      <c r="AR126" s="36" t="e">
        <f t="shared" si="32"/>
        <v>#DIV/0!</v>
      </c>
      <c r="AS126" s="36">
        <f t="shared" si="33"/>
        <v>0.503</v>
      </c>
      <c r="AT126" s="36" t="e">
        <f t="shared" si="34"/>
        <v>#DIV/0!</v>
      </c>
      <c r="AU126" s="36" t="e">
        <f t="shared" si="35"/>
        <v>#DIV/0!</v>
      </c>
      <c r="AV126" s="36" t="e">
        <f t="shared" si="36"/>
        <v>#DIV/0!</v>
      </c>
      <c r="AW126" s="36" t="e">
        <f t="shared" si="37"/>
        <v>#DIV/0!</v>
      </c>
      <c r="AX126" s="36" t="e">
        <f t="shared" si="38"/>
        <v>#DIV/0!</v>
      </c>
      <c r="AY126" s="36" t="e">
        <f t="shared" si="39"/>
        <v>#DIV/0!</v>
      </c>
      <c r="AZ126" s="36" t="e">
        <f t="shared" si="40"/>
        <v>#DIV/0!</v>
      </c>
      <c r="BA126" s="36" t="e">
        <f t="shared" si="41"/>
        <v>#DIV/0!</v>
      </c>
      <c r="BB126" s="36">
        <f t="shared" si="42"/>
        <v>0.503</v>
      </c>
      <c r="BC126" s="36" t="e">
        <f t="shared" si="43"/>
        <v>#DIV/0!</v>
      </c>
      <c r="BD126" s="36" t="e">
        <f t="shared" si="44"/>
        <v>#DIV/0!</v>
      </c>
      <c r="BE126" s="36">
        <f t="shared" si="45"/>
        <v>0.503</v>
      </c>
      <c r="BF126" s="36" t="e">
        <f t="shared" si="46"/>
        <v>#DIV/0!</v>
      </c>
      <c r="BG126" s="36">
        <f t="shared" si="47"/>
        <v>0.503</v>
      </c>
      <c r="BH126" s="36" t="e">
        <f t="shared" si="48"/>
        <v>#DIV/0!</v>
      </c>
      <c r="BI126" s="36" t="e">
        <f t="shared" si="49"/>
        <v>#DIV/0!</v>
      </c>
      <c r="BJ126" s="36">
        <f t="shared" si="50"/>
        <v>0.503</v>
      </c>
      <c r="BK126" s="36">
        <f t="shared" si="51"/>
        <v>0.503</v>
      </c>
      <c r="BL126" s="36" t="e">
        <f t="shared" si="52"/>
        <v>#DIV/0!</v>
      </c>
      <c r="BM126" s="36" t="e">
        <f t="shared" si="53"/>
        <v>#DIV/0!</v>
      </c>
      <c r="BN126" s="36">
        <f t="shared" si="54"/>
        <v>0.503</v>
      </c>
    </row>
    <row r="127" spans="1:66" x14ac:dyDescent="0.25">
      <c r="A127">
        <v>126</v>
      </c>
      <c r="B127" t="s">
        <v>24</v>
      </c>
      <c r="C127" s="3">
        <v>7</v>
      </c>
      <c r="D127">
        <v>48.924222999999998</v>
      </c>
      <c r="E127">
        <v>-122.530151</v>
      </c>
      <c r="F127" t="s">
        <v>10</v>
      </c>
      <c r="G127" s="5">
        <v>9.26</v>
      </c>
      <c r="H127" s="3">
        <v>17110004000396</v>
      </c>
      <c r="I127" t="s">
        <v>11</v>
      </c>
      <c r="K127" s="15" t="s">
        <v>163</v>
      </c>
      <c r="L127" s="3">
        <v>17110004014628</v>
      </c>
      <c r="M127">
        <v>3.1422827305505052E-5</v>
      </c>
      <c r="N127" s="17">
        <v>195</v>
      </c>
      <c r="P127" s="36" t="e">
        <f>AVERAGEIFS($G$2:$G$3384,$C$2:$C$3384,P$1,$B$2:$B$3384,$K127)</f>
        <v>#DIV/0!</v>
      </c>
      <c r="Q127" s="36" t="e">
        <f>AVERAGEIFS($G$2:$G$3384,$C$2:$C$3384,Q$1,$B$2:$B$3384,$K127)</f>
        <v>#DIV/0!</v>
      </c>
      <c r="R127" s="36" t="e">
        <f>AVERAGEIFS($G$2:$G$3384,$C$2:$C$3384,R$1,$B$2:$B$3384,$K127)</f>
        <v>#DIV/0!</v>
      </c>
      <c r="S127" s="36">
        <f>AVERAGEIFS($G$2:$G$3384,$C$2:$C$3384,S$1,$B$2:$B$3384,$K127)</f>
        <v>8.94</v>
      </c>
      <c r="T127" s="36" t="e">
        <f>AVERAGEIFS($G$2:$G$3384,$C$2:$C$3384,T$1,$B$2:$B$3384,$K127)</f>
        <v>#DIV/0!</v>
      </c>
      <c r="U127" s="36" t="e">
        <f>AVERAGEIFS($G$2:$G$3384,$C$2:$C$3384,U$1,$B$2:$B$3384,$K127)</f>
        <v>#DIV/0!</v>
      </c>
      <c r="V127" s="36" t="e">
        <f>AVERAGEIFS($G$2:$G$3384,$C$2:$C$3384,V$1,$B$2:$B$3384,$K127)</f>
        <v>#DIV/0!</v>
      </c>
      <c r="W127" s="36" t="e">
        <f>AVERAGEIFS($G$2:$G$3384,$C$2:$C$3384,W$1,$B$2:$B$3384,$K127)</f>
        <v>#DIV/0!</v>
      </c>
      <c r="X127" s="36" t="e">
        <f>AVERAGEIFS($G$2:$G$3384,$C$2:$C$3384,X$1,$B$2:$B$3384,$K127)</f>
        <v>#DIV/0!</v>
      </c>
      <c r="Y127" s="36" t="e">
        <f>AVERAGEIFS($G$2:$G$3384,$C$2:$C$3384,Y$1,$B$2:$B$3384,$K127)</f>
        <v>#DIV/0!</v>
      </c>
      <c r="Z127" s="36" t="e">
        <f>AVERAGEIFS($G$2:$G$3384,$C$2:$C$3384,Z$1,$B$2:$B$3384,$K127)</f>
        <v>#DIV/0!</v>
      </c>
      <c r="AA127" s="36" t="e">
        <f>AVERAGEIFS($G$2:$G$3384,$C$2:$C$3384,AA$1,$B$2:$B$3384,$K127)</f>
        <v>#DIV/0!</v>
      </c>
      <c r="AB127" s="36">
        <f t="shared" si="28"/>
        <v>8.94</v>
      </c>
      <c r="AC127" s="36" t="e" cm="1">
        <f t="array" ref="AC127">AVERAGE(IFERROR(X127:Z127, ""))</f>
        <v>#DIV/0!</v>
      </c>
      <c r="AD127" s="36" t="e">
        <f t="shared" si="29"/>
        <v>#DIV/0!</v>
      </c>
      <c r="AE127" s="36" cm="1">
        <f t="array" ref="AE127">AVERAGE(IFERROR(Q127:V127, ""))</f>
        <v>8.94</v>
      </c>
      <c r="AF127" s="36" t="e" cm="1">
        <f t="array" ref="AF127">AVERAGE(IFERROR(V127:Z127,""))</f>
        <v>#DIV/0!</v>
      </c>
      <c r="AG127" s="36" cm="1">
        <f t="array" ref="AG127">AVERAGE(IFERROR(Q127:U127,""))</f>
        <v>8.94</v>
      </c>
      <c r="AH127" s="36" t="e" cm="1">
        <f t="array" ref="AH127">AVERAGE(IFERROR(Y127:AA127,P127))</f>
        <v>#DIV/0!</v>
      </c>
      <c r="AI127" s="36" t="e" cm="1">
        <f t="array" ref="AI127">AVERAGE(IFERROR(X127:AA127,""))</f>
        <v>#DIV/0!</v>
      </c>
      <c r="AJ127" s="36" cm="1">
        <f t="array" ref="AJ127">AVERAGE(IFERROR(P127:V127,""))</f>
        <v>8.94</v>
      </c>
      <c r="AK127" s="36" cm="1">
        <f t="array" ref="AK127">AVERAGE(IFERROR(Q127:T127,""))</f>
        <v>8.94</v>
      </c>
      <c r="AL127" s="36" t="e" cm="1">
        <f t="array" ref="AL127">AVERAGE(IFERROR(U127:V127,""))</f>
        <v>#DIV/0!</v>
      </c>
      <c r="AM127" s="36" t="e" cm="1">
        <f t="array" ref="AM127">AVERAGE(IFERROR(W127:AA127,""))</f>
        <v>#DIV/0!</v>
      </c>
      <c r="AN127" s="36" cm="1">
        <f t="array" ref="AN127">AVERAGE(IFERROR(P127:U127,""))</f>
        <v>8.94</v>
      </c>
      <c r="AP127" s="36" t="e">
        <f t="shared" si="30"/>
        <v>#DIV/0!</v>
      </c>
      <c r="AQ127" s="36" t="e">
        <f t="shared" si="31"/>
        <v>#DIV/0!</v>
      </c>
      <c r="AR127" s="36" t="e">
        <f t="shared" si="32"/>
        <v>#DIV/0!</v>
      </c>
      <c r="AS127" s="36">
        <f t="shared" si="33"/>
        <v>0.10600000000000005</v>
      </c>
      <c r="AT127" s="36" t="e">
        <f t="shared" si="34"/>
        <v>#DIV/0!</v>
      </c>
      <c r="AU127" s="36" t="e">
        <f t="shared" si="35"/>
        <v>#DIV/0!</v>
      </c>
      <c r="AV127" s="36" t="e">
        <f t="shared" si="36"/>
        <v>#DIV/0!</v>
      </c>
      <c r="AW127" s="36" t="e">
        <f t="shared" si="37"/>
        <v>#DIV/0!</v>
      </c>
      <c r="AX127" s="36" t="e">
        <f t="shared" si="38"/>
        <v>#DIV/0!</v>
      </c>
      <c r="AY127" s="36" t="e">
        <f t="shared" si="39"/>
        <v>#DIV/0!</v>
      </c>
      <c r="AZ127" s="36" t="e">
        <f t="shared" si="40"/>
        <v>#DIV/0!</v>
      </c>
      <c r="BA127" s="36" t="e">
        <f t="shared" si="41"/>
        <v>#DIV/0!</v>
      </c>
      <c r="BB127" s="36">
        <f t="shared" si="42"/>
        <v>0.10600000000000005</v>
      </c>
      <c r="BC127" s="36" t="e">
        <f t="shared" si="43"/>
        <v>#DIV/0!</v>
      </c>
      <c r="BD127" s="36" t="e">
        <f t="shared" si="44"/>
        <v>#DIV/0!</v>
      </c>
      <c r="BE127" s="36">
        <f t="shared" si="45"/>
        <v>0.10600000000000005</v>
      </c>
      <c r="BF127" s="36" t="e">
        <f t="shared" si="46"/>
        <v>#DIV/0!</v>
      </c>
      <c r="BG127" s="36">
        <f t="shared" si="47"/>
        <v>0.10600000000000005</v>
      </c>
      <c r="BH127" s="36" t="e">
        <f t="shared" si="48"/>
        <v>#DIV/0!</v>
      </c>
      <c r="BI127" s="36" t="e">
        <f t="shared" si="49"/>
        <v>#DIV/0!</v>
      </c>
      <c r="BJ127" s="36">
        <f t="shared" si="50"/>
        <v>0.10600000000000005</v>
      </c>
      <c r="BK127" s="36">
        <f t="shared" si="51"/>
        <v>0.10600000000000005</v>
      </c>
      <c r="BL127" s="36" t="e">
        <f t="shared" si="52"/>
        <v>#DIV/0!</v>
      </c>
      <c r="BM127" s="36" t="e">
        <f t="shared" si="53"/>
        <v>#DIV/0!</v>
      </c>
      <c r="BN127" s="36">
        <f t="shared" si="54"/>
        <v>0.10600000000000005</v>
      </c>
    </row>
    <row r="128" spans="1:66" x14ac:dyDescent="0.25">
      <c r="A128">
        <v>127</v>
      </c>
      <c r="B128" t="s">
        <v>24</v>
      </c>
      <c r="C128" s="3">
        <v>8</v>
      </c>
      <c r="D128">
        <v>48.924222999999998</v>
      </c>
      <c r="E128">
        <v>-122.530151</v>
      </c>
      <c r="F128" t="s">
        <v>10</v>
      </c>
      <c r="G128" s="5">
        <v>8.8000000000000007</v>
      </c>
      <c r="H128" s="3">
        <v>17110004000396</v>
      </c>
      <c r="I128" t="s">
        <v>11</v>
      </c>
      <c r="K128" s="15" t="s">
        <v>169</v>
      </c>
      <c r="L128" s="3">
        <v>17110004014628</v>
      </c>
      <c r="M128">
        <v>3.8911931216716766E-2</v>
      </c>
      <c r="N128" s="17">
        <v>195</v>
      </c>
      <c r="P128" s="36" t="e">
        <f>AVERAGEIFS($G$2:$G$3384,$C$2:$C$3384,P$1,$B$2:$B$3384,$K128)</f>
        <v>#DIV/0!</v>
      </c>
      <c r="Q128" s="36" t="e">
        <f>AVERAGEIFS($G$2:$G$3384,$C$2:$C$3384,Q$1,$B$2:$B$3384,$K128)</f>
        <v>#DIV/0!</v>
      </c>
      <c r="R128" s="36" t="e">
        <f>AVERAGEIFS($G$2:$G$3384,$C$2:$C$3384,R$1,$B$2:$B$3384,$K128)</f>
        <v>#DIV/0!</v>
      </c>
      <c r="S128" s="36">
        <f>AVERAGEIFS($G$2:$G$3384,$C$2:$C$3384,S$1,$B$2:$B$3384,$K128)</f>
        <v>9.14</v>
      </c>
      <c r="T128" s="36" t="e">
        <f>AVERAGEIFS($G$2:$G$3384,$C$2:$C$3384,T$1,$B$2:$B$3384,$K128)</f>
        <v>#DIV/0!</v>
      </c>
      <c r="U128" s="36" t="e">
        <f>AVERAGEIFS($G$2:$G$3384,$C$2:$C$3384,U$1,$B$2:$B$3384,$K128)</f>
        <v>#DIV/0!</v>
      </c>
      <c r="V128" s="36" t="e">
        <f>AVERAGEIFS($G$2:$G$3384,$C$2:$C$3384,V$1,$B$2:$B$3384,$K128)</f>
        <v>#DIV/0!</v>
      </c>
      <c r="W128" s="36" t="e">
        <f>AVERAGEIFS($G$2:$G$3384,$C$2:$C$3384,W$1,$B$2:$B$3384,$K128)</f>
        <v>#DIV/0!</v>
      </c>
      <c r="X128" s="36" t="e">
        <f>AVERAGEIFS($G$2:$G$3384,$C$2:$C$3384,X$1,$B$2:$B$3384,$K128)</f>
        <v>#DIV/0!</v>
      </c>
      <c r="Y128" s="36" t="e">
        <f>AVERAGEIFS($G$2:$G$3384,$C$2:$C$3384,Y$1,$B$2:$B$3384,$K128)</f>
        <v>#DIV/0!</v>
      </c>
      <c r="Z128" s="36" t="e">
        <f>AVERAGEIFS($G$2:$G$3384,$C$2:$C$3384,Z$1,$B$2:$B$3384,$K128)</f>
        <v>#DIV/0!</v>
      </c>
      <c r="AA128" s="36" t="e">
        <f>AVERAGEIFS($G$2:$G$3384,$C$2:$C$3384,AA$1,$B$2:$B$3384,$K128)</f>
        <v>#DIV/0!</v>
      </c>
      <c r="AB128" s="36">
        <f t="shared" si="28"/>
        <v>9.14</v>
      </c>
      <c r="AC128" s="36" t="e" cm="1">
        <f t="array" ref="AC128">AVERAGE(IFERROR(X128:Z128, ""))</f>
        <v>#DIV/0!</v>
      </c>
      <c r="AD128" s="36" t="e">
        <f t="shared" si="29"/>
        <v>#DIV/0!</v>
      </c>
      <c r="AE128" s="36" cm="1">
        <f t="array" ref="AE128">AVERAGE(IFERROR(Q128:V128, ""))</f>
        <v>9.14</v>
      </c>
      <c r="AF128" s="36" t="e" cm="1">
        <f t="array" ref="AF128">AVERAGE(IFERROR(V128:Z128,""))</f>
        <v>#DIV/0!</v>
      </c>
      <c r="AG128" s="36" cm="1">
        <f t="array" ref="AG128">AVERAGE(IFERROR(Q128:U128,""))</f>
        <v>9.14</v>
      </c>
      <c r="AH128" s="36" t="e" cm="1">
        <f t="array" ref="AH128">AVERAGE(IFERROR(Y128:AA128,P128))</f>
        <v>#DIV/0!</v>
      </c>
      <c r="AI128" s="36" t="e" cm="1">
        <f t="array" ref="AI128">AVERAGE(IFERROR(X128:AA128,""))</f>
        <v>#DIV/0!</v>
      </c>
      <c r="AJ128" s="36" cm="1">
        <f t="array" ref="AJ128">AVERAGE(IFERROR(P128:V128,""))</f>
        <v>9.14</v>
      </c>
      <c r="AK128" s="36" cm="1">
        <f t="array" ref="AK128">AVERAGE(IFERROR(Q128:T128,""))</f>
        <v>9.14</v>
      </c>
      <c r="AL128" s="36" t="e" cm="1">
        <f t="array" ref="AL128">AVERAGE(IFERROR(U128:V128,""))</f>
        <v>#DIV/0!</v>
      </c>
      <c r="AM128" s="36" t="e" cm="1">
        <f t="array" ref="AM128">AVERAGE(IFERROR(W128:AA128,""))</f>
        <v>#DIV/0!</v>
      </c>
      <c r="AN128" s="36" cm="1">
        <f t="array" ref="AN128">AVERAGE(IFERROR(P128:U128,""))</f>
        <v>9.14</v>
      </c>
      <c r="AP128" s="36" t="e">
        <f t="shared" si="30"/>
        <v>#DIV/0!</v>
      </c>
      <c r="AQ128" s="36" t="e">
        <f t="shared" si="31"/>
        <v>#DIV/0!</v>
      </c>
      <c r="AR128" s="36" t="e">
        <f t="shared" si="32"/>
        <v>#DIV/0!</v>
      </c>
      <c r="AS128" s="36">
        <f t="shared" si="33"/>
        <v>8.5999999999999938E-2</v>
      </c>
      <c r="AT128" s="36" t="e">
        <f t="shared" si="34"/>
        <v>#DIV/0!</v>
      </c>
      <c r="AU128" s="36" t="e">
        <f t="shared" si="35"/>
        <v>#DIV/0!</v>
      </c>
      <c r="AV128" s="36" t="e">
        <f t="shared" si="36"/>
        <v>#DIV/0!</v>
      </c>
      <c r="AW128" s="36" t="e">
        <f t="shared" si="37"/>
        <v>#DIV/0!</v>
      </c>
      <c r="AX128" s="36" t="e">
        <f t="shared" si="38"/>
        <v>#DIV/0!</v>
      </c>
      <c r="AY128" s="36" t="e">
        <f t="shared" si="39"/>
        <v>#DIV/0!</v>
      </c>
      <c r="AZ128" s="36" t="e">
        <f t="shared" si="40"/>
        <v>#DIV/0!</v>
      </c>
      <c r="BA128" s="36" t="e">
        <f t="shared" si="41"/>
        <v>#DIV/0!</v>
      </c>
      <c r="BB128" s="36">
        <f t="shared" si="42"/>
        <v>8.5999999999999938E-2</v>
      </c>
      <c r="BC128" s="36" t="e">
        <f t="shared" si="43"/>
        <v>#DIV/0!</v>
      </c>
      <c r="BD128" s="36" t="e">
        <f t="shared" si="44"/>
        <v>#DIV/0!</v>
      </c>
      <c r="BE128" s="36">
        <f t="shared" si="45"/>
        <v>8.5999999999999938E-2</v>
      </c>
      <c r="BF128" s="36" t="e">
        <f t="shared" si="46"/>
        <v>#DIV/0!</v>
      </c>
      <c r="BG128" s="36">
        <f t="shared" si="47"/>
        <v>8.5999999999999938E-2</v>
      </c>
      <c r="BH128" s="36" t="e">
        <f t="shared" si="48"/>
        <v>#DIV/0!</v>
      </c>
      <c r="BI128" s="36" t="e">
        <f t="shared" si="49"/>
        <v>#DIV/0!</v>
      </c>
      <c r="BJ128" s="36">
        <f t="shared" si="50"/>
        <v>8.5999999999999938E-2</v>
      </c>
      <c r="BK128" s="36">
        <f t="shared" si="51"/>
        <v>8.5999999999999938E-2</v>
      </c>
      <c r="BL128" s="36" t="e">
        <f t="shared" si="52"/>
        <v>#DIV/0!</v>
      </c>
      <c r="BM128" s="36" t="e">
        <f t="shared" si="53"/>
        <v>#DIV/0!</v>
      </c>
      <c r="BN128" s="36">
        <f t="shared" si="54"/>
        <v>8.5999999999999938E-2</v>
      </c>
    </row>
    <row r="129" spans="1:66" x14ac:dyDescent="0.25">
      <c r="A129">
        <v>128</v>
      </c>
      <c r="B129" t="s">
        <v>24</v>
      </c>
      <c r="C129" s="3">
        <v>9</v>
      </c>
      <c r="D129">
        <v>48.924222999999998</v>
      </c>
      <c r="E129">
        <v>-122.530151</v>
      </c>
      <c r="F129" t="s">
        <v>10</v>
      </c>
      <c r="G129" s="5">
        <v>9.14</v>
      </c>
      <c r="H129" s="3">
        <v>17110004000396</v>
      </c>
      <c r="I129" t="s">
        <v>11</v>
      </c>
      <c r="K129" s="15" t="s">
        <v>170</v>
      </c>
      <c r="L129" s="3">
        <v>17110004013762</v>
      </c>
      <c r="M129">
        <v>0.98745179176330566</v>
      </c>
      <c r="N129" s="17">
        <v>195</v>
      </c>
      <c r="P129" s="36" t="e">
        <f>AVERAGEIFS($G$2:$G$3384,$C$2:$C$3384,P$1,$B$2:$B$3384,$K129)</f>
        <v>#DIV/0!</v>
      </c>
      <c r="Q129" s="36" t="e">
        <f>AVERAGEIFS($G$2:$G$3384,$C$2:$C$3384,Q$1,$B$2:$B$3384,$K129)</f>
        <v>#DIV/0!</v>
      </c>
      <c r="R129" s="36" t="e">
        <f>AVERAGEIFS($G$2:$G$3384,$C$2:$C$3384,R$1,$B$2:$B$3384,$K129)</f>
        <v>#DIV/0!</v>
      </c>
      <c r="S129" s="36" t="e">
        <f>AVERAGEIFS($G$2:$G$3384,$C$2:$C$3384,S$1,$B$2:$B$3384,$K129)</f>
        <v>#DIV/0!</v>
      </c>
      <c r="T129" s="36" t="e">
        <f>AVERAGEIFS($G$2:$G$3384,$C$2:$C$3384,T$1,$B$2:$B$3384,$K129)</f>
        <v>#DIV/0!</v>
      </c>
      <c r="U129" s="36" t="e">
        <f>AVERAGEIFS($G$2:$G$3384,$C$2:$C$3384,U$1,$B$2:$B$3384,$K129)</f>
        <v>#DIV/0!</v>
      </c>
      <c r="V129" s="36" t="e">
        <f>AVERAGEIFS($G$2:$G$3384,$C$2:$C$3384,V$1,$B$2:$B$3384,$K129)</f>
        <v>#DIV/0!</v>
      </c>
      <c r="W129" s="36" t="e">
        <f>AVERAGEIFS($G$2:$G$3384,$C$2:$C$3384,W$1,$B$2:$B$3384,$K129)</f>
        <v>#DIV/0!</v>
      </c>
      <c r="X129" s="36" t="e">
        <f>AVERAGEIFS($G$2:$G$3384,$C$2:$C$3384,X$1,$B$2:$B$3384,$K129)</f>
        <v>#DIV/0!</v>
      </c>
      <c r="Y129" s="36" t="e">
        <f>AVERAGEIFS($G$2:$G$3384,$C$2:$C$3384,Y$1,$B$2:$B$3384,$K129)</f>
        <v>#DIV/0!</v>
      </c>
      <c r="Z129" s="36">
        <f>AVERAGEIFS($G$2:$G$3384,$C$2:$C$3384,Z$1,$B$2:$B$3384,$K129)</f>
        <v>14.65</v>
      </c>
      <c r="AA129" s="36" t="e">
        <f>AVERAGEIFS($G$2:$G$3384,$C$2:$C$3384,AA$1,$B$2:$B$3384,$K129)</f>
        <v>#DIV/0!</v>
      </c>
      <c r="AB129" s="36">
        <f t="shared" si="28"/>
        <v>14.65</v>
      </c>
      <c r="AC129" s="36" cm="1">
        <f t="array" ref="AC129">AVERAGE(IFERROR(X129:Z129, ""))</f>
        <v>14.65</v>
      </c>
      <c r="AD129" s="36" t="e">
        <f t="shared" si="29"/>
        <v>#DIV/0!</v>
      </c>
      <c r="AE129" s="36" t="e" cm="1">
        <f t="array" ref="AE129">AVERAGE(IFERROR(Q129:V129, ""))</f>
        <v>#DIV/0!</v>
      </c>
      <c r="AF129" s="36" cm="1">
        <f t="array" ref="AF129">AVERAGE(IFERROR(V129:Z129,""))</f>
        <v>14.65</v>
      </c>
      <c r="AG129" s="36" t="e" cm="1">
        <f t="array" ref="AG129">AVERAGE(IFERROR(Q129:U129,""))</f>
        <v>#DIV/0!</v>
      </c>
      <c r="AH129" s="36" t="e" cm="1">
        <f t="array" ref="AH129">AVERAGE(IFERROR(Y129:AA129,P129))</f>
        <v>#DIV/0!</v>
      </c>
      <c r="AI129" s="36" cm="1">
        <f t="array" ref="AI129">AVERAGE(IFERROR(X129:AA129,""))</f>
        <v>14.65</v>
      </c>
      <c r="AJ129" s="36" t="e" cm="1">
        <f t="array" ref="AJ129">AVERAGE(IFERROR(P129:V129,""))</f>
        <v>#DIV/0!</v>
      </c>
      <c r="AK129" s="36" t="e" cm="1">
        <f t="array" ref="AK129">AVERAGE(IFERROR(Q129:T129,""))</f>
        <v>#DIV/0!</v>
      </c>
      <c r="AL129" s="36" t="e" cm="1">
        <f t="array" ref="AL129">AVERAGE(IFERROR(U129:V129,""))</f>
        <v>#DIV/0!</v>
      </c>
      <c r="AM129" s="36" cm="1">
        <f t="array" ref="AM129">AVERAGE(IFERROR(W129:AA129,""))</f>
        <v>14.65</v>
      </c>
      <c r="AN129" s="36" t="e" cm="1">
        <f t="array" ref="AN129">AVERAGE(IFERROR(P129:U129,""))</f>
        <v>#DIV/0!</v>
      </c>
      <c r="AP129" s="36" t="e">
        <f t="shared" si="30"/>
        <v>#DIV/0!</v>
      </c>
      <c r="AQ129" s="36" t="e">
        <f t="shared" si="31"/>
        <v>#DIV/0!</v>
      </c>
      <c r="AR129" s="36" t="e">
        <f t="shared" si="32"/>
        <v>#DIV/0!</v>
      </c>
      <c r="AS129" s="36" t="e">
        <f t="shared" si="33"/>
        <v>#DIV/0!</v>
      </c>
      <c r="AT129" s="36" t="e">
        <f t="shared" si="34"/>
        <v>#DIV/0!</v>
      </c>
      <c r="AU129" s="36" t="e">
        <f t="shared" si="35"/>
        <v>#DIV/0!</v>
      </c>
      <c r="AV129" s="36" t="e">
        <f t="shared" si="36"/>
        <v>#DIV/0!</v>
      </c>
      <c r="AW129" s="36" t="e">
        <f t="shared" si="37"/>
        <v>#DIV/0!</v>
      </c>
      <c r="AX129" s="36" t="e">
        <f t="shared" si="38"/>
        <v>#DIV/0!</v>
      </c>
      <c r="AY129" s="36" t="e">
        <f t="shared" si="39"/>
        <v>#DIV/0!</v>
      </c>
      <c r="AZ129" s="36">
        <f t="shared" si="40"/>
        <v>0</v>
      </c>
      <c r="BA129" s="36" t="e">
        <f t="shared" si="41"/>
        <v>#DIV/0!</v>
      </c>
      <c r="BB129" s="36">
        <f t="shared" si="42"/>
        <v>0</v>
      </c>
      <c r="BC129" s="36">
        <f t="shared" si="43"/>
        <v>0</v>
      </c>
      <c r="BD129" s="36" t="e">
        <f t="shared" si="44"/>
        <v>#DIV/0!</v>
      </c>
      <c r="BE129" s="36" t="e">
        <f t="shared" si="45"/>
        <v>#DIV/0!</v>
      </c>
      <c r="BF129" s="36">
        <f t="shared" si="46"/>
        <v>0</v>
      </c>
      <c r="BG129" s="36" t="e">
        <f t="shared" si="47"/>
        <v>#DIV/0!</v>
      </c>
      <c r="BH129" s="36" t="e">
        <f t="shared" si="48"/>
        <v>#DIV/0!</v>
      </c>
      <c r="BI129" s="36">
        <f t="shared" si="49"/>
        <v>0</v>
      </c>
      <c r="BJ129" s="36" t="e">
        <f t="shared" si="50"/>
        <v>#DIV/0!</v>
      </c>
      <c r="BK129" s="36" t="e">
        <f t="shared" si="51"/>
        <v>#DIV/0!</v>
      </c>
      <c r="BL129" s="36" t="e">
        <f t="shared" si="52"/>
        <v>#DIV/0!</v>
      </c>
      <c r="BM129" s="36">
        <f t="shared" si="53"/>
        <v>0</v>
      </c>
      <c r="BN129" s="36" t="e">
        <f t="shared" si="54"/>
        <v>#DIV/0!</v>
      </c>
    </row>
    <row r="130" spans="1:66" x14ac:dyDescent="0.25">
      <c r="A130">
        <v>129</v>
      </c>
      <c r="B130" t="s">
        <v>24</v>
      </c>
      <c r="C130" s="3">
        <v>10</v>
      </c>
      <c r="D130">
        <v>48.924222999999998</v>
      </c>
      <c r="E130">
        <v>-122.530151</v>
      </c>
      <c r="F130" t="s">
        <v>10</v>
      </c>
      <c r="G130" s="5">
        <v>9.6750000000000007</v>
      </c>
      <c r="H130" s="3">
        <v>17110004000396</v>
      </c>
      <c r="I130" t="s">
        <v>11</v>
      </c>
      <c r="K130" s="15" t="s">
        <v>171</v>
      </c>
      <c r="L130" s="3">
        <v>17110004014628</v>
      </c>
      <c r="M130">
        <v>3.9048098027706146E-2</v>
      </c>
      <c r="N130" s="17">
        <v>195</v>
      </c>
      <c r="P130" s="36" t="e">
        <f>AVERAGEIFS($G$2:$G$3384,$C$2:$C$3384,P$1,$B$2:$B$3384,$K130)</f>
        <v>#DIV/0!</v>
      </c>
      <c r="Q130" s="36">
        <f>AVERAGEIFS($G$2:$G$3384,$C$2:$C$3384,Q$1,$B$2:$B$3384,$K130)</f>
        <v>13.04</v>
      </c>
      <c r="R130" s="36" t="e">
        <f>AVERAGEIFS($G$2:$G$3384,$C$2:$C$3384,R$1,$B$2:$B$3384,$K130)</f>
        <v>#DIV/0!</v>
      </c>
      <c r="S130" s="36">
        <f>AVERAGEIFS($G$2:$G$3384,$C$2:$C$3384,S$1,$B$2:$B$3384,$K130)</f>
        <v>10.35</v>
      </c>
      <c r="T130" s="36" t="e">
        <f>AVERAGEIFS($G$2:$G$3384,$C$2:$C$3384,T$1,$B$2:$B$3384,$K130)</f>
        <v>#DIV/0!</v>
      </c>
      <c r="U130" s="36" t="e">
        <f>AVERAGEIFS($G$2:$G$3384,$C$2:$C$3384,U$1,$B$2:$B$3384,$K130)</f>
        <v>#DIV/0!</v>
      </c>
      <c r="V130" s="36" t="e">
        <f>AVERAGEIFS($G$2:$G$3384,$C$2:$C$3384,V$1,$B$2:$B$3384,$K130)</f>
        <v>#DIV/0!</v>
      </c>
      <c r="W130" s="36" t="e">
        <f>AVERAGEIFS($G$2:$G$3384,$C$2:$C$3384,W$1,$B$2:$B$3384,$K130)</f>
        <v>#DIV/0!</v>
      </c>
      <c r="X130" s="36" t="e">
        <f>AVERAGEIFS($G$2:$G$3384,$C$2:$C$3384,X$1,$B$2:$B$3384,$K130)</f>
        <v>#DIV/0!</v>
      </c>
      <c r="Y130" s="36" t="e">
        <f>AVERAGEIFS($G$2:$G$3384,$C$2:$C$3384,Y$1,$B$2:$B$3384,$K130)</f>
        <v>#DIV/0!</v>
      </c>
      <c r="Z130" s="36">
        <f>AVERAGEIFS($G$2:$G$3384,$C$2:$C$3384,Z$1,$B$2:$B$3384,$K130)</f>
        <v>13.25</v>
      </c>
      <c r="AA130" s="36" t="e">
        <f>AVERAGEIFS($G$2:$G$3384,$C$2:$C$3384,AA$1,$B$2:$B$3384,$K130)</f>
        <v>#DIV/0!</v>
      </c>
      <c r="AB130" s="36">
        <f t="shared" si="28"/>
        <v>12.213333333333333</v>
      </c>
      <c r="AC130" s="36" cm="1">
        <f t="array" ref="AC130">AVERAGE(IFERROR(X130:Z130, ""))</f>
        <v>13.25</v>
      </c>
      <c r="AD130" s="36" t="e">
        <f t="shared" si="29"/>
        <v>#DIV/0!</v>
      </c>
      <c r="AE130" s="36" cm="1">
        <f t="array" ref="AE130">AVERAGE(IFERROR(Q130:V130, ""))</f>
        <v>11.695</v>
      </c>
      <c r="AF130" s="36" cm="1">
        <f t="array" ref="AF130">AVERAGE(IFERROR(V130:Z130,""))</f>
        <v>13.25</v>
      </c>
      <c r="AG130" s="36" cm="1">
        <f t="array" ref="AG130">AVERAGE(IFERROR(Q130:U130,""))</f>
        <v>11.695</v>
      </c>
      <c r="AH130" s="36" t="e" cm="1">
        <f t="array" ref="AH130">AVERAGE(IFERROR(Y130:AA130,P130))</f>
        <v>#DIV/0!</v>
      </c>
      <c r="AI130" s="36" cm="1">
        <f t="array" ref="AI130">AVERAGE(IFERROR(X130:AA130,""))</f>
        <v>13.25</v>
      </c>
      <c r="AJ130" s="36" cm="1">
        <f t="array" ref="AJ130">AVERAGE(IFERROR(P130:V130,""))</f>
        <v>11.695</v>
      </c>
      <c r="AK130" s="36" cm="1">
        <f t="array" ref="AK130">AVERAGE(IFERROR(Q130:T130,""))</f>
        <v>11.695</v>
      </c>
      <c r="AL130" s="36" t="e" cm="1">
        <f t="array" ref="AL130">AVERAGE(IFERROR(U130:V130,""))</f>
        <v>#DIV/0!</v>
      </c>
      <c r="AM130" s="36" cm="1">
        <f t="array" ref="AM130">AVERAGE(IFERROR(W130:AA130,""))</f>
        <v>13.25</v>
      </c>
      <c r="AN130" s="36" cm="1">
        <f t="array" ref="AN130">AVERAGE(IFERROR(P130:U130,""))</f>
        <v>11.695</v>
      </c>
      <c r="AP130" s="36" t="e">
        <f t="shared" si="30"/>
        <v>#DIV/0!</v>
      </c>
      <c r="AQ130" s="36">
        <f t="shared" si="31"/>
        <v>0</v>
      </c>
      <c r="AR130" s="36" t="e">
        <f t="shared" si="32"/>
        <v>#DIV/0!</v>
      </c>
      <c r="AS130" s="36">
        <f t="shared" si="33"/>
        <v>0</v>
      </c>
      <c r="AT130" s="36" t="e">
        <f t="shared" si="34"/>
        <v>#DIV/0!</v>
      </c>
      <c r="AU130" s="36" t="e">
        <f t="shared" si="35"/>
        <v>#DIV/0!</v>
      </c>
      <c r="AV130" s="36" t="e">
        <f t="shared" si="36"/>
        <v>#DIV/0!</v>
      </c>
      <c r="AW130" s="36" t="e">
        <f t="shared" si="37"/>
        <v>#DIV/0!</v>
      </c>
      <c r="AX130" s="36" t="e">
        <f t="shared" si="38"/>
        <v>#DIV/0!</v>
      </c>
      <c r="AY130" s="36" t="e">
        <f t="shared" si="39"/>
        <v>#DIV/0!</v>
      </c>
      <c r="AZ130" s="36">
        <f t="shared" si="40"/>
        <v>0</v>
      </c>
      <c r="BA130" s="36" t="e">
        <f t="shared" si="41"/>
        <v>#DIV/0!</v>
      </c>
      <c r="BB130" s="36">
        <f t="shared" si="42"/>
        <v>0</v>
      </c>
      <c r="BC130" s="36">
        <f t="shared" si="43"/>
        <v>0</v>
      </c>
      <c r="BD130" s="36" t="e">
        <f t="shared" si="44"/>
        <v>#DIV/0!</v>
      </c>
      <c r="BE130" s="36">
        <f t="shared" si="45"/>
        <v>0</v>
      </c>
      <c r="BF130" s="36">
        <f t="shared" si="46"/>
        <v>0</v>
      </c>
      <c r="BG130" s="36">
        <f t="shared" si="47"/>
        <v>0</v>
      </c>
      <c r="BH130" s="36" t="e">
        <f t="shared" si="48"/>
        <v>#DIV/0!</v>
      </c>
      <c r="BI130" s="36">
        <f t="shared" si="49"/>
        <v>0</v>
      </c>
      <c r="BJ130" s="36">
        <f t="shared" si="50"/>
        <v>0</v>
      </c>
      <c r="BK130" s="36">
        <f t="shared" si="51"/>
        <v>0</v>
      </c>
      <c r="BL130" s="36" t="e">
        <f t="shared" si="52"/>
        <v>#DIV/0!</v>
      </c>
      <c r="BM130" s="36">
        <f t="shared" si="53"/>
        <v>0</v>
      </c>
      <c r="BN130" s="36">
        <f t="shared" si="54"/>
        <v>0</v>
      </c>
    </row>
    <row r="131" spans="1:66" x14ac:dyDescent="0.25">
      <c r="A131">
        <v>130</v>
      </c>
      <c r="B131" t="s">
        <v>24</v>
      </c>
      <c r="C131" s="3">
        <v>11</v>
      </c>
      <c r="D131">
        <v>48.924222999999998</v>
      </c>
      <c r="E131">
        <v>-122.530151</v>
      </c>
      <c r="F131" t="s">
        <v>10</v>
      </c>
      <c r="G131" s="5">
        <v>10</v>
      </c>
      <c r="H131" s="3">
        <v>17110004000396</v>
      </c>
      <c r="I131" t="s">
        <v>11</v>
      </c>
      <c r="K131" s="15" t="s">
        <v>172</v>
      </c>
      <c r="L131" s="3">
        <v>17110004014207</v>
      </c>
      <c r="M131">
        <v>1.8528992310166359E-2</v>
      </c>
      <c r="N131" s="17">
        <v>195</v>
      </c>
      <c r="P131" s="36">
        <f>AVERAGEIFS($G$2:$G$3384,$C$2:$C$3384,P$1,$B$2:$B$3384,$K131)</f>
        <v>12.71</v>
      </c>
      <c r="Q131" s="36" t="e">
        <f>AVERAGEIFS($G$2:$G$3384,$C$2:$C$3384,Q$1,$B$2:$B$3384,$K131)</f>
        <v>#DIV/0!</v>
      </c>
      <c r="R131" s="36" t="e">
        <f>AVERAGEIFS($G$2:$G$3384,$C$2:$C$3384,R$1,$B$2:$B$3384,$K131)</f>
        <v>#DIV/0!</v>
      </c>
      <c r="S131" s="36" t="e">
        <f>AVERAGEIFS($G$2:$G$3384,$C$2:$C$3384,S$1,$B$2:$B$3384,$K131)</f>
        <v>#DIV/0!</v>
      </c>
      <c r="T131" s="36" t="e">
        <f>AVERAGEIFS($G$2:$G$3384,$C$2:$C$3384,T$1,$B$2:$B$3384,$K131)</f>
        <v>#DIV/0!</v>
      </c>
      <c r="U131" s="36" t="e">
        <f>AVERAGEIFS($G$2:$G$3384,$C$2:$C$3384,U$1,$B$2:$B$3384,$K131)</f>
        <v>#DIV/0!</v>
      </c>
      <c r="V131" s="36" t="e">
        <f>AVERAGEIFS($G$2:$G$3384,$C$2:$C$3384,V$1,$B$2:$B$3384,$K131)</f>
        <v>#DIV/0!</v>
      </c>
      <c r="W131" s="36" t="e">
        <f>AVERAGEIFS($G$2:$G$3384,$C$2:$C$3384,W$1,$B$2:$B$3384,$K131)</f>
        <v>#DIV/0!</v>
      </c>
      <c r="X131" s="36" t="e">
        <f>AVERAGEIFS($G$2:$G$3384,$C$2:$C$3384,X$1,$B$2:$B$3384,$K131)</f>
        <v>#DIV/0!</v>
      </c>
      <c r="Y131" s="36" t="e">
        <f>AVERAGEIFS($G$2:$G$3384,$C$2:$C$3384,Y$1,$B$2:$B$3384,$K131)</f>
        <v>#DIV/0!</v>
      </c>
      <c r="Z131" s="36">
        <f>AVERAGEIFS($G$2:$G$3384,$C$2:$C$3384,Z$1,$B$2:$B$3384,$K131)</f>
        <v>14.3</v>
      </c>
      <c r="AA131" s="36" t="e">
        <f>AVERAGEIFS($G$2:$G$3384,$C$2:$C$3384,AA$1,$B$2:$B$3384,$K131)</f>
        <v>#DIV/0!</v>
      </c>
      <c r="AB131" s="36">
        <f t="shared" ref="AB131:AB194" si="55">AVERAGEIF(P131:AA131,"&gt;=0")</f>
        <v>13.505000000000001</v>
      </c>
      <c r="AC131" s="36" cm="1">
        <f t="array" ref="AC131">AVERAGE(IFERROR(X131:Z131, ""))</f>
        <v>14.3</v>
      </c>
      <c r="AD131" s="36">
        <f t="shared" ref="AD131:AD194" si="56">AVERAGE(IFERROR(AA131,P131))</f>
        <v>12.71</v>
      </c>
      <c r="AE131" s="36" t="e" cm="1">
        <f t="array" ref="AE131">AVERAGE(IFERROR(Q131:V131, ""))</f>
        <v>#DIV/0!</v>
      </c>
      <c r="AF131" s="36" cm="1">
        <f t="array" ref="AF131">AVERAGE(IFERROR(V131:Z131,""))</f>
        <v>14.3</v>
      </c>
      <c r="AG131" s="36" t="e" cm="1">
        <f t="array" ref="AG131">AVERAGE(IFERROR(Q131:U131,""))</f>
        <v>#DIV/0!</v>
      </c>
      <c r="AH131" s="36" cm="1">
        <f t="array" ref="AH131">AVERAGE(IFERROR(Y131:AA131,P131))</f>
        <v>13.24</v>
      </c>
      <c r="AI131" s="36" cm="1">
        <f t="array" ref="AI131">AVERAGE(IFERROR(X131:AA131,""))</f>
        <v>14.3</v>
      </c>
      <c r="AJ131" s="36" cm="1">
        <f t="array" ref="AJ131">AVERAGE(IFERROR(P131:V131,""))</f>
        <v>12.71</v>
      </c>
      <c r="AK131" s="36" t="e" cm="1">
        <f t="array" ref="AK131">AVERAGE(IFERROR(Q131:T131,""))</f>
        <v>#DIV/0!</v>
      </c>
      <c r="AL131" s="36" t="e" cm="1">
        <f t="array" ref="AL131">AVERAGE(IFERROR(U131:V131,""))</f>
        <v>#DIV/0!</v>
      </c>
      <c r="AM131" s="36" cm="1">
        <f t="array" ref="AM131">AVERAGE(IFERROR(W131:AA131,""))</f>
        <v>14.3</v>
      </c>
      <c r="AN131" s="36" cm="1">
        <f t="array" ref="AN131">AVERAGE(IFERROR(P131:U131,""))</f>
        <v>12.71</v>
      </c>
      <c r="AP131" s="36">
        <f t="shared" ref="AP131:AP194" si="57">IF(P131&gt;10,0,(10-P131)/10)</f>
        <v>0</v>
      </c>
      <c r="AQ131" s="36" t="e">
        <f t="shared" ref="AQ131:AQ194" si="58">IF(Q131&gt;10,0,(10-Q131)/10)</f>
        <v>#DIV/0!</v>
      </c>
      <c r="AR131" s="36" t="e">
        <f t="shared" ref="AR131:AR194" si="59">IF(R131&gt;10,0,(10-R131)/10)</f>
        <v>#DIV/0!</v>
      </c>
      <c r="AS131" s="36" t="e">
        <f t="shared" ref="AS131:AS194" si="60">IF(S131&gt;10,0,(10-S131)/10)</f>
        <v>#DIV/0!</v>
      </c>
      <c r="AT131" s="36" t="e">
        <f t="shared" ref="AT131:AT194" si="61">IF(T131&gt;10,0,(10-T131)/10)</f>
        <v>#DIV/0!</v>
      </c>
      <c r="AU131" s="36" t="e">
        <f t="shared" ref="AU131:AU194" si="62">IF(U131&gt;10,0,(10-U131)/10)</f>
        <v>#DIV/0!</v>
      </c>
      <c r="AV131" s="36" t="e">
        <f t="shared" ref="AV131:AV194" si="63">IF(V131&gt;10,0,(10-V131)/10)</f>
        <v>#DIV/0!</v>
      </c>
      <c r="AW131" s="36" t="e">
        <f t="shared" ref="AW131:AW194" si="64">IF(W131&gt;10,0,(10-W131)/10)</f>
        <v>#DIV/0!</v>
      </c>
      <c r="AX131" s="36" t="e">
        <f t="shared" ref="AX131:AX194" si="65">IF(X131&gt;10,0,(10-X131)/10)</f>
        <v>#DIV/0!</v>
      </c>
      <c r="AY131" s="36" t="e">
        <f t="shared" ref="AY131:AY194" si="66">IF(Y131&gt;10,0,(10-Y131)/10)</f>
        <v>#DIV/0!</v>
      </c>
      <c r="AZ131" s="36">
        <f t="shared" ref="AZ131:AZ194" si="67">IF(Z131&gt;10,0,(10-Z131)/10)</f>
        <v>0</v>
      </c>
      <c r="BA131" s="36" t="e">
        <f t="shared" ref="BA131:BA194" si="68">IF(AA131&gt;10,0,(10-AA131)/10)</f>
        <v>#DIV/0!</v>
      </c>
      <c r="BB131" s="36">
        <f t="shared" ref="BB131:BB194" si="69">IF(AB131&gt;10,0,(10-AB131)/10)</f>
        <v>0</v>
      </c>
      <c r="BC131" s="36">
        <f t="shared" ref="BC131:BC194" si="70">IF(AC131&gt;10,0,(10-AC131)/10)</f>
        <v>0</v>
      </c>
      <c r="BD131" s="36">
        <f t="shared" ref="BD131:BD194" si="71">IF(AD131&gt;10,0,(10-AD131)/10)</f>
        <v>0</v>
      </c>
      <c r="BE131" s="36" t="e">
        <f t="shared" ref="BE131:BE194" si="72">IF(AE131&gt;10,0,(10-AE131)/10)</f>
        <v>#DIV/0!</v>
      </c>
      <c r="BF131" s="36">
        <f t="shared" ref="BF131:BF194" si="73">IF(AF131&gt;10,0,(10-AF131)/10)</f>
        <v>0</v>
      </c>
      <c r="BG131" s="36" t="e">
        <f t="shared" ref="BG131:BG194" si="74">IF(AG131&gt;10,0,(10-AG131)/10)</f>
        <v>#DIV/0!</v>
      </c>
      <c r="BH131" s="36">
        <f t="shared" ref="BH131:BH194" si="75">IF(AH131&gt;10,0,(10-AH131)/10)</f>
        <v>0</v>
      </c>
      <c r="BI131" s="36">
        <f t="shared" ref="BI131:BI194" si="76">IF(AI131&gt;10,0,(10-AI131)/10)</f>
        <v>0</v>
      </c>
      <c r="BJ131" s="36">
        <f t="shared" ref="BJ131:BJ194" si="77">IF(AJ131&gt;10,0,(10-AJ131)/10)</f>
        <v>0</v>
      </c>
      <c r="BK131" s="36" t="e">
        <f t="shared" ref="BK131:BK194" si="78">IF(AK131&gt;10,0,(10-AK131)/10)</f>
        <v>#DIV/0!</v>
      </c>
      <c r="BL131" s="36" t="e">
        <f t="shared" ref="BL131:BL194" si="79">IF(AL131&gt;10,0,(10-AL131)/10)</f>
        <v>#DIV/0!</v>
      </c>
      <c r="BM131" s="36">
        <f t="shared" ref="BM131:BM194" si="80">IF(AM131&gt;10,0,(10-AM131)/10)</f>
        <v>0</v>
      </c>
      <c r="BN131" s="36">
        <f t="shared" ref="BN131:BN194" si="81">IF(AN131&gt;10,0,(10-AN131)/10)</f>
        <v>0</v>
      </c>
    </row>
    <row r="132" spans="1:66" x14ac:dyDescent="0.25">
      <c r="A132">
        <v>131</v>
      </c>
      <c r="B132" t="s">
        <v>24</v>
      </c>
      <c r="C132" s="3">
        <v>12</v>
      </c>
      <c r="D132">
        <v>48.924222999999998</v>
      </c>
      <c r="E132">
        <v>-122.530151</v>
      </c>
      <c r="F132" t="s">
        <v>10</v>
      </c>
      <c r="G132" s="5">
        <v>11.2</v>
      </c>
      <c r="H132" s="3">
        <v>17110004000396</v>
      </c>
      <c r="I132" t="s">
        <v>11</v>
      </c>
      <c r="K132" s="15" t="s">
        <v>174</v>
      </c>
      <c r="L132" s="3">
        <v>17110004014411</v>
      </c>
      <c r="M132">
        <v>0.99937504529953003</v>
      </c>
      <c r="N132" s="17">
        <v>400</v>
      </c>
      <c r="P132" s="36">
        <f>AVERAGEIFS($G$2:$G$3384,$C$2:$C$3384,P$1,$B$2:$B$3384,$K132)</f>
        <v>13.73</v>
      </c>
      <c r="Q132" s="36" t="e">
        <f>AVERAGEIFS($G$2:$G$3384,$C$2:$C$3384,Q$1,$B$2:$B$3384,$K132)</f>
        <v>#DIV/0!</v>
      </c>
      <c r="R132" s="36" t="e">
        <f>AVERAGEIFS($G$2:$G$3384,$C$2:$C$3384,R$1,$B$2:$B$3384,$K132)</f>
        <v>#DIV/0!</v>
      </c>
      <c r="S132" s="36" t="e">
        <f>AVERAGEIFS($G$2:$G$3384,$C$2:$C$3384,S$1,$B$2:$B$3384,$K132)</f>
        <v>#DIV/0!</v>
      </c>
      <c r="T132" s="36" t="e">
        <f>AVERAGEIFS($G$2:$G$3384,$C$2:$C$3384,T$1,$B$2:$B$3384,$K132)</f>
        <v>#DIV/0!</v>
      </c>
      <c r="U132" s="36" t="e">
        <f>AVERAGEIFS($G$2:$G$3384,$C$2:$C$3384,U$1,$B$2:$B$3384,$K132)</f>
        <v>#DIV/0!</v>
      </c>
      <c r="V132" s="36" t="e">
        <f>AVERAGEIFS($G$2:$G$3384,$C$2:$C$3384,V$1,$B$2:$B$3384,$K132)</f>
        <v>#DIV/0!</v>
      </c>
      <c r="W132" s="36" t="e">
        <f>AVERAGEIFS($G$2:$G$3384,$C$2:$C$3384,W$1,$B$2:$B$3384,$K132)</f>
        <v>#DIV/0!</v>
      </c>
      <c r="X132" s="36" t="e">
        <f>AVERAGEIFS($G$2:$G$3384,$C$2:$C$3384,X$1,$B$2:$B$3384,$K132)</f>
        <v>#DIV/0!</v>
      </c>
      <c r="Y132" s="36" t="e">
        <f>AVERAGEIFS($G$2:$G$3384,$C$2:$C$3384,Y$1,$B$2:$B$3384,$K132)</f>
        <v>#DIV/0!</v>
      </c>
      <c r="Z132" s="36">
        <f>AVERAGEIFS($G$2:$G$3384,$C$2:$C$3384,Z$1,$B$2:$B$3384,$K132)</f>
        <v>14.74</v>
      </c>
      <c r="AA132" s="36" t="e">
        <f>AVERAGEIFS($G$2:$G$3384,$C$2:$C$3384,AA$1,$B$2:$B$3384,$K132)</f>
        <v>#DIV/0!</v>
      </c>
      <c r="AB132" s="36">
        <f t="shared" si="55"/>
        <v>14.234999999999999</v>
      </c>
      <c r="AC132" s="36" cm="1">
        <f t="array" ref="AC132">AVERAGE(IFERROR(X132:Z132, ""))</f>
        <v>14.74</v>
      </c>
      <c r="AD132" s="36">
        <f t="shared" si="56"/>
        <v>13.73</v>
      </c>
      <c r="AE132" s="36" t="e" cm="1">
        <f t="array" ref="AE132">AVERAGE(IFERROR(Q132:V132, ""))</f>
        <v>#DIV/0!</v>
      </c>
      <c r="AF132" s="36" cm="1">
        <f t="array" ref="AF132">AVERAGE(IFERROR(V132:Z132,""))</f>
        <v>14.74</v>
      </c>
      <c r="AG132" s="36" t="e" cm="1">
        <f t="array" ref="AG132">AVERAGE(IFERROR(Q132:U132,""))</f>
        <v>#DIV/0!</v>
      </c>
      <c r="AH132" s="36" cm="1">
        <f t="array" ref="AH132">AVERAGE(IFERROR(Y132:AA132,P132))</f>
        <v>14.066666666666668</v>
      </c>
      <c r="AI132" s="36" cm="1">
        <f t="array" ref="AI132">AVERAGE(IFERROR(X132:AA132,""))</f>
        <v>14.74</v>
      </c>
      <c r="AJ132" s="36" cm="1">
        <f t="array" ref="AJ132">AVERAGE(IFERROR(P132:V132,""))</f>
        <v>13.73</v>
      </c>
      <c r="AK132" s="36" t="e" cm="1">
        <f t="array" ref="AK132">AVERAGE(IFERROR(Q132:T132,""))</f>
        <v>#DIV/0!</v>
      </c>
      <c r="AL132" s="36" t="e" cm="1">
        <f t="array" ref="AL132">AVERAGE(IFERROR(U132:V132,""))</f>
        <v>#DIV/0!</v>
      </c>
      <c r="AM132" s="36" cm="1">
        <f t="array" ref="AM132">AVERAGE(IFERROR(W132:AA132,""))</f>
        <v>14.74</v>
      </c>
      <c r="AN132" s="36" cm="1">
        <f t="array" ref="AN132">AVERAGE(IFERROR(P132:U132,""))</f>
        <v>13.73</v>
      </c>
      <c r="AP132" s="36">
        <f t="shared" si="57"/>
        <v>0</v>
      </c>
      <c r="AQ132" s="36" t="e">
        <f t="shared" si="58"/>
        <v>#DIV/0!</v>
      </c>
      <c r="AR132" s="36" t="e">
        <f t="shared" si="59"/>
        <v>#DIV/0!</v>
      </c>
      <c r="AS132" s="36" t="e">
        <f t="shared" si="60"/>
        <v>#DIV/0!</v>
      </c>
      <c r="AT132" s="36" t="e">
        <f t="shared" si="61"/>
        <v>#DIV/0!</v>
      </c>
      <c r="AU132" s="36" t="e">
        <f t="shared" si="62"/>
        <v>#DIV/0!</v>
      </c>
      <c r="AV132" s="36" t="e">
        <f t="shared" si="63"/>
        <v>#DIV/0!</v>
      </c>
      <c r="AW132" s="36" t="e">
        <f t="shared" si="64"/>
        <v>#DIV/0!</v>
      </c>
      <c r="AX132" s="36" t="e">
        <f t="shared" si="65"/>
        <v>#DIV/0!</v>
      </c>
      <c r="AY132" s="36" t="e">
        <f t="shared" si="66"/>
        <v>#DIV/0!</v>
      </c>
      <c r="AZ132" s="36">
        <f t="shared" si="67"/>
        <v>0</v>
      </c>
      <c r="BA132" s="36" t="e">
        <f t="shared" si="68"/>
        <v>#DIV/0!</v>
      </c>
      <c r="BB132" s="36">
        <f t="shared" si="69"/>
        <v>0</v>
      </c>
      <c r="BC132" s="36">
        <f t="shared" si="70"/>
        <v>0</v>
      </c>
      <c r="BD132" s="36">
        <f t="shared" si="71"/>
        <v>0</v>
      </c>
      <c r="BE132" s="36" t="e">
        <f t="shared" si="72"/>
        <v>#DIV/0!</v>
      </c>
      <c r="BF132" s="36">
        <f t="shared" si="73"/>
        <v>0</v>
      </c>
      <c r="BG132" s="36" t="e">
        <f t="shared" si="74"/>
        <v>#DIV/0!</v>
      </c>
      <c r="BH132" s="36">
        <f t="shared" si="75"/>
        <v>0</v>
      </c>
      <c r="BI132" s="36">
        <f t="shared" si="76"/>
        <v>0</v>
      </c>
      <c r="BJ132" s="36">
        <f t="shared" si="77"/>
        <v>0</v>
      </c>
      <c r="BK132" s="36" t="e">
        <f t="shared" si="78"/>
        <v>#DIV/0!</v>
      </c>
      <c r="BL132" s="36" t="e">
        <f t="shared" si="79"/>
        <v>#DIV/0!</v>
      </c>
      <c r="BM132" s="36">
        <f t="shared" si="80"/>
        <v>0</v>
      </c>
      <c r="BN132" s="36">
        <f t="shared" si="81"/>
        <v>0</v>
      </c>
    </row>
    <row r="133" spans="1:66" x14ac:dyDescent="0.25">
      <c r="A133">
        <v>132</v>
      </c>
      <c r="B133" t="s">
        <v>25</v>
      </c>
      <c r="C133" s="3">
        <v>1</v>
      </c>
      <c r="D133">
        <v>48.854170000000003</v>
      </c>
      <c r="E133">
        <v>-122.54103000000001</v>
      </c>
      <c r="F133" t="s">
        <v>10</v>
      </c>
      <c r="G133" s="5">
        <v>9.5</v>
      </c>
      <c r="H133" s="3">
        <v>17110004001346</v>
      </c>
      <c r="I133" t="s">
        <v>11</v>
      </c>
      <c r="K133" s="15" t="s">
        <v>175</v>
      </c>
      <c r="L133" s="3">
        <v>17110004014628</v>
      </c>
      <c r="M133">
        <v>3.8980014622211456E-2</v>
      </c>
      <c r="N133" s="17">
        <v>195</v>
      </c>
      <c r="P133" s="36" t="e">
        <f>AVERAGEIFS($G$2:$G$3384,$C$2:$C$3384,P$1,$B$2:$B$3384,$K133)</f>
        <v>#DIV/0!</v>
      </c>
      <c r="Q133" s="36" t="e">
        <f>AVERAGEIFS($G$2:$G$3384,$C$2:$C$3384,Q$1,$B$2:$B$3384,$K133)</f>
        <v>#DIV/0!</v>
      </c>
      <c r="R133" s="36" t="e">
        <f>AVERAGEIFS($G$2:$G$3384,$C$2:$C$3384,R$1,$B$2:$B$3384,$K133)</f>
        <v>#DIV/0!</v>
      </c>
      <c r="S133" s="36">
        <f>AVERAGEIFS($G$2:$G$3384,$C$2:$C$3384,S$1,$B$2:$B$3384,$K133)</f>
        <v>10.67</v>
      </c>
      <c r="T133" s="36" t="e">
        <f>AVERAGEIFS($G$2:$G$3384,$C$2:$C$3384,T$1,$B$2:$B$3384,$K133)</f>
        <v>#DIV/0!</v>
      </c>
      <c r="U133" s="36" t="e">
        <f>AVERAGEIFS($G$2:$G$3384,$C$2:$C$3384,U$1,$B$2:$B$3384,$K133)</f>
        <v>#DIV/0!</v>
      </c>
      <c r="V133" s="36" t="e">
        <f>AVERAGEIFS($G$2:$G$3384,$C$2:$C$3384,V$1,$B$2:$B$3384,$K133)</f>
        <v>#DIV/0!</v>
      </c>
      <c r="W133" s="36" t="e">
        <f>AVERAGEIFS($G$2:$G$3384,$C$2:$C$3384,W$1,$B$2:$B$3384,$K133)</f>
        <v>#DIV/0!</v>
      </c>
      <c r="X133" s="36" t="e">
        <f>AVERAGEIFS($G$2:$G$3384,$C$2:$C$3384,X$1,$B$2:$B$3384,$K133)</f>
        <v>#DIV/0!</v>
      </c>
      <c r="Y133" s="36" t="e">
        <f>AVERAGEIFS($G$2:$G$3384,$C$2:$C$3384,Y$1,$B$2:$B$3384,$K133)</f>
        <v>#DIV/0!</v>
      </c>
      <c r="Z133" s="36" t="e">
        <f>AVERAGEIFS($G$2:$G$3384,$C$2:$C$3384,Z$1,$B$2:$B$3384,$K133)</f>
        <v>#DIV/0!</v>
      </c>
      <c r="AA133" s="36" t="e">
        <f>AVERAGEIFS($G$2:$G$3384,$C$2:$C$3384,AA$1,$B$2:$B$3384,$K133)</f>
        <v>#DIV/0!</v>
      </c>
      <c r="AB133" s="36">
        <f t="shared" si="55"/>
        <v>10.67</v>
      </c>
      <c r="AC133" s="36" t="e" cm="1">
        <f t="array" ref="AC133">AVERAGE(IFERROR(X133:Z133, ""))</f>
        <v>#DIV/0!</v>
      </c>
      <c r="AD133" s="36" t="e">
        <f t="shared" si="56"/>
        <v>#DIV/0!</v>
      </c>
      <c r="AE133" s="36" cm="1">
        <f t="array" ref="AE133">AVERAGE(IFERROR(Q133:V133, ""))</f>
        <v>10.67</v>
      </c>
      <c r="AF133" s="36" t="e" cm="1">
        <f t="array" ref="AF133">AVERAGE(IFERROR(V133:Z133,""))</f>
        <v>#DIV/0!</v>
      </c>
      <c r="AG133" s="36" cm="1">
        <f t="array" ref="AG133">AVERAGE(IFERROR(Q133:U133,""))</f>
        <v>10.67</v>
      </c>
      <c r="AH133" s="36" t="e" cm="1">
        <f t="array" ref="AH133">AVERAGE(IFERROR(Y133:AA133,P133))</f>
        <v>#DIV/0!</v>
      </c>
      <c r="AI133" s="36" t="e" cm="1">
        <f t="array" ref="AI133">AVERAGE(IFERROR(X133:AA133,""))</f>
        <v>#DIV/0!</v>
      </c>
      <c r="AJ133" s="36" cm="1">
        <f t="array" ref="AJ133">AVERAGE(IFERROR(P133:V133,""))</f>
        <v>10.67</v>
      </c>
      <c r="AK133" s="36" cm="1">
        <f t="array" ref="AK133">AVERAGE(IFERROR(Q133:T133,""))</f>
        <v>10.67</v>
      </c>
      <c r="AL133" s="36" t="e" cm="1">
        <f t="array" ref="AL133">AVERAGE(IFERROR(U133:V133,""))</f>
        <v>#DIV/0!</v>
      </c>
      <c r="AM133" s="36" t="e" cm="1">
        <f t="array" ref="AM133">AVERAGE(IFERROR(W133:AA133,""))</f>
        <v>#DIV/0!</v>
      </c>
      <c r="AN133" s="36" cm="1">
        <f t="array" ref="AN133">AVERAGE(IFERROR(P133:U133,""))</f>
        <v>10.67</v>
      </c>
      <c r="AP133" s="36" t="e">
        <f t="shared" si="57"/>
        <v>#DIV/0!</v>
      </c>
      <c r="AQ133" s="36" t="e">
        <f t="shared" si="58"/>
        <v>#DIV/0!</v>
      </c>
      <c r="AR133" s="36" t="e">
        <f t="shared" si="59"/>
        <v>#DIV/0!</v>
      </c>
      <c r="AS133" s="36">
        <f t="shared" si="60"/>
        <v>0</v>
      </c>
      <c r="AT133" s="36" t="e">
        <f t="shared" si="61"/>
        <v>#DIV/0!</v>
      </c>
      <c r="AU133" s="36" t="e">
        <f t="shared" si="62"/>
        <v>#DIV/0!</v>
      </c>
      <c r="AV133" s="36" t="e">
        <f t="shared" si="63"/>
        <v>#DIV/0!</v>
      </c>
      <c r="AW133" s="36" t="e">
        <f t="shared" si="64"/>
        <v>#DIV/0!</v>
      </c>
      <c r="AX133" s="36" t="e">
        <f t="shared" si="65"/>
        <v>#DIV/0!</v>
      </c>
      <c r="AY133" s="36" t="e">
        <f t="shared" si="66"/>
        <v>#DIV/0!</v>
      </c>
      <c r="AZ133" s="36" t="e">
        <f t="shared" si="67"/>
        <v>#DIV/0!</v>
      </c>
      <c r="BA133" s="36" t="e">
        <f t="shared" si="68"/>
        <v>#DIV/0!</v>
      </c>
      <c r="BB133" s="36">
        <f t="shared" si="69"/>
        <v>0</v>
      </c>
      <c r="BC133" s="36" t="e">
        <f t="shared" si="70"/>
        <v>#DIV/0!</v>
      </c>
      <c r="BD133" s="36" t="e">
        <f t="shared" si="71"/>
        <v>#DIV/0!</v>
      </c>
      <c r="BE133" s="36">
        <f t="shared" si="72"/>
        <v>0</v>
      </c>
      <c r="BF133" s="36" t="e">
        <f t="shared" si="73"/>
        <v>#DIV/0!</v>
      </c>
      <c r="BG133" s="36">
        <f t="shared" si="74"/>
        <v>0</v>
      </c>
      <c r="BH133" s="36" t="e">
        <f t="shared" si="75"/>
        <v>#DIV/0!</v>
      </c>
      <c r="BI133" s="36" t="e">
        <f t="shared" si="76"/>
        <v>#DIV/0!</v>
      </c>
      <c r="BJ133" s="36">
        <f t="shared" si="77"/>
        <v>0</v>
      </c>
      <c r="BK133" s="36">
        <f t="shared" si="78"/>
        <v>0</v>
      </c>
      <c r="BL133" s="36" t="e">
        <f t="shared" si="79"/>
        <v>#DIV/0!</v>
      </c>
      <c r="BM133" s="36" t="e">
        <f t="shared" si="80"/>
        <v>#DIV/0!</v>
      </c>
      <c r="BN133" s="36">
        <f t="shared" si="81"/>
        <v>0</v>
      </c>
    </row>
    <row r="134" spans="1:66" x14ac:dyDescent="0.25">
      <c r="A134">
        <v>133</v>
      </c>
      <c r="B134" t="s">
        <v>25</v>
      </c>
      <c r="C134" s="3">
        <v>2</v>
      </c>
      <c r="D134">
        <v>48.854170000000003</v>
      </c>
      <c r="E134">
        <v>-122.54103000000001</v>
      </c>
      <c r="F134" t="s">
        <v>10</v>
      </c>
      <c r="G134" s="5">
        <v>13.8</v>
      </c>
      <c r="H134" s="3">
        <v>17110004001346</v>
      </c>
      <c r="I134" t="s">
        <v>11</v>
      </c>
      <c r="K134" s="15" t="s">
        <v>176</v>
      </c>
      <c r="L134" s="3">
        <v>17110004014628</v>
      </c>
      <c r="M134">
        <v>3.8943354040384293E-2</v>
      </c>
      <c r="N134" s="17">
        <v>195</v>
      </c>
      <c r="P134" s="36" t="e">
        <f>AVERAGEIFS($G$2:$G$3384,$C$2:$C$3384,P$1,$B$2:$B$3384,$K134)</f>
        <v>#DIV/0!</v>
      </c>
      <c r="Q134" s="36">
        <f>AVERAGEIFS($G$2:$G$3384,$C$2:$C$3384,Q$1,$B$2:$B$3384,$K134)</f>
        <v>12.12</v>
      </c>
      <c r="R134" s="36" t="e">
        <f>AVERAGEIFS($G$2:$G$3384,$C$2:$C$3384,R$1,$B$2:$B$3384,$K134)</f>
        <v>#DIV/0!</v>
      </c>
      <c r="S134" s="36" t="e">
        <f>AVERAGEIFS($G$2:$G$3384,$C$2:$C$3384,S$1,$B$2:$B$3384,$K134)</f>
        <v>#DIV/0!</v>
      </c>
      <c r="T134" s="36" t="e">
        <f>AVERAGEIFS($G$2:$G$3384,$C$2:$C$3384,T$1,$B$2:$B$3384,$K134)</f>
        <v>#DIV/0!</v>
      </c>
      <c r="U134" s="36" t="e">
        <f>AVERAGEIFS($G$2:$G$3384,$C$2:$C$3384,U$1,$B$2:$B$3384,$K134)</f>
        <v>#DIV/0!</v>
      </c>
      <c r="V134" s="36" t="e">
        <f>AVERAGEIFS($G$2:$G$3384,$C$2:$C$3384,V$1,$B$2:$B$3384,$K134)</f>
        <v>#DIV/0!</v>
      </c>
      <c r="W134" s="36" t="e">
        <f>AVERAGEIFS($G$2:$G$3384,$C$2:$C$3384,W$1,$B$2:$B$3384,$K134)</f>
        <v>#DIV/0!</v>
      </c>
      <c r="X134" s="36" t="e">
        <f>AVERAGEIFS($G$2:$G$3384,$C$2:$C$3384,X$1,$B$2:$B$3384,$K134)</f>
        <v>#DIV/0!</v>
      </c>
      <c r="Y134" s="36" t="e">
        <f>AVERAGEIFS($G$2:$G$3384,$C$2:$C$3384,Y$1,$B$2:$B$3384,$K134)</f>
        <v>#DIV/0!</v>
      </c>
      <c r="Z134" s="36" t="e">
        <f>AVERAGEIFS($G$2:$G$3384,$C$2:$C$3384,Z$1,$B$2:$B$3384,$K134)</f>
        <v>#DIV/0!</v>
      </c>
      <c r="AA134" s="36" t="e">
        <f>AVERAGEIFS($G$2:$G$3384,$C$2:$C$3384,AA$1,$B$2:$B$3384,$K134)</f>
        <v>#DIV/0!</v>
      </c>
      <c r="AB134" s="36">
        <f t="shared" si="55"/>
        <v>12.12</v>
      </c>
      <c r="AC134" s="36" t="e" cm="1">
        <f t="array" ref="AC134">AVERAGE(IFERROR(X134:Z134, ""))</f>
        <v>#DIV/0!</v>
      </c>
      <c r="AD134" s="36" t="e">
        <f t="shared" si="56"/>
        <v>#DIV/0!</v>
      </c>
      <c r="AE134" s="36" cm="1">
        <f t="array" ref="AE134">AVERAGE(IFERROR(Q134:V134, ""))</f>
        <v>12.12</v>
      </c>
      <c r="AF134" s="36" t="e" cm="1">
        <f t="array" ref="AF134">AVERAGE(IFERROR(V134:Z134,""))</f>
        <v>#DIV/0!</v>
      </c>
      <c r="AG134" s="36" cm="1">
        <f t="array" ref="AG134">AVERAGE(IFERROR(Q134:U134,""))</f>
        <v>12.12</v>
      </c>
      <c r="AH134" s="36" t="e" cm="1">
        <f t="array" ref="AH134">AVERAGE(IFERROR(Y134:AA134,P134))</f>
        <v>#DIV/0!</v>
      </c>
      <c r="AI134" s="36" t="e" cm="1">
        <f t="array" ref="AI134">AVERAGE(IFERROR(X134:AA134,""))</f>
        <v>#DIV/0!</v>
      </c>
      <c r="AJ134" s="36" cm="1">
        <f t="array" ref="AJ134">AVERAGE(IFERROR(P134:V134,""))</f>
        <v>12.12</v>
      </c>
      <c r="AK134" s="36" cm="1">
        <f t="array" ref="AK134">AVERAGE(IFERROR(Q134:T134,""))</f>
        <v>12.12</v>
      </c>
      <c r="AL134" s="36" t="e" cm="1">
        <f t="array" ref="AL134">AVERAGE(IFERROR(U134:V134,""))</f>
        <v>#DIV/0!</v>
      </c>
      <c r="AM134" s="36" t="e" cm="1">
        <f t="array" ref="AM134">AVERAGE(IFERROR(W134:AA134,""))</f>
        <v>#DIV/0!</v>
      </c>
      <c r="AN134" s="36" cm="1">
        <f t="array" ref="AN134">AVERAGE(IFERROR(P134:U134,""))</f>
        <v>12.12</v>
      </c>
      <c r="AP134" s="36" t="e">
        <f t="shared" si="57"/>
        <v>#DIV/0!</v>
      </c>
      <c r="AQ134" s="36">
        <f t="shared" si="58"/>
        <v>0</v>
      </c>
      <c r="AR134" s="36" t="e">
        <f t="shared" si="59"/>
        <v>#DIV/0!</v>
      </c>
      <c r="AS134" s="36" t="e">
        <f t="shared" si="60"/>
        <v>#DIV/0!</v>
      </c>
      <c r="AT134" s="36" t="e">
        <f t="shared" si="61"/>
        <v>#DIV/0!</v>
      </c>
      <c r="AU134" s="36" t="e">
        <f t="shared" si="62"/>
        <v>#DIV/0!</v>
      </c>
      <c r="AV134" s="36" t="e">
        <f t="shared" si="63"/>
        <v>#DIV/0!</v>
      </c>
      <c r="AW134" s="36" t="e">
        <f t="shared" si="64"/>
        <v>#DIV/0!</v>
      </c>
      <c r="AX134" s="36" t="e">
        <f t="shared" si="65"/>
        <v>#DIV/0!</v>
      </c>
      <c r="AY134" s="36" t="e">
        <f t="shared" si="66"/>
        <v>#DIV/0!</v>
      </c>
      <c r="AZ134" s="36" t="e">
        <f t="shared" si="67"/>
        <v>#DIV/0!</v>
      </c>
      <c r="BA134" s="36" t="e">
        <f t="shared" si="68"/>
        <v>#DIV/0!</v>
      </c>
      <c r="BB134" s="36">
        <f t="shared" si="69"/>
        <v>0</v>
      </c>
      <c r="BC134" s="36" t="e">
        <f t="shared" si="70"/>
        <v>#DIV/0!</v>
      </c>
      <c r="BD134" s="36" t="e">
        <f t="shared" si="71"/>
        <v>#DIV/0!</v>
      </c>
      <c r="BE134" s="36">
        <f t="shared" si="72"/>
        <v>0</v>
      </c>
      <c r="BF134" s="36" t="e">
        <f t="shared" si="73"/>
        <v>#DIV/0!</v>
      </c>
      <c r="BG134" s="36">
        <f t="shared" si="74"/>
        <v>0</v>
      </c>
      <c r="BH134" s="36" t="e">
        <f t="shared" si="75"/>
        <v>#DIV/0!</v>
      </c>
      <c r="BI134" s="36" t="e">
        <f t="shared" si="76"/>
        <v>#DIV/0!</v>
      </c>
      <c r="BJ134" s="36">
        <f t="shared" si="77"/>
        <v>0</v>
      </c>
      <c r="BK134" s="36">
        <f t="shared" si="78"/>
        <v>0</v>
      </c>
      <c r="BL134" s="36" t="e">
        <f t="shared" si="79"/>
        <v>#DIV/0!</v>
      </c>
      <c r="BM134" s="36" t="e">
        <f t="shared" si="80"/>
        <v>#DIV/0!</v>
      </c>
      <c r="BN134" s="36">
        <f t="shared" si="81"/>
        <v>0</v>
      </c>
    </row>
    <row r="135" spans="1:66" x14ac:dyDescent="0.25">
      <c r="A135">
        <v>134</v>
      </c>
      <c r="B135" t="s">
        <v>25</v>
      </c>
      <c r="C135" s="3">
        <v>3</v>
      </c>
      <c r="D135">
        <v>48.854170000000003</v>
      </c>
      <c r="E135">
        <v>-122.54103000000001</v>
      </c>
      <c r="F135" t="s">
        <v>10</v>
      </c>
      <c r="G135" s="5">
        <v>11.4</v>
      </c>
      <c r="H135" s="3">
        <v>17110004001346</v>
      </c>
      <c r="I135" t="s">
        <v>11</v>
      </c>
      <c r="K135" s="15" t="s">
        <v>177</v>
      </c>
      <c r="L135" s="3">
        <v>17110004014628</v>
      </c>
      <c r="M135">
        <v>3.8943354040384293E-2</v>
      </c>
      <c r="N135" s="17">
        <v>195</v>
      </c>
      <c r="P135" s="36" t="e">
        <f>AVERAGEIFS($G$2:$G$3384,$C$2:$C$3384,P$1,$B$2:$B$3384,$K135)</f>
        <v>#DIV/0!</v>
      </c>
      <c r="Q135" s="36" t="e">
        <f>AVERAGEIFS($G$2:$G$3384,$C$2:$C$3384,Q$1,$B$2:$B$3384,$K135)</f>
        <v>#DIV/0!</v>
      </c>
      <c r="R135" s="36" t="e">
        <f>AVERAGEIFS($G$2:$G$3384,$C$2:$C$3384,R$1,$B$2:$B$3384,$K135)</f>
        <v>#DIV/0!</v>
      </c>
      <c r="S135" s="36">
        <f>AVERAGEIFS($G$2:$G$3384,$C$2:$C$3384,S$1,$B$2:$B$3384,$K135)</f>
        <v>10.45</v>
      </c>
      <c r="T135" s="36" t="e">
        <f>AVERAGEIFS($G$2:$G$3384,$C$2:$C$3384,T$1,$B$2:$B$3384,$K135)</f>
        <v>#DIV/0!</v>
      </c>
      <c r="U135" s="36" t="e">
        <f>AVERAGEIFS($G$2:$G$3384,$C$2:$C$3384,U$1,$B$2:$B$3384,$K135)</f>
        <v>#DIV/0!</v>
      </c>
      <c r="V135" s="36" t="e">
        <f>AVERAGEIFS($G$2:$G$3384,$C$2:$C$3384,V$1,$B$2:$B$3384,$K135)</f>
        <v>#DIV/0!</v>
      </c>
      <c r="W135" s="36" t="e">
        <f>AVERAGEIFS($G$2:$G$3384,$C$2:$C$3384,W$1,$B$2:$B$3384,$K135)</f>
        <v>#DIV/0!</v>
      </c>
      <c r="X135" s="36" t="e">
        <f>AVERAGEIFS($G$2:$G$3384,$C$2:$C$3384,X$1,$B$2:$B$3384,$K135)</f>
        <v>#DIV/0!</v>
      </c>
      <c r="Y135" s="36" t="e">
        <f>AVERAGEIFS($G$2:$G$3384,$C$2:$C$3384,Y$1,$B$2:$B$3384,$K135)</f>
        <v>#DIV/0!</v>
      </c>
      <c r="Z135" s="36" t="e">
        <f>AVERAGEIFS($G$2:$G$3384,$C$2:$C$3384,Z$1,$B$2:$B$3384,$K135)</f>
        <v>#DIV/0!</v>
      </c>
      <c r="AA135" s="36" t="e">
        <f>AVERAGEIFS($G$2:$G$3384,$C$2:$C$3384,AA$1,$B$2:$B$3384,$K135)</f>
        <v>#DIV/0!</v>
      </c>
      <c r="AB135" s="36">
        <f t="shared" si="55"/>
        <v>10.45</v>
      </c>
      <c r="AC135" s="36" t="e" cm="1">
        <f t="array" ref="AC135">AVERAGE(IFERROR(X135:Z135, ""))</f>
        <v>#DIV/0!</v>
      </c>
      <c r="AD135" s="36" t="e">
        <f t="shared" si="56"/>
        <v>#DIV/0!</v>
      </c>
      <c r="AE135" s="36" cm="1">
        <f t="array" ref="AE135">AVERAGE(IFERROR(Q135:V135, ""))</f>
        <v>10.45</v>
      </c>
      <c r="AF135" s="36" t="e" cm="1">
        <f t="array" ref="AF135">AVERAGE(IFERROR(V135:Z135,""))</f>
        <v>#DIV/0!</v>
      </c>
      <c r="AG135" s="36" cm="1">
        <f t="array" ref="AG135">AVERAGE(IFERROR(Q135:U135,""))</f>
        <v>10.45</v>
      </c>
      <c r="AH135" s="36" t="e" cm="1">
        <f t="array" ref="AH135">AVERAGE(IFERROR(Y135:AA135,P135))</f>
        <v>#DIV/0!</v>
      </c>
      <c r="AI135" s="36" t="e" cm="1">
        <f t="array" ref="AI135">AVERAGE(IFERROR(X135:AA135,""))</f>
        <v>#DIV/0!</v>
      </c>
      <c r="AJ135" s="36" cm="1">
        <f t="array" ref="AJ135">AVERAGE(IFERROR(P135:V135,""))</f>
        <v>10.45</v>
      </c>
      <c r="AK135" s="36" cm="1">
        <f t="array" ref="AK135">AVERAGE(IFERROR(Q135:T135,""))</f>
        <v>10.45</v>
      </c>
      <c r="AL135" s="36" t="e" cm="1">
        <f t="array" ref="AL135">AVERAGE(IFERROR(U135:V135,""))</f>
        <v>#DIV/0!</v>
      </c>
      <c r="AM135" s="36" t="e" cm="1">
        <f t="array" ref="AM135">AVERAGE(IFERROR(W135:AA135,""))</f>
        <v>#DIV/0!</v>
      </c>
      <c r="AN135" s="36" cm="1">
        <f t="array" ref="AN135">AVERAGE(IFERROR(P135:U135,""))</f>
        <v>10.45</v>
      </c>
      <c r="AP135" s="36" t="e">
        <f t="shared" si="57"/>
        <v>#DIV/0!</v>
      </c>
      <c r="AQ135" s="36" t="e">
        <f t="shared" si="58"/>
        <v>#DIV/0!</v>
      </c>
      <c r="AR135" s="36" t="e">
        <f t="shared" si="59"/>
        <v>#DIV/0!</v>
      </c>
      <c r="AS135" s="36">
        <f t="shared" si="60"/>
        <v>0</v>
      </c>
      <c r="AT135" s="36" t="e">
        <f t="shared" si="61"/>
        <v>#DIV/0!</v>
      </c>
      <c r="AU135" s="36" t="e">
        <f t="shared" si="62"/>
        <v>#DIV/0!</v>
      </c>
      <c r="AV135" s="36" t="e">
        <f t="shared" si="63"/>
        <v>#DIV/0!</v>
      </c>
      <c r="AW135" s="36" t="e">
        <f t="shared" si="64"/>
        <v>#DIV/0!</v>
      </c>
      <c r="AX135" s="36" t="e">
        <f t="shared" si="65"/>
        <v>#DIV/0!</v>
      </c>
      <c r="AY135" s="36" t="e">
        <f t="shared" si="66"/>
        <v>#DIV/0!</v>
      </c>
      <c r="AZ135" s="36" t="e">
        <f t="shared" si="67"/>
        <v>#DIV/0!</v>
      </c>
      <c r="BA135" s="36" t="e">
        <f t="shared" si="68"/>
        <v>#DIV/0!</v>
      </c>
      <c r="BB135" s="36">
        <f t="shared" si="69"/>
        <v>0</v>
      </c>
      <c r="BC135" s="36" t="e">
        <f t="shared" si="70"/>
        <v>#DIV/0!</v>
      </c>
      <c r="BD135" s="36" t="e">
        <f t="shared" si="71"/>
        <v>#DIV/0!</v>
      </c>
      <c r="BE135" s="36">
        <f t="shared" si="72"/>
        <v>0</v>
      </c>
      <c r="BF135" s="36" t="e">
        <f t="shared" si="73"/>
        <v>#DIV/0!</v>
      </c>
      <c r="BG135" s="36">
        <f t="shared" si="74"/>
        <v>0</v>
      </c>
      <c r="BH135" s="36" t="e">
        <f t="shared" si="75"/>
        <v>#DIV/0!</v>
      </c>
      <c r="BI135" s="36" t="e">
        <f t="shared" si="76"/>
        <v>#DIV/0!</v>
      </c>
      <c r="BJ135" s="36">
        <f t="shared" si="77"/>
        <v>0</v>
      </c>
      <c r="BK135" s="36">
        <f t="shared" si="78"/>
        <v>0</v>
      </c>
      <c r="BL135" s="36" t="e">
        <f t="shared" si="79"/>
        <v>#DIV/0!</v>
      </c>
      <c r="BM135" s="36" t="e">
        <f t="shared" si="80"/>
        <v>#DIV/0!</v>
      </c>
      <c r="BN135" s="36">
        <f t="shared" si="81"/>
        <v>0</v>
      </c>
    </row>
    <row r="136" spans="1:66" x14ac:dyDescent="0.25">
      <c r="A136">
        <v>135</v>
      </c>
      <c r="B136" t="s">
        <v>25</v>
      </c>
      <c r="C136" s="3">
        <v>4</v>
      </c>
      <c r="D136">
        <v>48.854170000000003</v>
      </c>
      <c r="E136">
        <v>-122.54103000000001</v>
      </c>
      <c r="F136" t="s">
        <v>10</v>
      </c>
      <c r="G136" s="5">
        <v>9.1</v>
      </c>
      <c r="H136" s="3">
        <v>17110004001346</v>
      </c>
      <c r="I136" t="s">
        <v>11</v>
      </c>
      <c r="K136" s="15" t="s">
        <v>178</v>
      </c>
      <c r="L136" s="3">
        <v>17110004014628</v>
      </c>
      <c r="M136">
        <v>3.8911931216716766E-2</v>
      </c>
      <c r="N136" s="17">
        <v>195</v>
      </c>
      <c r="P136" s="36" t="e">
        <f>AVERAGEIFS($G$2:$G$3384,$C$2:$C$3384,P$1,$B$2:$B$3384,$K136)</f>
        <v>#DIV/0!</v>
      </c>
      <c r="Q136" s="36" t="e">
        <f>AVERAGEIFS($G$2:$G$3384,$C$2:$C$3384,Q$1,$B$2:$B$3384,$K136)</f>
        <v>#DIV/0!</v>
      </c>
      <c r="R136" s="36" t="e">
        <f>AVERAGEIFS($G$2:$G$3384,$C$2:$C$3384,R$1,$B$2:$B$3384,$K136)</f>
        <v>#DIV/0!</v>
      </c>
      <c r="S136" s="36">
        <f>AVERAGEIFS($G$2:$G$3384,$C$2:$C$3384,S$1,$B$2:$B$3384,$K136)</f>
        <v>10.38</v>
      </c>
      <c r="T136" s="36" t="e">
        <f>AVERAGEIFS($G$2:$G$3384,$C$2:$C$3384,T$1,$B$2:$B$3384,$K136)</f>
        <v>#DIV/0!</v>
      </c>
      <c r="U136" s="36" t="e">
        <f>AVERAGEIFS($G$2:$G$3384,$C$2:$C$3384,U$1,$B$2:$B$3384,$K136)</f>
        <v>#DIV/0!</v>
      </c>
      <c r="V136" s="36" t="e">
        <f>AVERAGEIFS($G$2:$G$3384,$C$2:$C$3384,V$1,$B$2:$B$3384,$K136)</f>
        <v>#DIV/0!</v>
      </c>
      <c r="W136" s="36" t="e">
        <f>AVERAGEIFS($G$2:$G$3384,$C$2:$C$3384,W$1,$B$2:$B$3384,$K136)</f>
        <v>#DIV/0!</v>
      </c>
      <c r="X136" s="36" t="e">
        <f>AVERAGEIFS($G$2:$G$3384,$C$2:$C$3384,X$1,$B$2:$B$3384,$K136)</f>
        <v>#DIV/0!</v>
      </c>
      <c r="Y136" s="36" t="e">
        <f>AVERAGEIFS($G$2:$G$3384,$C$2:$C$3384,Y$1,$B$2:$B$3384,$K136)</f>
        <v>#DIV/0!</v>
      </c>
      <c r="Z136" s="36" t="e">
        <f>AVERAGEIFS($G$2:$G$3384,$C$2:$C$3384,Z$1,$B$2:$B$3384,$K136)</f>
        <v>#DIV/0!</v>
      </c>
      <c r="AA136" s="36" t="e">
        <f>AVERAGEIFS($G$2:$G$3384,$C$2:$C$3384,AA$1,$B$2:$B$3384,$K136)</f>
        <v>#DIV/0!</v>
      </c>
      <c r="AB136" s="36">
        <f t="shared" si="55"/>
        <v>10.38</v>
      </c>
      <c r="AC136" s="36" t="e" cm="1">
        <f t="array" ref="AC136">AVERAGE(IFERROR(X136:Z136, ""))</f>
        <v>#DIV/0!</v>
      </c>
      <c r="AD136" s="36" t="e">
        <f t="shared" si="56"/>
        <v>#DIV/0!</v>
      </c>
      <c r="AE136" s="36" cm="1">
        <f t="array" ref="AE136">AVERAGE(IFERROR(Q136:V136, ""))</f>
        <v>10.38</v>
      </c>
      <c r="AF136" s="36" t="e" cm="1">
        <f t="array" ref="AF136">AVERAGE(IFERROR(V136:Z136,""))</f>
        <v>#DIV/0!</v>
      </c>
      <c r="AG136" s="36" cm="1">
        <f t="array" ref="AG136">AVERAGE(IFERROR(Q136:U136,""))</f>
        <v>10.38</v>
      </c>
      <c r="AH136" s="36" t="e" cm="1">
        <f t="array" ref="AH136">AVERAGE(IFERROR(Y136:AA136,P136))</f>
        <v>#DIV/0!</v>
      </c>
      <c r="AI136" s="36" t="e" cm="1">
        <f t="array" ref="AI136">AVERAGE(IFERROR(X136:AA136,""))</f>
        <v>#DIV/0!</v>
      </c>
      <c r="AJ136" s="36" cm="1">
        <f t="array" ref="AJ136">AVERAGE(IFERROR(P136:V136,""))</f>
        <v>10.38</v>
      </c>
      <c r="AK136" s="36" cm="1">
        <f t="array" ref="AK136">AVERAGE(IFERROR(Q136:T136,""))</f>
        <v>10.38</v>
      </c>
      <c r="AL136" s="36" t="e" cm="1">
        <f t="array" ref="AL136">AVERAGE(IFERROR(U136:V136,""))</f>
        <v>#DIV/0!</v>
      </c>
      <c r="AM136" s="36" t="e" cm="1">
        <f t="array" ref="AM136">AVERAGE(IFERROR(W136:AA136,""))</f>
        <v>#DIV/0!</v>
      </c>
      <c r="AN136" s="36" cm="1">
        <f t="array" ref="AN136">AVERAGE(IFERROR(P136:U136,""))</f>
        <v>10.38</v>
      </c>
      <c r="AP136" s="36" t="e">
        <f t="shared" si="57"/>
        <v>#DIV/0!</v>
      </c>
      <c r="AQ136" s="36" t="e">
        <f t="shared" si="58"/>
        <v>#DIV/0!</v>
      </c>
      <c r="AR136" s="36" t="e">
        <f t="shared" si="59"/>
        <v>#DIV/0!</v>
      </c>
      <c r="AS136" s="36">
        <f t="shared" si="60"/>
        <v>0</v>
      </c>
      <c r="AT136" s="36" t="e">
        <f t="shared" si="61"/>
        <v>#DIV/0!</v>
      </c>
      <c r="AU136" s="36" t="e">
        <f t="shared" si="62"/>
        <v>#DIV/0!</v>
      </c>
      <c r="AV136" s="36" t="e">
        <f t="shared" si="63"/>
        <v>#DIV/0!</v>
      </c>
      <c r="AW136" s="36" t="e">
        <f t="shared" si="64"/>
        <v>#DIV/0!</v>
      </c>
      <c r="AX136" s="36" t="e">
        <f t="shared" si="65"/>
        <v>#DIV/0!</v>
      </c>
      <c r="AY136" s="36" t="e">
        <f t="shared" si="66"/>
        <v>#DIV/0!</v>
      </c>
      <c r="AZ136" s="36" t="e">
        <f t="shared" si="67"/>
        <v>#DIV/0!</v>
      </c>
      <c r="BA136" s="36" t="e">
        <f t="shared" si="68"/>
        <v>#DIV/0!</v>
      </c>
      <c r="BB136" s="36">
        <f t="shared" si="69"/>
        <v>0</v>
      </c>
      <c r="BC136" s="36" t="e">
        <f t="shared" si="70"/>
        <v>#DIV/0!</v>
      </c>
      <c r="BD136" s="36" t="e">
        <f t="shared" si="71"/>
        <v>#DIV/0!</v>
      </c>
      <c r="BE136" s="36">
        <f t="shared" si="72"/>
        <v>0</v>
      </c>
      <c r="BF136" s="36" t="e">
        <f t="shared" si="73"/>
        <v>#DIV/0!</v>
      </c>
      <c r="BG136" s="36">
        <f t="shared" si="74"/>
        <v>0</v>
      </c>
      <c r="BH136" s="36" t="e">
        <f t="shared" si="75"/>
        <v>#DIV/0!</v>
      </c>
      <c r="BI136" s="36" t="e">
        <f t="shared" si="76"/>
        <v>#DIV/0!</v>
      </c>
      <c r="BJ136" s="36">
        <f t="shared" si="77"/>
        <v>0</v>
      </c>
      <c r="BK136" s="36">
        <f t="shared" si="78"/>
        <v>0</v>
      </c>
      <c r="BL136" s="36" t="e">
        <f t="shared" si="79"/>
        <v>#DIV/0!</v>
      </c>
      <c r="BM136" s="36" t="e">
        <f t="shared" si="80"/>
        <v>#DIV/0!</v>
      </c>
      <c r="BN136" s="36">
        <f t="shared" si="81"/>
        <v>0</v>
      </c>
    </row>
    <row r="137" spans="1:66" x14ac:dyDescent="0.25">
      <c r="A137">
        <v>136</v>
      </c>
      <c r="B137" t="s">
        <v>25</v>
      </c>
      <c r="C137" s="3">
        <v>5</v>
      </c>
      <c r="D137">
        <v>48.854170000000003</v>
      </c>
      <c r="E137">
        <v>-122.54103000000001</v>
      </c>
      <c r="F137" t="s">
        <v>10</v>
      </c>
      <c r="G137" s="5">
        <v>9.1</v>
      </c>
      <c r="H137" s="3">
        <v>17110004001346</v>
      </c>
      <c r="I137" t="s">
        <v>11</v>
      </c>
      <c r="K137" s="15" t="s">
        <v>179</v>
      </c>
      <c r="L137" s="3">
        <v>17110004013821</v>
      </c>
      <c r="M137">
        <v>8.7041230872273445E-3</v>
      </c>
      <c r="N137" s="17">
        <v>195</v>
      </c>
      <c r="P137" s="36" t="e">
        <f>AVERAGEIFS($G$2:$G$3384,$C$2:$C$3384,P$1,$B$2:$B$3384,$K137)</f>
        <v>#DIV/0!</v>
      </c>
      <c r="Q137" s="36" t="e">
        <f>AVERAGEIFS($G$2:$G$3384,$C$2:$C$3384,Q$1,$B$2:$B$3384,$K137)</f>
        <v>#DIV/0!</v>
      </c>
      <c r="R137" s="36" t="e">
        <f>AVERAGEIFS($G$2:$G$3384,$C$2:$C$3384,R$1,$B$2:$B$3384,$K137)</f>
        <v>#DIV/0!</v>
      </c>
      <c r="S137" s="36">
        <f>AVERAGEIFS($G$2:$G$3384,$C$2:$C$3384,S$1,$B$2:$B$3384,$K137)</f>
        <v>10.49</v>
      </c>
      <c r="T137" s="36" t="e">
        <f>AVERAGEIFS($G$2:$G$3384,$C$2:$C$3384,T$1,$B$2:$B$3384,$K137)</f>
        <v>#DIV/0!</v>
      </c>
      <c r="U137" s="36" t="e">
        <f>AVERAGEIFS($G$2:$G$3384,$C$2:$C$3384,U$1,$B$2:$B$3384,$K137)</f>
        <v>#DIV/0!</v>
      </c>
      <c r="V137" s="36" t="e">
        <f>AVERAGEIFS($G$2:$G$3384,$C$2:$C$3384,V$1,$B$2:$B$3384,$K137)</f>
        <v>#DIV/0!</v>
      </c>
      <c r="W137" s="36" t="e">
        <f>AVERAGEIFS($G$2:$G$3384,$C$2:$C$3384,W$1,$B$2:$B$3384,$K137)</f>
        <v>#DIV/0!</v>
      </c>
      <c r="X137" s="36" t="e">
        <f>AVERAGEIFS($G$2:$G$3384,$C$2:$C$3384,X$1,$B$2:$B$3384,$K137)</f>
        <v>#DIV/0!</v>
      </c>
      <c r="Y137" s="36" t="e">
        <f>AVERAGEIFS($G$2:$G$3384,$C$2:$C$3384,Y$1,$B$2:$B$3384,$K137)</f>
        <v>#DIV/0!</v>
      </c>
      <c r="Z137" s="36" t="e">
        <f>AVERAGEIFS($G$2:$G$3384,$C$2:$C$3384,Z$1,$B$2:$B$3384,$K137)</f>
        <v>#DIV/0!</v>
      </c>
      <c r="AA137" s="36" t="e">
        <f>AVERAGEIFS($G$2:$G$3384,$C$2:$C$3384,AA$1,$B$2:$B$3384,$K137)</f>
        <v>#DIV/0!</v>
      </c>
      <c r="AB137" s="36">
        <f t="shared" si="55"/>
        <v>10.49</v>
      </c>
      <c r="AC137" s="36" t="e" cm="1">
        <f t="array" ref="AC137">AVERAGE(IFERROR(X137:Z137, ""))</f>
        <v>#DIV/0!</v>
      </c>
      <c r="AD137" s="36" t="e">
        <f t="shared" si="56"/>
        <v>#DIV/0!</v>
      </c>
      <c r="AE137" s="36" cm="1">
        <f t="array" ref="AE137">AVERAGE(IFERROR(Q137:V137, ""))</f>
        <v>10.49</v>
      </c>
      <c r="AF137" s="36" t="e" cm="1">
        <f t="array" ref="AF137">AVERAGE(IFERROR(V137:Z137,""))</f>
        <v>#DIV/0!</v>
      </c>
      <c r="AG137" s="36" cm="1">
        <f t="array" ref="AG137">AVERAGE(IFERROR(Q137:U137,""))</f>
        <v>10.49</v>
      </c>
      <c r="AH137" s="36" t="e" cm="1">
        <f t="array" ref="AH137">AVERAGE(IFERROR(Y137:AA137,P137))</f>
        <v>#DIV/0!</v>
      </c>
      <c r="AI137" s="36" t="e" cm="1">
        <f t="array" ref="AI137">AVERAGE(IFERROR(X137:AA137,""))</f>
        <v>#DIV/0!</v>
      </c>
      <c r="AJ137" s="36" cm="1">
        <f t="array" ref="AJ137">AVERAGE(IFERROR(P137:V137,""))</f>
        <v>10.49</v>
      </c>
      <c r="AK137" s="36" cm="1">
        <f t="array" ref="AK137">AVERAGE(IFERROR(Q137:T137,""))</f>
        <v>10.49</v>
      </c>
      <c r="AL137" s="36" t="e" cm="1">
        <f t="array" ref="AL137">AVERAGE(IFERROR(U137:V137,""))</f>
        <v>#DIV/0!</v>
      </c>
      <c r="AM137" s="36" t="e" cm="1">
        <f t="array" ref="AM137">AVERAGE(IFERROR(W137:AA137,""))</f>
        <v>#DIV/0!</v>
      </c>
      <c r="AN137" s="36" cm="1">
        <f t="array" ref="AN137">AVERAGE(IFERROR(P137:U137,""))</f>
        <v>10.49</v>
      </c>
      <c r="AP137" s="36" t="e">
        <f t="shared" si="57"/>
        <v>#DIV/0!</v>
      </c>
      <c r="AQ137" s="36" t="e">
        <f t="shared" si="58"/>
        <v>#DIV/0!</v>
      </c>
      <c r="AR137" s="36" t="e">
        <f t="shared" si="59"/>
        <v>#DIV/0!</v>
      </c>
      <c r="AS137" s="36">
        <f t="shared" si="60"/>
        <v>0</v>
      </c>
      <c r="AT137" s="36" t="e">
        <f t="shared" si="61"/>
        <v>#DIV/0!</v>
      </c>
      <c r="AU137" s="36" t="e">
        <f t="shared" si="62"/>
        <v>#DIV/0!</v>
      </c>
      <c r="AV137" s="36" t="e">
        <f t="shared" si="63"/>
        <v>#DIV/0!</v>
      </c>
      <c r="AW137" s="36" t="e">
        <f t="shared" si="64"/>
        <v>#DIV/0!</v>
      </c>
      <c r="AX137" s="36" t="e">
        <f t="shared" si="65"/>
        <v>#DIV/0!</v>
      </c>
      <c r="AY137" s="36" t="e">
        <f t="shared" si="66"/>
        <v>#DIV/0!</v>
      </c>
      <c r="AZ137" s="36" t="e">
        <f t="shared" si="67"/>
        <v>#DIV/0!</v>
      </c>
      <c r="BA137" s="36" t="e">
        <f t="shared" si="68"/>
        <v>#DIV/0!</v>
      </c>
      <c r="BB137" s="36">
        <f t="shared" si="69"/>
        <v>0</v>
      </c>
      <c r="BC137" s="36" t="e">
        <f t="shared" si="70"/>
        <v>#DIV/0!</v>
      </c>
      <c r="BD137" s="36" t="e">
        <f t="shared" si="71"/>
        <v>#DIV/0!</v>
      </c>
      <c r="BE137" s="36">
        <f t="shared" si="72"/>
        <v>0</v>
      </c>
      <c r="BF137" s="36" t="e">
        <f t="shared" si="73"/>
        <v>#DIV/0!</v>
      </c>
      <c r="BG137" s="36">
        <f t="shared" si="74"/>
        <v>0</v>
      </c>
      <c r="BH137" s="36" t="e">
        <f t="shared" si="75"/>
        <v>#DIV/0!</v>
      </c>
      <c r="BI137" s="36" t="e">
        <f t="shared" si="76"/>
        <v>#DIV/0!</v>
      </c>
      <c r="BJ137" s="36">
        <f t="shared" si="77"/>
        <v>0</v>
      </c>
      <c r="BK137" s="36">
        <f t="shared" si="78"/>
        <v>0</v>
      </c>
      <c r="BL137" s="36" t="e">
        <f t="shared" si="79"/>
        <v>#DIV/0!</v>
      </c>
      <c r="BM137" s="36" t="e">
        <f t="shared" si="80"/>
        <v>#DIV/0!</v>
      </c>
      <c r="BN137" s="36">
        <f t="shared" si="81"/>
        <v>0</v>
      </c>
    </row>
    <row r="138" spans="1:66" x14ac:dyDescent="0.25">
      <c r="A138">
        <v>137</v>
      </c>
      <c r="B138" t="s">
        <v>25</v>
      </c>
      <c r="C138" s="3">
        <v>6</v>
      </c>
      <c r="D138">
        <v>48.854170000000003</v>
      </c>
      <c r="E138">
        <v>-122.54103000000001</v>
      </c>
      <c r="F138" t="s">
        <v>10</v>
      </c>
      <c r="G138" s="5">
        <v>8.9</v>
      </c>
      <c r="H138" s="3">
        <v>17110004001346</v>
      </c>
      <c r="I138" t="s">
        <v>11</v>
      </c>
      <c r="K138" s="15" t="s">
        <v>180</v>
      </c>
      <c r="L138" s="3">
        <v>17110004013821</v>
      </c>
      <c r="M138">
        <v>8.5784317925572395E-3</v>
      </c>
      <c r="N138" s="17">
        <v>195</v>
      </c>
      <c r="P138" s="36" t="e">
        <f>AVERAGEIFS($G$2:$G$3384,$C$2:$C$3384,P$1,$B$2:$B$3384,$K138)</f>
        <v>#DIV/0!</v>
      </c>
      <c r="Q138" s="36" t="e">
        <f>AVERAGEIFS($G$2:$G$3384,$C$2:$C$3384,Q$1,$B$2:$B$3384,$K138)</f>
        <v>#DIV/0!</v>
      </c>
      <c r="R138" s="36" t="e">
        <f>AVERAGEIFS($G$2:$G$3384,$C$2:$C$3384,R$1,$B$2:$B$3384,$K138)</f>
        <v>#DIV/0!</v>
      </c>
      <c r="S138" s="36">
        <f>AVERAGEIFS($G$2:$G$3384,$C$2:$C$3384,S$1,$B$2:$B$3384,$K138)</f>
        <v>10.69</v>
      </c>
      <c r="T138" s="36" t="e">
        <f>AVERAGEIFS($G$2:$G$3384,$C$2:$C$3384,T$1,$B$2:$B$3384,$K138)</f>
        <v>#DIV/0!</v>
      </c>
      <c r="U138" s="36" t="e">
        <f>AVERAGEIFS($G$2:$G$3384,$C$2:$C$3384,U$1,$B$2:$B$3384,$K138)</f>
        <v>#DIV/0!</v>
      </c>
      <c r="V138" s="36" t="e">
        <f>AVERAGEIFS($G$2:$G$3384,$C$2:$C$3384,V$1,$B$2:$B$3384,$K138)</f>
        <v>#DIV/0!</v>
      </c>
      <c r="W138" s="36" t="e">
        <f>AVERAGEIFS($G$2:$G$3384,$C$2:$C$3384,W$1,$B$2:$B$3384,$K138)</f>
        <v>#DIV/0!</v>
      </c>
      <c r="X138" s="36" t="e">
        <f>AVERAGEIFS($G$2:$G$3384,$C$2:$C$3384,X$1,$B$2:$B$3384,$K138)</f>
        <v>#DIV/0!</v>
      </c>
      <c r="Y138" s="36" t="e">
        <f>AVERAGEIFS($G$2:$G$3384,$C$2:$C$3384,Y$1,$B$2:$B$3384,$K138)</f>
        <v>#DIV/0!</v>
      </c>
      <c r="Z138" s="36" t="e">
        <f>AVERAGEIFS($G$2:$G$3384,$C$2:$C$3384,Z$1,$B$2:$B$3384,$K138)</f>
        <v>#DIV/0!</v>
      </c>
      <c r="AA138" s="36" t="e">
        <f>AVERAGEIFS($G$2:$G$3384,$C$2:$C$3384,AA$1,$B$2:$B$3384,$K138)</f>
        <v>#DIV/0!</v>
      </c>
      <c r="AB138" s="36">
        <f t="shared" si="55"/>
        <v>10.69</v>
      </c>
      <c r="AC138" s="36" t="e" cm="1">
        <f t="array" ref="AC138">AVERAGE(IFERROR(X138:Z138, ""))</f>
        <v>#DIV/0!</v>
      </c>
      <c r="AD138" s="36" t="e">
        <f t="shared" si="56"/>
        <v>#DIV/0!</v>
      </c>
      <c r="AE138" s="36" cm="1">
        <f t="array" ref="AE138">AVERAGE(IFERROR(Q138:V138, ""))</f>
        <v>10.69</v>
      </c>
      <c r="AF138" s="36" t="e" cm="1">
        <f t="array" ref="AF138">AVERAGE(IFERROR(V138:Z138,""))</f>
        <v>#DIV/0!</v>
      </c>
      <c r="AG138" s="36" cm="1">
        <f t="array" ref="AG138">AVERAGE(IFERROR(Q138:U138,""))</f>
        <v>10.69</v>
      </c>
      <c r="AH138" s="36" t="e" cm="1">
        <f t="array" ref="AH138">AVERAGE(IFERROR(Y138:AA138,P138))</f>
        <v>#DIV/0!</v>
      </c>
      <c r="AI138" s="36" t="e" cm="1">
        <f t="array" ref="AI138">AVERAGE(IFERROR(X138:AA138,""))</f>
        <v>#DIV/0!</v>
      </c>
      <c r="AJ138" s="36" cm="1">
        <f t="array" ref="AJ138">AVERAGE(IFERROR(P138:V138,""))</f>
        <v>10.69</v>
      </c>
      <c r="AK138" s="36" cm="1">
        <f t="array" ref="AK138">AVERAGE(IFERROR(Q138:T138,""))</f>
        <v>10.69</v>
      </c>
      <c r="AL138" s="36" t="e" cm="1">
        <f t="array" ref="AL138">AVERAGE(IFERROR(U138:V138,""))</f>
        <v>#DIV/0!</v>
      </c>
      <c r="AM138" s="36" t="e" cm="1">
        <f t="array" ref="AM138">AVERAGE(IFERROR(W138:AA138,""))</f>
        <v>#DIV/0!</v>
      </c>
      <c r="AN138" s="36" cm="1">
        <f t="array" ref="AN138">AVERAGE(IFERROR(P138:U138,""))</f>
        <v>10.69</v>
      </c>
      <c r="AP138" s="36" t="e">
        <f t="shared" si="57"/>
        <v>#DIV/0!</v>
      </c>
      <c r="AQ138" s="36" t="e">
        <f t="shared" si="58"/>
        <v>#DIV/0!</v>
      </c>
      <c r="AR138" s="36" t="e">
        <f t="shared" si="59"/>
        <v>#DIV/0!</v>
      </c>
      <c r="AS138" s="36">
        <f t="shared" si="60"/>
        <v>0</v>
      </c>
      <c r="AT138" s="36" t="e">
        <f t="shared" si="61"/>
        <v>#DIV/0!</v>
      </c>
      <c r="AU138" s="36" t="e">
        <f t="shared" si="62"/>
        <v>#DIV/0!</v>
      </c>
      <c r="AV138" s="36" t="e">
        <f t="shared" si="63"/>
        <v>#DIV/0!</v>
      </c>
      <c r="AW138" s="36" t="e">
        <f t="shared" si="64"/>
        <v>#DIV/0!</v>
      </c>
      <c r="AX138" s="36" t="e">
        <f t="shared" si="65"/>
        <v>#DIV/0!</v>
      </c>
      <c r="AY138" s="36" t="e">
        <f t="shared" si="66"/>
        <v>#DIV/0!</v>
      </c>
      <c r="AZ138" s="36" t="e">
        <f t="shared" si="67"/>
        <v>#DIV/0!</v>
      </c>
      <c r="BA138" s="36" t="e">
        <f t="shared" si="68"/>
        <v>#DIV/0!</v>
      </c>
      <c r="BB138" s="36">
        <f t="shared" si="69"/>
        <v>0</v>
      </c>
      <c r="BC138" s="36" t="e">
        <f t="shared" si="70"/>
        <v>#DIV/0!</v>
      </c>
      <c r="BD138" s="36" t="e">
        <f t="shared" si="71"/>
        <v>#DIV/0!</v>
      </c>
      <c r="BE138" s="36">
        <f t="shared" si="72"/>
        <v>0</v>
      </c>
      <c r="BF138" s="36" t="e">
        <f t="shared" si="73"/>
        <v>#DIV/0!</v>
      </c>
      <c r="BG138" s="36">
        <f t="shared" si="74"/>
        <v>0</v>
      </c>
      <c r="BH138" s="36" t="e">
        <f t="shared" si="75"/>
        <v>#DIV/0!</v>
      </c>
      <c r="BI138" s="36" t="e">
        <f t="shared" si="76"/>
        <v>#DIV/0!</v>
      </c>
      <c r="BJ138" s="36">
        <f t="shared" si="77"/>
        <v>0</v>
      </c>
      <c r="BK138" s="36">
        <f t="shared" si="78"/>
        <v>0</v>
      </c>
      <c r="BL138" s="36" t="e">
        <f t="shared" si="79"/>
        <v>#DIV/0!</v>
      </c>
      <c r="BM138" s="36" t="e">
        <f t="shared" si="80"/>
        <v>#DIV/0!</v>
      </c>
      <c r="BN138" s="36">
        <f t="shared" si="81"/>
        <v>0</v>
      </c>
    </row>
    <row r="139" spans="1:66" x14ac:dyDescent="0.25">
      <c r="A139">
        <v>138</v>
      </c>
      <c r="B139" t="s">
        <v>25</v>
      </c>
      <c r="C139" s="3">
        <v>7</v>
      </c>
      <c r="D139">
        <v>48.854170000000003</v>
      </c>
      <c r="E139">
        <v>-122.54103000000001</v>
      </c>
      <c r="F139" t="s">
        <v>10</v>
      </c>
      <c r="G139" s="5">
        <v>7.7</v>
      </c>
      <c r="H139" s="3">
        <v>17110004001346</v>
      </c>
      <c r="I139" t="s">
        <v>11</v>
      </c>
      <c r="K139" s="15" t="s">
        <v>181</v>
      </c>
      <c r="L139" s="3">
        <v>17110004013821</v>
      </c>
      <c r="M139">
        <v>8.5784317925572395E-3</v>
      </c>
      <c r="N139" s="17">
        <v>195</v>
      </c>
      <c r="P139" s="36" t="e">
        <f>AVERAGEIFS($G$2:$G$3384,$C$2:$C$3384,P$1,$B$2:$B$3384,$K139)</f>
        <v>#DIV/0!</v>
      </c>
      <c r="Q139" s="36" t="e">
        <f>AVERAGEIFS($G$2:$G$3384,$C$2:$C$3384,Q$1,$B$2:$B$3384,$K139)</f>
        <v>#DIV/0!</v>
      </c>
      <c r="R139" s="36" t="e">
        <f>AVERAGEIFS($G$2:$G$3384,$C$2:$C$3384,R$1,$B$2:$B$3384,$K139)</f>
        <v>#DIV/0!</v>
      </c>
      <c r="S139" s="36">
        <f>AVERAGEIFS($G$2:$G$3384,$C$2:$C$3384,S$1,$B$2:$B$3384,$K139)</f>
        <v>11.1</v>
      </c>
      <c r="T139" s="36" t="e">
        <f>AVERAGEIFS($G$2:$G$3384,$C$2:$C$3384,T$1,$B$2:$B$3384,$K139)</f>
        <v>#DIV/0!</v>
      </c>
      <c r="U139" s="36" t="e">
        <f>AVERAGEIFS($G$2:$G$3384,$C$2:$C$3384,U$1,$B$2:$B$3384,$K139)</f>
        <v>#DIV/0!</v>
      </c>
      <c r="V139" s="36" t="e">
        <f>AVERAGEIFS($G$2:$G$3384,$C$2:$C$3384,V$1,$B$2:$B$3384,$K139)</f>
        <v>#DIV/0!</v>
      </c>
      <c r="W139" s="36" t="e">
        <f>AVERAGEIFS($G$2:$G$3384,$C$2:$C$3384,W$1,$B$2:$B$3384,$K139)</f>
        <v>#DIV/0!</v>
      </c>
      <c r="X139" s="36" t="e">
        <f>AVERAGEIFS($G$2:$G$3384,$C$2:$C$3384,X$1,$B$2:$B$3384,$K139)</f>
        <v>#DIV/0!</v>
      </c>
      <c r="Y139" s="36" t="e">
        <f>AVERAGEIFS($G$2:$G$3384,$C$2:$C$3384,Y$1,$B$2:$B$3384,$K139)</f>
        <v>#DIV/0!</v>
      </c>
      <c r="Z139" s="36" t="e">
        <f>AVERAGEIFS($G$2:$G$3384,$C$2:$C$3384,Z$1,$B$2:$B$3384,$K139)</f>
        <v>#DIV/0!</v>
      </c>
      <c r="AA139" s="36" t="e">
        <f>AVERAGEIFS($G$2:$G$3384,$C$2:$C$3384,AA$1,$B$2:$B$3384,$K139)</f>
        <v>#DIV/0!</v>
      </c>
      <c r="AB139" s="36">
        <f t="shared" si="55"/>
        <v>11.1</v>
      </c>
      <c r="AC139" s="36" t="e" cm="1">
        <f t="array" ref="AC139">AVERAGE(IFERROR(X139:Z139, ""))</f>
        <v>#DIV/0!</v>
      </c>
      <c r="AD139" s="36" t="e">
        <f t="shared" si="56"/>
        <v>#DIV/0!</v>
      </c>
      <c r="AE139" s="36" cm="1">
        <f t="array" ref="AE139">AVERAGE(IFERROR(Q139:V139, ""))</f>
        <v>11.1</v>
      </c>
      <c r="AF139" s="36" t="e" cm="1">
        <f t="array" ref="AF139">AVERAGE(IFERROR(V139:Z139,""))</f>
        <v>#DIV/0!</v>
      </c>
      <c r="AG139" s="36" cm="1">
        <f t="array" ref="AG139">AVERAGE(IFERROR(Q139:U139,""))</f>
        <v>11.1</v>
      </c>
      <c r="AH139" s="36" t="e" cm="1">
        <f t="array" ref="AH139">AVERAGE(IFERROR(Y139:AA139,P139))</f>
        <v>#DIV/0!</v>
      </c>
      <c r="AI139" s="36" t="e" cm="1">
        <f t="array" ref="AI139">AVERAGE(IFERROR(X139:AA139,""))</f>
        <v>#DIV/0!</v>
      </c>
      <c r="AJ139" s="36" cm="1">
        <f t="array" ref="AJ139">AVERAGE(IFERROR(P139:V139,""))</f>
        <v>11.1</v>
      </c>
      <c r="AK139" s="36" cm="1">
        <f t="array" ref="AK139">AVERAGE(IFERROR(Q139:T139,""))</f>
        <v>11.1</v>
      </c>
      <c r="AL139" s="36" t="e" cm="1">
        <f t="array" ref="AL139">AVERAGE(IFERROR(U139:V139,""))</f>
        <v>#DIV/0!</v>
      </c>
      <c r="AM139" s="36" t="e" cm="1">
        <f t="array" ref="AM139">AVERAGE(IFERROR(W139:AA139,""))</f>
        <v>#DIV/0!</v>
      </c>
      <c r="AN139" s="36" cm="1">
        <f t="array" ref="AN139">AVERAGE(IFERROR(P139:U139,""))</f>
        <v>11.1</v>
      </c>
      <c r="AP139" s="36" t="e">
        <f t="shared" si="57"/>
        <v>#DIV/0!</v>
      </c>
      <c r="AQ139" s="36" t="e">
        <f t="shared" si="58"/>
        <v>#DIV/0!</v>
      </c>
      <c r="AR139" s="36" t="e">
        <f t="shared" si="59"/>
        <v>#DIV/0!</v>
      </c>
      <c r="AS139" s="36">
        <f t="shared" si="60"/>
        <v>0</v>
      </c>
      <c r="AT139" s="36" t="e">
        <f t="shared" si="61"/>
        <v>#DIV/0!</v>
      </c>
      <c r="AU139" s="36" t="e">
        <f t="shared" si="62"/>
        <v>#DIV/0!</v>
      </c>
      <c r="AV139" s="36" t="e">
        <f t="shared" si="63"/>
        <v>#DIV/0!</v>
      </c>
      <c r="AW139" s="36" t="e">
        <f t="shared" si="64"/>
        <v>#DIV/0!</v>
      </c>
      <c r="AX139" s="36" t="e">
        <f t="shared" si="65"/>
        <v>#DIV/0!</v>
      </c>
      <c r="AY139" s="36" t="e">
        <f t="shared" si="66"/>
        <v>#DIV/0!</v>
      </c>
      <c r="AZ139" s="36" t="e">
        <f t="shared" si="67"/>
        <v>#DIV/0!</v>
      </c>
      <c r="BA139" s="36" t="e">
        <f t="shared" si="68"/>
        <v>#DIV/0!</v>
      </c>
      <c r="BB139" s="36">
        <f t="shared" si="69"/>
        <v>0</v>
      </c>
      <c r="BC139" s="36" t="e">
        <f t="shared" si="70"/>
        <v>#DIV/0!</v>
      </c>
      <c r="BD139" s="36" t="e">
        <f t="shared" si="71"/>
        <v>#DIV/0!</v>
      </c>
      <c r="BE139" s="36">
        <f t="shared" si="72"/>
        <v>0</v>
      </c>
      <c r="BF139" s="36" t="e">
        <f t="shared" si="73"/>
        <v>#DIV/0!</v>
      </c>
      <c r="BG139" s="36">
        <f t="shared" si="74"/>
        <v>0</v>
      </c>
      <c r="BH139" s="36" t="e">
        <f t="shared" si="75"/>
        <v>#DIV/0!</v>
      </c>
      <c r="BI139" s="36" t="e">
        <f t="shared" si="76"/>
        <v>#DIV/0!</v>
      </c>
      <c r="BJ139" s="36">
        <f t="shared" si="77"/>
        <v>0</v>
      </c>
      <c r="BK139" s="36">
        <f t="shared" si="78"/>
        <v>0</v>
      </c>
      <c r="BL139" s="36" t="e">
        <f t="shared" si="79"/>
        <v>#DIV/0!</v>
      </c>
      <c r="BM139" s="36" t="e">
        <f t="shared" si="80"/>
        <v>#DIV/0!</v>
      </c>
      <c r="BN139" s="36">
        <f t="shared" si="81"/>
        <v>0</v>
      </c>
    </row>
    <row r="140" spans="1:66" x14ac:dyDescent="0.25">
      <c r="A140">
        <v>139</v>
      </c>
      <c r="B140" t="s">
        <v>25</v>
      </c>
      <c r="C140" s="3">
        <v>8</v>
      </c>
      <c r="D140">
        <v>48.854170000000003</v>
      </c>
      <c r="E140">
        <v>-122.54103000000001</v>
      </c>
      <c r="F140" t="s">
        <v>10</v>
      </c>
      <c r="G140" s="5">
        <v>7.9</v>
      </c>
      <c r="H140" s="3">
        <v>17110004001346</v>
      </c>
      <c r="I140" t="s">
        <v>11</v>
      </c>
      <c r="K140" s="15" t="s">
        <v>182</v>
      </c>
      <c r="L140" s="3">
        <v>17110004013821</v>
      </c>
      <c r="M140">
        <v>7.0910844951868057E-3</v>
      </c>
      <c r="N140" s="17">
        <v>195</v>
      </c>
      <c r="P140" s="36" t="e">
        <f>AVERAGEIFS($G$2:$G$3384,$C$2:$C$3384,P$1,$B$2:$B$3384,$K140)</f>
        <v>#DIV/0!</v>
      </c>
      <c r="Q140" s="36" t="e">
        <f>AVERAGEIFS($G$2:$G$3384,$C$2:$C$3384,Q$1,$B$2:$B$3384,$K140)</f>
        <v>#DIV/0!</v>
      </c>
      <c r="R140" s="36" t="e">
        <f>AVERAGEIFS($G$2:$G$3384,$C$2:$C$3384,R$1,$B$2:$B$3384,$K140)</f>
        <v>#DIV/0!</v>
      </c>
      <c r="S140" s="36">
        <f>AVERAGEIFS($G$2:$G$3384,$C$2:$C$3384,S$1,$B$2:$B$3384,$K140)</f>
        <v>11.37</v>
      </c>
      <c r="T140" s="36" t="e">
        <f>AVERAGEIFS($G$2:$G$3384,$C$2:$C$3384,T$1,$B$2:$B$3384,$K140)</f>
        <v>#DIV/0!</v>
      </c>
      <c r="U140" s="36" t="e">
        <f>AVERAGEIFS($G$2:$G$3384,$C$2:$C$3384,U$1,$B$2:$B$3384,$K140)</f>
        <v>#DIV/0!</v>
      </c>
      <c r="V140" s="36" t="e">
        <f>AVERAGEIFS($G$2:$G$3384,$C$2:$C$3384,V$1,$B$2:$B$3384,$K140)</f>
        <v>#DIV/0!</v>
      </c>
      <c r="W140" s="36" t="e">
        <f>AVERAGEIFS($G$2:$G$3384,$C$2:$C$3384,W$1,$B$2:$B$3384,$K140)</f>
        <v>#DIV/0!</v>
      </c>
      <c r="X140" s="36" t="e">
        <f>AVERAGEIFS($G$2:$G$3384,$C$2:$C$3384,X$1,$B$2:$B$3384,$K140)</f>
        <v>#DIV/0!</v>
      </c>
      <c r="Y140" s="36" t="e">
        <f>AVERAGEIFS($G$2:$G$3384,$C$2:$C$3384,Y$1,$B$2:$B$3384,$K140)</f>
        <v>#DIV/0!</v>
      </c>
      <c r="Z140" s="36" t="e">
        <f>AVERAGEIFS($G$2:$G$3384,$C$2:$C$3384,Z$1,$B$2:$B$3384,$K140)</f>
        <v>#DIV/0!</v>
      </c>
      <c r="AA140" s="36" t="e">
        <f>AVERAGEIFS($G$2:$G$3384,$C$2:$C$3384,AA$1,$B$2:$B$3384,$K140)</f>
        <v>#DIV/0!</v>
      </c>
      <c r="AB140" s="36">
        <f t="shared" si="55"/>
        <v>11.37</v>
      </c>
      <c r="AC140" s="36" t="e" cm="1">
        <f t="array" ref="AC140">AVERAGE(IFERROR(X140:Z140, ""))</f>
        <v>#DIV/0!</v>
      </c>
      <c r="AD140" s="36" t="e">
        <f t="shared" si="56"/>
        <v>#DIV/0!</v>
      </c>
      <c r="AE140" s="36" cm="1">
        <f t="array" ref="AE140">AVERAGE(IFERROR(Q140:V140, ""))</f>
        <v>11.37</v>
      </c>
      <c r="AF140" s="36" t="e" cm="1">
        <f t="array" ref="AF140">AVERAGE(IFERROR(V140:Z140,""))</f>
        <v>#DIV/0!</v>
      </c>
      <c r="AG140" s="36" cm="1">
        <f t="array" ref="AG140">AVERAGE(IFERROR(Q140:U140,""))</f>
        <v>11.37</v>
      </c>
      <c r="AH140" s="36" t="e" cm="1">
        <f t="array" ref="AH140">AVERAGE(IFERROR(Y140:AA140,P140))</f>
        <v>#DIV/0!</v>
      </c>
      <c r="AI140" s="36" t="e" cm="1">
        <f t="array" ref="AI140">AVERAGE(IFERROR(X140:AA140,""))</f>
        <v>#DIV/0!</v>
      </c>
      <c r="AJ140" s="36" cm="1">
        <f t="array" ref="AJ140">AVERAGE(IFERROR(P140:V140,""))</f>
        <v>11.37</v>
      </c>
      <c r="AK140" s="36" cm="1">
        <f t="array" ref="AK140">AVERAGE(IFERROR(Q140:T140,""))</f>
        <v>11.37</v>
      </c>
      <c r="AL140" s="36" t="e" cm="1">
        <f t="array" ref="AL140">AVERAGE(IFERROR(U140:V140,""))</f>
        <v>#DIV/0!</v>
      </c>
      <c r="AM140" s="36" t="e" cm="1">
        <f t="array" ref="AM140">AVERAGE(IFERROR(W140:AA140,""))</f>
        <v>#DIV/0!</v>
      </c>
      <c r="AN140" s="36" cm="1">
        <f t="array" ref="AN140">AVERAGE(IFERROR(P140:U140,""))</f>
        <v>11.37</v>
      </c>
      <c r="AP140" s="36" t="e">
        <f t="shared" si="57"/>
        <v>#DIV/0!</v>
      </c>
      <c r="AQ140" s="36" t="e">
        <f t="shared" si="58"/>
        <v>#DIV/0!</v>
      </c>
      <c r="AR140" s="36" t="e">
        <f t="shared" si="59"/>
        <v>#DIV/0!</v>
      </c>
      <c r="AS140" s="36">
        <f t="shared" si="60"/>
        <v>0</v>
      </c>
      <c r="AT140" s="36" t="e">
        <f t="shared" si="61"/>
        <v>#DIV/0!</v>
      </c>
      <c r="AU140" s="36" t="e">
        <f t="shared" si="62"/>
        <v>#DIV/0!</v>
      </c>
      <c r="AV140" s="36" t="e">
        <f t="shared" si="63"/>
        <v>#DIV/0!</v>
      </c>
      <c r="AW140" s="36" t="e">
        <f t="shared" si="64"/>
        <v>#DIV/0!</v>
      </c>
      <c r="AX140" s="36" t="e">
        <f t="shared" si="65"/>
        <v>#DIV/0!</v>
      </c>
      <c r="AY140" s="36" t="e">
        <f t="shared" si="66"/>
        <v>#DIV/0!</v>
      </c>
      <c r="AZ140" s="36" t="e">
        <f t="shared" si="67"/>
        <v>#DIV/0!</v>
      </c>
      <c r="BA140" s="36" t="e">
        <f t="shared" si="68"/>
        <v>#DIV/0!</v>
      </c>
      <c r="BB140" s="36">
        <f t="shared" si="69"/>
        <v>0</v>
      </c>
      <c r="BC140" s="36" t="e">
        <f t="shared" si="70"/>
        <v>#DIV/0!</v>
      </c>
      <c r="BD140" s="36" t="e">
        <f t="shared" si="71"/>
        <v>#DIV/0!</v>
      </c>
      <c r="BE140" s="36">
        <f t="shared" si="72"/>
        <v>0</v>
      </c>
      <c r="BF140" s="36" t="e">
        <f t="shared" si="73"/>
        <v>#DIV/0!</v>
      </c>
      <c r="BG140" s="36">
        <f t="shared" si="74"/>
        <v>0</v>
      </c>
      <c r="BH140" s="36" t="e">
        <f t="shared" si="75"/>
        <v>#DIV/0!</v>
      </c>
      <c r="BI140" s="36" t="e">
        <f t="shared" si="76"/>
        <v>#DIV/0!</v>
      </c>
      <c r="BJ140" s="36">
        <f t="shared" si="77"/>
        <v>0</v>
      </c>
      <c r="BK140" s="36">
        <f t="shared" si="78"/>
        <v>0</v>
      </c>
      <c r="BL140" s="36" t="e">
        <f t="shared" si="79"/>
        <v>#DIV/0!</v>
      </c>
      <c r="BM140" s="36" t="e">
        <f t="shared" si="80"/>
        <v>#DIV/0!</v>
      </c>
      <c r="BN140" s="36">
        <f t="shared" si="81"/>
        <v>0</v>
      </c>
    </row>
    <row r="141" spans="1:66" x14ac:dyDescent="0.25">
      <c r="A141">
        <v>140</v>
      </c>
      <c r="B141" t="s">
        <v>25</v>
      </c>
      <c r="C141" s="3">
        <v>9</v>
      </c>
      <c r="D141">
        <v>48.854170000000003</v>
      </c>
      <c r="E141">
        <v>-122.54103000000001</v>
      </c>
      <c r="F141" t="s">
        <v>10</v>
      </c>
      <c r="G141" s="5">
        <v>7.4</v>
      </c>
      <c r="H141" s="3">
        <v>17110004001346</v>
      </c>
      <c r="I141" t="s">
        <v>11</v>
      </c>
      <c r="K141" s="15" t="s">
        <v>183</v>
      </c>
      <c r="L141" s="3">
        <v>17110004013821</v>
      </c>
      <c r="M141">
        <v>6.6092675551772118E-3</v>
      </c>
      <c r="N141" s="17">
        <v>195</v>
      </c>
      <c r="P141" s="36" t="e">
        <f>AVERAGEIFS($G$2:$G$3384,$C$2:$C$3384,P$1,$B$2:$B$3384,$K141)</f>
        <v>#DIV/0!</v>
      </c>
      <c r="Q141" s="36" t="e">
        <f>AVERAGEIFS($G$2:$G$3384,$C$2:$C$3384,Q$1,$B$2:$B$3384,$K141)</f>
        <v>#DIV/0!</v>
      </c>
      <c r="R141" s="36" t="e">
        <f>AVERAGEIFS($G$2:$G$3384,$C$2:$C$3384,R$1,$B$2:$B$3384,$K141)</f>
        <v>#DIV/0!</v>
      </c>
      <c r="S141" s="36">
        <f>AVERAGEIFS($G$2:$G$3384,$C$2:$C$3384,S$1,$B$2:$B$3384,$K141)</f>
        <v>11.08</v>
      </c>
      <c r="T141" s="36" t="e">
        <f>AVERAGEIFS($G$2:$G$3384,$C$2:$C$3384,T$1,$B$2:$B$3384,$K141)</f>
        <v>#DIV/0!</v>
      </c>
      <c r="U141" s="36" t="e">
        <f>AVERAGEIFS($G$2:$G$3384,$C$2:$C$3384,U$1,$B$2:$B$3384,$K141)</f>
        <v>#DIV/0!</v>
      </c>
      <c r="V141" s="36" t="e">
        <f>AVERAGEIFS($G$2:$G$3384,$C$2:$C$3384,V$1,$B$2:$B$3384,$K141)</f>
        <v>#DIV/0!</v>
      </c>
      <c r="W141" s="36" t="e">
        <f>AVERAGEIFS($G$2:$G$3384,$C$2:$C$3384,W$1,$B$2:$B$3384,$K141)</f>
        <v>#DIV/0!</v>
      </c>
      <c r="X141" s="36" t="e">
        <f>AVERAGEIFS($G$2:$G$3384,$C$2:$C$3384,X$1,$B$2:$B$3384,$K141)</f>
        <v>#DIV/0!</v>
      </c>
      <c r="Y141" s="36" t="e">
        <f>AVERAGEIFS($G$2:$G$3384,$C$2:$C$3384,Y$1,$B$2:$B$3384,$K141)</f>
        <v>#DIV/0!</v>
      </c>
      <c r="Z141" s="36" t="e">
        <f>AVERAGEIFS($G$2:$G$3384,$C$2:$C$3384,Z$1,$B$2:$B$3384,$K141)</f>
        <v>#DIV/0!</v>
      </c>
      <c r="AA141" s="36" t="e">
        <f>AVERAGEIFS($G$2:$G$3384,$C$2:$C$3384,AA$1,$B$2:$B$3384,$K141)</f>
        <v>#DIV/0!</v>
      </c>
      <c r="AB141" s="36">
        <f t="shared" si="55"/>
        <v>11.08</v>
      </c>
      <c r="AC141" s="36" t="e" cm="1">
        <f t="array" ref="AC141">AVERAGE(IFERROR(X141:Z141, ""))</f>
        <v>#DIV/0!</v>
      </c>
      <c r="AD141" s="36" t="e">
        <f t="shared" si="56"/>
        <v>#DIV/0!</v>
      </c>
      <c r="AE141" s="36" cm="1">
        <f t="array" ref="AE141">AVERAGE(IFERROR(Q141:V141, ""))</f>
        <v>11.08</v>
      </c>
      <c r="AF141" s="36" t="e" cm="1">
        <f t="array" ref="AF141">AVERAGE(IFERROR(V141:Z141,""))</f>
        <v>#DIV/0!</v>
      </c>
      <c r="AG141" s="36" cm="1">
        <f t="array" ref="AG141">AVERAGE(IFERROR(Q141:U141,""))</f>
        <v>11.08</v>
      </c>
      <c r="AH141" s="36" t="e" cm="1">
        <f t="array" ref="AH141">AVERAGE(IFERROR(Y141:AA141,P141))</f>
        <v>#DIV/0!</v>
      </c>
      <c r="AI141" s="36" t="e" cm="1">
        <f t="array" ref="AI141">AVERAGE(IFERROR(X141:AA141,""))</f>
        <v>#DIV/0!</v>
      </c>
      <c r="AJ141" s="36" cm="1">
        <f t="array" ref="AJ141">AVERAGE(IFERROR(P141:V141,""))</f>
        <v>11.08</v>
      </c>
      <c r="AK141" s="36" cm="1">
        <f t="array" ref="AK141">AVERAGE(IFERROR(Q141:T141,""))</f>
        <v>11.08</v>
      </c>
      <c r="AL141" s="36" t="e" cm="1">
        <f t="array" ref="AL141">AVERAGE(IFERROR(U141:V141,""))</f>
        <v>#DIV/0!</v>
      </c>
      <c r="AM141" s="36" t="e" cm="1">
        <f t="array" ref="AM141">AVERAGE(IFERROR(W141:AA141,""))</f>
        <v>#DIV/0!</v>
      </c>
      <c r="AN141" s="36" cm="1">
        <f t="array" ref="AN141">AVERAGE(IFERROR(P141:U141,""))</f>
        <v>11.08</v>
      </c>
      <c r="AP141" s="36" t="e">
        <f t="shared" si="57"/>
        <v>#DIV/0!</v>
      </c>
      <c r="AQ141" s="36" t="e">
        <f t="shared" si="58"/>
        <v>#DIV/0!</v>
      </c>
      <c r="AR141" s="36" t="e">
        <f t="shared" si="59"/>
        <v>#DIV/0!</v>
      </c>
      <c r="AS141" s="36">
        <f t="shared" si="60"/>
        <v>0</v>
      </c>
      <c r="AT141" s="36" t="e">
        <f t="shared" si="61"/>
        <v>#DIV/0!</v>
      </c>
      <c r="AU141" s="36" t="e">
        <f t="shared" si="62"/>
        <v>#DIV/0!</v>
      </c>
      <c r="AV141" s="36" t="e">
        <f t="shared" si="63"/>
        <v>#DIV/0!</v>
      </c>
      <c r="AW141" s="36" t="e">
        <f t="shared" si="64"/>
        <v>#DIV/0!</v>
      </c>
      <c r="AX141" s="36" t="e">
        <f t="shared" si="65"/>
        <v>#DIV/0!</v>
      </c>
      <c r="AY141" s="36" t="e">
        <f t="shared" si="66"/>
        <v>#DIV/0!</v>
      </c>
      <c r="AZ141" s="36" t="e">
        <f t="shared" si="67"/>
        <v>#DIV/0!</v>
      </c>
      <c r="BA141" s="36" t="e">
        <f t="shared" si="68"/>
        <v>#DIV/0!</v>
      </c>
      <c r="BB141" s="36">
        <f t="shared" si="69"/>
        <v>0</v>
      </c>
      <c r="BC141" s="36" t="e">
        <f t="shared" si="70"/>
        <v>#DIV/0!</v>
      </c>
      <c r="BD141" s="36" t="e">
        <f t="shared" si="71"/>
        <v>#DIV/0!</v>
      </c>
      <c r="BE141" s="36">
        <f t="shared" si="72"/>
        <v>0</v>
      </c>
      <c r="BF141" s="36" t="e">
        <f t="shared" si="73"/>
        <v>#DIV/0!</v>
      </c>
      <c r="BG141" s="36">
        <f t="shared" si="74"/>
        <v>0</v>
      </c>
      <c r="BH141" s="36" t="e">
        <f t="shared" si="75"/>
        <v>#DIV/0!</v>
      </c>
      <c r="BI141" s="36" t="e">
        <f t="shared" si="76"/>
        <v>#DIV/0!</v>
      </c>
      <c r="BJ141" s="36">
        <f t="shared" si="77"/>
        <v>0</v>
      </c>
      <c r="BK141" s="36">
        <f t="shared" si="78"/>
        <v>0</v>
      </c>
      <c r="BL141" s="36" t="e">
        <f t="shared" si="79"/>
        <v>#DIV/0!</v>
      </c>
      <c r="BM141" s="36" t="e">
        <f t="shared" si="80"/>
        <v>#DIV/0!</v>
      </c>
      <c r="BN141" s="36">
        <f t="shared" si="81"/>
        <v>0</v>
      </c>
    </row>
    <row r="142" spans="1:66" x14ac:dyDescent="0.25">
      <c r="A142">
        <v>141</v>
      </c>
      <c r="B142" t="s">
        <v>25</v>
      </c>
      <c r="C142" s="3">
        <v>10</v>
      </c>
      <c r="D142">
        <v>48.854170000000003</v>
      </c>
      <c r="E142">
        <v>-122.54103000000001</v>
      </c>
      <c r="F142" t="s">
        <v>10</v>
      </c>
      <c r="G142" s="5">
        <v>8.8000000000000007</v>
      </c>
      <c r="H142" s="3">
        <v>17110004001346</v>
      </c>
      <c r="I142" t="s">
        <v>11</v>
      </c>
      <c r="K142" s="15" t="s">
        <v>184</v>
      </c>
      <c r="L142" s="3">
        <v>17110004013821</v>
      </c>
      <c r="M142">
        <v>6.6092675551772118E-3</v>
      </c>
      <c r="N142" s="17">
        <v>195</v>
      </c>
      <c r="P142" s="36" t="e">
        <f>AVERAGEIFS($G$2:$G$3384,$C$2:$C$3384,P$1,$B$2:$B$3384,$K142)</f>
        <v>#DIV/0!</v>
      </c>
      <c r="Q142" s="36" t="e">
        <f>AVERAGEIFS($G$2:$G$3384,$C$2:$C$3384,Q$1,$B$2:$B$3384,$K142)</f>
        <v>#DIV/0!</v>
      </c>
      <c r="R142" s="36" t="e">
        <f>AVERAGEIFS($G$2:$G$3384,$C$2:$C$3384,R$1,$B$2:$B$3384,$K142)</f>
        <v>#DIV/0!</v>
      </c>
      <c r="S142" s="36">
        <f>AVERAGEIFS($G$2:$G$3384,$C$2:$C$3384,S$1,$B$2:$B$3384,$K142)</f>
        <v>10.59</v>
      </c>
      <c r="T142" s="36" t="e">
        <f>AVERAGEIFS($G$2:$G$3384,$C$2:$C$3384,T$1,$B$2:$B$3384,$K142)</f>
        <v>#DIV/0!</v>
      </c>
      <c r="U142" s="36" t="e">
        <f>AVERAGEIFS($G$2:$G$3384,$C$2:$C$3384,U$1,$B$2:$B$3384,$K142)</f>
        <v>#DIV/0!</v>
      </c>
      <c r="V142" s="36" t="e">
        <f>AVERAGEIFS($G$2:$G$3384,$C$2:$C$3384,V$1,$B$2:$B$3384,$K142)</f>
        <v>#DIV/0!</v>
      </c>
      <c r="W142" s="36" t="e">
        <f>AVERAGEIFS($G$2:$G$3384,$C$2:$C$3384,W$1,$B$2:$B$3384,$K142)</f>
        <v>#DIV/0!</v>
      </c>
      <c r="X142" s="36" t="e">
        <f>AVERAGEIFS($G$2:$G$3384,$C$2:$C$3384,X$1,$B$2:$B$3384,$K142)</f>
        <v>#DIV/0!</v>
      </c>
      <c r="Y142" s="36" t="e">
        <f>AVERAGEIFS($G$2:$G$3384,$C$2:$C$3384,Y$1,$B$2:$B$3384,$K142)</f>
        <v>#DIV/0!</v>
      </c>
      <c r="Z142" s="36" t="e">
        <f>AVERAGEIFS($G$2:$G$3384,$C$2:$C$3384,Z$1,$B$2:$B$3384,$K142)</f>
        <v>#DIV/0!</v>
      </c>
      <c r="AA142" s="36" t="e">
        <f>AVERAGEIFS($G$2:$G$3384,$C$2:$C$3384,AA$1,$B$2:$B$3384,$K142)</f>
        <v>#DIV/0!</v>
      </c>
      <c r="AB142" s="36">
        <f t="shared" si="55"/>
        <v>10.59</v>
      </c>
      <c r="AC142" s="36" t="e" cm="1">
        <f t="array" ref="AC142">AVERAGE(IFERROR(X142:Z142, ""))</f>
        <v>#DIV/0!</v>
      </c>
      <c r="AD142" s="36" t="e">
        <f t="shared" si="56"/>
        <v>#DIV/0!</v>
      </c>
      <c r="AE142" s="36" cm="1">
        <f t="array" ref="AE142">AVERAGE(IFERROR(Q142:V142, ""))</f>
        <v>10.59</v>
      </c>
      <c r="AF142" s="36" t="e" cm="1">
        <f t="array" ref="AF142">AVERAGE(IFERROR(V142:Z142,""))</f>
        <v>#DIV/0!</v>
      </c>
      <c r="AG142" s="36" cm="1">
        <f t="array" ref="AG142">AVERAGE(IFERROR(Q142:U142,""))</f>
        <v>10.59</v>
      </c>
      <c r="AH142" s="36" t="e" cm="1">
        <f t="array" ref="AH142">AVERAGE(IFERROR(Y142:AA142,P142))</f>
        <v>#DIV/0!</v>
      </c>
      <c r="AI142" s="36" t="e" cm="1">
        <f t="array" ref="AI142">AVERAGE(IFERROR(X142:AA142,""))</f>
        <v>#DIV/0!</v>
      </c>
      <c r="AJ142" s="36" cm="1">
        <f t="array" ref="AJ142">AVERAGE(IFERROR(P142:V142,""))</f>
        <v>10.59</v>
      </c>
      <c r="AK142" s="36" cm="1">
        <f t="array" ref="AK142">AVERAGE(IFERROR(Q142:T142,""))</f>
        <v>10.59</v>
      </c>
      <c r="AL142" s="36" t="e" cm="1">
        <f t="array" ref="AL142">AVERAGE(IFERROR(U142:V142,""))</f>
        <v>#DIV/0!</v>
      </c>
      <c r="AM142" s="36" t="e" cm="1">
        <f t="array" ref="AM142">AVERAGE(IFERROR(W142:AA142,""))</f>
        <v>#DIV/0!</v>
      </c>
      <c r="AN142" s="36" cm="1">
        <f t="array" ref="AN142">AVERAGE(IFERROR(P142:U142,""))</f>
        <v>10.59</v>
      </c>
      <c r="AP142" s="36" t="e">
        <f t="shared" si="57"/>
        <v>#DIV/0!</v>
      </c>
      <c r="AQ142" s="36" t="e">
        <f t="shared" si="58"/>
        <v>#DIV/0!</v>
      </c>
      <c r="AR142" s="36" t="e">
        <f t="shared" si="59"/>
        <v>#DIV/0!</v>
      </c>
      <c r="AS142" s="36">
        <f t="shared" si="60"/>
        <v>0</v>
      </c>
      <c r="AT142" s="36" t="e">
        <f t="shared" si="61"/>
        <v>#DIV/0!</v>
      </c>
      <c r="AU142" s="36" t="e">
        <f t="shared" si="62"/>
        <v>#DIV/0!</v>
      </c>
      <c r="AV142" s="36" t="e">
        <f t="shared" si="63"/>
        <v>#DIV/0!</v>
      </c>
      <c r="AW142" s="36" t="e">
        <f t="shared" si="64"/>
        <v>#DIV/0!</v>
      </c>
      <c r="AX142" s="36" t="e">
        <f t="shared" si="65"/>
        <v>#DIV/0!</v>
      </c>
      <c r="AY142" s="36" t="e">
        <f t="shared" si="66"/>
        <v>#DIV/0!</v>
      </c>
      <c r="AZ142" s="36" t="e">
        <f t="shared" si="67"/>
        <v>#DIV/0!</v>
      </c>
      <c r="BA142" s="36" t="e">
        <f t="shared" si="68"/>
        <v>#DIV/0!</v>
      </c>
      <c r="BB142" s="36">
        <f t="shared" si="69"/>
        <v>0</v>
      </c>
      <c r="BC142" s="36" t="e">
        <f t="shared" si="70"/>
        <v>#DIV/0!</v>
      </c>
      <c r="BD142" s="36" t="e">
        <f t="shared" si="71"/>
        <v>#DIV/0!</v>
      </c>
      <c r="BE142" s="36">
        <f t="shared" si="72"/>
        <v>0</v>
      </c>
      <c r="BF142" s="36" t="e">
        <f t="shared" si="73"/>
        <v>#DIV/0!</v>
      </c>
      <c r="BG142" s="36">
        <f t="shared" si="74"/>
        <v>0</v>
      </c>
      <c r="BH142" s="36" t="e">
        <f t="shared" si="75"/>
        <v>#DIV/0!</v>
      </c>
      <c r="BI142" s="36" t="e">
        <f t="shared" si="76"/>
        <v>#DIV/0!</v>
      </c>
      <c r="BJ142" s="36">
        <f t="shared" si="77"/>
        <v>0</v>
      </c>
      <c r="BK142" s="36">
        <f t="shared" si="78"/>
        <v>0</v>
      </c>
      <c r="BL142" s="36" t="e">
        <f t="shared" si="79"/>
        <v>#DIV/0!</v>
      </c>
      <c r="BM142" s="36" t="e">
        <f t="shared" si="80"/>
        <v>#DIV/0!</v>
      </c>
      <c r="BN142" s="36">
        <f t="shared" si="81"/>
        <v>0</v>
      </c>
    </row>
    <row r="143" spans="1:66" x14ac:dyDescent="0.25">
      <c r="A143">
        <v>142</v>
      </c>
      <c r="B143" t="s">
        <v>25</v>
      </c>
      <c r="C143" s="3">
        <v>11</v>
      </c>
      <c r="D143">
        <v>48.854170000000003</v>
      </c>
      <c r="E143">
        <v>-122.54103000000001</v>
      </c>
      <c r="F143" t="s">
        <v>10</v>
      </c>
      <c r="G143" s="5">
        <v>8.4</v>
      </c>
      <c r="H143" s="3">
        <v>17110004001346</v>
      </c>
      <c r="I143" t="s">
        <v>11</v>
      </c>
      <c r="K143" s="15" t="s">
        <v>185</v>
      </c>
      <c r="L143" s="3">
        <v>17110004013821</v>
      </c>
      <c r="M143">
        <v>4.3782470747828484E-3</v>
      </c>
      <c r="N143" s="17">
        <v>195</v>
      </c>
      <c r="P143" s="36" t="e">
        <f>AVERAGEIFS($G$2:$G$3384,$C$2:$C$3384,P$1,$B$2:$B$3384,$K143)</f>
        <v>#DIV/0!</v>
      </c>
      <c r="Q143" s="36" t="e">
        <f>AVERAGEIFS($G$2:$G$3384,$C$2:$C$3384,Q$1,$B$2:$B$3384,$K143)</f>
        <v>#DIV/0!</v>
      </c>
      <c r="R143" s="36" t="e">
        <f>AVERAGEIFS($G$2:$G$3384,$C$2:$C$3384,R$1,$B$2:$B$3384,$K143)</f>
        <v>#DIV/0!</v>
      </c>
      <c r="S143" s="36">
        <f>AVERAGEIFS($G$2:$G$3384,$C$2:$C$3384,S$1,$B$2:$B$3384,$K143)</f>
        <v>10.28</v>
      </c>
      <c r="T143" s="36" t="e">
        <f>AVERAGEIFS($G$2:$G$3384,$C$2:$C$3384,T$1,$B$2:$B$3384,$K143)</f>
        <v>#DIV/0!</v>
      </c>
      <c r="U143" s="36" t="e">
        <f>AVERAGEIFS($G$2:$G$3384,$C$2:$C$3384,U$1,$B$2:$B$3384,$K143)</f>
        <v>#DIV/0!</v>
      </c>
      <c r="V143" s="36" t="e">
        <f>AVERAGEIFS($G$2:$G$3384,$C$2:$C$3384,V$1,$B$2:$B$3384,$K143)</f>
        <v>#DIV/0!</v>
      </c>
      <c r="W143" s="36" t="e">
        <f>AVERAGEIFS($G$2:$G$3384,$C$2:$C$3384,W$1,$B$2:$B$3384,$K143)</f>
        <v>#DIV/0!</v>
      </c>
      <c r="X143" s="36" t="e">
        <f>AVERAGEIFS($G$2:$G$3384,$C$2:$C$3384,X$1,$B$2:$B$3384,$K143)</f>
        <v>#DIV/0!</v>
      </c>
      <c r="Y143" s="36" t="e">
        <f>AVERAGEIFS($G$2:$G$3384,$C$2:$C$3384,Y$1,$B$2:$B$3384,$K143)</f>
        <v>#DIV/0!</v>
      </c>
      <c r="Z143" s="36" t="e">
        <f>AVERAGEIFS($G$2:$G$3384,$C$2:$C$3384,Z$1,$B$2:$B$3384,$K143)</f>
        <v>#DIV/0!</v>
      </c>
      <c r="AA143" s="36" t="e">
        <f>AVERAGEIFS($G$2:$G$3384,$C$2:$C$3384,AA$1,$B$2:$B$3384,$K143)</f>
        <v>#DIV/0!</v>
      </c>
      <c r="AB143" s="36">
        <f t="shared" si="55"/>
        <v>10.28</v>
      </c>
      <c r="AC143" s="36" t="e" cm="1">
        <f t="array" ref="AC143">AVERAGE(IFERROR(X143:Z143, ""))</f>
        <v>#DIV/0!</v>
      </c>
      <c r="AD143" s="36" t="e">
        <f t="shared" si="56"/>
        <v>#DIV/0!</v>
      </c>
      <c r="AE143" s="36" cm="1">
        <f t="array" ref="AE143">AVERAGE(IFERROR(Q143:V143, ""))</f>
        <v>10.28</v>
      </c>
      <c r="AF143" s="36" t="e" cm="1">
        <f t="array" ref="AF143">AVERAGE(IFERROR(V143:Z143,""))</f>
        <v>#DIV/0!</v>
      </c>
      <c r="AG143" s="36" cm="1">
        <f t="array" ref="AG143">AVERAGE(IFERROR(Q143:U143,""))</f>
        <v>10.28</v>
      </c>
      <c r="AH143" s="36" t="e" cm="1">
        <f t="array" ref="AH143">AVERAGE(IFERROR(Y143:AA143,P143))</f>
        <v>#DIV/0!</v>
      </c>
      <c r="AI143" s="36" t="e" cm="1">
        <f t="array" ref="AI143">AVERAGE(IFERROR(X143:AA143,""))</f>
        <v>#DIV/0!</v>
      </c>
      <c r="AJ143" s="36" cm="1">
        <f t="array" ref="AJ143">AVERAGE(IFERROR(P143:V143,""))</f>
        <v>10.28</v>
      </c>
      <c r="AK143" s="36" cm="1">
        <f t="array" ref="AK143">AVERAGE(IFERROR(Q143:T143,""))</f>
        <v>10.28</v>
      </c>
      <c r="AL143" s="36" t="e" cm="1">
        <f t="array" ref="AL143">AVERAGE(IFERROR(U143:V143,""))</f>
        <v>#DIV/0!</v>
      </c>
      <c r="AM143" s="36" t="e" cm="1">
        <f t="array" ref="AM143">AVERAGE(IFERROR(W143:AA143,""))</f>
        <v>#DIV/0!</v>
      </c>
      <c r="AN143" s="36" cm="1">
        <f t="array" ref="AN143">AVERAGE(IFERROR(P143:U143,""))</f>
        <v>10.28</v>
      </c>
      <c r="AP143" s="36" t="e">
        <f t="shared" si="57"/>
        <v>#DIV/0!</v>
      </c>
      <c r="AQ143" s="36" t="e">
        <f t="shared" si="58"/>
        <v>#DIV/0!</v>
      </c>
      <c r="AR143" s="36" t="e">
        <f t="shared" si="59"/>
        <v>#DIV/0!</v>
      </c>
      <c r="AS143" s="36">
        <f t="shared" si="60"/>
        <v>0</v>
      </c>
      <c r="AT143" s="36" t="e">
        <f t="shared" si="61"/>
        <v>#DIV/0!</v>
      </c>
      <c r="AU143" s="36" t="e">
        <f t="shared" si="62"/>
        <v>#DIV/0!</v>
      </c>
      <c r="AV143" s="36" t="e">
        <f t="shared" si="63"/>
        <v>#DIV/0!</v>
      </c>
      <c r="AW143" s="36" t="e">
        <f t="shared" si="64"/>
        <v>#DIV/0!</v>
      </c>
      <c r="AX143" s="36" t="e">
        <f t="shared" si="65"/>
        <v>#DIV/0!</v>
      </c>
      <c r="AY143" s="36" t="e">
        <f t="shared" si="66"/>
        <v>#DIV/0!</v>
      </c>
      <c r="AZ143" s="36" t="e">
        <f t="shared" si="67"/>
        <v>#DIV/0!</v>
      </c>
      <c r="BA143" s="36" t="e">
        <f t="shared" si="68"/>
        <v>#DIV/0!</v>
      </c>
      <c r="BB143" s="36">
        <f t="shared" si="69"/>
        <v>0</v>
      </c>
      <c r="BC143" s="36" t="e">
        <f t="shared" si="70"/>
        <v>#DIV/0!</v>
      </c>
      <c r="BD143" s="36" t="e">
        <f t="shared" si="71"/>
        <v>#DIV/0!</v>
      </c>
      <c r="BE143" s="36">
        <f t="shared" si="72"/>
        <v>0</v>
      </c>
      <c r="BF143" s="36" t="e">
        <f t="shared" si="73"/>
        <v>#DIV/0!</v>
      </c>
      <c r="BG143" s="36">
        <f t="shared" si="74"/>
        <v>0</v>
      </c>
      <c r="BH143" s="36" t="e">
        <f t="shared" si="75"/>
        <v>#DIV/0!</v>
      </c>
      <c r="BI143" s="36" t="e">
        <f t="shared" si="76"/>
        <v>#DIV/0!</v>
      </c>
      <c r="BJ143" s="36">
        <f t="shared" si="77"/>
        <v>0</v>
      </c>
      <c r="BK143" s="36">
        <f t="shared" si="78"/>
        <v>0</v>
      </c>
      <c r="BL143" s="36" t="e">
        <f t="shared" si="79"/>
        <v>#DIV/0!</v>
      </c>
      <c r="BM143" s="36" t="e">
        <f t="shared" si="80"/>
        <v>#DIV/0!</v>
      </c>
      <c r="BN143" s="36">
        <f t="shared" si="81"/>
        <v>0</v>
      </c>
    </row>
    <row r="144" spans="1:66" x14ac:dyDescent="0.25">
      <c r="A144">
        <v>143</v>
      </c>
      <c r="B144" t="s">
        <v>25</v>
      </c>
      <c r="C144" s="3">
        <v>12</v>
      </c>
      <c r="D144">
        <v>48.854170000000003</v>
      </c>
      <c r="E144">
        <v>-122.54103000000001</v>
      </c>
      <c r="F144" t="s">
        <v>10</v>
      </c>
      <c r="G144" s="5">
        <v>10.4</v>
      </c>
      <c r="H144" s="3">
        <v>17110004001346</v>
      </c>
      <c r="I144" t="s">
        <v>11</v>
      </c>
      <c r="K144" s="15" t="s">
        <v>186</v>
      </c>
      <c r="L144" s="3">
        <v>17110004013821</v>
      </c>
      <c r="M144">
        <v>3.1527567189186811E-3</v>
      </c>
      <c r="N144" s="17">
        <v>195</v>
      </c>
      <c r="P144" s="36" t="e">
        <f>AVERAGEIFS($G$2:$G$3384,$C$2:$C$3384,P$1,$B$2:$B$3384,$K144)</f>
        <v>#DIV/0!</v>
      </c>
      <c r="Q144" s="36" t="e">
        <f>AVERAGEIFS($G$2:$G$3384,$C$2:$C$3384,Q$1,$B$2:$B$3384,$K144)</f>
        <v>#DIV/0!</v>
      </c>
      <c r="R144" s="36" t="e">
        <f>AVERAGEIFS($G$2:$G$3384,$C$2:$C$3384,R$1,$B$2:$B$3384,$K144)</f>
        <v>#DIV/0!</v>
      </c>
      <c r="S144" s="36">
        <f>AVERAGEIFS($G$2:$G$3384,$C$2:$C$3384,S$1,$B$2:$B$3384,$K144)</f>
        <v>11.31</v>
      </c>
      <c r="T144" s="36" t="e">
        <f>AVERAGEIFS($G$2:$G$3384,$C$2:$C$3384,T$1,$B$2:$B$3384,$K144)</f>
        <v>#DIV/0!</v>
      </c>
      <c r="U144" s="36" t="e">
        <f>AVERAGEIFS($G$2:$G$3384,$C$2:$C$3384,U$1,$B$2:$B$3384,$K144)</f>
        <v>#DIV/0!</v>
      </c>
      <c r="V144" s="36" t="e">
        <f>AVERAGEIFS($G$2:$G$3384,$C$2:$C$3384,V$1,$B$2:$B$3384,$K144)</f>
        <v>#DIV/0!</v>
      </c>
      <c r="W144" s="36" t="e">
        <f>AVERAGEIFS($G$2:$G$3384,$C$2:$C$3384,W$1,$B$2:$B$3384,$K144)</f>
        <v>#DIV/0!</v>
      </c>
      <c r="X144" s="36" t="e">
        <f>AVERAGEIFS($G$2:$G$3384,$C$2:$C$3384,X$1,$B$2:$B$3384,$K144)</f>
        <v>#DIV/0!</v>
      </c>
      <c r="Y144" s="36" t="e">
        <f>AVERAGEIFS($G$2:$G$3384,$C$2:$C$3384,Y$1,$B$2:$B$3384,$K144)</f>
        <v>#DIV/0!</v>
      </c>
      <c r="Z144" s="36" t="e">
        <f>AVERAGEIFS($G$2:$G$3384,$C$2:$C$3384,Z$1,$B$2:$B$3384,$K144)</f>
        <v>#DIV/0!</v>
      </c>
      <c r="AA144" s="36" t="e">
        <f>AVERAGEIFS($G$2:$G$3384,$C$2:$C$3384,AA$1,$B$2:$B$3384,$K144)</f>
        <v>#DIV/0!</v>
      </c>
      <c r="AB144" s="36">
        <f t="shared" si="55"/>
        <v>11.31</v>
      </c>
      <c r="AC144" s="36" t="e" cm="1">
        <f t="array" ref="AC144">AVERAGE(IFERROR(X144:Z144, ""))</f>
        <v>#DIV/0!</v>
      </c>
      <c r="AD144" s="36" t="e">
        <f t="shared" si="56"/>
        <v>#DIV/0!</v>
      </c>
      <c r="AE144" s="36" cm="1">
        <f t="array" ref="AE144">AVERAGE(IFERROR(Q144:V144, ""))</f>
        <v>11.31</v>
      </c>
      <c r="AF144" s="36" t="e" cm="1">
        <f t="array" ref="AF144">AVERAGE(IFERROR(V144:Z144,""))</f>
        <v>#DIV/0!</v>
      </c>
      <c r="AG144" s="36" cm="1">
        <f t="array" ref="AG144">AVERAGE(IFERROR(Q144:U144,""))</f>
        <v>11.31</v>
      </c>
      <c r="AH144" s="36" t="e" cm="1">
        <f t="array" ref="AH144">AVERAGE(IFERROR(Y144:AA144,P144))</f>
        <v>#DIV/0!</v>
      </c>
      <c r="AI144" s="36" t="e" cm="1">
        <f t="array" ref="AI144">AVERAGE(IFERROR(X144:AA144,""))</f>
        <v>#DIV/0!</v>
      </c>
      <c r="AJ144" s="36" cm="1">
        <f t="array" ref="AJ144">AVERAGE(IFERROR(P144:V144,""))</f>
        <v>11.31</v>
      </c>
      <c r="AK144" s="36" cm="1">
        <f t="array" ref="AK144">AVERAGE(IFERROR(Q144:T144,""))</f>
        <v>11.31</v>
      </c>
      <c r="AL144" s="36" t="e" cm="1">
        <f t="array" ref="AL144">AVERAGE(IFERROR(U144:V144,""))</f>
        <v>#DIV/0!</v>
      </c>
      <c r="AM144" s="36" t="e" cm="1">
        <f t="array" ref="AM144">AVERAGE(IFERROR(W144:AA144,""))</f>
        <v>#DIV/0!</v>
      </c>
      <c r="AN144" s="36" cm="1">
        <f t="array" ref="AN144">AVERAGE(IFERROR(P144:U144,""))</f>
        <v>11.31</v>
      </c>
      <c r="AP144" s="36" t="e">
        <f t="shared" si="57"/>
        <v>#DIV/0!</v>
      </c>
      <c r="AQ144" s="36" t="e">
        <f t="shared" si="58"/>
        <v>#DIV/0!</v>
      </c>
      <c r="AR144" s="36" t="e">
        <f t="shared" si="59"/>
        <v>#DIV/0!</v>
      </c>
      <c r="AS144" s="36">
        <f t="shared" si="60"/>
        <v>0</v>
      </c>
      <c r="AT144" s="36" t="e">
        <f t="shared" si="61"/>
        <v>#DIV/0!</v>
      </c>
      <c r="AU144" s="36" t="e">
        <f t="shared" si="62"/>
        <v>#DIV/0!</v>
      </c>
      <c r="AV144" s="36" t="e">
        <f t="shared" si="63"/>
        <v>#DIV/0!</v>
      </c>
      <c r="AW144" s="36" t="e">
        <f t="shared" si="64"/>
        <v>#DIV/0!</v>
      </c>
      <c r="AX144" s="36" t="e">
        <f t="shared" si="65"/>
        <v>#DIV/0!</v>
      </c>
      <c r="AY144" s="36" t="e">
        <f t="shared" si="66"/>
        <v>#DIV/0!</v>
      </c>
      <c r="AZ144" s="36" t="e">
        <f t="shared" si="67"/>
        <v>#DIV/0!</v>
      </c>
      <c r="BA144" s="36" t="e">
        <f t="shared" si="68"/>
        <v>#DIV/0!</v>
      </c>
      <c r="BB144" s="36">
        <f t="shared" si="69"/>
        <v>0</v>
      </c>
      <c r="BC144" s="36" t="e">
        <f t="shared" si="70"/>
        <v>#DIV/0!</v>
      </c>
      <c r="BD144" s="36" t="e">
        <f t="shared" si="71"/>
        <v>#DIV/0!</v>
      </c>
      <c r="BE144" s="36">
        <f t="shared" si="72"/>
        <v>0</v>
      </c>
      <c r="BF144" s="36" t="e">
        <f t="shared" si="73"/>
        <v>#DIV/0!</v>
      </c>
      <c r="BG144" s="36">
        <f t="shared" si="74"/>
        <v>0</v>
      </c>
      <c r="BH144" s="36" t="e">
        <f t="shared" si="75"/>
        <v>#DIV/0!</v>
      </c>
      <c r="BI144" s="36" t="e">
        <f t="shared" si="76"/>
        <v>#DIV/0!</v>
      </c>
      <c r="BJ144" s="36">
        <f t="shared" si="77"/>
        <v>0</v>
      </c>
      <c r="BK144" s="36">
        <f t="shared" si="78"/>
        <v>0</v>
      </c>
      <c r="BL144" s="36" t="e">
        <f t="shared" si="79"/>
        <v>#DIV/0!</v>
      </c>
      <c r="BM144" s="36" t="e">
        <f t="shared" si="80"/>
        <v>#DIV/0!</v>
      </c>
      <c r="BN144" s="36">
        <f t="shared" si="81"/>
        <v>0</v>
      </c>
    </row>
    <row r="145" spans="1:66" x14ac:dyDescent="0.25">
      <c r="A145">
        <v>144</v>
      </c>
      <c r="B145" t="s">
        <v>26</v>
      </c>
      <c r="C145" s="3">
        <v>1</v>
      </c>
      <c r="D145">
        <v>48.855350000000001</v>
      </c>
      <c r="E145">
        <v>-122.534137</v>
      </c>
      <c r="F145" t="s">
        <v>10</v>
      </c>
      <c r="G145" s="5">
        <v>6.75</v>
      </c>
      <c r="H145" s="3">
        <v>17110004006588</v>
      </c>
      <c r="I145" t="s">
        <v>11</v>
      </c>
      <c r="K145" s="15" t="s">
        <v>187</v>
      </c>
      <c r="L145" s="3">
        <v>17110004013821</v>
      </c>
      <c r="M145">
        <v>2.49287742190063E-3</v>
      </c>
      <c r="N145" s="17">
        <v>195</v>
      </c>
      <c r="P145" s="36" t="e">
        <f>AVERAGEIFS($G$2:$G$3384,$C$2:$C$3384,P$1,$B$2:$B$3384,$K145)</f>
        <v>#DIV/0!</v>
      </c>
      <c r="Q145" s="36" t="e">
        <f>AVERAGEIFS($G$2:$G$3384,$C$2:$C$3384,Q$1,$B$2:$B$3384,$K145)</f>
        <v>#DIV/0!</v>
      </c>
      <c r="R145" s="36" t="e">
        <f>AVERAGEIFS($G$2:$G$3384,$C$2:$C$3384,R$1,$B$2:$B$3384,$K145)</f>
        <v>#DIV/0!</v>
      </c>
      <c r="S145" s="36">
        <f>AVERAGEIFS($G$2:$G$3384,$C$2:$C$3384,S$1,$B$2:$B$3384,$K145)</f>
        <v>10.87</v>
      </c>
      <c r="T145" s="36" t="e">
        <f>AVERAGEIFS($G$2:$G$3384,$C$2:$C$3384,T$1,$B$2:$B$3384,$K145)</f>
        <v>#DIV/0!</v>
      </c>
      <c r="U145" s="36" t="e">
        <f>AVERAGEIFS($G$2:$G$3384,$C$2:$C$3384,U$1,$B$2:$B$3384,$K145)</f>
        <v>#DIV/0!</v>
      </c>
      <c r="V145" s="36" t="e">
        <f>AVERAGEIFS($G$2:$G$3384,$C$2:$C$3384,V$1,$B$2:$B$3384,$K145)</f>
        <v>#DIV/0!</v>
      </c>
      <c r="W145" s="36" t="e">
        <f>AVERAGEIFS($G$2:$G$3384,$C$2:$C$3384,W$1,$B$2:$B$3384,$K145)</f>
        <v>#DIV/0!</v>
      </c>
      <c r="X145" s="36" t="e">
        <f>AVERAGEIFS($G$2:$G$3384,$C$2:$C$3384,X$1,$B$2:$B$3384,$K145)</f>
        <v>#DIV/0!</v>
      </c>
      <c r="Y145" s="36" t="e">
        <f>AVERAGEIFS($G$2:$G$3384,$C$2:$C$3384,Y$1,$B$2:$B$3384,$K145)</f>
        <v>#DIV/0!</v>
      </c>
      <c r="Z145" s="36" t="e">
        <f>AVERAGEIFS($G$2:$G$3384,$C$2:$C$3384,Z$1,$B$2:$B$3384,$K145)</f>
        <v>#DIV/0!</v>
      </c>
      <c r="AA145" s="36" t="e">
        <f>AVERAGEIFS($G$2:$G$3384,$C$2:$C$3384,AA$1,$B$2:$B$3384,$K145)</f>
        <v>#DIV/0!</v>
      </c>
      <c r="AB145" s="36">
        <f t="shared" si="55"/>
        <v>10.87</v>
      </c>
      <c r="AC145" s="36" t="e" cm="1">
        <f t="array" ref="AC145">AVERAGE(IFERROR(X145:Z145, ""))</f>
        <v>#DIV/0!</v>
      </c>
      <c r="AD145" s="36" t="e">
        <f t="shared" si="56"/>
        <v>#DIV/0!</v>
      </c>
      <c r="AE145" s="36" cm="1">
        <f t="array" ref="AE145">AVERAGE(IFERROR(Q145:V145, ""))</f>
        <v>10.87</v>
      </c>
      <c r="AF145" s="36" t="e" cm="1">
        <f t="array" ref="AF145">AVERAGE(IFERROR(V145:Z145,""))</f>
        <v>#DIV/0!</v>
      </c>
      <c r="AG145" s="36" cm="1">
        <f t="array" ref="AG145">AVERAGE(IFERROR(Q145:U145,""))</f>
        <v>10.87</v>
      </c>
      <c r="AH145" s="36" t="e" cm="1">
        <f t="array" ref="AH145">AVERAGE(IFERROR(Y145:AA145,P145))</f>
        <v>#DIV/0!</v>
      </c>
      <c r="AI145" s="36" t="e" cm="1">
        <f t="array" ref="AI145">AVERAGE(IFERROR(X145:AA145,""))</f>
        <v>#DIV/0!</v>
      </c>
      <c r="AJ145" s="36" cm="1">
        <f t="array" ref="AJ145">AVERAGE(IFERROR(P145:V145,""))</f>
        <v>10.87</v>
      </c>
      <c r="AK145" s="36" cm="1">
        <f t="array" ref="AK145">AVERAGE(IFERROR(Q145:T145,""))</f>
        <v>10.87</v>
      </c>
      <c r="AL145" s="36" t="e" cm="1">
        <f t="array" ref="AL145">AVERAGE(IFERROR(U145:V145,""))</f>
        <v>#DIV/0!</v>
      </c>
      <c r="AM145" s="36" t="e" cm="1">
        <f t="array" ref="AM145">AVERAGE(IFERROR(W145:AA145,""))</f>
        <v>#DIV/0!</v>
      </c>
      <c r="AN145" s="36" cm="1">
        <f t="array" ref="AN145">AVERAGE(IFERROR(P145:U145,""))</f>
        <v>10.87</v>
      </c>
      <c r="AP145" s="36" t="e">
        <f t="shared" si="57"/>
        <v>#DIV/0!</v>
      </c>
      <c r="AQ145" s="36" t="e">
        <f t="shared" si="58"/>
        <v>#DIV/0!</v>
      </c>
      <c r="AR145" s="36" t="e">
        <f t="shared" si="59"/>
        <v>#DIV/0!</v>
      </c>
      <c r="AS145" s="36">
        <f t="shared" si="60"/>
        <v>0</v>
      </c>
      <c r="AT145" s="36" t="e">
        <f t="shared" si="61"/>
        <v>#DIV/0!</v>
      </c>
      <c r="AU145" s="36" t="e">
        <f t="shared" si="62"/>
        <v>#DIV/0!</v>
      </c>
      <c r="AV145" s="36" t="e">
        <f t="shared" si="63"/>
        <v>#DIV/0!</v>
      </c>
      <c r="AW145" s="36" t="e">
        <f t="shared" si="64"/>
        <v>#DIV/0!</v>
      </c>
      <c r="AX145" s="36" t="e">
        <f t="shared" si="65"/>
        <v>#DIV/0!</v>
      </c>
      <c r="AY145" s="36" t="e">
        <f t="shared" si="66"/>
        <v>#DIV/0!</v>
      </c>
      <c r="AZ145" s="36" t="e">
        <f t="shared" si="67"/>
        <v>#DIV/0!</v>
      </c>
      <c r="BA145" s="36" t="e">
        <f t="shared" si="68"/>
        <v>#DIV/0!</v>
      </c>
      <c r="BB145" s="36">
        <f t="shared" si="69"/>
        <v>0</v>
      </c>
      <c r="BC145" s="36" t="e">
        <f t="shared" si="70"/>
        <v>#DIV/0!</v>
      </c>
      <c r="BD145" s="36" t="e">
        <f t="shared" si="71"/>
        <v>#DIV/0!</v>
      </c>
      <c r="BE145" s="36">
        <f t="shared" si="72"/>
        <v>0</v>
      </c>
      <c r="BF145" s="36" t="e">
        <f t="shared" si="73"/>
        <v>#DIV/0!</v>
      </c>
      <c r="BG145" s="36">
        <f t="shared" si="74"/>
        <v>0</v>
      </c>
      <c r="BH145" s="36" t="e">
        <f t="shared" si="75"/>
        <v>#DIV/0!</v>
      </c>
      <c r="BI145" s="36" t="e">
        <f t="shared" si="76"/>
        <v>#DIV/0!</v>
      </c>
      <c r="BJ145" s="36">
        <f t="shared" si="77"/>
        <v>0</v>
      </c>
      <c r="BK145" s="36">
        <f t="shared" si="78"/>
        <v>0</v>
      </c>
      <c r="BL145" s="36" t="e">
        <f t="shared" si="79"/>
        <v>#DIV/0!</v>
      </c>
      <c r="BM145" s="36" t="e">
        <f t="shared" si="80"/>
        <v>#DIV/0!</v>
      </c>
      <c r="BN145" s="36">
        <f t="shared" si="81"/>
        <v>0</v>
      </c>
    </row>
    <row r="146" spans="1:66" x14ac:dyDescent="0.25">
      <c r="A146">
        <v>145</v>
      </c>
      <c r="B146" t="s">
        <v>26</v>
      </c>
      <c r="C146" s="3">
        <v>3</v>
      </c>
      <c r="D146">
        <v>48.855350000000001</v>
      </c>
      <c r="E146">
        <v>-122.534137</v>
      </c>
      <c r="F146" t="s">
        <v>10</v>
      </c>
      <c r="G146" s="5">
        <v>7.4</v>
      </c>
      <c r="H146" s="3">
        <v>17110004006588</v>
      </c>
      <c r="I146" t="s">
        <v>11</v>
      </c>
      <c r="K146" s="15" t="s">
        <v>189</v>
      </c>
      <c r="L146" s="3">
        <v>17110004013704</v>
      </c>
      <c r="M146">
        <v>0.96964555978775024</v>
      </c>
      <c r="N146" s="17">
        <v>195</v>
      </c>
      <c r="P146" s="36" t="e">
        <f>AVERAGEIFS($G$2:$G$3384,$C$2:$C$3384,P$1,$B$2:$B$3384,$K146)</f>
        <v>#DIV/0!</v>
      </c>
      <c r="Q146" s="36">
        <f>AVERAGEIFS($G$2:$G$3384,$C$2:$C$3384,Q$1,$B$2:$B$3384,$K146)</f>
        <v>13.32</v>
      </c>
      <c r="R146" s="36" t="e">
        <f>AVERAGEIFS($G$2:$G$3384,$C$2:$C$3384,R$1,$B$2:$B$3384,$K146)</f>
        <v>#DIV/0!</v>
      </c>
      <c r="S146" s="36" t="e">
        <f>AVERAGEIFS($G$2:$G$3384,$C$2:$C$3384,S$1,$B$2:$B$3384,$K146)</f>
        <v>#DIV/0!</v>
      </c>
      <c r="T146" s="36" t="e">
        <f>AVERAGEIFS($G$2:$G$3384,$C$2:$C$3384,T$1,$B$2:$B$3384,$K146)</f>
        <v>#DIV/0!</v>
      </c>
      <c r="U146" s="36" t="e">
        <f>AVERAGEIFS($G$2:$G$3384,$C$2:$C$3384,U$1,$B$2:$B$3384,$K146)</f>
        <v>#DIV/0!</v>
      </c>
      <c r="V146" s="36" t="e">
        <f>AVERAGEIFS($G$2:$G$3384,$C$2:$C$3384,V$1,$B$2:$B$3384,$K146)</f>
        <v>#DIV/0!</v>
      </c>
      <c r="W146" s="36" t="e">
        <f>AVERAGEIFS($G$2:$G$3384,$C$2:$C$3384,W$1,$B$2:$B$3384,$K146)</f>
        <v>#DIV/0!</v>
      </c>
      <c r="X146" s="36" t="e">
        <f>AVERAGEIFS($G$2:$G$3384,$C$2:$C$3384,X$1,$B$2:$B$3384,$K146)</f>
        <v>#DIV/0!</v>
      </c>
      <c r="Y146" s="36" t="e">
        <f>AVERAGEIFS($G$2:$G$3384,$C$2:$C$3384,Y$1,$B$2:$B$3384,$K146)</f>
        <v>#DIV/0!</v>
      </c>
      <c r="Z146" s="36" t="e">
        <f>AVERAGEIFS($G$2:$G$3384,$C$2:$C$3384,Z$1,$B$2:$B$3384,$K146)</f>
        <v>#DIV/0!</v>
      </c>
      <c r="AA146" s="36" t="e">
        <f>AVERAGEIFS($G$2:$G$3384,$C$2:$C$3384,AA$1,$B$2:$B$3384,$K146)</f>
        <v>#DIV/0!</v>
      </c>
      <c r="AB146" s="36">
        <f t="shared" si="55"/>
        <v>13.32</v>
      </c>
      <c r="AC146" s="36" t="e" cm="1">
        <f t="array" ref="AC146">AVERAGE(IFERROR(X146:Z146, ""))</f>
        <v>#DIV/0!</v>
      </c>
      <c r="AD146" s="36" t="e">
        <f t="shared" si="56"/>
        <v>#DIV/0!</v>
      </c>
      <c r="AE146" s="36" cm="1">
        <f t="array" ref="AE146">AVERAGE(IFERROR(Q146:V146, ""))</f>
        <v>13.32</v>
      </c>
      <c r="AF146" s="36" t="e" cm="1">
        <f t="array" ref="AF146">AVERAGE(IFERROR(V146:Z146,""))</f>
        <v>#DIV/0!</v>
      </c>
      <c r="AG146" s="36" cm="1">
        <f t="array" ref="AG146">AVERAGE(IFERROR(Q146:U146,""))</f>
        <v>13.32</v>
      </c>
      <c r="AH146" s="36" t="e" cm="1">
        <f t="array" ref="AH146">AVERAGE(IFERROR(Y146:AA146,P146))</f>
        <v>#DIV/0!</v>
      </c>
      <c r="AI146" s="36" t="e" cm="1">
        <f t="array" ref="AI146">AVERAGE(IFERROR(X146:AA146,""))</f>
        <v>#DIV/0!</v>
      </c>
      <c r="AJ146" s="36" cm="1">
        <f t="array" ref="AJ146">AVERAGE(IFERROR(P146:V146,""))</f>
        <v>13.32</v>
      </c>
      <c r="AK146" s="36" cm="1">
        <f t="array" ref="AK146">AVERAGE(IFERROR(Q146:T146,""))</f>
        <v>13.32</v>
      </c>
      <c r="AL146" s="36" t="e" cm="1">
        <f t="array" ref="AL146">AVERAGE(IFERROR(U146:V146,""))</f>
        <v>#DIV/0!</v>
      </c>
      <c r="AM146" s="36" t="e" cm="1">
        <f t="array" ref="AM146">AVERAGE(IFERROR(W146:AA146,""))</f>
        <v>#DIV/0!</v>
      </c>
      <c r="AN146" s="36" cm="1">
        <f t="array" ref="AN146">AVERAGE(IFERROR(P146:U146,""))</f>
        <v>13.32</v>
      </c>
      <c r="AP146" s="36" t="e">
        <f t="shared" si="57"/>
        <v>#DIV/0!</v>
      </c>
      <c r="AQ146" s="36">
        <f t="shared" si="58"/>
        <v>0</v>
      </c>
      <c r="AR146" s="36" t="e">
        <f t="shared" si="59"/>
        <v>#DIV/0!</v>
      </c>
      <c r="AS146" s="36" t="e">
        <f t="shared" si="60"/>
        <v>#DIV/0!</v>
      </c>
      <c r="AT146" s="36" t="e">
        <f t="shared" si="61"/>
        <v>#DIV/0!</v>
      </c>
      <c r="AU146" s="36" t="e">
        <f t="shared" si="62"/>
        <v>#DIV/0!</v>
      </c>
      <c r="AV146" s="36" t="e">
        <f t="shared" si="63"/>
        <v>#DIV/0!</v>
      </c>
      <c r="AW146" s="36" t="e">
        <f t="shared" si="64"/>
        <v>#DIV/0!</v>
      </c>
      <c r="AX146" s="36" t="e">
        <f t="shared" si="65"/>
        <v>#DIV/0!</v>
      </c>
      <c r="AY146" s="36" t="e">
        <f t="shared" si="66"/>
        <v>#DIV/0!</v>
      </c>
      <c r="AZ146" s="36" t="e">
        <f t="shared" si="67"/>
        <v>#DIV/0!</v>
      </c>
      <c r="BA146" s="36" t="e">
        <f t="shared" si="68"/>
        <v>#DIV/0!</v>
      </c>
      <c r="BB146" s="36">
        <f t="shared" si="69"/>
        <v>0</v>
      </c>
      <c r="BC146" s="36" t="e">
        <f t="shared" si="70"/>
        <v>#DIV/0!</v>
      </c>
      <c r="BD146" s="36" t="e">
        <f t="shared" si="71"/>
        <v>#DIV/0!</v>
      </c>
      <c r="BE146" s="36">
        <f t="shared" si="72"/>
        <v>0</v>
      </c>
      <c r="BF146" s="36" t="e">
        <f t="shared" si="73"/>
        <v>#DIV/0!</v>
      </c>
      <c r="BG146" s="36">
        <f t="shared" si="74"/>
        <v>0</v>
      </c>
      <c r="BH146" s="36" t="e">
        <f t="shared" si="75"/>
        <v>#DIV/0!</v>
      </c>
      <c r="BI146" s="36" t="e">
        <f t="shared" si="76"/>
        <v>#DIV/0!</v>
      </c>
      <c r="BJ146" s="36">
        <f t="shared" si="77"/>
        <v>0</v>
      </c>
      <c r="BK146" s="36">
        <f t="shared" si="78"/>
        <v>0</v>
      </c>
      <c r="BL146" s="36" t="e">
        <f t="shared" si="79"/>
        <v>#DIV/0!</v>
      </c>
      <c r="BM146" s="36" t="e">
        <f t="shared" si="80"/>
        <v>#DIV/0!</v>
      </c>
      <c r="BN146" s="36">
        <f t="shared" si="81"/>
        <v>0</v>
      </c>
    </row>
    <row r="147" spans="1:66" x14ac:dyDescent="0.25">
      <c r="A147">
        <v>146</v>
      </c>
      <c r="B147" t="s">
        <v>26</v>
      </c>
      <c r="C147" s="3">
        <v>4</v>
      </c>
      <c r="D147">
        <v>48.855350000000001</v>
      </c>
      <c r="E147">
        <v>-122.534137</v>
      </c>
      <c r="F147" t="s">
        <v>10</v>
      </c>
      <c r="G147" s="5">
        <v>7.915</v>
      </c>
      <c r="H147" s="3">
        <v>17110004006588</v>
      </c>
      <c r="I147" t="s">
        <v>11</v>
      </c>
      <c r="K147" s="15" t="s">
        <v>190</v>
      </c>
      <c r="L147" s="3">
        <v>17110004014072</v>
      </c>
      <c r="M147">
        <v>0.94477438926696777</v>
      </c>
      <c r="N147" s="17">
        <v>195</v>
      </c>
      <c r="P147" s="36" t="e">
        <f>AVERAGEIFS($G$2:$G$3384,$C$2:$C$3384,P$1,$B$2:$B$3384,$K147)</f>
        <v>#DIV/0!</v>
      </c>
      <c r="Q147" s="36">
        <f>AVERAGEIFS($G$2:$G$3384,$C$2:$C$3384,Q$1,$B$2:$B$3384,$K147)</f>
        <v>13.04</v>
      </c>
      <c r="R147" s="36" t="e">
        <f>AVERAGEIFS($G$2:$G$3384,$C$2:$C$3384,R$1,$B$2:$B$3384,$K147)</f>
        <v>#DIV/0!</v>
      </c>
      <c r="S147" s="36" t="e">
        <f>AVERAGEIFS($G$2:$G$3384,$C$2:$C$3384,S$1,$B$2:$B$3384,$K147)</f>
        <v>#DIV/0!</v>
      </c>
      <c r="T147" s="36" t="e">
        <f>AVERAGEIFS($G$2:$G$3384,$C$2:$C$3384,T$1,$B$2:$B$3384,$K147)</f>
        <v>#DIV/0!</v>
      </c>
      <c r="U147" s="36" t="e">
        <f>AVERAGEIFS($G$2:$G$3384,$C$2:$C$3384,U$1,$B$2:$B$3384,$K147)</f>
        <v>#DIV/0!</v>
      </c>
      <c r="V147" s="36" t="e">
        <f>AVERAGEIFS($G$2:$G$3384,$C$2:$C$3384,V$1,$B$2:$B$3384,$K147)</f>
        <v>#DIV/0!</v>
      </c>
      <c r="W147" s="36" t="e">
        <f>AVERAGEIFS($G$2:$G$3384,$C$2:$C$3384,W$1,$B$2:$B$3384,$K147)</f>
        <v>#DIV/0!</v>
      </c>
      <c r="X147" s="36" t="e">
        <f>AVERAGEIFS($G$2:$G$3384,$C$2:$C$3384,X$1,$B$2:$B$3384,$K147)</f>
        <v>#DIV/0!</v>
      </c>
      <c r="Y147" s="36" t="e">
        <f>AVERAGEIFS($G$2:$G$3384,$C$2:$C$3384,Y$1,$B$2:$B$3384,$K147)</f>
        <v>#DIV/0!</v>
      </c>
      <c r="Z147" s="36" t="e">
        <f>AVERAGEIFS($G$2:$G$3384,$C$2:$C$3384,Z$1,$B$2:$B$3384,$K147)</f>
        <v>#DIV/0!</v>
      </c>
      <c r="AA147" s="36" t="e">
        <f>AVERAGEIFS($G$2:$G$3384,$C$2:$C$3384,AA$1,$B$2:$B$3384,$K147)</f>
        <v>#DIV/0!</v>
      </c>
      <c r="AB147" s="36">
        <f t="shared" si="55"/>
        <v>13.04</v>
      </c>
      <c r="AC147" s="36" t="e" cm="1">
        <f t="array" ref="AC147">AVERAGE(IFERROR(X147:Z147, ""))</f>
        <v>#DIV/0!</v>
      </c>
      <c r="AD147" s="36" t="e">
        <f t="shared" si="56"/>
        <v>#DIV/0!</v>
      </c>
      <c r="AE147" s="36" cm="1">
        <f t="array" ref="AE147">AVERAGE(IFERROR(Q147:V147, ""))</f>
        <v>13.04</v>
      </c>
      <c r="AF147" s="36" t="e" cm="1">
        <f t="array" ref="AF147">AVERAGE(IFERROR(V147:Z147,""))</f>
        <v>#DIV/0!</v>
      </c>
      <c r="AG147" s="36" cm="1">
        <f t="array" ref="AG147">AVERAGE(IFERROR(Q147:U147,""))</f>
        <v>13.04</v>
      </c>
      <c r="AH147" s="36" t="e" cm="1">
        <f t="array" ref="AH147">AVERAGE(IFERROR(Y147:AA147,P147))</f>
        <v>#DIV/0!</v>
      </c>
      <c r="AI147" s="36" t="e" cm="1">
        <f t="array" ref="AI147">AVERAGE(IFERROR(X147:AA147,""))</f>
        <v>#DIV/0!</v>
      </c>
      <c r="AJ147" s="36" cm="1">
        <f t="array" ref="AJ147">AVERAGE(IFERROR(P147:V147,""))</f>
        <v>13.04</v>
      </c>
      <c r="AK147" s="36" cm="1">
        <f t="array" ref="AK147">AVERAGE(IFERROR(Q147:T147,""))</f>
        <v>13.04</v>
      </c>
      <c r="AL147" s="36" t="e" cm="1">
        <f t="array" ref="AL147">AVERAGE(IFERROR(U147:V147,""))</f>
        <v>#DIV/0!</v>
      </c>
      <c r="AM147" s="36" t="e" cm="1">
        <f t="array" ref="AM147">AVERAGE(IFERROR(W147:AA147,""))</f>
        <v>#DIV/0!</v>
      </c>
      <c r="AN147" s="36" cm="1">
        <f t="array" ref="AN147">AVERAGE(IFERROR(P147:U147,""))</f>
        <v>13.04</v>
      </c>
      <c r="AP147" s="36" t="e">
        <f t="shared" si="57"/>
        <v>#DIV/0!</v>
      </c>
      <c r="AQ147" s="36">
        <f t="shared" si="58"/>
        <v>0</v>
      </c>
      <c r="AR147" s="36" t="e">
        <f t="shared" si="59"/>
        <v>#DIV/0!</v>
      </c>
      <c r="AS147" s="36" t="e">
        <f t="shared" si="60"/>
        <v>#DIV/0!</v>
      </c>
      <c r="AT147" s="36" t="e">
        <f t="shared" si="61"/>
        <v>#DIV/0!</v>
      </c>
      <c r="AU147" s="36" t="e">
        <f t="shared" si="62"/>
        <v>#DIV/0!</v>
      </c>
      <c r="AV147" s="36" t="e">
        <f t="shared" si="63"/>
        <v>#DIV/0!</v>
      </c>
      <c r="AW147" s="36" t="e">
        <f t="shared" si="64"/>
        <v>#DIV/0!</v>
      </c>
      <c r="AX147" s="36" t="e">
        <f t="shared" si="65"/>
        <v>#DIV/0!</v>
      </c>
      <c r="AY147" s="36" t="e">
        <f t="shared" si="66"/>
        <v>#DIV/0!</v>
      </c>
      <c r="AZ147" s="36" t="e">
        <f t="shared" si="67"/>
        <v>#DIV/0!</v>
      </c>
      <c r="BA147" s="36" t="e">
        <f t="shared" si="68"/>
        <v>#DIV/0!</v>
      </c>
      <c r="BB147" s="36">
        <f t="shared" si="69"/>
        <v>0</v>
      </c>
      <c r="BC147" s="36" t="e">
        <f t="shared" si="70"/>
        <v>#DIV/0!</v>
      </c>
      <c r="BD147" s="36" t="e">
        <f t="shared" si="71"/>
        <v>#DIV/0!</v>
      </c>
      <c r="BE147" s="36">
        <f t="shared" si="72"/>
        <v>0</v>
      </c>
      <c r="BF147" s="36" t="e">
        <f t="shared" si="73"/>
        <v>#DIV/0!</v>
      </c>
      <c r="BG147" s="36">
        <f t="shared" si="74"/>
        <v>0</v>
      </c>
      <c r="BH147" s="36" t="e">
        <f t="shared" si="75"/>
        <v>#DIV/0!</v>
      </c>
      <c r="BI147" s="36" t="e">
        <f t="shared" si="76"/>
        <v>#DIV/0!</v>
      </c>
      <c r="BJ147" s="36">
        <f t="shared" si="77"/>
        <v>0</v>
      </c>
      <c r="BK147" s="36">
        <f t="shared" si="78"/>
        <v>0</v>
      </c>
      <c r="BL147" s="36" t="e">
        <f t="shared" si="79"/>
        <v>#DIV/0!</v>
      </c>
      <c r="BM147" s="36" t="e">
        <f t="shared" si="80"/>
        <v>#DIV/0!</v>
      </c>
      <c r="BN147" s="36">
        <f t="shared" si="81"/>
        <v>0</v>
      </c>
    </row>
    <row r="148" spans="1:66" x14ac:dyDescent="0.25">
      <c r="A148">
        <v>147</v>
      </c>
      <c r="B148" t="s">
        <v>26</v>
      </c>
      <c r="C148" s="3">
        <v>6</v>
      </c>
      <c r="D148">
        <v>48.855350000000001</v>
      </c>
      <c r="E148">
        <v>-122.534137</v>
      </c>
      <c r="F148" t="s">
        <v>10</v>
      </c>
      <c r="G148" s="5">
        <v>6</v>
      </c>
      <c r="H148" s="3">
        <v>17110004006588</v>
      </c>
      <c r="I148" t="s">
        <v>11</v>
      </c>
      <c r="K148" s="15" t="s">
        <v>192</v>
      </c>
      <c r="L148" s="3">
        <v>17110004014411</v>
      </c>
      <c r="M148">
        <v>0.87308323383331299</v>
      </c>
      <c r="N148" s="17">
        <v>195</v>
      </c>
      <c r="P148" s="36" t="e">
        <f>AVERAGEIFS($G$2:$G$3384,$C$2:$C$3384,P$1,$B$2:$B$3384,$K148)</f>
        <v>#DIV/0!</v>
      </c>
      <c r="Q148" s="36">
        <f>AVERAGEIFS($G$2:$G$3384,$C$2:$C$3384,Q$1,$B$2:$B$3384,$K148)</f>
        <v>13.5</v>
      </c>
      <c r="R148" s="36" t="e">
        <f>AVERAGEIFS($G$2:$G$3384,$C$2:$C$3384,R$1,$B$2:$B$3384,$K148)</f>
        <v>#DIV/0!</v>
      </c>
      <c r="S148" s="36">
        <f>AVERAGEIFS($G$2:$G$3384,$C$2:$C$3384,S$1,$B$2:$B$3384,$K148)</f>
        <v>11.43</v>
      </c>
      <c r="T148" s="36" t="e">
        <f>AVERAGEIFS($G$2:$G$3384,$C$2:$C$3384,T$1,$B$2:$B$3384,$K148)</f>
        <v>#DIV/0!</v>
      </c>
      <c r="U148" s="36" t="e">
        <f>AVERAGEIFS($G$2:$G$3384,$C$2:$C$3384,U$1,$B$2:$B$3384,$K148)</f>
        <v>#DIV/0!</v>
      </c>
      <c r="V148" s="36" t="e">
        <f>AVERAGEIFS($G$2:$G$3384,$C$2:$C$3384,V$1,$B$2:$B$3384,$K148)</f>
        <v>#DIV/0!</v>
      </c>
      <c r="W148" s="36" t="e">
        <f>AVERAGEIFS($G$2:$G$3384,$C$2:$C$3384,W$1,$B$2:$B$3384,$K148)</f>
        <v>#DIV/0!</v>
      </c>
      <c r="X148" s="36" t="e">
        <f>AVERAGEIFS($G$2:$G$3384,$C$2:$C$3384,X$1,$B$2:$B$3384,$K148)</f>
        <v>#DIV/0!</v>
      </c>
      <c r="Y148" s="36" t="e">
        <f>AVERAGEIFS($G$2:$G$3384,$C$2:$C$3384,Y$1,$B$2:$B$3384,$K148)</f>
        <v>#DIV/0!</v>
      </c>
      <c r="Z148" s="36" t="e">
        <f>AVERAGEIFS($G$2:$G$3384,$C$2:$C$3384,Z$1,$B$2:$B$3384,$K148)</f>
        <v>#DIV/0!</v>
      </c>
      <c r="AA148" s="36" t="e">
        <f>AVERAGEIFS($G$2:$G$3384,$C$2:$C$3384,AA$1,$B$2:$B$3384,$K148)</f>
        <v>#DIV/0!</v>
      </c>
      <c r="AB148" s="36">
        <f t="shared" si="55"/>
        <v>12.465</v>
      </c>
      <c r="AC148" s="36" t="e" cm="1">
        <f t="array" ref="AC148">AVERAGE(IFERROR(X148:Z148, ""))</f>
        <v>#DIV/0!</v>
      </c>
      <c r="AD148" s="36" t="e">
        <f t="shared" si="56"/>
        <v>#DIV/0!</v>
      </c>
      <c r="AE148" s="36" cm="1">
        <f t="array" ref="AE148">AVERAGE(IFERROR(Q148:V148, ""))</f>
        <v>12.465</v>
      </c>
      <c r="AF148" s="36" t="e" cm="1">
        <f t="array" ref="AF148">AVERAGE(IFERROR(V148:Z148,""))</f>
        <v>#DIV/0!</v>
      </c>
      <c r="AG148" s="36" cm="1">
        <f t="array" ref="AG148">AVERAGE(IFERROR(Q148:U148,""))</f>
        <v>12.465</v>
      </c>
      <c r="AH148" s="36" t="e" cm="1">
        <f t="array" ref="AH148">AVERAGE(IFERROR(Y148:AA148,P148))</f>
        <v>#DIV/0!</v>
      </c>
      <c r="AI148" s="36" t="e" cm="1">
        <f t="array" ref="AI148">AVERAGE(IFERROR(X148:AA148,""))</f>
        <v>#DIV/0!</v>
      </c>
      <c r="AJ148" s="36" cm="1">
        <f t="array" ref="AJ148">AVERAGE(IFERROR(P148:V148,""))</f>
        <v>12.465</v>
      </c>
      <c r="AK148" s="36" cm="1">
        <f t="array" ref="AK148">AVERAGE(IFERROR(Q148:T148,""))</f>
        <v>12.465</v>
      </c>
      <c r="AL148" s="36" t="e" cm="1">
        <f t="array" ref="AL148">AVERAGE(IFERROR(U148:V148,""))</f>
        <v>#DIV/0!</v>
      </c>
      <c r="AM148" s="36" t="e" cm="1">
        <f t="array" ref="AM148">AVERAGE(IFERROR(W148:AA148,""))</f>
        <v>#DIV/0!</v>
      </c>
      <c r="AN148" s="36" cm="1">
        <f t="array" ref="AN148">AVERAGE(IFERROR(P148:U148,""))</f>
        <v>12.465</v>
      </c>
      <c r="AP148" s="36" t="e">
        <f t="shared" si="57"/>
        <v>#DIV/0!</v>
      </c>
      <c r="AQ148" s="36">
        <f t="shared" si="58"/>
        <v>0</v>
      </c>
      <c r="AR148" s="36" t="e">
        <f t="shared" si="59"/>
        <v>#DIV/0!</v>
      </c>
      <c r="AS148" s="36">
        <f t="shared" si="60"/>
        <v>0</v>
      </c>
      <c r="AT148" s="36" t="e">
        <f t="shared" si="61"/>
        <v>#DIV/0!</v>
      </c>
      <c r="AU148" s="36" t="e">
        <f t="shared" si="62"/>
        <v>#DIV/0!</v>
      </c>
      <c r="AV148" s="36" t="e">
        <f t="shared" si="63"/>
        <v>#DIV/0!</v>
      </c>
      <c r="AW148" s="36" t="e">
        <f t="shared" si="64"/>
        <v>#DIV/0!</v>
      </c>
      <c r="AX148" s="36" t="e">
        <f t="shared" si="65"/>
        <v>#DIV/0!</v>
      </c>
      <c r="AY148" s="36" t="e">
        <f t="shared" si="66"/>
        <v>#DIV/0!</v>
      </c>
      <c r="AZ148" s="36" t="e">
        <f t="shared" si="67"/>
        <v>#DIV/0!</v>
      </c>
      <c r="BA148" s="36" t="e">
        <f t="shared" si="68"/>
        <v>#DIV/0!</v>
      </c>
      <c r="BB148" s="36">
        <f t="shared" si="69"/>
        <v>0</v>
      </c>
      <c r="BC148" s="36" t="e">
        <f t="shared" si="70"/>
        <v>#DIV/0!</v>
      </c>
      <c r="BD148" s="36" t="e">
        <f t="shared" si="71"/>
        <v>#DIV/0!</v>
      </c>
      <c r="BE148" s="36">
        <f t="shared" si="72"/>
        <v>0</v>
      </c>
      <c r="BF148" s="36" t="e">
        <f t="shared" si="73"/>
        <v>#DIV/0!</v>
      </c>
      <c r="BG148" s="36">
        <f t="shared" si="74"/>
        <v>0</v>
      </c>
      <c r="BH148" s="36" t="e">
        <f t="shared" si="75"/>
        <v>#DIV/0!</v>
      </c>
      <c r="BI148" s="36" t="e">
        <f t="shared" si="76"/>
        <v>#DIV/0!</v>
      </c>
      <c r="BJ148" s="36">
        <f t="shared" si="77"/>
        <v>0</v>
      </c>
      <c r="BK148" s="36">
        <f t="shared" si="78"/>
        <v>0</v>
      </c>
      <c r="BL148" s="36" t="e">
        <f t="shared" si="79"/>
        <v>#DIV/0!</v>
      </c>
      <c r="BM148" s="36" t="e">
        <f t="shared" si="80"/>
        <v>#DIV/0!</v>
      </c>
      <c r="BN148" s="36">
        <f t="shared" si="81"/>
        <v>0</v>
      </c>
    </row>
    <row r="149" spans="1:66" x14ac:dyDescent="0.25">
      <c r="A149">
        <v>148</v>
      </c>
      <c r="B149" t="s">
        <v>26</v>
      </c>
      <c r="C149" s="3">
        <v>7</v>
      </c>
      <c r="D149">
        <v>48.855350000000001</v>
      </c>
      <c r="E149">
        <v>-122.534137</v>
      </c>
      <c r="F149" t="s">
        <v>10</v>
      </c>
      <c r="G149" s="5">
        <v>5.0999999999999996</v>
      </c>
      <c r="H149" s="3">
        <v>17110004006588</v>
      </c>
      <c r="I149" t="s">
        <v>11</v>
      </c>
      <c r="K149" s="15" t="s">
        <v>193</v>
      </c>
      <c r="L149" s="3">
        <v>17110004014411</v>
      </c>
      <c r="M149">
        <v>0.99937504529953003</v>
      </c>
      <c r="N149" s="17">
        <v>400</v>
      </c>
      <c r="P149" s="36">
        <f>AVERAGEIFS($G$2:$G$3384,$C$2:$C$3384,P$1,$B$2:$B$3384,$K149)</f>
        <v>13.15</v>
      </c>
      <c r="Q149" s="36" t="e">
        <f>AVERAGEIFS($G$2:$G$3384,$C$2:$C$3384,Q$1,$B$2:$B$3384,$K149)</f>
        <v>#DIV/0!</v>
      </c>
      <c r="R149" s="36" t="e">
        <f>AVERAGEIFS($G$2:$G$3384,$C$2:$C$3384,R$1,$B$2:$B$3384,$K149)</f>
        <v>#DIV/0!</v>
      </c>
      <c r="S149" s="36" t="e">
        <f>AVERAGEIFS($G$2:$G$3384,$C$2:$C$3384,S$1,$B$2:$B$3384,$K149)</f>
        <v>#DIV/0!</v>
      </c>
      <c r="T149" s="36" t="e">
        <f>AVERAGEIFS($G$2:$G$3384,$C$2:$C$3384,T$1,$B$2:$B$3384,$K149)</f>
        <v>#DIV/0!</v>
      </c>
      <c r="U149" s="36" t="e">
        <f>AVERAGEIFS($G$2:$G$3384,$C$2:$C$3384,U$1,$B$2:$B$3384,$K149)</f>
        <v>#DIV/0!</v>
      </c>
      <c r="V149" s="36" t="e">
        <f>AVERAGEIFS($G$2:$G$3384,$C$2:$C$3384,V$1,$B$2:$B$3384,$K149)</f>
        <v>#DIV/0!</v>
      </c>
      <c r="W149" s="36" t="e">
        <f>AVERAGEIFS($G$2:$G$3384,$C$2:$C$3384,W$1,$B$2:$B$3384,$K149)</f>
        <v>#DIV/0!</v>
      </c>
      <c r="X149" s="36" t="e">
        <f>AVERAGEIFS($G$2:$G$3384,$C$2:$C$3384,X$1,$B$2:$B$3384,$K149)</f>
        <v>#DIV/0!</v>
      </c>
      <c r="Y149" s="36" t="e">
        <f>AVERAGEIFS($G$2:$G$3384,$C$2:$C$3384,Y$1,$B$2:$B$3384,$K149)</f>
        <v>#DIV/0!</v>
      </c>
      <c r="Z149" s="36" t="e">
        <f>AVERAGEIFS($G$2:$G$3384,$C$2:$C$3384,Z$1,$B$2:$B$3384,$K149)</f>
        <v>#DIV/0!</v>
      </c>
      <c r="AA149" s="36" t="e">
        <f>AVERAGEIFS($G$2:$G$3384,$C$2:$C$3384,AA$1,$B$2:$B$3384,$K149)</f>
        <v>#DIV/0!</v>
      </c>
      <c r="AB149" s="36">
        <f t="shared" si="55"/>
        <v>13.15</v>
      </c>
      <c r="AC149" s="36" t="e" cm="1">
        <f t="array" ref="AC149">AVERAGE(IFERROR(X149:Z149, ""))</f>
        <v>#DIV/0!</v>
      </c>
      <c r="AD149" s="36">
        <f t="shared" si="56"/>
        <v>13.15</v>
      </c>
      <c r="AE149" s="36" t="e" cm="1">
        <f t="array" ref="AE149">AVERAGE(IFERROR(Q149:V149, ""))</f>
        <v>#DIV/0!</v>
      </c>
      <c r="AF149" s="36" t="e" cm="1">
        <f t="array" ref="AF149">AVERAGE(IFERROR(V149:Z149,""))</f>
        <v>#DIV/0!</v>
      </c>
      <c r="AG149" s="36" t="e" cm="1">
        <f t="array" ref="AG149">AVERAGE(IFERROR(Q149:U149,""))</f>
        <v>#DIV/0!</v>
      </c>
      <c r="AH149" s="36" cm="1">
        <f t="array" ref="AH149">AVERAGE(IFERROR(Y149:AA149,P149))</f>
        <v>13.15</v>
      </c>
      <c r="AI149" s="36" t="e" cm="1">
        <f t="array" ref="AI149">AVERAGE(IFERROR(X149:AA149,""))</f>
        <v>#DIV/0!</v>
      </c>
      <c r="AJ149" s="36" cm="1">
        <f t="array" ref="AJ149">AVERAGE(IFERROR(P149:V149,""))</f>
        <v>13.15</v>
      </c>
      <c r="AK149" s="36" t="e" cm="1">
        <f t="array" ref="AK149">AVERAGE(IFERROR(Q149:T149,""))</f>
        <v>#DIV/0!</v>
      </c>
      <c r="AL149" s="36" t="e" cm="1">
        <f t="array" ref="AL149">AVERAGE(IFERROR(U149:V149,""))</f>
        <v>#DIV/0!</v>
      </c>
      <c r="AM149" s="36" t="e" cm="1">
        <f t="array" ref="AM149">AVERAGE(IFERROR(W149:AA149,""))</f>
        <v>#DIV/0!</v>
      </c>
      <c r="AN149" s="36" cm="1">
        <f t="array" ref="AN149">AVERAGE(IFERROR(P149:U149,""))</f>
        <v>13.15</v>
      </c>
      <c r="AP149" s="36">
        <f t="shared" si="57"/>
        <v>0</v>
      </c>
      <c r="AQ149" s="36" t="e">
        <f t="shared" si="58"/>
        <v>#DIV/0!</v>
      </c>
      <c r="AR149" s="36" t="e">
        <f t="shared" si="59"/>
        <v>#DIV/0!</v>
      </c>
      <c r="AS149" s="36" t="e">
        <f t="shared" si="60"/>
        <v>#DIV/0!</v>
      </c>
      <c r="AT149" s="36" t="e">
        <f t="shared" si="61"/>
        <v>#DIV/0!</v>
      </c>
      <c r="AU149" s="36" t="e">
        <f t="shared" si="62"/>
        <v>#DIV/0!</v>
      </c>
      <c r="AV149" s="36" t="e">
        <f t="shared" si="63"/>
        <v>#DIV/0!</v>
      </c>
      <c r="AW149" s="36" t="e">
        <f t="shared" si="64"/>
        <v>#DIV/0!</v>
      </c>
      <c r="AX149" s="36" t="e">
        <f t="shared" si="65"/>
        <v>#DIV/0!</v>
      </c>
      <c r="AY149" s="36" t="e">
        <f t="shared" si="66"/>
        <v>#DIV/0!</v>
      </c>
      <c r="AZ149" s="36" t="e">
        <f t="shared" si="67"/>
        <v>#DIV/0!</v>
      </c>
      <c r="BA149" s="36" t="e">
        <f t="shared" si="68"/>
        <v>#DIV/0!</v>
      </c>
      <c r="BB149" s="36">
        <f t="shared" si="69"/>
        <v>0</v>
      </c>
      <c r="BC149" s="36" t="e">
        <f t="shared" si="70"/>
        <v>#DIV/0!</v>
      </c>
      <c r="BD149" s="36">
        <f t="shared" si="71"/>
        <v>0</v>
      </c>
      <c r="BE149" s="36" t="e">
        <f t="shared" si="72"/>
        <v>#DIV/0!</v>
      </c>
      <c r="BF149" s="36" t="e">
        <f t="shared" si="73"/>
        <v>#DIV/0!</v>
      </c>
      <c r="BG149" s="36" t="e">
        <f t="shared" si="74"/>
        <v>#DIV/0!</v>
      </c>
      <c r="BH149" s="36">
        <f t="shared" si="75"/>
        <v>0</v>
      </c>
      <c r="BI149" s="36" t="e">
        <f t="shared" si="76"/>
        <v>#DIV/0!</v>
      </c>
      <c r="BJ149" s="36">
        <f t="shared" si="77"/>
        <v>0</v>
      </c>
      <c r="BK149" s="36" t="e">
        <f t="shared" si="78"/>
        <v>#DIV/0!</v>
      </c>
      <c r="BL149" s="36" t="e">
        <f t="shared" si="79"/>
        <v>#DIV/0!</v>
      </c>
      <c r="BM149" s="36" t="e">
        <f t="shared" si="80"/>
        <v>#DIV/0!</v>
      </c>
      <c r="BN149" s="36">
        <f t="shared" si="81"/>
        <v>0</v>
      </c>
    </row>
    <row r="150" spans="1:66" x14ac:dyDescent="0.25">
      <c r="A150">
        <v>149</v>
      </c>
      <c r="B150" t="s">
        <v>26</v>
      </c>
      <c r="C150" s="3">
        <v>10</v>
      </c>
      <c r="D150">
        <v>48.855350000000001</v>
      </c>
      <c r="E150">
        <v>-122.534137</v>
      </c>
      <c r="F150" t="s">
        <v>10</v>
      </c>
      <c r="G150" s="5">
        <v>0.5</v>
      </c>
      <c r="H150" s="3">
        <v>17110004006588</v>
      </c>
      <c r="I150" t="s">
        <v>11</v>
      </c>
      <c r="K150" s="15" t="s">
        <v>194</v>
      </c>
      <c r="L150" s="3">
        <v>17110004014411</v>
      </c>
      <c r="M150">
        <v>0.99619007110595703</v>
      </c>
      <c r="N150" s="17">
        <v>400</v>
      </c>
      <c r="P150" s="36" t="e">
        <f>AVERAGEIFS($G$2:$G$3384,$C$2:$C$3384,P$1,$B$2:$B$3384,$K150)</f>
        <v>#DIV/0!</v>
      </c>
      <c r="Q150" s="36">
        <f>AVERAGEIFS($G$2:$G$3384,$C$2:$C$3384,Q$1,$B$2:$B$3384,$K150)</f>
        <v>13.12</v>
      </c>
      <c r="R150" s="36" t="e">
        <f>AVERAGEIFS($G$2:$G$3384,$C$2:$C$3384,R$1,$B$2:$B$3384,$K150)</f>
        <v>#DIV/0!</v>
      </c>
      <c r="S150" s="36" t="e">
        <f>AVERAGEIFS($G$2:$G$3384,$C$2:$C$3384,S$1,$B$2:$B$3384,$K150)</f>
        <v>#DIV/0!</v>
      </c>
      <c r="T150" s="36" t="e">
        <f>AVERAGEIFS($G$2:$G$3384,$C$2:$C$3384,T$1,$B$2:$B$3384,$K150)</f>
        <v>#DIV/0!</v>
      </c>
      <c r="U150" s="36" t="e">
        <f>AVERAGEIFS($G$2:$G$3384,$C$2:$C$3384,U$1,$B$2:$B$3384,$K150)</f>
        <v>#DIV/0!</v>
      </c>
      <c r="V150" s="36" t="e">
        <f>AVERAGEIFS($G$2:$G$3384,$C$2:$C$3384,V$1,$B$2:$B$3384,$K150)</f>
        <v>#DIV/0!</v>
      </c>
      <c r="W150" s="36" t="e">
        <f>AVERAGEIFS($G$2:$G$3384,$C$2:$C$3384,W$1,$B$2:$B$3384,$K150)</f>
        <v>#DIV/0!</v>
      </c>
      <c r="X150" s="36" t="e">
        <f>AVERAGEIFS($G$2:$G$3384,$C$2:$C$3384,X$1,$B$2:$B$3384,$K150)</f>
        <v>#DIV/0!</v>
      </c>
      <c r="Y150" s="36" t="e">
        <f>AVERAGEIFS($G$2:$G$3384,$C$2:$C$3384,Y$1,$B$2:$B$3384,$K150)</f>
        <v>#DIV/0!</v>
      </c>
      <c r="Z150" s="36" t="e">
        <f>AVERAGEIFS($G$2:$G$3384,$C$2:$C$3384,Z$1,$B$2:$B$3384,$K150)</f>
        <v>#DIV/0!</v>
      </c>
      <c r="AA150" s="36" t="e">
        <f>AVERAGEIFS($G$2:$G$3384,$C$2:$C$3384,AA$1,$B$2:$B$3384,$K150)</f>
        <v>#DIV/0!</v>
      </c>
      <c r="AB150" s="36">
        <f t="shared" si="55"/>
        <v>13.12</v>
      </c>
      <c r="AC150" s="36" t="e" cm="1">
        <f t="array" ref="AC150">AVERAGE(IFERROR(X150:Z150, ""))</f>
        <v>#DIV/0!</v>
      </c>
      <c r="AD150" s="36" t="e">
        <f t="shared" si="56"/>
        <v>#DIV/0!</v>
      </c>
      <c r="AE150" s="36" cm="1">
        <f t="array" ref="AE150">AVERAGE(IFERROR(Q150:V150, ""))</f>
        <v>13.12</v>
      </c>
      <c r="AF150" s="36" t="e" cm="1">
        <f t="array" ref="AF150">AVERAGE(IFERROR(V150:Z150,""))</f>
        <v>#DIV/0!</v>
      </c>
      <c r="AG150" s="36" cm="1">
        <f t="array" ref="AG150">AVERAGE(IFERROR(Q150:U150,""))</f>
        <v>13.12</v>
      </c>
      <c r="AH150" s="36" t="e" cm="1">
        <f t="array" ref="AH150">AVERAGE(IFERROR(Y150:AA150,P150))</f>
        <v>#DIV/0!</v>
      </c>
      <c r="AI150" s="36" t="e" cm="1">
        <f t="array" ref="AI150">AVERAGE(IFERROR(X150:AA150,""))</f>
        <v>#DIV/0!</v>
      </c>
      <c r="AJ150" s="36" cm="1">
        <f t="array" ref="AJ150">AVERAGE(IFERROR(P150:V150,""))</f>
        <v>13.12</v>
      </c>
      <c r="AK150" s="36" cm="1">
        <f t="array" ref="AK150">AVERAGE(IFERROR(Q150:T150,""))</f>
        <v>13.12</v>
      </c>
      <c r="AL150" s="36" t="e" cm="1">
        <f t="array" ref="AL150">AVERAGE(IFERROR(U150:V150,""))</f>
        <v>#DIV/0!</v>
      </c>
      <c r="AM150" s="36" t="e" cm="1">
        <f t="array" ref="AM150">AVERAGE(IFERROR(W150:AA150,""))</f>
        <v>#DIV/0!</v>
      </c>
      <c r="AN150" s="36" cm="1">
        <f t="array" ref="AN150">AVERAGE(IFERROR(P150:U150,""))</f>
        <v>13.12</v>
      </c>
      <c r="AP150" s="36" t="e">
        <f t="shared" si="57"/>
        <v>#DIV/0!</v>
      </c>
      <c r="AQ150" s="36">
        <f t="shared" si="58"/>
        <v>0</v>
      </c>
      <c r="AR150" s="36" t="e">
        <f t="shared" si="59"/>
        <v>#DIV/0!</v>
      </c>
      <c r="AS150" s="36" t="e">
        <f t="shared" si="60"/>
        <v>#DIV/0!</v>
      </c>
      <c r="AT150" s="36" t="e">
        <f t="shared" si="61"/>
        <v>#DIV/0!</v>
      </c>
      <c r="AU150" s="36" t="e">
        <f t="shared" si="62"/>
        <v>#DIV/0!</v>
      </c>
      <c r="AV150" s="36" t="e">
        <f t="shared" si="63"/>
        <v>#DIV/0!</v>
      </c>
      <c r="AW150" s="36" t="e">
        <f t="shared" si="64"/>
        <v>#DIV/0!</v>
      </c>
      <c r="AX150" s="36" t="e">
        <f t="shared" si="65"/>
        <v>#DIV/0!</v>
      </c>
      <c r="AY150" s="36" t="e">
        <f t="shared" si="66"/>
        <v>#DIV/0!</v>
      </c>
      <c r="AZ150" s="36" t="e">
        <f t="shared" si="67"/>
        <v>#DIV/0!</v>
      </c>
      <c r="BA150" s="36" t="e">
        <f t="shared" si="68"/>
        <v>#DIV/0!</v>
      </c>
      <c r="BB150" s="36">
        <f t="shared" si="69"/>
        <v>0</v>
      </c>
      <c r="BC150" s="36" t="e">
        <f t="shared" si="70"/>
        <v>#DIV/0!</v>
      </c>
      <c r="BD150" s="36" t="e">
        <f t="shared" si="71"/>
        <v>#DIV/0!</v>
      </c>
      <c r="BE150" s="36">
        <f t="shared" si="72"/>
        <v>0</v>
      </c>
      <c r="BF150" s="36" t="e">
        <f t="shared" si="73"/>
        <v>#DIV/0!</v>
      </c>
      <c r="BG150" s="36">
        <f t="shared" si="74"/>
        <v>0</v>
      </c>
      <c r="BH150" s="36" t="e">
        <f t="shared" si="75"/>
        <v>#DIV/0!</v>
      </c>
      <c r="BI150" s="36" t="e">
        <f t="shared" si="76"/>
        <v>#DIV/0!</v>
      </c>
      <c r="BJ150" s="36">
        <f t="shared" si="77"/>
        <v>0</v>
      </c>
      <c r="BK150" s="36">
        <f t="shared" si="78"/>
        <v>0</v>
      </c>
      <c r="BL150" s="36" t="e">
        <f t="shared" si="79"/>
        <v>#DIV/0!</v>
      </c>
      <c r="BM150" s="36" t="e">
        <f t="shared" si="80"/>
        <v>#DIV/0!</v>
      </c>
      <c r="BN150" s="36">
        <f t="shared" si="81"/>
        <v>0</v>
      </c>
    </row>
    <row r="151" spans="1:66" x14ac:dyDescent="0.25">
      <c r="A151">
        <v>150</v>
      </c>
      <c r="B151" t="s">
        <v>26</v>
      </c>
      <c r="C151" s="3">
        <v>11</v>
      </c>
      <c r="D151">
        <v>48.855350000000001</v>
      </c>
      <c r="E151">
        <v>-122.534137</v>
      </c>
      <c r="F151" t="s">
        <v>10</v>
      </c>
      <c r="G151" s="5">
        <v>1.5</v>
      </c>
      <c r="H151" s="3">
        <v>17110004006588</v>
      </c>
      <c r="I151" t="s">
        <v>11</v>
      </c>
      <c r="K151" s="15" t="s">
        <v>195</v>
      </c>
      <c r="L151" s="3">
        <v>17110004013797</v>
      </c>
      <c r="M151">
        <v>0.99432718753814697</v>
      </c>
      <c r="N151" s="17">
        <v>400</v>
      </c>
      <c r="P151" s="36" t="e">
        <f>AVERAGEIFS($G$2:$G$3384,$C$2:$C$3384,P$1,$B$2:$B$3384,$K151)</f>
        <v>#DIV/0!</v>
      </c>
      <c r="Q151" s="36">
        <f>AVERAGEIFS($G$2:$G$3384,$C$2:$C$3384,Q$1,$B$2:$B$3384,$K151)</f>
        <v>14.2</v>
      </c>
      <c r="R151" s="36" t="e">
        <f>AVERAGEIFS($G$2:$G$3384,$C$2:$C$3384,R$1,$B$2:$B$3384,$K151)</f>
        <v>#DIV/0!</v>
      </c>
      <c r="S151" s="36" t="e">
        <f>AVERAGEIFS($G$2:$G$3384,$C$2:$C$3384,S$1,$B$2:$B$3384,$K151)</f>
        <v>#DIV/0!</v>
      </c>
      <c r="T151" s="36" t="e">
        <f>AVERAGEIFS($G$2:$G$3384,$C$2:$C$3384,T$1,$B$2:$B$3384,$K151)</f>
        <v>#DIV/0!</v>
      </c>
      <c r="U151" s="36" t="e">
        <f>AVERAGEIFS($G$2:$G$3384,$C$2:$C$3384,U$1,$B$2:$B$3384,$K151)</f>
        <v>#DIV/0!</v>
      </c>
      <c r="V151" s="36" t="e">
        <f>AVERAGEIFS($G$2:$G$3384,$C$2:$C$3384,V$1,$B$2:$B$3384,$K151)</f>
        <v>#DIV/0!</v>
      </c>
      <c r="W151" s="36" t="e">
        <f>AVERAGEIFS($G$2:$G$3384,$C$2:$C$3384,W$1,$B$2:$B$3384,$K151)</f>
        <v>#DIV/0!</v>
      </c>
      <c r="X151" s="36" t="e">
        <f>AVERAGEIFS($G$2:$G$3384,$C$2:$C$3384,X$1,$B$2:$B$3384,$K151)</f>
        <v>#DIV/0!</v>
      </c>
      <c r="Y151" s="36" t="e">
        <f>AVERAGEIFS($G$2:$G$3384,$C$2:$C$3384,Y$1,$B$2:$B$3384,$K151)</f>
        <v>#DIV/0!</v>
      </c>
      <c r="Z151" s="36" t="e">
        <f>AVERAGEIFS($G$2:$G$3384,$C$2:$C$3384,Z$1,$B$2:$B$3384,$K151)</f>
        <v>#DIV/0!</v>
      </c>
      <c r="AA151" s="36" t="e">
        <f>AVERAGEIFS($G$2:$G$3384,$C$2:$C$3384,AA$1,$B$2:$B$3384,$K151)</f>
        <v>#DIV/0!</v>
      </c>
      <c r="AB151" s="36">
        <f t="shared" si="55"/>
        <v>14.2</v>
      </c>
      <c r="AC151" s="36" t="e" cm="1">
        <f t="array" ref="AC151">AVERAGE(IFERROR(X151:Z151, ""))</f>
        <v>#DIV/0!</v>
      </c>
      <c r="AD151" s="36" t="e">
        <f t="shared" si="56"/>
        <v>#DIV/0!</v>
      </c>
      <c r="AE151" s="36" cm="1">
        <f t="array" ref="AE151">AVERAGE(IFERROR(Q151:V151, ""))</f>
        <v>14.2</v>
      </c>
      <c r="AF151" s="36" t="e" cm="1">
        <f t="array" ref="AF151">AVERAGE(IFERROR(V151:Z151,""))</f>
        <v>#DIV/0!</v>
      </c>
      <c r="AG151" s="36" cm="1">
        <f t="array" ref="AG151">AVERAGE(IFERROR(Q151:U151,""))</f>
        <v>14.2</v>
      </c>
      <c r="AH151" s="36" t="e" cm="1">
        <f t="array" ref="AH151">AVERAGE(IFERROR(Y151:AA151,P151))</f>
        <v>#DIV/0!</v>
      </c>
      <c r="AI151" s="36" t="e" cm="1">
        <f t="array" ref="AI151">AVERAGE(IFERROR(X151:AA151,""))</f>
        <v>#DIV/0!</v>
      </c>
      <c r="AJ151" s="36" cm="1">
        <f t="array" ref="AJ151">AVERAGE(IFERROR(P151:V151,""))</f>
        <v>14.2</v>
      </c>
      <c r="AK151" s="36" cm="1">
        <f t="array" ref="AK151">AVERAGE(IFERROR(Q151:T151,""))</f>
        <v>14.2</v>
      </c>
      <c r="AL151" s="36" t="e" cm="1">
        <f t="array" ref="AL151">AVERAGE(IFERROR(U151:V151,""))</f>
        <v>#DIV/0!</v>
      </c>
      <c r="AM151" s="36" t="e" cm="1">
        <f t="array" ref="AM151">AVERAGE(IFERROR(W151:AA151,""))</f>
        <v>#DIV/0!</v>
      </c>
      <c r="AN151" s="36" cm="1">
        <f t="array" ref="AN151">AVERAGE(IFERROR(P151:U151,""))</f>
        <v>14.2</v>
      </c>
      <c r="AP151" s="36" t="e">
        <f t="shared" si="57"/>
        <v>#DIV/0!</v>
      </c>
      <c r="AQ151" s="36">
        <f t="shared" si="58"/>
        <v>0</v>
      </c>
      <c r="AR151" s="36" t="e">
        <f t="shared" si="59"/>
        <v>#DIV/0!</v>
      </c>
      <c r="AS151" s="36" t="e">
        <f t="shared" si="60"/>
        <v>#DIV/0!</v>
      </c>
      <c r="AT151" s="36" t="e">
        <f t="shared" si="61"/>
        <v>#DIV/0!</v>
      </c>
      <c r="AU151" s="36" t="e">
        <f t="shared" si="62"/>
        <v>#DIV/0!</v>
      </c>
      <c r="AV151" s="36" t="e">
        <f t="shared" si="63"/>
        <v>#DIV/0!</v>
      </c>
      <c r="AW151" s="36" t="e">
        <f t="shared" si="64"/>
        <v>#DIV/0!</v>
      </c>
      <c r="AX151" s="36" t="e">
        <f t="shared" si="65"/>
        <v>#DIV/0!</v>
      </c>
      <c r="AY151" s="36" t="e">
        <f t="shared" si="66"/>
        <v>#DIV/0!</v>
      </c>
      <c r="AZ151" s="36" t="e">
        <f t="shared" si="67"/>
        <v>#DIV/0!</v>
      </c>
      <c r="BA151" s="36" t="e">
        <f t="shared" si="68"/>
        <v>#DIV/0!</v>
      </c>
      <c r="BB151" s="36">
        <f t="shared" si="69"/>
        <v>0</v>
      </c>
      <c r="BC151" s="36" t="e">
        <f t="shared" si="70"/>
        <v>#DIV/0!</v>
      </c>
      <c r="BD151" s="36" t="e">
        <f t="shared" si="71"/>
        <v>#DIV/0!</v>
      </c>
      <c r="BE151" s="36">
        <f t="shared" si="72"/>
        <v>0</v>
      </c>
      <c r="BF151" s="36" t="e">
        <f t="shared" si="73"/>
        <v>#DIV/0!</v>
      </c>
      <c r="BG151" s="36">
        <f t="shared" si="74"/>
        <v>0</v>
      </c>
      <c r="BH151" s="36" t="e">
        <f t="shared" si="75"/>
        <v>#DIV/0!</v>
      </c>
      <c r="BI151" s="36" t="e">
        <f t="shared" si="76"/>
        <v>#DIV/0!</v>
      </c>
      <c r="BJ151" s="36">
        <f t="shared" si="77"/>
        <v>0</v>
      </c>
      <c r="BK151" s="36">
        <f t="shared" si="78"/>
        <v>0</v>
      </c>
      <c r="BL151" s="36" t="e">
        <f t="shared" si="79"/>
        <v>#DIV/0!</v>
      </c>
      <c r="BM151" s="36" t="e">
        <f t="shared" si="80"/>
        <v>#DIV/0!</v>
      </c>
      <c r="BN151" s="36">
        <f t="shared" si="81"/>
        <v>0</v>
      </c>
    </row>
    <row r="152" spans="1:66" x14ac:dyDescent="0.25">
      <c r="A152">
        <v>151</v>
      </c>
      <c r="B152" t="s">
        <v>26</v>
      </c>
      <c r="C152" s="3">
        <v>12</v>
      </c>
      <c r="D152">
        <v>48.855350000000001</v>
      </c>
      <c r="E152">
        <v>-122.534137</v>
      </c>
      <c r="F152" t="s">
        <v>10</v>
      </c>
      <c r="G152" s="5">
        <v>8.1</v>
      </c>
      <c r="H152" s="3">
        <v>17110004006588</v>
      </c>
      <c r="I152" t="s">
        <v>11</v>
      </c>
      <c r="K152" s="15" t="s">
        <v>196</v>
      </c>
      <c r="L152" s="3">
        <v>17110004000058</v>
      </c>
      <c r="M152">
        <v>0.99945288896560669</v>
      </c>
      <c r="N152" s="17">
        <v>667</v>
      </c>
      <c r="P152" s="36" t="e">
        <f>AVERAGEIFS($G$2:$G$3384,$C$2:$C$3384,P$1,$B$2:$B$3384,$K152)</f>
        <v>#DIV/0!</v>
      </c>
      <c r="Q152" s="36" t="e">
        <f>AVERAGEIFS($G$2:$G$3384,$C$2:$C$3384,Q$1,$B$2:$B$3384,$K152)</f>
        <v>#DIV/0!</v>
      </c>
      <c r="R152" s="36" t="e">
        <f>AVERAGEIFS($G$2:$G$3384,$C$2:$C$3384,R$1,$B$2:$B$3384,$K152)</f>
        <v>#DIV/0!</v>
      </c>
      <c r="S152" s="36" t="e">
        <f>AVERAGEIFS($G$2:$G$3384,$C$2:$C$3384,S$1,$B$2:$B$3384,$K152)</f>
        <v>#DIV/0!</v>
      </c>
      <c r="T152" s="36" t="e">
        <f>AVERAGEIFS($G$2:$G$3384,$C$2:$C$3384,T$1,$B$2:$B$3384,$K152)</f>
        <v>#DIV/0!</v>
      </c>
      <c r="U152" s="36" t="e">
        <f>AVERAGEIFS($G$2:$G$3384,$C$2:$C$3384,U$1,$B$2:$B$3384,$K152)</f>
        <v>#DIV/0!</v>
      </c>
      <c r="V152" s="36">
        <f>AVERAGEIFS($G$2:$G$3384,$C$2:$C$3384,V$1,$B$2:$B$3384,$K152)</f>
        <v>4.5</v>
      </c>
      <c r="W152" s="36" t="e">
        <f>AVERAGEIFS($G$2:$G$3384,$C$2:$C$3384,W$1,$B$2:$B$3384,$K152)</f>
        <v>#DIV/0!</v>
      </c>
      <c r="X152" s="36" t="e">
        <f>AVERAGEIFS($G$2:$G$3384,$C$2:$C$3384,X$1,$B$2:$B$3384,$K152)</f>
        <v>#DIV/0!</v>
      </c>
      <c r="Y152" s="36" t="e">
        <f>AVERAGEIFS($G$2:$G$3384,$C$2:$C$3384,Y$1,$B$2:$B$3384,$K152)</f>
        <v>#DIV/0!</v>
      </c>
      <c r="Z152" s="36" t="e">
        <f>AVERAGEIFS($G$2:$G$3384,$C$2:$C$3384,Z$1,$B$2:$B$3384,$K152)</f>
        <v>#DIV/0!</v>
      </c>
      <c r="AA152" s="36" t="e">
        <f>AVERAGEIFS($G$2:$G$3384,$C$2:$C$3384,AA$1,$B$2:$B$3384,$K152)</f>
        <v>#DIV/0!</v>
      </c>
      <c r="AB152" s="36">
        <f t="shared" si="55"/>
        <v>4.5</v>
      </c>
      <c r="AC152" s="36" t="e" cm="1">
        <f t="array" ref="AC152">AVERAGE(IFERROR(X152:Z152, ""))</f>
        <v>#DIV/0!</v>
      </c>
      <c r="AD152" s="36" t="e">
        <f t="shared" si="56"/>
        <v>#DIV/0!</v>
      </c>
      <c r="AE152" s="36" cm="1">
        <f t="array" ref="AE152">AVERAGE(IFERROR(Q152:V152, ""))</f>
        <v>4.5</v>
      </c>
      <c r="AF152" s="36" cm="1">
        <f t="array" ref="AF152">AVERAGE(IFERROR(V152:Z152,""))</f>
        <v>4.5</v>
      </c>
      <c r="AG152" s="36" t="e" cm="1">
        <f t="array" ref="AG152">AVERAGE(IFERROR(Q152:U152,""))</f>
        <v>#DIV/0!</v>
      </c>
      <c r="AH152" s="36" t="e" cm="1">
        <f t="array" ref="AH152">AVERAGE(IFERROR(Y152:AA152,P152))</f>
        <v>#DIV/0!</v>
      </c>
      <c r="AI152" s="36" t="e" cm="1">
        <f t="array" ref="AI152">AVERAGE(IFERROR(X152:AA152,""))</f>
        <v>#DIV/0!</v>
      </c>
      <c r="AJ152" s="36" cm="1">
        <f t="array" ref="AJ152">AVERAGE(IFERROR(P152:V152,""))</f>
        <v>4.5</v>
      </c>
      <c r="AK152" s="36" t="e" cm="1">
        <f t="array" ref="AK152">AVERAGE(IFERROR(Q152:T152,""))</f>
        <v>#DIV/0!</v>
      </c>
      <c r="AL152" s="36" cm="1">
        <f t="array" ref="AL152">AVERAGE(IFERROR(U152:V152,""))</f>
        <v>4.5</v>
      </c>
      <c r="AM152" s="36" t="e" cm="1">
        <f t="array" ref="AM152">AVERAGE(IFERROR(W152:AA152,""))</f>
        <v>#DIV/0!</v>
      </c>
      <c r="AN152" s="36" t="e" cm="1">
        <f t="array" ref="AN152">AVERAGE(IFERROR(P152:U152,""))</f>
        <v>#DIV/0!</v>
      </c>
      <c r="AP152" s="36" t="e">
        <f t="shared" si="57"/>
        <v>#DIV/0!</v>
      </c>
      <c r="AQ152" s="36" t="e">
        <f t="shared" si="58"/>
        <v>#DIV/0!</v>
      </c>
      <c r="AR152" s="36" t="e">
        <f t="shared" si="59"/>
        <v>#DIV/0!</v>
      </c>
      <c r="AS152" s="36" t="e">
        <f t="shared" si="60"/>
        <v>#DIV/0!</v>
      </c>
      <c r="AT152" s="36" t="e">
        <f t="shared" si="61"/>
        <v>#DIV/0!</v>
      </c>
      <c r="AU152" s="36" t="e">
        <f t="shared" si="62"/>
        <v>#DIV/0!</v>
      </c>
      <c r="AV152" s="36">
        <f t="shared" si="63"/>
        <v>0.55000000000000004</v>
      </c>
      <c r="AW152" s="36" t="e">
        <f t="shared" si="64"/>
        <v>#DIV/0!</v>
      </c>
      <c r="AX152" s="36" t="e">
        <f t="shared" si="65"/>
        <v>#DIV/0!</v>
      </c>
      <c r="AY152" s="36" t="e">
        <f t="shared" si="66"/>
        <v>#DIV/0!</v>
      </c>
      <c r="AZ152" s="36" t="e">
        <f t="shared" si="67"/>
        <v>#DIV/0!</v>
      </c>
      <c r="BA152" s="36" t="e">
        <f t="shared" si="68"/>
        <v>#DIV/0!</v>
      </c>
      <c r="BB152" s="36">
        <f t="shared" si="69"/>
        <v>0.55000000000000004</v>
      </c>
      <c r="BC152" s="36" t="e">
        <f t="shared" si="70"/>
        <v>#DIV/0!</v>
      </c>
      <c r="BD152" s="36" t="e">
        <f t="shared" si="71"/>
        <v>#DIV/0!</v>
      </c>
      <c r="BE152" s="36">
        <f t="shared" si="72"/>
        <v>0.55000000000000004</v>
      </c>
      <c r="BF152" s="36">
        <f t="shared" si="73"/>
        <v>0.55000000000000004</v>
      </c>
      <c r="BG152" s="36" t="e">
        <f t="shared" si="74"/>
        <v>#DIV/0!</v>
      </c>
      <c r="BH152" s="36" t="e">
        <f t="shared" si="75"/>
        <v>#DIV/0!</v>
      </c>
      <c r="BI152" s="36" t="e">
        <f t="shared" si="76"/>
        <v>#DIV/0!</v>
      </c>
      <c r="BJ152" s="36">
        <f t="shared" si="77"/>
        <v>0.55000000000000004</v>
      </c>
      <c r="BK152" s="36" t="e">
        <f t="shared" si="78"/>
        <v>#DIV/0!</v>
      </c>
      <c r="BL152" s="36">
        <f t="shared" si="79"/>
        <v>0.55000000000000004</v>
      </c>
      <c r="BM152" s="36" t="e">
        <f t="shared" si="80"/>
        <v>#DIV/0!</v>
      </c>
      <c r="BN152" s="36" t="e">
        <f t="shared" si="81"/>
        <v>#DIV/0!</v>
      </c>
    </row>
    <row r="153" spans="1:66" x14ac:dyDescent="0.25">
      <c r="A153">
        <v>152</v>
      </c>
      <c r="B153" t="s">
        <v>27</v>
      </c>
      <c r="C153" s="3">
        <v>1</v>
      </c>
      <c r="D153">
        <v>48.673611110000003</v>
      </c>
      <c r="E153">
        <v>-122.2661111</v>
      </c>
      <c r="F153" t="s">
        <v>10</v>
      </c>
      <c r="G153" s="5">
        <v>12.1</v>
      </c>
      <c r="H153" s="3">
        <v>17110004014459</v>
      </c>
      <c r="I153" t="s">
        <v>11</v>
      </c>
      <c r="K153" s="15" t="s">
        <v>197</v>
      </c>
      <c r="L153" s="3">
        <v>17110004000058</v>
      </c>
      <c r="M153">
        <v>0.99922895431518555</v>
      </c>
      <c r="N153" s="17">
        <v>667</v>
      </c>
      <c r="P153" s="36" t="e">
        <f>AVERAGEIFS($G$2:$G$3384,$C$2:$C$3384,P$1,$B$2:$B$3384,$K153)</f>
        <v>#DIV/0!</v>
      </c>
      <c r="Q153" s="36" t="e">
        <f>AVERAGEIFS($G$2:$G$3384,$C$2:$C$3384,Q$1,$B$2:$B$3384,$K153)</f>
        <v>#DIV/0!</v>
      </c>
      <c r="R153" s="36" t="e">
        <f>AVERAGEIFS($G$2:$G$3384,$C$2:$C$3384,R$1,$B$2:$B$3384,$K153)</f>
        <v>#DIV/0!</v>
      </c>
      <c r="S153" s="36" t="e">
        <f>AVERAGEIFS($G$2:$G$3384,$C$2:$C$3384,S$1,$B$2:$B$3384,$K153)</f>
        <v>#DIV/0!</v>
      </c>
      <c r="T153" s="36" t="e">
        <f>AVERAGEIFS($G$2:$G$3384,$C$2:$C$3384,T$1,$B$2:$B$3384,$K153)</f>
        <v>#DIV/0!</v>
      </c>
      <c r="U153" s="36" t="e">
        <f>AVERAGEIFS($G$2:$G$3384,$C$2:$C$3384,U$1,$B$2:$B$3384,$K153)</f>
        <v>#DIV/0!</v>
      </c>
      <c r="V153" s="36">
        <f>AVERAGEIFS($G$2:$G$3384,$C$2:$C$3384,V$1,$B$2:$B$3384,$K153)</f>
        <v>6</v>
      </c>
      <c r="W153" s="36" t="e">
        <f>AVERAGEIFS($G$2:$G$3384,$C$2:$C$3384,W$1,$B$2:$B$3384,$K153)</f>
        <v>#DIV/0!</v>
      </c>
      <c r="X153" s="36" t="e">
        <f>AVERAGEIFS($G$2:$G$3384,$C$2:$C$3384,X$1,$B$2:$B$3384,$K153)</f>
        <v>#DIV/0!</v>
      </c>
      <c r="Y153" s="36" t="e">
        <f>AVERAGEIFS($G$2:$G$3384,$C$2:$C$3384,Y$1,$B$2:$B$3384,$K153)</f>
        <v>#DIV/0!</v>
      </c>
      <c r="Z153" s="36" t="e">
        <f>AVERAGEIFS($G$2:$G$3384,$C$2:$C$3384,Z$1,$B$2:$B$3384,$K153)</f>
        <v>#DIV/0!</v>
      </c>
      <c r="AA153" s="36" t="e">
        <f>AVERAGEIFS($G$2:$G$3384,$C$2:$C$3384,AA$1,$B$2:$B$3384,$K153)</f>
        <v>#DIV/0!</v>
      </c>
      <c r="AB153" s="36">
        <f t="shared" si="55"/>
        <v>6</v>
      </c>
      <c r="AC153" s="36" t="e" cm="1">
        <f t="array" ref="AC153">AVERAGE(IFERROR(X153:Z153, ""))</f>
        <v>#DIV/0!</v>
      </c>
      <c r="AD153" s="36" t="e">
        <f t="shared" si="56"/>
        <v>#DIV/0!</v>
      </c>
      <c r="AE153" s="36" cm="1">
        <f t="array" ref="AE153">AVERAGE(IFERROR(Q153:V153, ""))</f>
        <v>6</v>
      </c>
      <c r="AF153" s="36" cm="1">
        <f t="array" ref="AF153">AVERAGE(IFERROR(V153:Z153,""))</f>
        <v>6</v>
      </c>
      <c r="AG153" s="36" t="e" cm="1">
        <f t="array" ref="AG153">AVERAGE(IFERROR(Q153:U153,""))</f>
        <v>#DIV/0!</v>
      </c>
      <c r="AH153" s="36" t="e" cm="1">
        <f t="array" ref="AH153">AVERAGE(IFERROR(Y153:AA153,P153))</f>
        <v>#DIV/0!</v>
      </c>
      <c r="AI153" s="36" t="e" cm="1">
        <f t="array" ref="AI153">AVERAGE(IFERROR(X153:AA153,""))</f>
        <v>#DIV/0!</v>
      </c>
      <c r="AJ153" s="36" cm="1">
        <f t="array" ref="AJ153">AVERAGE(IFERROR(P153:V153,""))</f>
        <v>6</v>
      </c>
      <c r="AK153" s="36" t="e" cm="1">
        <f t="array" ref="AK153">AVERAGE(IFERROR(Q153:T153,""))</f>
        <v>#DIV/0!</v>
      </c>
      <c r="AL153" s="36" cm="1">
        <f t="array" ref="AL153">AVERAGE(IFERROR(U153:V153,""))</f>
        <v>6</v>
      </c>
      <c r="AM153" s="36" t="e" cm="1">
        <f t="array" ref="AM153">AVERAGE(IFERROR(W153:AA153,""))</f>
        <v>#DIV/0!</v>
      </c>
      <c r="AN153" s="36" t="e" cm="1">
        <f t="array" ref="AN153">AVERAGE(IFERROR(P153:U153,""))</f>
        <v>#DIV/0!</v>
      </c>
      <c r="AP153" s="36" t="e">
        <f t="shared" si="57"/>
        <v>#DIV/0!</v>
      </c>
      <c r="AQ153" s="36" t="e">
        <f t="shared" si="58"/>
        <v>#DIV/0!</v>
      </c>
      <c r="AR153" s="36" t="e">
        <f t="shared" si="59"/>
        <v>#DIV/0!</v>
      </c>
      <c r="AS153" s="36" t="e">
        <f t="shared" si="60"/>
        <v>#DIV/0!</v>
      </c>
      <c r="AT153" s="36" t="e">
        <f t="shared" si="61"/>
        <v>#DIV/0!</v>
      </c>
      <c r="AU153" s="36" t="e">
        <f t="shared" si="62"/>
        <v>#DIV/0!</v>
      </c>
      <c r="AV153" s="36">
        <f t="shared" si="63"/>
        <v>0.4</v>
      </c>
      <c r="AW153" s="36" t="e">
        <f t="shared" si="64"/>
        <v>#DIV/0!</v>
      </c>
      <c r="AX153" s="36" t="e">
        <f t="shared" si="65"/>
        <v>#DIV/0!</v>
      </c>
      <c r="AY153" s="36" t="e">
        <f t="shared" si="66"/>
        <v>#DIV/0!</v>
      </c>
      <c r="AZ153" s="36" t="e">
        <f t="shared" si="67"/>
        <v>#DIV/0!</v>
      </c>
      <c r="BA153" s="36" t="e">
        <f t="shared" si="68"/>
        <v>#DIV/0!</v>
      </c>
      <c r="BB153" s="36">
        <f t="shared" si="69"/>
        <v>0.4</v>
      </c>
      <c r="BC153" s="36" t="e">
        <f t="shared" si="70"/>
        <v>#DIV/0!</v>
      </c>
      <c r="BD153" s="36" t="e">
        <f t="shared" si="71"/>
        <v>#DIV/0!</v>
      </c>
      <c r="BE153" s="36">
        <f t="shared" si="72"/>
        <v>0.4</v>
      </c>
      <c r="BF153" s="36">
        <f t="shared" si="73"/>
        <v>0.4</v>
      </c>
      <c r="BG153" s="36" t="e">
        <f t="shared" si="74"/>
        <v>#DIV/0!</v>
      </c>
      <c r="BH153" s="36" t="e">
        <f t="shared" si="75"/>
        <v>#DIV/0!</v>
      </c>
      <c r="BI153" s="36" t="e">
        <f t="shared" si="76"/>
        <v>#DIV/0!</v>
      </c>
      <c r="BJ153" s="36">
        <f t="shared" si="77"/>
        <v>0.4</v>
      </c>
      <c r="BK153" s="36" t="e">
        <f t="shared" si="78"/>
        <v>#DIV/0!</v>
      </c>
      <c r="BL153" s="36">
        <f t="shared" si="79"/>
        <v>0.4</v>
      </c>
      <c r="BM153" s="36" t="e">
        <f t="shared" si="80"/>
        <v>#DIV/0!</v>
      </c>
      <c r="BN153" s="36" t="e">
        <f t="shared" si="81"/>
        <v>#DIV/0!</v>
      </c>
    </row>
    <row r="154" spans="1:66" x14ac:dyDescent="0.25">
      <c r="A154">
        <v>153</v>
      </c>
      <c r="B154" t="s">
        <v>27</v>
      </c>
      <c r="C154" s="3">
        <v>2</v>
      </c>
      <c r="D154">
        <v>48.673611110000003</v>
      </c>
      <c r="E154">
        <v>-122.2661111</v>
      </c>
      <c r="F154" t="s">
        <v>10</v>
      </c>
      <c r="G154" s="5">
        <v>12.5</v>
      </c>
      <c r="H154" s="3">
        <v>17110004014459</v>
      </c>
      <c r="I154" t="s">
        <v>11</v>
      </c>
      <c r="K154" s="15" t="s">
        <v>198</v>
      </c>
      <c r="L154" s="3">
        <v>17110004000427</v>
      </c>
      <c r="M154">
        <v>1.7128882929682732E-2</v>
      </c>
      <c r="N154" s="17">
        <v>56</v>
      </c>
      <c r="P154" s="36" t="e">
        <f>AVERAGEIFS($G$2:$G$3384,$C$2:$C$3384,P$1,$B$2:$B$3384,$K154)</f>
        <v>#DIV/0!</v>
      </c>
      <c r="Q154" s="36" t="e">
        <f>AVERAGEIFS($G$2:$G$3384,$C$2:$C$3384,Q$1,$B$2:$B$3384,$K154)</f>
        <v>#DIV/0!</v>
      </c>
      <c r="R154" s="36">
        <f>AVERAGEIFS($G$2:$G$3384,$C$2:$C$3384,R$1,$B$2:$B$3384,$K154)</f>
        <v>10.233333330000001</v>
      </c>
      <c r="S154" s="36" t="e">
        <f>AVERAGEIFS($G$2:$G$3384,$C$2:$C$3384,S$1,$B$2:$B$3384,$K154)</f>
        <v>#DIV/0!</v>
      </c>
      <c r="T154" s="36" t="e">
        <f>AVERAGEIFS($G$2:$G$3384,$C$2:$C$3384,T$1,$B$2:$B$3384,$K154)</f>
        <v>#DIV/0!</v>
      </c>
      <c r="U154" s="36" t="e">
        <f>AVERAGEIFS($G$2:$G$3384,$C$2:$C$3384,U$1,$B$2:$B$3384,$K154)</f>
        <v>#DIV/0!</v>
      </c>
      <c r="V154" s="36" t="e">
        <f>AVERAGEIFS($G$2:$G$3384,$C$2:$C$3384,V$1,$B$2:$B$3384,$K154)</f>
        <v>#DIV/0!</v>
      </c>
      <c r="W154" s="36" t="e">
        <f>AVERAGEIFS($G$2:$G$3384,$C$2:$C$3384,W$1,$B$2:$B$3384,$K154)</f>
        <v>#DIV/0!</v>
      </c>
      <c r="X154" s="36" t="e">
        <f>AVERAGEIFS($G$2:$G$3384,$C$2:$C$3384,X$1,$B$2:$B$3384,$K154)</f>
        <v>#DIV/0!</v>
      </c>
      <c r="Y154" s="36" t="e">
        <f>AVERAGEIFS($G$2:$G$3384,$C$2:$C$3384,Y$1,$B$2:$B$3384,$K154)</f>
        <v>#DIV/0!</v>
      </c>
      <c r="Z154" s="36" t="e">
        <f>AVERAGEIFS($G$2:$G$3384,$C$2:$C$3384,Z$1,$B$2:$B$3384,$K154)</f>
        <v>#DIV/0!</v>
      </c>
      <c r="AA154" s="36" t="e">
        <f>AVERAGEIFS($G$2:$G$3384,$C$2:$C$3384,AA$1,$B$2:$B$3384,$K154)</f>
        <v>#DIV/0!</v>
      </c>
      <c r="AB154" s="36">
        <f t="shared" si="55"/>
        <v>10.233333330000001</v>
      </c>
      <c r="AC154" s="36" t="e" cm="1">
        <f t="array" ref="AC154">AVERAGE(IFERROR(X154:Z154, ""))</f>
        <v>#DIV/0!</v>
      </c>
      <c r="AD154" s="36" t="e">
        <f t="shared" si="56"/>
        <v>#DIV/0!</v>
      </c>
      <c r="AE154" s="36" cm="1">
        <f t="array" ref="AE154">AVERAGE(IFERROR(Q154:V154, ""))</f>
        <v>10.233333330000001</v>
      </c>
      <c r="AF154" s="36" t="e" cm="1">
        <f t="array" ref="AF154">AVERAGE(IFERROR(V154:Z154,""))</f>
        <v>#DIV/0!</v>
      </c>
      <c r="AG154" s="36" cm="1">
        <f t="array" ref="AG154">AVERAGE(IFERROR(Q154:U154,""))</f>
        <v>10.233333330000001</v>
      </c>
      <c r="AH154" s="36" t="e" cm="1">
        <f t="array" ref="AH154">AVERAGE(IFERROR(Y154:AA154,P154))</f>
        <v>#DIV/0!</v>
      </c>
      <c r="AI154" s="36" t="e" cm="1">
        <f t="array" ref="AI154">AVERAGE(IFERROR(X154:AA154,""))</f>
        <v>#DIV/0!</v>
      </c>
      <c r="AJ154" s="36" cm="1">
        <f t="array" ref="AJ154">AVERAGE(IFERROR(P154:V154,""))</f>
        <v>10.233333330000001</v>
      </c>
      <c r="AK154" s="36" cm="1">
        <f t="array" ref="AK154">AVERAGE(IFERROR(Q154:T154,""))</f>
        <v>10.233333330000001</v>
      </c>
      <c r="AL154" s="36" t="e" cm="1">
        <f t="array" ref="AL154">AVERAGE(IFERROR(U154:V154,""))</f>
        <v>#DIV/0!</v>
      </c>
      <c r="AM154" s="36" t="e" cm="1">
        <f t="array" ref="AM154">AVERAGE(IFERROR(W154:AA154,""))</f>
        <v>#DIV/0!</v>
      </c>
      <c r="AN154" s="36" cm="1">
        <f t="array" ref="AN154">AVERAGE(IFERROR(P154:U154,""))</f>
        <v>10.233333330000001</v>
      </c>
      <c r="AP154" s="36" t="e">
        <f t="shared" si="57"/>
        <v>#DIV/0!</v>
      </c>
      <c r="AQ154" s="36" t="e">
        <f t="shared" si="58"/>
        <v>#DIV/0!</v>
      </c>
      <c r="AR154" s="36">
        <f t="shared" si="59"/>
        <v>0</v>
      </c>
      <c r="AS154" s="36" t="e">
        <f t="shared" si="60"/>
        <v>#DIV/0!</v>
      </c>
      <c r="AT154" s="36" t="e">
        <f t="shared" si="61"/>
        <v>#DIV/0!</v>
      </c>
      <c r="AU154" s="36" t="e">
        <f t="shared" si="62"/>
        <v>#DIV/0!</v>
      </c>
      <c r="AV154" s="36" t="e">
        <f t="shared" si="63"/>
        <v>#DIV/0!</v>
      </c>
      <c r="AW154" s="36" t="e">
        <f t="shared" si="64"/>
        <v>#DIV/0!</v>
      </c>
      <c r="AX154" s="36" t="e">
        <f t="shared" si="65"/>
        <v>#DIV/0!</v>
      </c>
      <c r="AY154" s="36" t="e">
        <f t="shared" si="66"/>
        <v>#DIV/0!</v>
      </c>
      <c r="AZ154" s="36" t="e">
        <f t="shared" si="67"/>
        <v>#DIV/0!</v>
      </c>
      <c r="BA154" s="36" t="e">
        <f t="shared" si="68"/>
        <v>#DIV/0!</v>
      </c>
      <c r="BB154" s="36">
        <f t="shared" si="69"/>
        <v>0</v>
      </c>
      <c r="BC154" s="36" t="e">
        <f t="shared" si="70"/>
        <v>#DIV/0!</v>
      </c>
      <c r="BD154" s="36" t="e">
        <f t="shared" si="71"/>
        <v>#DIV/0!</v>
      </c>
      <c r="BE154" s="36">
        <f t="shared" si="72"/>
        <v>0</v>
      </c>
      <c r="BF154" s="36" t="e">
        <f t="shared" si="73"/>
        <v>#DIV/0!</v>
      </c>
      <c r="BG154" s="36">
        <f t="shared" si="74"/>
        <v>0</v>
      </c>
      <c r="BH154" s="36" t="e">
        <f t="shared" si="75"/>
        <v>#DIV/0!</v>
      </c>
      <c r="BI154" s="36" t="e">
        <f t="shared" si="76"/>
        <v>#DIV/0!</v>
      </c>
      <c r="BJ154" s="36">
        <f t="shared" si="77"/>
        <v>0</v>
      </c>
      <c r="BK154" s="36">
        <f t="shared" si="78"/>
        <v>0</v>
      </c>
      <c r="BL154" s="36" t="e">
        <f t="shared" si="79"/>
        <v>#DIV/0!</v>
      </c>
      <c r="BM154" s="36" t="e">
        <f t="shared" si="80"/>
        <v>#DIV/0!</v>
      </c>
      <c r="BN154" s="36">
        <f t="shared" si="81"/>
        <v>0</v>
      </c>
    </row>
    <row r="155" spans="1:66" x14ac:dyDescent="0.25">
      <c r="A155">
        <v>154</v>
      </c>
      <c r="B155" t="s">
        <v>27</v>
      </c>
      <c r="C155" s="3">
        <v>3</v>
      </c>
      <c r="D155">
        <v>48.673611110000003</v>
      </c>
      <c r="E155">
        <v>-122.2661111</v>
      </c>
      <c r="F155" t="s">
        <v>10</v>
      </c>
      <c r="G155" s="5">
        <v>12.3</v>
      </c>
      <c r="H155" s="3">
        <v>17110004014459</v>
      </c>
      <c r="I155" t="s">
        <v>11</v>
      </c>
      <c r="K155" s="15" t="s">
        <v>199</v>
      </c>
      <c r="L155" s="3">
        <v>17110004001191</v>
      </c>
      <c r="M155">
        <v>8.5301615297794342E-2</v>
      </c>
      <c r="N155" s="17">
        <v>56</v>
      </c>
      <c r="P155" s="36" t="e">
        <f>AVERAGEIFS($G$2:$G$3384,$C$2:$C$3384,P$1,$B$2:$B$3384,$K155)</f>
        <v>#DIV/0!</v>
      </c>
      <c r="Q155" s="36">
        <f>AVERAGEIFS($G$2:$G$3384,$C$2:$C$3384,Q$1,$B$2:$B$3384,$K155)</f>
        <v>9.5</v>
      </c>
      <c r="R155" s="36">
        <f>AVERAGEIFS($G$2:$G$3384,$C$2:$C$3384,R$1,$B$2:$B$3384,$K155)</f>
        <v>9.3333333330000006</v>
      </c>
      <c r="S155" s="36" t="e">
        <f>AVERAGEIFS($G$2:$G$3384,$C$2:$C$3384,S$1,$B$2:$B$3384,$K155)</f>
        <v>#DIV/0!</v>
      </c>
      <c r="T155" s="36" t="e">
        <f>AVERAGEIFS($G$2:$G$3384,$C$2:$C$3384,T$1,$B$2:$B$3384,$K155)</f>
        <v>#DIV/0!</v>
      </c>
      <c r="U155" s="36" t="e">
        <f>AVERAGEIFS($G$2:$G$3384,$C$2:$C$3384,U$1,$B$2:$B$3384,$K155)</f>
        <v>#DIV/0!</v>
      </c>
      <c r="V155" s="36" t="e">
        <f>AVERAGEIFS($G$2:$G$3384,$C$2:$C$3384,V$1,$B$2:$B$3384,$K155)</f>
        <v>#DIV/0!</v>
      </c>
      <c r="W155" s="36" t="e">
        <f>AVERAGEIFS($G$2:$G$3384,$C$2:$C$3384,W$1,$B$2:$B$3384,$K155)</f>
        <v>#DIV/0!</v>
      </c>
      <c r="X155" s="36" t="e">
        <f>AVERAGEIFS($G$2:$G$3384,$C$2:$C$3384,X$1,$B$2:$B$3384,$K155)</f>
        <v>#DIV/0!</v>
      </c>
      <c r="Y155" s="36" t="e">
        <f>AVERAGEIFS($G$2:$G$3384,$C$2:$C$3384,Y$1,$B$2:$B$3384,$K155)</f>
        <v>#DIV/0!</v>
      </c>
      <c r="Z155" s="36" t="e">
        <f>AVERAGEIFS($G$2:$G$3384,$C$2:$C$3384,Z$1,$B$2:$B$3384,$K155)</f>
        <v>#DIV/0!</v>
      </c>
      <c r="AA155" s="36" t="e">
        <f>AVERAGEIFS($G$2:$G$3384,$C$2:$C$3384,AA$1,$B$2:$B$3384,$K155)</f>
        <v>#DIV/0!</v>
      </c>
      <c r="AB155" s="36">
        <f t="shared" si="55"/>
        <v>9.4166666664999994</v>
      </c>
      <c r="AC155" s="36" t="e" cm="1">
        <f t="array" ref="AC155">AVERAGE(IFERROR(X155:Z155, ""))</f>
        <v>#DIV/0!</v>
      </c>
      <c r="AD155" s="36" t="e">
        <f t="shared" si="56"/>
        <v>#DIV/0!</v>
      </c>
      <c r="AE155" s="36" cm="1">
        <f t="array" ref="AE155">AVERAGE(IFERROR(Q155:V155, ""))</f>
        <v>9.4166666664999994</v>
      </c>
      <c r="AF155" s="36" t="e" cm="1">
        <f t="array" ref="AF155">AVERAGE(IFERROR(V155:Z155,""))</f>
        <v>#DIV/0!</v>
      </c>
      <c r="AG155" s="36" cm="1">
        <f t="array" ref="AG155">AVERAGE(IFERROR(Q155:U155,""))</f>
        <v>9.4166666664999994</v>
      </c>
      <c r="AH155" s="36" t="e" cm="1">
        <f t="array" ref="AH155">AVERAGE(IFERROR(Y155:AA155,P155))</f>
        <v>#DIV/0!</v>
      </c>
      <c r="AI155" s="36" t="e" cm="1">
        <f t="array" ref="AI155">AVERAGE(IFERROR(X155:AA155,""))</f>
        <v>#DIV/0!</v>
      </c>
      <c r="AJ155" s="36" cm="1">
        <f t="array" ref="AJ155">AVERAGE(IFERROR(P155:V155,""))</f>
        <v>9.4166666664999994</v>
      </c>
      <c r="AK155" s="36" cm="1">
        <f t="array" ref="AK155">AVERAGE(IFERROR(Q155:T155,""))</f>
        <v>9.4166666664999994</v>
      </c>
      <c r="AL155" s="36" t="e" cm="1">
        <f t="array" ref="AL155">AVERAGE(IFERROR(U155:V155,""))</f>
        <v>#DIV/0!</v>
      </c>
      <c r="AM155" s="36" t="e" cm="1">
        <f t="array" ref="AM155">AVERAGE(IFERROR(W155:AA155,""))</f>
        <v>#DIV/0!</v>
      </c>
      <c r="AN155" s="36" cm="1">
        <f t="array" ref="AN155">AVERAGE(IFERROR(P155:U155,""))</f>
        <v>9.4166666664999994</v>
      </c>
      <c r="AP155" s="36" t="e">
        <f t="shared" si="57"/>
        <v>#DIV/0!</v>
      </c>
      <c r="AQ155" s="36">
        <f t="shared" si="58"/>
        <v>0.05</v>
      </c>
      <c r="AR155" s="36">
        <f t="shared" si="59"/>
        <v>6.6666666699999946E-2</v>
      </c>
      <c r="AS155" s="36" t="e">
        <f t="shared" si="60"/>
        <v>#DIV/0!</v>
      </c>
      <c r="AT155" s="36" t="e">
        <f t="shared" si="61"/>
        <v>#DIV/0!</v>
      </c>
      <c r="AU155" s="36" t="e">
        <f t="shared" si="62"/>
        <v>#DIV/0!</v>
      </c>
      <c r="AV155" s="36" t="e">
        <f t="shared" si="63"/>
        <v>#DIV/0!</v>
      </c>
      <c r="AW155" s="36" t="e">
        <f t="shared" si="64"/>
        <v>#DIV/0!</v>
      </c>
      <c r="AX155" s="36" t="e">
        <f t="shared" si="65"/>
        <v>#DIV/0!</v>
      </c>
      <c r="AY155" s="36" t="e">
        <f t="shared" si="66"/>
        <v>#DIV/0!</v>
      </c>
      <c r="AZ155" s="36" t="e">
        <f t="shared" si="67"/>
        <v>#DIV/0!</v>
      </c>
      <c r="BA155" s="36" t="e">
        <f t="shared" si="68"/>
        <v>#DIV/0!</v>
      </c>
      <c r="BB155" s="36">
        <f t="shared" si="69"/>
        <v>5.8333333350000058E-2</v>
      </c>
      <c r="BC155" s="36" t="e">
        <f t="shared" si="70"/>
        <v>#DIV/0!</v>
      </c>
      <c r="BD155" s="36" t="e">
        <f t="shared" si="71"/>
        <v>#DIV/0!</v>
      </c>
      <c r="BE155" s="36">
        <f t="shared" si="72"/>
        <v>5.8333333350000058E-2</v>
      </c>
      <c r="BF155" s="36" t="e">
        <f t="shared" si="73"/>
        <v>#DIV/0!</v>
      </c>
      <c r="BG155" s="36">
        <f t="shared" si="74"/>
        <v>5.8333333350000058E-2</v>
      </c>
      <c r="BH155" s="36" t="e">
        <f t="shared" si="75"/>
        <v>#DIV/0!</v>
      </c>
      <c r="BI155" s="36" t="e">
        <f t="shared" si="76"/>
        <v>#DIV/0!</v>
      </c>
      <c r="BJ155" s="36">
        <f t="shared" si="77"/>
        <v>5.8333333350000058E-2</v>
      </c>
      <c r="BK155" s="36">
        <f t="shared" si="78"/>
        <v>5.8333333350000058E-2</v>
      </c>
      <c r="BL155" s="36" t="e">
        <f t="shared" si="79"/>
        <v>#DIV/0!</v>
      </c>
      <c r="BM155" s="36" t="e">
        <f t="shared" si="80"/>
        <v>#DIV/0!</v>
      </c>
      <c r="BN155" s="36">
        <f t="shared" si="81"/>
        <v>5.8333333350000058E-2</v>
      </c>
    </row>
    <row r="156" spans="1:66" x14ac:dyDescent="0.25">
      <c r="A156">
        <v>155</v>
      </c>
      <c r="B156" t="s">
        <v>27</v>
      </c>
      <c r="C156" s="3">
        <v>4</v>
      </c>
      <c r="D156">
        <v>48.673611110000003</v>
      </c>
      <c r="E156">
        <v>-122.2661111</v>
      </c>
      <c r="F156" t="s">
        <v>10</v>
      </c>
      <c r="G156" s="5">
        <v>12</v>
      </c>
      <c r="H156" s="3">
        <v>17110004014459</v>
      </c>
      <c r="I156" t="s">
        <v>11</v>
      </c>
      <c r="K156" s="15" t="s">
        <v>200</v>
      </c>
      <c r="L156" s="3">
        <v>17110004000399</v>
      </c>
      <c r="M156">
        <v>0.84180635213851929</v>
      </c>
      <c r="N156" s="17">
        <v>56</v>
      </c>
      <c r="P156" s="36" t="e">
        <f>AVERAGEIFS($G$2:$G$3384,$C$2:$C$3384,P$1,$B$2:$B$3384,$K156)</f>
        <v>#DIV/0!</v>
      </c>
      <c r="Q156" s="36">
        <f>AVERAGEIFS($G$2:$G$3384,$C$2:$C$3384,Q$1,$B$2:$B$3384,$K156)</f>
        <v>10.6</v>
      </c>
      <c r="R156" s="36">
        <f>AVERAGEIFS($G$2:$G$3384,$C$2:$C$3384,R$1,$B$2:$B$3384,$K156)</f>
        <v>9.9666666670000001</v>
      </c>
      <c r="S156" s="36" t="e">
        <f>AVERAGEIFS($G$2:$G$3384,$C$2:$C$3384,S$1,$B$2:$B$3384,$K156)</f>
        <v>#DIV/0!</v>
      </c>
      <c r="T156" s="36" t="e">
        <f>AVERAGEIFS($G$2:$G$3384,$C$2:$C$3384,T$1,$B$2:$B$3384,$K156)</f>
        <v>#DIV/0!</v>
      </c>
      <c r="U156" s="36" t="e">
        <f>AVERAGEIFS($G$2:$G$3384,$C$2:$C$3384,U$1,$B$2:$B$3384,$K156)</f>
        <v>#DIV/0!</v>
      </c>
      <c r="V156" s="36" t="e">
        <f>AVERAGEIFS($G$2:$G$3384,$C$2:$C$3384,V$1,$B$2:$B$3384,$K156)</f>
        <v>#DIV/0!</v>
      </c>
      <c r="W156" s="36" t="e">
        <f>AVERAGEIFS($G$2:$G$3384,$C$2:$C$3384,W$1,$B$2:$B$3384,$K156)</f>
        <v>#DIV/0!</v>
      </c>
      <c r="X156" s="36" t="e">
        <f>AVERAGEIFS($G$2:$G$3384,$C$2:$C$3384,X$1,$B$2:$B$3384,$K156)</f>
        <v>#DIV/0!</v>
      </c>
      <c r="Y156" s="36" t="e">
        <f>AVERAGEIFS($G$2:$G$3384,$C$2:$C$3384,Y$1,$B$2:$B$3384,$K156)</f>
        <v>#DIV/0!</v>
      </c>
      <c r="Z156" s="36" t="e">
        <f>AVERAGEIFS($G$2:$G$3384,$C$2:$C$3384,Z$1,$B$2:$B$3384,$K156)</f>
        <v>#DIV/0!</v>
      </c>
      <c r="AA156" s="36" t="e">
        <f>AVERAGEIFS($G$2:$G$3384,$C$2:$C$3384,AA$1,$B$2:$B$3384,$K156)</f>
        <v>#DIV/0!</v>
      </c>
      <c r="AB156" s="36">
        <f t="shared" si="55"/>
        <v>10.2833333335</v>
      </c>
      <c r="AC156" s="36" t="e" cm="1">
        <f t="array" ref="AC156">AVERAGE(IFERROR(X156:Z156, ""))</f>
        <v>#DIV/0!</v>
      </c>
      <c r="AD156" s="36" t="e">
        <f t="shared" si="56"/>
        <v>#DIV/0!</v>
      </c>
      <c r="AE156" s="36" cm="1">
        <f t="array" ref="AE156">AVERAGE(IFERROR(Q156:V156, ""))</f>
        <v>10.2833333335</v>
      </c>
      <c r="AF156" s="36" t="e" cm="1">
        <f t="array" ref="AF156">AVERAGE(IFERROR(V156:Z156,""))</f>
        <v>#DIV/0!</v>
      </c>
      <c r="AG156" s="36" cm="1">
        <f t="array" ref="AG156">AVERAGE(IFERROR(Q156:U156,""))</f>
        <v>10.2833333335</v>
      </c>
      <c r="AH156" s="36" t="e" cm="1">
        <f t="array" ref="AH156">AVERAGE(IFERROR(Y156:AA156,P156))</f>
        <v>#DIV/0!</v>
      </c>
      <c r="AI156" s="36" t="e" cm="1">
        <f t="array" ref="AI156">AVERAGE(IFERROR(X156:AA156,""))</f>
        <v>#DIV/0!</v>
      </c>
      <c r="AJ156" s="36" cm="1">
        <f t="array" ref="AJ156">AVERAGE(IFERROR(P156:V156,""))</f>
        <v>10.2833333335</v>
      </c>
      <c r="AK156" s="36" cm="1">
        <f t="array" ref="AK156">AVERAGE(IFERROR(Q156:T156,""))</f>
        <v>10.2833333335</v>
      </c>
      <c r="AL156" s="36" t="e" cm="1">
        <f t="array" ref="AL156">AVERAGE(IFERROR(U156:V156,""))</f>
        <v>#DIV/0!</v>
      </c>
      <c r="AM156" s="36" t="e" cm="1">
        <f t="array" ref="AM156">AVERAGE(IFERROR(W156:AA156,""))</f>
        <v>#DIV/0!</v>
      </c>
      <c r="AN156" s="36" cm="1">
        <f t="array" ref="AN156">AVERAGE(IFERROR(P156:U156,""))</f>
        <v>10.2833333335</v>
      </c>
      <c r="AP156" s="36" t="e">
        <f t="shared" si="57"/>
        <v>#DIV/0!</v>
      </c>
      <c r="AQ156" s="36">
        <f t="shared" si="58"/>
        <v>0</v>
      </c>
      <c r="AR156" s="36">
        <f t="shared" si="59"/>
        <v>3.3333332999999853E-3</v>
      </c>
      <c r="AS156" s="36" t="e">
        <f t="shared" si="60"/>
        <v>#DIV/0!</v>
      </c>
      <c r="AT156" s="36" t="e">
        <f t="shared" si="61"/>
        <v>#DIV/0!</v>
      </c>
      <c r="AU156" s="36" t="e">
        <f t="shared" si="62"/>
        <v>#DIV/0!</v>
      </c>
      <c r="AV156" s="36" t="e">
        <f t="shared" si="63"/>
        <v>#DIV/0!</v>
      </c>
      <c r="AW156" s="36" t="e">
        <f t="shared" si="64"/>
        <v>#DIV/0!</v>
      </c>
      <c r="AX156" s="36" t="e">
        <f t="shared" si="65"/>
        <v>#DIV/0!</v>
      </c>
      <c r="AY156" s="36" t="e">
        <f t="shared" si="66"/>
        <v>#DIV/0!</v>
      </c>
      <c r="AZ156" s="36" t="e">
        <f t="shared" si="67"/>
        <v>#DIV/0!</v>
      </c>
      <c r="BA156" s="36" t="e">
        <f t="shared" si="68"/>
        <v>#DIV/0!</v>
      </c>
      <c r="BB156" s="36">
        <f t="shared" si="69"/>
        <v>0</v>
      </c>
      <c r="BC156" s="36" t="e">
        <f t="shared" si="70"/>
        <v>#DIV/0!</v>
      </c>
      <c r="BD156" s="36" t="e">
        <f t="shared" si="71"/>
        <v>#DIV/0!</v>
      </c>
      <c r="BE156" s="36">
        <f t="shared" si="72"/>
        <v>0</v>
      </c>
      <c r="BF156" s="36" t="e">
        <f t="shared" si="73"/>
        <v>#DIV/0!</v>
      </c>
      <c r="BG156" s="36">
        <f t="shared" si="74"/>
        <v>0</v>
      </c>
      <c r="BH156" s="36" t="e">
        <f t="shared" si="75"/>
        <v>#DIV/0!</v>
      </c>
      <c r="BI156" s="36" t="e">
        <f t="shared" si="76"/>
        <v>#DIV/0!</v>
      </c>
      <c r="BJ156" s="36">
        <f t="shared" si="77"/>
        <v>0</v>
      </c>
      <c r="BK156" s="36">
        <f t="shared" si="78"/>
        <v>0</v>
      </c>
      <c r="BL156" s="36" t="e">
        <f t="shared" si="79"/>
        <v>#DIV/0!</v>
      </c>
      <c r="BM156" s="36" t="e">
        <f t="shared" si="80"/>
        <v>#DIV/0!</v>
      </c>
      <c r="BN156" s="36">
        <f t="shared" si="81"/>
        <v>0</v>
      </c>
    </row>
    <row r="157" spans="1:66" x14ac:dyDescent="0.25">
      <c r="A157">
        <v>156</v>
      </c>
      <c r="B157" t="s">
        <v>27</v>
      </c>
      <c r="C157" s="3">
        <v>5</v>
      </c>
      <c r="D157">
        <v>48.673611110000003</v>
      </c>
      <c r="E157">
        <v>-122.2661111</v>
      </c>
      <c r="F157" t="s">
        <v>10</v>
      </c>
      <c r="G157" s="5">
        <v>10.8</v>
      </c>
      <c r="H157" s="3">
        <v>17110004014459</v>
      </c>
      <c r="I157" t="s">
        <v>11</v>
      </c>
      <c r="K157" s="15" t="s">
        <v>201</v>
      </c>
      <c r="L157" s="3">
        <v>17110004000397</v>
      </c>
      <c r="M157">
        <v>0.99946296215057373</v>
      </c>
      <c r="N157" s="17">
        <v>56</v>
      </c>
      <c r="P157" s="36" t="e">
        <f>AVERAGEIFS($G$2:$G$3384,$C$2:$C$3384,P$1,$B$2:$B$3384,$K157)</f>
        <v>#DIV/0!</v>
      </c>
      <c r="Q157" s="36">
        <f>AVERAGEIFS($G$2:$G$3384,$C$2:$C$3384,Q$1,$B$2:$B$3384,$K157)</f>
        <v>10.6</v>
      </c>
      <c r="R157" s="36">
        <f>AVERAGEIFS($G$2:$G$3384,$C$2:$C$3384,R$1,$B$2:$B$3384,$K157)</f>
        <v>10.133333329999999</v>
      </c>
      <c r="S157" s="36" t="e">
        <f>AVERAGEIFS($G$2:$G$3384,$C$2:$C$3384,S$1,$B$2:$B$3384,$K157)</f>
        <v>#DIV/0!</v>
      </c>
      <c r="T157" s="36" t="e">
        <f>AVERAGEIFS($G$2:$G$3384,$C$2:$C$3384,T$1,$B$2:$B$3384,$K157)</f>
        <v>#DIV/0!</v>
      </c>
      <c r="U157" s="36" t="e">
        <f>AVERAGEIFS($G$2:$G$3384,$C$2:$C$3384,U$1,$B$2:$B$3384,$K157)</f>
        <v>#DIV/0!</v>
      </c>
      <c r="V157" s="36" t="e">
        <f>AVERAGEIFS($G$2:$G$3384,$C$2:$C$3384,V$1,$B$2:$B$3384,$K157)</f>
        <v>#DIV/0!</v>
      </c>
      <c r="W157" s="36" t="e">
        <f>AVERAGEIFS($G$2:$G$3384,$C$2:$C$3384,W$1,$B$2:$B$3384,$K157)</f>
        <v>#DIV/0!</v>
      </c>
      <c r="X157" s="36" t="e">
        <f>AVERAGEIFS($G$2:$G$3384,$C$2:$C$3384,X$1,$B$2:$B$3384,$K157)</f>
        <v>#DIV/0!</v>
      </c>
      <c r="Y157" s="36" t="e">
        <f>AVERAGEIFS($G$2:$G$3384,$C$2:$C$3384,Y$1,$B$2:$B$3384,$K157)</f>
        <v>#DIV/0!</v>
      </c>
      <c r="Z157" s="36" t="e">
        <f>AVERAGEIFS($G$2:$G$3384,$C$2:$C$3384,Z$1,$B$2:$B$3384,$K157)</f>
        <v>#DIV/0!</v>
      </c>
      <c r="AA157" s="36" t="e">
        <f>AVERAGEIFS($G$2:$G$3384,$C$2:$C$3384,AA$1,$B$2:$B$3384,$K157)</f>
        <v>#DIV/0!</v>
      </c>
      <c r="AB157" s="36">
        <f t="shared" si="55"/>
        <v>10.366666665</v>
      </c>
      <c r="AC157" s="36" t="e" cm="1">
        <f t="array" ref="AC157">AVERAGE(IFERROR(X157:Z157, ""))</f>
        <v>#DIV/0!</v>
      </c>
      <c r="AD157" s="36" t="e">
        <f t="shared" si="56"/>
        <v>#DIV/0!</v>
      </c>
      <c r="AE157" s="36" cm="1">
        <f t="array" ref="AE157">AVERAGE(IFERROR(Q157:V157, ""))</f>
        <v>10.366666665</v>
      </c>
      <c r="AF157" s="36" t="e" cm="1">
        <f t="array" ref="AF157">AVERAGE(IFERROR(V157:Z157,""))</f>
        <v>#DIV/0!</v>
      </c>
      <c r="AG157" s="36" cm="1">
        <f t="array" ref="AG157">AVERAGE(IFERROR(Q157:U157,""))</f>
        <v>10.366666665</v>
      </c>
      <c r="AH157" s="36" t="e" cm="1">
        <f t="array" ref="AH157">AVERAGE(IFERROR(Y157:AA157,P157))</f>
        <v>#DIV/0!</v>
      </c>
      <c r="AI157" s="36" t="e" cm="1">
        <f t="array" ref="AI157">AVERAGE(IFERROR(X157:AA157,""))</f>
        <v>#DIV/0!</v>
      </c>
      <c r="AJ157" s="36" cm="1">
        <f t="array" ref="AJ157">AVERAGE(IFERROR(P157:V157,""))</f>
        <v>10.366666665</v>
      </c>
      <c r="AK157" s="36" cm="1">
        <f t="array" ref="AK157">AVERAGE(IFERROR(Q157:T157,""))</f>
        <v>10.366666665</v>
      </c>
      <c r="AL157" s="36" t="e" cm="1">
        <f t="array" ref="AL157">AVERAGE(IFERROR(U157:V157,""))</f>
        <v>#DIV/0!</v>
      </c>
      <c r="AM157" s="36" t="e" cm="1">
        <f t="array" ref="AM157">AVERAGE(IFERROR(W157:AA157,""))</f>
        <v>#DIV/0!</v>
      </c>
      <c r="AN157" s="36" cm="1">
        <f t="array" ref="AN157">AVERAGE(IFERROR(P157:U157,""))</f>
        <v>10.366666665</v>
      </c>
      <c r="AP157" s="36" t="e">
        <f t="shared" si="57"/>
        <v>#DIV/0!</v>
      </c>
      <c r="AQ157" s="36">
        <f t="shared" si="58"/>
        <v>0</v>
      </c>
      <c r="AR157" s="36">
        <f t="shared" si="59"/>
        <v>0</v>
      </c>
      <c r="AS157" s="36" t="e">
        <f t="shared" si="60"/>
        <v>#DIV/0!</v>
      </c>
      <c r="AT157" s="36" t="e">
        <f t="shared" si="61"/>
        <v>#DIV/0!</v>
      </c>
      <c r="AU157" s="36" t="e">
        <f t="shared" si="62"/>
        <v>#DIV/0!</v>
      </c>
      <c r="AV157" s="36" t="e">
        <f t="shared" si="63"/>
        <v>#DIV/0!</v>
      </c>
      <c r="AW157" s="36" t="e">
        <f t="shared" si="64"/>
        <v>#DIV/0!</v>
      </c>
      <c r="AX157" s="36" t="e">
        <f t="shared" si="65"/>
        <v>#DIV/0!</v>
      </c>
      <c r="AY157" s="36" t="e">
        <f t="shared" si="66"/>
        <v>#DIV/0!</v>
      </c>
      <c r="AZ157" s="36" t="e">
        <f t="shared" si="67"/>
        <v>#DIV/0!</v>
      </c>
      <c r="BA157" s="36" t="e">
        <f t="shared" si="68"/>
        <v>#DIV/0!</v>
      </c>
      <c r="BB157" s="36">
        <f t="shared" si="69"/>
        <v>0</v>
      </c>
      <c r="BC157" s="36" t="e">
        <f t="shared" si="70"/>
        <v>#DIV/0!</v>
      </c>
      <c r="BD157" s="36" t="e">
        <f t="shared" si="71"/>
        <v>#DIV/0!</v>
      </c>
      <c r="BE157" s="36">
        <f t="shared" si="72"/>
        <v>0</v>
      </c>
      <c r="BF157" s="36" t="e">
        <f t="shared" si="73"/>
        <v>#DIV/0!</v>
      </c>
      <c r="BG157" s="36">
        <f t="shared" si="74"/>
        <v>0</v>
      </c>
      <c r="BH157" s="36" t="e">
        <f t="shared" si="75"/>
        <v>#DIV/0!</v>
      </c>
      <c r="BI157" s="36" t="e">
        <f t="shared" si="76"/>
        <v>#DIV/0!</v>
      </c>
      <c r="BJ157" s="36">
        <f t="shared" si="77"/>
        <v>0</v>
      </c>
      <c r="BK157" s="36">
        <f t="shared" si="78"/>
        <v>0</v>
      </c>
      <c r="BL157" s="36" t="e">
        <f t="shared" si="79"/>
        <v>#DIV/0!</v>
      </c>
      <c r="BM157" s="36" t="e">
        <f t="shared" si="80"/>
        <v>#DIV/0!</v>
      </c>
      <c r="BN157" s="36">
        <f t="shared" si="81"/>
        <v>0</v>
      </c>
    </row>
    <row r="158" spans="1:66" x14ac:dyDescent="0.25">
      <c r="A158">
        <v>157</v>
      </c>
      <c r="B158" t="s">
        <v>27</v>
      </c>
      <c r="C158" s="3">
        <v>6</v>
      </c>
      <c r="D158">
        <v>48.673611110000003</v>
      </c>
      <c r="E158">
        <v>-122.2661111</v>
      </c>
      <c r="F158" t="s">
        <v>10</v>
      </c>
      <c r="G158" s="5">
        <v>10.19</v>
      </c>
      <c r="H158" s="3">
        <v>17110004014459</v>
      </c>
      <c r="I158" t="s">
        <v>11</v>
      </c>
      <c r="K158" s="15" t="s">
        <v>202</v>
      </c>
      <c r="L158" s="3">
        <v>17110004001195</v>
      </c>
      <c r="M158">
        <v>5.1936618983745575E-2</v>
      </c>
      <c r="N158" s="17">
        <v>7</v>
      </c>
      <c r="P158" s="36" t="e">
        <f>AVERAGEIFS($G$2:$G$3384,$C$2:$C$3384,P$1,$B$2:$B$3384,$K158)</f>
        <v>#DIV/0!</v>
      </c>
      <c r="Q158" s="36">
        <f>AVERAGEIFS($G$2:$G$3384,$C$2:$C$3384,Q$1,$B$2:$B$3384,$K158)</f>
        <v>10.199999999999999</v>
      </c>
      <c r="R158" s="36">
        <f>AVERAGEIFS($G$2:$G$3384,$C$2:$C$3384,R$1,$B$2:$B$3384,$K158)</f>
        <v>9.5666666669999998</v>
      </c>
      <c r="S158" s="36" t="e">
        <f>AVERAGEIFS($G$2:$G$3384,$C$2:$C$3384,S$1,$B$2:$B$3384,$K158)</f>
        <v>#DIV/0!</v>
      </c>
      <c r="T158" s="36" t="e">
        <f>AVERAGEIFS($G$2:$G$3384,$C$2:$C$3384,T$1,$B$2:$B$3384,$K158)</f>
        <v>#DIV/0!</v>
      </c>
      <c r="U158" s="36" t="e">
        <f>AVERAGEIFS($G$2:$G$3384,$C$2:$C$3384,U$1,$B$2:$B$3384,$K158)</f>
        <v>#DIV/0!</v>
      </c>
      <c r="V158" s="36" t="e">
        <f>AVERAGEIFS($G$2:$G$3384,$C$2:$C$3384,V$1,$B$2:$B$3384,$K158)</f>
        <v>#DIV/0!</v>
      </c>
      <c r="W158" s="36" t="e">
        <f>AVERAGEIFS($G$2:$G$3384,$C$2:$C$3384,W$1,$B$2:$B$3384,$K158)</f>
        <v>#DIV/0!</v>
      </c>
      <c r="X158" s="36" t="e">
        <f>AVERAGEIFS($G$2:$G$3384,$C$2:$C$3384,X$1,$B$2:$B$3384,$K158)</f>
        <v>#DIV/0!</v>
      </c>
      <c r="Y158" s="36" t="e">
        <f>AVERAGEIFS($G$2:$G$3384,$C$2:$C$3384,Y$1,$B$2:$B$3384,$K158)</f>
        <v>#DIV/0!</v>
      </c>
      <c r="Z158" s="36" t="e">
        <f>AVERAGEIFS($G$2:$G$3384,$C$2:$C$3384,Z$1,$B$2:$B$3384,$K158)</f>
        <v>#DIV/0!</v>
      </c>
      <c r="AA158" s="36" t="e">
        <f>AVERAGEIFS($G$2:$G$3384,$C$2:$C$3384,AA$1,$B$2:$B$3384,$K158)</f>
        <v>#DIV/0!</v>
      </c>
      <c r="AB158" s="36">
        <f t="shared" si="55"/>
        <v>9.8833333334999995</v>
      </c>
      <c r="AC158" s="36" t="e" cm="1">
        <f t="array" ref="AC158">AVERAGE(IFERROR(X158:Z158, ""))</f>
        <v>#DIV/0!</v>
      </c>
      <c r="AD158" s="36" t="e">
        <f t="shared" si="56"/>
        <v>#DIV/0!</v>
      </c>
      <c r="AE158" s="36" cm="1">
        <f t="array" ref="AE158">AVERAGE(IFERROR(Q158:V158, ""))</f>
        <v>9.8833333334999995</v>
      </c>
      <c r="AF158" s="36" t="e" cm="1">
        <f t="array" ref="AF158">AVERAGE(IFERROR(V158:Z158,""))</f>
        <v>#DIV/0!</v>
      </c>
      <c r="AG158" s="36" cm="1">
        <f t="array" ref="AG158">AVERAGE(IFERROR(Q158:U158,""))</f>
        <v>9.8833333334999995</v>
      </c>
      <c r="AH158" s="36" t="e" cm="1">
        <f t="array" ref="AH158">AVERAGE(IFERROR(Y158:AA158,P158))</f>
        <v>#DIV/0!</v>
      </c>
      <c r="AI158" s="36" t="e" cm="1">
        <f t="array" ref="AI158">AVERAGE(IFERROR(X158:AA158,""))</f>
        <v>#DIV/0!</v>
      </c>
      <c r="AJ158" s="36" cm="1">
        <f t="array" ref="AJ158">AVERAGE(IFERROR(P158:V158,""))</f>
        <v>9.8833333334999995</v>
      </c>
      <c r="AK158" s="36" cm="1">
        <f t="array" ref="AK158">AVERAGE(IFERROR(Q158:T158,""))</f>
        <v>9.8833333334999995</v>
      </c>
      <c r="AL158" s="36" t="e" cm="1">
        <f t="array" ref="AL158">AVERAGE(IFERROR(U158:V158,""))</f>
        <v>#DIV/0!</v>
      </c>
      <c r="AM158" s="36" t="e" cm="1">
        <f t="array" ref="AM158">AVERAGE(IFERROR(W158:AA158,""))</f>
        <v>#DIV/0!</v>
      </c>
      <c r="AN158" s="36" cm="1">
        <f t="array" ref="AN158">AVERAGE(IFERROR(P158:U158,""))</f>
        <v>9.8833333334999995</v>
      </c>
      <c r="AP158" s="36" t="e">
        <f t="shared" si="57"/>
        <v>#DIV/0!</v>
      </c>
      <c r="AQ158" s="36">
        <f t="shared" si="58"/>
        <v>0</v>
      </c>
      <c r="AR158" s="36">
        <f t="shared" si="59"/>
        <v>4.333333330000002E-2</v>
      </c>
      <c r="AS158" s="36" t="e">
        <f t="shared" si="60"/>
        <v>#DIV/0!</v>
      </c>
      <c r="AT158" s="36" t="e">
        <f t="shared" si="61"/>
        <v>#DIV/0!</v>
      </c>
      <c r="AU158" s="36" t="e">
        <f t="shared" si="62"/>
        <v>#DIV/0!</v>
      </c>
      <c r="AV158" s="36" t="e">
        <f t="shared" si="63"/>
        <v>#DIV/0!</v>
      </c>
      <c r="AW158" s="36" t="e">
        <f t="shared" si="64"/>
        <v>#DIV/0!</v>
      </c>
      <c r="AX158" s="36" t="e">
        <f t="shared" si="65"/>
        <v>#DIV/0!</v>
      </c>
      <c r="AY158" s="36" t="e">
        <f t="shared" si="66"/>
        <v>#DIV/0!</v>
      </c>
      <c r="AZ158" s="36" t="e">
        <f t="shared" si="67"/>
        <v>#DIV/0!</v>
      </c>
      <c r="BA158" s="36" t="e">
        <f t="shared" si="68"/>
        <v>#DIV/0!</v>
      </c>
      <c r="BB158" s="36">
        <f t="shared" si="69"/>
        <v>1.1666666650000046E-2</v>
      </c>
      <c r="BC158" s="36" t="e">
        <f t="shared" si="70"/>
        <v>#DIV/0!</v>
      </c>
      <c r="BD158" s="36" t="e">
        <f t="shared" si="71"/>
        <v>#DIV/0!</v>
      </c>
      <c r="BE158" s="36">
        <f t="shared" si="72"/>
        <v>1.1666666650000046E-2</v>
      </c>
      <c r="BF158" s="36" t="e">
        <f t="shared" si="73"/>
        <v>#DIV/0!</v>
      </c>
      <c r="BG158" s="36">
        <f t="shared" si="74"/>
        <v>1.1666666650000046E-2</v>
      </c>
      <c r="BH158" s="36" t="e">
        <f t="shared" si="75"/>
        <v>#DIV/0!</v>
      </c>
      <c r="BI158" s="36" t="e">
        <f t="shared" si="76"/>
        <v>#DIV/0!</v>
      </c>
      <c r="BJ158" s="36">
        <f t="shared" si="77"/>
        <v>1.1666666650000046E-2</v>
      </c>
      <c r="BK158" s="36">
        <f t="shared" si="78"/>
        <v>1.1666666650000046E-2</v>
      </c>
      <c r="BL158" s="36" t="e">
        <f t="shared" si="79"/>
        <v>#DIV/0!</v>
      </c>
      <c r="BM158" s="36" t="e">
        <f t="shared" si="80"/>
        <v>#DIV/0!</v>
      </c>
      <c r="BN158" s="36">
        <f t="shared" si="81"/>
        <v>1.1666666650000046E-2</v>
      </c>
    </row>
    <row r="159" spans="1:66" x14ac:dyDescent="0.25">
      <c r="A159">
        <v>158</v>
      </c>
      <c r="B159" t="s">
        <v>27</v>
      </c>
      <c r="C159" s="3">
        <v>7</v>
      </c>
      <c r="D159">
        <v>48.673611110000003</v>
      </c>
      <c r="E159">
        <v>-122.2661111</v>
      </c>
      <c r="F159" t="s">
        <v>10</v>
      </c>
      <c r="G159" s="5">
        <v>9.6</v>
      </c>
      <c r="H159" s="3">
        <v>17110004014459</v>
      </c>
      <c r="I159" t="s">
        <v>11</v>
      </c>
      <c r="K159" s="15" t="s">
        <v>203</v>
      </c>
      <c r="L159" s="3">
        <v>17110004000396</v>
      </c>
      <c r="M159">
        <v>0.86924535036087036</v>
      </c>
      <c r="N159" s="17">
        <v>515</v>
      </c>
      <c r="P159" s="36" t="e">
        <f>AVERAGEIFS($G$2:$G$3384,$C$2:$C$3384,P$1,$B$2:$B$3384,$K159)</f>
        <v>#DIV/0!</v>
      </c>
      <c r="Q159" s="36">
        <f>AVERAGEIFS($G$2:$G$3384,$C$2:$C$3384,Q$1,$B$2:$B$3384,$K159)</f>
        <v>10.7</v>
      </c>
      <c r="R159" s="36">
        <f>AVERAGEIFS($G$2:$G$3384,$C$2:$C$3384,R$1,$B$2:$B$3384,$K159)</f>
        <v>10.233333330000001</v>
      </c>
      <c r="S159" s="36" t="e">
        <f>AVERAGEIFS($G$2:$G$3384,$C$2:$C$3384,S$1,$B$2:$B$3384,$K159)</f>
        <v>#DIV/0!</v>
      </c>
      <c r="T159" s="36" t="e">
        <f>AVERAGEIFS($G$2:$G$3384,$C$2:$C$3384,T$1,$B$2:$B$3384,$K159)</f>
        <v>#DIV/0!</v>
      </c>
      <c r="U159" s="36" t="e">
        <f>AVERAGEIFS($G$2:$G$3384,$C$2:$C$3384,U$1,$B$2:$B$3384,$K159)</f>
        <v>#DIV/0!</v>
      </c>
      <c r="V159" s="36" t="e">
        <f>AVERAGEIFS($G$2:$G$3384,$C$2:$C$3384,V$1,$B$2:$B$3384,$K159)</f>
        <v>#DIV/0!</v>
      </c>
      <c r="W159" s="36" t="e">
        <f>AVERAGEIFS($G$2:$G$3384,$C$2:$C$3384,W$1,$B$2:$B$3384,$K159)</f>
        <v>#DIV/0!</v>
      </c>
      <c r="X159" s="36" t="e">
        <f>AVERAGEIFS($G$2:$G$3384,$C$2:$C$3384,X$1,$B$2:$B$3384,$K159)</f>
        <v>#DIV/0!</v>
      </c>
      <c r="Y159" s="36" t="e">
        <f>AVERAGEIFS($G$2:$G$3384,$C$2:$C$3384,Y$1,$B$2:$B$3384,$K159)</f>
        <v>#DIV/0!</v>
      </c>
      <c r="Z159" s="36" t="e">
        <f>AVERAGEIFS($G$2:$G$3384,$C$2:$C$3384,Z$1,$B$2:$B$3384,$K159)</f>
        <v>#DIV/0!</v>
      </c>
      <c r="AA159" s="36" t="e">
        <f>AVERAGEIFS($G$2:$G$3384,$C$2:$C$3384,AA$1,$B$2:$B$3384,$K159)</f>
        <v>#DIV/0!</v>
      </c>
      <c r="AB159" s="36">
        <f t="shared" si="55"/>
        <v>10.466666665</v>
      </c>
      <c r="AC159" s="36" t="e" cm="1">
        <f t="array" ref="AC159">AVERAGE(IFERROR(X159:Z159, ""))</f>
        <v>#DIV/0!</v>
      </c>
      <c r="AD159" s="36" t="e">
        <f t="shared" si="56"/>
        <v>#DIV/0!</v>
      </c>
      <c r="AE159" s="36" cm="1">
        <f t="array" ref="AE159">AVERAGE(IFERROR(Q159:V159, ""))</f>
        <v>10.466666665</v>
      </c>
      <c r="AF159" s="36" t="e" cm="1">
        <f t="array" ref="AF159">AVERAGE(IFERROR(V159:Z159,""))</f>
        <v>#DIV/0!</v>
      </c>
      <c r="AG159" s="36" cm="1">
        <f t="array" ref="AG159">AVERAGE(IFERROR(Q159:U159,""))</f>
        <v>10.466666665</v>
      </c>
      <c r="AH159" s="36" t="e" cm="1">
        <f t="array" ref="AH159">AVERAGE(IFERROR(Y159:AA159,P159))</f>
        <v>#DIV/0!</v>
      </c>
      <c r="AI159" s="36" t="e" cm="1">
        <f t="array" ref="AI159">AVERAGE(IFERROR(X159:AA159,""))</f>
        <v>#DIV/0!</v>
      </c>
      <c r="AJ159" s="36" cm="1">
        <f t="array" ref="AJ159">AVERAGE(IFERROR(P159:V159,""))</f>
        <v>10.466666665</v>
      </c>
      <c r="AK159" s="36" cm="1">
        <f t="array" ref="AK159">AVERAGE(IFERROR(Q159:T159,""))</f>
        <v>10.466666665</v>
      </c>
      <c r="AL159" s="36" t="e" cm="1">
        <f t="array" ref="AL159">AVERAGE(IFERROR(U159:V159,""))</f>
        <v>#DIV/0!</v>
      </c>
      <c r="AM159" s="36" t="e" cm="1">
        <f t="array" ref="AM159">AVERAGE(IFERROR(W159:AA159,""))</f>
        <v>#DIV/0!</v>
      </c>
      <c r="AN159" s="36" cm="1">
        <f t="array" ref="AN159">AVERAGE(IFERROR(P159:U159,""))</f>
        <v>10.466666665</v>
      </c>
      <c r="AP159" s="36" t="e">
        <f t="shared" si="57"/>
        <v>#DIV/0!</v>
      </c>
      <c r="AQ159" s="36">
        <f t="shared" si="58"/>
        <v>0</v>
      </c>
      <c r="AR159" s="36">
        <f t="shared" si="59"/>
        <v>0</v>
      </c>
      <c r="AS159" s="36" t="e">
        <f t="shared" si="60"/>
        <v>#DIV/0!</v>
      </c>
      <c r="AT159" s="36" t="e">
        <f t="shared" si="61"/>
        <v>#DIV/0!</v>
      </c>
      <c r="AU159" s="36" t="e">
        <f t="shared" si="62"/>
        <v>#DIV/0!</v>
      </c>
      <c r="AV159" s="36" t="e">
        <f t="shared" si="63"/>
        <v>#DIV/0!</v>
      </c>
      <c r="AW159" s="36" t="e">
        <f t="shared" si="64"/>
        <v>#DIV/0!</v>
      </c>
      <c r="AX159" s="36" t="e">
        <f t="shared" si="65"/>
        <v>#DIV/0!</v>
      </c>
      <c r="AY159" s="36" t="e">
        <f t="shared" si="66"/>
        <v>#DIV/0!</v>
      </c>
      <c r="AZ159" s="36" t="e">
        <f t="shared" si="67"/>
        <v>#DIV/0!</v>
      </c>
      <c r="BA159" s="36" t="e">
        <f t="shared" si="68"/>
        <v>#DIV/0!</v>
      </c>
      <c r="BB159" s="36">
        <f t="shared" si="69"/>
        <v>0</v>
      </c>
      <c r="BC159" s="36" t="e">
        <f t="shared" si="70"/>
        <v>#DIV/0!</v>
      </c>
      <c r="BD159" s="36" t="e">
        <f t="shared" si="71"/>
        <v>#DIV/0!</v>
      </c>
      <c r="BE159" s="36">
        <f t="shared" si="72"/>
        <v>0</v>
      </c>
      <c r="BF159" s="36" t="e">
        <f t="shared" si="73"/>
        <v>#DIV/0!</v>
      </c>
      <c r="BG159" s="36">
        <f t="shared" si="74"/>
        <v>0</v>
      </c>
      <c r="BH159" s="36" t="e">
        <f t="shared" si="75"/>
        <v>#DIV/0!</v>
      </c>
      <c r="BI159" s="36" t="e">
        <f t="shared" si="76"/>
        <v>#DIV/0!</v>
      </c>
      <c r="BJ159" s="36">
        <f t="shared" si="77"/>
        <v>0</v>
      </c>
      <c r="BK159" s="36">
        <f t="shared" si="78"/>
        <v>0</v>
      </c>
      <c r="BL159" s="36" t="e">
        <f t="shared" si="79"/>
        <v>#DIV/0!</v>
      </c>
      <c r="BM159" s="36" t="e">
        <f t="shared" si="80"/>
        <v>#DIV/0!</v>
      </c>
      <c r="BN159" s="36">
        <f t="shared" si="81"/>
        <v>0</v>
      </c>
    </row>
    <row r="160" spans="1:66" x14ac:dyDescent="0.25">
      <c r="A160">
        <v>159</v>
      </c>
      <c r="B160" t="s">
        <v>27</v>
      </c>
      <c r="C160" s="3">
        <v>8</v>
      </c>
      <c r="D160">
        <v>48.673611110000003</v>
      </c>
      <c r="E160">
        <v>-122.2661111</v>
      </c>
      <c r="F160" t="s">
        <v>10</v>
      </c>
      <c r="G160" s="5">
        <v>10.52</v>
      </c>
      <c r="H160" s="3">
        <v>17110004014459</v>
      </c>
      <c r="I160" t="s">
        <v>11</v>
      </c>
      <c r="K160" s="15" t="s">
        <v>204</v>
      </c>
      <c r="L160" s="3">
        <v>17110004004396</v>
      </c>
      <c r="M160">
        <v>7.1738027036190033E-2</v>
      </c>
      <c r="N160" s="17">
        <v>63</v>
      </c>
      <c r="P160" s="36" t="e">
        <f>AVERAGEIFS($G$2:$G$3384,$C$2:$C$3384,P$1,$B$2:$B$3384,$K160)</f>
        <v>#DIV/0!</v>
      </c>
      <c r="Q160" s="36">
        <f>AVERAGEIFS($G$2:$G$3384,$C$2:$C$3384,Q$1,$B$2:$B$3384,$K160)</f>
        <v>10.7</v>
      </c>
      <c r="R160" s="36">
        <f>AVERAGEIFS($G$2:$G$3384,$C$2:$C$3384,R$1,$B$2:$B$3384,$K160)</f>
        <v>9.7333333329999991</v>
      </c>
      <c r="S160" s="36" t="e">
        <f>AVERAGEIFS($G$2:$G$3384,$C$2:$C$3384,S$1,$B$2:$B$3384,$K160)</f>
        <v>#DIV/0!</v>
      </c>
      <c r="T160" s="36" t="e">
        <f>AVERAGEIFS($G$2:$G$3384,$C$2:$C$3384,T$1,$B$2:$B$3384,$K160)</f>
        <v>#DIV/0!</v>
      </c>
      <c r="U160" s="36" t="e">
        <f>AVERAGEIFS($G$2:$G$3384,$C$2:$C$3384,U$1,$B$2:$B$3384,$K160)</f>
        <v>#DIV/0!</v>
      </c>
      <c r="V160" s="36" t="e">
        <f>AVERAGEIFS($G$2:$G$3384,$C$2:$C$3384,V$1,$B$2:$B$3384,$K160)</f>
        <v>#DIV/0!</v>
      </c>
      <c r="W160" s="36" t="e">
        <f>AVERAGEIFS($G$2:$G$3384,$C$2:$C$3384,W$1,$B$2:$B$3384,$K160)</f>
        <v>#DIV/0!</v>
      </c>
      <c r="X160" s="36" t="e">
        <f>AVERAGEIFS($G$2:$G$3384,$C$2:$C$3384,X$1,$B$2:$B$3384,$K160)</f>
        <v>#DIV/0!</v>
      </c>
      <c r="Y160" s="36" t="e">
        <f>AVERAGEIFS($G$2:$G$3384,$C$2:$C$3384,Y$1,$B$2:$B$3384,$K160)</f>
        <v>#DIV/0!</v>
      </c>
      <c r="Z160" s="36" t="e">
        <f>AVERAGEIFS($G$2:$G$3384,$C$2:$C$3384,Z$1,$B$2:$B$3384,$K160)</f>
        <v>#DIV/0!</v>
      </c>
      <c r="AA160" s="36" t="e">
        <f>AVERAGEIFS($G$2:$G$3384,$C$2:$C$3384,AA$1,$B$2:$B$3384,$K160)</f>
        <v>#DIV/0!</v>
      </c>
      <c r="AB160" s="36">
        <f t="shared" si="55"/>
        <v>10.2166666665</v>
      </c>
      <c r="AC160" s="36" t="e" cm="1">
        <f t="array" ref="AC160">AVERAGE(IFERROR(X160:Z160, ""))</f>
        <v>#DIV/0!</v>
      </c>
      <c r="AD160" s="36" t="e">
        <f t="shared" si="56"/>
        <v>#DIV/0!</v>
      </c>
      <c r="AE160" s="36" cm="1">
        <f t="array" ref="AE160">AVERAGE(IFERROR(Q160:V160, ""))</f>
        <v>10.2166666665</v>
      </c>
      <c r="AF160" s="36" t="e" cm="1">
        <f t="array" ref="AF160">AVERAGE(IFERROR(V160:Z160,""))</f>
        <v>#DIV/0!</v>
      </c>
      <c r="AG160" s="36" cm="1">
        <f t="array" ref="AG160">AVERAGE(IFERROR(Q160:U160,""))</f>
        <v>10.2166666665</v>
      </c>
      <c r="AH160" s="36" t="e" cm="1">
        <f t="array" ref="AH160">AVERAGE(IFERROR(Y160:AA160,P160))</f>
        <v>#DIV/0!</v>
      </c>
      <c r="AI160" s="36" t="e" cm="1">
        <f t="array" ref="AI160">AVERAGE(IFERROR(X160:AA160,""))</f>
        <v>#DIV/0!</v>
      </c>
      <c r="AJ160" s="36" cm="1">
        <f t="array" ref="AJ160">AVERAGE(IFERROR(P160:V160,""))</f>
        <v>10.2166666665</v>
      </c>
      <c r="AK160" s="36" cm="1">
        <f t="array" ref="AK160">AVERAGE(IFERROR(Q160:T160,""))</f>
        <v>10.2166666665</v>
      </c>
      <c r="AL160" s="36" t="e" cm="1">
        <f t="array" ref="AL160">AVERAGE(IFERROR(U160:V160,""))</f>
        <v>#DIV/0!</v>
      </c>
      <c r="AM160" s="36" t="e" cm="1">
        <f t="array" ref="AM160">AVERAGE(IFERROR(W160:AA160,""))</f>
        <v>#DIV/0!</v>
      </c>
      <c r="AN160" s="36" cm="1">
        <f t="array" ref="AN160">AVERAGE(IFERROR(P160:U160,""))</f>
        <v>10.2166666665</v>
      </c>
      <c r="AP160" s="36" t="e">
        <f t="shared" si="57"/>
        <v>#DIV/0!</v>
      </c>
      <c r="AQ160" s="36">
        <f t="shared" si="58"/>
        <v>0</v>
      </c>
      <c r="AR160" s="36">
        <f t="shared" si="59"/>
        <v>2.6666666700000084E-2</v>
      </c>
      <c r="AS160" s="36" t="e">
        <f t="shared" si="60"/>
        <v>#DIV/0!</v>
      </c>
      <c r="AT160" s="36" t="e">
        <f t="shared" si="61"/>
        <v>#DIV/0!</v>
      </c>
      <c r="AU160" s="36" t="e">
        <f t="shared" si="62"/>
        <v>#DIV/0!</v>
      </c>
      <c r="AV160" s="36" t="e">
        <f t="shared" si="63"/>
        <v>#DIV/0!</v>
      </c>
      <c r="AW160" s="36" t="e">
        <f t="shared" si="64"/>
        <v>#DIV/0!</v>
      </c>
      <c r="AX160" s="36" t="e">
        <f t="shared" si="65"/>
        <v>#DIV/0!</v>
      </c>
      <c r="AY160" s="36" t="e">
        <f t="shared" si="66"/>
        <v>#DIV/0!</v>
      </c>
      <c r="AZ160" s="36" t="e">
        <f t="shared" si="67"/>
        <v>#DIV/0!</v>
      </c>
      <c r="BA160" s="36" t="e">
        <f t="shared" si="68"/>
        <v>#DIV/0!</v>
      </c>
      <c r="BB160" s="36">
        <f t="shared" si="69"/>
        <v>0</v>
      </c>
      <c r="BC160" s="36" t="e">
        <f t="shared" si="70"/>
        <v>#DIV/0!</v>
      </c>
      <c r="BD160" s="36" t="e">
        <f t="shared" si="71"/>
        <v>#DIV/0!</v>
      </c>
      <c r="BE160" s="36">
        <f t="shared" si="72"/>
        <v>0</v>
      </c>
      <c r="BF160" s="36" t="e">
        <f t="shared" si="73"/>
        <v>#DIV/0!</v>
      </c>
      <c r="BG160" s="36">
        <f t="shared" si="74"/>
        <v>0</v>
      </c>
      <c r="BH160" s="36" t="e">
        <f t="shared" si="75"/>
        <v>#DIV/0!</v>
      </c>
      <c r="BI160" s="36" t="e">
        <f t="shared" si="76"/>
        <v>#DIV/0!</v>
      </c>
      <c r="BJ160" s="36">
        <f t="shared" si="77"/>
        <v>0</v>
      </c>
      <c r="BK160" s="36">
        <f t="shared" si="78"/>
        <v>0</v>
      </c>
      <c r="BL160" s="36" t="e">
        <f t="shared" si="79"/>
        <v>#DIV/0!</v>
      </c>
      <c r="BM160" s="36" t="e">
        <f t="shared" si="80"/>
        <v>#DIV/0!</v>
      </c>
      <c r="BN160" s="36">
        <f t="shared" si="81"/>
        <v>0</v>
      </c>
    </row>
    <row r="161" spans="1:66" x14ac:dyDescent="0.25">
      <c r="A161">
        <v>160</v>
      </c>
      <c r="B161" t="s">
        <v>27</v>
      </c>
      <c r="C161" s="3">
        <v>9</v>
      </c>
      <c r="D161">
        <v>48.673611110000003</v>
      </c>
      <c r="E161">
        <v>-122.2661111</v>
      </c>
      <c r="F161" t="s">
        <v>10</v>
      </c>
      <c r="G161" s="5">
        <v>9.4</v>
      </c>
      <c r="H161" s="3">
        <v>17110004014459</v>
      </c>
      <c r="I161" t="s">
        <v>11</v>
      </c>
      <c r="K161" s="15" t="s">
        <v>205</v>
      </c>
      <c r="L161" s="3">
        <v>17110004000400</v>
      </c>
      <c r="M161">
        <v>0.96883153915405273</v>
      </c>
      <c r="N161" s="17">
        <v>57</v>
      </c>
      <c r="P161" s="36" t="e">
        <f>AVERAGEIFS($G$2:$G$3384,$C$2:$C$3384,P$1,$B$2:$B$3384,$K161)</f>
        <v>#DIV/0!</v>
      </c>
      <c r="Q161" s="36">
        <f>AVERAGEIFS($G$2:$G$3384,$C$2:$C$3384,Q$1,$B$2:$B$3384,$K161)</f>
        <v>11.1</v>
      </c>
      <c r="R161" s="36">
        <f>AVERAGEIFS($G$2:$G$3384,$C$2:$C$3384,R$1,$B$2:$B$3384,$K161)</f>
        <v>11.83333333</v>
      </c>
      <c r="S161" s="36" t="e">
        <f>AVERAGEIFS($G$2:$G$3384,$C$2:$C$3384,S$1,$B$2:$B$3384,$K161)</f>
        <v>#DIV/0!</v>
      </c>
      <c r="T161" s="36" t="e">
        <f>AVERAGEIFS($G$2:$G$3384,$C$2:$C$3384,T$1,$B$2:$B$3384,$K161)</f>
        <v>#DIV/0!</v>
      </c>
      <c r="U161" s="36" t="e">
        <f>AVERAGEIFS($G$2:$G$3384,$C$2:$C$3384,U$1,$B$2:$B$3384,$K161)</f>
        <v>#DIV/0!</v>
      </c>
      <c r="V161" s="36" t="e">
        <f>AVERAGEIFS($G$2:$G$3384,$C$2:$C$3384,V$1,$B$2:$B$3384,$K161)</f>
        <v>#DIV/0!</v>
      </c>
      <c r="W161" s="36" t="e">
        <f>AVERAGEIFS($G$2:$G$3384,$C$2:$C$3384,W$1,$B$2:$B$3384,$K161)</f>
        <v>#DIV/0!</v>
      </c>
      <c r="X161" s="36" t="e">
        <f>AVERAGEIFS($G$2:$G$3384,$C$2:$C$3384,X$1,$B$2:$B$3384,$K161)</f>
        <v>#DIV/0!</v>
      </c>
      <c r="Y161" s="36" t="e">
        <f>AVERAGEIFS($G$2:$G$3384,$C$2:$C$3384,Y$1,$B$2:$B$3384,$K161)</f>
        <v>#DIV/0!</v>
      </c>
      <c r="Z161" s="36" t="e">
        <f>AVERAGEIFS($G$2:$G$3384,$C$2:$C$3384,Z$1,$B$2:$B$3384,$K161)</f>
        <v>#DIV/0!</v>
      </c>
      <c r="AA161" s="36" t="e">
        <f>AVERAGEIFS($G$2:$G$3384,$C$2:$C$3384,AA$1,$B$2:$B$3384,$K161)</f>
        <v>#DIV/0!</v>
      </c>
      <c r="AB161" s="36">
        <f t="shared" si="55"/>
        <v>11.466666665</v>
      </c>
      <c r="AC161" s="36" t="e" cm="1">
        <f t="array" ref="AC161">AVERAGE(IFERROR(X161:Z161, ""))</f>
        <v>#DIV/0!</v>
      </c>
      <c r="AD161" s="36" t="e">
        <f t="shared" si="56"/>
        <v>#DIV/0!</v>
      </c>
      <c r="AE161" s="36" cm="1">
        <f t="array" ref="AE161">AVERAGE(IFERROR(Q161:V161, ""))</f>
        <v>11.466666665</v>
      </c>
      <c r="AF161" s="36" t="e" cm="1">
        <f t="array" ref="AF161">AVERAGE(IFERROR(V161:Z161,""))</f>
        <v>#DIV/0!</v>
      </c>
      <c r="AG161" s="36" cm="1">
        <f t="array" ref="AG161">AVERAGE(IFERROR(Q161:U161,""))</f>
        <v>11.466666665</v>
      </c>
      <c r="AH161" s="36" t="e" cm="1">
        <f t="array" ref="AH161">AVERAGE(IFERROR(Y161:AA161,P161))</f>
        <v>#DIV/0!</v>
      </c>
      <c r="AI161" s="36" t="e" cm="1">
        <f t="array" ref="AI161">AVERAGE(IFERROR(X161:AA161,""))</f>
        <v>#DIV/0!</v>
      </c>
      <c r="AJ161" s="36" cm="1">
        <f t="array" ref="AJ161">AVERAGE(IFERROR(P161:V161,""))</f>
        <v>11.466666665</v>
      </c>
      <c r="AK161" s="36" cm="1">
        <f t="array" ref="AK161">AVERAGE(IFERROR(Q161:T161,""))</f>
        <v>11.466666665</v>
      </c>
      <c r="AL161" s="36" t="e" cm="1">
        <f t="array" ref="AL161">AVERAGE(IFERROR(U161:V161,""))</f>
        <v>#DIV/0!</v>
      </c>
      <c r="AM161" s="36" t="e" cm="1">
        <f t="array" ref="AM161">AVERAGE(IFERROR(W161:AA161,""))</f>
        <v>#DIV/0!</v>
      </c>
      <c r="AN161" s="36" cm="1">
        <f t="array" ref="AN161">AVERAGE(IFERROR(P161:U161,""))</f>
        <v>11.466666665</v>
      </c>
      <c r="AP161" s="36" t="e">
        <f t="shared" si="57"/>
        <v>#DIV/0!</v>
      </c>
      <c r="AQ161" s="36">
        <f t="shared" si="58"/>
        <v>0</v>
      </c>
      <c r="AR161" s="36">
        <f t="shared" si="59"/>
        <v>0</v>
      </c>
      <c r="AS161" s="36" t="e">
        <f t="shared" si="60"/>
        <v>#DIV/0!</v>
      </c>
      <c r="AT161" s="36" t="e">
        <f t="shared" si="61"/>
        <v>#DIV/0!</v>
      </c>
      <c r="AU161" s="36" t="e">
        <f t="shared" si="62"/>
        <v>#DIV/0!</v>
      </c>
      <c r="AV161" s="36" t="e">
        <f t="shared" si="63"/>
        <v>#DIV/0!</v>
      </c>
      <c r="AW161" s="36" t="e">
        <f t="shared" si="64"/>
        <v>#DIV/0!</v>
      </c>
      <c r="AX161" s="36" t="e">
        <f t="shared" si="65"/>
        <v>#DIV/0!</v>
      </c>
      <c r="AY161" s="36" t="e">
        <f t="shared" si="66"/>
        <v>#DIV/0!</v>
      </c>
      <c r="AZ161" s="36" t="e">
        <f t="shared" si="67"/>
        <v>#DIV/0!</v>
      </c>
      <c r="BA161" s="36" t="e">
        <f t="shared" si="68"/>
        <v>#DIV/0!</v>
      </c>
      <c r="BB161" s="36">
        <f t="shared" si="69"/>
        <v>0</v>
      </c>
      <c r="BC161" s="36" t="e">
        <f t="shared" si="70"/>
        <v>#DIV/0!</v>
      </c>
      <c r="BD161" s="36" t="e">
        <f t="shared" si="71"/>
        <v>#DIV/0!</v>
      </c>
      <c r="BE161" s="36">
        <f t="shared" si="72"/>
        <v>0</v>
      </c>
      <c r="BF161" s="36" t="e">
        <f t="shared" si="73"/>
        <v>#DIV/0!</v>
      </c>
      <c r="BG161" s="36">
        <f t="shared" si="74"/>
        <v>0</v>
      </c>
      <c r="BH161" s="36" t="e">
        <f t="shared" si="75"/>
        <v>#DIV/0!</v>
      </c>
      <c r="BI161" s="36" t="e">
        <f t="shared" si="76"/>
        <v>#DIV/0!</v>
      </c>
      <c r="BJ161" s="36">
        <f t="shared" si="77"/>
        <v>0</v>
      </c>
      <c r="BK161" s="36">
        <f t="shared" si="78"/>
        <v>0</v>
      </c>
      <c r="BL161" s="36" t="e">
        <f t="shared" si="79"/>
        <v>#DIV/0!</v>
      </c>
      <c r="BM161" s="36" t="e">
        <f t="shared" si="80"/>
        <v>#DIV/0!</v>
      </c>
      <c r="BN161" s="36">
        <f t="shared" si="81"/>
        <v>0</v>
      </c>
    </row>
    <row r="162" spans="1:66" x14ac:dyDescent="0.25">
      <c r="A162">
        <v>161</v>
      </c>
      <c r="B162" t="s">
        <v>27</v>
      </c>
      <c r="C162" s="3">
        <v>10</v>
      </c>
      <c r="D162">
        <v>48.673611110000003</v>
      </c>
      <c r="E162">
        <v>-122.2661111</v>
      </c>
      <c r="F162" t="s">
        <v>10</v>
      </c>
      <c r="G162" s="5">
        <v>10.6</v>
      </c>
      <c r="H162" s="3">
        <v>17110004014459</v>
      </c>
      <c r="I162" t="s">
        <v>11</v>
      </c>
      <c r="K162" s="15" t="s">
        <v>206</v>
      </c>
      <c r="L162" s="3">
        <v>17110004001192</v>
      </c>
      <c r="M162">
        <v>6.7498542368412018E-2</v>
      </c>
      <c r="N162" s="17">
        <v>56</v>
      </c>
      <c r="P162" s="36" t="e">
        <f>AVERAGEIFS($G$2:$G$3384,$C$2:$C$3384,P$1,$B$2:$B$3384,$K162)</f>
        <v>#DIV/0!</v>
      </c>
      <c r="Q162" s="36">
        <f>AVERAGEIFS($G$2:$G$3384,$C$2:$C$3384,Q$1,$B$2:$B$3384,$K162)</f>
        <v>10.199999999999999</v>
      </c>
      <c r="R162" s="36">
        <f>AVERAGEIFS($G$2:$G$3384,$C$2:$C$3384,R$1,$B$2:$B$3384,$K162)</f>
        <v>10.33333333</v>
      </c>
      <c r="S162" s="36" t="e">
        <f>AVERAGEIFS($G$2:$G$3384,$C$2:$C$3384,S$1,$B$2:$B$3384,$K162)</f>
        <v>#DIV/0!</v>
      </c>
      <c r="T162" s="36" t="e">
        <f>AVERAGEIFS($G$2:$G$3384,$C$2:$C$3384,T$1,$B$2:$B$3384,$K162)</f>
        <v>#DIV/0!</v>
      </c>
      <c r="U162" s="36" t="e">
        <f>AVERAGEIFS($G$2:$G$3384,$C$2:$C$3384,U$1,$B$2:$B$3384,$K162)</f>
        <v>#DIV/0!</v>
      </c>
      <c r="V162" s="36" t="e">
        <f>AVERAGEIFS($G$2:$G$3384,$C$2:$C$3384,V$1,$B$2:$B$3384,$K162)</f>
        <v>#DIV/0!</v>
      </c>
      <c r="W162" s="36" t="e">
        <f>AVERAGEIFS($G$2:$G$3384,$C$2:$C$3384,W$1,$B$2:$B$3384,$K162)</f>
        <v>#DIV/0!</v>
      </c>
      <c r="X162" s="36" t="e">
        <f>AVERAGEIFS($G$2:$G$3384,$C$2:$C$3384,X$1,$B$2:$B$3384,$K162)</f>
        <v>#DIV/0!</v>
      </c>
      <c r="Y162" s="36" t="e">
        <f>AVERAGEIFS($G$2:$G$3384,$C$2:$C$3384,Y$1,$B$2:$B$3384,$K162)</f>
        <v>#DIV/0!</v>
      </c>
      <c r="Z162" s="36" t="e">
        <f>AVERAGEIFS($G$2:$G$3384,$C$2:$C$3384,Z$1,$B$2:$B$3384,$K162)</f>
        <v>#DIV/0!</v>
      </c>
      <c r="AA162" s="36" t="e">
        <f>AVERAGEIFS($G$2:$G$3384,$C$2:$C$3384,AA$1,$B$2:$B$3384,$K162)</f>
        <v>#DIV/0!</v>
      </c>
      <c r="AB162" s="36">
        <f t="shared" si="55"/>
        <v>10.266666664999999</v>
      </c>
      <c r="AC162" s="36" t="e" cm="1">
        <f t="array" ref="AC162">AVERAGE(IFERROR(X162:Z162, ""))</f>
        <v>#DIV/0!</v>
      </c>
      <c r="AD162" s="36" t="e">
        <f t="shared" si="56"/>
        <v>#DIV/0!</v>
      </c>
      <c r="AE162" s="36" cm="1">
        <f t="array" ref="AE162">AVERAGE(IFERROR(Q162:V162, ""))</f>
        <v>10.266666664999999</v>
      </c>
      <c r="AF162" s="36" t="e" cm="1">
        <f t="array" ref="AF162">AVERAGE(IFERROR(V162:Z162,""))</f>
        <v>#DIV/0!</v>
      </c>
      <c r="AG162" s="36" cm="1">
        <f t="array" ref="AG162">AVERAGE(IFERROR(Q162:U162,""))</f>
        <v>10.266666664999999</v>
      </c>
      <c r="AH162" s="36" t="e" cm="1">
        <f t="array" ref="AH162">AVERAGE(IFERROR(Y162:AA162,P162))</f>
        <v>#DIV/0!</v>
      </c>
      <c r="AI162" s="36" t="e" cm="1">
        <f t="array" ref="AI162">AVERAGE(IFERROR(X162:AA162,""))</f>
        <v>#DIV/0!</v>
      </c>
      <c r="AJ162" s="36" cm="1">
        <f t="array" ref="AJ162">AVERAGE(IFERROR(P162:V162,""))</f>
        <v>10.266666664999999</v>
      </c>
      <c r="AK162" s="36" cm="1">
        <f t="array" ref="AK162">AVERAGE(IFERROR(Q162:T162,""))</f>
        <v>10.266666664999999</v>
      </c>
      <c r="AL162" s="36" t="e" cm="1">
        <f t="array" ref="AL162">AVERAGE(IFERROR(U162:V162,""))</f>
        <v>#DIV/0!</v>
      </c>
      <c r="AM162" s="36" t="e" cm="1">
        <f t="array" ref="AM162">AVERAGE(IFERROR(W162:AA162,""))</f>
        <v>#DIV/0!</v>
      </c>
      <c r="AN162" s="36" cm="1">
        <f t="array" ref="AN162">AVERAGE(IFERROR(P162:U162,""))</f>
        <v>10.266666664999999</v>
      </c>
      <c r="AP162" s="36" t="e">
        <f t="shared" si="57"/>
        <v>#DIV/0!</v>
      </c>
      <c r="AQ162" s="36">
        <f t="shared" si="58"/>
        <v>0</v>
      </c>
      <c r="AR162" s="36">
        <f t="shared" si="59"/>
        <v>0</v>
      </c>
      <c r="AS162" s="36" t="e">
        <f t="shared" si="60"/>
        <v>#DIV/0!</v>
      </c>
      <c r="AT162" s="36" t="e">
        <f t="shared" si="61"/>
        <v>#DIV/0!</v>
      </c>
      <c r="AU162" s="36" t="e">
        <f t="shared" si="62"/>
        <v>#DIV/0!</v>
      </c>
      <c r="AV162" s="36" t="e">
        <f t="shared" si="63"/>
        <v>#DIV/0!</v>
      </c>
      <c r="AW162" s="36" t="e">
        <f t="shared" si="64"/>
        <v>#DIV/0!</v>
      </c>
      <c r="AX162" s="36" t="e">
        <f t="shared" si="65"/>
        <v>#DIV/0!</v>
      </c>
      <c r="AY162" s="36" t="e">
        <f t="shared" si="66"/>
        <v>#DIV/0!</v>
      </c>
      <c r="AZ162" s="36" t="e">
        <f t="shared" si="67"/>
        <v>#DIV/0!</v>
      </c>
      <c r="BA162" s="36" t="e">
        <f t="shared" si="68"/>
        <v>#DIV/0!</v>
      </c>
      <c r="BB162" s="36">
        <f t="shared" si="69"/>
        <v>0</v>
      </c>
      <c r="BC162" s="36" t="e">
        <f t="shared" si="70"/>
        <v>#DIV/0!</v>
      </c>
      <c r="BD162" s="36" t="e">
        <f t="shared" si="71"/>
        <v>#DIV/0!</v>
      </c>
      <c r="BE162" s="36">
        <f t="shared" si="72"/>
        <v>0</v>
      </c>
      <c r="BF162" s="36" t="e">
        <f t="shared" si="73"/>
        <v>#DIV/0!</v>
      </c>
      <c r="BG162" s="36">
        <f t="shared" si="74"/>
        <v>0</v>
      </c>
      <c r="BH162" s="36" t="e">
        <f t="shared" si="75"/>
        <v>#DIV/0!</v>
      </c>
      <c r="BI162" s="36" t="e">
        <f t="shared" si="76"/>
        <v>#DIV/0!</v>
      </c>
      <c r="BJ162" s="36">
        <f t="shared" si="77"/>
        <v>0</v>
      </c>
      <c r="BK162" s="36">
        <f t="shared" si="78"/>
        <v>0</v>
      </c>
      <c r="BL162" s="36" t="e">
        <f t="shared" si="79"/>
        <v>#DIV/0!</v>
      </c>
      <c r="BM162" s="36" t="e">
        <f t="shared" si="80"/>
        <v>#DIV/0!</v>
      </c>
      <c r="BN162" s="36">
        <f t="shared" si="81"/>
        <v>0</v>
      </c>
    </row>
    <row r="163" spans="1:66" x14ac:dyDescent="0.25">
      <c r="A163">
        <v>162</v>
      </c>
      <c r="B163" t="s">
        <v>27</v>
      </c>
      <c r="C163" s="3">
        <v>11</v>
      </c>
      <c r="D163">
        <v>48.673611110000003</v>
      </c>
      <c r="E163">
        <v>-122.2661111</v>
      </c>
      <c r="F163" t="s">
        <v>10</v>
      </c>
      <c r="G163" s="5">
        <v>11.1</v>
      </c>
      <c r="H163" s="3">
        <v>17110004014459</v>
      </c>
      <c r="I163" t="s">
        <v>11</v>
      </c>
      <c r="K163" s="15" t="s">
        <v>207</v>
      </c>
      <c r="L163" s="3">
        <v>17110004000399</v>
      </c>
      <c r="M163">
        <v>0.81485038995742798</v>
      </c>
      <c r="N163" s="17">
        <v>56</v>
      </c>
      <c r="P163" s="36" t="e">
        <f>AVERAGEIFS($G$2:$G$3384,$C$2:$C$3384,P$1,$B$2:$B$3384,$K163)</f>
        <v>#DIV/0!</v>
      </c>
      <c r="Q163" s="36">
        <f>AVERAGEIFS($G$2:$G$3384,$C$2:$C$3384,Q$1,$B$2:$B$3384,$K163)</f>
        <v>10.4</v>
      </c>
      <c r="R163" s="36">
        <f>AVERAGEIFS($G$2:$G$3384,$C$2:$C$3384,R$1,$B$2:$B$3384,$K163)</f>
        <v>9.5500000000000007</v>
      </c>
      <c r="S163" s="36" t="e">
        <f>AVERAGEIFS($G$2:$G$3384,$C$2:$C$3384,S$1,$B$2:$B$3384,$K163)</f>
        <v>#DIV/0!</v>
      </c>
      <c r="T163" s="36" t="e">
        <f>AVERAGEIFS($G$2:$G$3384,$C$2:$C$3384,T$1,$B$2:$B$3384,$K163)</f>
        <v>#DIV/0!</v>
      </c>
      <c r="U163" s="36" t="e">
        <f>AVERAGEIFS($G$2:$G$3384,$C$2:$C$3384,U$1,$B$2:$B$3384,$K163)</f>
        <v>#DIV/0!</v>
      </c>
      <c r="V163" s="36" t="e">
        <f>AVERAGEIFS($G$2:$G$3384,$C$2:$C$3384,V$1,$B$2:$B$3384,$K163)</f>
        <v>#DIV/0!</v>
      </c>
      <c r="W163" s="36" t="e">
        <f>AVERAGEIFS($G$2:$G$3384,$C$2:$C$3384,W$1,$B$2:$B$3384,$K163)</f>
        <v>#DIV/0!</v>
      </c>
      <c r="X163" s="36" t="e">
        <f>AVERAGEIFS($G$2:$G$3384,$C$2:$C$3384,X$1,$B$2:$B$3384,$K163)</f>
        <v>#DIV/0!</v>
      </c>
      <c r="Y163" s="36" t="e">
        <f>AVERAGEIFS($G$2:$G$3384,$C$2:$C$3384,Y$1,$B$2:$B$3384,$K163)</f>
        <v>#DIV/0!</v>
      </c>
      <c r="Z163" s="36" t="e">
        <f>AVERAGEIFS($G$2:$G$3384,$C$2:$C$3384,Z$1,$B$2:$B$3384,$K163)</f>
        <v>#DIV/0!</v>
      </c>
      <c r="AA163" s="36" t="e">
        <f>AVERAGEIFS($G$2:$G$3384,$C$2:$C$3384,AA$1,$B$2:$B$3384,$K163)</f>
        <v>#DIV/0!</v>
      </c>
      <c r="AB163" s="36">
        <f t="shared" si="55"/>
        <v>9.9750000000000014</v>
      </c>
      <c r="AC163" s="36" t="e" cm="1">
        <f t="array" ref="AC163">AVERAGE(IFERROR(X163:Z163, ""))</f>
        <v>#DIV/0!</v>
      </c>
      <c r="AD163" s="36" t="e">
        <f t="shared" si="56"/>
        <v>#DIV/0!</v>
      </c>
      <c r="AE163" s="36" cm="1">
        <f t="array" ref="AE163">AVERAGE(IFERROR(Q163:V163, ""))</f>
        <v>9.9750000000000014</v>
      </c>
      <c r="AF163" s="36" t="e" cm="1">
        <f t="array" ref="AF163">AVERAGE(IFERROR(V163:Z163,""))</f>
        <v>#DIV/0!</v>
      </c>
      <c r="AG163" s="36" cm="1">
        <f t="array" ref="AG163">AVERAGE(IFERROR(Q163:U163,""))</f>
        <v>9.9750000000000014</v>
      </c>
      <c r="AH163" s="36" t="e" cm="1">
        <f t="array" ref="AH163">AVERAGE(IFERROR(Y163:AA163,P163))</f>
        <v>#DIV/0!</v>
      </c>
      <c r="AI163" s="36" t="e" cm="1">
        <f t="array" ref="AI163">AVERAGE(IFERROR(X163:AA163,""))</f>
        <v>#DIV/0!</v>
      </c>
      <c r="AJ163" s="36" cm="1">
        <f t="array" ref="AJ163">AVERAGE(IFERROR(P163:V163,""))</f>
        <v>9.9750000000000014</v>
      </c>
      <c r="AK163" s="36" cm="1">
        <f t="array" ref="AK163">AVERAGE(IFERROR(Q163:T163,""))</f>
        <v>9.9750000000000014</v>
      </c>
      <c r="AL163" s="36" t="e" cm="1">
        <f t="array" ref="AL163">AVERAGE(IFERROR(U163:V163,""))</f>
        <v>#DIV/0!</v>
      </c>
      <c r="AM163" s="36" t="e" cm="1">
        <f t="array" ref="AM163">AVERAGE(IFERROR(W163:AA163,""))</f>
        <v>#DIV/0!</v>
      </c>
      <c r="AN163" s="36" cm="1">
        <f t="array" ref="AN163">AVERAGE(IFERROR(P163:U163,""))</f>
        <v>9.9750000000000014</v>
      </c>
      <c r="AP163" s="36" t="e">
        <f t="shared" si="57"/>
        <v>#DIV/0!</v>
      </c>
      <c r="AQ163" s="36">
        <f t="shared" si="58"/>
        <v>0</v>
      </c>
      <c r="AR163" s="36">
        <f t="shared" si="59"/>
        <v>4.4999999999999929E-2</v>
      </c>
      <c r="AS163" s="36" t="e">
        <f t="shared" si="60"/>
        <v>#DIV/0!</v>
      </c>
      <c r="AT163" s="36" t="e">
        <f t="shared" si="61"/>
        <v>#DIV/0!</v>
      </c>
      <c r="AU163" s="36" t="e">
        <f t="shared" si="62"/>
        <v>#DIV/0!</v>
      </c>
      <c r="AV163" s="36" t="e">
        <f t="shared" si="63"/>
        <v>#DIV/0!</v>
      </c>
      <c r="AW163" s="36" t="e">
        <f t="shared" si="64"/>
        <v>#DIV/0!</v>
      </c>
      <c r="AX163" s="36" t="e">
        <f t="shared" si="65"/>
        <v>#DIV/0!</v>
      </c>
      <c r="AY163" s="36" t="e">
        <f t="shared" si="66"/>
        <v>#DIV/0!</v>
      </c>
      <c r="AZ163" s="36" t="e">
        <f t="shared" si="67"/>
        <v>#DIV/0!</v>
      </c>
      <c r="BA163" s="36" t="e">
        <f t="shared" si="68"/>
        <v>#DIV/0!</v>
      </c>
      <c r="BB163" s="36">
        <f t="shared" si="69"/>
        <v>2.4999999999998578E-3</v>
      </c>
      <c r="BC163" s="36" t="e">
        <f t="shared" si="70"/>
        <v>#DIV/0!</v>
      </c>
      <c r="BD163" s="36" t="e">
        <f t="shared" si="71"/>
        <v>#DIV/0!</v>
      </c>
      <c r="BE163" s="36">
        <f t="shared" si="72"/>
        <v>2.4999999999998578E-3</v>
      </c>
      <c r="BF163" s="36" t="e">
        <f t="shared" si="73"/>
        <v>#DIV/0!</v>
      </c>
      <c r="BG163" s="36">
        <f t="shared" si="74"/>
        <v>2.4999999999998578E-3</v>
      </c>
      <c r="BH163" s="36" t="e">
        <f t="shared" si="75"/>
        <v>#DIV/0!</v>
      </c>
      <c r="BI163" s="36" t="e">
        <f t="shared" si="76"/>
        <v>#DIV/0!</v>
      </c>
      <c r="BJ163" s="36">
        <f t="shared" si="77"/>
        <v>2.4999999999998578E-3</v>
      </c>
      <c r="BK163" s="36">
        <f t="shared" si="78"/>
        <v>2.4999999999998578E-3</v>
      </c>
      <c r="BL163" s="36" t="e">
        <f t="shared" si="79"/>
        <v>#DIV/0!</v>
      </c>
      <c r="BM163" s="36" t="e">
        <f t="shared" si="80"/>
        <v>#DIV/0!</v>
      </c>
      <c r="BN163" s="36">
        <f t="shared" si="81"/>
        <v>2.4999999999998578E-3</v>
      </c>
    </row>
    <row r="164" spans="1:66" x14ac:dyDescent="0.25">
      <c r="A164">
        <v>163</v>
      </c>
      <c r="B164" t="s">
        <v>27</v>
      </c>
      <c r="C164" s="3">
        <v>12</v>
      </c>
      <c r="D164">
        <v>48.673611110000003</v>
      </c>
      <c r="E164">
        <v>-122.2661111</v>
      </c>
      <c r="F164" t="s">
        <v>10</v>
      </c>
      <c r="G164" s="5">
        <v>11.7</v>
      </c>
      <c r="H164" s="3">
        <v>17110004014459</v>
      </c>
      <c r="I164" t="s">
        <v>11</v>
      </c>
      <c r="K164" s="15" t="s">
        <v>208</v>
      </c>
      <c r="L164" s="3">
        <v>17110004001297</v>
      </c>
      <c r="M164">
        <v>0.14554409682750702</v>
      </c>
      <c r="N164" s="17">
        <v>56</v>
      </c>
      <c r="P164" s="36" t="e">
        <f>AVERAGEIFS($G$2:$G$3384,$C$2:$C$3384,P$1,$B$2:$B$3384,$K164)</f>
        <v>#DIV/0!</v>
      </c>
      <c r="Q164" s="36">
        <f>AVERAGEIFS($G$2:$G$3384,$C$2:$C$3384,Q$1,$B$2:$B$3384,$K164)</f>
        <v>7.1</v>
      </c>
      <c r="R164" s="36">
        <f>AVERAGEIFS($G$2:$G$3384,$C$2:$C$3384,R$1,$B$2:$B$3384,$K164)</f>
        <v>9.0250000000000004</v>
      </c>
      <c r="S164" s="36" t="e">
        <f>AVERAGEIFS($G$2:$G$3384,$C$2:$C$3384,S$1,$B$2:$B$3384,$K164)</f>
        <v>#DIV/0!</v>
      </c>
      <c r="T164" s="36" t="e">
        <f>AVERAGEIFS($G$2:$G$3384,$C$2:$C$3384,T$1,$B$2:$B$3384,$K164)</f>
        <v>#DIV/0!</v>
      </c>
      <c r="U164" s="36" t="e">
        <f>AVERAGEIFS($G$2:$G$3384,$C$2:$C$3384,U$1,$B$2:$B$3384,$K164)</f>
        <v>#DIV/0!</v>
      </c>
      <c r="V164" s="36" t="e">
        <f>AVERAGEIFS($G$2:$G$3384,$C$2:$C$3384,V$1,$B$2:$B$3384,$K164)</f>
        <v>#DIV/0!</v>
      </c>
      <c r="W164" s="36" t="e">
        <f>AVERAGEIFS($G$2:$G$3384,$C$2:$C$3384,W$1,$B$2:$B$3384,$K164)</f>
        <v>#DIV/0!</v>
      </c>
      <c r="X164" s="36" t="e">
        <f>AVERAGEIFS($G$2:$G$3384,$C$2:$C$3384,X$1,$B$2:$B$3384,$K164)</f>
        <v>#DIV/0!</v>
      </c>
      <c r="Y164" s="36" t="e">
        <f>AVERAGEIFS($G$2:$G$3384,$C$2:$C$3384,Y$1,$B$2:$B$3384,$K164)</f>
        <v>#DIV/0!</v>
      </c>
      <c r="Z164" s="36" t="e">
        <f>AVERAGEIFS($G$2:$G$3384,$C$2:$C$3384,Z$1,$B$2:$B$3384,$K164)</f>
        <v>#DIV/0!</v>
      </c>
      <c r="AA164" s="36" t="e">
        <f>AVERAGEIFS($G$2:$G$3384,$C$2:$C$3384,AA$1,$B$2:$B$3384,$K164)</f>
        <v>#DIV/0!</v>
      </c>
      <c r="AB164" s="36">
        <f t="shared" si="55"/>
        <v>8.0625</v>
      </c>
      <c r="AC164" s="36" t="e" cm="1">
        <f t="array" ref="AC164">AVERAGE(IFERROR(X164:Z164, ""))</f>
        <v>#DIV/0!</v>
      </c>
      <c r="AD164" s="36" t="e">
        <f t="shared" si="56"/>
        <v>#DIV/0!</v>
      </c>
      <c r="AE164" s="36" cm="1">
        <f t="array" ref="AE164">AVERAGE(IFERROR(Q164:V164, ""))</f>
        <v>8.0625</v>
      </c>
      <c r="AF164" s="36" t="e" cm="1">
        <f t="array" ref="AF164">AVERAGE(IFERROR(V164:Z164,""))</f>
        <v>#DIV/0!</v>
      </c>
      <c r="AG164" s="36" cm="1">
        <f t="array" ref="AG164">AVERAGE(IFERROR(Q164:U164,""))</f>
        <v>8.0625</v>
      </c>
      <c r="AH164" s="36" t="e" cm="1">
        <f t="array" ref="AH164">AVERAGE(IFERROR(Y164:AA164,P164))</f>
        <v>#DIV/0!</v>
      </c>
      <c r="AI164" s="36" t="e" cm="1">
        <f t="array" ref="AI164">AVERAGE(IFERROR(X164:AA164,""))</f>
        <v>#DIV/0!</v>
      </c>
      <c r="AJ164" s="36" cm="1">
        <f t="array" ref="AJ164">AVERAGE(IFERROR(P164:V164,""))</f>
        <v>8.0625</v>
      </c>
      <c r="AK164" s="36" cm="1">
        <f t="array" ref="AK164">AVERAGE(IFERROR(Q164:T164,""))</f>
        <v>8.0625</v>
      </c>
      <c r="AL164" s="36" t="e" cm="1">
        <f t="array" ref="AL164">AVERAGE(IFERROR(U164:V164,""))</f>
        <v>#DIV/0!</v>
      </c>
      <c r="AM164" s="36" t="e" cm="1">
        <f t="array" ref="AM164">AVERAGE(IFERROR(W164:AA164,""))</f>
        <v>#DIV/0!</v>
      </c>
      <c r="AN164" s="36" cm="1">
        <f t="array" ref="AN164">AVERAGE(IFERROR(P164:U164,""))</f>
        <v>8.0625</v>
      </c>
      <c r="AP164" s="36" t="e">
        <f t="shared" si="57"/>
        <v>#DIV/0!</v>
      </c>
      <c r="AQ164" s="36">
        <f t="shared" si="58"/>
        <v>0.29000000000000004</v>
      </c>
      <c r="AR164" s="36">
        <f t="shared" si="59"/>
        <v>9.7499999999999962E-2</v>
      </c>
      <c r="AS164" s="36" t="e">
        <f t="shared" si="60"/>
        <v>#DIV/0!</v>
      </c>
      <c r="AT164" s="36" t="e">
        <f t="shared" si="61"/>
        <v>#DIV/0!</v>
      </c>
      <c r="AU164" s="36" t="e">
        <f t="shared" si="62"/>
        <v>#DIV/0!</v>
      </c>
      <c r="AV164" s="36" t="e">
        <f t="shared" si="63"/>
        <v>#DIV/0!</v>
      </c>
      <c r="AW164" s="36" t="e">
        <f t="shared" si="64"/>
        <v>#DIV/0!</v>
      </c>
      <c r="AX164" s="36" t="e">
        <f t="shared" si="65"/>
        <v>#DIV/0!</v>
      </c>
      <c r="AY164" s="36" t="e">
        <f t="shared" si="66"/>
        <v>#DIV/0!</v>
      </c>
      <c r="AZ164" s="36" t="e">
        <f t="shared" si="67"/>
        <v>#DIV/0!</v>
      </c>
      <c r="BA164" s="36" t="e">
        <f t="shared" si="68"/>
        <v>#DIV/0!</v>
      </c>
      <c r="BB164" s="36">
        <f t="shared" si="69"/>
        <v>0.19375000000000001</v>
      </c>
      <c r="BC164" s="36" t="e">
        <f t="shared" si="70"/>
        <v>#DIV/0!</v>
      </c>
      <c r="BD164" s="36" t="e">
        <f t="shared" si="71"/>
        <v>#DIV/0!</v>
      </c>
      <c r="BE164" s="36">
        <f t="shared" si="72"/>
        <v>0.19375000000000001</v>
      </c>
      <c r="BF164" s="36" t="e">
        <f t="shared" si="73"/>
        <v>#DIV/0!</v>
      </c>
      <c r="BG164" s="36">
        <f t="shared" si="74"/>
        <v>0.19375000000000001</v>
      </c>
      <c r="BH164" s="36" t="e">
        <f t="shared" si="75"/>
        <v>#DIV/0!</v>
      </c>
      <c r="BI164" s="36" t="e">
        <f t="shared" si="76"/>
        <v>#DIV/0!</v>
      </c>
      <c r="BJ164" s="36">
        <f t="shared" si="77"/>
        <v>0.19375000000000001</v>
      </c>
      <c r="BK164" s="36">
        <f t="shared" si="78"/>
        <v>0.19375000000000001</v>
      </c>
      <c r="BL164" s="36" t="e">
        <f t="shared" si="79"/>
        <v>#DIV/0!</v>
      </c>
      <c r="BM164" s="36" t="e">
        <f t="shared" si="80"/>
        <v>#DIV/0!</v>
      </c>
      <c r="BN164" s="36">
        <f t="shared" si="81"/>
        <v>0.19375000000000001</v>
      </c>
    </row>
    <row r="165" spans="1:66" x14ac:dyDescent="0.25">
      <c r="A165">
        <v>164</v>
      </c>
      <c r="B165" t="s">
        <v>28</v>
      </c>
      <c r="C165" s="3">
        <v>3</v>
      </c>
      <c r="D165">
        <v>48.861379999999997</v>
      </c>
      <c r="E165">
        <v>-122.33293999999999</v>
      </c>
      <c r="F165" t="s">
        <v>10</v>
      </c>
      <c r="G165" s="5">
        <v>11.6</v>
      </c>
      <c r="H165" s="3">
        <v>17110004001557</v>
      </c>
      <c r="I165" t="s">
        <v>11</v>
      </c>
      <c r="K165" s="15" t="s">
        <v>209</v>
      </c>
      <c r="L165" s="3">
        <v>17110004001168</v>
      </c>
      <c r="M165">
        <v>2.1706447005271912E-2</v>
      </c>
      <c r="N165" s="17">
        <v>63</v>
      </c>
      <c r="P165" s="36" t="e">
        <f>AVERAGEIFS($G$2:$G$3384,$C$2:$C$3384,P$1,$B$2:$B$3384,$K165)</f>
        <v>#DIV/0!</v>
      </c>
      <c r="Q165" s="36">
        <f>AVERAGEIFS($G$2:$G$3384,$C$2:$C$3384,Q$1,$B$2:$B$3384,$K165)</f>
        <v>8.6</v>
      </c>
      <c r="R165" s="36">
        <f>AVERAGEIFS($G$2:$G$3384,$C$2:$C$3384,R$1,$B$2:$B$3384,$K165)</f>
        <v>5.68</v>
      </c>
      <c r="S165" s="36" t="e">
        <f>AVERAGEIFS($G$2:$G$3384,$C$2:$C$3384,S$1,$B$2:$B$3384,$K165)</f>
        <v>#DIV/0!</v>
      </c>
      <c r="T165" s="36" t="e">
        <f>AVERAGEIFS($G$2:$G$3384,$C$2:$C$3384,T$1,$B$2:$B$3384,$K165)</f>
        <v>#DIV/0!</v>
      </c>
      <c r="U165" s="36" t="e">
        <f>AVERAGEIFS($G$2:$G$3384,$C$2:$C$3384,U$1,$B$2:$B$3384,$K165)</f>
        <v>#DIV/0!</v>
      </c>
      <c r="V165" s="36" t="e">
        <f>AVERAGEIFS($G$2:$G$3384,$C$2:$C$3384,V$1,$B$2:$B$3384,$K165)</f>
        <v>#DIV/0!</v>
      </c>
      <c r="W165" s="36" t="e">
        <f>AVERAGEIFS($G$2:$G$3384,$C$2:$C$3384,W$1,$B$2:$B$3384,$K165)</f>
        <v>#DIV/0!</v>
      </c>
      <c r="X165" s="36" t="e">
        <f>AVERAGEIFS($G$2:$G$3384,$C$2:$C$3384,X$1,$B$2:$B$3384,$K165)</f>
        <v>#DIV/0!</v>
      </c>
      <c r="Y165" s="36" t="e">
        <f>AVERAGEIFS($G$2:$G$3384,$C$2:$C$3384,Y$1,$B$2:$B$3384,$K165)</f>
        <v>#DIV/0!</v>
      </c>
      <c r="Z165" s="36" t="e">
        <f>AVERAGEIFS($G$2:$G$3384,$C$2:$C$3384,Z$1,$B$2:$B$3384,$K165)</f>
        <v>#DIV/0!</v>
      </c>
      <c r="AA165" s="36" t="e">
        <f>AVERAGEIFS($G$2:$G$3384,$C$2:$C$3384,AA$1,$B$2:$B$3384,$K165)</f>
        <v>#DIV/0!</v>
      </c>
      <c r="AB165" s="36">
        <f t="shared" si="55"/>
        <v>7.14</v>
      </c>
      <c r="AC165" s="36" t="e" cm="1">
        <f t="array" ref="AC165">AVERAGE(IFERROR(X165:Z165, ""))</f>
        <v>#DIV/0!</v>
      </c>
      <c r="AD165" s="36" t="e">
        <f t="shared" si="56"/>
        <v>#DIV/0!</v>
      </c>
      <c r="AE165" s="36" cm="1">
        <f t="array" ref="AE165">AVERAGE(IFERROR(Q165:V165, ""))</f>
        <v>7.14</v>
      </c>
      <c r="AF165" s="36" t="e" cm="1">
        <f t="array" ref="AF165">AVERAGE(IFERROR(V165:Z165,""))</f>
        <v>#DIV/0!</v>
      </c>
      <c r="AG165" s="36" cm="1">
        <f t="array" ref="AG165">AVERAGE(IFERROR(Q165:U165,""))</f>
        <v>7.14</v>
      </c>
      <c r="AH165" s="36" t="e" cm="1">
        <f t="array" ref="AH165">AVERAGE(IFERROR(Y165:AA165,P165))</f>
        <v>#DIV/0!</v>
      </c>
      <c r="AI165" s="36" t="e" cm="1">
        <f t="array" ref="AI165">AVERAGE(IFERROR(X165:AA165,""))</f>
        <v>#DIV/0!</v>
      </c>
      <c r="AJ165" s="36" cm="1">
        <f t="array" ref="AJ165">AVERAGE(IFERROR(P165:V165,""))</f>
        <v>7.14</v>
      </c>
      <c r="AK165" s="36" cm="1">
        <f t="array" ref="AK165">AVERAGE(IFERROR(Q165:T165,""))</f>
        <v>7.14</v>
      </c>
      <c r="AL165" s="36" t="e" cm="1">
        <f t="array" ref="AL165">AVERAGE(IFERROR(U165:V165,""))</f>
        <v>#DIV/0!</v>
      </c>
      <c r="AM165" s="36" t="e" cm="1">
        <f t="array" ref="AM165">AVERAGE(IFERROR(W165:AA165,""))</f>
        <v>#DIV/0!</v>
      </c>
      <c r="AN165" s="36" cm="1">
        <f t="array" ref="AN165">AVERAGE(IFERROR(P165:U165,""))</f>
        <v>7.14</v>
      </c>
      <c r="AP165" s="36" t="e">
        <f t="shared" si="57"/>
        <v>#DIV/0!</v>
      </c>
      <c r="AQ165" s="36">
        <f t="shared" si="58"/>
        <v>0.14000000000000004</v>
      </c>
      <c r="AR165" s="36">
        <f t="shared" si="59"/>
        <v>0.43200000000000005</v>
      </c>
      <c r="AS165" s="36" t="e">
        <f t="shared" si="60"/>
        <v>#DIV/0!</v>
      </c>
      <c r="AT165" s="36" t="e">
        <f t="shared" si="61"/>
        <v>#DIV/0!</v>
      </c>
      <c r="AU165" s="36" t="e">
        <f t="shared" si="62"/>
        <v>#DIV/0!</v>
      </c>
      <c r="AV165" s="36" t="e">
        <f t="shared" si="63"/>
        <v>#DIV/0!</v>
      </c>
      <c r="AW165" s="36" t="e">
        <f t="shared" si="64"/>
        <v>#DIV/0!</v>
      </c>
      <c r="AX165" s="36" t="e">
        <f t="shared" si="65"/>
        <v>#DIV/0!</v>
      </c>
      <c r="AY165" s="36" t="e">
        <f t="shared" si="66"/>
        <v>#DIV/0!</v>
      </c>
      <c r="AZ165" s="36" t="e">
        <f t="shared" si="67"/>
        <v>#DIV/0!</v>
      </c>
      <c r="BA165" s="36" t="e">
        <f t="shared" si="68"/>
        <v>#DIV/0!</v>
      </c>
      <c r="BB165" s="36">
        <f t="shared" si="69"/>
        <v>0.28600000000000003</v>
      </c>
      <c r="BC165" s="36" t="e">
        <f t="shared" si="70"/>
        <v>#DIV/0!</v>
      </c>
      <c r="BD165" s="36" t="e">
        <f t="shared" si="71"/>
        <v>#DIV/0!</v>
      </c>
      <c r="BE165" s="36">
        <f t="shared" si="72"/>
        <v>0.28600000000000003</v>
      </c>
      <c r="BF165" s="36" t="e">
        <f t="shared" si="73"/>
        <v>#DIV/0!</v>
      </c>
      <c r="BG165" s="36">
        <f t="shared" si="74"/>
        <v>0.28600000000000003</v>
      </c>
      <c r="BH165" s="36" t="e">
        <f t="shared" si="75"/>
        <v>#DIV/0!</v>
      </c>
      <c r="BI165" s="36" t="e">
        <f t="shared" si="76"/>
        <v>#DIV/0!</v>
      </c>
      <c r="BJ165" s="36">
        <f t="shared" si="77"/>
        <v>0.28600000000000003</v>
      </c>
      <c r="BK165" s="36">
        <f t="shared" si="78"/>
        <v>0.28600000000000003</v>
      </c>
      <c r="BL165" s="36" t="e">
        <f t="shared" si="79"/>
        <v>#DIV/0!</v>
      </c>
      <c r="BM165" s="36" t="e">
        <f t="shared" si="80"/>
        <v>#DIV/0!</v>
      </c>
      <c r="BN165" s="36">
        <f t="shared" si="81"/>
        <v>0.28600000000000003</v>
      </c>
    </row>
    <row r="166" spans="1:66" x14ac:dyDescent="0.25">
      <c r="A166">
        <v>165</v>
      </c>
      <c r="B166" t="s">
        <v>28</v>
      </c>
      <c r="C166" s="3">
        <v>5</v>
      </c>
      <c r="D166">
        <v>48.861379999999997</v>
      </c>
      <c r="E166">
        <v>-122.33293999999999</v>
      </c>
      <c r="F166" t="s">
        <v>10</v>
      </c>
      <c r="G166" s="5">
        <v>9.65</v>
      </c>
      <c r="H166" s="3">
        <v>17110004001557</v>
      </c>
      <c r="I166" t="s">
        <v>11</v>
      </c>
      <c r="K166" s="15" t="s">
        <v>210</v>
      </c>
      <c r="L166" s="3">
        <v>17110004001168</v>
      </c>
      <c r="M166">
        <v>2.1724238991737366E-2</v>
      </c>
      <c r="N166" s="17">
        <v>63</v>
      </c>
      <c r="P166" s="36" t="e">
        <f>AVERAGEIFS($G$2:$G$3384,$C$2:$C$3384,P$1,$B$2:$B$3384,$K166)</f>
        <v>#DIV/0!</v>
      </c>
      <c r="Q166" s="36">
        <f>AVERAGEIFS($G$2:$G$3384,$C$2:$C$3384,Q$1,$B$2:$B$3384,$K166)</f>
        <v>10.7</v>
      </c>
      <c r="R166" s="36">
        <f>AVERAGEIFS($G$2:$G$3384,$C$2:$C$3384,R$1,$B$2:$B$3384,$K166)</f>
        <v>9.4</v>
      </c>
      <c r="S166" s="36" t="e">
        <f>AVERAGEIFS($G$2:$G$3384,$C$2:$C$3384,S$1,$B$2:$B$3384,$K166)</f>
        <v>#DIV/0!</v>
      </c>
      <c r="T166" s="36" t="e">
        <f>AVERAGEIFS($G$2:$G$3384,$C$2:$C$3384,T$1,$B$2:$B$3384,$K166)</f>
        <v>#DIV/0!</v>
      </c>
      <c r="U166" s="36" t="e">
        <f>AVERAGEIFS($G$2:$G$3384,$C$2:$C$3384,U$1,$B$2:$B$3384,$K166)</f>
        <v>#DIV/0!</v>
      </c>
      <c r="V166" s="36" t="e">
        <f>AVERAGEIFS($G$2:$G$3384,$C$2:$C$3384,V$1,$B$2:$B$3384,$K166)</f>
        <v>#DIV/0!</v>
      </c>
      <c r="W166" s="36" t="e">
        <f>AVERAGEIFS($G$2:$G$3384,$C$2:$C$3384,W$1,$B$2:$B$3384,$K166)</f>
        <v>#DIV/0!</v>
      </c>
      <c r="X166" s="36" t="e">
        <f>AVERAGEIFS($G$2:$G$3384,$C$2:$C$3384,X$1,$B$2:$B$3384,$K166)</f>
        <v>#DIV/0!</v>
      </c>
      <c r="Y166" s="36" t="e">
        <f>AVERAGEIFS($G$2:$G$3384,$C$2:$C$3384,Y$1,$B$2:$B$3384,$K166)</f>
        <v>#DIV/0!</v>
      </c>
      <c r="Z166" s="36" t="e">
        <f>AVERAGEIFS($G$2:$G$3384,$C$2:$C$3384,Z$1,$B$2:$B$3384,$K166)</f>
        <v>#DIV/0!</v>
      </c>
      <c r="AA166" s="36" t="e">
        <f>AVERAGEIFS($G$2:$G$3384,$C$2:$C$3384,AA$1,$B$2:$B$3384,$K166)</f>
        <v>#DIV/0!</v>
      </c>
      <c r="AB166" s="36">
        <f t="shared" si="55"/>
        <v>10.050000000000001</v>
      </c>
      <c r="AC166" s="36" t="e" cm="1">
        <f t="array" ref="AC166">AVERAGE(IFERROR(X166:Z166, ""))</f>
        <v>#DIV/0!</v>
      </c>
      <c r="AD166" s="36" t="e">
        <f t="shared" si="56"/>
        <v>#DIV/0!</v>
      </c>
      <c r="AE166" s="36" cm="1">
        <f t="array" ref="AE166">AVERAGE(IFERROR(Q166:V166, ""))</f>
        <v>10.050000000000001</v>
      </c>
      <c r="AF166" s="36" t="e" cm="1">
        <f t="array" ref="AF166">AVERAGE(IFERROR(V166:Z166,""))</f>
        <v>#DIV/0!</v>
      </c>
      <c r="AG166" s="36" cm="1">
        <f t="array" ref="AG166">AVERAGE(IFERROR(Q166:U166,""))</f>
        <v>10.050000000000001</v>
      </c>
      <c r="AH166" s="36" t="e" cm="1">
        <f t="array" ref="AH166">AVERAGE(IFERROR(Y166:AA166,P166))</f>
        <v>#DIV/0!</v>
      </c>
      <c r="AI166" s="36" t="e" cm="1">
        <f t="array" ref="AI166">AVERAGE(IFERROR(X166:AA166,""))</f>
        <v>#DIV/0!</v>
      </c>
      <c r="AJ166" s="36" cm="1">
        <f t="array" ref="AJ166">AVERAGE(IFERROR(P166:V166,""))</f>
        <v>10.050000000000001</v>
      </c>
      <c r="AK166" s="36" cm="1">
        <f t="array" ref="AK166">AVERAGE(IFERROR(Q166:T166,""))</f>
        <v>10.050000000000001</v>
      </c>
      <c r="AL166" s="36" t="e" cm="1">
        <f t="array" ref="AL166">AVERAGE(IFERROR(U166:V166,""))</f>
        <v>#DIV/0!</v>
      </c>
      <c r="AM166" s="36" t="e" cm="1">
        <f t="array" ref="AM166">AVERAGE(IFERROR(W166:AA166,""))</f>
        <v>#DIV/0!</v>
      </c>
      <c r="AN166" s="36" cm="1">
        <f t="array" ref="AN166">AVERAGE(IFERROR(P166:U166,""))</f>
        <v>10.050000000000001</v>
      </c>
      <c r="AP166" s="36" t="e">
        <f t="shared" si="57"/>
        <v>#DIV/0!</v>
      </c>
      <c r="AQ166" s="36">
        <f t="shared" si="58"/>
        <v>0</v>
      </c>
      <c r="AR166" s="36">
        <f t="shared" si="59"/>
        <v>5.9999999999999963E-2</v>
      </c>
      <c r="AS166" s="36" t="e">
        <f t="shared" si="60"/>
        <v>#DIV/0!</v>
      </c>
      <c r="AT166" s="36" t="e">
        <f t="shared" si="61"/>
        <v>#DIV/0!</v>
      </c>
      <c r="AU166" s="36" t="e">
        <f t="shared" si="62"/>
        <v>#DIV/0!</v>
      </c>
      <c r="AV166" s="36" t="e">
        <f t="shared" si="63"/>
        <v>#DIV/0!</v>
      </c>
      <c r="AW166" s="36" t="e">
        <f t="shared" si="64"/>
        <v>#DIV/0!</v>
      </c>
      <c r="AX166" s="36" t="e">
        <f t="shared" si="65"/>
        <v>#DIV/0!</v>
      </c>
      <c r="AY166" s="36" t="e">
        <f t="shared" si="66"/>
        <v>#DIV/0!</v>
      </c>
      <c r="AZ166" s="36" t="e">
        <f t="shared" si="67"/>
        <v>#DIV/0!</v>
      </c>
      <c r="BA166" s="36" t="e">
        <f t="shared" si="68"/>
        <v>#DIV/0!</v>
      </c>
      <c r="BB166" s="36">
        <f t="shared" si="69"/>
        <v>0</v>
      </c>
      <c r="BC166" s="36" t="e">
        <f t="shared" si="70"/>
        <v>#DIV/0!</v>
      </c>
      <c r="BD166" s="36" t="e">
        <f t="shared" si="71"/>
        <v>#DIV/0!</v>
      </c>
      <c r="BE166" s="36">
        <f t="shared" si="72"/>
        <v>0</v>
      </c>
      <c r="BF166" s="36" t="e">
        <f t="shared" si="73"/>
        <v>#DIV/0!</v>
      </c>
      <c r="BG166" s="36">
        <f t="shared" si="74"/>
        <v>0</v>
      </c>
      <c r="BH166" s="36" t="e">
        <f t="shared" si="75"/>
        <v>#DIV/0!</v>
      </c>
      <c r="BI166" s="36" t="e">
        <f t="shared" si="76"/>
        <v>#DIV/0!</v>
      </c>
      <c r="BJ166" s="36">
        <f t="shared" si="77"/>
        <v>0</v>
      </c>
      <c r="BK166" s="36">
        <f t="shared" si="78"/>
        <v>0</v>
      </c>
      <c r="BL166" s="36" t="e">
        <f t="shared" si="79"/>
        <v>#DIV/0!</v>
      </c>
      <c r="BM166" s="36" t="e">
        <f t="shared" si="80"/>
        <v>#DIV/0!</v>
      </c>
      <c r="BN166" s="36">
        <f t="shared" si="81"/>
        <v>0</v>
      </c>
    </row>
    <row r="167" spans="1:66" x14ac:dyDescent="0.25">
      <c r="A167">
        <v>166</v>
      </c>
      <c r="B167" t="s">
        <v>28</v>
      </c>
      <c r="C167" s="3">
        <v>6</v>
      </c>
      <c r="D167">
        <v>48.861379999999997</v>
      </c>
      <c r="E167">
        <v>-122.33293999999999</v>
      </c>
      <c r="F167" t="s">
        <v>10</v>
      </c>
      <c r="G167" s="5">
        <v>9.15</v>
      </c>
      <c r="H167" s="3">
        <v>17110004001557</v>
      </c>
      <c r="I167" t="s">
        <v>11</v>
      </c>
      <c r="K167" s="15" t="s">
        <v>211</v>
      </c>
      <c r="L167" s="3">
        <v>17110002003635</v>
      </c>
      <c r="M167">
        <v>0.37039646506309509</v>
      </c>
      <c r="N167" s="17">
        <v>646</v>
      </c>
      <c r="P167" s="36" t="e">
        <f>AVERAGEIFS($G$2:$G$3384,$C$2:$C$3384,P$1,$B$2:$B$3384,$K167)</f>
        <v>#DIV/0!</v>
      </c>
      <c r="Q167" s="36">
        <f>AVERAGEIFS($G$2:$G$3384,$C$2:$C$3384,Q$1,$B$2:$B$3384,$K167)</f>
        <v>10.5</v>
      </c>
      <c r="R167" s="36">
        <f>AVERAGEIFS($G$2:$G$3384,$C$2:$C$3384,R$1,$B$2:$B$3384,$K167)</f>
        <v>10.5</v>
      </c>
      <c r="S167" s="36" t="e">
        <f>AVERAGEIFS($G$2:$G$3384,$C$2:$C$3384,S$1,$B$2:$B$3384,$K167)</f>
        <v>#DIV/0!</v>
      </c>
      <c r="T167" s="36" t="e">
        <f>AVERAGEIFS($G$2:$G$3384,$C$2:$C$3384,T$1,$B$2:$B$3384,$K167)</f>
        <v>#DIV/0!</v>
      </c>
      <c r="U167" s="36" t="e">
        <f>AVERAGEIFS($G$2:$G$3384,$C$2:$C$3384,U$1,$B$2:$B$3384,$K167)</f>
        <v>#DIV/0!</v>
      </c>
      <c r="V167" s="36" t="e">
        <f>AVERAGEIFS($G$2:$G$3384,$C$2:$C$3384,V$1,$B$2:$B$3384,$K167)</f>
        <v>#DIV/0!</v>
      </c>
      <c r="W167" s="36" t="e">
        <f>AVERAGEIFS($G$2:$G$3384,$C$2:$C$3384,W$1,$B$2:$B$3384,$K167)</f>
        <v>#DIV/0!</v>
      </c>
      <c r="X167" s="36" t="e">
        <f>AVERAGEIFS($G$2:$G$3384,$C$2:$C$3384,X$1,$B$2:$B$3384,$K167)</f>
        <v>#DIV/0!</v>
      </c>
      <c r="Y167" s="36" t="e">
        <f>AVERAGEIFS($G$2:$G$3384,$C$2:$C$3384,Y$1,$B$2:$B$3384,$K167)</f>
        <v>#DIV/0!</v>
      </c>
      <c r="Z167" s="36" t="e">
        <f>AVERAGEIFS($G$2:$G$3384,$C$2:$C$3384,Z$1,$B$2:$B$3384,$K167)</f>
        <v>#DIV/0!</v>
      </c>
      <c r="AA167" s="36" t="e">
        <f>AVERAGEIFS($G$2:$G$3384,$C$2:$C$3384,AA$1,$B$2:$B$3384,$K167)</f>
        <v>#DIV/0!</v>
      </c>
      <c r="AB167" s="36">
        <f t="shared" si="55"/>
        <v>10.5</v>
      </c>
      <c r="AC167" s="36" t="e" cm="1">
        <f t="array" ref="AC167">AVERAGE(IFERROR(X167:Z167, ""))</f>
        <v>#DIV/0!</v>
      </c>
      <c r="AD167" s="36" t="e">
        <f t="shared" si="56"/>
        <v>#DIV/0!</v>
      </c>
      <c r="AE167" s="36" cm="1">
        <f t="array" ref="AE167">AVERAGE(IFERROR(Q167:V167, ""))</f>
        <v>10.5</v>
      </c>
      <c r="AF167" s="36" t="e" cm="1">
        <f t="array" ref="AF167">AVERAGE(IFERROR(V167:Z167,""))</f>
        <v>#DIV/0!</v>
      </c>
      <c r="AG167" s="36" cm="1">
        <f t="array" ref="AG167">AVERAGE(IFERROR(Q167:U167,""))</f>
        <v>10.5</v>
      </c>
      <c r="AH167" s="36" t="e" cm="1">
        <f t="array" ref="AH167">AVERAGE(IFERROR(Y167:AA167,P167))</f>
        <v>#DIV/0!</v>
      </c>
      <c r="AI167" s="36" t="e" cm="1">
        <f t="array" ref="AI167">AVERAGE(IFERROR(X167:AA167,""))</f>
        <v>#DIV/0!</v>
      </c>
      <c r="AJ167" s="36" cm="1">
        <f t="array" ref="AJ167">AVERAGE(IFERROR(P167:V167,""))</f>
        <v>10.5</v>
      </c>
      <c r="AK167" s="36" cm="1">
        <f t="array" ref="AK167">AVERAGE(IFERROR(Q167:T167,""))</f>
        <v>10.5</v>
      </c>
      <c r="AL167" s="36" t="e" cm="1">
        <f t="array" ref="AL167">AVERAGE(IFERROR(U167:V167,""))</f>
        <v>#DIV/0!</v>
      </c>
      <c r="AM167" s="36" t="e" cm="1">
        <f t="array" ref="AM167">AVERAGE(IFERROR(W167:AA167,""))</f>
        <v>#DIV/0!</v>
      </c>
      <c r="AN167" s="36" cm="1">
        <f t="array" ref="AN167">AVERAGE(IFERROR(P167:U167,""))</f>
        <v>10.5</v>
      </c>
      <c r="AP167" s="36" t="e">
        <f t="shared" si="57"/>
        <v>#DIV/0!</v>
      </c>
      <c r="AQ167" s="36">
        <f t="shared" si="58"/>
        <v>0</v>
      </c>
      <c r="AR167" s="36">
        <f t="shared" si="59"/>
        <v>0</v>
      </c>
      <c r="AS167" s="36" t="e">
        <f t="shared" si="60"/>
        <v>#DIV/0!</v>
      </c>
      <c r="AT167" s="36" t="e">
        <f t="shared" si="61"/>
        <v>#DIV/0!</v>
      </c>
      <c r="AU167" s="36" t="e">
        <f t="shared" si="62"/>
        <v>#DIV/0!</v>
      </c>
      <c r="AV167" s="36" t="e">
        <f t="shared" si="63"/>
        <v>#DIV/0!</v>
      </c>
      <c r="AW167" s="36" t="e">
        <f t="shared" si="64"/>
        <v>#DIV/0!</v>
      </c>
      <c r="AX167" s="36" t="e">
        <f t="shared" si="65"/>
        <v>#DIV/0!</v>
      </c>
      <c r="AY167" s="36" t="e">
        <f t="shared" si="66"/>
        <v>#DIV/0!</v>
      </c>
      <c r="AZ167" s="36" t="e">
        <f t="shared" si="67"/>
        <v>#DIV/0!</v>
      </c>
      <c r="BA167" s="36" t="e">
        <f t="shared" si="68"/>
        <v>#DIV/0!</v>
      </c>
      <c r="BB167" s="36">
        <f t="shared" si="69"/>
        <v>0</v>
      </c>
      <c r="BC167" s="36" t="e">
        <f t="shared" si="70"/>
        <v>#DIV/0!</v>
      </c>
      <c r="BD167" s="36" t="e">
        <f t="shared" si="71"/>
        <v>#DIV/0!</v>
      </c>
      <c r="BE167" s="36">
        <f t="shared" si="72"/>
        <v>0</v>
      </c>
      <c r="BF167" s="36" t="e">
        <f t="shared" si="73"/>
        <v>#DIV/0!</v>
      </c>
      <c r="BG167" s="36">
        <f t="shared" si="74"/>
        <v>0</v>
      </c>
      <c r="BH167" s="36" t="e">
        <f t="shared" si="75"/>
        <v>#DIV/0!</v>
      </c>
      <c r="BI167" s="36" t="e">
        <f t="shared" si="76"/>
        <v>#DIV/0!</v>
      </c>
      <c r="BJ167" s="36">
        <f t="shared" si="77"/>
        <v>0</v>
      </c>
      <c r="BK167" s="36">
        <f t="shared" si="78"/>
        <v>0</v>
      </c>
      <c r="BL167" s="36" t="e">
        <f t="shared" si="79"/>
        <v>#DIV/0!</v>
      </c>
      <c r="BM167" s="36" t="e">
        <f t="shared" si="80"/>
        <v>#DIV/0!</v>
      </c>
      <c r="BN167" s="36">
        <f t="shared" si="81"/>
        <v>0</v>
      </c>
    </row>
    <row r="168" spans="1:66" x14ac:dyDescent="0.25">
      <c r="A168">
        <v>167</v>
      </c>
      <c r="B168" t="s">
        <v>28</v>
      </c>
      <c r="C168" s="3">
        <v>7</v>
      </c>
      <c r="D168">
        <v>48.861379999999997</v>
      </c>
      <c r="E168">
        <v>-122.33293999999999</v>
      </c>
      <c r="F168" t="s">
        <v>10</v>
      </c>
      <c r="G168" s="5">
        <v>8.9</v>
      </c>
      <c r="H168" s="3">
        <v>17110004001557</v>
      </c>
      <c r="I168" t="s">
        <v>11</v>
      </c>
      <c r="K168" s="15" t="s">
        <v>212</v>
      </c>
      <c r="L168" s="3">
        <v>17110002000154</v>
      </c>
      <c r="M168">
        <v>0.99902838468551636</v>
      </c>
      <c r="N168" s="17">
        <v>98</v>
      </c>
      <c r="P168" s="36" t="e">
        <f>AVERAGEIFS($G$2:$G$3384,$C$2:$C$3384,P$1,$B$2:$B$3384,$K168)</f>
        <v>#DIV/0!</v>
      </c>
      <c r="Q168" s="36">
        <f>AVERAGEIFS($G$2:$G$3384,$C$2:$C$3384,Q$1,$B$2:$B$3384,$K168)</f>
        <v>11.3</v>
      </c>
      <c r="R168" s="36">
        <f>AVERAGEIFS($G$2:$G$3384,$C$2:$C$3384,R$1,$B$2:$B$3384,$K168)</f>
        <v>10.46666667</v>
      </c>
      <c r="S168" s="36" t="e">
        <f>AVERAGEIFS($G$2:$G$3384,$C$2:$C$3384,S$1,$B$2:$B$3384,$K168)</f>
        <v>#DIV/0!</v>
      </c>
      <c r="T168" s="36" t="e">
        <f>AVERAGEIFS($G$2:$G$3384,$C$2:$C$3384,T$1,$B$2:$B$3384,$K168)</f>
        <v>#DIV/0!</v>
      </c>
      <c r="U168" s="36" t="e">
        <f>AVERAGEIFS($G$2:$G$3384,$C$2:$C$3384,U$1,$B$2:$B$3384,$K168)</f>
        <v>#DIV/0!</v>
      </c>
      <c r="V168" s="36" t="e">
        <f>AVERAGEIFS($G$2:$G$3384,$C$2:$C$3384,V$1,$B$2:$B$3384,$K168)</f>
        <v>#DIV/0!</v>
      </c>
      <c r="W168" s="36" t="e">
        <f>AVERAGEIFS($G$2:$G$3384,$C$2:$C$3384,W$1,$B$2:$B$3384,$K168)</f>
        <v>#DIV/0!</v>
      </c>
      <c r="X168" s="36" t="e">
        <f>AVERAGEIFS($G$2:$G$3384,$C$2:$C$3384,X$1,$B$2:$B$3384,$K168)</f>
        <v>#DIV/0!</v>
      </c>
      <c r="Y168" s="36" t="e">
        <f>AVERAGEIFS($G$2:$G$3384,$C$2:$C$3384,Y$1,$B$2:$B$3384,$K168)</f>
        <v>#DIV/0!</v>
      </c>
      <c r="Z168" s="36" t="e">
        <f>AVERAGEIFS($G$2:$G$3384,$C$2:$C$3384,Z$1,$B$2:$B$3384,$K168)</f>
        <v>#DIV/0!</v>
      </c>
      <c r="AA168" s="36" t="e">
        <f>AVERAGEIFS($G$2:$G$3384,$C$2:$C$3384,AA$1,$B$2:$B$3384,$K168)</f>
        <v>#DIV/0!</v>
      </c>
      <c r="AB168" s="36">
        <f t="shared" si="55"/>
        <v>10.883333335</v>
      </c>
      <c r="AC168" s="36" t="e" cm="1">
        <f t="array" ref="AC168">AVERAGE(IFERROR(X168:Z168, ""))</f>
        <v>#DIV/0!</v>
      </c>
      <c r="AD168" s="36" t="e">
        <f t="shared" si="56"/>
        <v>#DIV/0!</v>
      </c>
      <c r="AE168" s="36" cm="1">
        <f t="array" ref="AE168">AVERAGE(IFERROR(Q168:V168, ""))</f>
        <v>10.883333335</v>
      </c>
      <c r="AF168" s="36" t="e" cm="1">
        <f t="array" ref="AF168">AVERAGE(IFERROR(V168:Z168,""))</f>
        <v>#DIV/0!</v>
      </c>
      <c r="AG168" s="36" cm="1">
        <f t="array" ref="AG168">AVERAGE(IFERROR(Q168:U168,""))</f>
        <v>10.883333335</v>
      </c>
      <c r="AH168" s="36" t="e" cm="1">
        <f t="array" ref="AH168">AVERAGE(IFERROR(Y168:AA168,P168))</f>
        <v>#DIV/0!</v>
      </c>
      <c r="AI168" s="36" t="e" cm="1">
        <f t="array" ref="AI168">AVERAGE(IFERROR(X168:AA168,""))</f>
        <v>#DIV/0!</v>
      </c>
      <c r="AJ168" s="36" cm="1">
        <f t="array" ref="AJ168">AVERAGE(IFERROR(P168:V168,""))</f>
        <v>10.883333335</v>
      </c>
      <c r="AK168" s="36" cm="1">
        <f t="array" ref="AK168">AVERAGE(IFERROR(Q168:T168,""))</f>
        <v>10.883333335</v>
      </c>
      <c r="AL168" s="36" t="e" cm="1">
        <f t="array" ref="AL168">AVERAGE(IFERROR(U168:V168,""))</f>
        <v>#DIV/0!</v>
      </c>
      <c r="AM168" s="36" t="e" cm="1">
        <f t="array" ref="AM168">AVERAGE(IFERROR(W168:AA168,""))</f>
        <v>#DIV/0!</v>
      </c>
      <c r="AN168" s="36" cm="1">
        <f t="array" ref="AN168">AVERAGE(IFERROR(P168:U168,""))</f>
        <v>10.883333335</v>
      </c>
      <c r="AP168" s="36" t="e">
        <f t="shared" si="57"/>
        <v>#DIV/0!</v>
      </c>
      <c r="AQ168" s="36">
        <f t="shared" si="58"/>
        <v>0</v>
      </c>
      <c r="AR168" s="36">
        <f t="shared" si="59"/>
        <v>0</v>
      </c>
      <c r="AS168" s="36" t="e">
        <f t="shared" si="60"/>
        <v>#DIV/0!</v>
      </c>
      <c r="AT168" s="36" t="e">
        <f t="shared" si="61"/>
        <v>#DIV/0!</v>
      </c>
      <c r="AU168" s="36" t="e">
        <f t="shared" si="62"/>
        <v>#DIV/0!</v>
      </c>
      <c r="AV168" s="36" t="e">
        <f t="shared" si="63"/>
        <v>#DIV/0!</v>
      </c>
      <c r="AW168" s="36" t="e">
        <f t="shared" si="64"/>
        <v>#DIV/0!</v>
      </c>
      <c r="AX168" s="36" t="e">
        <f t="shared" si="65"/>
        <v>#DIV/0!</v>
      </c>
      <c r="AY168" s="36" t="e">
        <f t="shared" si="66"/>
        <v>#DIV/0!</v>
      </c>
      <c r="AZ168" s="36" t="e">
        <f t="shared" si="67"/>
        <v>#DIV/0!</v>
      </c>
      <c r="BA168" s="36" t="e">
        <f t="shared" si="68"/>
        <v>#DIV/0!</v>
      </c>
      <c r="BB168" s="36">
        <f t="shared" si="69"/>
        <v>0</v>
      </c>
      <c r="BC168" s="36" t="e">
        <f t="shared" si="70"/>
        <v>#DIV/0!</v>
      </c>
      <c r="BD168" s="36" t="e">
        <f t="shared" si="71"/>
        <v>#DIV/0!</v>
      </c>
      <c r="BE168" s="36">
        <f t="shared" si="72"/>
        <v>0</v>
      </c>
      <c r="BF168" s="36" t="e">
        <f t="shared" si="73"/>
        <v>#DIV/0!</v>
      </c>
      <c r="BG168" s="36">
        <f t="shared" si="74"/>
        <v>0</v>
      </c>
      <c r="BH168" s="36" t="e">
        <f t="shared" si="75"/>
        <v>#DIV/0!</v>
      </c>
      <c r="BI168" s="36" t="e">
        <f t="shared" si="76"/>
        <v>#DIV/0!</v>
      </c>
      <c r="BJ168" s="36">
        <f t="shared" si="77"/>
        <v>0</v>
      </c>
      <c r="BK168" s="36">
        <f t="shared" si="78"/>
        <v>0</v>
      </c>
      <c r="BL168" s="36" t="e">
        <f t="shared" si="79"/>
        <v>#DIV/0!</v>
      </c>
      <c r="BM168" s="36" t="e">
        <f t="shared" si="80"/>
        <v>#DIV/0!</v>
      </c>
      <c r="BN168" s="36">
        <f t="shared" si="81"/>
        <v>0</v>
      </c>
    </row>
    <row r="169" spans="1:66" x14ac:dyDescent="0.25">
      <c r="A169">
        <v>168</v>
      </c>
      <c r="B169" t="s">
        <v>28</v>
      </c>
      <c r="C169" s="3">
        <v>8</v>
      </c>
      <c r="D169">
        <v>48.861379999999997</v>
      </c>
      <c r="E169">
        <v>-122.33293999999999</v>
      </c>
      <c r="F169" t="s">
        <v>10</v>
      </c>
      <c r="G169" s="5">
        <v>8.35</v>
      </c>
      <c r="H169" s="3">
        <v>17110004001557</v>
      </c>
      <c r="I169" t="s">
        <v>11</v>
      </c>
      <c r="K169" s="15" t="s">
        <v>213</v>
      </c>
      <c r="L169" s="3">
        <v>17110002000136</v>
      </c>
      <c r="M169">
        <v>1</v>
      </c>
      <c r="N169" s="17">
        <v>114</v>
      </c>
      <c r="P169" s="36" t="e">
        <f>AVERAGEIFS($G$2:$G$3384,$C$2:$C$3384,P$1,$B$2:$B$3384,$K169)</f>
        <v>#DIV/0!</v>
      </c>
      <c r="Q169" s="36">
        <f>AVERAGEIFS($G$2:$G$3384,$C$2:$C$3384,Q$1,$B$2:$B$3384,$K169)</f>
        <v>8.4</v>
      </c>
      <c r="R169" s="36">
        <f>AVERAGEIFS($G$2:$G$3384,$C$2:$C$3384,R$1,$B$2:$B$3384,$K169)</f>
        <v>8.4</v>
      </c>
      <c r="S169" s="36" t="e">
        <f>AVERAGEIFS($G$2:$G$3384,$C$2:$C$3384,S$1,$B$2:$B$3384,$K169)</f>
        <v>#DIV/0!</v>
      </c>
      <c r="T169" s="36" t="e">
        <f>AVERAGEIFS($G$2:$G$3384,$C$2:$C$3384,T$1,$B$2:$B$3384,$K169)</f>
        <v>#DIV/0!</v>
      </c>
      <c r="U169" s="36" t="e">
        <f>AVERAGEIFS($G$2:$G$3384,$C$2:$C$3384,U$1,$B$2:$B$3384,$K169)</f>
        <v>#DIV/0!</v>
      </c>
      <c r="V169" s="36" t="e">
        <f>AVERAGEIFS($G$2:$G$3384,$C$2:$C$3384,V$1,$B$2:$B$3384,$K169)</f>
        <v>#DIV/0!</v>
      </c>
      <c r="W169" s="36" t="e">
        <f>AVERAGEIFS($G$2:$G$3384,$C$2:$C$3384,W$1,$B$2:$B$3384,$K169)</f>
        <v>#DIV/0!</v>
      </c>
      <c r="X169" s="36" t="e">
        <f>AVERAGEIFS($G$2:$G$3384,$C$2:$C$3384,X$1,$B$2:$B$3384,$K169)</f>
        <v>#DIV/0!</v>
      </c>
      <c r="Y169" s="36" t="e">
        <f>AVERAGEIFS($G$2:$G$3384,$C$2:$C$3384,Y$1,$B$2:$B$3384,$K169)</f>
        <v>#DIV/0!</v>
      </c>
      <c r="Z169" s="36" t="e">
        <f>AVERAGEIFS($G$2:$G$3384,$C$2:$C$3384,Z$1,$B$2:$B$3384,$K169)</f>
        <v>#DIV/0!</v>
      </c>
      <c r="AA169" s="36" t="e">
        <f>AVERAGEIFS($G$2:$G$3384,$C$2:$C$3384,AA$1,$B$2:$B$3384,$K169)</f>
        <v>#DIV/0!</v>
      </c>
      <c r="AB169" s="36">
        <f t="shared" si="55"/>
        <v>8.4</v>
      </c>
      <c r="AC169" s="36" t="e" cm="1">
        <f t="array" ref="AC169">AVERAGE(IFERROR(X169:Z169, ""))</f>
        <v>#DIV/0!</v>
      </c>
      <c r="AD169" s="36" t="e">
        <f t="shared" si="56"/>
        <v>#DIV/0!</v>
      </c>
      <c r="AE169" s="36" cm="1">
        <f t="array" ref="AE169">AVERAGE(IFERROR(Q169:V169, ""))</f>
        <v>8.4</v>
      </c>
      <c r="AF169" s="36" t="e" cm="1">
        <f t="array" ref="AF169">AVERAGE(IFERROR(V169:Z169,""))</f>
        <v>#DIV/0!</v>
      </c>
      <c r="AG169" s="36" cm="1">
        <f t="array" ref="AG169">AVERAGE(IFERROR(Q169:U169,""))</f>
        <v>8.4</v>
      </c>
      <c r="AH169" s="36" t="e" cm="1">
        <f t="array" ref="AH169">AVERAGE(IFERROR(Y169:AA169,P169))</f>
        <v>#DIV/0!</v>
      </c>
      <c r="AI169" s="36" t="e" cm="1">
        <f t="array" ref="AI169">AVERAGE(IFERROR(X169:AA169,""))</f>
        <v>#DIV/0!</v>
      </c>
      <c r="AJ169" s="36" cm="1">
        <f t="array" ref="AJ169">AVERAGE(IFERROR(P169:V169,""))</f>
        <v>8.4</v>
      </c>
      <c r="AK169" s="36" cm="1">
        <f t="array" ref="AK169">AVERAGE(IFERROR(Q169:T169,""))</f>
        <v>8.4</v>
      </c>
      <c r="AL169" s="36" t="e" cm="1">
        <f t="array" ref="AL169">AVERAGE(IFERROR(U169:V169,""))</f>
        <v>#DIV/0!</v>
      </c>
      <c r="AM169" s="36" t="e" cm="1">
        <f t="array" ref="AM169">AVERAGE(IFERROR(W169:AA169,""))</f>
        <v>#DIV/0!</v>
      </c>
      <c r="AN169" s="36" cm="1">
        <f t="array" ref="AN169">AVERAGE(IFERROR(P169:U169,""))</f>
        <v>8.4</v>
      </c>
      <c r="AP169" s="36" t="e">
        <f t="shared" si="57"/>
        <v>#DIV/0!</v>
      </c>
      <c r="AQ169" s="36">
        <f t="shared" si="58"/>
        <v>0.15999999999999998</v>
      </c>
      <c r="AR169" s="36">
        <f t="shared" si="59"/>
        <v>0.15999999999999998</v>
      </c>
      <c r="AS169" s="36" t="e">
        <f t="shared" si="60"/>
        <v>#DIV/0!</v>
      </c>
      <c r="AT169" s="36" t="e">
        <f t="shared" si="61"/>
        <v>#DIV/0!</v>
      </c>
      <c r="AU169" s="36" t="e">
        <f t="shared" si="62"/>
        <v>#DIV/0!</v>
      </c>
      <c r="AV169" s="36" t="e">
        <f t="shared" si="63"/>
        <v>#DIV/0!</v>
      </c>
      <c r="AW169" s="36" t="e">
        <f t="shared" si="64"/>
        <v>#DIV/0!</v>
      </c>
      <c r="AX169" s="36" t="e">
        <f t="shared" si="65"/>
        <v>#DIV/0!</v>
      </c>
      <c r="AY169" s="36" t="e">
        <f t="shared" si="66"/>
        <v>#DIV/0!</v>
      </c>
      <c r="AZ169" s="36" t="e">
        <f t="shared" si="67"/>
        <v>#DIV/0!</v>
      </c>
      <c r="BA169" s="36" t="e">
        <f t="shared" si="68"/>
        <v>#DIV/0!</v>
      </c>
      <c r="BB169" s="36">
        <f t="shared" si="69"/>
        <v>0.15999999999999998</v>
      </c>
      <c r="BC169" s="36" t="e">
        <f t="shared" si="70"/>
        <v>#DIV/0!</v>
      </c>
      <c r="BD169" s="36" t="e">
        <f t="shared" si="71"/>
        <v>#DIV/0!</v>
      </c>
      <c r="BE169" s="36">
        <f t="shared" si="72"/>
        <v>0.15999999999999998</v>
      </c>
      <c r="BF169" s="36" t="e">
        <f t="shared" si="73"/>
        <v>#DIV/0!</v>
      </c>
      <c r="BG169" s="36">
        <f t="shared" si="74"/>
        <v>0.15999999999999998</v>
      </c>
      <c r="BH169" s="36" t="e">
        <f t="shared" si="75"/>
        <v>#DIV/0!</v>
      </c>
      <c r="BI169" s="36" t="e">
        <f t="shared" si="76"/>
        <v>#DIV/0!</v>
      </c>
      <c r="BJ169" s="36">
        <f t="shared" si="77"/>
        <v>0.15999999999999998</v>
      </c>
      <c r="BK169" s="36">
        <f t="shared" si="78"/>
        <v>0.15999999999999998</v>
      </c>
      <c r="BL169" s="36" t="e">
        <f t="shared" si="79"/>
        <v>#DIV/0!</v>
      </c>
      <c r="BM169" s="36" t="e">
        <f t="shared" si="80"/>
        <v>#DIV/0!</v>
      </c>
      <c r="BN169" s="36">
        <f t="shared" si="81"/>
        <v>0.15999999999999998</v>
      </c>
    </row>
    <row r="170" spans="1:66" x14ac:dyDescent="0.25">
      <c r="A170">
        <v>169</v>
      </c>
      <c r="B170" t="s">
        <v>28</v>
      </c>
      <c r="C170" s="3">
        <v>9</v>
      </c>
      <c r="D170">
        <v>48.861379999999997</v>
      </c>
      <c r="E170">
        <v>-122.33293999999999</v>
      </c>
      <c r="F170" t="s">
        <v>10</v>
      </c>
      <c r="G170" s="5">
        <v>9.1750000000000007</v>
      </c>
      <c r="H170" s="3">
        <v>17110004001557</v>
      </c>
      <c r="I170" t="s">
        <v>11</v>
      </c>
      <c r="K170" s="15" t="s">
        <v>214</v>
      </c>
      <c r="L170" s="3">
        <v>17110002000167</v>
      </c>
      <c r="M170">
        <v>1</v>
      </c>
      <c r="N170" s="17">
        <v>524</v>
      </c>
      <c r="P170" s="36" t="e">
        <f>AVERAGEIFS($G$2:$G$3384,$C$2:$C$3384,P$1,$B$2:$B$3384,$K170)</f>
        <v>#DIV/0!</v>
      </c>
      <c r="Q170" s="36" t="e">
        <f>AVERAGEIFS($G$2:$G$3384,$C$2:$C$3384,Q$1,$B$2:$B$3384,$K170)</f>
        <v>#DIV/0!</v>
      </c>
      <c r="R170" s="36">
        <f>AVERAGEIFS($G$2:$G$3384,$C$2:$C$3384,R$1,$B$2:$B$3384,$K170)</f>
        <v>7.74</v>
      </c>
      <c r="S170" s="36" t="e">
        <f>AVERAGEIFS($G$2:$G$3384,$C$2:$C$3384,S$1,$B$2:$B$3384,$K170)</f>
        <v>#DIV/0!</v>
      </c>
      <c r="T170" s="36" t="e">
        <f>AVERAGEIFS($G$2:$G$3384,$C$2:$C$3384,T$1,$B$2:$B$3384,$K170)</f>
        <v>#DIV/0!</v>
      </c>
      <c r="U170" s="36" t="e">
        <f>AVERAGEIFS($G$2:$G$3384,$C$2:$C$3384,U$1,$B$2:$B$3384,$K170)</f>
        <v>#DIV/0!</v>
      </c>
      <c r="V170" s="36" t="e">
        <f>AVERAGEIFS($G$2:$G$3384,$C$2:$C$3384,V$1,$B$2:$B$3384,$K170)</f>
        <v>#DIV/0!</v>
      </c>
      <c r="W170" s="36" t="e">
        <f>AVERAGEIFS($G$2:$G$3384,$C$2:$C$3384,W$1,$B$2:$B$3384,$K170)</f>
        <v>#DIV/0!</v>
      </c>
      <c r="X170" s="36" t="e">
        <f>AVERAGEIFS($G$2:$G$3384,$C$2:$C$3384,X$1,$B$2:$B$3384,$K170)</f>
        <v>#DIV/0!</v>
      </c>
      <c r="Y170" s="36" t="e">
        <f>AVERAGEIFS($G$2:$G$3384,$C$2:$C$3384,Y$1,$B$2:$B$3384,$K170)</f>
        <v>#DIV/0!</v>
      </c>
      <c r="Z170" s="36" t="e">
        <f>AVERAGEIFS($G$2:$G$3384,$C$2:$C$3384,Z$1,$B$2:$B$3384,$K170)</f>
        <v>#DIV/0!</v>
      </c>
      <c r="AA170" s="36" t="e">
        <f>AVERAGEIFS($G$2:$G$3384,$C$2:$C$3384,AA$1,$B$2:$B$3384,$K170)</f>
        <v>#DIV/0!</v>
      </c>
      <c r="AB170" s="36">
        <f t="shared" si="55"/>
        <v>7.74</v>
      </c>
      <c r="AC170" s="36" t="e" cm="1">
        <f t="array" ref="AC170">AVERAGE(IFERROR(X170:Z170, ""))</f>
        <v>#DIV/0!</v>
      </c>
      <c r="AD170" s="36" t="e">
        <f t="shared" si="56"/>
        <v>#DIV/0!</v>
      </c>
      <c r="AE170" s="36" cm="1">
        <f t="array" ref="AE170">AVERAGE(IFERROR(Q170:V170, ""))</f>
        <v>7.74</v>
      </c>
      <c r="AF170" s="36" t="e" cm="1">
        <f t="array" ref="AF170">AVERAGE(IFERROR(V170:Z170,""))</f>
        <v>#DIV/0!</v>
      </c>
      <c r="AG170" s="36" cm="1">
        <f t="array" ref="AG170">AVERAGE(IFERROR(Q170:U170,""))</f>
        <v>7.74</v>
      </c>
      <c r="AH170" s="36" t="e" cm="1">
        <f t="array" ref="AH170">AVERAGE(IFERROR(Y170:AA170,P170))</f>
        <v>#DIV/0!</v>
      </c>
      <c r="AI170" s="36" t="e" cm="1">
        <f t="array" ref="AI170">AVERAGE(IFERROR(X170:AA170,""))</f>
        <v>#DIV/0!</v>
      </c>
      <c r="AJ170" s="36" cm="1">
        <f t="array" ref="AJ170">AVERAGE(IFERROR(P170:V170,""))</f>
        <v>7.74</v>
      </c>
      <c r="AK170" s="36" cm="1">
        <f t="array" ref="AK170">AVERAGE(IFERROR(Q170:T170,""))</f>
        <v>7.74</v>
      </c>
      <c r="AL170" s="36" t="e" cm="1">
        <f t="array" ref="AL170">AVERAGE(IFERROR(U170:V170,""))</f>
        <v>#DIV/0!</v>
      </c>
      <c r="AM170" s="36" t="e" cm="1">
        <f t="array" ref="AM170">AVERAGE(IFERROR(W170:AA170,""))</f>
        <v>#DIV/0!</v>
      </c>
      <c r="AN170" s="36" cm="1">
        <f t="array" ref="AN170">AVERAGE(IFERROR(P170:U170,""))</f>
        <v>7.74</v>
      </c>
      <c r="AP170" s="36" t="e">
        <f t="shared" si="57"/>
        <v>#DIV/0!</v>
      </c>
      <c r="AQ170" s="36" t="e">
        <f t="shared" si="58"/>
        <v>#DIV/0!</v>
      </c>
      <c r="AR170" s="36">
        <f t="shared" si="59"/>
        <v>0.22599999999999998</v>
      </c>
      <c r="AS170" s="36" t="e">
        <f t="shared" si="60"/>
        <v>#DIV/0!</v>
      </c>
      <c r="AT170" s="36" t="e">
        <f t="shared" si="61"/>
        <v>#DIV/0!</v>
      </c>
      <c r="AU170" s="36" t="e">
        <f t="shared" si="62"/>
        <v>#DIV/0!</v>
      </c>
      <c r="AV170" s="36" t="e">
        <f t="shared" si="63"/>
        <v>#DIV/0!</v>
      </c>
      <c r="AW170" s="36" t="e">
        <f t="shared" si="64"/>
        <v>#DIV/0!</v>
      </c>
      <c r="AX170" s="36" t="e">
        <f t="shared" si="65"/>
        <v>#DIV/0!</v>
      </c>
      <c r="AY170" s="36" t="e">
        <f t="shared" si="66"/>
        <v>#DIV/0!</v>
      </c>
      <c r="AZ170" s="36" t="e">
        <f t="shared" si="67"/>
        <v>#DIV/0!</v>
      </c>
      <c r="BA170" s="36" t="e">
        <f t="shared" si="68"/>
        <v>#DIV/0!</v>
      </c>
      <c r="BB170" s="36">
        <f t="shared" si="69"/>
        <v>0.22599999999999998</v>
      </c>
      <c r="BC170" s="36" t="e">
        <f t="shared" si="70"/>
        <v>#DIV/0!</v>
      </c>
      <c r="BD170" s="36" t="e">
        <f t="shared" si="71"/>
        <v>#DIV/0!</v>
      </c>
      <c r="BE170" s="36">
        <f t="shared" si="72"/>
        <v>0.22599999999999998</v>
      </c>
      <c r="BF170" s="36" t="e">
        <f t="shared" si="73"/>
        <v>#DIV/0!</v>
      </c>
      <c r="BG170" s="36">
        <f t="shared" si="74"/>
        <v>0.22599999999999998</v>
      </c>
      <c r="BH170" s="36" t="e">
        <f t="shared" si="75"/>
        <v>#DIV/0!</v>
      </c>
      <c r="BI170" s="36" t="e">
        <f t="shared" si="76"/>
        <v>#DIV/0!</v>
      </c>
      <c r="BJ170" s="36">
        <f t="shared" si="77"/>
        <v>0.22599999999999998</v>
      </c>
      <c r="BK170" s="36">
        <f t="shared" si="78"/>
        <v>0.22599999999999998</v>
      </c>
      <c r="BL170" s="36" t="e">
        <f t="shared" si="79"/>
        <v>#DIV/0!</v>
      </c>
      <c r="BM170" s="36" t="e">
        <f t="shared" si="80"/>
        <v>#DIV/0!</v>
      </c>
      <c r="BN170" s="36">
        <f t="shared" si="81"/>
        <v>0.22599999999999998</v>
      </c>
    </row>
    <row r="171" spans="1:66" x14ac:dyDescent="0.25">
      <c r="A171">
        <v>170</v>
      </c>
      <c r="B171" t="s">
        <v>28</v>
      </c>
      <c r="C171" s="3">
        <v>11</v>
      </c>
      <c r="D171">
        <v>48.861379999999997</v>
      </c>
      <c r="E171">
        <v>-122.33293999999999</v>
      </c>
      <c r="F171" t="s">
        <v>10</v>
      </c>
      <c r="G171" s="5">
        <v>12</v>
      </c>
      <c r="H171" s="3">
        <v>17110004001557</v>
      </c>
      <c r="I171" t="s">
        <v>11</v>
      </c>
      <c r="K171" s="15" t="s">
        <v>215</v>
      </c>
      <c r="M171">
        <v>8.8105727627407759E-5</v>
      </c>
      <c r="N171" s="17">
        <v>646</v>
      </c>
      <c r="P171" s="36" t="e">
        <f>AVERAGEIFS($G$2:$G$3384,$C$2:$C$3384,P$1,$B$2:$B$3384,$K171)</f>
        <v>#DIV/0!</v>
      </c>
      <c r="Q171" s="36">
        <f>AVERAGEIFS($G$2:$G$3384,$C$2:$C$3384,Q$1,$B$2:$B$3384,$K171)</f>
        <v>7.9</v>
      </c>
      <c r="R171" s="36">
        <f>AVERAGEIFS($G$2:$G$3384,$C$2:$C$3384,R$1,$B$2:$B$3384,$K171)</f>
        <v>10</v>
      </c>
      <c r="S171" s="36" t="e">
        <f>AVERAGEIFS($G$2:$G$3384,$C$2:$C$3384,S$1,$B$2:$B$3384,$K171)</f>
        <v>#DIV/0!</v>
      </c>
      <c r="T171" s="36" t="e">
        <f>AVERAGEIFS($G$2:$G$3384,$C$2:$C$3384,T$1,$B$2:$B$3384,$K171)</f>
        <v>#DIV/0!</v>
      </c>
      <c r="U171" s="36" t="e">
        <f>AVERAGEIFS($G$2:$G$3384,$C$2:$C$3384,U$1,$B$2:$B$3384,$K171)</f>
        <v>#DIV/0!</v>
      </c>
      <c r="V171" s="36" t="e">
        <f>AVERAGEIFS($G$2:$G$3384,$C$2:$C$3384,V$1,$B$2:$B$3384,$K171)</f>
        <v>#DIV/0!</v>
      </c>
      <c r="W171" s="36" t="e">
        <f>AVERAGEIFS($G$2:$G$3384,$C$2:$C$3384,W$1,$B$2:$B$3384,$K171)</f>
        <v>#DIV/0!</v>
      </c>
      <c r="X171" s="36" t="e">
        <f>AVERAGEIFS($G$2:$G$3384,$C$2:$C$3384,X$1,$B$2:$B$3384,$K171)</f>
        <v>#DIV/0!</v>
      </c>
      <c r="Y171" s="36" t="e">
        <f>AVERAGEIFS($G$2:$G$3384,$C$2:$C$3384,Y$1,$B$2:$B$3384,$K171)</f>
        <v>#DIV/0!</v>
      </c>
      <c r="Z171" s="36" t="e">
        <f>AVERAGEIFS($G$2:$G$3384,$C$2:$C$3384,Z$1,$B$2:$B$3384,$K171)</f>
        <v>#DIV/0!</v>
      </c>
      <c r="AA171" s="36" t="e">
        <f>AVERAGEIFS($G$2:$G$3384,$C$2:$C$3384,AA$1,$B$2:$B$3384,$K171)</f>
        <v>#DIV/0!</v>
      </c>
      <c r="AB171" s="36">
        <f t="shared" si="55"/>
        <v>8.9499999999999993</v>
      </c>
      <c r="AC171" s="36" t="e" cm="1">
        <f t="array" ref="AC171">AVERAGE(IFERROR(X171:Z171, ""))</f>
        <v>#DIV/0!</v>
      </c>
      <c r="AD171" s="36" t="e">
        <f t="shared" si="56"/>
        <v>#DIV/0!</v>
      </c>
      <c r="AE171" s="36" cm="1">
        <f t="array" ref="AE171">AVERAGE(IFERROR(Q171:V171, ""))</f>
        <v>8.9499999999999993</v>
      </c>
      <c r="AF171" s="36" t="e" cm="1">
        <f t="array" ref="AF171">AVERAGE(IFERROR(V171:Z171,""))</f>
        <v>#DIV/0!</v>
      </c>
      <c r="AG171" s="36" cm="1">
        <f t="array" ref="AG171">AVERAGE(IFERROR(Q171:U171,""))</f>
        <v>8.9499999999999993</v>
      </c>
      <c r="AH171" s="36" t="e" cm="1">
        <f t="array" ref="AH171">AVERAGE(IFERROR(Y171:AA171,P171))</f>
        <v>#DIV/0!</v>
      </c>
      <c r="AI171" s="36" t="e" cm="1">
        <f t="array" ref="AI171">AVERAGE(IFERROR(X171:AA171,""))</f>
        <v>#DIV/0!</v>
      </c>
      <c r="AJ171" s="36" cm="1">
        <f t="array" ref="AJ171">AVERAGE(IFERROR(P171:V171,""))</f>
        <v>8.9499999999999993</v>
      </c>
      <c r="AK171" s="36" cm="1">
        <f t="array" ref="AK171">AVERAGE(IFERROR(Q171:T171,""))</f>
        <v>8.9499999999999993</v>
      </c>
      <c r="AL171" s="36" t="e" cm="1">
        <f t="array" ref="AL171">AVERAGE(IFERROR(U171:V171,""))</f>
        <v>#DIV/0!</v>
      </c>
      <c r="AM171" s="36" t="e" cm="1">
        <f t="array" ref="AM171">AVERAGE(IFERROR(W171:AA171,""))</f>
        <v>#DIV/0!</v>
      </c>
      <c r="AN171" s="36" cm="1">
        <f t="array" ref="AN171">AVERAGE(IFERROR(P171:U171,""))</f>
        <v>8.9499999999999993</v>
      </c>
      <c r="AP171" s="36" t="e">
        <f t="shared" si="57"/>
        <v>#DIV/0!</v>
      </c>
      <c r="AQ171" s="36">
        <f t="shared" si="58"/>
        <v>0.20999999999999996</v>
      </c>
      <c r="AR171" s="36">
        <f t="shared" si="59"/>
        <v>0</v>
      </c>
      <c r="AS171" s="36" t="e">
        <f t="shared" si="60"/>
        <v>#DIV/0!</v>
      </c>
      <c r="AT171" s="36" t="e">
        <f t="shared" si="61"/>
        <v>#DIV/0!</v>
      </c>
      <c r="AU171" s="36" t="e">
        <f t="shared" si="62"/>
        <v>#DIV/0!</v>
      </c>
      <c r="AV171" s="36" t="e">
        <f t="shared" si="63"/>
        <v>#DIV/0!</v>
      </c>
      <c r="AW171" s="36" t="e">
        <f t="shared" si="64"/>
        <v>#DIV/0!</v>
      </c>
      <c r="AX171" s="36" t="e">
        <f t="shared" si="65"/>
        <v>#DIV/0!</v>
      </c>
      <c r="AY171" s="36" t="e">
        <f t="shared" si="66"/>
        <v>#DIV/0!</v>
      </c>
      <c r="AZ171" s="36" t="e">
        <f t="shared" si="67"/>
        <v>#DIV/0!</v>
      </c>
      <c r="BA171" s="36" t="e">
        <f t="shared" si="68"/>
        <v>#DIV/0!</v>
      </c>
      <c r="BB171" s="36">
        <f t="shared" si="69"/>
        <v>0.10500000000000007</v>
      </c>
      <c r="BC171" s="36" t="e">
        <f t="shared" si="70"/>
        <v>#DIV/0!</v>
      </c>
      <c r="BD171" s="36" t="e">
        <f t="shared" si="71"/>
        <v>#DIV/0!</v>
      </c>
      <c r="BE171" s="36">
        <f t="shared" si="72"/>
        <v>0.10500000000000007</v>
      </c>
      <c r="BF171" s="36" t="e">
        <f t="shared" si="73"/>
        <v>#DIV/0!</v>
      </c>
      <c r="BG171" s="36">
        <f t="shared" si="74"/>
        <v>0.10500000000000007</v>
      </c>
      <c r="BH171" s="36" t="e">
        <f t="shared" si="75"/>
        <v>#DIV/0!</v>
      </c>
      <c r="BI171" s="36" t="e">
        <f t="shared" si="76"/>
        <v>#DIV/0!</v>
      </c>
      <c r="BJ171" s="36">
        <f t="shared" si="77"/>
        <v>0.10500000000000007</v>
      </c>
      <c r="BK171" s="36">
        <f t="shared" si="78"/>
        <v>0.10500000000000007</v>
      </c>
      <c r="BL171" s="36" t="e">
        <f t="shared" si="79"/>
        <v>#DIV/0!</v>
      </c>
      <c r="BM171" s="36" t="e">
        <f t="shared" si="80"/>
        <v>#DIV/0!</v>
      </c>
      <c r="BN171" s="36">
        <f t="shared" si="81"/>
        <v>0.10500000000000007</v>
      </c>
    </row>
    <row r="172" spans="1:66" x14ac:dyDescent="0.25">
      <c r="A172">
        <v>171</v>
      </c>
      <c r="B172" t="s">
        <v>29</v>
      </c>
      <c r="C172" s="3">
        <v>2</v>
      </c>
      <c r="D172">
        <v>48.924160000000001</v>
      </c>
      <c r="E172">
        <v>-122.53006000000001</v>
      </c>
      <c r="F172" t="s">
        <v>10</v>
      </c>
      <c r="G172" s="5">
        <v>11.515000000000001</v>
      </c>
      <c r="H172" s="3">
        <v>17110004000396</v>
      </c>
      <c r="I172" t="s">
        <v>11</v>
      </c>
      <c r="K172" s="15" t="s">
        <v>216</v>
      </c>
      <c r="L172" s="3">
        <v>17110002000848</v>
      </c>
      <c r="M172">
        <v>1.8082248279824853E-3</v>
      </c>
      <c r="N172" s="17">
        <v>98</v>
      </c>
      <c r="P172" s="36" t="e">
        <f>AVERAGEIFS($G$2:$G$3384,$C$2:$C$3384,P$1,$B$2:$B$3384,$K172)</f>
        <v>#DIV/0!</v>
      </c>
      <c r="Q172" s="36">
        <f>AVERAGEIFS($G$2:$G$3384,$C$2:$C$3384,Q$1,$B$2:$B$3384,$K172)</f>
        <v>9.6999999999999993</v>
      </c>
      <c r="R172" s="36">
        <f>AVERAGEIFS($G$2:$G$3384,$C$2:$C$3384,R$1,$B$2:$B$3384,$K172)</f>
        <v>8.3333333330000006</v>
      </c>
      <c r="S172" s="36" t="e">
        <f>AVERAGEIFS($G$2:$G$3384,$C$2:$C$3384,S$1,$B$2:$B$3384,$K172)</f>
        <v>#DIV/0!</v>
      </c>
      <c r="T172" s="36" t="e">
        <f>AVERAGEIFS($G$2:$G$3384,$C$2:$C$3384,T$1,$B$2:$B$3384,$K172)</f>
        <v>#DIV/0!</v>
      </c>
      <c r="U172" s="36" t="e">
        <f>AVERAGEIFS($G$2:$G$3384,$C$2:$C$3384,U$1,$B$2:$B$3384,$K172)</f>
        <v>#DIV/0!</v>
      </c>
      <c r="V172" s="36" t="e">
        <f>AVERAGEIFS($G$2:$G$3384,$C$2:$C$3384,V$1,$B$2:$B$3384,$K172)</f>
        <v>#DIV/0!</v>
      </c>
      <c r="W172" s="36" t="e">
        <f>AVERAGEIFS($G$2:$G$3384,$C$2:$C$3384,W$1,$B$2:$B$3384,$K172)</f>
        <v>#DIV/0!</v>
      </c>
      <c r="X172" s="36" t="e">
        <f>AVERAGEIFS($G$2:$G$3384,$C$2:$C$3384,X$1,$B$2:$B$3384,$K172)</f>
        <v>#DIV/0!</v>
      </c>
      <c r="Y172" s="36" t="e">
        <f>AVERAGEIFS($G$2:$G$3384,$C$2:$C$3384,Y$1,$B$2:$B$3384,$K172)</f>
        <v>#DIV/0!</v>
      </c>
      <c r="Z172" s="36" t="e">
        <f>AVERAGEIFS($G$2:$G$3384,$C$2:$C$3384,Z$1,$B$2:$B$3384,$K172)</f>
        <v>#DIV/0!</v>
      </c>
      <c r="AA172" s="36" t="e">
        <f>AVERAGEIFS($G$2:$G$3384,$C$2:$C$3384,AA$1,$B$2:$B$3384,$K172)</f>
        <v>#DIV/0!</v>
      </c>
      <c r="AB172" s="36">
        <f t="shared" si="55"/>
        <v>9.0166666665000008</v>
      </c>
      <c r="AC172" s="36" t="e" cm="1">
        <f t="array" ref="AC172">AVERAGE(IFERROR(X172:Z172, ""))</f>
        <v>#DIV/0!</v>
      </c>
      <c r="AD172" s="36" t="e">
        <f t="shared" si="56"/>
        <v>#DIV/0!</v>
      </c>
      <c r="AE172" s="36" cm="1">
        <f t="array" ref="AE172">AVERAGE(IFERROR(Q172:V172, ""))</f>
        <v>9.0166666665000008</v>
      </c>
      <c r="AF172" s="36" t="e" cm="1">
        <f t="array" ref="AF172">AVERAGE(IFERROR(V172:Z172,""))</f>
        <v>#DIV/0!</v>
      </c>
      <c r="AG172" s="36" cm="1">
        <f t="array" ref="AG172">AVERAGE(IFERROR(Q172:U172,""))</f>
        <v>9.0166666665000008</v>
      </c>
      <c r="AH172" s="36" t="e" cm="1">
        <f t="array" ref="AH172">AVERAGE(IFERROR(Y172:AA172,P172))</f>
        <v>#DIV/0!</v>
      </c>
      <c r="AI172" s="36" t="e" cm="1">
        <f t="array" ref="AI172">AVERAGE(IFERROR(X172:AA172,""))</f>
        <v>#DIV/0!</v>
      </c>
      <c r="AJ172" s="36" cm="1">
        <f t="array" ref="AJ172">AVERAGE(IFERROR(P172:V172,""))</f>
        <v>9.0166666665000008</v>
      </c>
      <c r="AK172" s="36" cm="1">
        <f t="array" ref="AK172">AVERAGE(IFERROR(Q172:T172,""))</f>
        <v>9.0166666665000008</v>
      </c>
      <c r="AL172" s="36" t="e" cm="1">
        <f t="array" ref="AL172">AVERAGE(IFERROR(U172:V172,""))</f>
        <v>#DIV/0!</v>
      </c>
      <c r="AM172" s="36" t="e" cm="1">
        <f t="array" ref="AM172">AVERAGE(IFERROR(W172:AA172,""))</f>
        <v>#DIV/0!</v>
      </c>
      <c r="AN172" s="36" cm="1">
        <f t="array" ref="AN172">AVERAGE(IFERROR(P172:U172,""))</f>
        <v>9.0166666665000008</v>
      </c>
      <c r="AP172" s="36" t="e">
        <f t="shared" si="57"/>
        <v>#DIV/0!</v>
      </c>
      <c r="AQ172" s="36">
        <f t="shared" si="58"/>
        <v>3.0000000000000072E-2</v>
      </c>
      <c r="AR172" s="36">
        <f t="shared" si="59"/>
        <v>0.16666666669999994</v>
      </c>
      <c r="AS172" s="36" t="e">
        <f t="shared" si="60"/>
        <v>#DIV/0!</v>
      </c>
      <c r="AT172" s="36" t="e">
        <f t="shared" si="61"/>
        <v>#DIV/0!</v>
      </c>
      <c r="AU172" s="36" t="e">
        <f t="shared" si="62"/>
        <v>#DIV/0!</v>
      </c>
      <c r="AV172" s="36" t="e">
        <f t="shared" si="63"/>
        <v>#DIV/0!</v>
      </c>
      <c r="AW172" s="36" t="e">
        <f t="shared" si="64"/>
        <v>#DIV/0!</v>
      </c>
      <c r="AX172" s="36" t="e">
        <f t="shared" si="65"/>
        <v>#DIV/0!</v>
      </c>
      <c r="AY172" s="36" t="e">
        <f t="shared" si="66"/>
        <v>#DIV/0!</v>
      </c>
      <c r="AZ172" s="36" t="e">
        <f t="shared" si="67"/>
        <v>#DIV/0!</v>
      </c>
      <c r="BA172" s="36" t="e">
        <f t="shared" si="68"/>
        <v>#DIV/0!</v>
      </c>
      <c r="BB172" s="36">
        <f t="shared" si="69"/>
        <v>9.8333333349999913E-2</v>
      </c>
      <c r="BC172" s="36" t="e">
        <f t="shared" si="70"/>
        <v>#DIV/0!</v>
      </c>
      <c r="BD172" s="36" t="e">
        <f t="shared" si="71"/>
        <v>#DIV/0!</v>
      </c>
      <c r="BE172" s="36">
        <f t="shared" si="72"/>
        <v>9.8333333349999913E-2</v>
      </c>
      <c r="BF172" s="36" t="e">
        <f t="shared" si="73"/>
        <v>#DIV/0!</v>
      </c>
      <c r="BG172" s="36">
        <f t="shared" si="74"/>
        <v>9.8333333349999913E-2</v>
      </c>
      <c r="BH172" s="36" t="e">
        <f t="shared" si="75"/>
        <v>#DIV/0!</v>
      </c>
      <c r="BI172" s="36" t="e">
        <f t="shared" si="76"/>
        <v>#DIV/0!</v>
      </c>
      <c r="BJ172" s="36">
        <f t="shared" si="77"/>
        <v>9.8333333349999913E-2</v>
      </c>
      <c r="BK172" s="36">
        <f t="shared" si="78"/>
        <v>9.8333333349999913E-2</v>
      </c>
      <c r="BL172" s="36" t="e">
        <f t="shared" si="79"/>
        <v>#DIV/0!</v>
      </c>
      <c r="BM172" s="36" t="e">
        <f t="shared" si="80"/>
        <v>#DIV/0!</v>
      </c>
      <c r="BN172" s="36">
        <f t="shared" si="81"/>
        <v>9.8333333349999913E-2</v>
      </c>
    </row>
    <row r="173" spans="1:66" x14ac:dyDescent="0.25">
      <c r="A173">
        <v>172</v>
      </c>
      <c r="B173" t="s">
        <v>29</v>
      </c>
      <c r="C173" s="3">
        <v>4</v>
      </c>
      <c r="D173">
        <v>48.924160000000001</v>
      </c>
      <c r="E173">
        <v>-122.53006000000001</v>
      </c>
      <c r="F173" t="s">
        <v>10</v>
      </c>
      <c r="G173" s="5">
        <v>9.1999999999999993</v>
      </c>
      <c r="H173" s="3">
        <v>17110004000396</v>
      </c>
      <c r="I173" t="s">
        <v>11</v>
      </c>
      <c r="K173" s="15" t="s">
        <v>217</v>
      </c>
      <c r="L173" s="3">
        <v>17110002000169</v>
      </c>
      <c r="M173">
        <v>0.26029106974601746</v>
      </c>
      <c r="N173" s="17">
        <v>649</v>
      </c>
      <c r="P173" s="36" t="e">
        <f>AVERAGEIFS($G$2:$G$3384,$C$2:$C$3384,P$1,$B$2:$B$3384,$K173)</f>
        <v>#DIV/0!</v>
      </c>
      <c r="Q173" s="36">
        <f>AVERAGEIFS($G$2:$G$3384,$C$2:$C$3384,Q$1,$B$2:$B$3384,$K173)</f>
        <v>7.5</v>
      </c>
      <c r="R173" s="36">
        <f>AVERAGEIFS($G$2:$G$3384,$C$2:$C$3384,R$1,$B$2:$B$3384,$K173)</f>
        <v>8.3666666670000005</v>
      </c>
      <c r="S173" s="36" t="e">
        <f>AVERAGEIFS($G$2:$G$3384,$C$2:$C$3384,S$1,$B$2:$B$3384,$K173)</f>
        <v>#DIV/0!</v>
      </c>
      <c r="T173" s="36" t="e">
        <f>AVERAGEIFS($G$2:$G$3384,$C$2:$C$3384,T$1,$B$2:$B$3384,$K173)</f>
        <v>#DIV/0!</v>
      </c>
      <c r="U173" s="36" t="e">
        <f>AVERAGEIFS($G$2:$G$3384,$C$2:$C$3384,U$1,$B$2:$B$3384,$K173)</f>
        <v>#DIV/0!</v>
      </c>
      <c r="V173" s="36" t="e">
        <f>AVERAGEIFS($G$2:$G$3384,$C$2:$C$3384,V$1,$B$2:$B$3384,$K173)</f>
        <v>#DIV/0!</v>
      </c>
      <c r="W173" s="36" t="e">
        <f>AVERAGEIFS($G$2:$G$3384,$C$2:$C$3384,W$1,$B$2:$B$3384,$K173)</f>
        <v>#DIV/0!</v>
      </c>
      <c r="X173" s="36" t="e">
        <f>AVERAGEIFS($G$2:$G$3384,$C$2:$C$3384,X$1,$B$2:$B$3384,$K173)</f>
        <v>#DIV/0!</v>
      </c>
      <c r="Y173" s="36" t="e">
        <f>AVERAGEIFS($G$2:$G$3384,$C$2:$C$3384,Y$1,$B$2:$B$3384,$K173)</f>
        <v>#DIV/0!</v>
      </c>
      <c r="Z173" s="36" t="e">
        <f>AVERAGEIFS($G$2:$G$3384,$C$2:$C$3384,Z$1,$B$2:$B$3384,$K173)</f>
        <v>#DIV/0!</v>
      </c>
      <c r="AA173" s="36" t="e">
        <f>AVERAGEIFS($G$2:$G$3384,$C$2:$C$3384,AA$1,$B$2:$B$3384,$K173)</f>
        <v>#DIV/0!</v>
      </c>
      <c r="AB173" s="36">
        <f t="shared" si="55"/>
        <v>7.9333333335000003</v>
      </c>
      <c r="AC173" s="36" t="e" cm="1">
        <f t="array" ref="AC173">AVERAGE(IFERROR(X173:Z173, ""))</f>
        <v>#DIV/0!</v>
      </c>
      <c r="AD173" s="36" t="e">
        <f t="shared" si="56"/>
        <v>#DIV/0!</v>
      </c>
      <c r="AE173" s="36" cm="1">
        <f t="array" ref="AE173">AVERAGE(IFERROR(Q173:V173, ""))</f>
        <v>7.9333333335000003</v>
      </c>
      <c r="AF173" s="36" t="e" cm="1">
        <f t="array" ref="AF173">AVERAGE(IFERROR(V173:Z173,""))</f>
        <v>#DIV/0!</v>
      </c>
      <c r="AG173" s="36" cm="1">
        <f t="array" ref="AG173">AVERAGE(IFERROR(Q173:U173,""))</f>
        <v>7.9333333335000003</v>
      </c>
      <c r="AH173" s="36" t="e" cm="1">
        <f t="array" ref="AH173">AVERAGE(IFERROR(Y173:AA173,P173))</f>
        <v>#DIV/0!</v>
      </c>
      <c r="AI173" s="36" t="e" cm="1">
        <f t="array" ref="AI173">AVERAGE(IFERROR(X173:AA173,""))</f>
        <v>#DIV/0!</v>
      </c>
      <c r="AJ173" s="36" cm="1">
        <f t="array" ref="AJ173">AVERAGE(IFERROR(P173:V173,""))</f>
        <v>7.9333333335000003</v>
      </c>
      <c r="AK173" s="36" cm="1">
        <f t="array" ref="AK173">AVERAGE(IFERROR(Q173:T173,""))</f>
        <v>7.9333333335000003</v>
      </c>
      <c r="AL173" s="36" t="e" cm="1">
        <f t="array" ref="AL173">AVERAGE(IFERROR(U173:V173,""))</f>
        <v>#DIV/0!</v>
      </c>
      <c r="AM173" s="36" t="e" cm="1">
        <f t="array" ref="AM173">AVERAGE(IFERROR(W173:AA173,""))</f>
        <v>#DIV/0!</v>
      </c>
      <c r="AN173" s="36" cm="1">
        <f t="array" ref="AN173">AVERAGE(IFERROR(P173:U173,""))</f>
        <v>7.9333333335000003</v>
      </c>
      <c r="AP173" s="36" t="e">
        <f t="shared" si="57"/>
        <v>#DIV/0!</v>
      </c>
      <c r="AQ173" s="36">
        <f t="shared" si="58"/>
        <v>0.25</v>
      </c>
      <c r="AR173" s="36">
        <f t="shared" si="59"/>
        <v>0.16333333329999994</v>
      </c>
      <c r="AS173" s="36" t="e">
        <f t="shared" si="60"/>
        <v>#DIV/0!</v>
      </c>
      <c r="AT173" s="36" t="e">
        <f t="shared" si="61"/>
        <v>#DIV/0!</v>
      </c>
      <c r="AU173" s="36" t="e">
        <f t="shared" si="62"/>
        <v>#DIV/0!</v>
      </c>
      <c r="AV173" s="36" t="e">
        <f t="shared" si="63"/>
        <v>#DIV/0!</v>
      </c>
      <c r="AW173" s="36" t="e">
        <f t="shared" si="64"/>
        <v>#DIV/0!</v>
      </c>
      <c r="AX173" s="36" t="e">
        <f t="shared" si="65"/>
        <v>#DIV/0!</v>
      </c>
      <c r="AY173" s="36" t="e">
        <f t="shared" si="66"/>
        <v>#DIV/0!</v>
      </c>
      <c r="AZ173" s="36" t="e">
        <f t="shared" si="67"/>
        <v>#DIV/0!</v>
      </c>
      <c r="BA173" s="36" t="e">
        <f t="shared" si="68"/>
        <v>#DIV/0!</v>
      </c>
      <c r="BB173" s="36">
        <f t="shared" si="69"/>
        <v>0.20666666664999997</v>
      </c>
      <c r="BC173" s="36" t="e">
        <f t="shared" si="70"/>
        <v>#DIV/0!</v>
      </c>
      <c r="BD173" s="36" t="e">
        <f t="shared" si="71"/>
        <v>#DIV/0!</v>
      </c>
      <c r="BE173" s="36">
        <f t="shared" si="72"/>
        <v>0.20666666664999997</v>
      </c>
      <c r="BF173" s="36" t="e">
        <f t="shared" si="73"/>
        <v>#DIV/0!</v>
      </c>
      <c r="BG173" s="36">
        <f t="shared" si="74"/>
        <v>0.20666666664999997</v>
      </c>
      <c r="BH173" s="36" t="e">
        <f t="shared" si="75"/>
        <v>#DIV/0!</v>
      </c>
      <c r="BI173" s="36" t="e">
        <f t="shared" si="76"/>
        <v>#DIV/0!</v>
      </c>
      <c r="BJ173" s="36">
        <f t="shared" si="77"/>
        <v>0.20666666664999997</v>
      </c>
      <c r="BK173" s="36">
        <f t="shared" si="78"/>
        <v>0.20666666664999997</v>
      </c>
      <c r="BL173" s="36" t="e">
        <f t="shared" si="79"/>
        <v>#DIV/0!</v>
      </c>
      <c r="BM173" s="36" t="e">
        <f t="shared" si="80"/>
        <v>#DIV/0!</v>
      </c>
      <c r="BN173" s="36">
        <f t="shared" si="81"/>
        <v>0.20666666664999997</v>
      </c>
    </row>
    <row r="174" spans="1:66" x14ac:dyDescent="0.25">
      <c r="A174">
        <v>173</v>
      </c>
      <c r="B174" t="s">
        <v>29</v>
      </c>
      <c r="C174" s="3">
        <v>5</v>
      </c>
      <c r="D174">
        <v>48.924160000000001</v>
      </c>
      <c r="E174">
        <v>-122.53006000000001</v>
      </c>
      <c r="F174" t="s">
        <v>10</v>
      </c>
      <c r="G174" s="5">
        <v>9</v>
      </c>
      <c r="H174" s="3">
        <v>17110004000396</v>
      </c>
      <c r="I174" t="s">
        <v>11</v>
      </c>
      <c r="K174" s="15" t="s">
        <v>218</v>
      </c>
      <c r="L174" s="3">
        <v>17110002000137</v>
      </c>
      <c r="M174">
        <v>0.99927586317062378</v>
      </c>
      <c r="N174" s="17">
        <v>648</v>
      </c>
      <c r="P174" s="36" t="e">
        <f>AVERAGEIFS($G$2:$G$3384,$C$2:$C$3384,P$1,$B$2:$B$3384,$K174)</f>
        <v>#DIV/0!</v>
      </c>
      <c r="Q174" s="36">
        <f>AVERAGEIFS($G$2:$G$3384,$C$2:$C$3384,Q$1,$B$2:$B$3384,$K174)</f>
        <v>5.9</v>
      </c>
      <c r="R174" s="36">
        <f>AVERAGEIFS($G$2:$G$3384,$C$2:$C$3384,R$1,$B$2:$B$3384,$K174)</f>
        <v>6.15</v>
      </c>
      <c r="S174" s="36" t="e">
        <f>AVERAGEIFS($G$2:$G$3384,$C$2:$C$3384,S$1,$B$2:$B$3384,$K174)</f>
        <v>#DIV/0!</v>
      </c>
      <c r="T174" s="36" t="e">
        <f>AVERAGEIFS($G$2:$G$3384,$C$2:$C$3384,T$1,$B$2:$B$3384,$K174)</f>
        <v>#DIV/0!</v>
      </c>
      <c r="U174" s="36" t="e">
        <f>AVERAGEIFS($G$2:$G$3384,$C$2:$C$3384,U$1,$B$2:$B$3384,$K174)</f>
        <v>#DIV/0!</v>
      </c>
      <c r="V174" s="36" t="e">
        <f>AVERAGEIFS($G$2:$G$3384,$C$2:$C$3384,V$1,$B$2:$B$3384,$K174)</f>
        <v>#DIV/0!</v>
      </c>
      <c r="W174" s="36" t="e">
        <f>AVERAGEIFS($G$2:$G$3384,$C$2:$C$3384,W$1,$B$2:$B$3384,$K174)</f>
        <v>#DIV/0!</v>
      </c>
      <c r="X174" s="36" t="e">
        <f>AVERAGEIFS($G$2:$G$3384,$C$2:$C$3384,X$1,$B$2:$B$3384,$K174)</f>
        <v>#DIV/0!</v>
      </c>
      <c r="Y174" s="36" t="e">
        <f>AVERAGEIFS($G$2:$G$3384,$C$2:$C$3384,Y$1,$B$2:$B$3384,$K174)</f>
        <v>#DIV/0!</v>
      </c>
      <c r="Z174" s="36" t="e">
        <f>AVERAGEIFS($G$2:$G$3384,$C$2:$C$3384,Z$1,$B$2:$B$3384,$K174)</f>
        <v>#DIV/0!</v>
      </c>
      <c r="AA174" s="36" t="e">
        <f>AVERAGEIFS($G$2:$G$3384,$C$2:$C$3384,AA$1,$B$2:$B$3384,$K174)</f>
        <v>#DIV/0!</v>
      </c>
      <c r="AB174" s="36">
        <f t="shared" si="55"/>
        <v>6.0250000000000004</v>
      </c>
      <c r="AC174" s="36" t="e" cm="1">
        <f t="array" ref="AC174">AVERAGE(IFERROR(X174:Z174, ""))</f>
        <v>#DIV/0!</v>
      </c>
      <c r="AD174" s="36" t="e">
        <f t="shared" si="56"/>
        <v>#DIV/0!</v>
      </c>
      <c r="AE174" s="36" cm="1">
        <f t="array" ref="AE174">AVERAGE(IFERROR(Q174:V174, ""))</f>
        <v>6.0250000000000004</v>
      </c>
      <c r="AF174" s="36" t="e" cm="1">
        <f t="array" ref="AF174">AVERAGE(IFERROR(V174:Z174,""))</f>
        <v>#DIV/0!</v>
      </c>
      <c r="AG174" s="36" cm="1">
        <f t="array" ref="AG174">AVERAGE(IFERROR(Q174:U174,""))</f>
        <v>6.0250000000000004</v>
      </c>
      <c r="AH174" s="36" t="e" cm="1">
        <f t="array" ref="AH174">AVERAGE(IFERROR(Y174:AA174,P174))</f>
        <v>#DIV/0!</v>
      </c>
      <c r="AI174" s="36" t="e" cm="1">
        <f t="array" ref="AI174">AVERAGE(IFERROR(X174:AA174,""))</f>
        <v>#DIV/0!</v>
      </c>
      <c r="AJ174" s="36" cm="1">
        <f t="array" ref="AJ174">AVERAGE(IFERROR(P174:V174,""))</f>
        <v>6.0250000000000004</v>
      </c>
      <c r="AK174" s="36" cm="1">
        <f t="array" ref="AK174">AVERAGE(IFERROR(Q174:T174,""))</f>
        <v>6.0250000000000004</v>
      </c>
      <c r="AL174" s="36" t="e" cm="1">
        <f t="array" ref="AL174">AVERAGE(IFERROR(U174:V174,""))</f>
        <v>#DIV/0!</v>
      </c>
      <c r="AM174" s="36" t="e" cm="1">
        <f t="array" ref="AM174">AVERAGE(IFERROR(W174:AA174,""))</f>
        <v>#DIV/0!</v>
      </c>
      <c r="AN174" s="36" cm="1">
        <f t="array" ref="AN174">AVERAGE(IFERROR(P174:U174,""))</f>
        <v>6.0250000000000004</v>
      </c>
      <c r="AP174" s="36" t="e">
        <f t="shared" si="57"/>
        <v>#DIV/0!</v>
      </c>
      <c r="AQ174" s="36">
        <f t="shared" si="58"/>
        <v>0.41</v>
      </c>
      <c r="AR174" s="36">
        <f t="shared" si="59"/>
        <v>0.38499999999999995</v>
      </c>
      <c r="AS174" s="36" t="e">
        <f t="shared" si="60"/>
        <v>#DIV/0!</v>
      </c>
      <c r="AT174" s="36" t="e">
        <f t="shared" si="61"/>
        <v>#DIV/0!</v>
      </c>
      <c r="AU174" s="36" t="e">
        <f t="shared" si="62"/>
        <v>#DIV/0!</v>
      </c>
      <c r="AV174" s="36" t="e">
        <f t="shared" si="63"/>
        <v>#DIV/0!</v>
      </c>
      <c r="AW174" s="36" t="e">
        <f t="shared" si="64"/>
        <v>#DIV/0!</v>
      </c>
      <c r="AX174" s="36" t="e">
        <f t="shared" si="65"/>
        <v>#DIV/0!</v>
      </c>
      <c r="AY174" s="36" t="e">
        <f t="shared" si="66"/>
        <v>#DIV/0!</v>
      </c>
      <c r="AZ174" s="36" t="e">
        <f t="shared" si="67"/>
        <v>#DIV/0!</v>
      </c>
      <c r="BA174" s="36" t="e">
        <f t="shared" si="68"/>
        <v>#DIV/0!</v>
      </c>
      <c r="BB174" s="36">
        <f t="shared" si="69"/>
        <v>0.39749999999999996</v>
      </c>
      <c r="BC174" s="36" t="e">
        <f t="shared" si="70"/>
        <v>#DIV/0!</v>
      </c>
      <c r="BD174" s="36" t="e">
        <f t="shared" si="71"/>
        <v>#DIV/0!</v>
      </c>
      <c r="BE174" s="36">
        <f t="shared" si="72"/>
        <v>0.39749999999999996</v>
      </c>
      <c r="BF174" s="36" t="e">
        <f t="shared" si="73"/>
        <v>#DIV/0!</v>
      </c>
      <c r="BG174" s="36">
        <f t="shared" si="74"/>
        <v>0.39749999999999996</v>
      </c>
      <c r="BH174" s="36" t="e">
        <f t="shared" si="75"/>
        <v>#DIV/0!</v>
      </c>
      <c r="BI174" s="36" t="e">
        <f t="shared" si="76"/>
        <v>#DIV/0!</v>
      </c>
      <c r="BJ174" s="36">
        <f t="shared" si="77"/>
        <v>0.39749999999999996</v>
      </c>
      <c r="BK174" s="36">
        <f t="shared" si="78"/>
        <v>0.39749999999999996</v>
      </c>
      <c r="BL174" s="36" t="e">
        <f t="shared" si="79"/>
        <v>#DIV/0!</v>
      </c>
      <c r="BM174" s="36" t="e">
        <f t="shared" si="80"/>
        <v>#DIV/0!</v>
      </c>
      <c r="BN174" s="36">
        <f t="shared" si="81"/>
        <v>0.39749999999999996</v>
      </c>
    </row>
    <row r="175" spans="1:66" x14ac:dyDescent="0.25">
      <c r="A175">
        <v>174</v>
      </c>
      <c r="B175" t="s">
        <v>29</v>
      </c>
      <c r="C175" s="3">
        <v>6</v>
      </c>
      <c r="D175">
        <v>48.924160000000001</v>
      </c>
      <c r="E175">
        <v>-122.53006000000001</v>
      </c>
      <c r="F175" t="s">
        <v>10</v>
      </c>
      <c r="G175" s="5">
        <v>8.5399999999999991</v>
      </c>
      <c r="H175" s="3">
        <v>17110004000396</v>
      </c>
      <c r="I175" t="s">
        <v>11</v>
      </c>
      <c r="K175" s="15" t="s">
        <v>219</v>
      </c>
      <c r="L175" s="3">
        <v>17110002000850</v>
      </c>
      <c r="M175">
        <v>3.3217649906873703E-2</v>
      </c>
      <c r="N175" s="17">
        <v>613</v>
      </c>
      <c r="P175" s="36" t="e">
        <f>AVERAGEIFS($G$2:$G$3384,$C$2:$C$3384,P$1,$B$2:$B$3384,$K175)</f>
        <v>#DIV/0!</v>
      </c>
      <c r="Q175" s="36">
        <f>AVERAGEIFS($G$2:$G$3384,$C$2:$C$3384,Q$1,$B$2:$B$3384,$K175)</f>
        <v>11.4</v>
      </c>
      <c r="R175" s="36">
        <f>AVERAGEIFS($G$2:$G$3384,$C$2:$C$3384,R$1,$B$2:$B$3384,$K175)</f>
        <v>10.8</v>
      </c>
      <c r="S175" s="36" t="e">
        <f>AVERAGEIFS($G$2:$G$3384,$C$2:$C$3384,S$1,$B$2:$B$3384,$K175)</f>
        <v>#DIV/0!</v>
      </c>
      <c r="T175" s="36" t="e">
        <f>AVERAGEIFS($G$2:$G$3384,$C$2:$C$3384,T$1,$B$2:$B$3384,$K175)</f>
        <v>#DIV/0!</v>
      </c>
      <c r="U175" s="36" t="e">
        <f>AVERAGEIFS($G$2:$G$3384,$C$2:$C$3384,U$1,$B$2:$B$3384,$K175)</f>
        <v>#DIV/0!</v>
      </c>
      <c r="V175" s="36" t="e">
        <f>AVERAGEIFS($G$2:$G$3384,$C$2:$C$3384,V$1,$B$2:$B$3384,$K175)</f>
        <v>#DIV/0!</v>
      </c>
      <c r="W175" s="36" t="e">
        <f>AVERAGEIFS($G$2:$G$3384,$C$2:$C$3384,W$1,$B$2:$B$3384,$K175)</f>
        <v>#DIV/0!</v>
      </c>
      <c r="X175" s="36" t="e">
        <f>AVERAGEIFS($G$2:$G$3384,$C$2:$C$3384,X$1,$B$2:$B$3384,$K175)</f>
        <v>#DIV/0!</v>
      </c>
      <c r="Y175" s="36" t="e">
        <f>AVERAGEIFS($G$2:$G$3384,$C$2:$C$3384,Y$1,$B$2:$B$3384,$K175)</f>
        <v>#DIV/0!</v>
      </c>
      <c r="Z175" s="36" t="e">
        <f>AVERAGEIFS($G$2:$G$3384,$C$2:$C$3384,Z$1,$B$2:$B$3384,$K175)</f>
        <v>#DIV/0!</v>
      </c>
      <c r="AA175" s="36" t="e">
        <f>AVERAGEIFS($G$2:$G$3384,$C$2:$C$3384,AA$1,$B$2:$B$3384,$K175)</f>
        <v>#DIV/0!</v>
      </c>
      <c r="AB175" s="36">
        <f t="shared" si="55"/>
        <v>11.100000000000001</v>
      </c>
      <c r="AC175" s="36" t="e" cm="1">
        <f t="array" ref="AC175">AVERAGE(IFERROR(X175:Z175, ""))</f>
        <v>#DIV/0!</v>
      </c>
      <c r="AD175" s="36" t="e">
        <f t="shared" si="56"/>
        <v>#DIV/0!</v>
      </c>
      <c r="AE175" s="36" cm="1">
        <f t="array" ref="AE175">AVERAGE(IFERROR(Q175:V175, ""))</f>
        <v>11.100000000000001</v>
      </c>
      <c r="AF175" s="36" t="e" cm="1">
        <f t="array" ref="AF175">AVERAGE(IFERROR(V175:Z175,""))</f>
        <v>#DIV/0!</v>
      </c>
      <c r="AG175" s="36" cm="1">
        <f t="array" ref="AG175">AVERAGE(IFERROR(Q175:U175,""))</f>
        <v>11.100000000000001</v>
      </c>
      <c r="AH175" s="36" t="e" cm="1">
        <f t="array" ref="AH175">AVERAGE(IFERROR(Y175:AA175,P175))</f>
        <v>#DIV/0!</v>
      </c>
      <c r="AI175" s="36" t="e" cm="1">
        <f t="array" ref="AI175">AVERAGE(IFERROR(X175:AA175,""))</f>
        <v>#DIV/0!</v>
      </c>
      <c r="AJ175" s="36" cm="1">
        <f t="array" ref="AJ175">AVERAGE(IFERROR(P175:V175,""))</f>
        <v>11.100000000000001</v>
      </c>
      <c r="AK175" s="36" cm="1">
        <f t="array" ref="AK175">AVERAGE(IFERROR(Q175:T175,""))</f>
        <v>11.100000000000001</v>
      </c>
      <c r="AL175" s="36" t="e" cm="1">
        <f t="array" ref="AL175">AVERAGE(IFERROR(U175:V175,""))</f>
        <v>#DIV/0!</v>
      </c>
      <c r="AM175" s="36" t="e" cm="1">
        <f t="array" ref="AM175">AVERAGE(IFERROR(W175:AA175,""))</f>
        <v>#DIV/0!</v>
      </c>
      <c r="AN175" s="36" cm="1">
        <f t="array" ref="AN175">AVERAGE(IFERROR(P175:U175,""))</f>
        <v>11.100000000000001</v>
      </c>
      <c r="AP175" s="36" t="e">
        <f t="shared" si="57"/>
        <v>#DIV/0!</v>
      </c>
      <c r="AQ175" s="36">
        <f t="shared" si="58"/>
        <v>0</v>
      </c>
      <c r="AR175" s="36">
        <f t="shared" si="59"/>
        <v>0</v>
      </c>
      <c r="AS175" s="36" t="e">
        <f t="shared" si="60"/>
        <v>#DIV/0!</v>
      </c>
      <c r="AT175" s="36" t="e">
        <f t="shared" si="61"/>
        <v>#DIV/0!</v>
      </c>
      <c r="AU175" s="36" t="e">
        <f t="shared" si="62"/>
        <v>#DIV/0!</v>
      </c>
      <c r="AV175" s="36" t="e">
        <f t="shared" si="63"/>
        <v>#DIV/0!</v>
      </c>
      <c r="AW175" s="36" t="e">
        <f t="shared" si="64"/>
        <v>#DIV/0!</v>
      </c>
      <c r="AX175" s="36" t="e">
        <f t="shared" si="65"/>
        <v>#DIV/0!</v>
      </c>
      <c r="AY175" s="36" t="e">
        <f t="shared" si="66"/>
        <v>#DIV/0!</v>
      </c>
      <c r="AZ175" s="36" t="e">
        <f t="shared" si="67"/>
        <v>#DIV/0!</v>
      </c>
      <c r="BA175" s="36" t="e">
        <f t="shared" si="68"/>
        <v>#DIV/0!</v>
      </c>
      <c r="BB175" s="36">
        <f t="shared" si="69"/>
        <v>0</v>
      </c>
      <c r="BC175" s="36" t="e">
        <f t="shared" si="70"/>
        <v>#DIV/0!</v>
      </c>
      <c r="BD175" s="36" t="e">
        <f t="shared" si="71"/>
        <v>#DIV/0!</v>
      </c>
      <c r="BE175" s="36">
        <f t="shared" si="72"/>
        <v>0</v>
      </c>
      <c r="BF175" s="36" t="e">
        <f t="shared" si="73"/>
        <v>#DIV/0!</v>
      </c>
      <c r="BG175" s="36">
        <f t="shared" si="74"/>
        <v>0</v>
      </c>
      <c r="BH175" s="36" t="e">
        <f t="shared" si="75"/>
        <v>#DIV/0!</v>
      </c>
      <c r="BI175" s="36" t="e">
        <f t="shared" si="76"/>
        <v>#DIV/0!</v>
      </c>
      <c r="BJ175" s="36">
        <f t="shared" si="77"/>
        <v>0</v>
      </c>
      <c r="BK175" s="36">
        <f t="shared" si="78"/>
        <v>0</v>
      </c>
      <c r="BL175" s="36" t="e">
        <f t="shared" si="79"/>
        <v>#DIV/0!</v>
      </c>
      <c r="BM175" s="36" t="e">
        <f t="shared" si="80"/>
        <v>#DIV/0!</v>
      </c>
      <c r="BN175" s="36">
        <f t="shared" si="81"/>
        <v>0</v>
      </c>
    </row>
    <row r="176" spans="1:66" x14ac:dyDescent="0.25">
      <c r="A176">
        <v>175</v>
      </c>
      <c r="B176" t="s">
        <v>29</v>
      </c>
      <c r="C176" s="3">
        <v>7</v>
      </c>
      <c r="D176">
        <v>48.924160000000001</v>
      </c>
      <c r="E176">
        <v>-122.53006000000001</v>
      </c>
      <c r="F176" t="s">
        <v>10</v>
      </c>
      <c r="G176" s="5">
        <v>8.6</v>
      </c>
      <c r="H176" s="3">
        <v>17110004000396</v>
      </c>
      <c r="I176" t="s">
        <v>11</v>
      </c>
      <c r="K176" s="15" t="s">
        <v>220</v>
      </c>
      <c r="L176" s="3">
        <v>17110002000848</v>
      </c>
      <c r="M176">
        <v>6.1427980661392212E-2</v>
      </c>
      <c r="N176" s="17">
        <v>98</v>
      </c>
      <c r="P176" s="36" t="e">
        <f>AVERAGEIFS($G$2:$G$3384,$C$2:$C$3384,P$1,$B$2:$B$3384,$K176)</f>
        <v>#DIV/0!</v>
      </c>
      <c r="Q176" s="36">
        <f>AVERAGEIFS($G$2:$G$3384,$C$2:$C$3384,Q$1,$B$2:$B$3384,$K176)</f>
        <v>9.8000000000000007</v>
      </c>
      <c r="R176" s="36">
        <f>AVERAGEIFS($G$2:$G$3384,$C$2:$C$3384,R$1,$B$2:$B$3384,$K176)</f>
        <v>9.6666666669999994</v>
      </c>
      <c r="S176" s="36" t="e">
        <f>AVERAGEIFS($G$2:$G$3384,$C$2:$C$3384,S$1,$B$2:$B$3384,$K176)</f>
        <v>#DIV/0!</v>
      </c>
      <c r="T176" s="36" t="e">
        <f>AVERAGEIFS($G$2:$G$3384,$C$2:$C$3384,T$1,$B$2:$B$3384,$K176)</f>
        <v>#DIV/0!</v>
      </c>
      <c r="U176" s="36" t="e">
        <f>AVERAGEIFS($G$2:$G$3384,$C$2:$C$3384,U$1,$B$2:$B$3384,$K176)</f>
        <v>#DIV/0!</v>
      </c>
      <c r="V176" s="36" t="e">
        <f>AVERAGEIFS($G$2:$G$3384,$C$2:$C$3384,V$1,$B$2:$B$3384,$K176)</f>
        <v>#DIV/0!</v>
      </c>
      <c r="W176" s="36" t="e">
        <f>AVERAGEIFS($G$2:$G$3384,$C$2:$C$3384,W$1,$B$2:$B$3384,$K176)</f>
        <v>#DIV/0!</v>
      </c>
      <c r="X176" s="36" t="e">
        <f>AVERAGEIFS($G$2:$G$3384,$C$2:$C$3384,X$1,$B$2:$B$3384,$K176)</f>
        <v>#DIV/0!</v>
      </c>
      <c r="Y176" s="36" t="e">
        <f>AVERAGEIFS($G$2:$G$3384,$C$2:$C$3384,Y$1,$B$2:$B$3384,$K176)</f>
        <v>#DIV/0!</v>
      </c>
      <c r="Z176" s="36" t="e">
        <f>AVERAGEIFS($G$2:$G$3384,$C$2:$C$3384,Z$1,$B$2:$B$3384,$K176)</f>
        <v>#DIV/0!</v>
      </c>
      <c r="AA176" s="36" t="e">
        <f>AVERAGEIFS($G$2:$G$3384,$C$2:$C$3384,AA$1,$B$2:$B$3384,$K176)</f>
        <v>#DIV/0!</v>
      </c>
      <c r="AB176" s="36">
        <f t="shared" si="55"/>
        <v>9.7333333334999992</v>
      </c>
      <c r="AC176" s="36" t="e" cm="1">
        <f t="array" ref="AC176">AVERAGE(IFERROR(X176:Z176, ""))</f>
        <v>#DIV/0!</v>
      </c>
      <c r="AD176" s="36" t="e">
        <f t="shared" si="56"/>
        <v>#DIV/0!</v>
      </c>
      <c r="AE176" s="36" cm="1">
        <f t="array" ref="AE176">AVERAGE(IFERROR(Q176:V176, ""))</f>
        <v>9.7333333334999992</v>
      </c>
      <c r="AF176" s="36" t="e" cm="1">
        <f t="array" ref="AF176">AVERAGE(IFERROR(V176:Z176,""))</f>
        <v>#DIV/0!</v>
      </c>
      <c r="AG176" s="36" cm="1">
        <f t="array" ref="AG176">AVERAGE(IFERROR(Q176:U176,""))</f>
        <v>9.7333333334999992</v>
      </c>
      <c r="AH176" s="36" t="e" cm="1">
        <f t="array" ref="AH176">AVERAGE(IFERROR(Y176:AA176,P176))</f>
        <v>#DIV/0!</v>
      </c>
      <c r="AI176" s="36" t="e" cm="1">
        <f t="array" ref="AI176">AVERAGE(IFERROR(X176:AA176,""))</f>
        <v>#DIV/0!</v>
      </c>
      <c r="AJ176" s="36" cm="1">
        <f t="array" ref="AJ176">AVERAGE(IFERROR(P176:V176,""))</f>
        <v>9.7333333334999992</v>
      </c>
      <c r="AK176" s="36" cm="1">
        <f t="array" ref="AK176">AVERAGE(IFERROR(Q176:T176,""))</f>
        <v>9.7333333334999992</v>
      </c>
      <c r="AL176" s="36" t="e" cm="1">
        <f t="array" ref="AL176">AVERAGE(IFERROR(U176:V176,""))</f>
        <v>#DIV/0!</v>
      </c>
      <c r="AM176" s="36" t="e" cm="1">
        <f t="array" ref="AM176">AVERAGE(IFERROR(W176:AA176,""))</f>
        <v>#DIV/0!</v>
      </c>
      <c r="AN176" s="36" cm="1">
        <f t="array" ref="AN176">AVERAGE(IFERROR(P176:U176,""))</f>
        <v>9.7333333334999992</v>
      </c>
      <c r="AP176" s="36" t="e">
        <f t="shared" si="57"/>
        <v>#DIV/0!</v>
      </c>
      <c r="AQ176" s="36">
        <f t="shared" si="58"/>
        <v>1.9999999999999928E-2</v>
      </c>
      <c r="AR176" s="36">
        <f t="shared" si="59"/>
        <v>3.3333333300000059E-2</v>
      </c>
      <c r="AS176" s="36" t="e">
        <f t="shared" si="60"/>
        <v>#DIV/0!</v>
      </c>
      <c r="AT176" s="36" t="e">
        <f t="shared" si="61"/>
        <v>#DIV/0!</v>
      </c>
      <c r="AU176" s="36" t="e">
        <f t="shared" si="62"/>
        <v>#DIV/0!</v>
      </c>
      <c r="AV176" s="36" t="e">
        <f t="shared" si="63"/>
        <v>#DIV/0!</v>
      </c>
      <c r="AW176" s="36" t="e">
        <f t="shared" si="64"/>
        <v>#DIV/0!</v>
      </c>
      <c r="AX176" s="36" t="e">
        <f t="shared" si="65"/>
        <v>#DIV/0!</v>
      </c>
      <c r="AY176" s="36" t="e">
        <f t="shared" si="66"/>
        <v>#DIV/0!</v>
      </c>
      <c r="AZ176" s="36" t="e">
        <f t="shared" si="67"/>
        <v>#DIV/0!</v>
      </c>
      <c r="BA176" s="36" t="e">
        <f t="shared" si="68"/>
        <v>#DIV/0!</v>
      </c>
      <c r="BB176" s="36">
        <f t="shared" si="69"/>
        <v>2.666666665000008E-2</v>
      </c>
      <c r="BC176" s="36" t="e">
        <f t="shared" si="70"/>
        <v>#DIV/0!</v>
      </c>
      <c r="BD176" s="36" t="e">
        <f t="shared" si="71"/>
        <v>#DIV/0!</v>
      </c>
      <c r="BE176" s="36">
        <f t="shared" si="72"/>
        <v>2.666666665000008E-2</v>
      </c>
      <c r="BF176" s="36" t="e">
        <f t="shared" si="73"/>
        <v>#DIV/0!</v>
      </c>
      <c r="BG176" s="36">
        <f t="shared" si="74"/>
        <v>2.666666665000008E-2</v>
      </c>
      <c r="BH176" s="36" t="e">
        <f t="shared" si="75"/>
        <v>#DIV/0!</v>
      </c>
      <c r="BI176" s="36" t="e">
        <f t="shared" si="76"/>
        <v>#DIV/0!</v>
      </c>
      <c r="BJ176" s="36">
        <f t="shared" si="77"/>
        <v>2.666666665000008E-2</v>
      </c>
      <c r="BK176" s="36">
        <f t="shared" si="78"/>
        <v>2.666666665000008E-2</v>
      </c>
      <c r="BL176" s="36" t="e">
        <f t="shared" si="79"/>
        <v>#DIV/0!</v>
      </c>
      <c r="BM176" s="36" t="e">
        <f t="shared" si="80"/>
        <v>#DIV/0!</v>
      </c>
      <c r="BN176" s="36">
        <f t="shared" si="81"/>
        <v>2.666666665000008E-2</v>
      </c>
    </row>
    <row r="177" spans="1:66" x14ac:dyDescent="0.25">
      <c r="A177">
        <v>176</v>
      </c>
      <c r="B177" t="s">
        <v>29</v>
      </c>
      <c r="C177" s="3">
        <v>8</v>
      </c>
      <c r="D177">
        <v>48.924160000000001</v>
      </c>
      <c r="E177">
        <v>-122.53006000000001</v>
      </c>
      <c r="F177" t="s">
        <v>10</v>
      </c>
      <c r="G177" s="5">
        <v>10.225</v>
      </c>
      <c r="H177" s="3">
        <v>17110004000396</v>
      </c>
      <c r="I177" t="s">
        <v>11</v>
      </c>
      <c r="K177" s="15" t="s">
        <v>221</v>
      </c>
      <c r="L177" s="3">
        <v>17110002000154</v>
      </c>
      <c r="M177">
        <v>0.84759247303009033</v>
      </c>
      <c r="N177" s="17">
        <v>98</v>
      </c>
      <c r="P177" s="36" t="e">
        <f>AVERAGEIFS($G$2:$G$3384,$C$2:$C$3384,P$1,$B$2:$B$3384,$K177)</f>
        <v>#DIV/0!</v>
      </c>
      <c r="Q177" s="36" t="e">
        <f>AVERAGEIFS($G$2:$G$3384,$C$2:$C$3384,Q$1,$B$2:$B$3384,$K177)</f>
        <v>#DIV/0!</v>
      </c>
      <c r="R177" s="36">
        <f>AVERAGEIFS($G$2:$G$3384,$C$2:$C$3384,R$1,$B$2:$B$3384,$K177)</f>
        <v>8.9</v>
      </c>
      <c r="S177" s="36" t="e">
        <f>AVERAGEIFS($G$2:$G$3384,$C$2:$C$3384,S$1,$B$2:$B$3384,$K177)</f>
        <v>#DIV/0!</v>
      </c>
      <c r="T177" s="36" t="e">
        <f>AVERAGEIFS($G$2:$G$3384,$C$2:$C$3384,T$1,$B$2:$B$3384,$K177)</f>
        <v>#DIV/0!</v>
      </c>
      <c r="U177" s="36" t="e">
        <f>AVERAGEIFS($G$2:$G$3384,$C$2:$C$3384,U$1,$B$2:$B$3384,$K177)</f>
        <v>#DIV/0!</v>
      </c>
      <c r="V177" s="36" t="e">
        <f>AVERAGEIFS($G$2:$G$3384,$C$2:$C$3384,V$1,$B$2:$B$3384,$K177)</f>
        <v>#DIV/0!</v>
      </c>
      <c r="W177" s="36" t="e">
        <f>AVERAGEIFS($G$2:$G$3384,$C$2:$C$3384,W$1,$B$2:$B$3384,$K177)</f>
        <v>#DIV/0!</v>
      </c>
      <c r="X177" s="36" t="e">
        <f>AVERAGEIFS($G$2:$G$3384,$C$2:$C$3384,X$1,$B$2:$B$3384,$K177)</f>
        <v>#DIV/0!</v>
      </c>
      <c r="Y177" s="36" t="e">
        <f>AVERAGEIFS($G$2:$G$3384,$C$2:$C$3384,Y$1,$B$2:$B$3384,$K177)</f>
        <v>#DIV/0!</v>
      </c>
      <c r="Z177" s="36" t="e">
        <f>AVERAGEIFS($G$2:$G$3384,$C$2:$C$3384,Z$1,$B$2:$B$3384,$K177)</f>
        <v>#DIV/0!</v>
      </c>
      <c r="AA177" s="36" t="e">
        <f>AVERAGEIFS($G$2:$G$3384,$C$2:$C$3384,AA$1,$B$2:$B$3384,$K177)</f>
        <v>#DIV/0!</v>
      </c>
      <c r="AB177" s="36">
        <f t="shared" si="55"/>
        <v>8.9</v>
      </c>
      <c r="AC177" s="36" t="e" cm="1">
        <f t="array" ref="AC177">AVERAGE(IFERROR(X177:Z177, ""))</f>
        <v>#DIV/0!</v>
      </c>
      <c r="AD177" s="36" t="e">
        <f t="shared" si="56"/>
        <v>#DIV/0!</v>
      </c>
      <c r="AE177" s="36" cm="1">
        <f t="array" ref="AE177">AVERAGE(IFERROR(Q177:V177, ""))</f>
        <v>8.9</v>
      </c>
      <c r="AF177" s="36" t="e" cm="1">
        <f t="array" ref="AF177">AVERAGE(IFERROR(V177:Z177,""))</f>
        <v>#DIV/0!</v>
      </c>
      <c r="AG177" s="36" cm="1">
        <f t="array" ref="AG177">AVERAGE(IFERROR(Q177:U177,""))</f>
        <v>8.9</v>
      </c>
      <c r="AH177" s="36" t="e" cm="1">
        <f t="array" ref="AH177">AVERAGE(IFERROR(Y177:AA177,P177))</f>
        <v>#DIV/0!</v>
      </c>
      <c r="AI177" s="36" t="e" cm="1">
        <f t="array" ref="AI177">AVERAGE(IFERROR(X177:AA177,""))</f>
        <v>#DIV/0!</v>
      </c>
      <c r="AJ177" s="36" cm="1">
        <f t="array" ref="AJ177">AVERAGE(IFERROR(P177:V177,""))</f>
        <v>8.9</v>
      </c>
      <c r="AK177" s="36" cm="1">
        <f t="array" ref="AK177">AVERAGE(IFERROR(Q177:T177,""))</f>
        <v>8.9</v>
      </c>
      <c r="AL177" s="36" t="e" cm="1">
        <f t="array" ref="AL177">AVERAGE(IFERROR(U177:V177,""))</f>
        <v>#DIV/0!</v>
      </c>
      <c r="AM177" s="36" t="e" cm="1">
        <f t="array" ref="AM177">AVERAGE(IFERROR(W177:AA177,""))</f>
        <v>#DIV/0!</v>
      </c>
      <c r="AN177" s="36" cm="1">
        <f t="array" ref="AN177">AVERAGE(IFERROR(P177:U177,""))</f>
        <v>8.9</v>
      </c>
      <c r="AP177" s="36" t="e">
        <f t="shared" si="57"/>
        <v>#DIV/0!</v>
      </c>
      <c r="AQ177" s="36" t="e">
        <f t="shared" si="58"/>
        <v>#DIV/0!</v>
      </c>
      <c r="AR177" s="36">
        <f t="shared" si="59"/>
        <v>0.10999999999999996</v>
      </c>
      <c r="AS177" s="36" t="e">
        <f t="shared" si="60"/>
        <v>#DIV/0!</v>
      </c>
      <c r="AT177" s="36" t="e">
        <f t="shared" si="61"/>
        <v>#DIV/0!</v>
      </c>
      <c r="AU177" s="36" t="e">
        <f t="shared" si="62"/>
        <v>#DIV/0!</v>
      </c>
      <c r="AV177" s="36" t="e">
        <f t="shared" si="63"/>
        <v>#DIV/0!</v>
      </c>
      <c r="AW177" s="36" t="e">
        <f t="shared" si="64"/>
        <v>#DIV/0!</v>
      </c>
      <c r="AX177" s="36" t="e">
        <f t="shared" si="65"/>
        <v>#DIV/0!</v>
      </c>
      <c r="AY177" s="36" t="e">
        <f t="shared" si="66"/>
        <v>#DIV/0!</v>
      </c>
      <c r="AZ177" s="36" t="e">
        <f t="shared" si="67"/>
        <v>#DIV/0!</v>
      </c>
      <c r="BA177" s="36" t="e">
        <f t="shared" si="68"/>
        <v>#DIV/0!</v>
      </c>
      <c r="BB177" s="36">
        <f t="shared" si="69"/>
        <v>0.10999999999999996</v>
      </c>
      <c r="BC177" s="36" t="e">
        <f t="shared" si="70"/>
        <v>#DIV/0!</v>
      </c>
      <c r="BD177" s="36" t="e">
        <f t="shared" si="71"/>
        <v>#DIV/0!</v>
      </c>
      <c r="BE177" s="36">
        <f t="shared" si="72"/>
        <v>0.10999999999999996</v>
      </c>
      <c r="BF177" s="36" t="e">
        <f t="shared" si="73"/>
        <v>#DIV/0!</v>
      </c>
      <c r="BG177" s="36">
        <f t="shared" si="74"/>
        <v>0.10999999999999996</v>
      </c>
      <c r="BH177" s="36" t="e">
        <f t="shared" si="75"/>
        <v>#DIV/0!</v>
      </c>
      <c r="BI177" s="36" t="e">
        <f t="shared" si="76"/>
        <v>#DIV/0!</v>
      </c>
      <c r="BJ177" s="36">
        <f t="shared" si="77"/>
        <v>0.10999999999999996</v>
      </c>
      <c r="BK177" s="36">
        <f t="shared" si="78"/>
        <v>0.10999999999999996</v>
      </c>
      <c r="BL177" s="36" t="e">
        <f t="shared" si="79"/>
        <v>#DIV/0!</v>
      </c>
      <c r="BM177" s="36" t="e">
        <f t="shared" si="80"/>
        <v>#DIV/0!</v>
      </c>
      <c r="BN177" s="36">
        <f t="shared" si="81"/>
        <v>0.10999999999999996</v>
      </c>
    </row>
    <row r="178" spans="1:66" x14ac:dyDescent="0.25">
      <c r="A178">
        <v>177</v>
      </c>
      <c r="B178" t="s">
        <v>29</v>
      </c>
      <c r="C178" s="3">
        <v>9</v>
      </c>
      <c r="D178">
        <v>48.924160000000001</v>
      </c>
      <c r="E178">
        <v>-122.53006000000001</v>
      </c>
      <c r="F178" t="s">
        <v>10</v>
      </c>
      <c r="G178" s="5">
        <v>9.0500000000000007</v>
      </c>
      <c r="H178" s="3">
        <v>17110004000396</v>
      </c>
      <c r="I178" t="s">
        <v>11</v>
      </c>
      <c r="K178" s="15" t="s">
        <v>222</v>
      </c>
      <c r="L178" s="3">
        <v>17110002000136</v>
      </c>
      <c r="M178">
        <v>0.84612613916397095</v>
      </c>
      <c r="N178" s="17">
        <v>613</v>
      </c>
      <c r="P178" s="36" t="e">
        <f>AVERAGEIFS($G$2:$G$3384,$C$2:$C$3384,P$1,$B$2:$B$3384,$K178)</f>
        <v>#DIV/0!</v>
      </c>
      <c r="Q178" s="36">
        <f>AVERAGEIFS($G$2:$G$3384,$C$2:$C$3384,Q$1,$B$2:$B$3384,$K178)</f>
        <v>6.3</v>
      </c>
      <c r="R178" s="36">
        <f>AVERAGEIFS($G$2:$G$3384,$C$2:$C$3384,R$1,$B$2:$B$3384,$K178)</f>
        <v>6.9</v>
      </c>
      <c r="S178" s="36" t="e">
        <f>AVERAGEIFS($G$2:$G$3384,$C$2:$C$3384,S$1,$B$2:$B$3384,$K178)</f>
        <v>#DIV/0!</v>
      </c>
      <c r="T178" s="36" t="e">
        <f>AVERAGEIFS($G$2:$G$3384,$C$2:$C$3384,T$1,$B$2:$B$3384,$K178)</f>
        <v>#DIV/0!</v>
      </c>
      <c r="U178" s="36" t="e">
        <f>AVERAGEIFS($G$2:$G$3384,$C$2:$C$3384,U$1,$B$2:$B$3384,$K178)</f>
        <v>#DIV/0!</v>
      </c>
      <c r="V178" s="36" t="e">
        <f>AVERAGEIFS($G$2:$G$3384,$C$2:$C$3384,V$1,$B$2:$B$3384,$K178)</f>
        <v>#DIV/0!</v>
      </c>
      <c r="W178" s="36" t="e">
        <f>AVERAGEIFS($G$2:$G$3384,$C$2:$C$3384,W$1,$B$2:$B$3384,$K178)</f>
        <v>#DIV/0!</v>
      </c>
      <c r="X178" s="36" t="e">
        <f>AVERAGEIFS($G$2:$G$3384,$C$2:$C$3384,X$1,$B$2:$B$3384,$K178)</f>
        <v>#DIV/0!</v>
      </c>
      <c r="Y178" s="36" t="e">
        <f>AVERAGEIFS($G$2:$G$3384,$C$2:$C$3384,Y$1,$B$2:$B$3384,$K178)</f>
        <v>#DIV/0!</v>
      </c>
      <c r="Z178" s="36" t="e">
        <f>AVERAGEIFS($G$2:$G$3384,$C$2:$C$3384,Z$1,$B$2:$B$3384,$K178)</f>
        <v>#DIV/0!</v>
      </c>
      <c r="AA178" s="36" t="e">
        <f>AVERAGEIFS($G$2:$G$3384,$C$2:$C$3384,AA$1,$B$2:$B$3384,$K178)</f>
        <v>#DIV/0!</v>
      </c>
      <c r="AB178" s="36">
        <f t="shared" si="55"/>
        <v>6.6</v>
      </c>
      <c r="AC178" s="36" t="e" cm="1">
        <f t="array" ref="AC178">AVERAGE(IFERROR(X178:Z178, ""))</f>
        <v>#DIV/0!</v>
      </c>
      <c r="AD178" s="36" t="e">
        <f t="shared" si="56"/>
        <v>#DIV/0!</v>
      </c>
      <c r="AE178" s="36" cm="1">
        <f t="array" ref="AE178">AVERAGE(IFERROR(Q178:V178, ""))</f>
        <v>6.6</v>
      </c>
      <c r="AF178" s="36" t="e" cm="1">
        <f t="array" ref="AF178">AVERAGE(IFERROR(V178:Z178,""))</f>
        <v>#DIV/0!</v>
      </c>
      <c r="AG178" s="36" cm="1">
        <f t="array" ref="AG178">AVERAGE(IFERROR(Q178:U178,""))</f>
        <v>6.6</v>
      </c>
      <c r="AH178" s="36" t="e" cm="1">
        <f t="array" ref="AH178">AVERAGE(IFERROR(Y178:AA178,P178))</f>
        <v>#DIV/0!</v>
      </c>
      <c r="AI178" s="36" t="e" cm="1">
        <f t="array" ref="AI178">AVERAGE(IFERROR(X178:AA178,""))</f>
        <v>#DIV/0!</v>
      </c>
      <c r="AJ178" s="36" cm="1">
        <f t="array" ref="AJ178">AVERAGE(IFERROR(P178:V178,""))</f>
        <v>6.6</v>
      </c>
      <c r="AK178" s="36" cm="1">
        <f t="array" ref="AK178">AVERAGE(IFERROR(Q178:T178,""))</f>
        <v>6.6</v>
      </c>
      <c r="AL178" s="36" t="e" cm="1">
        <f t="array" ref="AL178">AVERAGE(IFERROR(U178:V178,""))</f>
        <v>#DIV/0!</v>
      </c>
      <c r="AM178" s="36" t="e" cm="1">
        <f t="array" ref="AM178">AVERAGE(IFERROR(W178:AA178,""))</f>
        <v>#DIV/0!</v>
      </c>
      <c r="AN178" s="36" cm="1">
        <f t="array" ref="AN178">AVERAGE(IFERROR(P178:U178,""))</f>
        <v>6.6</v>
      </c>
      <c r="AP178" s="36" t="e">
        <f t="shared" si="57"/>
        <v>#DIV/0!</v>
      </c>
      <c r="AQ178" s="36">
        <f t="shared" si="58"/>
        <v>0.37</v>
      </c>
      <c r="AR178" s="36">
        <f t="shared" si="59"/>
        <v>0.30999999999999994</v>
      </c>
      <c r="AS178" s="36" t="e">
        <f t="shared" si="60"/>
        <v>#DIV/0!</v>
      </c>
      <c r="AT178" s="36" t="e">
        <f t="shared" si="61"/>
        <v>#DIV/0!</v>
      </c>
      <c r="AU178" s="36" t="e">
        <f t="shared" si="62"/>
        <v>#DIV/0!</v>
      </c>
      <c r="AV178" s="36" t="e">
        <f t="shared" si="63"/>
        <v>#DIV/0!</v>
      </c>
      <c r="AW178" s="36" t="e">
        <f t="shared" si="64"/>
        <v>#DIV/0!</v>
      </c>
      <c r="AX178" s="36" t="e">
        <f t="shared" si="65"/>
        <v>#DIV/0!</v>
      </c>
      <c r="AY178" s="36" t="e">
        <f t="shared" si="66"/>
        <v>#DIV/0!</v>
      </c>
      <c r="AZ178" s="36" t="e">
        <f t="shared" si="67"/>
        <v>#DIV/0!</v>
      </c>
      <c r="BA178" s="36" t="e">
        <f t="shared" si="68"/>
        <v>#DIV/0!</v>
      </c>
      <c r="BB178" s="36">
        <f t="shared" si="69"/>
        <v>0.34</v>
      </c>
      <c r="BC178" s="36" t="e">
        <f t="shared" si="70"/>
        <v>#DIV/0!</v>
      </c>
      <c r="BD178" s="36" t="e">
        <f t="shared" si="71"/>
        <v>#DIV/0!</v>
      </c>
      <c r="BE178" s="36">
        <f t="shared" si="72"/>
        <v>0.34</v>
      </c>
      <c r="BF178" s="36" t="e">
        <f t="shared" si="73"/>
        <v>#DIV/0!</v>
      </c>
      <c r="BG178" s="36">
        <f t="shared" si="74"/>
        <v>0.34</v>
      </c>
      <c r="BH178" s="36" t="e">
        <f t="shared" si="75"/>
        <v>#DIV/0!</v>
      </c>
      <c r="BI178" s="36" t="e">
        <f t="shared" si="76"/>
        <v>#DIV/0!</v>
      </c>
      <c r="BJ178" s="36">
        <f t="shared" si="77"/>
        <v>0.34</v>
      </c>
      <c r="BK178" s="36">
        <f t="shared" si="78"/>
        <v>0.34</v>
      </c>
      <c r="BL178" s="36" t="e">
        <f t="shared" si="79"/>
        <v>#DIV/0!</v>
      </c>
      <c r="BM178" s="36" t="e">
        <f t="shared" si="80"/>
        <v>#DIV/0!</v>
      </c>
      <c r="BN178" s="36">
        <f t="shared" si="81"/>
        <v>0.34</v>
      </c>
    </row>
    <row r="179" spans="1:66" x14ac:dyDescent="0.25">
      <c r="A179">
        <v>178</v>
      </c>
      <c r="B179" t="s">
        <v>29</v>
      </c>
      <c r="C179" s="3">
        <v>11</v>
      </c>
      <c r="D179">
        <v>48.924160000000001</v>
      </c>
      <c r="E179">
        <v>-122.53006000000001</v>
      </c>
      <c r="F179" t="s">
        <v>10</v>
      </c>
      <c r="G179" s="5">
        <v>10.376666670000001</v>
      </c>
      <c r="H179" s="3">
        <v>17110004000396</v>
      </c>
      <c r="I179" t="s">
        <v>11</v>
      </c>
      <c r="K179" s="15" t="s">
        <v>223</v>
      </c>
      <c r="L179" s="3">
        <v>17110004001004</v>
      </c>
      <c r="M179">
        <v>0.90475708246231079</v>
      </c>
      <c r="N179" s="17">
        <v>63</v>
      </c>
      <c r="P179" s="36" t="e">
        <f>AVERAGEIFS($G$2:$G$3384,$C$2:$C$3384,P$1,$B$2:$B$3384,$K179)</f>
        <v>#DIV/0!</v>
      </c>
      <c r="Q179" s="36">
        <f>AVERAGEIFS($G$2:$G$3384,$C$2:$C$3384,Q$1,$B$2:$B$3384,$K179)</f>
        <v>10.8</v>
      </c>
      <c r="R179" s="36">
        <f>AVERAGEIFS($G$2:$G$3384,$C$2:$C$3384,R$1,$B$2:$B$3384,$K179)</f>
        <v>11.33333333</v>
      </c>
      <c r="S179" s="36" t="e">
        <f>AVERAGEIFS($G$2:$G$3384,$C$2:$C$3384,S$1,$B$2:$B$3384,$K179)</f>
        <v>#DIV/0!</v>
      </c>
      <c r="T179" s="36" t="e">
        <f>AVERAGEIFS($G$2:$G$3384,$C$2:$C$3384,T$1,$B$2:$B$3384,$K179)</f>
        <v>#DIV/0!</v>
      </c>
      <c r="U179" s="36" t="e">
        <f>AVERAGEIFS($G$2:$G$3384,$C$2:$C$3384,U$1,$B$2:$B$3384,$K179)</f>
        <v>#DIV/0!</v>
      </c>
      <c r="V179" s="36" t="e">
        <f>AVERAGEIFS($G$2:$G$3384,$C$2:$C$3384,V$1,$B$2:$B$3384,$K179)</f>
        <v>#DIV/0!</v>
      </c>
      <c r="W179" s="36" t="e">
        <f>AVERAGEIFS($G$2:$G$3384,$C$2:$C$3384,W$1,$B$2:$B$3384,$K179)</f>
        <v>#DIV/0!</v>
      </c>
      <c r="X179" s="36" t="e">
        <f>AVERAGEIFS($G$2:$G$3384,$C$2:$C$3384,X$1,$B$2:$B$3384,$K179)</f>
        <v>#DIV/0!</v>
      </c>
      <c r="Y179" s="36" t="e">
        <f>AVERAGEIFS($G$2:$G$3384,$C$2:$C$3384,Y$1,$B$2:$B$3384,$K179)</f>
        <v>#DIV/0!</v>
      </c>
      <c r="Z179" s="36" t="e">
        <f>AVERAGEIFS($G$2:$G$3384,$C$2:$C$3384,Z$1,$B$2:$B$3384,$K179)</f>
        <v>#DIV/0!</v>
      </c>
      <c r="AA179" s="36" t="e">
        <f>AVERAGEIFS($G$2:$G$3384,$C$2:$C$3384,AA$1,$B$2:$B$3384,$K179)</f>
        <v>#DIV/0!</v>
      </c>
      <c r="AB179" s="36">
        <f t="shared" si="55"/>
        <v>11.066666665</v>
      </c>
      <c r="AC179" s="36" t="e" cm="1">
        <f t="array" ref="AC179">AVERAGE(IFERROR(X179:Z179, ""))</f>
        <v>#DIV/0!</v>
      </c>
      <c r="AD179" s="36" t="e">
        <f t="shared" si="56"/>
        <v>#DIV/0!</v>
      </c>
      <c r="AE179" s="36" cm="1">
        <f t="array" ref="AE179">AVERAGE(IFERROR(Q179:V179, ""))</f>
        <v>11.066666665</v>
      </c>
      <c r="AF179" s="36" t="e" cm="1">
        <f t="array" ref="AF179">AVERAGE(IFERROR(V179:Z179,""))</f>
        <v>#DIV/0!</v>
      </c>
      <c r="AG179" s="36" cm="1">
        <f t="array" ref="AG179">AVERAGE(IFERROR(Q179:U179,""))</f>
        <v>11.066666665</v>
      </c>
      <c r="AH179" s="36" t="e" cm="1">
        <f t="array" ref="AH179">AVERAGE(IFERROR(Y179:AA179,P179))</f>
        <v>#DIV/0!</v>
      </c>
      <c r="AI179" s="36" t="e" cm="1">
        <f t="array" ref="AI179">AVERAGE(IFERROR(X179:AA179,""))</f>
        <v>#DIV/0!</v>
      </c>
      <c r="AJ179" s="36" cm="1">
        <f t="array" ref="AJ179">AVERAGE(IFERROR(P179:V179,""))</f>
        <v>11.066666665</v>
      </c>
      <c r="AK179" s="36" cm="1">
        <f t="array" ref="AK179">AVERAGE(IFERROR(Q179:T179,""))</f>
        <v>11.066666665</v>
      </c>
      <c r="AL179" s="36" t="e" cm="1">
        <f t="array" ref="AL179">AVERAGE(IFERROR(U179:V179,""))</f>
        <v>#DIV/0!</v>
      </c>
      <c r="AM179" s="36" t="e" cm="1">
        <f t="array" ref="AM179">AVERAGE(IFERROR(W179:AA179,""))</f>
        <v>#DIV/0!</v>
      </c>
      <c r="AN179" s="36" cm="1">
        <f t="array" ref="AN179">AVERAGE(IFERROR(P179:U179,""))</f>
        <v>11.066666665</v>
      </c>
      <c r="AP179" s="36" t="e">
        <f t="shared" si="57"/>
        <v>#DIV/0!</v>
      </c>
      <c r="AQ179" s="36">
        <f t="shared" si="58"/>
        <v>0</v>
      </c>
      <c r="AR179" s="36">
        <f t="shared" si="59"/>
        <v>0</v>
      </c>
      <c r="AS179" s="36" t="e">
        <f t="shared" si="60"/>
        <v>#DIV/0!</v>
      </c>
      <c r="AT179" s="36" t="e">
        <f t="shared" si="61"/>
        <v>#DIV/0!</v>
      </c>
      <c r="AU179" s="36" t="e">
        <f t="shared" si="62"/>
        <v>#DIV/0!</v>
      </c>
      <c r="AV179" s="36" t="e">
        <f t="shared" si="63"/>
        <v>#DIV/0!</v>
      </c>
      <c r="AW179" s="36" t="e">
        <f t="shared" si="64"/>
        <v>#DIV/0!</v>
      </c>
      <c r="AX179" s="36" t="e">
        <f t="shared" si="65"/>
        <v>#DIV/0!</v>
      </c>
      <c r="AY179" s="36" t="e">
        <f t="shared" si="66"/>
        <v>#DIV/0!</v>
      </c>
      <c r="AZ179" s="36" t="e">
        <f t="shared" si="67"/>
        <v>#DIV/0!</v>
      </c>
      <c r="BA179" s="36" t="e">
        <f t="shared" si="68"/>
        <v>#DIV/0!</v>
      </c>
      <c r="BB179" s="36">
        <f t="shared" si="69"/>
        <v>0</v>
      </c>
      <c r="BC179" s="36" t="e">
        <f t="shared" si="70"/>
        <v>#DIV/0!</v>
      </c>
      <c r="BD179" s="36" t="e">
        <f t="shared" si="71"/>
        <v>#DIV/0!</v>
      </c>
      <c r="BE179" s="36">
        <f t="shared" si="72"/>
        <v>0</v>
      </c>
      <c r="BF179" s="36" t="e">
        <f t="shared" si="73"/>
        <v>#DIV/0!</v>
      </c>
      <c r="BG179" s="36">
        <f t="shared" si="74"/>
        <v>0</v>
      </c>
      <c r="BH179" s="36" t="e">
        <f t="shared" si="75"/>
        <v>#DIV/0!</v>
      </c>
      <c r="BI179" s="36" t="e">
        <f t="shared" si="76"/>
        <v>#DIV/0!</v>
      </c>
      <c r="BJ179" s="36">
        <f t="shared" si="77"/>
        <v>0</v>
      </c>
      <c r="BK179" s="36">
        <f t="shared" si="78"/>
        <v>0</v>
      </c>
      <c r="BL179" s="36" t="e">
        <f t="shared" si="79"/>
        <v>#DIV/0!</v>
      </c>
      <c r="BM179" s="36" t="e">
        <f t="shared" si="80"/>
        <v>#DIV/0!</v>
      </c>
      <c r="BN179" s="36">
        <f t="shared" si="81"/>
        <v>0</v>
      </c>
    </row>
    <row r="180" spans="1:66" x14ac:dyDescent="0.25">
      <c r="A180">
        <v>179</v>
      </c>
      <c r="B180" t="s">
        <v>30</v>
      </c>
      <c r="C180" s="3">
        <v>2</v>
      </c>
      <c r="D180">
        <v>48.911619999999999</v>
      </c>
      <c r="E180">
        <v>-122.52394</v>
      </c>
      <c r="F180" t="s">
        <v>10</v>
      </c>
      <c r="G180" s="5">
        <v>11.175000000000001</v>
      </c>
      <c r="H180" s="3">
        <v>17110004000056</v>
      </c>
      <c r="I180" t="s">
        <v>11</v>
      </c>
      <c r="K180" s="15" t="s">
        <v>224</v>
      </c>
      <c r="L180" s="3">
        <v>17110004000394</v>
      </c>
      <c r="M180">
        <v>0.78824484348297119</v>
      </c>
      <c r="N180" s="17">
        <v>65</v>
      </c>
      <c r="P180" s="36" t="e">
        <f>AVERAGEIFS($G$2:$G$3384,$C$2:$C$3384,P$1,$B$2:$B$3384,$K180)</f>
        <v>#DIV/0!</v>
      </c>
      <c r="Q180" s="36">
        <f>AVERAGEIFS($G$2:$G$3384,$C$2:$C$3384,Q$1,$B$2:$B$3384,$K180)</f>
        <v>8.8000000000000007</v>
      </c>
      <c r="R180" s="36">
        <f>AVERAGEIFS($G$2:$G$3384,$C$2:$C$3384,R$1,$B$2:$B$3384,$K180)</f>
        <v>10.266666669999999</v>
      </c>
      <c r="S180" s="36" t="e">
        <f>AVERAGEIFS($G$2:$G$3384,$C$2:$C$3384,S$1,$B$2:$B$3384,$K180)</f>
        <v>#DIV/0!</v>
      </c>
      <c r="T180" s="36" t="e">
        <f>AVERAGEIFS($G$2:$G$3384,$C$2:$C$3384,T$1,$B$2:$B$3384,$K180)</f>
        <v>#DIV/0!</v>
      </c>
      <c r="U180" s="36" t="e">
        <f>AVERAGEIFS($G$2:$G$3384,$C$2:$C$3384,U$1,$B$2:$B$3384,$K180)</f>
        <v>#DIV/0!</v>
      </c>
      <c r="V180" s="36" t="e">
        <f>AVERAGEIFS($G$2:$G$3384,$C$2:$C$3384,V$1,$B$2:$B$3384,$K180)</f>
        <v>#DIV/0!</v>
      </c>
      <c r="W180" s="36" t="e">
        <f>AVERAGEIFS($G$2:$G$3384,$C$2:$C$3384,W$1,$B$2:$B$3384,$K180)</f>
        <v>#DIV/0!</v>
      </c>
      <c r="X180" s="36" t="e">
        <f>AVERAGEIFS($G$2:$G$3384,$C$2:$C$3384,X$1,$B$2:$B$3384,$K180)</f>
        <v>#DIV/0!</v>
      </c>
      <c r="Y180" s="36" t="e">
        <f>AVERAGEIFS($G$2:$G$3384,$C$2:$C$3384,Y$1,$B$2:$B$3384,$K180)</f>
        <v>#DIV/0!</v>
      </c>
      <c r="Z180" s="36" t="e">
        <f>AVERAGEIFS($G$2:$G$3384,$C$2:$C$3384,Z$1,$B$2:$B$3384,$K180)</f>
        <v>#DIV/0!</v>
      </c>
      <c r="AA180" s="36" t="e">
        <f>AVERAGEIFS($G$2:$G$3384,$C$2:$C$3384,AA$1,$B$2:$B$3384,$K180)</f>
        <v>#DIV/0!</v>
      </c>
      <c r="AB180" s="36">
        <f t="shared" si="55"/>
        <v>9.533333335</v>
      </c>
      <c r="AC180" s="36" t="e" cm="1">
        <f t="array" ref="AC180">AVERAGE(IFERROR(X180:Z180, ""))</f>
        <v>#DIV/0!</v>
      </c>
      <c r="AD180" s="36" t="e">
        <f t="shared" si="56"/>
        <v>#DIV/0!</v>
      </c>
      <c r="AE180" s="36" cm="1">
        <f t="array" ref="AE180">AVERAGE(IFERROR(Q180:V180, ""))</f>
        <v>9.533333335</v>
      </c>
      <c r="AF180" s="36" t="e" cm="1">
        <f t="array" ref="AF180">AVERAGE(IFERROR(V180:Z180,""))</f>
        <v>#DIV/0!</v>
      </c>
      <c r="AG180" s="36" cm="1">
        <f t="array" ref="AG180">AVERAGE(IFERROR(Q180:U180,""))</f>
        <v>9.533333335</v>
      </c>
      <c r="AH180" s="36" t="e" cm="1">
        <f t="array" ref="AH180">AVERAGE(IFERROR(Y180:AA180,P180))</f>
        <v>#DIV/0!</v>
      </c>
      <c r="AI180" s="36" t="e" cm="1">
        <f t="array" ref="AI180">AVERAGE(IFERROR(X180:AA180,""))</f>
        <v>#DIV/0!</v>
      </c>
      <c r="AJ180" s="36" cm="1">
        <f t="array" ref="AJ180">AVERAGE(IFERROR(P180:V180,""))</f>
        <v>9.533333335</v>
      </c>
      <c r="AK180" s="36" cm="1">
        <f t="array" ref="AK180">AVERAGE(IFERROR(Q180:T180,""))</f>
        <v>9.533333335</v>
      </c>
      <c r="AL180" s="36" t="e" cm="1">
        <f t="array" ref="AL180">AVERAGE(IFERROR(U180:V180,""))</f>
        <v>#DIV/0!</v>
      </c>
      <c r="AM180" s="36" t="e" cm="1">
        <f t="array" ref="AM180">AVERAGE(IFERROR(W180:AA180,""))</f>
        <v>#DIV/0!</v>
      </c>
      <c r="AN180" s="36" cm="1">
        <f t="array" ref="AN180">AVERAGE(IFERROR(P180:U180,""))</f>
        <v>9.533333335</v>
      </c>
      <c r="AP180" s="36" t="e">
        <f t="shared" si="57"/>
        <v>#DIV/0!</v>
      </c>
      <c r="AQ180" s="36">
        <f t="shared" si="58"/>
        <v>0.11999999999999993</v>
      </c>
      <c r="AR180" s="36">
        <f t="shared" si="59"/>
        <v>0</v>
      </c>
      <c r="AS180" s="36" t="e">
        <f t="shared" si="60"/>
        <v>#DIV/0!</v>
      </c>
      <c r="AT180" s="36" t="e">
        <f t="shared" si="61"/>
        <v>#DIV/0!</v>
      </c>
      <c r="AU180" s="36" t="e">
        <f t="shared" si="62"/>
        <v>#DIV/0!</v>
      </c>
      <c r="AV180" s="36" t="e">
        <f t="shared" si="63"/>
        <v>#DIV/0!</v>
      </c>
      <c r="AW180" s="36" t="e">
        <f t="shared" si="64"/>
        <v>#DIV/0!</v>
      </c>
      <c r="AX180" s="36" t="e">
        <f t="shared" si="65"/>
        <v>#DIV/0!</v>
      </c>
      <c r="AY180" s="36" t="e">
        <f t="shared" si="66"/>
        <v>#DIV/0!</v>
      </c>
      <c r="AZ180" s="36" t="e">
        <f t="shared" si="67"/>
        <v>#DIV/0!</v>
      </c>
      <c r="BA180" s="36" t="e">
        <f t="shared" si="68"/>
        <v>#DIV/0!</v>
      </c>
      <c r="BB180" s="36">
        <f t="shared" si="69"/>
        <v>4.6666666499999995E-2</v>
      </c>
      <c r="BC180" s="36" t="e">
        <f t="shared" si="70"/>
        <v>#DIV/0!</v>
      </c>
      <c r="BD180" s="36" t="e">
        <f t="shared" si="71"/>
        <v>#DIV/0!</v>
      </c>
      <c r="BE180" s="36">
        <f t="shared" si="72"/>
        <v>4.6666666499999995E-2</v>
      </c>
      <c r="BF180" s="36" t="e">
        <f t="shared" si="73"/>
        <v>#DIV/0!</v>
      </c>
      <c r="BG180" s="36">
        <f t="shared" si="74"/>
        <v>4.6666666499999995E-2</v>
      </c>
      <c r="BH180" s="36" t="e">
        <f t="shared" si="75"/>
        <v>#DIV/0!</v>
      </c>
      <c r="BI180" s="36" t="e">
        <f t="shared" si="76"/>
        <v>#DIV/0!</v>
      </c>
      <c r="BJ180" s="36">
        <f t="shared" si="77"/>
        <v>4.6666666499999995E-2</v>
      </c>
      <c r="BK180" s="36">
        <f t="shared" si="78"/>
        <v>4.6666666499999995E-2</v>
      </c>
      <c r="BL180" s="36" t="e">
        <f t="shared" si="79"/>
        <v>#DIV/0!</v>
      </c>
      <c r="BM180" s="36" t="e">
        <f t="shared" si="80"/>
        <v>#DIV/0!</v>
      </c>
      <c r="BN180" s="36">
        <f t="shared" si="81"/>
        <v>4.6666666499999995E-2</v>
      </c>
    </row>
    <row r="181" spans="1:66" x14ac:dyDescent="0.25">
      <c r="A181">
        <v>180</v>
      </c>
      <c r="B181" t="s">
        <v>30</v>
      </c>
      <c r="C181" s="3">
        <v>4</v>
      </c>
      <c r="D181">
        <v>48.911619999999999</v>
      </c>
      <c r="E181">
        <v>-122.52394</v>
      </c>
      <c r="F181" t="s">
        <v>10</v>
      </c>
      <c r="G181" s="5">
        <v>10.1</v>
      </c>
      <c r="H181" s="3">
        <v>17110004000056</v>
      </c>
      <c r="I181" t="s">
        <v>11</v>
      </c>
      <c r="K181" s="15" t="s">
        <v>225</v>
      </c>
      <c r="L181" s="3">
        <v>17110004000393</v>
      </c>
      <c r="M181">
        <v>0.99964135885238647</v>
      </c>
      <c r="N181" s="17">
        <v>65</v>
      </c>
      <c r="P181" s="36" t="e">
        <f>AVERAGEIFS($G$2:$G$3384,$C$2:$C$3384,P$1,$B$2:$B$3384,$K181)</f>
        <v>#DIV/0!</v>
      </c>
      <c r="Q181" s="36">
        <f>AVERAGEIFS($G$2:$G$3384,$C$2:$C$3384,Q$1,$B$2:$B$3384,$K181)</f>
        <v>9</v>
      </c>
      <c r="R181" s="36">
        <f>AVERAGEIFS($G$2:$G$3384,$C$2:$C$3384,R$1,$B$2:$B$3384,$K181)</f>
        <v>9.8000000000000007</v>
      </c>
      <c r="S181" s="36" t="e">
        <f>AVERAGEIFS($G$2:$G$3384,$C$2:$C$3384,S$1,$B$2:$B$3384,$K181)</f>
        <v>#DIV/0!</v>
      </c>
      <c r="T181" s="36" t="e">
        <f>AVERAGEIFS($G$2:$G$3384,$C$2:$C$3384,T$1,$B$2:$B$3384,$K181)</f>
        <v>#DIV/0!</v>
      </c>
      <c r="U181" s="36" t="e">
        <f>AVERAGEIFS($G$2:$G$3384,$C$2:$C$3384,U$1,$B$2:$B$3384,$K181)</f>
        <v>#DIV/0!</v>
      </c>
      <c r="V181" s="36" t="e">
        <f>AVERAGEIFS($G$2:$G$3384,$C$2:$C$3384,V$1,$B$2:$B$3384,$K181)</f>
        <v>#DIV/0!</v>
      </c>
      <c r="W181" s="36" t="e">
        <f>AVERAGEIFS($G$2:$G$3384,$C$2:$C$3384,W$1,$B$2:$B$3384,$K181)</f>
        <v>#DIV/0!</v>
      </c>
      <c r="X181" s="36" t="e">
        <f>AVERAGEIFS($G$2:$G$3384,$C$2:$C$3384,X$1,$B$2:$B$3384,$K181)</f>
        <v>#DIV/0!</v>
      </c>
      <c r="Y181" s="36" t="e">
        <f>AVERAGEIFS($G$2:$G$3384,$C$2:$C$3384,Y$1,$B$2:$B$3384,$K181)</f>
        <v>#DIV/0!</v>
      </c>
      <c r="Z181" s="36" t="e">
        <f>AVERAGEIFS($G$2:$G$3384,$C$2:$C$3384,Z$1,$B$2:$B$3384,$K181)</f>
        <v>#DIV/0!</v>
      </c>
      <c r="AA181" s="36" t="e">
        <f>AVERAGEIFS($G$2:$G$3384,$C$2:$C$3384,AA$1,$B$2:$B$3384,$K181)</f>
        <v>#DIV/0!</v>
      </c>
      <c r="AB181" s="36">
        <f t="shared" si="55"/>
        <v>9.4</v>
      </c>
      <c r="AC181" s="36" t="e" cm="1">
        <f t="array" ref="AC181">AVERAGE(IFERROR(X181:Z181, ""))</f>
        <v>#DIV/0!</v>
      </c>
      <c r="AD181" s="36" t="e">
        <f t="shared" si="56"/>
        <v>#DIV/0!</v>
      </c>
      <c r="AE181" s="36" cm="1">
        <f t="array" ref="AE181">AVERAGE(IFERROR(Q181:V181, ""))</f>
        <v>9.4</v>
      </c>
      <c r="AF181" s="36" t="e" cm="1">
        <f t="array" ref="AF181">AVERAGE(IFERROR(V181:Z181,""))</f>
        <v>#DIV/0!</v>
      </c>
      <c r="AG181" s="36" cm="1">
        <f t="array" ref="AG181">AVERAGE(IFERROR(Q181:U181,""))</f>
        <v>9.4</v>
      </c>
      <c r="AH181" s="36" t="e" cm="1">
        <f t="array" ref="AH181">AVERAGE(IFERROR(Y181:AA181,P181))</f>
        <v>#DIV/0!</v>
      </c>
      <c r="AI181" s="36" t="e" cm="1">
        <f t="array" ref="AI181">AVERAGE(IFERROR(X181:AA181,""))</f>
        <v>#DIV/0!</v>
      </c>
      <c r="AJ181" s="36" cm="1">
        <f t="array" ref="AJ181">AVERAGE(IFERROR(P181:V181,""))</f>
        <v>9.4</v>
      </c>
      <c r="AK181" s="36" cm="1">
        <f t="array" ref="AK181">AVERAGE(IFERROR(Q181:T181,""))</f>
        <v>9.4</v>
      </c>
      <c r="AL181" s="36" t="e" cm="1">
        <f t="array" ref="AL181">AVERAGE(IFERROR(U181:V181,""))</f>
        <v>#DIV/0!</v>
      </c>
      <c r="AM181" s="36" t="e" cm="1">
        <f t="array" ref="AM181">AVERAGE(IFERROR(W181:AA181,""))</f>
        <v>#DIV/0!</v>
      </c>
      <c r="AN181" s="36" cm="1">
        <f t="array" ref="AN181">AVERAGE(IFERROR(P181:U181,""))</f>
        <v>9.4</v>
      </c>
      <c r="AP181" s="36" t="e">
        <f t="shared" si="57"/>
        <v>#DIV/0!</v>
      </c>
      <c r="AQ181" s="36">
        <f t="shared" si="58"/>
        <v>0.1</v>
      </c>
      <c r="AR181" s="36">
        <f t="shared" si="59"/>
        <v>1.9999999999999928E-2</v>
      </c>
      <c r="AS181" s="36" t="e">
        <f t="shared" si="60"/>
        <v>#DIV/0!</v>
      </c>
      <c r="AT181" s="36" t="e">
        <f t="shared" si="61"/>
        <v>#DIV/0!</v>
      </c>
      <c r="AU181" s="36" t="e">
        <f t="shared" si="62"/>
        <v>#DIV/0!</v>
      </c>
      <c r="AV181" s="36" t="e">
        <f t="shared" si="63"/>
        <v>#DIV/0!</v>
      </c>
      <c r="AW181" s="36" t="e">
        <f t="shared" si="64"/>
        <v>#DIV/0!</v>
      </c>
      <c r="AX181" s="36" t="e">
        <f t="shared" si="65"/>
        <v>#DIV/0!</v>
      </c>
      <c r="AY181" s="36" t="e">
        <f t="shared" si="66"/>
        <v>#DIV/0!</v>
      </c>
      <c r="AZ181" s="36" t="e">
        <f t="shared" si="67"/>
        <v>#DIV/0!</v>
      </c>
      <c r="BA181" s="36" t="e">
        <f t="shared" si="68"/>
        <v>#DIV/0!</v>
      </c>
      <c r="BB181" s="36">
        <f t="shared" si="69"/>
        <v>5.9999999999999963E-2</v>
      </c>
      <c r="BC181" s="36" t="e">
        <f t="shared" si="70"/>
        <v>#DIV/0!</v>
      </c>
      <c r="BD181" s="36" t="e">
        <f t="shared" si="71"/>
        <v>#DIV/0!</v>
      </c>
      <c r="BE181" s="36">
        <f t="shared" si="72"/>
        <v>5.9999999999999963E-2</v>
      </c>
      <c r="BF181" s="36" t="e">
        <f t="shared" si="73"/>
        <v>#DIV/0!</v>
      </c>
      <c r="BG181" s="36">
        <f t="shared" si="74"/>
        <v>5.9999999999999963E-2</v>
      </c>
      <c r="BH181" s="36" t="e">
        <f t="shared" si="75"/>
        <v>#DIV/0!</v>
      </c>
      <c r="BI181" s="36" t="e">
        <f t="shared" si="76"/>
        <v>#DIV/0!</v>
      </c>
      <c r="BJ181" s="36">
        <f t="shared" si="77"/>
        <v>5.9999999999999963E-2</v>
      </c>
      <c r="BK181" s="36">
        <f t="shared" si="78"/>
        <v>5.9999999999999963E-2</v>
      </c>
      <c r="BL181" s="36" t="e">
        <f t="shared" si="79"/>
        <v>#DIV/0!</v>
      </c>
      <c r="BM181" s="36" t="e">
        <f t="shared" si="80"/>
        <v>#DIV/0!</v>
      </c>
      <c r="BN181" s="36">
        <f t="shared" si="81"/>
        <v>5.9999999999999963E-2</v>
      </c>
    </row>
    <row r="182" spans="1:66" x14ac:dyDescent="0.25">
      <c r="A182">
        <v>181</v>
      </c>
      <c r="B182" t="s">
        <v>30</v>
      </c>
      <c r="C182" s="3">
        <v>5</v>
      </c>
      <c r="D182">
        <v>48.911619999999999</v>
      </c>
      <c r="E182">
        <v>-122.52394</v>
      </c>
      <c r="F182" t="s">
        <v>10</v>
      </c>
      <c r="G182" s="5">
        <v>9.9</v>
      </c>
      <c r="H182" s="3">
        <v>17110004000056</v>
      </c>
      <c r="I182" t="s">
        <v>11</v>
      </c>
      <c r="K182" s="15" t="s">
        <v>226</v>
      </c>
      <c r="L182" s="3">
        <v>17110004004392</v>
      </c>
      <c r="M182">
        <v>3.7506811786442995E-3</v>
      </c>
      <c r="N182" s="17">
        <v>62</v>
      </c>
      <c r="P182" s="36" t="e">
        <f>AVERAGEIFS($G$2:$G$3384,$C$2:$C$3384,P$1,$B$2:$B$3384,$K182)</f>
        <v>#DIV/0!</v>
      </c>
      <c r="Q182" s="36">
        <f>AVERAGEIFS($G$2:$G$3384,$C$2:$C$3384,Q$1,$B$2:$B$3384,$K182)</f>
        <v>9.1999999999999993</v>
      </c>
      <c r="R182" s="36">
        <f>AVERAGEIFS($G$2:$G$3384,$C$2:$C$3384,R$1,$B$2:$B$3384,$K182)</f>
        <v>6.5333333329999999</v>
      </c>
      <c r="S182" s="36" t="e">
        <f>AVERAGEIFS($G$2:$G$3384,$C$2:$C$3384,S$1,$B$2:$B$3384,$K182)</f>
        <v>#DIV/0!</v>
      </c>
      <c r="T182" s="36" t="e">
        <f>AVERAGEIFS($G$2:$G$3384,$C$2:$C$3384,T$1,$B$2:$B$3384,$K182)</f>
        <v>#DIV/0!</v>
      </c>
      <c r="U182" s="36" t="e">
        <f>AVERAGEIFS($G$2:$G$3384,$C$2:$C$3384,U$1,$B$2:$B$3384,$K182)</f>
        <v>#DIV/0!</v>
      </c>
      <c r="V182" s="36" t="e">
        <f>AVERAGEIFS($G$2:$G$3384,$C$2:$C$3384,V$1,$B$2:$B$3384,$K182)</f>
        <v>#DIV/0!</v>
      </c>
      <c r="W182" s="36" t="e">
        <f>AVERAGEIFS($G$2:$G$3384,$C$2:$C$3384,W$1,$B$2:$B$3384,$K182)</f>
        <v>#DIV/0!</v>
      </c>
      <c r="X182" s="36" t="e">
        <f>AVERAGEIFS($G$2:$G$3384,$C$2:$C$3384,X$1,$B$2:$B$3384,$K182)</f>
        <v>#DIV/0!</v>
      </c>
      <c r="Y182" s="36" t="e">
        <f>AVERAGEIFS($G$2:$G$3384,$C$2:$C$3384,Y$1,$B$2:$B$3384,$K182)</f>
        <v>#DIV/0!</v>
      </c>
      <c r="Z182" s="36" t="e">
        <f>AVERAGEIFS($G$2:$G$3384,$C$2:$C$3384,Z$1,$B$2:$B$3384,$K182)</f>
        <v>#DIV/0!</v>
      </c>
      <c r="AA182" s="36" t="e">
        <f>AVERAGEIFS($G$2:$G$3384,$C$2:$C$3384,AA$1,$B$2:$B$3384,$K182)</f>
        <v>#DIV/0!</v>
      </c>
      <c r="AB182" s="36">
        <f t="shared" si="55"/>
        <v>7.8666666664999996</v>
      </c>
      <c r="AC182" s="36" t="e" cm="1">
        <f t="array" ref="AC182">AVERAGE(IFERROR(X182:Z182, ""))</f>
        <v>#DIV/0!</v>
      </c>
      <c r="AD182" s="36" t="e">
        <f t="shared" si="56"/>
        <v>#DIV/0!</v>
      </c>
      <c r="AE182" s="36" cm="1">
        <f t="array" ref="AE182">AVERAGE(IFERROR(Q182:V182, ""))</f>
        <v>7.8666666664999996</v>
      </c>
      <c r="AF182" s="36" t="e" cm="1">
        <f t="array" ref="AF182">AVERAGE(IFERROR(V182:Z182,""))</f>
        <v>#DIV/0!</v>
      </c>
      <c r="AG182" s="36" cm="1">
        <f t="array" ref="AG182">AVERAGE(IFERROR(Q182:U182,""))</f>
        <v>7.8666666664999996</v>
      </c>
      <c r="AH182" s="36" t="e" cm="1">
        <f t="array" ref="AH182">AVERAGE(IFERROR(Y182:AA182,P182))</f>
        <v>#DIV/0!</v>
      </c>
      <c r="AI182" s="36" t="e" cm="1">
        <f t="array" ref="AI182">AVERAGE(IFERROR(X182:AA182,""))</f>
        <v>#DIV/0!</v>
      </c>
      <c r="AJ182" s="36" cm="1">
        <f t="array" ref="AJ182">AVERAGE(IFERROR(P182:V182,""))</f>
        <v>7.8666666664999996</v>
      </c>
      <c r="AK182" s="36" cm="1">
        <f t="array" ref="AK182">AVERAGE(IFERROR(Q182:T182,""))</f>
        <v>7.8666666664999996</v>
      </c>
      <c r="AL182" s="36" t="e" cm="1">
        <f t="array" ref="AL182">AVERAGE(IFERROR(U182:V182,""))</f>
        <v>#DIV/0!</v>
      </c>
      <c r="AM182" s="36" t="e" cm="1">
        <f t="array" ref="AM182">AVERAGE(IFERROR(W182:AA182,""))</f>
        <v>#DIV/0!</v>
      </c>
      <c r="AN182" s="36" cm="1">
        <f t="array" ref="AN182">AVERAGE(IFERROR(P182:U182,""))</f>
        <v>7.8666666664999996</v>
      </c>
      <c r="AP182" s="36" t="e">
        <f t="shared" si="57"/>
        <v>#DIV/0!</v>
      </c>
      <c r="AQ182" s="36">
        <f t="shared" si="58"/>
        <v>8.0000000000000071E-2</v>
      </c>
      <c r="AR182" s="36">
        <f t="shared" si="59"/>
        <v>0.34666666670000001</v>
      </c>
      <c r="AS182" s="36" t="e">
        <f t="shared" si="60"/>
        <v>#DIV/0!</v>
      </c>
      <c r="AT182" s="36" t="e">
        <f t="shared" si="61"/>
        <v>#DIV/0!</v>
      </c>
      <c r="AU182" s="36" t="e">
        <f t="shared" si="62"/>
        <v>#DIV/0!</v>
      </c>
      <c r="AV182" s="36" t="e">
        <f t="shared" si="63"/>
        <v>#DIV/0!</v>
      </c>
      <c r="AW182" s="36" t="e">
        <f t="shared" si="64"/>
        <v>#DIV/0!</v>
      </c>
      <c r="AX182" s="36" t="e">
        <f t="shared" si="65"/>
        <v>#DIV/0!</v>
      </c>
      <c r="AY182" s="36" t="e">
        <f t="shared" si="66"/>
        <v>#DIV/0!</v>
      </c>
      <c r="AZ182" s="36" t="e">
        <f t="shared" si="67"/>
        <v>#DIV/0!</v>
      </c>
      <c r="BA182" s="36" t="e">
        <f t="shared" si="68"/>
        <v>#DIV/0!</v>
      </c>
      <c r="BB182" s="36">
        <f t="shared" si="69"/>
        <v>0.21333333335000004</v>
      </c>
      <c r="BC182" s="36" t="e">
        <f t="shared" si="70"/>
        <v>#DIV/0!</v>
      </c>
      <c r="BD182" s="36" t="e">
        <f t="shared" si="71"/>
        <v>#DIV/0!</v>
      </c>
      <c r="BE182" s="36">
        <f t="shared" si="72"/>
        <v>0.21333333335000004</v>
      </c>
      <c r="BF182" s="36" t="e">
        <f t="shared" si="73"/>
        <v>#DIV/0!</v>
      </c>
      <c r="BG182" s="36">
        <f t="shared" si="74"/>
        <v>0.21333333335000004</v>
      </c>
      <c r="BH182" s="36" t="e">
        <f t="shared" si="75"/>
        <v>#DIV/0!</v>
      </c>
      <c r="BI182" s="36" t="e">
        <f t="shared" si="76"/>
        <v>#DIV/0!</v>
      </c>
      <c r="BJ182" s="36">
        <f t="shared" si="77"/>
        <v>0.21333333335000004</v>
      </c>
      <c r="BK182" s="36">
        <f t="shared" si="78"/>
        <v>0.21333333335000004</v>
      </c>
      <c r="BL182" s="36" t="e">
        <f t="shared" si="79"/>
        <v>#DIV/0!</v>
      </c>
      <c r="BM182" s="36" t="e">
        <f t="shared" si="80"/>
        <v>#DIV/0!</v>
      </c>
      <c r="BN182" s="36">
        <f t="shared" si="81"/>
        <v>0.21333333335000004</v>
      </c>
    </row>
    <row r="183" spans="1:66" x14ac:dyDescent="0.25">
      <c r="A183">
        <v>182</v>
      </c>
      <c r="B183" t="s">
        <v>30</v>
      </c>
      <c r="C183" s="3">
        <v>6</v>
      </c>
      <c r="D183">
        <v>48.911619999999999</v>
      </c>
      <c r="E183">
        <v>-122.52394</v>
      </c>
      <c r="F183" t="s">
        <v>10</v>
      </c>
      <c r="G183" s="5">
        <v>8.99</v>
      </c>
      <c r="H183" s="3">
        <v>17110004000056</v>
      </c>
      <c r="I183" t="s">
        <v>11</v>
      </c>
      <c r="K183" s="15" t="s">
        <v>227</v>
      </c>
      <c r="L183" s="3">
        <v>17110004000993</v>
      </c>
      <c r="M183">
        <v>0.85894978046417236</v>
      </c>
      <c r="N183" s="17">
        <v>63</v>
      </c>
      <c r="P183" s="36" t="e">
        <f>AVERAGEIFS($G$2:$G$3384,$C$2:$C$3384,P$1,$B$2:$B$3384,$K183)</f>
        <v>#DIV/0!</v>
      </c>
      <c r="Q183" s="36" t="e">
        <f>AVERAGEIFS($G$2:$G$3384,$C$2:$C$3384,Q$1,$B$2:$B$3384,$K183)</f>
        <v>#DIV/0!</v>
      </c>
      <c r="R183" s="36">
        <f>AVERAGEIFS($G$2:$G$3384,$C$2:$C$3384,R$1,$B$2:$B$3384,$K183)</f>
        <v>10</v>
      </c>
      <c r="S183" s="36" t="e">
        <f>AVERAGEIFS($G$2:$G$3384,$C$2:$C$3384,S$1,$B$2:$B$3384,$K183)</f>
        <v>#DIV/0!</v>
      </c>
      <c r="T183" s="36" t="e">
        <f>AVERAGEIFS($G$2:$G$3384,$C$2:$C$3384,T$1,$B$2:$B$3384,$K183)</f>
        <v>#DIV/0!</v>
      </c>
      <c r="U183" s="36" t="e">
        <f>AVERAGEIFS($G$2:$G$3384,$C$2:$C$3384,U$1,$B$2:$B$3384,$K183)</f>
        <v>#DIV/0!</v>
      </c>
      <c r="V183" s="36" t="e">
        <f>AVERAGEIFS($G$2:$G$3384,$C$2:$C$3384,V$1,$B$2:$B$3384,$K183)</f>
        <v>#DIV/0!</v>
      </c>
      <c r="W183" s="36" t="e">
        <f>AVERAGEIFS($G$2:$G$3384,$C$2:$C$3384,W$1,$B$2:$B$3384,$K183)</f>
        <v>#DIV/0!</v>
      </c>
      <c r="X183" s="36" t="e">
        <f>AVERAGEIFS($G$2:$G$3384,$C$2:$C$3384,X$1,$B$2:$B$3384,$K183)</f>
        <v>#DIV/0!</v>
      </c>
      <c r="Y183" s="36" t="e">
        <f>AVERAGEIFS($G$2:$G$3384,$C$2:$C$3384,Y$1,$B$2:$B$3384,$K183)</f>
        <v>#DIV/0!</v>
      </c>
      <c r="Z183" s="36" t="e">
        <f>AVERAGEIFS($G$2:$G$3384,$C$2:$C$3384,Z$1,$B$2:$B$3384,$K183)</f>
        <v>#DIV/0!</v>
      </c>
      <c r="AA183" s="36" t="e">
        <f>AVERAGEIFS($G$2:$G$3384,$C$2:$C$3384,AA$1,$B$2:$B$3384,$K183)</f>
        <v>#DIV/0!</v>
      </c>
      <c r="AB183" s="36">
        <f t="shared" si="55"/>
        <v>10</v>
      </c>
      <c r="AC183" s="36" t="e" cm="1">
        <f t="array" ref="AC183">AVERAGE(IFERROR(X183:Z183, ""))</f>
        <v>#DIV/0!</v>
      </c>
      <c r="AD183" s="36" t="e">
        <f t="shared" si="56"/>
        <v>#DIV/0!</v>
      </c>
      <c r="AE183" s="36" cm="1">
        <f t="array" ref="AE183">AVERAGE(IFERROR(Q183:V183, ""))</f>
        <v>10</v>
      </c>
      <c r="AF183" s="36" t="e" cm="1">
        <f t="array" ref="AF183">AVERAGE(IFERROR(V183:Z183,""))</f>
        <v>#DIV/0!</v>
      </c>
      <c r="AG183" s="36" cm="1">
        <f t="array" ref="AG183">AVERAGE(IFERROR(Q183:U183,""))</f>
        <v>10</v>
      </c>
      <c r="AH183" s="36" t="e" cm="1">
        <f t="array" ref="AH183">AVERAGE(IFERROR(Y183:AA183,P183))</f>
        <v>#DIV/0!</v>
      </c>
      <c r="AI183" s="36" t="e" cm="1">
        <f t="array" ref="AI183">AVERAGE(IFERROR(X183:AA183,""))</f>
        <v>#DIV/0!</v>
      </c>
      <c r="AJ183" s="36" cm="1">
        <f t="array" ref="AJ183">AVERAGE(IFERROR(P183:V183,""))</f>
        <v>10</v>
      </c>
      <c r="AK183" s="36" cm="1">
        <f t="array" ref="AK183">AVERAGE(IFERROR(Q183:T183,""))</f>
        <v>10</v>
      </c>
      <c r="AL183" s="36" t="e" cm="1">
        <f t="array" ref="AL183">AVERAGE(IFERROR(U183:V183,""))</f>
        <v>#DIV/0!</v>
      </c>
      <c r="AM183" s="36" t="e" cm="1">
        <f t="array" ref="AM183">AVERAGE(IFERROR(W183:AA183,""))</f>
        <v>#DIV/0!</v>
      </c>
      <c r="AN183" s="36" cm="1">
        <f t="array" ref="AN183">AVERAGE(IFERROR(P183:U183,""))</f>
        <v>10</v>
      </c>
      <c r="AP183" s="36" t="e">
        <f t="shared" si="57"/>
        <v>#DIV/0!</v>
      </c>
      <c r="AQ183" s="36" t="e">
        <f t="shared" si="58"/>
        <v>#DIV/0!</v>
      </c>
      <c r="AR183" s="36">
        <f t="shared" si="59"/>
        <v>0</v>
      </c>
      <c r="AS183" s="36" t="e">
        <f t="shared" si="60"/>
        <v>#DIV/0!</v>
      </c>
      <c r="AT183" s="36" t="e">
        <f t="shared" si="61"/>
        <v>#DIV/0!</v>
      </c>
      <c r="AU183" s="36" t="e">
        <f t="shared" si="62"/>
        <v>#DIV/0!</v>
      </c>
      <c r="AV183" s="36" t="e">
        <f t="shared" si="63"/>
        <v>#DIV/0!</v>
      </c>
      <c r="AW183" s="36" t="e">
        <f t="shared" si="64"/>
        <v>#DIV/0!</v>
      </c>
      <c r="AX183" s="36" t="e">
        <f t="shared" si="65"/>
        <v>#DIV/0!</v>
      </c>
      <c r="AY183" s="36" t="e">
        <f t="shared" si="66"/>
        <v>#DIV/0!</v>
      </c>
      <c r="AZ183" s="36" t="e">
        <f t="shared" si="67"/>
        <v>#DIV/0!</v>
      </c>
      <c r="BA183" s="36" t="e">
        <f t="shared" si="68"/>
        <v>#DIV/0!</v>
      </c>
      <c r="BB183" s="36">
        <f t="shared" si="69"/>
        <v>0</v>
      </c>
      <c r="BC183" s="36" t="e">
        <f t="shared" si="70"/>
        <v>#DIV/0!</v>
      </c>
      <c r="BD183" s="36" t="e">
        <f t="shared" si="71"/>
        <v>#DIV/0!</v>
      </c>
      <c r="BE183" s="36">
        <f t="shared" si="72"/>
        <v>0</v>
      </c>
      <c r="BF183" s="36" t="e">
        <f t="shared" si="73"/>
        <v>#DIV/0!</v>
      </c>
      <c r="BG183" s="36">
        <f t="shared" si="74"/>
        <v>0</v>
      </c>
      <c r="BH183" s="36" t="e">
        <f t="shared" si="75"/>
        <v>#DIV/0!</v>
      </c>
      <c r="BI183" s="36" t="e">
        <f t="shared" si="76"/>
        <v>#DIV/0!</v>
      </c>
      <c r="BJ183" s="36">
        <f t="shared" si="77"/>
        <v>0</v>
      </c>
      <c r="BK183" s="36">
        <f t="shared" si="78"/>
        <v>0</v>
      </c>
      <c r="BL183" s="36" t="e">
        <f t="shared" si="79"/>
        <v>#DIV/0!</v>
      </c>
      <c r="BM183" s="36" t="e">
        <f t="shared" si="80"/>
        <v>#DIV/0!</v>
      </c>
      <c r="BN183" s="36">
        <f t="shared" si="81"/>
        <v>0</v>
      </c>
    </row>
    <row r="184" spans="1:66" x14ac:dyDescent="0.25">
      <c r="A184">
        <v>183</v>
      </c>
      <c r="B184" t="s">
        <v>30</v>
      </c>
      <c r="C184" s="3">
        <v>7</v>
      </c>
      <c r="D184">
        <v>48.911619999999999</v>
      </c>
      <c r="E184">
        <v>-122.52394</v>
      </c>
      <c r="F184" t="s">
        <v>10</v>
      </c>
      <c r="G184" s="5">
        <v>10.3</v>
      </c>
      <c r="H184" s="3">
        <v>17110004000056</v>
      </c>
      <c r="I184" t="s">
        <v>11</v>
      </c>
      <c r="K184" s="15" t="s">
        <v>228</v>
      </c>
      <c r="L184" s="3">
        <v>17110004001004</v>
      </c>
      <c r="M184">
        <v>0.85905057191848755</v>
      </c>
      <c r="N184" s="17">
        <v>63</v>
      </c>
      <c r="P184" s="36" t="e">
        <f>AVERAGEIFS($G$2:$G$3384,$C$2:$C$3384,P$1,$B$2:$B$3384,$K184)</f>
        <v>#DIV/0!</v>
      </c>
      <c r="Q184" s="36" t="e">
        <f>AVERAGEIFS($G$2:$G$3384,$C$2:$C$3384,Q$1,$B$2:$B$3384,$K184)</f>
        <v>#DIV/0!</v>
      </c>
      <c r="R184" s="36">
        <f>AVERAGEIFS($G$2:$G$3384,$C$2:$C$3384,R$1,$B$2:$B$3384,$K184)</f>
        <v>10.16666667</v>
      </c>
      <c r="S184" s="36" t="e">
        <f>AVERAGEIFS($G$2:$G$3384,$C$2:$C$3384,S$1,$B$2:$B$3384,$K184)</f>
        <v>#DIV/0!</v>
      </c>
      <c r="T184" s="36" t="e">
        <f>AVERAGEIFS($G$2:$G$3384,$C$2:$C$3384,T$1,$B$2:$B$3384,$K184)</f>
        <v>#DIV/0!</v>
      </c>
      <c r="U184" s="36" t="e">
        <f>AVERAGEIFS($G$2:$G$3384,$C$2:$C$3384,U$1,$B$2:$B$3384,$K184)</f>
        <v>#DIV/0!</v>
      </c>
      <c r="V184" s="36" t="e">
        <f>AVERAGEIFS($G$2:$G$3384,$C$2:$C$3384,V$1,$B$2:$B$3384,$K184)</f>
        <v>#DIV/0!</v>
      </c>
      <c r="W184" s="36" t="e">
        <f>AVERAGEIFS($G$2:$G$3384,$C$2:$C$3384,W$1,$B$2:$B$3384,$K184)</f>
        <v>#DIV/0!</v>
      </c>
      <c r="X184" s="36" t="e">
        <f>AVERAGEIFS($G$2:$G$3384,$C$2:$C$3384,X$1,$B$2:$B$3384,$K184)</f>
        <v>#DIV/0!</v>
      </c>
      <c r="Y184" s="36" t="e">
        <f>AVERAGEIFS($G$2:$G$3384,$C$2:$C$3384,Y$1,$B$2:$B$3384,$K184)</f>
        <v>#DIV/0!</v>
      </c>
      <c r="Z184" s="36" t="e">
        <f>AVERAGEIFS($G$2:$G$3384,$C$2:$C$3384,Z$1,$B$2:$B$3384,$K184)</f>
        <v>#DIV/0!</v>
      </c>
      <c r="AA184" s="36" t="e">
        <f>AVERAGEIFS($G$2:$G$3384,$C$2:$C$3384,AA$1,$B$2:$B$3384,$K184)</f>
        <v>#DIV/0!</v>
      </c>
      <c r="AB184" s="36">
        <f t="shared" si="55"/>
        <v>10.16666667</v>
      </c>
      <c r="AC184" s="36" t="e" cm="1">
        <f t="array" ref="AC184">AVERAGE(IFERROR(X184:Z184, ""))</f>
        <v>#DIV/0!</v>
      </c>
      <c r="AD184" s="36" t="e">
        <f t="shared" si="56"/>
        <v>#DIV/0!</v>
      </c>
      <c r="AE184" s="36" cm="1">
        <f t="array" ref="AE184">AVERAGE(IFERROR(Q184:V184, ""))</f>
        <v>10.16666667</v>
      </c>
      <c r="AF184" s="36" t="e" cm="1">
        <f t="array" ref="AF184">AVERAGE(IFERROR(V184:Z184,""))</f>
        <v>#DIV/0!</v>
      </c>
      <c r="AG184" s="36" cm="1">
        <f t="array" ref="AG184">AVERAGE(IFERROR(Q184:U184,""))</f>
        <v>10.16666667</v>
      </c>
      <c r="AH184" s="36" t="e" cm="1">
        <f t="array" ref="AH184">AVERAGE(IFERROR(Y184:AA184,P184))</f>
        <v>#DIV/0!</v>
      </c>
      <c r="AI184" s="36" t="e" cm="1">
        <f t="array" ref="AI184">AVERAGE(IFERROR(X184:AA184,""))</f>
        <v>#DIV/0!</v>
      </c>
      <c r="AJ184" s="36" cm="1">
        <f t="array" ref="AJ184">AVERAGE(IFERROR(P184:V184,""))</f>
        <v>10.16666667</v>
      </c>
      <c r="AK184" s="36" cm="1">
        <f t="array" ref="AK184">AVERAGE(IFERROR(Q184:T184,""))</f>
        <v>10.16666667</v>
      </c>
      <c r="AL184" s="36" t="e" cm="1">
        <f t="array" ref="AL184">AVERAGE(IFERROR(U184:V184,""))</f>
        <v>#DIV/0!</v>
      </c>
      <c r="AM184" s="36" t="e" cm="1">
        <f t="array" ref="AM184">AVERAGE(IFERROR(W184:AA184,""))</f>
        <v>#DIV/0!</v>
      </c>
      <c r="AN184" s="36" cm="1">
        <f t="array" ref="AN184">AVERAGE(IFERROR(P184:U184,""))</f>
        <v>10.16666667</v>
      </c>
      <c r="AP184" s="36" t="e">
        <f t="shared" si="57"/>
        <v>#DIV/0!</v>
      </c>
      <c r="AQ184" s="36" t="e">
        <f t="shared" si="58"/>
        <v>#DIV/0!</v>
      </c>
      <c r="AR184" s="36">
        <f t="shared" si="59"/>
        <v>0</v>
      </c>
      <c r="AS184" s="36" t="e">
        <f t="shared" si="60"/>
        <v>#DIV/0!</v>
      </c>
      <c r="AT184" s="36" t="e">
        <f t="shared" si="61"/>
        <v>#DIV/0!</v>
      </c>
      <c r="AU184" s="36" t="e">
        <f t="shared" si="62"/>
        <v>#DIV/0!</v>
      </c>
      <c r="AV184" s="36" t="e">
        <f t="shared" si="63"/>
        <v>#DIV/0!</v>
      </c>
      <c r="AW184" s="36" t="e">
        <f t="shared" si="64"/>
        <v>#DIV/0!</v>
      </c>
      <c r="AX184" s="36" t="e">
        <f t="shared" si="65"/>
        <v>#DIV/0!</v>
      </c>
      <c r="AY184" s="36" t="e">
        <f t="shared" si="66"/>
        <v>#DIV/0!</v>
      </c>
      <c r="AZ184" s="36" t="e">
        <f t="shared" si="67"/>
        <v>#DIV/0!</v>
      </c>
      <c r="BA184" s="36" t="e">
        <f t="shared" si="68"/>
        <v>#DIV/0!</v>
      </c>
      <c r="BB184" s="36">
        <f t="shared" si="69"/>
        <v>0</v>
      </c>
      <c r="BC184" s="36" t="e">
        <f t="shared" si="70"/>
        <v>#DIV/0!</v>
      </c>
      <c r="BD184" s="36" t="e">
        <f t="shared" si="71"/>
        <v>#DIV/0!</v>
      </c>
      <c r="BE184" s="36">
        <f t="shared" si="72"/>
        <v>0</v>
      </c>
      <c r="BF184" s="36" t="e">
        <f t="shared" si="73"/>
        <v>#DIV/0!</v>
      </c>
      <c r="BG184" s="36">
        <f t="shared" si="74"/>
        <v>0</v>
      </c>
      <c r="BH184" s="36" t="e">
        <f t="shared" si="75"/>
        <v>#DIV/0!</v>
      </c>
      <c r="BI184" s="36" t="e">
        <f t="shared" si="76"/>
        <v>#DIV/0!</v>
      </c>
      <c r="BJ184" s="36">
        <f t="shared" si="77"/>
        <v>0</v>
      </c>
      <c r="BK184" s="36">
        <f t="shared" si="78"/>
        <v>0</v>
      </c>
      <c r="BL184" s="36" t="e">
        <f t="shared" si="79"/>
        <v>#DIV/0!</v>
      </c>
      <c r="BM184" s="36" t="e">
        <f t="shared" si="80"/>
        <v>#DIV/0!</v>
      </c>
      <c r="BN184" s="36">
        <f t="shared" si="81"/>
        <v>0</v>
      </c>
    </row>
    <row r="185" spans="1:66" x14ac:dyDescent="0.25">
      <c r="A185">
        <v>184</v>
      </c>
      <c r="B185" t="s">
        <v>30</v>
      </c>
      <c r="C185" s="3">
        <v>8</v>
      </c>
      <c r="D185">
        <v>48.911619999999999</v>
      </c>
      <c r="E185">
        <v>-122.52394</v>
      </c>
      <c r="F185" t="s">
        <v>10</v>
      </c>
      <c r="G185" s="5">
        <v>10.675000000000001</v>
      </c>
      <c r="H185" s="3">
        <v>17110004000056</v>
      </c>
      <c r="I185" t="s">
        <v>11</v>
      </c>
      <c r="K185" s="15" t="s">
        <v>229</v>
      </c>
      <c r="L185" s="3">
        <v>17110004001001</v>
      </c>
      <c r="M185">
        <v>4.0750641375780106E-2</v>
      </c>
      <c r="N185" s="17">
        <v>62</v>
      </c>
      <c r="P185" s="36" t="e">
        <f>AVERAGEIFS($G$2:$G$3384,$C$2:$C$3384,P$1,$B$2:$B$3384,$K185)</f>
        <v>#DIV/0!</v>
      </c>
      <c r="Q185" s="36">
        <f>AVERAGEIFS($G$2:$G$3384,$C$2:$C$3384,Q$1,$B$2:$B$3384,$K185)</f>
        <v>8</v>
      </c>
      <c r="R185" s="36">
        <f>AVERAGEIFS($G$2:$G$3384,$C$2:$C$3384,R$1,$B$2:$B$3384,$K185)</f>
        <v>10.06666667</v>
      </c>
      <c r="S185" s="36" t="e">
        <f>AVERAGEIFS($G$2:$G$3384,$C$2:$C$3384,S$1,$B$2:$B$3384,$K185)</f>
        <v>#DIV/0!</v>
      </c>
      <c r="T185" s="36" t="e">
        <f>AVERAGEIFS($G$2:$G$3384,$C$2:$C$3384,T$1,$B$2:$B$3384,$K185)</f>
        <v>#DIV/0!</v>
      </c>
      <c r="U185" s="36" t="e">
        <f>AVERAGEIFS($G$2:$G$3384,$C$2:$C$3384,U$1,$B$2:$B$3384,$K185)</f>
        <v>#DIV/0!</v>
      </c>
      <c r="V185" s="36" t="e">
        <f>AVERAGEIFS($G$2:$G$3384,$C$2:$C$3384,V$1,$B$2:$B$3384,$K185)</f>
        <v>#DIV/0!</v>
      </c>
      <c r="W185" s="36" t="e">
        <f>AVERAGEIFS($G$2:$G$3384,$C$2:$C$3384,W$1,$B$2:$B$3384,$K185)</f>
        <v>#DIV/0!</v>
      </c>
      <c r="X185" s="36" t="e">
        <f>AVERAGEIFS($G$2:$G$3384,$C$2:$C$3384,X$1,$B$2:$B$3384,$K185)</f>
        <v>#DIV/0!</v>
      </c>
      <c r="Y185" s="36" t="e">
        <f>AVERAGEIFS($G$2:$G$3384,$C$2:$C$3384,Y$1,$B$2:$B$3384,$K185)</f>
        <v>#DIV/0!</v>
      </c>
      <c r="Z185" s="36" t="e">
        <f>AVERAGEIFS($G$2:$G$3384,$C$2:$C$3384,Z$1,$B$2:$B$3384,$K185)</f>
        <v>#DIV/0!</v>
      </c>
      <c r="AA185" s="36" t="e">
        <f>AVERAGEIFS($G$2:$G$3384,$C$2:$C$3384,AA$1,$B$2:$B$3384,$K185)</f>
        <v>#DIV/0!</v>
      </c>
      <c r="AB185" s="36">
        <f t="shared" si="55"/>
        <v>9.033333335</v>
      </c>
      <c r="AC185" s="36" t="e" cm="1">
        <f t="array" ref="AC185">AVERAGE(IFERROR(X185:Z185, ""))</f>
        <v>#DIV/0!</v>
      </c>
      <c r="AD185" s="36" t="e">
        <f t="shared" si="56"/>
        <v>#DIV/0!</v>
      </c>
      <c r="AE185" s="36" cm="1">
        <f t="array" ref="AE185">AVERAGE(IFERROR(Q185:V185, ""))</f>
        <v>9.033333335</v>
      </c>
      <c r="AF185" s="36" t="e" cm="1">
        <f t="array" ref="AF185">AVERAGE(IFERROR(V185:Z185,""))</f>
        <v>#DIV/0!</v>
      </c>
      <c r="AG185" s="36" cm="1">
        <f t="array" ref="AG185">AVERAGE(IFERROR(Q185:U185,""))</f>
        <v>9.033333335</v>
      </c>
      <c r="AH185" s="36" t="e" cm="1">
        <f t="array" ref="AH185">AVERAGE(IFERROR(Y185:AA185,P185))</f>
        <v>#DIV/0!</v>
      </c>
      <c r="AI185" s="36" t="e" cm="1">
        <f t="array" ref="AI185">AVERAGE(IFERROR(X185:AA185,""))</f>
        <v>#DIV/0!</v>
      </c>
      <c r="AJ185" s="36" cm="1">
        <f t="array" ref="AJ185">AVERAGE(IFERROR(P185:V185,""))</f>
        <v>9.033333335</v>
      </c>
      <c r="AK185" s="36" cm="1">
        <f t="array" ref="AK185">AVERAGE(IFERROR(Q185:T185,""))</f>
        <v>9.033333335</v>
      </c>
      <c r="AL185" s="36" t="e" cm="1">
        <f t="array" ref="AL185">AVERAGE(IFERROR(U185:V185,""))</f>
        <v>#DIV/0!</v>
      </c>
      <c r="AM185" s="36" t="e" cm="1">
        <f t="array" ref="AM185">AVERAGE(IFERROR(W185:AA185,""))</f>
        <v>#DIV/0!</v>
      </c>
      <c r="AN185" s="36" cm="1">
        <f t="array" ref="AN185">AVERAGE(IFERROR(P185:U185,""))</f>
        <v>9.033333335</v>
      </c>
      <c r="AP185" s="36" t="e">
        <f t="shared" si="57"/>
        <v>#DIV/0!</v>
      </c>
      <c r="AQ185" s="36">
        <f t="shared" si="58"/>
        <v>0.2</v>
      </c>
      <c r="AR185" s="36">
        <f t="shared" si="59"/>
        <v>0</v>
      </c>
      <c r="AS185" s="36" t="e">
        <f t="shared" si="60"/>
        <v>#DIV/0!</v>
      </c>
      <c r="AT185" s="36" t="e">
        <f t="shared" si="61"/>
        <v>#DIV/0!</v>
      </c>
      <c r="AU185" s="36" t="e">
        <f t="shared" si="62"/>
        <v>#DIV/0!</v>
      </c>
      <c r="AV185" s="36" t="e">
        <f t="shared" si="63"/>
        <v>#DIV/0!</v>
      </c>
      <c r="AW185" s="36" t="e">
        <f t="shared" si="64"/>
        <v>#DIV/0!</v>
      </c>
      <c r="AX185" s="36" t="e">
        <f t="shared" si="65"/>
        <v>#DIV/0!</v>
      </c>
      <c r="AY185" s="36" t="e">
        <f t="shared" si="66"/>
        <v>#DIV/0!</v>
      </c>
      <c r="AZ185" s="36" t="e">
        <f t="shared" si="67"/>
        <v>#DIV/0!</v>
      </c>
      <c r="BA185" s="36" t="e">
        <f t="shared" si="68"/>
        <v>#DIV/0!</v>
      </c>
      <c r="BB185" s="36">
        <f t="shared" si="69"/>
        <v>9.6666666499999998E-2</v>
      </c>
      <c r="BC185" s="36" t="e">
        <f t="shared" si="70"/>
        <v>#DIV/0!</v>
      </c>
      <c r="BD185" s="36" t="e">
        <f t="shared" si="71"/>
        <v>#DIV/0!</v>
      </c>
      <c r="BE185" s="36">
        <f t="shared" si="72"/>
        <v>9.6666666499999998E-2</v>
      </c>
      <c r="BF185" s="36" t="e">
        <f t="shared" si="73"/>
        <v>#DIV/0!</v>
      </c>
      <c r="BG185" s="36">
        <f t="shared" si="74"/>
        <v>9.6666666499999998E-2</v>
      </c>
      <c r="BH185" s="36" t="e">
        <f t="shared" si="75"/>
        <v>#DIV/0!</v>
      </c>
      <c r="BI185" s="36" t="e">
        <f t="shared" si="76"/>
        <v>#DIV/0!</v>
      </c>
      <c r="BJ185" s="36">
        <f t="shared" si="77"/>
        <v>9.6666666499999998E-2</v>
      </c>
      <c r="BK185" s="36">
        <f t="shared" si="78"/>
        <v>9.6666666499999998E-2</v>
      </c>
      <c r="BL185" s="36" t="e">
        <f t="shared" si="79"/>
        <v>#DIV/0!</v>
      </c>
      <c r="BM185" s="36" t="e">
        <f t="shared" si="80"/>
        <v>#DIV/0!</v>
      </c>
      <c r="BN185" s="36">
        <f t="shared" si="81"/>
        <v>9.6666666499999998E-2</v>
      </c>
    </row>
    <row r="186" spans="1:66" x14ac:dyDescent="0.25">
      <c r="A186">
        <v>185</v>
      </c>
      <c r="B186" t="s">
        <v>30</v>
      </c>
      <c r="C186" s="3">
        <v>9</v>
      </c>
      <c r="D186">
        <v>48.911619999999999</v>
      </c>
      <c r="E186">
        <v>-122.52394</v>
      </c>
      <c r="F186" t="s">
        <v>10</v>
      </c>
      <c r="G186" s="5">
        <v>9.9566666670000004</v>
      </c>
      <c r="H186" s="3">
        <v>17110004000056</v>
      </c>
      <c r="I186" t="s">
        <v>11</v>
      </c>
      <c r="K186" s="15" t="s">
        <v>230</v>
      </c>
      <c r="L186" s="3">
        <v>17110004001003</v>
      </c>
      <c r="M186">
        <v>1.2392452917993069E-2</v>
      </c>
      <c r="N186" s="17">
        <v>62</v>
      </c>
      <c r="P186" s="36" t="e">
        <f>AVERAGEIFS($G$2:$G$3384,$C$2:$C$3384,P$1,$B$2:$B$3384,$K186)</f>
        <v>#DIV/0!</v>
      </c>
      <c r="Q186" s="36">
        <f>AVERAGEIFS($G$2:$G$3384,$C$2:$C$3384,Q$1,$B$2:$B$3384,$K186)</f>
        <v>6.3</v>
      </c>
      <c r="R186" s="36">
        <f>AVERAGEIFS($G$2:$G$3384,$C$2:$C$3384,R$1,$B$2:$B$3384,$K186)</f>
        <v>7.4749999999999996</v>
      </c>
      <c r="S186" s="36" t="e">
        <f>AVERAGEIFS($G$2:$G$3384,$C$2:$C$3384,S$1,$B$2:$B$3384,$K186)</f>
        <v>#DIV/0!</v>
      </c>
      <c r="T186" s="36" t="e">
        <f>AVERAGEIFS($G$2:$G$3384,$C$2:$C$3384,T$1,$B$2:$B$3384,$K186)</f>
        <v>#DIV/0!</v>
      </c>
      <c r="U186" s="36" t="e">
        <f>AVERAGEIFS($G$2:$G$3384,$C$2:$C$3384,U$1,$B$2:$B$3384,$K186)</f>
        <v>#DIV/0!</v>
      </c>
      <c r="V186" s="36" t="e">
        <f>AVERAGEIFS($G$2:$G$3384,$C$2:$C$3384,V$1,$B$2:$B$3384,$K186)</f>
        <v>#DIV/0!</v>
      </c>
      <c r="W186" s="36" t="e">
        <f>AVERAGEIFS($G$2:$G$3384,$C$2:$C$3384,W$1,$B$2:$B$3384,$K186)</f>
        <v>#DIV/0!</v>
      </c>
      <c r="X186" s="36" t="e">
        <f>AVERAGEIFS($G$2:$G$3384,$C$2:$C$3384,X$1,$B$2:$B$3384,$K186)</f>
        <v>#DIV/0!</v>
      </c>
      <c r="Y186" s="36" t="e">
        <f>AVERAGEIFS($G$2:$G$3384,$C$2:$C$3384,Y$1,$B$2:$B$3384,$K186)</f>
        <v>#DIV/0!</v>
      </c>
      <c r="Z186" s="36" t="e">
        <f>AVERAGEIFS($G$2:$G$3384,$C$2:$C$3384,Z$1,$B$2:$B$3384,$K186)</f>
        <v>#DIV/0!</v>
      </c>
      <c r="AA186" s="36" t="e">
        <f>AVERAGEIFS($G$2:$G$3384,$C$2:$C$3384,AA$1,$B$2:$B$3384,$K186)</f>
        <v>#DIV/0!</v>
      </c>
      <c r="AB186" s="36">
        <f t="shared" si="55"/>
        <v>6.8874999999999993</v>
      </c>
      <c r="AC186" s="36" t="e" cm="1">
        <f t="array" ref="AC186">AVERAGE(IFERROR(X186:Z186, ""))</f>
        <v>#DIV/0!</v>
      </c>
      <c r="AD186" s="36" t="e">
        <f t="shared" si="56"/>
        <v>#DIV/0!</v>
      </c>
      <c r="AE186" s="36" cm="1">
        <f t="array" ref="AE186">AVERAGE(IFERROR(Q186:V186, ""))</f>
        <v>6.8874999999999993</v>
      </c>
      <c r="AF186" s="36" t="e" cm="1">
        <f t="array" ref="AF186">AVERAGE(IFERROR(V186:Z186,""))</f>
        <v>#DIV/0!</v>
      </c>
      <c r="AG186" s="36" cm="1">
        <f t="array" ref="AG186">AVERAGE(IFERROR(Q186:U186,""))</f>
        <v>6.8874999999999993</v>
      </c>
      <c r="AH186" s="36" t="e" cm="1">
        <f t="array" ref="AH186">AVERAGE(IFERROR(Y186:AA186,P186))</f>
        <v>#DIV/0!</v>
      </c>
      <c r="AI186" s="36" t="e" cm="1">
        <f t="array" ref="AI186">AVERAGE(IFERROR(X186:AA186,""))</f>
        <v>#DIV/0!</v>
      </c>
      <c r="AJ186" s="36" cm="1">
        <f t="array" ref="AJ186">AVERAGE(IFERROR(P186:V186,""))</f>
        <v>6.8874999999999993</v>
      </c>
      <c r="AK186" s="36" cm="1">
        <f t="array" ref="AK186">AVERAGE(IFERROR(Q186:T186,""))</f>
        <v>6.8874999999999993</v>
      </c>
      <c r="AL186" s="36" t="e" cm="1">
        <f t="array" ref="AL186">AVERAGE(IFERROR(U186:V186,""))</f>
        <v>#DIV/0!</v>
      </c>
      <c r="AM186" s="36" t="e" cm="1">
        <f t="array" ref="AM186">AVERAGE(IFERROR(W186:AA186,""))</f>
        <v>#DIV/0!</v>
      </c>
      <c r="AN186" s="36" cm="1">
        <f t="array" ref="AN186">AVERAGE(IFERROR(P186:U186,""))</f>
        <v>6.8874999999999993</v>
      </c>
      <c r="AP186" s="36" t="e">
        <f t="shared" si="57"/>
        <v>#DIV/0!</v>
      </c>
      <c r="AQ186" s="36">
        <f t="shared" si="58"/>
        <v>0.37</v>
      </c>
      <c r="AR186" s="36">
        <f t="shared" si="59"/>
        <v>0.25250000000000006</v>
      </c>
      <c r="AS186" s="36" t="e">
        <f t="shared" si="60"/>
        <v>#DIV/0!</v>
      </c>
      <c r="AT186" s="36" t="e">
        <f t="shared" si="61"/>
        <v>#DIV/0!</v>
      </c>
      <c r="AU186" s="36" t="e">
        <f t="shared" si="62"/>
        <v>#DIV/0!</v>
      </c>
      <c r="AV186" s="36" t="e">
        <f t="shared" si="63"/>
        <v>#DIV/0!</v>
      </c>
      <c r="AW186" s="36" t="e">
        <f t="shared" si="64"/>
        <v>#DIV/0!</v>
      </c>
      <c r="AX186" s="36" t="e">
        <f t="shared" si="65"/>
        <v>#DIV/0!</v>
      </c>
      <c r="AY186" s="36" t="e">
        <f t="shared" si="66"/>
        <v>#DIV/0!</v>
      </c>
      <c r="AZ186" s="36" t="e">
        <f t="shared" si="67"/>
        <v>#DIV/0!</v>
      </c>
      <c r="BA186" s="36" t="e">
        <f t="shared" si="68"/>
        <v>#DIV/0!</v>
      </c>
      <c r="BB186" s="36">
        <f t="shared" si="69"/>
        <v>0.31125000000000008</v>
      </c>
      <c r="BC186" s="36" t="e">
        <f t="shared" si="70"/>
        <v>#DIV/0!</v>
      </c>
      <c r="BD186" s="36" t="e">
        <f t="shared" si="71"/>
        <v>#DIV/0!</v>
      </c>
      <c r="BE186" s="36">
        <f t="shared" si="72"/>
        <v>0.31125000000000008</v>
      </c>
      <c r="BF186" s="36" t="e">
        <f t="shared" si="73"/>
        <v>#DIV/0!</v>
      </c>
      <c r="BG186" s="36">
        <f t="shared" si="74"/>
        <v>0.31125000000000008</v>
      </c>
      <c r="BH186" s="36" t="e">
        <f t="shared" si="75"/>
        <v>#DIV/0!</v>
      </c>
      <c r="BI186" s="36" t="e">
        <f t="shared" si="76"/>
        <v>#DIV/0!</v>
      </c>
      <c r="BJ186" s="36">
        <f t="shared" si="77"/>
        <v>0.31125000000000008</v>
      </c>
      <c r="BK186" s="36">
        <f t="shared" si="78"/>
        <v>0.31125000000000008</v>
      </c>
      <c r="BL186" s="36" t="e">
        <f t="shared" si="79"/>
        <v>#DIV/0!</v>
      </c>
      <c r="BM186" s="36" t="e">
        <f t="shared" si="80"/>
        <v>#DIV/0!</v>
      </c>
      <c r="BN186" s="36">
        <f t="shared" si="81"/>
        <v>0.31125000000000008</v>
      </c>
    </row>
    <row r="187" spans="1:66" x14ac:dyDescent="0.25">
      <c r="A187">
        <v>186</v>
      </c>
      <c r="B187" t="s">
        <v>30</v>
      </c>
      <c r="C187" s="3">
        <v>11</v>
      </c>
      <c r="D187">
        <v>48.911619999999999</v>
      </c>
      <c r="E187">
        <v>-122.52394</v>
      </c>
      <c r="F187" t="s">
        <v>10</v>
      </c>
      <c r="G187" s="5">
        <v>11.25</v>
      </c>
      <c r="H187" s="3">
        <v>17110004000056</v>
      </c>
      <c r="I187" t="s">
        <v>11</v>
      </c>
      <c r="K187" s="15" t="s">
        <v>231</v>
      </c>
      <c r="L187" s="3">
        <v>17110004001002</v>
      </c>
      <c r="M187">
        <v>8.4035530686378479E-2</v>
      </c>
      <c r="N187" s="17">
        <v>62</v>
      </c>
      <c r="P187" s="36" t="e">
        <f>AVERAGEIFS($G$2:$G$3384,$C$2:$C$3384,P$1,$B$2:$B$3384,$K187)</f>
        <v>#DIV/0!</v>
      </c>
      <c r="Q187" s="36" t="e">
        <f>AVERAGEIFS($G$2:$G$3384,$C$2:$C$3384,Q$1,$B$2:$B$3384,$K187)</f>
        <v>#DIV/0!</v>
      </c>
      <c r="R187" s="36">
        <f>AVERAGEIFS($G$2:$G$3384,$C$2:$C$3384,R$1,$B$2:$B$3384,$K187)</f>
        <v>10.43333333</v>
      </c>
      <c r="S187" s="36" t="e">
        <f>AVERAGEIFS($G$2:$G$3384,$C$2:$C$3384,S$1,$B$2:$B$3384,$K187)</f>
        <v>#DIV/0!</v>
      </c>
      <c r="T187" s="36" t="e">
        <f>AVERAGEIFS($G$2:$G$3384,$C$2:$C$3384,T$1,$B$2:$B$3384,$K187)</f>
        <v>#DIV/0!</v>
      </c>
      <c r="U187" s="36" t="e">
        <f>AVERAGEIFS($G$2:$G$3384,$C$2:$C$3384,U$1,$B$2:$B$3384,$K187)</f>
        <v>#DIV/0!</v>
      </c>
      <c r="V187" s="36" t="e">
        <f>AVERAGEIFS($G$2:$G$3384,$C$2:$C$3384,V$1,$B$2:$B$3384,$K187)</f>
        <v>#DIV/0!</v>
      </c>
      <c r="W187" s="36" t="e">
        <f>AVERAGEIFS($G$2:$G$3384,$C$2:$C$3384,W$1,$B$2:$B$3384,$K187)</f>
        <v>#DIV/0!</v>
      </c>
      <c r="X187" s="36" t="e">
        <f>AVERAGEIFS($G$2:$G$3384,$C$2:$C$3384,X$1,$B$2:$B$3384,$K187)</f>
        <v>#DIV/0!</v>
      </c>
      <c r="Y187" s="36" t="e">
        <f>AVERAGEIFS($G$2:$G$3384,$C$2:$C$3384,Y$1,$B$2:$B$3384,$K187)</f>
        <v>#DIV/0!</v>
      </c>
      <c r="Z187" s="36" t="e">
        <f>AVERAGEIFS($G$2:$G$3384,$C$2:$C$3384,Z$1,$B$2:$B$3384,$K187)</f>
        <v>#DIV/0!</v>
      </c>
      <c r="AA187" s="36" t="e">
        <f>AVERAGEIFS($G$2:$G$3384,$C$2:$C$3384,AA$1,$B$2:$B$3384,$K187)</f>
        <v>#DIV/0!</v>
      </c>
      <c r="AB187" s="36">
        <f t="shared" si="55"/>
        <v>10.43333333</v>
      </c>
      <c r="AC187" s="36" t="e" cm="1">
        <f t="array" ref="AC187">AVERAGE(IFERROR(X187:Z187, ""))</f>
        <v>#DIV/0!</v>
      </c>
      <c r="AD187" s="36" t="e">
        <f t="shared" si="56"/>
        <v>#DIV/0!</v>
      </c>
      <c r="AE187" s="36" cm="1">
        <f t="array" ref="AE187">AVERAGE(IFERROR(Q187:V187, ""))</f>
        <v>10.43333333</v>
      </c>
      <c r="AF187" s="36" t="e" cm="1">
        <f t="array" ref="AF187">AVERAGE(IFERROR(V187:Z187,""))</f>
        <v>#DIV/0!</v>
      </c>
      <c r="AG187" s="36" cm="1">
        <f t="array" ref="AG187">AVERAGE(IFERROR(Q187:U187,""))</f>
        <v>10.43333333</v>
      </c>
      <c r="AH187" s="36" t="e" cm="1">
        <f t="array" ref="AH187">AVERAGE(IFERROR(Y187:AA187,P187))</f>
        <v>#DIV/0!</v>
      </c>
      <c r="AI187" s="36" t="e" cm="1">
        <f t="array" ref="AI187">AVERAGE(IFERROR(X187:AA187,""))</f>
        <v>#DIV/0!</v>
      </c>
      <c r="AJ187" s="36" cm="1">
        <f t="array" ref="AJ187">AVERAGE(IFERROR(P187:V187,""))</f>
        <v>10.43333333</v>
      </c>
      <c r="AK187" s="36" cm="1">
        <f t="array" ref="AK187">AVERAGE(IFERROR(Q187:T187,""))</f>
        <v>10.43333333</v>
      </c>
      <c r="AL187" s="36" t="e" cm="1">
        <f t="array" ref="AL187">AVERAGE(IFERROR(U187:V187,""))</f>
        <v>#DIV/0!</v>
      </c>
      <c r="AM187" s="36" t="e" cm="1">
        <f t="array" ref="AM187">AVERAGE(IFERROR(W187:AA187,""))</f>
        <v>#DIV/0!</v>
      </c>
      <c r="AN187" s="36" cm="1">
        <f t="array" ref="AN187">AVERAGE(IFERROR(P187:U187,""))</f>
        <v>10.43333333</v>
      </c>
      <c r="AP187" s="36" t="e">
        <f t="shared" si="57"/>
        <v>#DIV/0!</v>
      </c>
      <c r="AQ187" s="36" t="e">
        <f t="shared" si="58"/>
        <v>#DIV/0!</v>
      </c>
      <c r="AR187" s="36">
        <f t="shared" si="59"/>
        <v>0</v>
      </c>
      <c r="AS187" s="36" t="e">
        <f t="shared" si="60"/>
        <v>#DIV/0!</v>
      </c>
      <c r="AT187" s="36" t="e">
        <f t="shared" si="61"/>
        <v>#DIV/0!</v>
      </c>
      <c r="AU187" s="36" t="e">
        <f t="shared" si="62"/>
        <v>#DIV/0!</v>
      </c>
      <c r="AV187" s="36" t="e">
        <f t="shared" si="63"/>
        <v>#DIV/0!</v>
      </c>
      <c r="AW187" s="36" t="e">
        <f t="shared" si="64"/>
        <v>#DIV/0!</v>
      </c>
      <c r="AX187" s="36" t="e">
        <f t="shared" si="65"/>
        <v>#DIV/0!</v>
      </c>
      <c r="AY187" s="36" t="e">
        <f t="shared" si="66"/>
        <v>#DIV/0!</v>
      </c>
      <c r="AZ187" s="36" t="e">
        <f t="shared" si="67"/>
        <v>#DIV/0!</v>
      </c>
      <c r="BA187" s="36" t="e">
        <f t="shared" si="68"/>
        <v>#DIV/0!</v>
      </c>
      <c r="BB187" s="36">
        <f t="shared" si="69"/>
        <v>0</v>
      </c>
      <c r="BC187" s="36" t="e">
        <f t="shared" si="70"/>
        <v>#DIV/0!</v>
      </c>
      <c r="BD187" s="36" t="e">
        <f t="shared" si="71"/>
        <v>#DIV/0!</v>
      </c>
      <c r="BE187" s="36">
        <f t="shared" si="72"/>
        <v>0</v>
      </c>
      <c r="BF187" s="36" t="e">
        <f t="shared" si="73"/>
        <v>#DIV/0!</v>
      </c>
      <c r="BG187" s="36">
        <f t="shared" si="74"/>
        <v>0</v>
      </c>
      <c r="BH187" s="36" t="e">
        <f t="shared" si="75"/>
        <v>#DIV/0!</v>
      </c>
      <c r="BI187" s="36" t="e">
        <f t="shared" si="76"/>
        <v>#DIV/0!</v>
      </c>
      <c r="BJ187" s="36">
        <f t="shared" si="77"/>
        <v>0</v>
      </c>
      <c r="BK187" s="36">
        <f t="shared" si="78"/>
        <v>0</v>
      </c>
      <c r="BL187" s="36" t="e">
        <f t="shared" si="79"/>
        <v>#DIV/0!</v>
      </c>
      <c r="BM187" s="36" t="e">
        <f t="shared" si="80"/>
        <v>#DIV/0!</v>
      </c>
      <c r="BN187" s="36">
        <f t="shared" si="81"/>
        <v>0</v>
      </c>
    </row>
    <row r="188" spans="1:66" x14ac:dyDescent="0.25">
      <c r="A188">
        <v>187</v>
      </c>
      <c r="B188" t="s">
        <v>31</v>
      </c>
      <c r="C188" s="3">
        <v>3</v>
      </c>
      <c r="D188">
        <v>48.913980000000002</v>
      </c>
      <c r="E188">
        <v>-122.52279</v>
      </c>
      <c r="F188" t="s">
        <v>10</v>
      </c>
      <c r="G188" s="5">
        <v>10.5</v>
      </c>
      <c r="H188" s="3">
        <v>17110004000389</v>
      </c>
      <c r="I188" t="s">
        <v>11</v>
      </c>
      <c r="K188" s="15" t="s">
        <v>232</v>
      </c>
      <c r="L188" s="3">
        <v>17110004000416</v>
      </c>
      <c r="M188">
        <v>5.8455956168472767E-3</v>
      </c>
      <c r="N188" s="17">
        <v>63</v>
      </c>
      <c r="P188" s="36" t="e">
        <f>AVERAGEIFS($G$2:$G$3384,$C$2:$C$3384,P$1,$B$2:$B$3384,$K188)</f>
        <v>#DIV/0!</v>
      </c>
      <c r="Q188" s="36">
        <f>AVERAGEIFS($G$2:$G$3384,$C$2:$C$3384,Q$1,$B$2:$B$3384,$K188)</f>
        <v>10.5</v>
      </c>
      <c r="R188" s="36">
        <f>AVERAGEIFS($G$2:$G$3384,$C$2:$C$3384,R$1,$B$2:$B$3384,$K188)</f>
        <v>10.68</v>
      </c>
      <c r="S188" s="36" t="e">
        <f>AVERAGEIFS($G$2:$G$3384,$C$2:$C$3384,S$1,$B$2:$B$3384,$K188)</f>
        <v>#DIV/0!</v>
      </c>
      <c r="T188" s="36" t="e">
        <f>AVERAGEIFS($G$2:$G$3384,$C$2:$C$3384,T$1,$B$2:$B$3384,$K188)</f>
        <v>#DIV/0!</v>
      </c>
      <c r="U188" s="36" t="e">
        <f>AVERAGEIFS($G$2:$G$3384,$C$2:$C$3384,U$1,$B$2:$B$3384,$K188)</f>
        <v>#DIV/0!</v>
      </c>
      <c r="V188" s="36" t="e">
        <f>AVERAGEIFS($G$2:$G$3384,$C$2:$C$3384,V$1,$B$2:$B$3384,$K188)</f>
        <v>#DIV/0!</v>
      </c>
      <c r="W188" s="36" t="e">
        <f>AVERAGEIFS($G$2:$G$3384,$C$2:$C$3384,W$1,$B$2:$B$3384,$K188)</f>
        <v>#DIV/0!</v>
      </c>
      <c r="X188" s="36" t="e">
        <f>AVERAGEIFS($G$2:$G$3384,$C$2:$C$3384,X$1,$B$2:$B$3384,$K188)</f>
        <v>#DIV/0!</v>
      </c>
      <c r="Y188" s="36" t="e">
        <f>AVERAGEIFS($G$2:$G$3384,$C$2:$C$3384,Y$1,$B$2:$B$3384,$K188)</f>
        <v>#DIV/0!</v>
      </c>
      <c r="Z188" s="36" t="e">
        <f>AVERAGEIFS($G$2:$G$3384,$C$2:$C$3384,Z$1,$B$2:$B$3384,$K188)</f>
        <v>#DIV/0!</v>
      </c>
      <c r="AA188" s="36" t="e">
        <f>AVERAGEIFS($G$2:$G$3384,$C$2:$C$3384,AA$1,$B$2:$B$3384,$K188)</f>
        <v>#DIV/0!</v>
      </c>
      <c r="AB188" s="36">
        <f t="shared" si="55"/>
        <v>10.59</v>
      </c>
      <c r="AC188" s="36" t="e" cm="1">
        <f t="array" ref="AC188">AVERAGE(IFERROR(X188:Z188, ""))</f>
        <v>#DIV/0!</v>
      </c>
      <c r="AD188" s="36" t="e">
        <f t="shared" si="56"/>
        <v>#DIV/0!</v>
      </c>
      <c r="AE188" s="36" cm="1">
        <f t="array" ref="AE188">AVERAGE(IFERROR(Q188:V188, ""))</f>
        <v>10.59</v>
      </c>
      <c r="AF188" s="36" t="e" cm="1">
        <f t="array" ref="AF188">AVERAGE(IFERROR(V188:Z188,""))</f>
        <v>#DIV/0!</v>
      </c>
      <c r="AG188" s="36" cm="1">
        <f t="array" ref="AG188">AVERAGE(IFERROR(Q188:U188,""))</f>
        <v>10.59</v>
      </c>
      <c r="AH188" s="36" t="e" cm="1">
        <f t="array" ref="AH188">AVERAGE(IFERROR(Y188:AA188,P188))</f>
        <v>#DIV/0!</v>
      </c>
      <c r="AI188" s="36" t="e" cm="1">
        <f t="array" ref="AI188">AVERAGE(IFERROR(X188:AA188,""))</f>
        <v>#DIV/0!</v>
      </c>
      <c r="AJ188" s="36" cm="1">
        <f t="array" ref="AJ188">AVERAGE(IFERROR(P188:V188,""))</f>
        <v>10.59</v>
      </c>
      <c r="AK188" s="36" cm="1">
        <f t="array" ref="AK188">AVERAGE(IFERROR(Q188:T188,""))</f>
        <v>10.59</v>
      </c>
      <c r="AL188" s="36" t="e" cm="1">
        <f t="array" ref="AL188">AVERAGE(IFERROR(U188:V188,""))</f>
        <v>#DIV/0!</v>
      </c>
      <c r="AM188" s="36" t="e" cm="1">
        <f t="array" ref="AM188">AVERAGE(IFERROR(W188:AA188,""))</f>
        <v>#DIV/0!</v>
      </c>
      <c r="AN188" s="36" cm="1">
        <f t="array" ref="AN188">AVERAGE(IFERROR(P188:U188,""))</f>
        <v>10.59</v>
      </c>
      <c r="AP188" s="36" t="e">
        <f t="shared" si="57"/>
        <v>#DIV/0!</v>
      </c>
      <c r="AQ188" s="36">
        <f t="shared" si="58"/>
        <v>0</v>
      </c>
      <c r="AR188" s="36">
        <f t="shared" si="59"/>
        <v>0</v>
      </c>
      <c r="AS188" s="36" t="e">
        <f t="shared" si="60"/>
        <v>#DIV/0!</v>
      </c>
      <c r="AT188" s="36" t="e">
        <f t="shared" si="61"/>
        <v>#DIV/0!</v>
      </c>
      <c r="AU188" s="36" t="e">
        <f t="shared" si="62"/>
        <v>#DIV/0!</v>
      </c>
      <c r="AV188" s="36" t="e">
        <f t="shared" si="63"/>
        <v>#DIV/0!</v>
      </c>
      <c r="AW188" s="36" t="e">
        <f t="shared" si="64"/>
        <v>#DIV/0!</v>
      </c>
      <c r="AX188" s="36" t="e">
        <f t="shared" si="65"/>
        <v>#DIV/0!</v>
      </c>
      <c r="AY188" s="36" t="e">
        <f t="shared" si="66"/>
        <v>#DIV/0!</v>
      </c>
      <c r="AZ188" s="36" t="e">
        <f t="shared" si="67"/>
        <v>#DIV/0!</v>
      </c>
      <c r="BA188" s="36" t="e">
        <f t="shared" si="68"/>
        <v>#DIV/0!</v>
      </c>
      <c r="BB188" s="36">
        <f t="shared" si="69"/>
        <v>0</v>
      </c>
      <c r="BC188" s="36" t="e">
        <f t="shared" si="70"/>
        <v>#DIV/0!</v>
      </c>
      <c r="BD188" s="36" t="e">
        <f t="shared" si="71"/>
        <v>#DIV/0!</v>
      </c>
      <c r="BE188" s="36">
        <f t="shared" si="72"/>
        <v>0</v>
      </c>
      <c r="BF188" s="36" t="e">
        <f t="shared" si="73"/>
        <v>#DIV/0!</v>
      </c>
      <c r="BG188" s="36">
        <f t="shared" si="74"/>
        <v>0</v>
      </c>
      <c r="BH188" s="36" t="e">
        <f t="shared" si="75"/>
        <v>#DIV/0!</v>
      </c>
      <c r="BI188" s="36" t="e">
        <f t="shared" si="76"/>
        <v>#DIV/0!</v>
      </c>
      <c r="BJ188" s="36">
        <f t="shared" si="77"/>
        <v>0</v>
      </c>
      <c r="BK188" s="36">
        <f t="shared" si="78"/>
        <v>0</v>
      </c>
      <c r="BL188" s="36" t="e">
        <f t="shared" si="79"/>
        <v>#DIV/0!</v>
      </c>
      <c r="BM188" s="36" t="e">
        <f t="shared" si="80"/>
        <v>#DIV/0!</v>
      </c>
      <c r="BN188" s="36">
        <f t="shared" si="81"/>
        <v>0</v>
      </c>
    </row>
    <row r="189" spans="1:66" x14ac:dyDescent="0.25">
      <c r="A189">
        <v>188</v>
      </c>
      <c r="B189" t="s">
        <v>31</v>
      </c>
      <c r="C189" s="3">
        <v>5</v>
      </c>
      <c r="D189">
        <v>48.913980000000002</v>
      </c>
      <c r="E189">
        <v>-122.52279</v>
      </c>
      <c r="F189" t="s">
        <v>10</v>
      </c>
      <c r="G189" s="5">
        <v>9.9</v>
      </c>
      <c r="H189" s="3">
        <v>17110004000389</v>
      </c>
      <c r="I189" t="s">
        <v>11</v>
      </c>
      <c r="K189" s="15" t="s">
        <v>233</v>
      </c>
      <c r="L189" s="3">
        <v>17110004001004</v>
      </c>
      <c r="M189">
        <v>0.99979841709136963</v>
      </c>
      <c r="N189" s="17">
        <v>63</v>
      </c>
      <c r="P189" s="36" t="e">
        <f>AVERAGEIFS($G$2:$G$3384,$C$2:$C$3384,P$1,$B$2:$B$3384,$K189)</f>
        <v>#DIV/0!</v>
      </c>
      <c r="Q189" s="36">
        <f>AVERAGEIFS($G$2:$G$3384,$C$2:$C$3384,Q$1,$B$2:$B$3384,$K189)</f>
        <v>10.5</v>
      </c>
      <c r="R189" s="36">
        <f>AVERAGEIFS($G$2:$G$3384,$C$2:$C$3384,R$1,$B$2:$B$3384,$K189)</f>
        <v>10.733333330000001</v>
      </c>
      <c r="S189" s="36" t="e">
        <f>AVERAGEIFS($G$2:$G$3384,$C$2:$C$3384,S$1,$B$2:$B$3384,$K189)</f>
        <v>#DIV/0!</v>
      </c>
      <c r="T189" s="36" t="e">
        <f>AVERAGEIFS($G$2:$G$3384,$C$2:$C$3384,T$1,$B$2:$B$3384,$K189)</f>
        <v>#DIV/0!</v>
      </c>
      <c r="U189" s="36" t="e">
        <f>AVERAGEIFS($G$2:$G$3384,$C$2:$C$3384,U$1,$B$2:$B$3384,$K189)</f>
        <v>#DIV/0!</v>
      </c>
      <c r="V189" s="36" t="e">
        <f>AVERAGEIFS($G$2:$G$3384,$C$2:$C$3384,V$1,$B$2:$B$3384,$K189)</f>
        <v>#DIV/0!</v>
      </c>
      <c r="W189" s="36" t="e">
        <f>AVERAGEIFS($G$2:$G$3384,$C$2:$C$3384,W$1,$B$2:$B$3384,$K189)</f>
        <v>#DIV/0!</v>
      </c>
      <c r="X189" s="36" t="e">
        <f>AVERAGEIFS($G$2:$G$3384,$C$2:$C$3384,X$1,$B$2:$B$3384,$K189)</f>
        <v>#DIV/0!</v>
      </c>
      <c r="Y189" s="36" t="e">
        <f>AVERAGEIFS($G$2:$G$3384,$C$2:$C$3384,Y$1,$B$2:$B$3384,$K189)</f>
        <v>#DIV/0!</v>
      </c>
      <c r="Z189" s="36" t="e">
        <f>AVERAGEIFS($G$2:$G$3384,$C$2:$C$3384,Z$1,$B$2:$B$3384,$K189)</f>
        <v>#DIV/0!</v>
      </c>
      <c r="AA189" s="36" t="e">
        <f>AVERAGEIFS($G$2:$G$3384,$C$2:$C$3384,AA$1,$B$2:$B$3384,$K189)</f>
        <v>#DIV/0!</v>
      </c>
      <c r="AB189" s="36">
        <f t="shared" si="55"/>
        <v>10.616666665</v>
      </c>
      <c r="AC189" s="36" t="e" cm="1">
        <f t="array" ref="AC189">AVERAGE(IFERROR(X189:Z189, ""))</f>
        <v>#DIV/0!</v>
      </c>
      <c r="AD189" s="36" t="e">
        <f t="shared" si="56"/>
        <v>#DIV/0!</v>
      </c>
      <c r="AE189" s="36" cm="1">
        <f t="array" ref="AE189">AVERAGE(IFERROR(Q189:V189, ""))</f>
        <v>10.616666665</v>
      </c>
      <c r="AF189" s="36" t="e" cm="1">
        <f t="array" ref="AF189">AVERAGE(IFERROR(V189:Z189,""))</f>
        <v>#DIV/0!</v>
      </c>
      <c r="AG189" s="36" cm="1">
        <f t="array" ref="AG189">AVERAGE(IFERROR(Q189:U189,""))</f>
        <v>10.616666665</v>
      </c>
      <c r="AH189" s="36" t="e" cm="1">
        <f t="array" ref="AH189">AVERAGE(IFERROR(Y189:AA189,P189))</f>
        <v>#DIV/0!</v>
      </c>
      <c r="AI189" s="36" t="e" cm="1">
        <f t="array" ref="AI189">AVERAGE(IFERROR(X189:AA189,""))</f>
        <v>#DIV/0!</v>
      </c>
      <c r="AJ189" s="36" cm="1">
        <f t="array" ref="AJ189">AVERAGE(IFERROR(P189:V189,""))</f>
        <v>10.616666665</v>
      </c>
      <c r="AK189" s="36" cm="1">
        <f t="array" ref="AK189">AVERAGE(IFERROR(Q189:T189,""))</f>
        <v>10.616666665</v>
      </c>
      <c r="AL189" s="36" t="e" cm="1">
        <f t="array" ref="AL189">AVERAGE(IFERROR(U189:V189,""))</f>
        <v>#DIV/0!</v>
      </c>
      <c r="AM189" s="36" t="e" cm="1">
        <f t="array" ref="AM189">AVERAGE(IFERROR(W189:AA189,""))</f>
        <v>#DIV/0!</v>
      </c>
      <c r="AN189" s="36" cm="1">
        <f t="array" ref="AN189">AVERAGE(IFERROR(P189:U189,""))</f>
        <v>10.616666665</v>
      </c>
      <c r="AP189" s="36" t="e">
        <f t="shared" si="57"/>
        <v>#DIV/0!</v>
      </c>
      <c r="AQ189" s="36">
        <f t="shared" si="58"/>
        <v>0</v>
      </c>
      <c r="AR189" s="36">
        <f t="shared" si="59"/>
        <v>0</v>
      </c>
      <c r="AS189" s="36" t="e">
        <f t="shared" si="60"/>
        <v>#DIV/0!</v>
      </c>
      <c r="AT189" s="36" t="e">
        <f t="shared" si="61"/>
        <v>#DIV/0!</v>
      </c>
      <c r="AU189" s="36" t="e">
        <f t="shared" si="62"/>
        <v>#DIV/0!</v>
      </c>
      <c r="AV189" s="36" t="e">
        <f t="shared" si="63"/>
        <v>#DIV/0!</v>
      </c>
      <c r="AW189" s="36" t="e">
        <f t="shared" si="64"/>
        <v>#DIV/0!</v>
      </c>
      <c r="AX189" s="36" t="e">
        <f t="shared" si="65"/>
        <v>#DIV/0!</v>
      </c>
      <c r="AY189" s="36" t="e">
        <f t="shared" si="66"/>
        <v>#DIV/0!</v>
      </c>
      <c r="AZ189" s="36" t="e">
        <f t="shared" si="67"/>
        <v>#DIV/0!</v>
      </c>
      <c r="BA189" s="36" t="e">
        <f t="shared" si="68"/>
        <v>#DIV/0!</v>
      </c>
      <c r="BB189" s="36">
        <f t="shared" si="69"/>
        <v>0</v>
      </c>
      <c r="BC189" s="36" t="e">
        <f t="shared" si="70"/>
        <v>#DIV/0!</v>
      </c>
      <c r="BD189" s="36" t="e">
        <f t="shared" si="71"/>
        <v>#DIV/0!</v>
      </c>
      <c r="BE189" s="36">
        <f t="shared" si="72"/>
        <v>0</v>
      </c>
      <c r="BF189" s="36" t="e">
        <f t="shared" si="73"/>
        <v>#DIV/0!</v>
      </c>
      <c r="BG189" s="36">
        <f t="shared" si="74"/>
        <v>0</v>
      </c>
      <c r="BH189" s="36" t="e">
        <f t="shared" si="75"/>
        <v>#DIV/0!</v>
      </c>
      <c r="BI189" s="36" t="e">
        <f t="shared" si="76"/>
        <v>#DIV/0!</v>
      </c>
      <c r="BJ189" s="36">
        <f t="shared" si="77"/>
        <v>0</v>
      </c>
      <c r="BK189" s="36">
        <f t="shared" si="78"/>
        <v>0</v>
      </c>
      <c r="BL189" s="36" t="e">
        <f t="shared" si="79"/>
        <v>#DIV/0!</v>
      </c>
      <c r="BM189" s="36" t="e">
        <f t="shared" si="80"/>
        <v>#DIV/0!</v>
      </c>
      <c r="BN189" s="36">
        <f t="shared" si="81"/>
        <v>0</v>
      </c>
    </row>
    <row r="190" spans="1:66" x14ac:dyDescent="0.25">
      <c r="A190">
        <v>189</v>
      </c>
      <c r="B190" t="s">
        <v>32</v>
      </c>
      <c r="C190" s="3">
        <v>2</v>
      </c>
      <c r="D190">
        <v>48.937890000000003</v>
      </c>
      <c r="E190">
        <v>-122.44072</v>
      </c>
      <c r="F190" t="s">
        <v>10</v>
      </c>
      <c r="G190" s="5">
        <v>10.3</v>
      </c>
      <c r="H190" s="3">
        <v>17110004001464</v>
      </c>
      <c r="I190" t="s">
        <v>11</v>
      </c>
      <c r="K190" s="15" t="s">
        <v>234</v>
      </c>
      <c r="L190" s="3">
        <v>17110004001003</v>
      </c>
      <c r="M190">
        <v>5.0811592489480972E-2</v>
      </c>
      <c r="N190" s="17">
        <v>62</v>
      </c>
      <c r="P190" s="36" t="e">
        <f>AVERAGEIFS($G$2:$G$3384,$C$2:$C$3384,P$1,$B$2:$B$3384,$K190)</f>
        <v>#DIV/0!</v>
      </c>
      <c r="Q190" s="36">
        <f>AVERAGEIFS($G$2:$G$3384,$C$2:$C$3384,Q$1,$B$2:$B$3384,$K190)</f>
        <v>8</v>
      </c>
      <c r="R190" s="36">
        <f>AVERAGEIFS($G$2:$G$3384,$C$2:$C$3384,R$1,$B$2:$B$3384,$K190)</f>
        <v>9.4666666670000001</v>
      </c>
      <c r="S190" s="36" t="e">
        <f>AVERAGEIFS($G$2:$G$3384,$C$2:$C$3384,S$1,$B$2:$B$3384,$K190)</f>
        <v>#DIV/0!</v>
      </c>
      <c r="T190" s="36" t="e">
        <f>AVERAGEIFS($G$2:$G$3384,$C$2:$C$3384,T$1,$B$2:$B$3384,$K190)</f>
        <v>#DIV/0!</v>
      </c>
      <c r="U190" s="36" t="e">
        <f>AVERAGEIFS($G$2:$G$3384,$C$2:$C$3384,U$1,$B$2:$B$3384,$K190)</f>
        <v>#DIV/0!</v>
      </c>
      <c r="V190" s="36" t="e">
        <f>AVERAGEIFS($G$2:$G$3384,$C$2:$C$3384,V$1,$B$2:$B$3384,$K190)</f>
        <v>#DIV/0!</v>
      </c>
      <c r="W190" s="36" t="e">
        <f>AVERAGEIFS($G$2:$G$3384,$C$2:$C$3384,W$1,$B$2:$B$3384,$K190)</f>
        <v>#DIV/0!</v>
      </c>
      <c r="X190" s="36" t="e">
        <f>AVERAGEIFS($G$2:$G$3384,$C$2:$C$3384,X$1,$B$2:$B$3384,$K190)</f>
        <v>#DIV/0!</v>
      </c>
      <c r="Y190" s="36" t="e">
        <f>AVERAGEIFS($G$2:$G$3384,$C$2:$C$3384,Y$1,$B$2:$B$3384,$K190)</f>
        <v>#DIV/0!</v>
      </c>
      <c r="Z190" s="36" t="e">
        <f>AVERAGEIFS($G$2:$G$3384,$C$2:$C$3384,Z$1,$B$2:$B$3384,$K190)</f>
        <v>#DIV/0!</v>
      </c>
      <c r="AA190" s="36" t="e">
        <f>AVERAGEIFS($G$2:$G$3384,$C$2:$C$3384,AA$1,$B$2:$B$3384,$K190)</f>
        <v>#DIV/0!</v>
      </c>
      <c r="AB190" s="36">
        <f t="shared" si="55"/>
        <v>8.7333333334999992</v>
      </c>
      <c r="AC190" s="36" t="e" cm="1">
        <f t="array" ref="AC190">AVERAGE(IFERROR(X190:Z190, ""))</f>
        <v>#DIV/0!</v>
      </c>
      <c r="AD190" s="36" t="e">
        <f t="shared" si="56"/>
        <v>#DIV/0!</v>
      </c>
      <c r="AE190" s="36" cm="1">
        <f t="array" ref="AE190">AVERAGE(IFERROR(Q190:V190, ""))</f>
        <v>8.7333333334999992</v>
      </c>
      <c r="AF190" s="36" t="e" cm="1">
        <f t="array" ref="AF190">AVERAGE(IFERROR(V190:Z190,""))</f>
        <v>#DIV/0!</v>
      </c>
      <c r="AG190" s="36" cm="1">
        <f t="array" ref="AG190">AVERAGE(IFERROR(Q190:U190,""))</f>
        <v>8.7333333334999992</v>
      </c>
      <c r="AH190" s="36" t="e" cm="1">
        <f t="array" ref="AH190">AVERAGE(IFERROR(Y190:AA190,P190))</f>
        <v>#DIV/0!</v>
      </c>
      <c r="AI190" s="36" t="e" cm="1">
        <f t="array" ref="AI190">AVERAGE(IFERROR(X190:AA190,""))</f>
        <v>#DIV/0!</v>
      </c>
      <c r="AJ190" s="36" cm="1">
        <f t="array" ref="AJ190">AVERAGE(IFERROR(P190:V190,""))</f>
        <v>8.7333333334999992</v>
      </c>
      <c r="AK190" s="36" cm="1">
        <f t="array" ref="AK190">AVERAGE(IFERROR(Q190:T190,""))</f>
        <v>8.7333333334999992</v>
      </c>
      <c r="AL190" s="36" t="e" cm="1">
        <f t="array" ref="AL190">AVERAGE(IFERROR(U190:V190,""))</f>
        <v>#DIV/0!</v>
      </c>
      <c r="AM190" s="36" t="e" cm="1">
        <f t="array" ref="AM190">AVERAGE(IFERROR(W190:AA190,""))</f>
        <v>#DIV/0!</v>
      </c>
      <c r="AN190" s="36" cm="1">
        <f t="array" ref="AN190">AVERAGE(IFERROR(P190:U190,""))</f>
        <v>8.7333333334999992</v>
      </c>
      <c r="AP190" s="36" t="e">
        <f t="shared" si="57"/>
        <v>#DIV/0!</v>
      </c>
      <c r="AQ190" s="36">
        <f t="shared" si="58"/>
        <v>0.2</v>
      </c>
      <c r="AR190" s="36">
        <f t="shared" si="59"/>
        <v>5.3333333299999987E-2</v>
      </c>
      <c r="AS190" s="36" t="e">
        <f t="shared" si="60"/>
        <v>#DIV/0!</v>
      </c>
      <c r="AT190" s="36" t="e">
        <f t="shared" si="61"/>
        <v>#DIV/0!</v>
      </c>
      <c r="AU190" s="36" t="e">
        <f t="shared" si="62"/>
        <v>#DIV/0!</v>
      </c>
      <c r="AV190" s="36" t="e">
        <f t="shared" si="63"/>
        <v>#DIV/0!</v>
      </c>
      <c r="AW190" s="36" t="e">
        <f t="shared" si="64"/>
        <v>#DIV/0!</v>
      </c>
      <c r="AX190" s="36" t="e">
        <f t="shared" si="65"/>
        <v>#DIV/0!</v>
      </c>
      <c r="AY190" s="36" t="e">
        <f t="shared" si="66"/>
        <v>#DIV/0!</v>
      </c>
      <c r="AZ190" s="36" t="e">
        <f t="shared" si="67"/>
        <v>#DIV/0!</v>
      </c>
      <c r="BA190" s="36" t="e">
        <f t="shared" si="68"/>
        <v>#DIV/0!</v>
      </c>
      <c r="BB190" s="36">
        <f t="shared" si="69"/>
        <v>0.12666666665000009</v>
      </c>
      <c r="BC190" s="36" t="e">
        <f t="shared" si="70"/>
        <v>#DIV/0!</v>
      </c>
      <c r="BD190" s="36" t="e">
        <f t="shared" si="71"/>
        <v>#DIV/0!</v>
      </c>
      <c r="BE190" s="36">
        <f t="shared" si="72"/>
        <v>0.12666666665000009</v>
      </c>
      <c r="BF190" s="36" t="e">
        <f t="shared" si="73"/>
        <v>#DIV/0!</v>
      </c>
      <c r="BG190" s="36">
        <f t="shared" si="74"/>
        <v>0.12666666665000009</v>
      </c>
      <c r="BH190" s="36" t="e">
        <f t="shared" si="75"/>
        <v>#DIV/0!</v>
      </c>
      <c r="BI190" s="36" t="e">
        <f t="shared" si="76"/>
        <v>#DIV/0!</v>
      </c>
      <c r="BJ190" s="36">
        <f t="shared" si="77"/>
        <v>0.12666666665000009</v>
      </c>
      <c r="BK190" s="36">
        <f t="shared" si="78"/>
        <v>0.12666666665000009</v>
      </c>
      <c r="BL190" s="36" t="e">
        <f t="shared" si="79"/>
        <v>#DIV/0!</v>
      </c>
      <c r="BM190" s="36" t="e">
        <f t="shared" si="80"/>
        <v>#DIV/0!</v>
      </c>
      <c r="BN190" s="36">
        <f t="shared" si="81"/>
        <v>0.12666666665000009</v>
      </c>
    </row>
    <row r="191" spans="1:66" x14ac:dyDescent="0.25">
      <c r="A191">
        <v>190</v>
      </c>
      <c r="B191" t="s">
        <v>32</v>
      </c>
      <c r="C191" s="3">
        <v>3</v>
      </c>
      <c r="D191">
        <v>48.937890000000003</v>
      </c>
      <c r="E191">
        <v>-122.44072</v>
      </c>
      <c r="F191" t="s">
        <v>10</v>
      </c>
      <c r="G191" s="5">
        <v>9.6999999999999993</v>
      </c>
      <c r="H191" s="3">
        <v>17110004001464</v>
      </c>
      <c r="I191" t="s">
        <v>11</v>
      </c>
      <c r="K191" s="15" t="s">
        <v>235</v>
      </c>
      <c r="L191" s="3">
        <v>17110004000393</v>
      </c>
      <c r="M191">
        <v>1</v>
      </c>
      <c r="N191" s="17">
        <v>402</v>
      </c>
      <c r="P191" s="36" t="e">
        <f>AVERAGEIFS($G$2:$G$3384,$C$2:$C$3384,P$1,$B$2:$B$3384,$K191)</f>
        <v>#DIV/0!</v>
      </c>
      <c r="Q191" s="36">
        <f>AVERAGEIFS($G$2:$G$3384,$C$2:$C$3384,Q$1,$B$2:$B$3384,$K191)</f>
        <v>9.6999999999999993</v>
      </c>
      <c r="R191" s="36">
        <f>AVERAGEIFS($G$2:$G$3384,$C$2:$C$3384,R$1,$B$2:$B$3384,$K191)</f>
        <v>10.3</v>
      </c>
      <c r="S191" s="36" t="e">
        <f>AVERAGEIFS($G$2:$G$3384,$C$2:$C$3384,S$1,$B$2:$B$3384,$K191)</f>
        <v>#DIV/0!</v>
      </c>
      <c r="T191" s="36" t="e">
        <f>AVERAGEIFS($G$2:$G$3384,$C$2:$C$3384,T$1,$B$2:$B$3384,$K191)</f>
        <v>#DIV/0!</v>
      </c>
      <c r="U191" s="36" t="e">
        <f>AVERAGEIFS($G$2:$G$3384,$C$2:$C$3384,U$1,$B$2:$B$3384,$K191)</f>
        <v>#DIV/0!</v>
      </c>
      <c r="V191" s="36" t="e">
        <f>AVERAGEIFS($G$2:$G$3384,$C$2:$C$3384,V$1,$B$2:$B$3384,$K191)</f>
        <v>#DIV/0!</v>
      </c>
      <c r="W191" s="36" t="e">
        <f>AVERAGEIFS($G$2:$G$3384,$C$2:$C$3384,W$1,$B$2:$B$3384,$K191)</f>
        <v>#DIV/0!</v>
      </c>
      <c r="X191" s="36" t="e">
        <f>AVERAGEIFS($G$2:$G$3384,$C$2:$C$3384,X$1,$B$2:$B$3384,$K191)</f>
        <v>#DIV/0!</v>
      </c>
      <c r="Y191" s="36" t="e">
        <f>AVERAGEIFS($G$2:$G$3384,$C$2:$C$3384,Y$1,$B$2:$B$3384,$K191)</f>
        <v>#DIV/0!</v>
      </c>
      <c r="Z191" s="36" t="e">
        <f>AVERAGEIFS($G$2:$G$3384,$C$2:$C$3384,Z$1,$B$2:$B$3384,$K191)</f>
        <v>#DIV/0!</v>
      </c>
      <c r="AA191" s="36" t="e">
        <f>AVERAGEIFS($G$2:$G$3384,$C$2:$C$3384,AA$1,$B$2:$B$3384,$K191)</f>
        <v>#DIV/0!</v>
      </c>
      <c r="AB191" s="36">
        <f t="shared" si="55"/>
        <v>10</v>
      </c>
      <c r="AC191" s="36" t="e" cm="1">
        <f t="array" ref="AC191">AVERAGE(IFERROR(X191:Z191, ""))</f>
        <v>#DIV/0!</v>
      </c>
      <c r="AD191" s="36" t="e">
        <f t="shared" si="56"/>
        <v>#DIV/0!</v>
      </c>
      <c r="AE191" s="36" cm="1">
        <f t="array" ref="AE191">AVERAGE(IFERROR(Q191:V191, ""))</f>
        <v>10</v>
      </c>
      <c r="AF191" s="36" t="e" cm="1">
        <f t="array" ref="AF191">AVERAGE(IFERROR(V191:Z191,""))</f>
        <v>#DIV/0!</v>
      </c>
      <c r="AG191" s="36" cm="1">
        <f t="array" ref="AG191">AVERAGE(IFERROR(Q191:U191,""))</f>
        <v>10</v>
      </c>
      <c r="AH191" s="36" t="e" cm="1">
        <f t="array" ref="AH191">AVERAGE(IFERROR(Y191:AA191,P191))</f>
        <v>#DIV/0!</v>
      </c>
      <c r="AI191" s="36" t="e" cm="1">
        <f t="array" ref="AI191">AVERAGE(IFERROR(X191:AA191,""))</f>
        <v>#DIV/0!</v>
      </c>
      <c r="AJ191" s="36" cm="1">
        <f t="array" ref="AJ191">AVERAGE(IFERROR(P191:V191,""))</f>
        <v>10</v>
      </c>
      <c r="AK191" s="36" cm="1">
        <f t="array" ref="AK191">AVERAGE(IFERROR(Q191:T191,""))</f>
        <v>10</v>
      </c>
      <c r="AL191" s="36" t="e" cm="1">
        <f t="array" ref="AL191">AVERAGE(IFERROR(U191:V191,""))</f>
        <v>#DIV/0!</v>
      </c>
      <c r="AM191" s="36" t="e" cm="1">
        <f t="array" ref="AM191">AVERAGE(IFERROR(W191:AA191,""))</f>
        <v>#DIV/0!</v>
      </c>
      <c r="AN191" s="36" cm="1">
        <f t="array" ref="AN191">AVERAGE(IFERROR(P191:U191,""))</f>
        <v>10</v>
      </c>
      <c r="AP191" s="36" t="e">
        <f t="shared" si="57"/>
        <v>#DIV/0!</v>
      </c>
      <c r="AQ191" s="36">
        <f t="shared" si="58"/>
        <v>3.0000000000000072E-2</v>
      </c>
      <c r="AR191" s="36">
        <f t="shared" si="59"/>
        <v>0</v>
      </c>
      <c r="AS191" s="36" t="e">
        <f t="shared" si="60"/>
        <v>#DIV/0!</v>
      </c>
      <c r="AT191" s="36" t="e">
        <f t="shared" si="61"/>
        <v>#DIV/0!</v>
      </c>
      <c r="AU191" s="36" t="e">
        <f t="shared" si="62"/>
        <v>#DIV/0!</v>
      </c>
      <c r="AV191" s="36" t="e">
        <f t="shared" si="63"/>
        <v>#DIV/0!</v>
      </c>
      <c r="AW191" s="36" t="e">
        <f t="shared" si="64"/>
        <v>#DIV/0!</v>
      </c>
      <c r="AX191" s="36" t="e">
        <f t="shared" si="65"/>
        <v>#DIV/0!</v>
      </c>
      <c r="AY191" s="36" t="e">
        <f t="shared" si="66"/>
        <v>#DIV/0!</v>
      </c>
      <c r="AZ191" s="36" t="e">
        <f t="shared" si="67"/>
        <v>#DIV/0!</v>
      </c>
      <c r="BA191" s="36" t="e">
        <f t="shared" si="68"/>
        <v>#DIV/0!</v>
      </c>
      <c r="BB191" s="36">
        <f t="shared" si="69"/>
        <v>0</v>
      </c>
      <c r="BC191" s="36" t="e">
        <f t="shared" si="70"/>
        <v>#DIV/0!</v>
      </c>
      <c r="BD191" s="36" t="e">
        <f t="shared" si="71"/>
        <v>#DIV/0!</v>
      </c>
      <c r="BE191" s="36">
        <f t="shared" si="72"/>
        <v>0</v>
      </c>
      <c r="BF191" s="36" t="e">
        <f t="shared" si="73"/>
        <v>#DIV/0!</v>
      </c>
      <c r="BG191" s="36">
        <f t="shared" si="74"/>
        <v>0</v>
      </c>
      <c r="BH191" s="36" t="e">
        <f t="shared" si="75"/>
        <v>#DIV/0!</v>
      </c>
      <c r="BI191" s="36" t="e">
        <f t="shared" si="76"/>
        <v>#DIV/0!</v>
      </c>
      <c r="BJ191" s="36">
        <f t="shared" si="77"/>
        <v>0</v>
      </c>
      <c r="BK191" s="36">
        <f t="shared" si="78"/>
        <v>0</v>
      </c>
      <c r="BL191" s="36" t="e">
        <f t="shared" si="79"/>
        <v>#DIV/0!</v>
      </c>
      <c r="BM191" s="36" t="e">
        <f t="shared" si="80"/>
        <v>#DIV/0!</v>
      </c>
      <c r="BN191" s="36">
        <f t="shared" si="81"/>
        <v>0</v>
      </c>
    </row>
    <row r="192" spans="1:66" x14ac:dyDescent="0.25">
      <c r="A192">
        <v>191</v>
      </c>
      <c r="B192" t="s">
        <v>32</v>
      </c>
      <c r="C192" s="3">
        <v>4</v>
      </c>
      <c r="D192">
        <v>48.937890000000003</v>
      </c>
      <c r="E192">
        <v>-122.44072</v>
      </c>
      <c r="F192" t="s">
        <v>10</v>
      </c>
      <c r="G192" s="5">
        <v>8.1</v>
      </c>
      <c r="H192" s="3">
        <v>17110004001464</v>
      </c>
      <c r="I192" t="s">
        <v>11</v>
      </c>
      <c r="K192" s="15" t="s">
        <v>236</v>
      </c>
      <c r="L192" s="3">
        <v>17110004000393</v>
      </c>
      <c r="M192">
        <v>0.99472516775131226</v>
      </c>
      <c r="N192" s="17">
        <v>3</v>
      </c>
      <c r="P192" s="36" t="e">
        <f>AVERAGEIFS($G$2:$G$3384,$C$2:$C$3384,P$1,$B$2:$B$3384,$K192)</f>
        <v>#DIV/0!</v>
      </c>
      <c r="Q192" s="36">
        <f>AVERAGEIFS($G$2:$G$3384,$C$2:$C$3384,Q$1,$B$2:$B$3384,$K192)</f>
        <v>9.1</v>
      </c>
      <c r="R192" s="36">
        <f>AVERAGEIFS($G$2:$G$3384,$C$2:$C$3384,R$1,$B$2:$B$3384,$K192)</f>
        <v>9.875</v>
      </c>
      <c r="S192" s="36" t="e">
        <f>AVERAGEIFS($G$2:$G$3384,$C$2:$C$3384,S$1,$B$2:$B$3384,$K192)</f>
        <v>#DIV/0!</v>
      </c>
      <c r="T192" s="36" t="e">
        <f>AVERAGEIFS($G$2:$G$3384,$C$2:$C$3384,T$1,$B$2:$B$3384,$K192)</f>
        <v>#DIV/0!</v>
      </c>
      <c r="U192" s="36" t="e">
        <f>AVERAGEIFS($G$2:$G$3384,$C$2:$C$3384,U$1,$B$2:$B$3384,$K192)</f>
        <v>#DIV/0!</v>
      </c>
      <c r="V192" s="36" t="e">
        <f>AVERAGEIFS($G$2:$G$3384,$C$2:$C$3384,V$1,$B$2:$B$3384,$K192)</f>
        <v>#DIV/0!</v>
      </c>
      <c r="W192" s="36" t="e">
        <f>AVERAGEIFS($G$2:$G$3384,$C$2:$C$3384,W$1,$B$2:$B$3384,$K192)</f>
        <v>#DIV/0!</v>
      </c>
      <c r="X192" s="36" t="e">
        <f>AVERAGEIFS($G$2:$G$3384,$C$2:$C$3384,X$1,$B$2:$B$3384,$K192)</f>
        <v>#DIV/0!</v>
      </c>
      <c r="Y192" s="36" t="e">
        <f>AVERAGEIFS($G$2:$G$3384,$C$2:$C$3384,Y$1,$B$2:$B$3384,$K192)</f>
        <v>#DIV/0!</v>
      </c>
      <c r="Z192" s="36" t="e">
        <f>AVERAGEIFS($G$2:$G$3384,$C$2:$C$3384,Z$1,$B$2:$B$3384,$K192)</f>
        <v>#DIV/0!</v>
      </c>
      <c r="AA192" s="36" t="e">
        <f>AVERAGEIFS($G$2:$G$3384,$C$2:$C$3384,AA$1,$B$2:$B$3384,$K192)</f>
        <v>#DIV/0!</v>
      </c>
      <c r="AB192" s="36">
        <f t="shared" si="55"/>
        <v>9.4875000000000007</v>
      </c>
      <c r="AC192" s="36" t="e" cm="1">
        <f t="array" ref="AC192">AVERAGE(IFERROR(X192:Z192, ""))</f>
        <v>#DIV/0!</v>
      </c>
      <c r="AD192" s="36" t="e">
        <f t="shared" si="56"/>
        <v>#DIV/0!</v>
      </c>
      <c r="AE192" s="36" cm="1">
        <f t="array" ref="AE192">AVERAGE(IFERROR(Q192:V192, ""))</f>
        <v>9.4875000000000007</v>
      </c>
      <c r="AF192" s="36" t="e" cm="1">
        <f t="array" ref="AF192">AVERAGE(IFERROR(V192:Z192,""))</f>
        <v>#DIV/0!</v>
      </c>
      <c r="AG192" s="36" cm="1">
        <f t="array" ref="AG192">AVERAGE(IFERROR(Q192:U192,""))</f>
        <v>9.4875000000000007</v>
      </c>
      <c r="AH192" s="36" t="e" cm="1">
        <f t="array" ref="AH192">AVERAGE(IFERROR(Y192:AA192,P192))</f>
        <v>#DIV/0!</v>
      </c>
      <c r="AI192" s="36" t="e" cm="1">
        <f t="array" ref="AI192">AVERAGE(IFERROR(X192:AA192,""))</f>
        <v>#DIV/0!</v>
      </c>
      <c r="AJ192" s="36" cm="1">
        <f t="array" ref="AJ192">AVERAGE(IFERROR(P192:V192,""))</f>
        <v>9.4875000000000007</v>
      </c>
      <c r="AK192" s="36" cm="1">
        <f t="array" ref="AK192">AVERAGE(IFERROR(Q192:T192,""))</f>
        <v>9.4875000000000007</v>
      </c>
      <c r="AL192" s="36" t="e" cm="1">
        <f t="array" ref="AL192">AVERAGE(IFERROR(U192:V192,""))</f>
        <v>#DIV/0!</v>
      </c>
      <c r="AM192" s="36" t="e" cm="1">
        <f t="array" ref="AM192">AVERAGE(IFERROR(W192:AA192,""))</f>
        <v>#DIV/0!</v>
      </c>
      <c r="AN192" s="36" cm="1">
        <f t="array" ref="AN192">AVERAGE(IFERROR(P192:U192,""))</f>
        <v>9.4875000000000007</v>
      </c>
      <c r="AP192" s="36" t="e">
        <f t="shared" si="57"/>
        <v>#DIV/0!</v>
      </c>
      <c r="AQ192" s="36">
        <f t="shared" si="58"/>
        <v>9.0000000000000038E-2</v>
      </c>
      <c r="AR192" s="36">
        <f t="shared" si="59"/>
        <v>1.2500000000000001E-2</v>
      </c>
      <c r="AS192" s="36" t="e">
        <f t="shared" si="60"/>
        <v>#DIV/0!</v>
      </c>
      <c r="AT192" s="36" t="e">
        <f t="shared" si="61"/>
        <v>#DIV/0!</v>
      </c>
      <c r="AU192" s="36" t="e">
        <f t="shared" si="62"/>
        <v>#DIV/0!</v>
      </c>
      <c r="AV192" s="36" t="e">
        <f t="shared" si="63"/>
        <v>#DIV/0!</v>
      </c>
      <c r="AW192" s="36" t="e">
        <f t="shared" si="64"/>
        <v>#DIV/0!</v>
      </c>
      <c r="AX192" s="36" t="e">
        <f t="shared" si="65"/>
        <v>#DIV/0!</v>
      </c>
      <c r="AY192" s="36" t="e">
        <f t="shared" si="66"/>
        <v>#DIV/0!</v>
      </c>
      <c r="AZ192" s="36" t="e">
        <f t="shared" si="67"/>
        <v>#DIV/0!</v>
      </c>
      <c r="BA192" s="36" t="e">
        <f t="shared" si="68"/>
        <v>#DIV/0!</v>
      </c>
      <c r="BB192" s="36">
        <f t="shared" si="69"/>
        <v>5.1249999999999928E-2</v>
      </c>
      <c r="BC192" s="36" t="e">
        <f t="shared" si="70"/>
        <v>#DIV/0!</v>
      </c>
      <c r="BD192" s="36" t="e">
        <f t="shared" si="71"/>
        <v>#DIV/0!</v>
      </c>
      <c r="BE192" s="36">
        <f t="shared" si="72"/>
        <v>5.1249999999999928E-2</v>
      </c>
      <c r="BF192" s="36" t="e">
        <f t="shared" si="73"/>
        <v>#DIV/0!</v>
      </c>
      <c r="BG192" s="36">
        <f t="shared" si="74"/>
        <v>5.1249999999999928E-2</v>
      </c>
      <c r="BH192" s="36" t="e">
        <f t="shared" si="75"/>
        <v>#DIV/0!</v>
      </c>
      <c r="BI192" s="36" t="e">
        <f t="shared" si="76"/>
        <v>#DIV/0!</v>
      </c>
      <c r="BJ192" s="36">
        <f t="shared" si="77"/>
        <v>5.1249999999999928E-2</v>
      </c>
      <c r="BK192" s="36">
        <f t="shared" si="78"/>
        <v>5.1249999999999928E-2</v>
      </c>
      <c r="BL192" s="36" t="e">
        <f t="shared" si="79"/>
        <v>#DIV/0!</v>
      </c>
      <c r="BM192" s="36" t="e">
        <f t="shared" si="80"/>
        <v>#DIV/0!</v>
      </c>
      <c r="BN192" s="36">
        <f t="shared" si="81"/>
        <v>5.1249999999999928E-2</v>
      </c>
    </row>
    <row r="193" spans="1:66" x14ac:dyDescent="0.25">
      <c r="A193">
        <v>192</v>
      </c>
      <c r="B193" t="s">
        <v>32</v>
      </c>
      <c r="C193" s="3">
        <v>5</v>
      </c>
      <c r="D193">
        <v>48.937890000000003</v>
      </c>
      <c r="E193">
        <v>-122.44072</v>
      </c>
      <c r="F193" t="s">
        <v>10</v>
      </c>
      <c r="G193" s="5">
        <v>6.45</v>
      </c>
      <c r="H193" s="3">
        <v>17110004001464</v>
      </c>
      <c r="I193" t="s">
        <v>11</v>
      </c>
      <c r="K193" s="15" t="s">
        <v>237</v>
      </c>
      <c r="L193" s="3">
        <v>17110004001001</v>
      </c>
      <c r="M193">
        <v>3.5922907292842865E-2</v>
      </c>
      <c r="N193" s="17">
        <v>62</v>
      </c>
      <c r="P193" s="36" t="e">
        <f>AVERAGEIFS($G$2:$G$3384,$C$2:$C$3384,P$1,$B$2:$B$3384,$K193)</f>
        <v>#DIV/0!</v>
      </c>
      <c r="Q193" s="36">
        <f>AVERAGEIFS($G$2:$G$3384,$C$2:$C$3384,Q$1,$B$2:$B$3384,$K193)</f>
        <v>5.5</v>
      </c>
      <c r="R193" s="36">
        <f>AVERAGEIFS($G$2:$G$3384,$C$2:$C$3384,R$1,$B$2:$B$3384,$K193)</f>
        <v>7.5666666669999998</v>
      </c>
      <c r="S193" s="36" t="e">
        <f>AVERAGEIFS($G$2:$G$3384,$C$2:$C$3384,S$1,$B$2:$B$3384,$K193)</f>
        <v>#DIV/0!</v>
      </c>
      <c r="T193" s="36" t="e">
        <f>AVERAGEIFS($G$2:$G$3384,$C$2:$C$3384,T$1,$B$2:$B$3384,$K193)</f>
        <v>#DIV/0!</v>
      </c>
      <c r="U193" s="36" t="e">
        <f>AVERAGEIFS($G$2:$G$3384,$C$2:$C$3384,U$1,$B$2:$B$3384,$K193)</f>
        <v>#DIV/0!</v>
      </c>
      <c r="V193" s="36" t="e">
        <f>AVERAGEIFS($G$2:$G$3384,$C$2:$C$3384,V$1,$B$2:$B$3384,$K193)</f>
        <v>#DIV/0!</v>
      </c>
      <c r="W193" s="36" t="e">
        <f>AVERAGEIFS($G$2:$G$3384,$C$2:$C$3384,W$1,$B$2:$B$3384,$K193)</f>
        <v>#DIV/0!</v>
      </c>
      <c r="X193" s="36" t="e">
        <f>AVERAGEIFS($G$2:$G$3384,$C$2:$C$3384,X$1,$B$2:$B$3384,$K193)</f>
        <v>#DIV/0!</v>
      </c>
      <c r="Y193" s="36" t="e">
        <f>AVERAGEIFS($G$2:$G$3384,$C$2:$C$3384,Y$1,$B$2:$B$3384,$K193)</f>
        <v>#DIV/0!</v>
      </c>
      <c r="Z193" s="36" t="e">
        <f>AVERAGEIFS($G$2:$G$3384,$C$2:$C$3384,Z$1,$B$2:$B$3384,$K193)</f>
        <v>#DIV/0!</v>
      </c>
      <c r="AA193" s="36" t="e">
        <f>AVERAGEIFS($G$2:$G$3384,$C$2:$C$3384,AA$1,$B$2:$B$3384,$K193)</f>
        <v>#DIV/0!</v>
      </c>
      <c r="AB193" s="36">
        <f t="shared" si="55"/>
        <v>6.5333333334999999</v>
      </c>
      <c r="AC193" s="36" t="e" cm="1">
        <f t="array" ref="AC193">AVERAGE(IFERROR(X193:Z193, ""))</f>
        <v>#DIV/0!</v>
      </c>
      <c r="AD193" s="36" t="e">
        <f t="shared" si="56"/>
        <v>#DIV/0!</v>
      </c>
      <c r="AE193" s="36" cm="1">
        <f t="array" ref="AE193">AVERAGE(IFERROR(Q193:V193, ""))</f>
        <v>6.5333333334999999</v>
      </c>
      <c r="AF193" s="36" t="e" cm="1">
        <f t="array" ref="AF193">AVERAGE(IFERROR(V193:Z193,""))</f>
        <v>#DIV/0!</v>
      </c>
      <c r="AG193" s="36" cm="1">
        <f t="array" ref="AG193">AVERAGE(IFERROR(Q193:U193,""))</f>
        <v>6.5333333334999999</v>
      </c>
      <c r="AH193" s="36" t="e" cm="1">
        <f t="array" ref="AH193">AVERAGE(IFERROR(Y193:AA193,P193))</f>
        <v>#DIV/0!</v>
      </c>
      <c r="AI193" s="36" t="e" cm="1">
        <f t="array" ref="AI193">AVERAGE(IFERROR(X193:AA193,""))</f>
        <v>#DIV/0!</v>
      </c>
      <c r="AJ193" s="36" cm="1">
        <f t="array" ref="AJ193">AVERAGE(IFERROR(P193:V193,""))</f>
        <v>6.5333333334999999</v>
      </c>
      <c r="AK193" s="36" cm="1">
        <f t="array" ref="AK193">AVERAGE(IFERROR(Q193:T193,""))</f>
        <v>6.5333333334999999</v>
      </c>
      <c r="AL193" s="36" t="e" cm="1">
        <f t="array" ref="AL193">AVERAGE(IFERROR(U193:V193,""))</f>
        <v>#DIV/0!</v>
      </c>
      <c r="AM193" s="36" t="e" cm="1">
        <f t="array" ref="AM193">AVERAGE(IFERROR(W193:AA193,""))</f>
        <v>#DIV/0!</v>
      </c>
      <c r="AN193" s="36" cm="1">
        <f t="array" ref="AN193">AVERAGE(IFERROR(P193:U193,""))</f>
        <v>6.5333333334999999</v>
      </c>
      <c r="AP193" s="36" t="e">
        <f t="shared" si="57"/>
        <v>#DIV/0!</v>
      </c>
      <c r="AQ193" s="36">
        <f t="shared" si="58"/>
        <v>0.45</v>
      </c>
      <c r="AR193" s="36">
        <f t="shared" si="59"/>
        <v>0.24333333330000001</v>
      </c>
      <c r="AS193" s="36" t="e">
        <f t="shared" si="60"/>
        <v>#DIV/0!</v>
      </c>
      <c r="AT193" s="36" t="e">
        <f t="shared" si="61"/>
        <v>#DIV/0!</v>
      </c>
      <c r="AU193" s="36" t="e">
        <f t="shared" si="62"/>
        <v>#DIV/0!</v>
      </c>
      <c r="AV193" s="36" t="e">
        <f t="shared" si="63"/>
        <v>#DIV/0!</v>
      </c>
      <c r="AW193" s="36" t="e">
        <f t="shared" si="64"/>
        <v>#DIV/0!</v>
      </c>
      <c r="AX193" s="36" t="e">
        <f t="shared" si="65"/>
        <v>#DIV/0!</v>
      </c>
      <c r="AY193" s="36" t="e">
        <f t="shared" si="66"/>
        <v>#DIV/0!</v>
      </c>
      <c r="AZ193" s="36" t="e">
        <f t="shared" si="67"/>
        <v>#DIV/0!</v>
      </c>
      <c r="BA193" s="36" t="e">
        <f t="shared" si="68"/>
        <v>#DIV/0!</v>
      </c>
      <c r="BB193" s="36">
        <f t="shared" si="69"/>
        <v>0.34666666665000001</v>
      </c>
      <c r="BC193" s="36" t="e">
        <f t="shared" si="70"/>
        <v>#DIV/0!</v>
      </c>
      <c r="BD193" s="36" t="e">
        <f t="shared" si="71"/>
        <v>#DIV/0!</v>
      </c>
      <c r="BE193" s="36">
        <f t="shared" si="72"/>
        <v>0.34666666665000001</v>
      </c>
      <c r="BF193" s="36" t="e">
        <f t="shared" si="73"/>
        <v>#DIV/0!</v>
      </c>
      <c r="BG193" s="36">
        <f t="shared" si="74"/>
        <v>0.34666666665000001</v>
      </c>
      <c r="BH193" s="36" t="e">
        <f t="shared" si="75"/>
        <v>#DIV/0!</v>
      </c>
      <c r="BI193" s="36" t="e">
        <f t="shared" si="76"/>
        <v>#DIV/0!</v>
      </c>
      <c r="BJ193" s="36">
        <f t="shared" si="77"/>
        <v>0.34666666665000001</v>
      </c>
      <c r="BK193" s="36">
        <f t="shared" si="78"/>
        <v>0.34666666665000001</v>
      </c>
      <c r="BL193" s="36" t="e">
        <f t="shared" si="79"/>
        <v>#DIV/0!</v>
      </c>
      <c r="BM193" s="36" t="e">
        <f t="shared" si="80"/>
        <v>#DIV/0!</v>
      </c>
      <c r="BN193" s="36">
        <f t="shared" si="81"/>
        <v>0.34666666665000001</v>
      </c>
    </row>
    <row r="194" spans="1:66" x14ac:dyDescent="0.25">
      <c r="A194">
        <v>193</v>
      </c>
      <c r="B194" t="s">
        <v>32</v>
      </c>
      <c r="C194" s="3">
        <v>6</v>
      </c>
      <c r="D194">
        <v>48.937890000000003</v>
      </c>
      <c r="E194">
        <v>-122.44072</v>
      </c>
      <c r="F194" t="s">
        <v>10</v>
      </c>
      <c r="G194" s="5">
        <v>6.6</v>
      </c>
      <c r="H194" s="3">
        <v>17110004001464</v>
      </c>
      <c r="I194" t="s">
        <v>11</v>
      </c>
      <c r="K194" s="15" t="s">
        <v>238</v>
      </c>
      <c r="L194" s="3">
        <v>17110004001004</v>
      </c>
      <c r="M194">
        <v>0.90430355072021484</v>
      </c>
      <c r="N194" s="17">
        <v>63</v>
      </c>
      <c r="P194" s="36" t="e">
        <f>AVERAGEIFS($G$2:$G$3384,$C$2:$C$3384,P$1,$B$2:$B$3384,$K194)</f>
        <v>#DIV/0!</v>
      </c>
      <c r="Q194" s="36">
        <f>AVERAGEIFS($G$2:$G$3384,$C$2:$C$3384,Q$1,$B$2:$B$3384,$K194)</f>
        <v>11</v>
      </c>
      <c r="R194" s="36">
        <f>AVERAGEIFS($G$2:$G$3384,$C$2:$C$3384,R$1,$B$2:$B$3384,$K194)</f>
        <v>10.93333333</v>
      </c>
      <c r="S194" s="36" t="e">
        <f>AVERAGEIFS($G$2:$G$3384,$C$2:$C$3384,S$1,$B$2:$B$3384,$K194)</f>
        <v>#DIV/0!</v>
      </c>
      <c r="T194" s="36" t="e">
        <f>AVERAGEIFS($G$2:$G$3384,$C$2:$C$3384,T$1,$B$2:$B$3384,$K194)</f>
        <v>#DIV/0!</v>
      </c>
      <c r="U194" s="36" t="e">
        <f>AVERAGEIFS($G$2:$G$3384,$C$2:$C$3384,U$1,$B$2:$B$3384,$K194)</f>
        <v>#DIV/0!</v>
      </c>
      <c r="V194" s="36" t="e">
        <f>AVERAGEIFS($G$2:$G$3384,$C$2:$C$3384,V$1,$B$2:$B$3384,$K194)</f>
        <v>#DIV/0!</v>
      </c>
      <c r="W194" s="36" t="e">
        <f>AVERAGEIFS($G$2:$G$3384,$C$2:$C$3384,W$1,$B$2:$B$3384,$K194)</f>
        <v>#DIV/0!</v>
      </c>
      <c r="X194" s="36" t="e">
        <f>AVERAGEIFS($G$2:$G$3384,$C$2:$C$3384,X$1,$B$2:$B$3384,$K194)</f>
        <v>#DIV/0!</v>
      </c>
      <c r="Y194" s="36" t="e">
        <f>AVERAGEIFS($G$2:$G$3384,$C$2:$C$3384,Y$1,$B$2:$B$3384,$K194)</f>
        <v>#DIV/0!</v>
      </c>
      <c r="Z194" s="36" t="e">
        <f>AVERAGEIFS($G$2:$G$3384,$C$2:$C$3384,Z$1,$B$2:$B$3384,$K194)</f>
        <v>#DIV/0!</v>
      </c>
      <c r="AA194" s="36" t="e">
        <f>AVERAGEIFS($G$2:$G$3384,$C$2:$C$3384,AA$1,$B$2:$B$3384,$K194)</f>
        <v>#DIV/0!</v>
      </c>
      <c r="AB194" s="36">
        <f t="shared" si="55"/>
        <v>10.966666665</v>
      </c>
      <c r="AC194" s="36" t="e" cm="1">
        <f t="array" ref="AC194">AVERAGE(IFERROR(X194:Z194, ""))</f>
        <v>#DIV/0!</v>
      </c>
      <c r="AD194" s="36" t="e">
        <f t="shared" si="56"/>
        <v>#DIV/0!</v>
      </c>
      <c r="AE194" s="36" cm="1">
        <f t="array" ref="AE194">AVERAGE(IFERROR(Q194:V194, ""))</f>
        <v>10.966666665</v>
      </c>
      <c r="AF194" s="36" t="e" cm="1">
        <f t="array" ref="AF194">AVERAGE(IFERROR(V194:Z194,""))</f>
        <v>#DIV/0!</v>
      </c>
      <c r="AG194" s="36" cm="1">
        <f t="array" ref="AG194">AVERAGE(IFERROR(Q194:U194,""))</f>
        <v>10.966666665</v>
      </c>
      <c r="AH194" s="36" t="e" cm="1">
        <f t="array" ref="AH194">AVERAGE(IFERROR(Y194:AA194,P194))</f>
        <v>#DIV/0!</v>
      </c>
      <c r="AI194" s="36" t="e" cm="1">
        <f t="array" ref="AI194">AVERAGE(IFERROR(X194:AA194,""))</f>
        <v>#DIV/0!</v>
      </c>
      <c r="AJ194" s="36" cm="1">
        <f t="array" ref="AJ194">AVERAGE(IFERROR(P194:V194,""))</f>
        <v>10.966666665</v>
      </c>
      <c r="AK194" s="36" cm="1">
        <f t="array" ref="AK194">AVERAGE(IFERROR(Q194:T194,""))</f>
        <v>10.966666665</v>
      </c>
      <c r="AL194" s="36" t="e" cm="1">
        <f t="array" ref="AL194">AVERAGE(IFERROR(U194:V194,""))</f>
        <v>#DIV/0!</v>
      </c>
      <c r="AM194" s="36" t="e" cm="1">
        <f t="array" ref="AM194">AVERAGE(IFERROR(W194:AA194,""))</f>
        <v>#DIV/0!</v>
      </c>
      <c r="AN194" s="36" cm="1">
        <f t="array" ref="AN194">AVERAGE(IFERROR(P194:U194,""))</f>
        <v>10.966666665</v>
      </c>
      <c r="AP194" s="36" t="e">
        <f t="shared" si="57"/>
        <v>#DIV/0!</v>
      </c>
      <c r="AQ194" s="36">
        <f t="shared" si="58"/>
        <v>0</v>
      </c>
      <c r="AR194" s="36">
        <f t="shared" si="59"/>
        <v>0</v>
      </c>
      <c r="AS194" s="36" t="e">
        <f t="shared" si="60"/>
        <v>#DIV/0!</v>
      </c>
      <c r="AT194" s="36" t="e">
        <f t="shared" si="61"/>
        <v>#DIV/0!</v>
      </c>
      <c r="AU194" s="36" t="e">
        <f t="shared" si="62"/>
        <v>#DIV/0!</v>
      </c>
      <c r="AV194" s="36" t="e">
        <f t="shared" si="63"/>
        <v>#DIV/0!</v>
      </c>
      <c r="AW194" s="36" t="e">
        <f t="shared" si="64"/>
        <v>#DIV/0!</v>
      </c>
      <c r="AX194" s="36" t="e">
        <f t="shared" si="65"/>
        <v>#DIV/0!</v>
      </c>
      <c r="AY194" s="36" t="e">
        <f t="shared" si="66"/>
        <v>#DIV/0!</v>
      </c>
      <c r="AZ194" s="36" t="e">
        <f t="shared" si="67"/>
        <v>#DIV/0!</v>
      </c>
      <c r="BA194" s="36" t="e">
        <f t="shared" si="68"/>
        <v>#DIV/0!</v>
      </c>
      <c r="BB194" s="36">
        <f t="shared" si="69"/>
        <v>0</v>
      </c>
      <c r="BC194" s="36" t="e">
        <f t="shared" si="70"/>
        <v>#DIV/0!</v>
      </c>
      <c r="BD194" s="36" t="e">
        <f t="shared" si="71"/>
        <v>#DIV/0!</v>
      </c>
      <c r="BE194" s="36">
        <f t="shared" si="72"/>
        <v>0</v>
      </c>
      <c r="BF194" s="36" t="e">
        <f t="shared" si="73"/>
        <v>#DIV/0!</v>
      </c>
      <c r="BG194" s="36">
        <f t="shared" si="74"/>
        <v>0</v>
      </c>
      <c r="BH194" s="36" t="e">
        <f t="shared" si="75"/>
        <v>#DIV/0!</v>
      </c>
      <c r="BI194" s="36" t="e">
        <f t="shared" si="76"/>
        <v>#DIV/0!</v>
      </c>
      <c r="BJ194" s="36">
        <f t="shared" si="77"/>
        <v>0</v>
      </c>
      <c r="BK194" s="36">
        <f t="shared" si="78"/>
        <v>0</v>
      </c>
      <c r="BL194" s="36" t="e">
        <f t="shared" si="79"/>
        <v>#DIV/0!</v>
      </c>
      <c r="BM194" s="36" t="e">
        <f t="shared" si="80"/>
        <v>#DIV/0!</v>
      </c>
      <c r="BN194" s="36">
        <f t="shared" si="81"/>
        <v>0</v>
      </c>
    </row>
    <row r="195" spans="1:66" x14ac:dyDescent="0.25">
      <c r="A195">
        <v>194</v>
      </c>
      <c r="B195" t="s">
        <v>32</v>
      </c>
      <c r="C195" s="3">
        <v>7</v>
      </c>
      <c r="D195">
        <v>48.937890000000003</v>
      </c>
      <c r="E195">
        <v>-122.44072</v>
      </c>
      <c r="F195" t="s">
        <v>10</v>
      </c>
      <c r="G195" s="5">
        <v>8.4250000000000007</v>
      </c>
      <c r="H195" s="3">
        <v>17110004001464</v>
      </c>
      <c r="I195" t="s">
        <v>11</v>
      </c>
      <c r="K195" s="15" t="s">
        <v>239</v>
      </c>
      <c r="L195" s="3">
        <v>17110004000046</v>
      </c>
      <c r="M195">
        <v>0.99976599216461182</v>
      </c>
      <c r="N195" s="17">
        <v>76</v>
      </c>
      <c r="P195" s="36" t="e">
        <f>AVERAGEIFS($G$2:$G$3384,$C$2:$C$3384,P$1,$B$2:$B$3384,$K195)</f>
        <v>#DIV/0!</v>
      </c>
      <c r="Q195" s="36" t="e">
        <f>AVERAGEIFS($G$2:$G$3384,$C$2:$C$3384,Q$1,$B$2:$B$3384,$K195)</f>
        <v>#DIV/0!</v>
      </c>
      <c r="R195" s="36" t="e">
        <f>AVERAGEIFS($G$2:$G$3384,$C$2:$C$3384,R$1,$B$2:$B$3384,$K195)</f>
        <v>#DIV/0!</v>
      </c>
      <c r="S195" s="36">
        <f>AVERAGEIFS($G$2:$G$3384,$C$2:$C$3384,S$1,$B$2:$B$3384,$K195)</f>
        <v>9</v>
      </c>
      <c r="T195" s="36" t="e">
        <f>AVERAGEIFS($G$2:$G$3384,$C$2:$C$3384,T$1,$B$2:$B$3384,$K195)</f>
        <v>#DIV/0!</v>
      </c>
      <c r="U195" s="36" t="e">
        <f>AVERAGEIFS($G$2:$G$3384,$C$2:$C$3384,U$1,$B$2:$B$3384,$K195)</f>
        <v>#DIV/0!</v>
      </c>
      <c r="V195" s="36" t="e">
        <f>AVERAGEIFS($G$2:$G$3384,$C$2:$C$3384,V$1,$B$2:$B$3384,$K195)</f>
        <v>#DIV/0!</v>
      </c>
      <c r="W195" s="36" t="e">
        <f>AVERAGEIFS($G$2:$G$3384,$C$2:$C$3384,W$1,$B$2:$B$3384,$K195)</f>
        <v>#DIV/0!</v>
      </c>
      <c r="X195" s="36" t="e">
        <f>AVERAGEIFS($G$2:$G$3384,$C$2:$C$3384,X$1,$B$2:$B$3384,$K195)</f>
        <v>#DIV/0!</v>
      </c>
      <c r="Y195" s="36" t="e">
        <f>AVERAGEIFS($G$2:$G$3384,$C$2:$C$3384,Y$1,$B$2:$B$3384,$K195)</f>
        <v>#DIV/0!</v>
      </c>
      <c r="Z195" s="36" t="e">
        <f>AVERAGEIFS($G$2:$G$3384,$C$2:$C$3384,Z$1,$B$2:$B$3384,$K195)</f>
        <v>#DIV/0!</v>
      </c>
      <c r="AA195" s="36" t="e">
        <f>AVERAGEIFS($G$2:$G$3384,$C$2:$C$3384,AA$1,$B$2:$B$3384,$K195)</f>
        <v>#DIV/0!</v>
      </c>
      <c r="AB195" s="36">
        <f t="shared" ref="AB195:AB258" si="82">AVERAGEIF(P195:AA195,"&gt;=0")</f>
        <v>9</v>
      </c>
      <c r="AC195" s="36" t="e" cm="1">
        <f t="array" ref="AC195">AVERAGE(IFERROR(X195:Z195, ""))</f>
        <v>#DIV/0!</v>
      </c>
      <c r="AD195" s="36" t="e">
        <f t="shared" ref="AD195:AD258" si="83">AVERAGE(IFERROR(AA195,P195))</f>
        <v>#DIV/0!</v>
      </c>
      <c r="AE195" s="36" cm="1">
        <f t="array" ref="AE195">AVERAGE(IFERROR(Q195:V195, ""))</f>
        <v>9</v>
      </c>
      <c r="AF195" s="36" t="e" cm="1">
        <f t="array" ref="AF195">AVERAGE(IFERROR(V195:Z195,""))</f>
        <v>#DIV/0!</v>
      </c>
      <c r="AG195" s="36" cm="1">
        <f t="array" ref="AG195">AVERAGE(IFERROR(Q195:U195,""))</f>
        <v>9</v>
      </c>
      <c r="AH195" s="36" t="e" cm="1">
        <f t="array" ref="AH195">AVERAGE(IFERROR(Y195:AA195,P195))</f>
        <v>#DIV/0!</v>
      </c>
      <c r="AI195" s="36" t="e" cm="1">
        <f t="array" ref="AI195">AVERAGE(IFERROR(X195:AA195,""))</f>
        <v>#DIV/0!</v>
      </c>
      <c r="AJ195" s="36" cm="1">
        <f t="array" ref="AJ195">AVERAGE(IFERROR(P195:V195,""))</f>
        <v>9</v>
      </c>
      <c r="AK195" s="36" cm="1">
        <f t="array" ref="AK195">AVERAGE(IFERROR(Q195:T195,""))</f>
        <v>9</v>
      </c>
      <c r="AL195" s="36" t="e" cm="1">
        <f t="array" ref="AL195">AVERAGE(IFERROR(U195:V195,""))</f>
        <v>#DIV/0!</v>
      </c>
      <c r="AM195" s="36" t="e" cm="1">
        <f t="array" ref="AM195">AVERAGE(IFERROR(W195:AA195,""))</f>
        <v>#DIV/0!</v>
      </c>
      <c r="AN195" s="36" cm="1">
        <f t="array" ref="AN195">AVERAGE(IFERROR(P195:U195,""))</f>
        <v>9</v>
      </c>
      <c r="AP195" s="36" t="e">
        <f t="shared" ref="AP195:AP258" si="84">IF(P195&gt;10,0,(10-P195)/10)</f>
        <v>#DIV/0!</v>
      </c>
      <c r="AQ195" s="36" t="e">
        <f t="shared" ref="AQ195:AQ258" si="85">IF(Q195&gt;10,0,(10-Q195)/10)</f>
        <v>#DIV/0!</v>
      </c>
      <c r="AR195" s="36" t="e">
        <f t="shared" ref="AR195:AR258" si="86">IF(R195&gt;10,0,(10-R195)/10)</f>
        <v>#DIV/0!</v>
      </c>
      <c r="AS195" s="36">
        <f t="shared" ref="AS195:AS258" si="87">IF(S195&gt;10,0,(10-S195)/10)</f>
        <v>0.1</v>
      </c>
      <c r="AT195" s="36" t="e">
        <f t="shared" ref="AT195:AT258" si="88">IF(T195&gt;10,0,(10-T195)/10)</f>
        <v>#DIV/0!</v>
      </c>
      <c r="AU195" s="36" t="e">
        <f t="shared" ref="AU195:AU258" si="89">IF(U195&gt;10,0,(10-U195)/10)</f>
        <v>#DIV/0!</v>
      </c>
      <c r="AV195" s="36" t="e">
        <f t="shared" ref="AV195:AV258" si="90">IF(V195&gt;10,0,(10-V195)/10)</f>
        <v>#DIV/0!</v>
      </c>
      <c r="AW195" s="36" t="e">
        <f t="shared" ref="AW195:AW258" si="91">IF(W195&gt;10,0,(10-W195)/10)</f>
        <v>#DIV/0!</v>
      </c>
      <c r="AX195" s="36" t="e">
        <f t="shared" ref="AX195:AX258" si="92">IF(X195&gt;10,0,(10-X195)/10)</f>
        <v>#DIV/0!</v>
      </c>
      <c r="AY195" s="36" t="e">
        <f t="shared" ref="AY195:AY258" si="93">IF(Y195&gt;10,0,(10-Y195)/10)</f>
        <v>#DIV/0!</v>
      </c>
      <c r="AZ195" s="36" t="e">
        <f t="shared" ref="AZ195:AZ258" si="94">IF(Z195&gt;10,0,(10-Z195)/10)</f>
        <v>#DIV/0!</v>
      </c>
      <c r="BA195" s="36" t="e">
        <f t="shared" ref="BA195:BA258" si="95">IF(AA195&gt;10,0,(10-AA195)/10)</f>
        <v>#DIV/0!</v>
      </c>
      <c r="BB195" s="36">
        <f t="shared" ref="BB195:BB258" si="96">IF(AB195&gt;10,0,(10-AB195)/10)</f>
        <v>0.1</v>
      </c>
      <c r="BC195" s="36" t="e">
        <f t="shared" ref="BC195:BC258" si="97">IF(AC195&gt;10,0,(10-AC195)/10)</f>
        <v>#DIV/0!</v>
      </c>
      <c r="BD195" s="36" t="e">
        <f t="shared" ref="BD195:BD258" si="98">IF(AD195&gt;10,0,(10-AD195)/10)</f>
        <v>#DIV/0!</v>
      </c>
      <c r="BE195" s="36">
        <f t="shared" ref="BE195:BE258" si="99">IF(AE195&gt;10,0,(10-AE195)/10)</f>
        <v>0.1</v>
      </c>
      <c r="BF195" s="36" t="e">
        <f t="shared" ref="BF195:BF258" si="100">IF(AF195&gt;10,0,(10-AF195)/10)</f>
        <v>#DIV/0!</v>
      </c>
      <c r="BG195" s="36">
        <f t="shared" ref="BG195:BG258" si="101">IF(AG195&gt;10,0,(10-AG195)/10)</f>
        <v>0.1</v>
      </c>
      <c r="BH195" s="36" t="e">
        <f t="shared" ref="BH195:BH258" si="102">IF(AH195&gt;10,0,(10-AH195)/10)</f>
        <v>#DIV/0!</v>
      </c>
      <c r="BI195" s="36" t="e">
        <f t="shared" ref="BI195:BI258" si="103">IF(AI195&gt;10,0,(10-AI195)/10)</f>
        <v>#DIV/0!</v>
      </c>
      <c r="BJ195" s="36">
        <f t="shared" ref="BJ195:BJ258" si="104">IF(AJ195&gt;10,0,(10-AJ195)/10)</f>
        <v>0.1</v>
      </c>
      <c r="BK195" s="36">
        <f t="shared" ref="BK195:BK258" si="105">IF(AK195&gt;10,0,(10-AK195)/10)</f>
        <v>0.1</v>
      </c>
      <c r="BL195" s="36" t="e">
        <f t="shared" ref="BL195:BL258" si="106">IF(AL195&gt;10,0,(10-AL195)/10)</f>
        <v>#DIV/0!</v>
      </c>
      <c r="BM195" s="36" t="e">
        <f t="shared" ref="BM195:BM258" si="107">IF(AM195&gt;10,0,(10-AM195)/10)</f>
        <v>#DIV/0!</v>
      </c>
      <c r="BN195" s="36">
        <f t="shared" ref="BN195:BN258" si="108">IF(AN195&gt;10,0,(10-AN195)/10)</f>
        <v>0.1</v>
      </c>
    </row>
    <row r="196" spans="1:66" x14ac:dyDescent="0.25">
      <c r="A196">
        <v>195</v>
      </c>
      <c r="B196" t="s">
        <v>32</v>
      </c>
      <c r="C196" s="3">
        <v>8</v>
      </c>
      <c r="D196">
        <v>48.937890000000003</v>
      </c>
      <c r="E196">
        <v>-122.44072</v>
      </c>
      <c r="F196" t="s">
        <v>10</v>
      </c>
      <c r="G196" s="5">
        <v>9.3000000000000007</v>
      </c>
      <c r="H196" s="3">
        <v>17110004001464</v>
      </c>
      <c r="I196" t="s">
        <v>11</v>
      </c>
      <c r="K196" s="15" t="s">
        <v>240</v>
      </c>
      <c r="L196" s="3">
        <v>17110004000993</v>
      </c>
      <c r="M196">
        <v>0.97954040765762329</v>
      </c>
      <c r="N196" s="17">
        <v>63</v>
      </c>
      <c r="P196" s="36">
        <f>AVERAGEIFS($G$2:$G$3384,$C$2:$C$3384,P$1,$B$2:$B$3384,$K196)</f>
        <v>10.16666667</v>
      </c>
      <c r="Q196" s="36" t="e">
        <f>AVERAGEIFS($G$2:$G$3384,$C$2:$C$3384,Q$1,$B$2:$B$3384,$K196)</f>
        <v>#DIV/0!</v>
      </c>
      <c r="R196" s="36" t="e">
        <f>AVERAGEIFS($G$2:$G$3384,$C$2:$C$3384,R$1,$B$2:$B$3384,$K196)</f>
        <v>#DIV/0!</v>
      </c>
      <c r="S196" s="36" t="e">
        <f>AVERAGEIFS($G$2:$G$3384,$C$2:$C$3384,S$1,$B$2:$B$3384,$K196)</f>
        <v>#DIV/0!</v>
      </c>
      <c r="T196" s="36" t="e">
        <f>AVERAGEIFS($G$2:$G$3384,$C$2:$C$3384,T$1,$B$2:$B$3384,$K196)</f>
        <v>#DIV/0!</v>
      </c>
      <c r="U196" s="36" t="e">
        <f>AVERAGEIFS($G$2:$G$3384,$C$2:$C$3384,U$1,$B$2:$B$3384,$K196)</f>
        <v>#DIV/0!</v>
      </c>
      <c r="V196" s="36" t="e">
        <f>AVERAGEIFS($G$2:$G$3384,$C$2:$C$3384,V$1,$B$2:$B$3384,$K196)</f>
        <v>#DIV/0!</v>
      </c>
      <c r="W196" s="36" t="e">
        <f>AVERAGEIFS($G$2:$G$3384,$C$2:$C$3384,W$1,$B$2:$B$3384,$K196)</f>
        <v>#DIV/0!</v>
      </c>
      <c r="X196" s="36">
        <f>AVERAGEIFS($G$2:$G$3384,$C$2:$C$3384,X$1,$B$2:$B$3384,$K196)</f>
        <v>11.8</v>
      </c>
      <c r="Y196" s="36" t="e">
        <f>AVERAGEIFS($G$2:$G$3384,$C$2:$C$3384,Y$1,$B$2:$B$3384,$K196)</f>
        <v>#DIV/0!</v>
      </c>
      <c r="Z196" s="36">
        <f>AVERAGEIFS($G$2:$G$3384,$C$2:$C$3384,Z$1,$B$2:$B$3384,$K196)</f>
        <v>12.2</v>
      </c>
      <c r="AA196" s="36">
        <f>AVERAGEIFS($G$2:$G$3384,$C$2:$C$3384,AA$1,$B$2:$B$3384,$K196)</f>
        <v>9.6</v>
      </c>
      <c r="AB196" s="36">
        <f t="shared" si="82"/>
        <v>10.9416666675</v>
      </c>
      <c r="AC196" s="36" cm="1">
        <f t="array" ref="AC196">AVERAGE(IFERROR(X196:Z196, ""))</f>
        <v>12</v>
      </c>
      <c r="AD196" s="36">
        <f t="shared" si="83"/>
        <v>9.6</v>
      </c>
      <c r="AE196" s="36" t="e" cm="1">
        <f t="array" ref="AE196">AVERAGE(IFERROR(Q196:V196, ""))</f>
        <v>#DIV/0!</v>
      </c>
      <c r="AF196" s="36" cm="1">
        <f t="array" ref="AF196">AVERAGE(IFERROR(V196:Z196,""))</f>
        <v>12</v>
      </c>
      <c r="AG196" s="36" t="e" cm="1">
        <f t="array" ref="AG196">AVERAGE(IFERROR(Q196:U196,""))</f>
        <v>#DIV/0!</v>
      </c>
      <c r="AH196" s="36" cm="1">
        <f t="array" ref="AH196">AVERAGE(IFERROR(Y196:AA196,P196))</f>
        <v>10.655555556666668</v>
      </c>
      <c r="AI196" s="36" cm="1">
        <f t="array" ref="AI196">AVERAGE(IFERROR(X196:AA196,""))</f>
        <v>11.200000000000001</v>
      </c>
      <c r="AJ196" s="36" cm="1">
        <f t="array" ref="AJ196">AVERAGE(IFERROR(P196:V196,""))</f>
        <v>10.16666667</v>
      </c>
      <c r="AK196" s="36" t="e" cm="1">
        <f t="array" ref="AK196">AVERAGE(IFERROR(Q196:T196,""))</f>
        <v>#DIV/0!</v>
      </c>
      <c r="AL196" s="36" t="e" cm="1">
        <f t="array" ref="AL196">AVERAGE(IFERROR(U196:V196,""))</f>
        <v>#DIV/0!</v>
      </c>
      <c r="AM196" s="36" cm="1">
        <f t="array" ref="AM196">AVERAGE(IFERROR(W196:AA196,""))</f>
        <v>11.200000000000001</v>
      </c>
      <c r="AN196" s="36" cm="1">
        <f t="array" ref="AN196">AVERAGE(IFERROR(P196:U196,""))</f>
        <v>10.16666667</v>
      </c>
      <c r="AP196" s="36">
        <f t="shared" si="84"/>
        <v>0</v>
      </c>
      <c r="AQ196" s="36" t="e">
        <f t="shared" si="85"/>
        <v>#DIV/0!</v>
      </c>
      <c r="AR196" s="36" t="e">
        <f t="shared" si="86"/>
        <v>#DIV/0!</v>
      </c>
      <c r="AS196" s="36" t="e">
        <f t="shared" si="87"/>
        <v>#DIV/0!</v>
      </c>
      <c r="AT196" s="36" t="e">
        <f t="shared" si="88"/>
        <v>#DIV/0!</v>
      </c>
      <c r="AU196" s="36" t="e">
        <f t="shared" si="89"/>
        <v>#DIV/0!</v>
      </c>
      <c r="AV196" s="36" t="e">
        <f t="shared" si="90"/>
        <v>#DIV/0!</v>
      </c>
      <c r="AW196" s="36" t="e">
        <f t="shared" si="91"/>
        <v>#DIV/0!</v>
      </c>
      <c r="AX196" s="36">
        <f t="shared" si="92"/>
        <v>0</v>
      </c>
      <c r="AY196" s="36" t="e">
        <f t="shared" si="93"/>
        <v>#DIV/0!</v>
      </c>
      <c r="AZ196" s="36">
        <f t="shared" si="94"/>
        <v>0</v>
      </c>
      <c r="BA196" s="36">
        <f t="shared" si="95"/>
        <v>4.0000000000000036E-2</v>
      </c>
      <c r="BB196" s="36">
        <f t="shared" si="96"/>
        <v>0</v>
      </c>
      <c r="BC196" s="36">
        <f t="shared" si="97"/>
        <v>0</v>
      </c>
      <c r="BD196" s="36">
        <f t="shared" si="98"/>
        <v>4.0000000000000036E-2</v>
      </c>
      <c r="BE196" s="36" t="e">
        <f t="shared" si="99"/>
        <v>#DIV/0!</v>
      </c>
      <c r="BF196" s="36">
        <f t="shared" si="100"/>
        <v>0</v>
      </c>
      <c r="BG196" s="36" t="e">
        <f t="shared" si="101"/>
        <v>#DIV/0!</v>
      </c>
      <c r="BH196" s="36">
        <f t="shared" si="102"/>
        <v>0</v>
      </c>
      <c r="BI196" s="36">
        <f t="shared" si="103"/>
        <v>0</v>
      </c>
      <c r="BJ196" s="36">
        <f t="shared" si="104"/>
        <v>0</v>
      </c>
      <c r="BK196" s="36" t="e">
        <f t="shared" si="105"/>
        <v>#DIV/0!</v>
      </c>
      <c r="BL196" s="36" t="e">
        <f t="shared" si="106"/>
        <v>#DIV/0!</v>
      </c>
      <c r="BM196" s="36">
        <f t="shared" si="107"/>
        <v>0</v>
      </c>
      <c r="BN196" s="36">
        <f t="shared" si="108"/>
        <v>0</v>
      </c>
    </row>
    <row r="197" spans="1:66" x14ac:dyDescent="0.25">
      <c r="A197">
        <v>196</v>
      </c>
      <c r="B197" t="s">
        <v>32</v>
      </c>
      <c r="C197" s="3">
        <v>9</v>
      </c>
      <c r="D197">
        <v>48.937890000000003</v>
      </c>
      <c r="E197">
        <v>-122.44072</v>
      </c>
      <c r="F197" t="s">
        <v>10</v>
      </c>
      <c r="G197" s="5">
        <v>9.35</v>
      </c>
      <c r="H197" s="3">
        <v>17110004001464</v>
      </c>
      <c r="I197" t="s">
        <v>11</v>
      </c>
      <c r="K197" s="15" t="s">
        <v>241</v>
      </c>
      <c r="L197" s="3">
        <v>17110004000993</v>
      </c>
      <c r="M197">
        <v>0.90445476770401001</v>
      </c>
      <c r="N197" s="17">
        <v>63</v>
      </c>
      <c r="P197" s="36">
        <f>AVERAGEIFS($G$2:$G$3384,$C$2:$C$3384,P$1,$B$2:$B$3384,$K197)</f>
        <v>10.55</v>
      </c>
      <c r="Q197" s="36" t="e">
        <f>AVERAGEIFS($G$2:$G$3384,$C$2:$C$3384,Q$1,$B$2:$B$3384,$K197)</f>
        <v>#DIV/0!</v>
      </c>
      <c r="R197" s="36" t="e">
        <f>AVERAGEIFS($G$2:$G$3384,$C$2:$C$3384,R$1,$B$2:$B$3384,$K197)</f>
        <v>#DIV/0!</v>
      </c>
      <c r="S197" s="36" t="e">
        <f>AVERAGEIFS($G$2:$G$3384,$C$2:$C$3384,S$1,$B$2:$B$3384,$K197)</f>
        <v>#DIV/0!</v>
      </c>
      <c r="T197" s="36" t="e">
        <f>AVERAGEIFS($G$2:$G$3384,$C$2:$C$3384,T$1,$B$2:$B$3384,$K197)</f>
        <v>#DIV/0!</v>
      </c>
      <c r="U197" s="36" t="e">
        <f>AVERAGEIFS($G$2:$G$3384,$C$2:$C$3384,U$1,$B$2:$B$3384,$K197)</f>
        <v>#DIV/0!</v>
      </c>
      <c r="V197" s="36" t="e">
        <f>AVERAGEIFS($G$2:$G$3384,$C$2:$C$3384,V$1,$B$2:$B$3384,$K197)</f>
        <v>#DIV/0!</v>
      </c>
      <c r="W197" s="36" t="e">
        <f>AVERAGEIFS($G$2:$G$3384,$C$2:$C$3384,W$1,$B$2:$B$3384,$K197)</f>
        <v>#DIV/0!</v>
      </c>
      <c r="X197" s="36">
        <f>AVERAGEIFS($G$2:$G$3384,$C$2:$C$3384,X$1,$B$2:$B$3384,$K197)</f>
        <v>10.199999999999999</v>
      </c>
      <c r="Y197" s="36" t="e">
        <f>AVERAGEIFS($G$2:$G$3384,$C$2:$C$3384,Y$1,$B$2:$B$3384,$K197)</f>
        <v>#DIV/0!</v>
      </c>
      <c r="Z197" s="36">
        <f>AVERAGEIFS($G$2:$G$3384,$C$2:$C$3384,Z$1,$B$2:$B$3384,$K197)</f>
        <v>12.2</v>
      </c>
      <c r="AA197" s="36">
        <f>AVERAGEIFS($G$2:$G$3384,$C$2:$C$3384,AA$1,$B$2:$B$3384,$K197)</f>
        <v>9.9</v>
      </c>
      <c r="AB197" s="36">
        <f t="shared" si="82"/>
        <v>10.7125</v>
      </c>
      <c r="AC197" s="36" cm="1">
        <f t="array" ref="AC197">AVERAGE(IFERROR(X197:Z197, ""))</f>
        <v>11.2</v>
      </c>
      <c r="AD197" s="36">
        <f t="shared" si="83"/>
        <v>9.9</v>
      </c>
      <c r="AE197" s="36" t="e" cm="1">
        <f t="array" ref="AE197">AVERAGE(IFERROR(Q197:V197, ""))</f>
        <v>#DIV/0!</v>
      </c>
      <c r="AF197" s="36" cm="1">
        <f t="array" ref="AF197">AVERAGE(IFERROR(V197:Z197,""))</f>
        <v>11.2</v>
      </c>
      <c r="AG197" s="36" t="e" cm="1">
        <f t="array" ref="AG197">AVERAGE(IFERROR(Q197:U197,""))</f>
        <v>#DIV/0!</v>
      </c>
      <c r="AH197" s="36" cm="1">
        <f t="array" ref="AH197">AVERAGE(IFERROR(Y197:AA197,P197))</f>
        <v>10.883333333333333</v>
      </c>
      <c r="AI197" s="36" cm="1">
        <f t="array" ref="AI197">AVERAGE(IFERROR(X197:AA197,""))</f>
        <v>10.766666666666666</v>
      </c>
      <c r="AJ197" s="36" cm="1">
        <f t="array" ref="AJ197">AVERAGE(IFERROR(P197:V197,""))</f>
        <v>10.55</v>
      </c>
      <c r="AK197" s="36" t="e" cm="1">
        <f t="array" ref="AK197">AVERAGE(IFERROR(Q197:T197,""))</f>
        <v>#DIV/0!</v>
      </c>
      <c r="AL197" s="36" t="e" cm="1">
        <f t="array" ref="AL197">AVERAGE(IFERROR(U197:V197,""))</f>
        <v>#DIV/0!</v>
      </c>
      <c r="AM197" s="36" cm="1">
        <f t="array" ref="AM197">AVERAGE(IFERROR(W197:AA197,""))</f>
        <v>10.766666666666666</v>
      </c>
      <c r="AN197" s="36" cm="1">
        <f t="array" ref="AN197">AVERAGE(IFERROR(P197:U197,""))</f>
        <v>10.55</v>
      </c>
      <c r="AP197" s="36">
        <f t="shared" si="84"/>
        <v>0</v>
      </c>
      <c r="AQ197" s="36" t="e">
        <f t="shared" si="85"/>
        <v>#DIV/0!</v>
      </c>
      <c r="AR197" s="36" t="e">
        <f t="shared" si="86"/>
        <v>#DIV/0!</v>
      </c>
      <c r="AS197" s="36" t="e">
        <f t="shared" si="87"/>
        <v>#DIV/0!</v>
      </c>
      <c r="AT197" s="36" t="e">
        <f t="shared" si="88"/>
        <v>#DIV/0!</v>
      </c>
      <c r="AU197" s="36" t="e">
        <f t="shared" si="89"/>
        <v>#DIV/0!</v>
      </c>
      <c r="AV197" s="36" t="e">
        <f t="shared" si="90"/>
        <v>#DIV/0!</v>
      </c>
      <c r="AW197" s="36" t="e">
        <f t="shared" si="91"/>
        <v>#DIV/0!</v>
      </c>
      <c r="AX197" s="36">
        <f t="shared" si="92"/>
        <v>0</v>
      </c>
      <c r="AY197" s="36" t="e">
        <f t="shared" si="93"/>
        <v>#DIV/0!</v>
      </c>
      <c r="AZ197" s="36">
        <f t="shared" si="94"/>
        <v>0</v>
      </c>
      <c r="BA197" s="36">
        <f t="shared" si="95"/>
        <v>9.9999999999999638E-3</v>
      </c>
      <c r="BB197" s="36">
        <f t="shared" si="96"/>
        <v>0</v>
      </c>
      <c r="BC197" s="36">
        <f t="shared" si="97"/>
        <v>0</v>
      </c>
      <c r="BD197" s="36">
        <f t="shared" si="98"/>
        <v>9.9999999999999638E-3</v>
      </c>
      <c r="BE197" s="36" t="e">
        <f t="shared" si="99"/>
        <v>#DIV/0!</v>
      </c>
      <c r="BF197" s="36">
        <f t="shared" si="100"/>
        <v>0</v>
      </c>
      <c r="BG197" s="36" t="e">
        <f t="shared" si="101"/>
        <v>#DIV/0!</v>
      </c>
      <c r="BH197" s="36">
        <f t="shared" si="102"/>
        <v>0</v>
      </c>
      <c r="BI197" s="36">
        <f t="shared" si="103"/>
        <v>0</v>
      </c>
      <c r="BJ197" s="36">
        <f t="shared" si="104"/>
        <v>0</v>
      </c>
      <c r="BK197" s="36" t="e">
        <f t="shared" si="105"/>
        <v>#DIV/0!</v>
      </c>
      <c r="BL197" s="36" t="e">
        <f t="shared" si="106"/>
        <v>#DIV/0!</v>
      </c>
      <c r="BM197" s="36">
        <f t="shared" si="107"/>
        <v>0</v>
      </c>
      <c r="BN197" s="36">
        <f t="shared" si="108"/>
        <v>0</v>
      </c>
    </row>
    <row r="198" spans="1:66" x14ac:dyDescent="0.25">
      <c r="A198">
        <v>197</v>
      </c>
      <c r="B198" t="s">
        <v>32</v>
      </c>
      <c r="C198" s="3">
        <v>11</v>
      </c>
      <c r="D198">
        <v>48.937890000000003</v>
      </c>
      <c r="E198">
        <v>-122.44072</v>
      </c>
      <c r="F198" t="s">
        <v>10</v>
      </c>
      <c r="G198" s="5">
        <v>9.6199999999999992</v>
      </c>
      <c r="H198" s="3">
        <v>17110004001464</v>
      </c>
      <c r="I198" t="s">
        <v>11</v>
      </c>
      <c r="K198" s="15" t="s">
        <v>242</v>
      </c>
      <c r="L198" s="3">
        <v>17110004001004</v>
      </c>
      <c r="M198">
        <v>0.86343479156494141</v>
      </c>
      <c r="N198" s="17">
        <v>63</v>
      </c>
      <c r="P198" s="36">
        <f>AVERAGEIFS($G$2:$G$3384,$C$2:$C$3384,P$1,$B$2:$B$3384,$K198)</f>
        <v>10.35</v>
      </c>
      <c r="Q198" s="36" t="e">
        <f>AVERAGEIFS($G$2:$G$3384,$C$2:$C$3384,Q$1,$B$2:$B$3384,$K198)</f>
        <v>#DIV/0!</v>
      </c>
      <c r="R198" s="36" t="e">
        <f>AVERAGEIFS($G$2:$G$3384,$C$2:$C$3384,R$1,$B$2:$B$3384,$K198)</f>
        <v>#DIV/0!</v>
      </c>
      <c r="S198" s="36" t="e">
        <f>AVERAGEIFS($G$2:$G$3384,$C$2:$C$3384,S$1,$B$2:$B$3384,$K198)</f>
        <v>#DIV/0!</v>
      </c>
      <c r="T198" s="36" t="e">
        <f>AVERAGEIFS($G$2:$G$3384,$C$2:$C$3384,T$1,$B$2:$B$3384,$K198)</f>
        <v>#DIV/0!</v>
      </c>
      <c r="U198" s="36" t="e">
        <f>AVERAGEIFS($G$2:$G$3384,$C$2:$C$3384,U$1,$B$2:$B$3384,$K198)</f>
        <v>#DIV/0!</v>
      </c>
      <c r="V198" s="36" t="e">
        <f>AVERAGEIFS($G$2:$G$3384,$C$2:$C$3384,V$1,$B$2:$B$3384,$K198)</f>
        <v>#DIV/0!</v>
      </c>
      <c r="W198" s="36" t="e">
        <f>AVERAGEIFS($G$2:$G$3384,$C$2:$C$3384,W$1,$B$2:$B$3384,$K198)</f>
        <v>#DIV/0!</v>
      </c>
      <c r="X198" s="36">
        <f>AVERAGEIFS($G$2:$G$3384,$C$2:$C$3384,X$1,$B$2:$B$3384,$K198)</f>
        <v>9.65</v>
      </c>
      <c r="Y198" s="36" t="e">
        <f>AVERAGEIFS($G$2:$G$3384,$C$2:$C$3384,Y$1,$B$2:$B$3384,$K198)</f>
        <v>#DIV/0!</v>
      </c>
      <c r="Z198" s="36">
        <f>AVERAGEIFS($G$2:$G$3384,$C$2:$C$3384,Z$1,$B$2:$B$3384,$K198)</f>
        <v>11.7</v>
      </c>
      <c r="AA198" s="36">
        <f>AVERAGEIFS($G$2:$G$3384,$C$2:$C$3384,AA$1,$B$2:$B$3384,$K198)</f>
        <v>9.5</v>
      </c>
      <c r="AB198" s="36">
        <f t="shared" si="82"/>
        <v>10.3</v>
      </c>
      <c r="AC198" s="36" cm="1">
        <f t="array" ref="AC198">AVERAGE(IFERROR(X198:Z198, ""))</f>
        <v>10.675000000000001</v>
      </c>
      <c r="AD198" s="36">
        <f t="shared" si="83"/>
        <v>9.5</v>
      </c>
      <c r="AE198" s="36" t="e" cm="1">
        <f t="array" ref="AE198">AVERAGE(IFERROR(Q198:V198, ""))</f>
        <v>#DIV/0!</v>
      </c>
      <c r="AF198" s="36" cm="1">
        <f t="array" ref="AF198">AVERAGE(IFERROR(V198:Z198,""))</f>
        <v>10.675000000000001</v>
      </c>
      <c r="AG198" s="36" t="e" cm="1">
        <f t="array" ref="AG198">AVERAGE(IFERROR(Q198:U198,""))</f>
        <v>#DIV/0!</v>
      </c>
      <c r="AH198" s="36" cm="1">
        <f t="array" ref="AH198">AVERAGE(IFERROR(Y198:AA198,P198))</f>
        <v>10.516666666666666</v>
      </c>
      <c r="AI198" s="36" cm="1">
        <f t="array" ref="AI198">AVERAGE(IFERROR(X198:AA198,""))</f>
        <v>10.283333333333333</v>
      </c>
      <c r="AJ198" s="36" cm="1">
        <f t="array" ref="AJ198">AVERAGE(IFERROR(P198:V198,""))</f>
        <v>10.35</v>
      </c>
      <c r="AK198" s="36" t="e" cm="1">
        <f t="array" ref="AK198">AVERAGE(IFERROR(Q198:T198,""))</f>
        <v>#DIV/0!</v>
      </c>
      <c r="AL198" s="36" t="e" cm="1">
        <f t="array" ref="AL198">AVERAGE(IFERROR(U198:V198,""))</f>
        <v>#DIV/0!</v>
      </c>
      <c r="AM198" s="36" cm="1">
        <f t="array" ref="AM198">AVERAGE(IFERROR(W198:AA198,""))</f>
        <v>10.283333333333333</v>
      </c>
      <c r="AN198" s="36" cm="1">
        <f t="array" ref="AN198">AVERAGE(IFERROR(P198:U198,""))</f>
        <v>10.35</v>
      </c>
      <c r="AP198" s="36">
        <f t="shared" si="84"/>
        <v>0</v>
      </c>
      <c r="AQ198" s="36" t="e">
        <f t="shared" si="85"/>
        <v>#DIV/0!</v>
      </c>
      <c r="AR198" s="36" t="e">
        <f t="shared" si="86"/>
        <v>#DIV/0!</v>
      </c>
      <c r="AS198" s="36" t="e">
        <f t="shared" si="87"/>
        <v>#DIV/0!</v>
      </c>
      <c r="AT198" s="36" t="e">
        <f t="shared" si="88"/>
        <v>#DIV/0!</v>
      </c>
      <c r="AU198" s="36" t="e">
        <f t="shared" si="89"/>
        <v>#DIV/0!</v>
      </c>
      <c r="AV198" s="36" t="e">
        <f t="shared" si="90"/>
        <v>#DIV/0!</v>
      </c>
      <c r="AW198" s="36" t="e">
        <f t="shared" si="91"/>
        <v>#DIV/0!</v>
      </c>
      <c r="AX198" s="36">
        <f t="shared" si="92"/>
        <v>3.4999999999999962E-2</v>
      </c>
      <c r="AY198" s="36" t="e">
        <f t="shared" si="93"/>
        <v>#DIV/0!</v>
      </c>
      <c r="AZ198" s="36">
        <f t="shared" si="94"/>
        <v>0</v>
      </c>
      <c r="BA198" s="36">
        <f t="shared" si="95"/>
        <v>0.05</v>
      </c>
      <c r="BB198" s="36">
        <f t="shared" si="96"/>
        <v>0</v>
      </c>
      <c r="BC198" s="36">
        <f t="shared" si="97"/>
        <v>0</v>
      </c>
      <c r="BD198" s="36">
        <f t="shared" si="98"/>
        <v>0.05</v>
      </c>
      <c r="BE198" s="36" t="e">
        <f t="shared" si="99"/>
        <v>#DIV/0!</v>
      </c>
      <c r="BF198" s="36">
        <f t="shared" si="100"/>
        <v>0</v>
      </c>
      <c r="BG198" s="36" t="e">
        <f t="shared" si="101"/>
        <v>#DIV/0!</v>
      </c>
      <c r="BH198" s="36">
        <f t="shared" si="102"/>
        <v>0</v>
      </c>
      <c r="BI198" s="36">
        <f t="shared" si="103"/>
        <v>0</v>
      </c>
      <c r="BJ198" s="36">
        <f t="shared" si="104"/>
        <v>0</v>
      </c>
      <c r="BK198" s="36" t="e">
        <f t="shared" si="105"/>
        <v>#DIV/0!</v>
      </c>
      <c r="BL198" s="36" t="e">
        <f t="shared" si="106"/>
        <v>#DIV/0!</v>
      </c>
      <c r="BM198" s="36">
        <f t="shared" si="107"/>
        <v>0</v>
      </c>
      <c r="BN198" s="36">
        <f t="shared" si="108"/>
        <v>0</v>
      </c>
    </row>
    <row r="199" spans="1:66" x14ac:dyDescent="0.25">
      <c r="A199">
        <v>198</v>
      </c>
      <c r="B199" t="s">
        <v>33</v>
      </c>
      <c r="C199" s="3">
        <v>2</v>
      </c>
      <c r="D199">
        <v>48.892009999999999</v>
      </c>
      <c r="E199">
        <v>-122.5552</v>
      </c>
      <c r="F199" t="s">
        <v>10</v>
      </c>
      <c r="G199" s="5">
        <v>9.5500000000000007</v>
      </c>
      <c r="H199" s="3">
        <v>17110004000465</v>
      </c>
      <c r="I199" t="s">
        <v>11</v>
      </c>
      <c r="K199" s="15" t="s">
        <v>243</v>
      </c>
      <c r="L199" s="3">
        <v>17110004001004</v>
      </c>
      <c r="M199">
        <v>0.97954040765762329</v>
      </c>
      <c r="N199" s="17">
        <v>63</v>
      </c>
      <c r="P199" s="36">
        <f>AVERAGEIFS($G$2:$G$3384,$C$2:$C$3384,P$1,$B$2:$B$3384,$K199)</f>
        <v>10.5</v>
      </c>
      <c r="Q199" s="36" t="e">
        <f>AVERAGEIFS($G$2:$G$3384,$C$2:$C$3384,Q$1,$B$2:$B$3384,$K199)</f>
        <v>#DIV/0!</v>
      </c>
      <c r="R199" s="36" t="e">
        <f>AVERAGEIFS($G$2:$G$3384,$C$2:$C$3384,R$1,$B$2:$B$3384,$K199)</f>
        <v>#DIV/0!</v>
      </c>
      <c r="S199" s="36" t="e">
        <f>AVERAGEIFS($G$2:$G$3384,$C$2:$C$3384,S$1,$B$2:$B$3384,$K199)</f>
        <v>#DIV/0!</v>
      </c>
      <c r="T199" s="36" t="e">
        <f>AVERAGEIFS($G$2:$G$3384,$C$2:$C$3384,T$1,$B$2:$B$3384,$K199)</f>
        <v>#DIV/0!</v>
      </c>
      <c r="U199" s="36" t="e">
        <f>AVERAGEIFS($G$2:$G$3384,$C$2:$C$3384,U$1,$B$2:$B$3384,$K199)</f>
        <v>#DIV/0!</v>
      </c>
      <c r="V199" s="36" t="e">
        <f>AVERAGEIFS($G$2:$G$3384,$C$2:$C$3384,V$1,$B$2:$B$3384,$K199)</f>
        <v>#DIV/0!</v>
      </c>
      <c r="W199" s="36" t="e">
        <f>AVERAGEIFS($G$2:$G$3384,$C$2:$C$3384,W$1,$B$2:$B$3384,$K199)</f>
        <v>#DIV/0!</v>
      </c>
      <c r="X199" s="36">
        <f>AVERAGEIFS($G$2:$G$3384,$C$2:$C$3384,X$1,$B$2:$B$3384,$K199)</f>
        <v>11.85</v>
      </c>
      <c r="Y199" s="36" t="e">
        <f>AVERAGEIFS($G$2:$G$3384,$C$2:$C$3384,Y$1,$B$2:$B$3384,$K199)</f>
        <v>#DIV/0!</v>
      </c>
      <c r="Z199" s="36">
        <f>AVERAGEIFS($G$2:$G$3384,$C$2:$C$3384,Z$1,$B$2:$B$3384,$K199)</f>
        <v>12.4</v>
      </c>
      <c r="AA199" s="36">
        <f>AVERAGEIFS($G$2:$G$3384,$C$2:$C$3384,AA$1,$B$2:$B$3384,$K199)</f>
        <v>10</v>
      </c>
      <c r="AB199" s="36">
        <f t="shared" si="82"/>
        <v>11.1875</v>
      </c>
      <c r="AC199" s="36" cm="1">
        <f t="array" ref="AC199">AVERAGE(IFERROR(X199:Z199, ""))</f>
        <v>12.125</v>
      </c>
      <c r="AD199" s="36">
        <f t="shared" si="83"/>
        <v>10</v>
      </c>
      <c r="AE199" s="36" t="e" cm="1">
        <f t="array" ref="AE199">AVERAGE(IFERROR(Q199:V199, ""))</f>
        <v>#DIV/0!</v>
      </c>
      <c r="AF199" s="36" cm="1">
        <f t="array" ref="AF199">AVERAGE(IFERROR(V199:Z199,""))</f>
        <v>12.125</v>
      </c>
      <c r="AG199" s="36" t="e" cm="1">
        <f t="array" ref="AG199">AVERAGE(IFERROR(Q199:U199,""))</f>
        <v>#DIV/0!</v>
      </c>
      <c r="AH199" s="36" cm="1">
        <f t="array" ref="AH199">AVERAGE(IFERROR(Y199:AA199,P199))</f>
        <v>10.966666666666667</v>
      </c>
      <c r="AI199" s="36" cm="1">
        <f t="array" ref="AI199">AVERAGE(IFERROR(X199:AA199,""))</f>
        <v>11.416666666666666</v>
      </c>
      <c r="AJ199" s="36" cm="1">
        <f t="array" ref="AJ199">AVERAGE(IFERROR(P199:V199,""))</f>
        <v>10.5</v>
      </c>
      <c r="AK199" s="36" t="e" cm="1">
        <f t="array" ref="AK199">AVERAGE(IFERROR(Q199:T199,""))</f>
        <v>#DIV/0!</v>
      </c>
      <c r="AL199" s="36" t="e" cm="1">
        <f t="array" ref="AL199">AVERAGE(IFERROR(U199:V199,""))</f>
        <v>#DIV/0!</v>
      </c>
      <c r="AM199" s="36" cm="1">
        <f t="array" ref="AM199">AVERAGE(IFERROR(W199:AA199,""))</f>
        <v>11.416666666666666</v>
      </c>
      <c r="AN199" s="36" cm="1">
        <f t="array" ref="AN199">AVERAGE(IFERROR(P199:U199,""))</f>
        <v>10.5</v>
      </c>
      <c r="AP199" s="36">
        <f t="shared" si="84"/>
        <v>0</v>
      </c>
      <c r="AQ199" s="36" t="e">
        <f t="shared" si="85"/>
        <v>#DIV/0!</v>
      </c>
      <c r="AR199" s="36" t="e">
        <f t="shared" si="86"/>
        <v>#DIV/0!</v>
      </c>
      <c r="AS199" s="36" t="e">
        <f t="shared" si="87"/>
        <v>#DIV/0!</v>
      </c>
      <c r="AT199" s="36" t="e">
        <f t="shared" si="88"/>
        <v>#DIV/0!</v>
      </c>
      <c r="AU199" s="36" t="e">
        <f t="shared" si="89"/>
        <v>#DIV/0!</v>
      </c>
      <c r="AV199" s="36" t="e">
        <f t="shared" si="90"/>
        <v>#DIV/0!</v>
      </c>
      <c r="AW199" s="36" t="e">
        <f t="shared" si="91"/>
        <v>#DIV/0!</v>
      </c>
      <c r="AX199" s="36">
        <f t="shared" si="92"/>
        <v>0</v>
      </c>
      <c r="AY199" s="36" t="e">
        <f t="shared" si="93"/>
        <v>#DIV/0!</v>
      </c>
      <c r="AZ199" s="36">
        <f t="shared" si="94"/>
        <v>0</v>
      </c>
      <c r="BA199" s="36">
        <f t="shared" si="95"/>
        <v>0</v>
      </c>
      <c r="BB199" s="36">
        <f t="shared" si="96"/>
        <v>0</v>
      </c>
      <c r="BC199" s="36">
        <f t="shared" si="97"/>
        <v>0</v>
      </c>
      <c r="BD199" s="36">
        <f t="shared" si="98"/>
        <v>0</v>
      </c>
      <c r="BE199" s="36" t="e">
        <f t="shared" si="99"/>
        <v>#DIV/0!</v>
      </c>
      <c r="BF199" s="36">
        <f t="shared" si="100"/>
        <v>0</v>
      </c>
      <c r="BG199" s="36" t="e">
        <f t="shared" si="101"/>
        <v>#DIV/0!</v>
      </c>
      <c r="BH199" s="36">
        <f t="shared" si="102"/>
        <v>0</v>
      </c>
      <c r="BI199" s="36">
        <f t="shared" si="103"/>
        <v>0</v>
      </c>
      <c r="BJ199" s="36">
        <f t="shared" si="104"/>
        <v>0</v>
      </c>
      <c r="BK199" s="36" t="e">
        <f t="shared" si="105"/>
        <v>#DIV/0!</v>
      </c>
      <c r="BL199" s="36" t="e">
        <f t="shared" si="106"/>
        <v>#DIV/0!</v>
      </c>
      <c r="BM199" s="36">
        <f t="shared" si="107"/>
        <v>0</v>
      </c>
      <c r="BN199" s="36">
        <f t="shared" si="108"/>
        <v>0</v>
      </c>
    </row>
    <row r="200" spans="1:66" x14ac:dyDescent="0.25">
      <c r="A200">
        <v>199</v>
      </c>
      <c r="B200" t="s">
        <v>33</v>
      </c>
      <c r="C200" s="3">
        <v>4</v>
      </c>
      <c r="D200">
        <v>48.892009999999999</v>
      </c>
      <c r="E200">
        <v>-122.5552</v>
      </c>
      <c r="F200" t="s">
        <v>10</v>
      </c>
      <c r="G200" s="5">
        <v>7.5</v>
      </c>
      <c r="H200" s="3">
        <v>17110004000465</v>
      </c>
      <c r="I200" t="s">
        <v>11</v>
      </c>
      <c r="K200" s="15" t="s">
        <v>244</v>
      </c>
      <c r="L200" s="3">
        <v>17110004001004</v>
      </c>
      <c r="M200">
        <v>0.90445476770401001</v>
      </c>
      <c r="N200" s="17">
        <v>63</v>
      </c>
      <c r="P200" s="36">
        <f>AVERAGEIFS($G$2:$G$3384,$C$2:$C$3384,P$1,$B$2:$B$3384,$K200)</f>
        <v>10.1</v>
      </c>
      <c r="Q200" s="36" t="e">
        <f>AVERAGEIFS($G$2:$G$3384,$C$2:$C$3384,Q$1,$B$2:$B$3384,$K200)</f>
        <v>#DIV/0!</v>
      </c>
      <c r="R200" s="36" t="e">
        <f>AVERAGEIFS($G$2:$G$3384,$C$2:$C$3384,R$1,$B$2:$B$3384,$K200)</f>
        <v>#DIV/0!</v>
      </c>
      <c r="S200" s="36" t="e">
        <f>AVERAGEIFS($G$2:$G$3384,$C$2:$C$3384,S$1,$B$2:$B$3384,$K200)</f>
        <v>#DIV/0!</v>
      </c>
      <c r="T200" s="36" t="e">
        <f>AVERAGEIFS($G$2:$G$3384,$C$2:$C$3384,T$1,$B$2:$B$3384,$K200)</f>
        <v>#DIV/0!</v>
      </c>
      <c r="U200" s="36" t="e">
        <f>AVERAGEIFS($G$2:$G$3384,$C$2:$C$3384,U$1,$B$2:$B$3384,$K200)</f>
        <v>#DIV/0!</v>
      </c>
      <c r="V200" s="36" t="e">
        <f>AVERAGEIFS($G$2:$G$3384,$C$2:$C$3384,V$1,$B$2:$B$3384,$K200)</f>
        <v>#DIV/0!</v>
      </c>
      <c r="W200" s="36" t="e">
        <f>AVERAGEIFS($G$2:$G$3384,$C$2:$C$3384,W$1,$B$2:$B$3384,$K200)</f>
        <v>#DIV/0!</v>
      </c>
      <c r="X200" s="36">
        <f>AVERAGEIFS($G$2:$G$3384,$C$2:$C$3384,X$1,$B$2:$B$3384,$K200)</f>
        <v>9.5333333329999999</v>
      </c>
      <c r="Y200" s="36" t="e">
        <f>AVERAGEIFS($G$2:$G$3384,$C$2:$C$3384,Y$1,$B$2:$B$3384,$K200)</f>
        <v>#DIV/0!</v>
      </c>
      <c r="Z200" s="36">
        <f>AVERAGEIFS($G$2:$G$3384,$C$2:$C$3384,Z$1,$B$2:$B$3384,$K200)</f>
        <v>11.8</v>
      </c>
      <c r="AA200" s="36">
        <f>AVERAGEIFS($G$2:$G$3384,$C$2:$C$3384,AA$1,$B$2:$B$3384,$K200)</f>
        <v>9.5</v>
      </c>
      <c r="AB200" s="36">
        <f t="shared" si="82"/>
        <v>10.23333333325</v>
      </c>
      <c r="AC200" s="36" cm="1">
        <f t="array" ref="AC200">AVERAGE(IFERROR(X200:Z200, ""))</f>
        <v>10.666666666499999</v>
      </c>
      <c r="AD200" s="36">
        <f t="shared" si="83"/>
        <v>9.5</v>
      </c>
      <c r="AE200" s="36" t="e" cm="1">
        <f t="array" ref="AE200">AVERAGE(IFERROR(Q200:V200, ""))</f>
        <v>#DIV/0!</v>
      </c>
      <c r="AF200" s="36" cm="1">
        <f t="array" ref="AF200">AVERAGE(IFERROR(V200:Z200,""))</f>
        <v>10.666666666499999</v>
      </c>
      <c r="AG200" s="36" t="e" cm="1">
        <f t="array" ref="AG200">AVERAGE(IFERROR(Q200:U200,""))</f>
        <v>#DIV/0!</v>
      </c>
      <c r="AH200" s="36" cm="1">
        <f t="array" ref="AH200">AVERAGE(IFERROR(Y200:AA200,P200))</f>
        <v>10.466666666666667</v>
      </c>
      <c r="AI200" s="36" cm="1">
        <f t="array" ref="AI200">AVERAGE(IFERROR(X200:AA200,""))</f>
        <v>10.277777777666666</v>
      </c>
      <c r="AJ200" s="36" cm="1">
        <f t="array" ref="AJ200">AVERAGE(IFERROR(P200:V200,""))</f>
        <v>10.1</v>
      </c>
      <c r="AK200" s="36" t="e" cm="1">
        <f t="array" ref="AK200">AVERAGE(IFERROR(Q200:T200,""))</f>
        <v>#DIV/0!</v>
      </c>
      <c r="AL200" s="36" t="e" cm="1">
        <f t="array" ref="AL200">AVERAGE(IFERROR(U200:V200,""))</f>
        <v>#DIV/0!</v>
      </c>
      <c r="AM200" s="36" cm="1">
        <f t="array" ref="AM200">AVERAGE(IFERROR(W200:AA200,""))</f>
        <v>10.277777777666666</v>
      </c>
      <c r="AN200" s="36" cm="1">
        <f t="array" ref="AN200">AVERAGE(IFERROR(P200:U200,""))</f>
        <v>10.1</v>
      </c>
      <c r="AP200" s="36">
        <f t="shared" si="84"/>
        <v>0</v>
      </c>
      <c r="AQ200" s="36" t="e">
        <f t="shared" si="85"/>
        <v>#DIV/0!</v>
      </c>
      <c r="AR200" s="36" t="e">
        <f t="shared" si="86"/>
        <v>#DIV/0!</v>
      </c>
      <c r="AS200" s="36" t="e">
        <f t="shared" si="87"/>
        <v>#DIV/0!</v>
      </c>
      <c r="AT200" s="36" t="e">
        <f t="shared" si="88"/>
        <v>#DIV/0!</v>
      </c>
      <c r="AU200" s="36" t="e">
        <f t="shared" si="89"/>
        <v>#DIV/0!</v>
      </c>
      <c r="AV200" s="36" t="e">
        <f t="shared" si="90"/>
        <v>#DIV/0!</v>
      </c>
      <c r="AW200" s="36" t="e">
        <f t="shared" si="91"/>
        <v>#DIV/0!</v>
      </c>
      <c r="AX200" s="36">
        <f t="shared" si="92"/>
        <v>4.6666666700000012E-2</v>
      </c>
      <c r="AY200" s="36" t="e">
        <f t="shared" si="93"/>
        <v>#DIV/0!</v>
      </c>
      <c r="AZ200" s="36">
        <f t="shared" si="94"/>
        <v>0</v>
      </c>
      <c r="BA200" s="36">
        <f t="shared" si="95"/>
        <v>0.05</v>
      </c>
      <c r="BB200" s="36">
        <f t="shared" si="96"/>
        <v>0</v>
      </c>
      <c r="BC200" s="36">
        <f t="shared" si="97"/>
        <v>0</v>
      </c>
      <c r="BD200" s="36">
        <f t="shared" si="98"/>
        <v>0.05</v>
      </c>
      <c r="BE200" s="36" t="e">
        <f t="shared" si="99"/>
        <v>#DIV/0!</v>
      </c>
      <c r="BF200" s="36">
        <f t="shared" si="100"/>
        <v>0</v>
      </c>
      <c r="BG200" s="36" t="e">
        <f t="shared" si="101"/>
        <v>#DIV/0!</v>
      </c>
      <c r="BH200" s="36">
        <f t="shared" si="102"/>
        <v>0</v>
      </c>
      <c r="BI200" s="36">
        <f t="shared" si="103"/>
        <v>0</v>
      </c>
      <c r="BJ200" s="36">
        <f t="shared" si="104"/>
        <v>0</v>
      </c>
      <c r="BK200" s="36" t="e">
        <f t="shared" si="105"/>
        <v>#DIV/0!</v>
      </c>
      <c r="BL200" s="36" t="e">
        <f t="shared" si="106"/>
        <v>#DIV/0!</v>
      </c>
      <c r="BM200" s="36">
        <f t="shared" si="107"/>
        <v>0</v>
      </c>
      <c r="BN200" s="36">
        <f t="shared" si="108"/>
        <v>0</v>
      </c>
    </row>
    <row r="201" spans="1:66" x14ac:dyDescent="0.25">
      <c r="A201">
        <v>200</v>
      </c>
      <c r="B201" t="s">
        <v>33</v>
      </c>
      <c r="C201" s="3">
        <v>7</v>
      </c>
      <c r="D201">
        <v>48.892009999999999</v>
      </c>
      <c r="E201">
        <v>-122.5552</v>
      </c>
      <c r="F201" t="s">
        <v>10</v>
      </c>
      <c r="G201" s="5">
        <v>6.05</v>
      </c>
      <c r="H201" s="3">
        <v>17110004000465</v>
      </c>
      <c r="I201" t="s">
        <v>11</v>
      </c>
      <c r="K201" s="15" t="s">
        <v>245</v>
      </c>
      <c r="L201" s="3">
        <v>17110004001004</v>
      </c>
      <c r="M201">
        <v>0.85920178890228271</v>
      </c>
      <c r="N201" s="17">
        <v>63</v>
      </c>
      <c r="P201" s="36">
        <f>AVERAGEIFS($G$2:$G$3384,$C$2:$C$3384,P$1,$B$2:$B$3384,$K201)</f>
        <v>9.8666666670000005</v>
      </c>
      <c r="Q201" s="36" t="e">
        <f>AVERAGEIFS($G$2:$G$3384,$C$2:$C$3384,Q$1,$B$2:$B$3384,$K201)</f>
        <v>#DIV/0!</v>
      </c>
      <c r="R201" s="36" t="e">
        <f>AVERAGEIFS($G$2:$G$3384,$C$2:$C$3384,R$1,$B$2:$B$3384,$K201)</f>
        <v>#DIV/0!</v>
      </c>
      <c r="S201" s="36" t="e">
        <f>AVERAGEIFS($G$2:$G$3384,$C$2:$C$3384,S$1,$B$2:$B$3384,$K201)</f>
        <v>#DIV/0!</v>
      </c>
      <c r="T201" s="36" t="e">
        <f>AVERAGEIFS($G$2:$G$3384,$C$2:$C$3384,T$1,$B$2:$B$3384,$K201)</f>
        <v>#DIV/0!</v>
      </c>
      <c r="U201" s="36" t="e">
        <f>AVERAGEIFS($G$2:$G$3384,$C$2:$C$3384,U$1,$B$2:$B$3384,$K201)</f>
        <v>#DIV/0!</v>
      </c>
      <c r="V201" s="36" t="e">
        <f>AVERAGEIFS($G$2:$G$3384,$C$2:$C$3384,V$1,$B$2:$B$3384,$K201)</f>
        <v>#DIV/0!</v>
      </c>
      <c r="W201" s="36" t="e">
        <f>AVERAGEIFS($G$2:$G$3384,$C$2:$C$3384,W$1,$B$2:$B$3384,$K201)</f>
        <v>#DIV/0!</v>
      </c>
      <c r="X201" s="36">
        <f>AVERAGEIFS($G$2:$G$3384,$C$2:$C$3384,X$1,$B$2:$B$3384,$K201)</f>
        <v>9.8000000000000007</v>
      </c>
      <c r="Y201" s="36" t="e">
        <f>AVERAGEIFS($G$2:$G$3384,$C$2:$C$3384,Y$1,$B$2:$B$3384,$K201)</f>
        <v>#DIV/0!</v>
      </c>
      <c r="Z201" s="36">
        <f>AVERAGEIFS($G$2:$G$3384,$C$2:$C$3384,Z$1,$B$2:$B$3384,$K201)</f>
        <v>11.7</v>
      </c>
      <c r="AA201" s="36">
        <f>AVERAGEIFS($G$2:$G$3384,$C$2:$C$3384,AA$1,$B$2:$B$3384,$K201)</f>
        <v>9.6</v>
      </c>
      <c r="AB201" s="36">
        <f t="shared" si="82"/>
        <v>10.24166666675</v>
      </c>
      <c r="AC201" s="36" cm="1">
        <f t="array" ref="AC201">AVERAGE(IFERROR(X201:Z201, ""))</f>
        <v>10.75</v>
      </c>
      <c r="AD201" s="36">
        <f t="shared" si="83"/>
        <v>9.6</v>
      </c>
      <c r="AE201" s="36" t="e" cm="1">
        <f t="array" ref="AE201">AVERAGE(IFERROR(Q201:V201, ""))</f>
        <v>#DIV/0!</v>
      </c>
      <c r="AF201" s="36" cm="1">
        <f t="array" ref="AF201">AVERAGE(IFERROR(V201:Z201,""))</f>
        <v>10.75</v>
      </c>
      <c r="AG201" s="36" t="e" cm="1">
        <f t="array" ref="AG201">AVERAGE(IFERROR(Q201:U201,""))</f>
        <v>#DIV/0!</v>
      </c>
      <c r="AH201" s="36" cm="1">
        <f t="array" ref="AH201">AVERAGE(IFERROR(Y201:AA201,P201))</f>
        <v>10.388888889</v>
      </c>
      <c r="AI201" s="36" cm="1">
        <f t="array" ref="AI201">AVERAGE(IFERROR(X201:AA201,""))</f>
        <v>10.366666666666667</v>
      </c>
      <c r="AJ201" s="36" cm="1">
        <f t="array" ref="AJ201">AVERAGE(IFERROR(P201:V201,""))</f>
        <v>9.8666666670000005</v>
      </c>
      <c r="AK201" s="36" t="e" cm="1">
        <f t="array" ref="AK201">AVERAGE(IFERROR(Q201:T201,""))</f>
        <v>#DIV/0!</v>
      </c>
      <c r="AL201" s="36" t="e" cm="1">
        <f t="array" ref="AL201">AVERAGE(IFERROR(U201:V201,""))</f>
        <v>#DIV/0!</v>
      </c>
      <c r="AM201" s="36" cm="1">
        <f t="array" ref="AM201">AVERAGE(IFERROR(W201:AA201,""))</f>
        <v>10.366666666666667</v>
      </c>
      <c r="AN201" s="36" cm="1">
        <f t="array" ref="AN201">AVERAGE(IFERROR(P201:U201,""))</f>
        <v>9.8666666670000005</v>
      </c>
      <c r="AP201" s="36">
        <f t="shared" si="84"/>
        <v>1.333333329999995E-2</v>
      </c>
      <c r="AQ201" s="36" t="e">
        <f t="shared" si="85"/>
        <v>#DIV/0!</v>
      </c>
      <c r="AR201" s="36" t="e">
        <f t="shared" si="86"/>
        <v>#DIV/0!</v>
      </c>
      <c r="AS201" s="36" t="e">
        <f t="shared" si="87"/>
        <v>#DIV/0!</v>
      </c>
      <c r="AT201" s="36" t="e">
        <f t="shared" si="88"/>
        <v>#DIV/0!</v>
      </c>
      <c r="AU201" s="36" t="e">
        <f t="shared" si="89"/>
        <v>#DIV/0!</v>
      </c>
      <c r="AV201" s="36" t="e">
        <f t="shared" si="90"/>
        <v>#DIV/0!</v>
      </c>
      <c r="AW201" s="36" t="e">
        <f t="shared" si="91"/>
        <v>#DIV/0!</v>
      </c>
      <c r="AX201" s="36">
        <f t="shared" si="92"/>
        <v>1.9999999999999928E-2</v>
      </c>
      <c r="AY201" s="36" t="e">
        <f t="shared" si="93"/>
        <v>#DIV/0!</v>
      </c>
      <c r="AZ201" s="36">
        <f t="shared" si="94"/>
        <v>0</v>
      </c>
      <c r="BA201" s="36">
        <f t="shared" si="95"/>
        <v>4.0000000000000036E-2</v>
      </c>
      <c r="BB201" s="36">
        <f t="shared" si="96"/>
        <v>0</v>
      </c>
      <c r="BC201" s="36">
        <f t="shared" si="97"/>
        <v>0</v>
      </c>
      <c r="BD201" s="36">
        <f t="shared" si="98"/>
        <v>4.0000000000000036E-2</v>
      </c>
      <c r="BE201" s="36" t="e">
        <f t="shared" si="99"/>
        <v>#DIV/0!</v>
      </c>
      <c r="BF201" s="36">
        <f t="shared" si="100"/>
        <v>0</v>
      </c>
      <c r="BG201" s="36" t="e">
        <f t="shared" si="101"/>
        <v>#DIV/0!</v>
      </c>
      <c r="BH201" s="36">
        <f t="shared" si="102"/>
        <v>0</v>
      </c>
      <c r="BI201" s="36">
        <f t="shared" si="103"/>
        <v>0</v>
      </c>
      <c r="BJ201" s="36">
        <f t="shared" si="104"/>
        <v>1.333333329999995E-2</v>
      </c>
      <c r="BK201" s="36" t="e">
        <f t="shared" si="105"/>
        <v>#DIV/0!</v>
      </c>
      <c r="BL201" s="36" t="e">
        <f t="shared" si="106"/>
        <v>#DIV/0!</v>
      </c>
      <c r="BM201" s="36">
        <f t="shared" si="107"/>
        <v>0</v>
      </c>
      <c r="BN201" s="36">
        <f t="shared" si="108"/>
        <v>1.333333329999995E-2</v>
      </c>
    </row>
    <row r="202" spans="1:66" x14ac:dyDescent="0.25">
      <c r="A202">
        <v>201</v>
      </c>
      <c r="B202" t="s">
        <v>33</v>
      </c>
      <c r="C202" s="3">
        <v>8</v>
      </c>
      <c r="D202">
        <v>48.892009999999999</v>
      </c>
      <c r="E202">
        <v>-122.5552</v>
      </c>
      <c r="F202" t="s">
        <v>10</v>
      </c>
      <c r="G202" s="5">
        <v>7.2</v>
      </c>
      <c r="H202" s="3">
        <v>17110004000465</v>
      </c>
      <c r="I202" t="s">
        <v>11</v>
      </c>
      <c r="K202" s="15" t="s">
        <v>246</v>
      </c>
      <c r="L202" s="3">
        <v>17110004001002</v>
      </c>
      <c r="M202">
        <v>8.4136903285980225E-2</v>
      </c>
      <c r="N202" s="17">
        <v>62</v>
      </c>
      <c r="P202" s="36">
        <f>AVERAGEIFS($G$2:$G$3384,$C$2:$C$3384,P$1,$B$2:$B$3384,$K202)</f>
        <v>9</v>
      </c>
      <c r="Q202" s="36" t="e">
        <f>AVERAGEIFS($G$2:$G$3384,$C$2:$C$3384,Q$1,$B$2:$B$3384,$K202)</f>
        <v>#DIV/0!</v>
      </c>
      <c r="R202" s="36" t="e">
        <f>AVERAGEIFS($G$2:$G$3384,$C$2:$C$3384,R$1,$B$2:$B$3384,$K202)</f>
        <v>#DIV/0!</v>
      </c>
      <c r="S202" s="36" t="e">
        <f>AVERAGEIFS($G$2:$G$3384,$C$2:$C$3384,S$1,$B$2:$B$3384,$K202)</f>
        <v>#DIV/0!</v>
      </c>
      <c r="T202" s="36" t="e">
        <f>AVERAGEIFS($G$2:$G$3384,$C$2:$C$3384,T$1,$B$2:$B$3384,$K202)</f>
        <v>#DIV/0!</v>
      </c>
      <c r="U202" s="36" t="e">
        <f>AVERAGEIFS($G$2:$G$3384,$C$2:$C$3384,U$1,$B$2:$B$3384,$K202)</f>
        <v>#DIV/0!</v>
      </c>
      <c r="V202" s="36" t="e">
        <f>AVERAGEIFS($G$2:$G$3384,$C$2:$C$3384,V$1,$B$2:$B$3384,$K202)</f>
        <v>#DIV/0!</v>
      </c>
      <c r="W202" s="36" t="e">
        <f>AVERAGEIFS($G$2:$G$3384,$C$2:$C$3384,W$1,$B$2:$B$3384,$K202)</f>
        <v>#DIV/0!</v>
      </c>
      <c r="X202" s="36">
        <f>AVERAGEIFS($G$2:$G$3384,$C$2:$C$3384,X$1,$B$2:$B$3384,$K202)</f>
        <v>4.8</v>
      </c>
      <c r="Y202" s="36" t="e">
        <f>AVERAGEIFS($G$2:$G$3384,$C$2:$C$3384,Y$1,$B$2:$B$3384,$K202)</f>
        <v>#DIV/0!</v>
      </c>
      <c r="Z202" s="36">
        <f>AVERAGEIFS($G$2:$G$3384,$C$2:$C$3384,Z$1,$B$2:$B$3384,$K202)</f>
        <v>11.3</v>
      </c>
      <c r="AA202" s="36">
        <f>AVERAGEIFS($G$2:$G$3384,$C$2:$C$3384,AA$1,$B$2:$B$3384,$K202)</f>
        <v>7.9</v>
      </c>
      <c r="AB202" s="36">
        <f t="shared" si="82"/>
        <v>8.25</v>
      </c>
      <c r="AC202" s="36" cm="1">
        <f t="array" ref="AC202">AVERAGE(IFERROR(X202:Z202, ""))</f>
        <v>8.0500000000000007</v>
      </c>
      <c r="AD202" s="36">
        <f t="shared" si="83"/>
        <v>7.9</v>
      </c>
      <c r="AE202" s="36" t="e" cm="1">
        <f t="array" ref="AE202">AVERAGE(IFERROR(Q202:V202, ""))</f>
        <v>#DIV/0!</v>
      </c>
      <c r="AF202" s="36" cm="1">
        <f t="array" ref="AF202">AVERAGE(IFERROR(V202:Z202,""))</f>
        <v>8.0500000000000007</v>
      </c>
      <c r="AG202" s="36" t="e" cm="1">
        <f t="array" ref="AG202">AVERAGE(IFERROR(Q202:U202,""))</f>
        <v>#DIV/0!</v>
      </c>
      <c r="AH202" s="36" cm="1">
        <f t="array" ref="AH202">AVERAGE(IFERROR(Y202:AA202,P202))</f>
        <v>9.4</v>
      </c>
      <c r="AI202" s="36" cm="1">
        <f t="array" ref="AI202">AVERAGE(IFERROR(X202:AA202,""))</f>
        <v>8</v>
      </c>
      <c r="AJ202" s="36" cm="1">
        <f t="array" ref="AJ202">AVERAGE(IFERROR(P202:V202,""))</f>
        <v>9</v>
      </c>
      <c r="AK202" s="36" t="e" cm="1">
        <f t="array" ref="AK202">AVERAGE(IFERROR(Q202:T202,""))</f>
        <v>#DIV/0!</v>
      </c>
      <c r="AL202" s="36" t="e" cm="1">
        <f t="array" ref="AL202">AVERAGE(IFERROR(U202:V202,""))</f>
        <v>#DIV/0!</v>
      </c>
      <c r="AM202" s="36" cm="1">
        <f t="array" ref="AM202">AVERAGE(IFERROR(W202:AA202,""))</f>
        <v>8</v>
      </c>
      <c r="AN202" s="36" cm="1">
        <f t="array" ref="AN202">AVERAGE(IFERROR(P202:U202,""))</f>
        <v>9</v>
      </c>
      <c r="AP202" s="36">
        <f t="shared" si="84"/>
        <v>0.1</v>
      </c>
      <c r="AQ202" s="36" t="e">
        <f t="shared" si="85"/>
        <v>#DIV/0!</v>
      </c>
      <c r="AR202" s="36" t="e">
        <f t="shared" si="86"/>
        <v>#DIV/0!</v>
      </c>
      <c r="AS202" s="36" t="e">
        <f t="shared" si="87"/>
        <v>#DIV/0!</v>
      </c>
      <c r="AT202" s="36" t="e">
        <f t="shared" si="88"/>
        <v>#DIV/0!</v>
      </c>
      <c r="AU202" s="36" t="e">
        <f t="shared" si="89"/>
        <v>#DIV/0!</v>
      </c>
      <c r="AV202" s="36" t="e">
        <f t="shared" si="90"/>
        <v>#DIV/0!</v>
      </c>
      <c r="AW202" s="36" t="e">
        <f t="shared" si="91"/>
        <v>#DIV/0!</v>
      </c>
      <c r="AX202" s="36">
        <f t="shared" si="92"/>
        <v>0.52</v>
      </c>
      <c r="AY202" s="36" t="e">
        <f t="shared" si="93"/>
        <v>#DIV/0!</v>
      </c>
      <c r="AZ202" s="36">
        <f t="shared" si="94"/>
        <v>0</v>
      </c>
      <c r="BA202" s="36">
        <f t="shared" si="95"/>
        <v>0.20999999999999996</v>
      </c>
      <c r="BB202" s="36">
        <f t="shared" si="96"/>
        <v>0.17499999999999999</v>
      </c>
      <c r="BC202" s="36">
        <f t="shared" si="97"/>
        <v>0.19499999999999992</v>
      </c>
      <c r="BD202" s="36">
        <f t="shared" si="98"/>
        <v>0.20999999999999996</v>
      </c>
      <c r="BE202" s="36" t="e">
        <f t="shared" si="99"/>
        <v>#DIV/0!</v>
      </c>
      <c r="BF202" s="36">
        <f t="shared" si="100"/>
        <v>0.19499999999999992</v>
      </c>
      <c r="BG202" s="36" t="e">
        <f t="shared" si="101"/>
        <v>#DIV/0!</v>
      </c>
      <c r="BH202" s="36">
        <f t="shared" si="102"/>
        <v>5.9999999999999963E-2</v>
      </c>
      <c r="BI202" s="36">
        <f t="shared" si="103"/>
        <v>0.2</v>
      </c>
      <c r="BJ202" s="36">
        <f t="shared" si="104"/>
        <v>0.1</v>
      </c>
      <c r="BK202" s="36" t="e">
        <f t="shared" si="105"/>
        <v>#DIV/0!</v>
      </c>
      <c r="BL202" s="36" t="e">
        <f t="shared" si="106"/>
        <v>#DIV/0!</v>
      </c>
      <c r="BM202" s="36">
        <f t="shared" si="107"/>
        <v>0.2</v>
      </c>
      <c r="BN202" s="36">
        <f t="shared" si="108"/>
        <v>0.1</v>
      </c>
    </row>
    <row r="203" spans="1:66" x14ac:dyDescent="0.25">
      <c r="A203">
        <v>202</v>
      </c>
      <c r="B203" t="s">
        <v>33</v>
      </c>
      <c r="C203" s="3">
        <v>9</v>
      </c>
      <c r="D203">
        <v>48.892009999999999</v>
      </c>
      <c r="E203">
        <v>-122.5552</v>
      </c>
      <c r="F203" t="s">
        <v>10</v>
      </c>
      <c r="G203" s="5">
        <v>7.35</v>
      </c>
      <c r="H203" s="3">
        <v>17110004000465</v>
      </c>
      <c r="I203" t="s">
        <v>11</v>
      </c>
      <c r="K203" s="15" t="s">
        <v>247</v>
      </c>
      <c r="L203" s="3">
        <v>17110004004392</v>
      </c>
      <c r="M203">
        <v>3.8773932028561831E-3</v>
      </c>
      <c r="N203" s="17">
        <v>62</v>
      </c>
      <c r="P203" s="36">
        <f>AVERAGEIFS($G$2:$G$3384,$C$2:$C$3384,P$1,$B$2:$B$3384,$K203)</f>
        <v>7.85</v>
      </c>
      <c r="Q203" s="36" t="e">
        <f>AVERAGEIFS($G$2:$G$3384,$C$2:$C$3384,Q$1,$B$2:$B$3384,$K203)</f>
        <v>#DIV/0!</v>
      </c>
      <c r="R203" s="36" t="e">
        <f>AVERAGEIFS($G$2:$G$3384,$C$2:$C$3384,R$1,$B$2:$B$3384,$K203)</f>
        <v>#DIV/0!</v>
      </c>
      <c r="S203" s="36" t="e">
        <f>AVERAGEIFS($G$2:$G$3384,$C$2:$C$3384,S$1,$B$2:$B$3384,$K203)</f>
        <v>#DIV/0!</v>
      </c>
      <c r="T203" s="36" t="e">
        <f>AVERAGEIFS($G$2:$G$3384,$C$2:$C$3384,T$1,$B$2:$B$3384,$K203)</f>
        <v>#DIV/0!</v>
      </c>
      <c r="U203" s="36" t="e">
        <f>AVERAGEIFS($G$2:$G$3384,$C$2:$C$3384,U$1,$B$2:$B$3384,$K203)</f>
        <v>#DIV/0!</v>
      </c>
      <c r="V203" s="36" t="e">
        <f>AVERAGEIFS($G$2:$G$3384,$C$2:$C$3384,V$1,$B$2:$B$3384,$K203)</f>
        <v>#DIV/0!</v>
      </c>
      <c r="W203" s="36" t="e">
        <f>AVERAGEIFS($G$2:$G$3384,$C$2:$C$3384,W$1,$B$2:$B$3384,$K203)</f>
        <v>#DIV/0!</v>
      </c>
      <c r="X203" s="36" t="e">
        <f>AVERAGEIFS($G$2:$G$3384,$C$2:$C$3384,X$1,$B$2:$B$3384,$K203)</f>
        <v>#DIV/0!</v>
      </c>
      <c r="Y203" s="36" t="e">
        <f>AVERAGEIFS($G$2:$G$3384,$C$2:$C$3384,Y$1,$B$2:$B$3384,$K203)</f>
        <v>#DIV/0!</v>
      </c>
      <c r="Z203" s="36" t="e">
        <f>AVERAGEIFS($G$2:$G$3384,$C$2:$C$3384,Z$1,$B$2:$B$3384,$K203)</f>
        <v>#DIV/0!</v>
      </c>
      <c r="AA203" s="36">
        <f>AVERAGEIFS($G$2:$G$3384,$C$2:$C$3384,AA$1,$B$2:$B$3384,$K203)</f>
        <v>2.2000000000000002</v>
      </c>
      <c r="AB203" s="36">
        <f t="shared" si="82"/>
        <v>5.0250000000000004</v>
      </c>
      <c r="AC203" s="36" t="e" cm="1">
        <f t="array" ref="AC203">AVERAGE(IFERROR(X203:Z203, ""))</f>
        <v>#DIV/0!</v>
      </c>
      <c r="AD203" s="36">
        <f t="shared" si="83"/>
        <v>2.2000000000000002</v>
      </c>
      <c r="AE203" s="36" t="e" cm="1">
        <f t="array" ref="AE203">AVERAGE(IFERROR(Q203:V203, ""))</f>
        <v>#DIV/0!</v>
      </c>
      <c r="AF203" s="36" t="e" cm="1">
        <f t="array" ref="AF203">AVERAGE(IFERROR(V203:Z203,""))</f>
        <v>#DIV/0!</v>
      </c>
      <c r="AG203" s="36" t="e" cm="1">
        <f t="array" ref="AG203">AVERAGE(IFERROR(Q203:U203,""))</f>
        <v>#DIV/0!</v>
      </c>
      <c r="AH203" s="36" cm="1">
        <f t="array" ref="AH203">AVERAGE(IFERROR(Y203:AA203,P203))</f>
        <v>5.9666666666666659</v>
      </c>
      <c r="AI203" s="36" cm="1">
        <f t="array" ref="AI203">AVERAGE(IFERROR(X203:AA203,""))</f>
        <v>2.2000000000000002</v>
      </c>
      <c r="AJ203" s="36" cm="1">
        <f t="array" ref="AJ203">AVERAGE(IFERROR(P203:V203,""))</f>
        <v>7.85</v>
      </c>
      <c r="AK203" s="36" t="e" cm="1">
        <f t="array" ref="AK203">AVERAGE(IFERROR(Q203:T203,""))</f>
        <v>#DIV/0!</v>
      </c>
      <c r="AL203" s="36" t="e" cm="1">
        <f t="array" ref="AL203">AVERAGE(IFERROR(U203:V203,""))</f>
        <v>#DIV/0!</v>
      </c>
      <c r="AM203" s="36" cm="1">
        <f t="array" ref="AM203">AVERAGE(IFERROR(W203:AA203,""))</f>
        <v>2.2000000000000002</v>
      </c>
      <c r="AN203" s="36" cm="1">
        <f t="array" ref="AN203">AVERAGE(IFERROR(P203:U203,""))</f>
        <v>7.85</v>
      </c>
      <c r="AP203" s="36">
        <f t="shared" si="84"/>
        <v>0.21500000000000002</v>
      </c>
      <c r="AQ203" s="36" t="e">
        <f t="shared" si="85"/>
        <v>#DIV/0!</v>
      </c>
      <c r="AR203" s="36" t="e">
        <f t="shared" si="86"/>
        <v>#DIV/0!</v>
      </c>
      <c r="AS203" s="36" t="e">
        <f t="shared" si="87"/>
        <v>#DIV/0!</v>
      </c>
      <c r="AT203" s="36" t="e">
        <f t="shared" si="88"/>
        <v>#DIV/0!</v>
      </c>
      <c r="AU203" s="36" t="e">
        <f t="shared" si="89"/>
        <v>#DIV/0!</v>
      </c>
      <c r="AV203" s="36" t="e">
        <f t="shared" si="90"/>
        <v>#DIV/0!</v>
      </c>
      <c r="AW203" s="36" t="e">
        <f t="shared" si="91"/>
        <v>#DIV/0!</v>
      </c>
      <c r="AX203" s="36" t="e">
        <f t="shared" si="92"/>
        <v>#DIV/0!</v>
      </c>
      <c r="AY203" s="36" t="e">
        <f t="shared" si="93"/>
        <v>#DIV/0!</v>
      </c>
      <c r="AZ203" s="36" t="e">
        <f t="shared" si="94"/>
        <v>#DIV/0!</v>
      </c>
      <c r="BA203" s="36">
        <f t="shared" si="95"/>
        <v>0.78</v>
      </c>
      <c r="BB203" s="36">
        <f t="shared" si="96"/>
        <v>0.49749999999999994</v>
      </c>
      <c r="BC203" s="36" t="e">
        <f t="shared" si="97"/>
        <v>#DIV/0!</v>
      </c>
      <c r="BD203" s="36">
        <f t="shared" si="98"/>
        <v>0.78</v>
      </c>
      <c r="BE203" s="36" t="e">
        <f t="shared" si="99"/>
        <v>#DIV/0!</v>
      </c>
      <c r="BF203" s="36" t="e">
        <f t="shared" si="100"/>
        <v>#DIV/0!</v>
      </c>
      <c r="BG203" s="36" t="e">
        <f t="shared" si="101"/>
        <v>#DIV/0!</v>
      </c>
      <c r="BH203" s="36">
        <f t="shared" si="102"/>
        <v>0.40333333333333343</v>
      </c>
      <c r="BI203" s="36">
        <f t="shared" si="103"/>
        <v>0.78</v>
      </c>
      <c r="BJ203" s="36">
        <f t="shared" si="104"/>
        <v>0.21500000000000002</v>
      </c>
      <c r="BK203" s="36" t="e">
        <f t="shared" si="105"/>
        <v>#DIV/0!</v>
      </c>
      <c r="BL203" s="36" t="e">
        <f t="shared" si="106"/>
        <v>#DIV/0!</v>
      </c>
      <c r="BM203" s="36">
        <f t="shared" si="107"/>
        <v>0.78</v>
      </c>
      <c r="BN203" s="36">
        <f t="shared" si="108"/>
        <v>0.21500000000000002</v>
      </c>
    </row>
    <row r="204" spans="1:66" x14ac:dyDescent="0.25">
      <c r="A204">
        <v>203</v>
      </c>
      <c r="B204" t="s">
        <v>33</v>
      </c>
      <c r="C204" s="3">
        <v>11</v>
      </c>
      <c r="D204">
        <v>48.892009999999999</v>
      </c>
      <c r="E204">
        <v>-122.5552</v>
      </c>
      <c r="F204" t="s">
        <v>10</v>
      </c>
      <c r="G204" s="5">
        <v>8.9250000000000007</v>
      </c>
      <c r="H204" s="3">
        <v>17110004000465</v>
      </c>
      <c r="I204" t="s">
        <v>11</v>
      </c>
      <c r="K204" s="15" t="s">
        <v>248</v>
      </c>
      <c r="L204" s="3">
        <v>17110004000396</v>
      </c>
      <c r="M204">
        <v>1</v>
      </c>
      <c r="N204" s="17">
        <v>515</v>
      </c>
      <c r="P204" s="36" t="e">
        <f>AVERAGEIFS($G$2:$G$3384,$C$2:$C$3384,P$1,$B$2:$B$3384,$K204)</f>
        <v>#DIV/0!</v>
      </c>
      <c r="Q204" s="36" t="e">
        <f>AVERAGEIFS($G$2:$G$3384,$C$2:$C$3384,Q$1,$B$2:$B$3384,$K204)</f>
        <v>#DIV/0!</v>
      </c>
      <c r="R204" s="36" t="e">
        <f>AVERAGEIFS($G$2:$G$3384,$C$2:$C$3384,R$1,$B$2:$B$3384,$K204)</f>
        <v>#DIV/0!</v>
      </c>
      <c r="S204" s="36" t="e">
        <f>AVERAGEIFS($G$2:$G$3384,$C$2:$C$3384,S$1,$B$2:$B$3384,$K204)</f>
        <v>#DIV/0!</v>
      </c>
      <c r="T204" s="36" t="e">
        <f>AVERAGEIFS($G$2:$G$3384,$C$2:$C$3384,T$1,$B$2:$B$3384,$K204)</f>
        <v>#DIV/0!</v>
      </c>
      <c r="U204" s="36" t="e">
        <f>AVERAGEIFS($G$2:$G$3384,$C$2:$C$3384,U$1,$B$2:$B$3384,$K204)</f>
        <v>#DIV/0!</v>
      </c>
      <c r="V204" s="36">
        <f>AVERAGEIFS($G$2:$G$3384,$C$2:$C$3384,V$1,$B$2:$B$3384,$K204)</f>
        <v>8.69</v>
      </c>
      <c r="W204" s="36" t="e">
        <f>AVERAGEIFS($G$2:$G$3384,$C$2:$C$3384,W$1,$B$2:$B$3384,$K204)</f>
        <v>#DIV/0!</v>
      </c>
      <c r="X204" s="36" t="e">
        <f>AVERAGEIFS($G$2:$G$3384,$C$2:$C$3384,X$1,$B$2:$B$3384,$K204)</f>
        <v>#DIV/0!</v>
      </c>
      <c r="Y204" s="36" t="e">
        <f>AVERAGEIFS($G$2:$G$3384,$C$2:$C$3384,Y$1,$B$2:$B$3384,$K204)</f>
        <v>#DIV/0!</v>
      </c>
      <c r="Z204" s="36" t="e">
        <f>AVERAGEIFS($G$2:$G$3384,$C$2:$C$3384,Z$1,$B$2:$B$3384,$K204)</f>
        <v>#DIV/0!</v>
      </c>
      <c r="AA204" s="36" t="e">
        <f>AVERAGEIFS($G$2:$G$3384,$C$2:$C$3384,AA$1,$B$2:$B$3384,$K204)</f>
        <v>#DIV/0!</v>
      </c>
      <c r="AB204" s="36">
        <f t="shared" si="82"/>
        <v>8.69</v>
      </c>
      <c r="AC204" s="36" t="e" cm="1">
        <f t="array" ref="AC204">AVERAGE(IFERROR(X204:Z204, ""))</f>
        <v>#DIV/0!</v>
      </c>
      <c r="AD204" s="36" t="e">
        <f t="shared" si="83"/>
        <v>#DIV/0!</v>
      </c>
      <c r="AE204" s="36" cm="1">
        <f t="array" ref="AE204">AVERAGE(IFERROR(Q204:V204, ""))</f>
        <v>8.69</v>
      </c>
      <c r="AF204" s="36" cm="1">
        <f t="array" ref="AF204">AVERAGE(IFERROR(V204:Z204,""))</f>
        <v>8.69</v>
      </c>
      <c r="AG204" s="36" t="e" cm="1">
        <f t="array" ref="AG204">AVERAGE(IFERROR(Q204:U204,""))</f>
        <v>#DIV/0!</v>
      </c>
      <c r="AH204" s="36" t="e" cm="1">
        <f t="array" ref="AH204">AVERAGE(IFERROR(Y204:AA204,P204))</f>
        <v>#DIV/0!</v>
      </c>
      <c r="AI204" s="36" t="e" cm="1">
        <f t="array" ref="AI204">AVERAGE(IFERROR(X204:AA204,""))</f>
        <v>#DIV/0!</v>
      </c>
      <c r="AJ204" s="36" cm="1">
        <f t="array" ref="AJ204">AVERAGE(IFERROR(P204:V204,""))</f>
        <v>8.69</v>
      </c>
      <c r="AK204" s="36" t="e" cm="1">
        <f t="array" ref="AK204">AVERAGE(IFERROR(Q204:T204,""))</f>
        <v>#DIV/0!</v>
      </c>
      <c r="AL204" s="36" cm="1">
        <f t="array" ref="AL204">AVERAGE(IFERROR(U204:V204,""))</f>
        <v>8.69</v>
      </c>
      <c r="AM204" s="36" t="e" cm="1">
        <f t="array" ref="AM204">AVERAGE(IFERROR(W204:AA204,""))</f>
        <v>#DIV/0!</v>
      </c>
      <c r="AN204" s="36" t="e" cm="1">
        <f t="array" ref="AN204">AVERAGE(IFERROR(P204:U204,""))</f>
        <v>#DIV/0!</v>
      </c>
      <c r="AP204" s="36" t="e">
        <f t="shared" si="84"/>
        <v>#DIV/0!</v>
      </c>
      <c r="AQ204" s="36" t="e">
        <f t="shared" si="85"/>
        <v>#DIV/0!</v>
      </c>
      <c r="AR204" s="36" t="e">
        <f t="shared" si="86"/>
        <v>#DIV/0!</v>
      </c>
      <c r="AS204" s="36" t="e">
        <f t="shared" si="87"/>
        <v>#DIV/0!</v>
      </c>
      <c r="AT204" s="36" t="e">
        <f t="shared" si="88"/>
        <v>#DIV/0!</v>
      </c>
      <c r="AU204" s="36" t="e">
        <f t="shared" si="89"/>
        <v>#DIV/0!</v>
      </c>
      <c r="AV204" s="36">
        <f t="shared" si="90"/>
        <v>0.13100000000000006</v>
      </c>
      <c r="AW204" s="36" t="e">
        <f t="shared" si="91"/>
        <v>#DIV/0!</v>
      </c>
      <c r="AX204" s="36" t="e">
        <f t="shared" si="92"/>
        <v>#DIV/0!</v>
      </c>
      <c r="AY204" s="36" t="e">
        <f t="shared" si="93"/>
        <v>#DIV/0!</v>
      </c>
      <c r="AZ204" s="36" t="e">
        <f t="shared" si="94"/>
        <v>#DIV/0!</v>
      </c>
      <c r="BA204" s="36" t="e">
        <f t="shared" si="95"/>
        <v>#DIV/0!</v>
      </c>
      <c r="BB204" s="36">
        <f t="shared" si="96"/>
        <v>0.13100000000000006</v>
      </c>
      <c r="BC204" s="36" t="e">
        <f t="shared" si="97"/>
        <v>#DIV/0!</v>
      </c>
      <c r="BD204" s="36" t="e">
        <f t="shared" si="98"/>
        <v>#DIV/0!</v>
      </c>
      <c r="BE204" s="36">
        <f t="shared" si="99"/>
        <v>0.13100000000000006</v>
      </c>
      <c r="BF204" s="36">
        <f t="shared" si="100"/>
        <v>0.13100000000000006</v>
      </c>
      <c r="BG204" s="36" t="e">
        <f t="shared" si="101"/>
        <v>#DIV/0!</v>
      </c>
      <c r="BH204" s="36" t="e">
        <f t="shared" si="102"/>
        <v>#DIV/0!</v>
      </c>
      <c r="BI204" s="36" t="e">
        <f t="shared" si="103"/>
        <v>#DIV/0!</v>
      </c>
      <c r="BJ204" s="36">
        <f t="shared" si="104"/>
        <v>0.13100000000000006</v>
      </c>
      <c r="BK204" s="36" t="e">
        <f t="shared" si="105"/>
        <v>#DIV/0!</v>
      </c>
      <c r="BL204" s="36">
        <f t="shared" si="106"/>
        <v>0.13100000000000006</v>
      </c>
      <c r="BM204" s="36" t="e">
        <f t="shared" si="107"/>
        <v>#DIV/0!</v>
      </c>
      <c r="BN204" s="36" t="e">
        <f t="shared" si="108"/>
        <v>#DIV/0!</v>
      </c>
    </row>
    <row r="205" spans="1:66" x14ac:dyDescent="0.25">
      <c r="A205">
        <v>204</v>
      </c>
      <c r="B205" t="s">
        <v>34</v>
      </c>
      <c r="C205" s="3">
        <v>2</v>
      </c>
      <c r="D205">
        <v>48.914839999999998</v>
      </c>
      <c r="E205">
        <v>-122.51183</v>
      </c>
      <c r="F205" t="s">
        <v>10</v>
      </c>
      <c r="G205" s="5">
        <v>8.0500000000000007</v>
      </c>
      <c r="H205" s="3">
        <v>17110004000057</v>
      </c>
      <c r="I205" t="s">
        <v>11</v>
      </c>
      <c r="K205" s="15" t="s">
        <v>249</v>
      </c>
      <c r="L205" s="3">
        <v>17110004000399</v>
      </c>
      <c r="M205">
        <v>0.85306185483932495</v>
      </c>
      <c r="N205" s="17">
        <v>56</v>
      </c>
      <c r="P205" s="36" t="e">
        <f>AVERAGEIFS($G$2:$G$3384,$C$2:$C$3384,P$1,$B$2:$B$3384,$K205)</f>
        <v>#DIV/0!</v>
      </c>
      <c r="Q205" s="36" t="e">
        <f>AVERAGEIFS($G$2:$G$3384,$C$2:$C$3384,Q$1,$B$2:$B$3384,$K205)</f>
        <v>#DIV/0!</v>
      </c>
      <c r="R205" s="36" t="e">
        <f>AVERAGEIFS($G$2:$G$3384,$C$2:$C$3384,R$1,$B$2:$B$3384,$K205)</f>
        <v>#DIV/0!</v>
      </c>
      <c r="S205" s="36" t="e">
        <f>AVERAGEIFS($G$2:$G$3384,$C$2:$C$3384,S$1,$B$2:$B$3384,$K205)</f>
        <v>#DIV/0!</v>
      </c>
      <c r="T205" s="36" t="e">
        <f>AVERAGEIFS($G$2:$G$3384,$C$2:$C$3384,T$1,$B$2:$B$3384,$K205)</f>
        <v>#DIV/0!</v>
      </c>
      <c r="U205" s="36" t="e">
        <f>AVERAGEIFS($G$2:$G$3384,$C$2:$C$3384,U$1,$B$2:$B$3384,$K205)</f>
        <v>#DIV/0!</v>
      </c>
      <c r="V205" s="36">
        <f>AVERAGEIFS($G$2:$G$3384,$C$2:$C$3384,V$1,$B$2:$B$3384,$K205)</f>
        <v>8.5</v>
      </c>
      <c r="W205" s="36" t="e">
        <f>AVERAGEIFS($G$2:$G$3384,$C$2:$C$3384,W$1,$B$2:$B$3384,$K205)</f>
        <v>#DIV/0!</v>
      </c>
      <c r="X205" s="36" t="e">
        <f>AVERAGEIFS($G$2:$G$3384,$C$2:$C$3384,X$1,$B$2:$B$3384,$K205)</f>
        <v>#DIV/0!</v>
      </c>
      <c r="Y205" s="36" t="e">
        <f>AVERAGEIFS($G$2:$G$3384,$C$2:$C$3384,Y$1,$B$2:$B$3384,$K205)</f>
        <v>#DIV/0!</v>
      </c>
      <c r="Z205" s="36" t="e">
        <f>AVERAGEIFS($G$2:$G$3384,$C$2:$C$3384,Z$1,$B$2:$B$3384,$K205)</f>
        <v>#DIV/0!</v>
      </c>
      <c r="AA205" s="36" t="e">
        <f>AVERAGEIFS($G$2:$G$3384,$C$2:$C$3384,AA$1,$B$2:$B$3384,$K205)</f>
        <v>#DIV/0!</v>
      </c>
      <c r="AB205" s="36">
        <f t="shared" si="82"/>
        <v>8.5</v>
      </c>
      <c r="AC205" s="36" t="e" cm="1">
        <f t="array" ref="AC205">AVERAGE(IFERROR(X205:Z205, ""))</f>
        <v>#DIV/0!</v>
      </c>
      <c r="AD205" s="36" t="e">
        <f t="shared" si="83"/>
        <v>#DIV/0!</v>
      </c>
      <c r="AE205" s="36" cm="1">
        <f t="array" ref="AE205">AVERAGE(IFERROR(Q205:V205, ""))</f>
        <v>8.5</v>
      </c>
      <c r="AF205" s="36" cm="1">
        <f t="array" ref="AF205">AVERAGE(IFERROR(V205:Z205,""))</f>
        <v>8.5</v>
      </c>
      <c r="AG205" s="36" t="e" cm="1">
        <f t="array" ref="AG205">AVERAGE(IFERROR(Q205:U205,""))</f>
        <v>#DIV/0!</v>
      </c>
      <c r="AH205" s="36" t="e" cm="1">
        <f t="array" ref="AH205">AVERAGE(IFERROR(Y205:AA205,P205))</f>
        <v>#DIV/0!</v>
      </c>
      <c r="AI205" s="36" t="e" cm="1">
        <f t="array" ref="AI205">AVERAGE(IFERROR(X205:AA205,""))</f>
        <v>#DIV/0!</v>
      </c>
      <c r="AJ205" s="36" cm="1">
        <f t="array" ref="AJ205">AVERAGE(IFERROR(P205:V205,""))</f>
        <v>8.5</v>
      </c>
      <c r="AK205" s="36" t="e" cm="1">
        <f t="array" ref="AK205">AVERAGE(IFERROR(Q205:T205,""))</f>
        <v>#DIV/0!</v>
      </c>
      <c r="AL205" s="36" cm="1">
        <f t="array" ref="AL205">AVERAGE(IFERROR(U205:V205,""))</f>
        <v>8.5</v>
      </c>
      <c r="AM205" s="36" t="e" cm="1">
        <f t="array" ref="AM205">AVERAGE(IFERROR(W205:AA205,""))</f>
        <v>#DIV/0!</v>
      </c>
      <c r="AN205" s="36" t="e" cm="1">
        <f t="array" ref="AN205">AVERAGE(IFERROR(P205:U205,""))</f>
        <v>#DIV/0!</v>
      </c>
      <c r="AP205" s="36" t="e">
        <f t="shared" si="84"/>
        <v>#DIV/0!</v>
      </c>
      <c r="AQ205" s="36" t="e">
        <f t="shared" si="85"/>
        <v>#DIV/0!</v>
      </c>
      <c r="AR205" s="36" t="e">
        <f t="shared" si="86"/>
        <v>#DIV/0!</v>
      </c>
      <c r="AS205" s="36" t="e">
        <f t="shared" si="87"/>
        <v>#DIV/0!</v>
      </c>
      <c r="AT205" s="36" t="e">
        <f t="shared" si="88"/>
        <v>#DIV/0!</v>
      </c>
      <c r="AU205" s="36" t="e">
        <f t="shared" si="89"/>
        <v>#DIV/0!</v>
      </c>
      <c r="AV205" s="36">
        <f t="shared" si="90"/>
        <v>0.15</v>
      </c>
      <c r="AW205" s="36" t="e">
        <f t="shared" si="91"/>
        <v>#DIV/0!</v>
      </c>
      <c r="AX205" s="36" t="e">
        <f t="shared" si="92"/>
        <v>#DIV/0!</v>
      </c>
      <c r="AY205" s="36" t="e">
        <f t="shared" si="93"/>
        <v>#DIV/0!</v>
      </c>
      <c r="AZ205" s="36" t="e">
        <f t="shared" si="94"/>
        <v>#DIV/0!</v>
      </c>
      <c r="BA205" s="36" t="e">
        <f t="shared" si="95"/>
        <v>#DIV/0!</v>
      </c>
      <c r="BB205" s="36">
        <f t="shared" si="96"/>
        <v>0.15</v>
      </c>
      <c r="BC205" s="36" t="e">
        <f t="shared" si="97"/>
        <v>#DIV/0!</v>
      </c>
      <c r="BD205" s="36" t="e">
        <f t="shared" si="98"/>
        <v>#DIV/0!</v>
      </c>
      <c r="BE205" s="36">
        <f t="shared" si="99"/>
        <v>0.15</v>
      </c>
      <c r="BF205" s="36">
        <f t="shared" si="100"/>
        <v>0.15</v>
      </c>
      <c r="BG205" s="36" t="e">
        <f t="shared" si="101"/>
        <v>#DIV/0!</v>
      </c>
      <c r="BH205" s="36" t="e">
        <f t="shared" si="102"/>
        <v>#DIV/0!</v>
      </c>
      <c r="BI205" s="36" t="e">
        <f t="shared" si="103"/>
        <v>#DIV/0!</v>
      </c>
      <c r="BJ205" s="36">
        <f t="shared" si="104"/>
        <v>0.15</v>
      </c>
      <c r="BK205" s="36" t="e">
        <f t="shared" si="105"/>
        <v>#DIV/0!</v>
      </c>
      <c r="BL205" s="36">
        <f t="shared" si="106"/>
        <v>0.15</v>
      </c>
      <c r="BM205" s="36" t="e">
        <f t="shared" si="107"/>
        <v>#DIV/0!</v>
      </c>
      <c r="BN205" s="36" t="e">
        <f t="shared" si="108"/>
        <v>#DIV/0!</v>
      </c>
    </row>
    <row r="206" spans="1:66" x14ac:dyDescent="0.25">
      <c r="A206">
        <v>205</v>
      </c>
      <c r="B206" t="s">
        <v>34</v>
      </c>
      <c r="C206" s="3">
        <v>7</v>
      </c>
      <c r="D206">
        <v>48.914839999999998</v>
      </c>
      <c r="E206">
        <v>-122.51183</v>
      </c>
      <c r="F206" t="s">
        <v>10</v>
      </c>
      <c r="G206" s="5">
        <v>5.6</v>
      </c>
      <c r="H206" s="3">
        <v>17110004000057</v>
      </c>
      <c r="I206" t="s">
        <v>11</v>
      </c>
      <c r="K206" s="15" t="s">
        <v>250</v>
      </c>
      <c r="L206" s="3">
        <v>17110004000399</v>
      </c>
      <c r="M206">
        <v>0.81375336647033691</v>
      </c>
      <c r="N206" s="17">
        <v>56</v>
      </c>
      <c r="P206" s="36" t="e">
        <f>AVERAGEIFS($G$2:$G$3384,$C$2:$C$3384,P$1,$B$2:$B$3384,$K206)</f>
        <v>#DIV/0!</v>
      </c>
      <c r="Q206" s="36" t="e">
        <f>AVERAGEIFS($G$2:$G$3384,$C$2:$C$3384,Q$1,$B$2:$B$3384,$K206)</f>
        <v>#DIV/0!</v>
      </c>
      <c r="R206" s="36" t="e">
        <f>AVERAGEIFS($G$2:$G$3384,$C$2:$C$3384,R$1,$B$2:$B$3384,$K206)</f>
        <v>#DIV/0!</v>
      </c>
      <c r="S206" s="36" t="e">
        <f>AVERAGEIFS($G$2:$G$3384,$C$2:$C$3384,S$1,$B$2:$B$3384,$K206)</f>
        <v>#DIV/0!</v>
      </c>
      <c r="T206" s="36" t="e">
        <f>AVERAGEIFS($G$2:$G$3384,$C$2:$C$3384,T$1,$B$2:$B$3384,$K206)</f>
        <v>#DIV/0!</v>
      </c>
      <c r="U206" s="36" t="e">
        <f>AVERAGEIFS($G$2:$G$3384,$C$2:$C$3384,U$1,$B$2:$B$3384,$K206)</f>
        <v>#DIV/0!</v>
      </c>
      <c r="V206" s="36">
        <f>AVERAGEIFS($G$2:$G$3384,$C$2:$C$3384,V$1,$B$2:$B$3384,$K206)</f>
        <v>7.8650000000000002</v>
      </c>
      <c r="W206" s="36" t="e">
        <f>AVERAGEIFS($G$2:$G$3384,$C$2:$C$3384,W$1,$B$2:$B$3384,$K206)</f>
        <v>#DIV/0!</v>
      </c>
      <c r="X206" s="36" t="e">
        <f>AVERAGEIFS($G$2:$G$3384,$C$2:$C$3384,X$1,$B$2:$B$3384,$K206)</f>
        <v>#DIV/0!</v>
      </c>
      <c r="Y206" s="36" t="e">
        <f>AVERAGEIFS($G$2:$G$3384,$C$2:$C$3384,Y$1,$B$2:$B$3384,$K206)</f>
        <v>#DIV/0!</v>
      </c>
      <c r="Z206" s="36" t="e">
        <f>AVERAGEIFS($G$2:$G$3384,$C$2:$C$3384,Z$1,$B$2:$B$3384,$K206)</f>
        <v>#DIV/0!</v>
      </c>
      <c r="AA206" s="36" t="e">
        <f>AVERAGEIFS($G$2:$G$3384,$C$2:$C$3384,AA$1,$B$2:$B$3384,$K206)</f>
        <v>#DIV/0!</v>
      </c>
      <c r="AB206" s="36">
        <f t="shared" si="82"/>
        <v>7.8650000000000002</v>
      </c>
      <c r="AC206" s="36" t="e" cm="1">
        <f t="array" ref="AC206">AVERAGE(IFERROR(X206:Z206, ""))</f>
        <v>#DIV/0!</v>
      </c>
      <c r="AD206" s="36" t="e">
        <f t="shared" si="83"/>
        <v>#DIV/0!</v>
      </c>
      <c r="AE206" s="36" cm="1">
        <f t="array" ref="AE206">AVERAGE(IFERROR(Q206:V206, ""))</f>
        <v>7.8650000000000002</v>
      </c>
      <c r="AF206" s="36" cm="1">
        <f t="array" ref="AF206">AVERAGE(IFERROR(V206:Z206,""))</f>
        <v>7.8650000000000002</v>
      </c>
      <c r="AG206" s="36" t="e" cm="1">
        <f t="array" ref="AG206">AVERAGE(IFERROR(Q206:U206,""))</f>
        <v>#DIV/0!</v>
      </c>
      <c r="AH206" s="36" t="e" cm="1">
        <f t="array" ref="AH206">AVERAGE(IFERROR(Y206:AA206,P206))</f>
        <v>#DIV/0!</v>
      </c>
      <c r="AI206" s="36" t="e" cm="1">
        <f t="array" ref="AI206">AVERAGE(IFERROR(X206:AA206,""))</f>
        <v>#DIV/0!</v>
      </c>
      <c r="AJ206" s="36" cm="1">
        <f t="array" ref="AJ206">AVERAGE(IFERROR(P206:V206,""))</f>
        <v>7.8650000000000002</v>
      </c>
      <c r="AK206" s="36" t="e" cm="1">
        <f t="array" ref="AK206">AVERAGE(IFERROR(Q206:T206,""))</f>
        <v>#DIV/0!</v>
      </c>
      <c r="AL206" s="36" cm="1">
        <f t="array" ref="AL206">AVERAGE(IFERROR(U206:V206,""))</f>
        <v>7.8650000000000002</v>
      </c>
      <c r="AM206" s="36" t="e" cm="1">
        <f t="array" ref="AM206">AVERAGE(IFERROR(W206:AA206,""))</f>
        <v>#DIV/0!</v>
      </c>
      <c r="AN206" s="36" t="e" cm="1">
        <f t="array" ref="AN206">AVERAGE(IFERROR(P206:U206,""))</f>
        <v>#DIV/0!</v>
      </c>
      <c r="AP206" s="36" t="e">
        <f t="shared" si="84"/>
        <v>#DIV/0!</v>
      </c>
      <c r="AQ206" s="36" t="e">
        <f t="shared" si="85"/>
        <v>#DIV/0!</v>
      </c>
      <c r="AR206" s="36" t="e">
        <f t="shared" si="86"/>
        <v>#DIV/0!</v>
      </c>
      <c r="AS206" s="36" t="e">
        <f t="shared" si="87"/>
        <v>#DIV/0!</v>
      </c>
      <c r="AT206" s="36" t="e">
        <f t="shared" si="88"/>
        <v>#DIV/0!</v>
      </c>
      <c r="AU206" s="36" t="e">
        <f t="shared" si="89"/>
        <v>#DIV/0!</v>
      </c>
      <c r="AV206" s="36">
        <f t="shared" si="90"/>
        <v>0.21349999999999997</v>
      </c>
      <c r="AW206" s="36" t="e">
        <f t="shared" si="91"/>
        <v>#DIV/0!</v>
      </c>
      <c r="AX206" s="36" t="e">
        <f t="shared" si="92"/>
        <v>#DIV/0!</v>
      </c>
      <c r="AY206" s="36" t="e">
        <f t="shared" si="93"/>
        <v>#DIV/0!</v>
      </c>
      <c r="AZ206" s="36" t="e">
        <f t="shared" si="94"/>
        <v>#DIV/0!</v>
      </c>
      <c r="BA206" s="36" t="e">
        <f t="shared" si="95"/>
        <v>#DIV/0!</v>
      </c>
      <c r="BB206" s="36">
        <f t="shared" si="96"/>
        <v>0.21349999999999997</v>
      </c>
      <c r="BC206" s="36" t="e">
        <f t="shared" si="97"/>
        <v>#DIV/0!</v>
      </c>
      <c r="BD206" s="36" t="e">
        <f t="shared" si="98"/>
        <v>#DIV/0!</v>
      </c>
      <c r="BE206" s="36">
        <f t="shared" si="99"/>
        <v>0.21349999999999997</v>
      </c>
      <c r="BF206" s="36">
        <f t="shared" si="100"/>
        <v>0.21349999999999997</v>
      </c>
      <c r="BG206" s="36" t="e">
        <f t="shared" si="101"/>
        <v>#DIV/0!</v>
      </c>
      <c r="BH206" s="36" t="e">
        <f t="shared" si="102"/>
        <v>#DIV/0!</v>
      </c>
      <c r="BI206" s="36" t="e">
        <f t="shared" si="103"/>
        <v>#DIV/0!</v>
      </c>
      <c r="BJ206" s="36">
        <f t="shared" si="104"/>
        <v>0.21349999999999997</v>
      </c>
      <c r="BK206" s="36" t="e">
        <f t="shared" si="105"/>
        <v>#DIV/0!</v>
      </c>
      <c r="BL206" s="36">
        <f t="shared" si="106"/>
        <v>0.21349999999999997</v>
      </c>
      <c r="BM206" s="36" t="e">
        <f t="shared" si="107"/>
        <v>#DIV/0!</v>
      </c>
      <c r="BN206" s="36" t="e">
        <f t="shared" si="108"/>
        <v>#DIV/0!</v>
      </c>
    </row>
    <row r="207" spans="1:66" x14ac:dyDescent="0.25">
      <c r="A207">
        <v>206</v>
      </c>
      <c r="B207" t="s">
        <v>34</v>
      </c>
      <c r="C207" s="3">
        <v>8</v>
      </c>
      <c r="D207">
        <v>48.914839999999998</v>
      </c>
      <c r="E207">
        <v>-122.51183</v>
      </c>
      <c r="F207" t="s">
        <v>10</v>
      </c>
      <c r="G207" s="5">
        <v>6.45</v>
      </c>
      <c r="H207" s="3">
        <v>17110004000057</v>
      </c>
      <c r="I207" t="s">
        <v>11</v>
      </c>
      <c r="K207" s="15" t="s">
        <v>251</v>
      </c>
      <c r="L207" s="3">
        <v>17110004000400</v>
      </c>
      <c r="M207">
        <v>0.98540312051773071</v>
      </c>
      <c r="N207" s="17">
        <v>57</v>
      </c>
      <c r="P207" s="36" t="e">
        <f>AVERAGEIFS($G$2:$G$3384,$C$2:$C$3384,P$1,$B$2:$B$3384,$K207)</f>
        <v>#DIV/0!</v>
      </c>
      <c r="Q207" s="36" t="e">
        <f>AVERAGEIFS($G$2:$G$3384,$C$2:$C$3384,Q$1,$B$2:$B$3384,$K207)</f>
        <v>#DIV/0!</v>
      </c>
      <c r="R207" s="36" t="e">
        <f>AVERAGEIFS($G$2:$G$3384,$C$2:$C$3384,R$1,$B$2:$B$3384,$K207)</f>
        <v>#DIV/0!</v>
      </c>
      <c r="S207" s="36" t="e">
        <f>AVERAGEIFS($G$2:$G$3384,$C$2:$C$3384,S$1,$B$2:$B$3384,$K207)</f>
        <v>#DIV/0!</v>
      </c>
      <c r="T207" s="36" t="e">
        <f>AVERAGEIFS($G$2:$G$3384,$C$2:$C$3384,T$1,$B$2:$B$3384,$K207)</f>
        <v>#DIV/0!</v>
      </c>
      <c r="U207" s="36" t="e">
        <f>AVERAGEIFS($G$2:$G$3384,$C$2:$C$3384,U$1,$B$2:$B$3384,$K207)</f>
        <v>#DIV/0!</v>
      </c>
      <c r="V207" s="36">
        <f>AVERAGEIFS($G$2:$G$3384,$C$2:$C$3384,V$1,$B$2:$B$3384,$K207)</f>
        <v>8.9700000000000006</v>
      </c>
      <c r="W207" s="36" t="e">
        <f>AVERAGEIFS($G$2:$G$3384,$C$2:$C$3384,W$1,$B$2:$B$3384,$K207)</f>
        <v>#DIV/0!</v>
      </c>
      <c r="X207" s="36" t="e">
        <f>AVERAGEIFS($G$2:$G$3384,$C$2:$C$3384,X$1,$B$2:$B$3384,$K207)</f>
        <v>#DIV/0!</v>
      </c>
      <c r="Y207" s="36" t="e">
        <f>AVERAGEIFS($G$2:$G$3384,$C$2:$C$3384,Y$1,$B$2:$B$3384,$K207)</f>
        <v>#DIV/0!</v>
      </c>
      <c r="Z207" s="36" t="e">
        <f>AVERAGEIFS($G$2:$G$3384,$C$2:$C$3384,Z$1,$B$2:$B$3384,$K207)</f>
        <v>#DIV/0!</v>
      </c>
      <c r="AA207" s="36" t="e">
        <f>AVERAGEIFS($G$2:$G$3384,$C$2:$C$3384,AA$1,$B$2:$B$3384,$K207)</f>
        <v>#DIV/0!</v>
      </c>
      <c r="AB207" s="36">
        <f t="shared" si="82"/>
        <v>8.9700000000000006</v>
      </c>
      <c r="AC207" s="36" t="e" cm="1">
        <f t="array" ref="AC207">AVERAGE(IFERROR(X207:Z207, ""))</f>
        <v>#DIV/0!</v>
      </c>
      <c r="AD207" s="36" t="e">
        <f t="shared" si="83"/>
        <v>#DIV/0!</v>
      </c>
      <c r="AE207" s="36" cm="1">
        <f t="array" ref="AE207">AVERAGE(IFERROR(Q207:V207, ""))</f>
        <v>8.9700000000000006</v>
      </c>
      <c r="AF207" s="36" cm="1">
        <f t="array" ref="AF207">AVERAGE(IFERROR(V207:Z207,""))</f>
        <v>8.9700000000000006</v>
      </c>
      <c r="AG207" s="36" t="e" cm="1">
        <f t="array" ref="AG207">AVERAGE(IFERROR(Q207:U207,""))</f>
        <v>#DIV/0!</v>
      </c>
      <c r="AH207" s="36" t="e" cm="1">
        <f t="array" ref="AH207">AVERAGE(IFERROR(Y207:AA207,P207))</f>
        <v>#DIV/0!</v>
      </c>
      <c r="AI207" s="36" t="e" cm="1">
        <f t="array" ref="AI207">AVERAGE(IFERROR(X207:AA207,""))</f>
        <v>#DIV/0!</v>
      </c>
      <c r="AJ207" s="36" cm="1">
        <f t="array" ref="AJ207">AVERAGE(IFERROR(P207:V207,""))</f>
        <v>8.9700000000000006</v>
      </c>
      <c r="AK207" s="36" t="e" cm="1">
        <f t="array" ref="AK207">AVERAGE(IFERROR(Q207:T207,""))</f>
        <v>#DIV/0!</v>
      </c>
      <c r="AL207" s="36" cm="1">
        <f t="array" ref="AL207">AVERAGE(IFERROR(U207:V207,""))</f>
        <v>8.9700000000000006</v>
      </c>
      <c r="AM207" s="36" t="e" cm="1">
        <f t="array" ref="AM207">AVERAGE(IFERROR(W207:AA207,""))</f>
        <v>#DIV/0!</v>
      </c>
      <c r="AN207" s="36" t="e" cm="1">
        <f t="array" ref="AN207">AVERAGE(IFERROR(P207:U207,""))</f>
        <v>#DIV/0!</v>
      </c>
      <c r="AP207" s="36" t="e">
        <f t="shared" si="84"/>
        <v>#DIV/0!</v>
      </c>
      <c r="AQ207" s="36" t="e">
        <f t="shared" si="85"/>
        <v>#DIV/0!</v>
      </c>
      <c r="AR207" s="36" t="e">
        <f t="shared" si="86"/>
        <v>#DIV/0!</v>
      </c>
      <c r="AS207" s="36" t="e">
        <f t="shared" si="87"/>
        <v>#DIV/0!</v>
      </c>
      <c r="AT207" s="36" t="e">
        <f t="shared" si="88"/>
        <v>#DIV/0!</v>
      </c>
      <c r="AU207" s="36" t="e">
        <f t="shared" si="89"/>
        <v>#DIV/0!</v>
      </c>
      <c r="AV207" s="36">
        <f t="shared" si="90"/>
        <v>0.10299999999999994</v>
      </c>
      <c r="AW207" s="36" t="e">
        <f t="shared" si="91"/>
        <v>#DIV/0!</v>
      </c>
      <c r="AX207" s="36" t="e">
        <f t="shared" si="92"/>
        <v>#DIV/0!</v>
      </c>
      <c r="AY207" s="36" t="e">
        <f t="shared" si="93"/>
        <v>#DIV/0!</v>
      </c>
      <c r="AZ207" s="36" t="e">
        <f t="shared" si="94"/>
        <v>#DIV/0!</v>
      </c>
      <c r="BA207" s="36" t="e">
        <f t="shared" si="95"/>
        <v>#DIV/0!</v>
      </c>
      <c r="BB207" s="36">
        <f t="shared" si="96"/>
        <v>0.10299999999999994</v>
      </c>
      <c r="BC207" s="36" t="e">
        <f t="shared" si="97"/>
        <v>#DIV/0!</v>
      </c>
      <c r="BD207" s="36" t="e">
        <f t="shared" si="98"/>
        <v>#DIV/0!</v>
      </c>
      <c r="BE207" s="36">
        <f t="shared" si="99"/>
        <v>0.10299999999999994</v>
      </c>
      <c r="BF207" s="36">
        <f t="shared" si="100"/>
        <v>0.10299999999999994</v>
      </c>
      <c r="BG207" s="36" t="e">
        <f t="shared" si="101"/>
        <v>#DIV/0!</v>
      </c>
      <c r="BH207" s="36" t="e">
        <f t="shared" si="102"/>
        <v>#DIV/0!</v>
      </c>
      <c r="BI207" s="36" t="e">
        <f t="shared" si="103"/>
        <v>#DIV/0!</v>
      </c>
      <c r="BJ207" s="36">
        <f t="shared" si="104"/>
        <v>0.10299999999999994</v>
      </c>
      <c r="BK207" s="36" t="e">
        <f t="shared" si="105"/>
        <v>#DIV/0!</v>
      </c>
      <c r="BL207" s="36">
        <f t="shared" si="106"/>
        <v>0.10299999999999994</v>
      </c>
      <c r="BM207" s="36" t="e">
        <f t="shared" si="107"/>
        <v>#DIV/0!</v>
      </c>
      <c r="BN207" s="36" t="e">
        <f t="shared" si="108"/>
        <v>#DIV/0!</v>
      </c>
    </row>
    <row r="208" spans="1:66" x14ac:dyDescent="0.25">
      <c r="A208">
        <v>207</v>
      </c>
      <c r="B208" t="s">
        <v>34</v>
      </c>
      <c r="C208" s="3">
        <v>11</v>
      </c>
      <c r="D208">
        <v>48.914839999999998</v>
      </c>
      <c r="E208">
        <v>-122.51183</v>
      </c>
      <c r="F208" t="s">
        <v>10</v>
      </c>
      <c r="G208" s="5">
        <v>6.4950000000000001</v>
      </c>
      <c r="H208" s="3">
        <v>17110004000057</v>
      </c>
      <c r="I208" t="s">
        <v>11</v>
      </c>
      <c r="K208" s="15" t="s">
        <v>252</v>
      </c>
      <c r="L208" s="3">
        <v>17110004013604</v>
      </c>
      <c r="M208">
        <v>0.83437204360961914</v>
      </c>
      <c r="N208" s="17">
        <v>219</v>
      </c>
      <c r="P208" s="36" t="e">
        <f>AVERAGEIFS($G$2:$G$3384,$C$2:$C$3384,P$1,$B$2:$B$3384,$K208)</f>
        <v>#DIV/0!</v>
      </c>
      <c r="Q208" s="36" t="e">
        <f>AVERAGEIFS($G$2:$G$3384,$C$2:$C$3384,Q$1,$B$2:$B$3384,$K208)</f>
        <v>#DIV/0!</v>
      </c>
      <c r="R208" s="36" t="e">
        <f>AVERAGEIFS($G$2:$G$3384,$C$2:$C$3384,R$1,$B$2:$B$3384,$K208)</f>
        <v>#DIV/0!</v>
      </c>
      <c r="S208" s="36" t="e">
        <f>AVERAGEIFS($G$2:$G$3384,$C$2:$C$3384,S$1,$B$2:$B$3384,$K208)</f>
        <v>#DIV/0!</v>
      </c>
      <c r="T208" s="36" t="e">
        <f>AVERAGEIFS($G$2:$G$3384,$C$2:$C$3384,T$1,$B$2:$B$3384,$K208)</f>
        <v>#DIV/0!</v>
      </c>
      <c r="U208" s="36" t="e">
        <f>AVERAGEIFS($G$2:$G$3384,$C$2:$C$3384,U$1,$B$2:$B$3384,$K208)</f>
        <v>#DIV/0!</v>
      </c>
      <c r="V208" s="36">
        <f>AVERAGEIFS($G$2:$G$3384,$C$2:$C$3384,V$1,$B$2:$B$3384,$K208)</f>
        <v>9.3000000000000007</v>
      </c>
      <c r="W208" s="36" t="e">
        <f>AVERAGEIFS($G$2:$G$3384,$C$2:$C$3384,W$1,$B$2:$B$3384,$K208)</f>
        <v>#DIV/0!</v>
      </c>
      <c r="X208" s="36" t="e">
        <f>AVERAGEIFS($G$2:$G$3384,$C$2:$C$3384,X$1,$B$2:$B$3384,$K208)</f>
        <v>#DIV/0!</v>
      </c>
      <c r="Y208" s="36" t="e">
        <f>AVERAGEIFS($G$2:$G$3384,$C$2:$C$3384,Y$1,$B$2:$B$3384,$K208)</f>
        <v>#DIV/0!</v>
      </c>
      <c r="Z208" s="36" t="e">
        <f>AVERAGEIFS($G$2:$G$3384,$C$2:$C$3384,Z$1,$B$2:$B$3384,$K208)</f>
        <v>#DIV/0!</v>
      </c>
      <c r="AA208" s="36" t="e">
        <f>AVERAGEIFS($G$2:$G$3384,$C$2:$C$3384,AA$1,$B$2:$B$3384,$K208)</f>
        <v>#DIV/0!</v>
      </c>
      <c r="AB208" s="36">
        <f t="shared" si="82"/>
        <v>9.3000000000000007</v>
      </c>
      <c r="AC208" s="36" t="e" cm="1">
        <f t="array" ref="AC208">AVERAGE(IFERROR(X208:Z208, ""))</f>
        <v>#DIV/0!</v>
      </c>
      <c r="AD208" s="36" t="e">
        <f t="shared" si="83"/>
        <v>#DIV/0!</v>
      </c>
      <c r="AE208" s="36" cm="1">
        <f t="array" ref="AE208">AVERAGE(IFERROR(Q208:V208, ""))</f>
        <v>9.3000000000000007</v>
      </c>
      <c r="AF208" s="36" cm="1">
        <f t="array" ref="AF208">AVERAGE(IFERROR(V208:Z208,""))</f>
        <v>9.3000000000000007</v>
      </c>
      <c r="AG208" s="36" t="e" cm="1">
        <f t="array" ref="AG208">AVERAGE(IFERROR(Q208:U208,""))</f>
        <v>#DIV/0!</v>
      </c>
      <c r="AH208" s="36" t="e" cm="1">
        <f t="array" ref="AH208">AVERAGE(IFERROR(Y208:AA208,P208))</f>
        <v>#DIV/0!</v>
      </c>
      <c r="AI208" s="36" t="e" cm="1">
        <f t="array" ref="AI208">AVERAGE(IFERROR(X208:AA208,""))</f>
        <v>#DIV/0!</v>
      </c>
      <c r="AJ208" s="36" cm="1">
        <f t="array" ref="AJ208">AVERAGE(IFERROR(P208:V208,""))</f>
        <v>9.3000000000000007</v>
      </c>
      <c r="AK208" s="36" t="e" cm="1">
        <f t="array" ref="AK208">AVERAGE(IFERROR(Q208:T208,""))</f>
        <v>#DIV/0!</v>
      </c>
      <c r="AL208" s="36" cm="1">
        <f t="array" ref="AL208">AVERAGE(IFERROR(U208:V208,""))</f>
        <v>9.3000000000000007</v>
      </c>
      <c r="AM208" s="36" t="e" cm="1">
        <f t="array" ref="AM208">AVERAGE(IFERROR(W208:AA208,""))</f>
        <v>#DIV/0!</v>
      </c>
      <c r="AN208" s="36" t="e" cm="1">
        <f t="array" ref="AN208">AVERAGE(IFERROR(P208:U208,""))</f>
        <v>#DIV/0!</v>
      </c>
      <c r="AP208" s="36" t="e">
        <f t="shared" si="84"/>
        <v>#DIV/0!</v>
      </c>
      <c r="AQ208" s="36" t="e">
        <f t="shared" si="85"/>
        <v>#DIV/0!</v>
      </c>
      <c r="AR208" s="36" t="e">
        <f t="shared" si="86"/>
        <v>#DIV/0!</v>
      </c>
      <c r="AS208" s="36" t="e">
        <f t="shared" si="87"/>
        <v>#DIV/0!</v>
      </c>
      <c r="AT208" s="36" t="e">
        <f t="shared" si="88"/>
        <v>#DIV/0!</v>
      </c>
      <c r="AU208" s="36" t="e">
        <f t="shared" si="89"/>
        <v>#DIV/0!</v>
      </c>
      <c r="AV208" s="36">
        <f t="shared" si="90"/>
        <v>6.9999999999999923E-2</v>
      </c>
      <c r="AW208" s="36" t="e">
        <f t="shared" si="91"/>
        <v>#DIV/0!</v>
      </c>
      <c r="AX208" s="36" t="e">
        <f t="shared" si="92"/>
        <v>#DIV/0!</v>
      </c>
      <c r="AY208" s="36" t="e">
        <f t="shared" si="93"/>
        <v>#DIV/0!</v>
      </c>
      <c r="AZ208" s="36" t="e">
        <f t="shared" si="94"/>
        <v>#DIV/0!</v>
      </c>
      <c r="BA208" s="36" t="e">
        <f t="shared" si="95"/>
        <v>#DIV/0!</v>
      </c>
      <c r="BB208" s="36">
        <f t="shared" si="96"/>
        <v>6.9999999999999923E-2</v>
      </c>
      <c r="BC208" s="36" t="e">
        <f t="shared" si="97"/>
        <v>#DIV/0!</v>
      </c>
      <c r="BD208" s="36" t="e">
        <f t="shared" si="98"/>
        <v>#DIV/0!</v>
      </c>
      <c r="BE208" s="36">
        <f t="shared" si="99"/>
        <v>6.9999999999999923E-2</v>
      </c>
      <c r="BF208" s="36">
        <f t="shared" si="100"/>
        <v>6.9999999999999923E-2</v>
      </c>
      <c r="BG208" s="36" t="e">
        <f t="shared" si="101"/>
        <v>#DIV/0!</v>
      </c>
      <c r="BH208" s="36" t="e">
        <f t="shared" si="102"/>
        <v>#DIV/0!</v>
      </c>
      <c r="BI208" s="36" t="e">
        <f t="shared" si="103"/>
        <v>#DIV/0!</v>
      </c>
      <c r="BJ208" s="36">
        <f t="shared" si="104"/>
        <v>6.9999999999999923E-2</v>
      </c>
      <c r="BK208" s="36" t="e">
        <f t="shared" si="105"/>
        <v>#DIV/0!</v>
      </c>
      <c r="BL208" s="36">
        <f t="shared" si="106"/>
        <v>6.9999999999999923E-2</v>
      </c>
      <c r="BM208" s="36" t="e">
        <f t="shared" si="107"/>
        <v>#DIV/0!</v>
      </c>
      <c r="BN208" s="36" t="e">
        <f t="shared" si="108"/>
        <v>#DIV/0!</v>
      </c>
    </row>
    <row r="209" spans="1:66" x14ac:dyDescent="0.25">
      <c r="A209">
        <v>208</v>
      </c>
      <c r="B209" t="s">
        <v>35</v>
      </c>
      <c r="C209" s="3">
        <v>2</v>
      </c>
      <c r="D209">
        <v>48.791330000000002</v>
      </c>
      <c r="E209">
        <v>-122.59009</v>
      </c>
      <c r="F209" t="s">
        <v>10</v>
      </c>
      <c r="G209" s="5">
        <v>11.55</v>
      </c>
      <c r="H209" s="3">
        <v>17110004000032</v>
      </c>
      <c r="I209" t="s">
        <v>11</v>
      </c>
      <c r="K209" s="15" t="s">
        <v>254</v>
      </c>
      <c r="L209" s="3">
        <v>17110004010335</v>
      </c>
      <c r="M209">
        <v>9.7406273707747459E-3</v>
      </c>
      <c r="N209" s="17">
        <v>160</v>
      </c>
      <c r="P209" s="36" t="e">
        <f>AVERAGEIFS($G$2:$G$3384,$C$2:$C$3384,P$1,$B$2:$B$3384,$K209)</f>
        <v>#DIV/0!</v>
      </c>
      <c r="Q209" s="36" t="e">
        <f>AVERAGEIFS($G$2:$G$3384,$C$2:$C$3384,Q$1,$B$2:$B$3384,$K209)</f>
        <v>#DIV/0!</v>
      </c>
      <c r="R209" s="36" t="e">
        <f>AVERAGEIFS($G$2:$G$3384,$C$2:$C$3384,R$1,$B$2:$B$3384,$K209)</f>
        <v>#DIV/0!</v>
      </c>
      <c r="S209" s="36" t="e">
        <f>AVERAGEIFS($G$2:$G$3384,$C$2:$C$3384,S$1,$B$2:$B$3384,$K209)</f>
        <v>#DIV/0!</v>
      </c>
      <c r="T209" s="36" t="e">
        <f>AVERAGEIFS($G$2:$G$3384,$C$2:$C$3384,T$1,$B$2:$B$3384,$K209)</f>
        <v>#DIV/0!</v>
      </c>
      <c r="U209" s="36" t="e">
        <f>AVERAGEIFS($G$2:$G$3384,$C$2:$C$3384,U$1,$B$2:$B$3384,$K209)</f>
        <v>#DIV/0!</v>
      </c>
      <c r="V209" s="36" t="e">
        <f>AVERAGEIFS($G$2:$G$3384,$C$2:$C$3384,V$1,$B$2:$B$3384,$K209)</f>
        <v>#DIV/0!</v>
      </c>
      <c r="W209" s="36" t="e">
        <f>AVERAGEIFS($G$2:$G$3384,$C$2:$C$3384,W$1,$B$2:$B$3384,$K209)</f>
        <v>#DIV/0!</v>
      </c>
      <c r="X209" s="36">
        <f>AVERAGEIFS($G$2:$G$3384,$C$2:$C$3384,X$1,$B$2:$B$3384,$K209)</f>
        <v>7.95</v>
      </c>
      <c r="Y209" s="36" t="e">
        <f>AVERAGEIFS($G$2:$G$3384,$C$2:$C$3384,Y$1,$B$2:$B$3384,$K209)</f>
        <v>#DIV/0!</v>
      </c>
      <c r="Z209" s="36" t="e">
        <f>AVERAGEIFS($G$2:$G$3384,$C$2:$C$3384,Z$1,$B$2:$B$3384,$K209)</f>
        <v>#DIV/0!</v>
      </c>
      <c r="AA209" s="36" t="e">
        <f>AVERAGEIFS($G$2:$G$3384,$C$2:$C$3384,AA$1,$B$2:$B$3384,$K209)</f>
        <v>#DIV/0!</v>
      </c>
      <c r="AB209" s="36">
        <f t="shared" si="82"/>
        <v>7.95</v>
      </c>
      <c r="AC209" s="36" cm="1">
        <f t="array" ref="AC209">AVERAGE(IFERROR(X209:Z209, ""))</f>
        <v>7.95</v>
      </c>
      <c r="AD209" s="36" t="e">
        <f t="shared" si="83"/>
        <v>#DIV/0!</v>
      </c>
      <c r="AE209" s="36" t="e" cm="1">
        <f t="array" ref="AE209">AVERAGE(IFERROR(Q209:V209, ""))</f>
        <v>#DIV/0!</v>
      </c>
      <c r="AF209" s="36" cm="1">
        <f t="array" ref="AF209">AVERAGE(IFERROR(V209:Z209,""))</f>
        <v>7.95</v>
      </c>
      <c r="AG209" s="36" t="e" cm="1">
        <f t="array" ref="AG209">AVERAGE(IFERROR(Q209:U209,""))</f>
        <v>#DIV/0!</v>
      </c>
      <c r="AH209" s="36" t="e" cm="1">
        <f t="array" ref="AH209">AVERAGE(IFERROR(Y209:AA209,P209))</f>
        <v>#DIV/0!</v>
      </c>
      <c r="AI209" s="36" cm="1">
        <f t="array" ref="AI209">AVERAGE(IFERROR(X209:AA209,""))</f>
        <v>7.95</v>
      </c>
      <c r="AJ209" s="36" t="e" cm="1">
        <f t="array" ref="AJ209">AVERAGE(IFERROR(P209:V209,""))</f>
        <v>#DIV/0!</v>
      </c>
      <c r="AK209" s="36" t="e" cm="1">
        <f t="array" ref="AK209">AVERAGE(IFERROR(Q209:T209,""))</f>
        <v>#DIV/0!</v>
      </c>
      <c r="AL209" s="36" t="e" cm="1">
        <f t="array" ref="AL209">AVERAGE(IFERROR(U209:V209,""))</f>
        <v>#DIV/0!</v>
      </c>
      <c r="AM209" s="36" cm="1">
        <f t="array" ref="AM209">AVERAGE(IFERROR(W209:AA209,""))</f>
        <v>7.95</v>
      </c>
      <c r="AN209" s="36" t="e" cm="1">
        <f t="array" ref="AN209">AVERAGE(IFERROR(P209:U209,""))</f>
        <v>#DIV/0!</v>
      </c>
      <c r="AP209" s="36" t="e">
        <f t="shared" si="84"/>
        <v>#DIV/0!</v>
      </c>
      <c r="AQ209" s="36" t="e">
        <f t="shared" si="85"/>
        <v>#DIV/0!</v>
      </c>
      <c r="AR209" s="36" t="e">
        <f t="shared" si="86"/>
        <v>#DIV/0!</v>
      </c>
      <c r="AS209" s="36" t="e">
        <f t="shared" si="87"/>
        <v>#DIV/0!</v>
      </c>
      <c r="AT209" s="36" t="e">
        <f t="shared" si="88"/>
        <v>#DIV/0!</v>
      </c>
      <c r="AU209" s="36" t="e">
        <f t="shared" si="89"/>
        <v>#DIV/0!</v>
      </c>
      <c r="AV209" s="36" t="e">
        <f t="shared" si="90"/>
        <v>#DIV/0!</v>
      </c>
      <c r="AW209" s="36" t="e">
        <f t="shared" si="91"/>
        <v>#DIV/0!</v>
      </c>
      <c r="AX209" s="36">
        <f t="shared" si="92"/>
        <v>0.20499999999999999</v>
      </c>
      <c r="AY209" s="36" t="e">
        <f t="shared" si="93"/>
        <v>#DIV/0!</v>
      </c>
      <c r="AZ209" s="36" t="e">
        <f t="shared" si="94"/>
        <v>#DIV/0!</v>
      </c>
      <c r="BA209" s="36" t="e">
        <f t="shared" si="95"/>
        <v>#DIV/0!</v>
      </c>
      <c r="BB209" s="36">
        <f t="shared" si="96"/>
        <v>0.20499999999999999</v>
      </c>
      <c r="BC209" s="36">
        <f t="shared" si="97"/>
        <v>0.20499999999999999</v>
      </c>
      <c r="BD209" s="36" t="e">
        <f t="shared" si="98"/>
        <v>#DIV/0!</v>
      </c>
      <c r="BE209" s="36" t="e">
        <f t="shared" si="99"/>
        <v>#DIV/0!</v>
      </c>
      <c r="BF209" s="36">
        <f t="shared" si="100"/>
        <v>0.20499999999999999</v>
      </c>
      <c r="BG209" s="36" t="e">
        <f t="shared" si="101"/>
        <v>#DIV/0!</v>
      </c>
      <c r="BH209" s="36" t="e">
        <f t="shared" si="102"/>
        <v>#DIV/0!</v>
      </c>
      <c r="BI209" s="36">
        <f t="shared" si="103"/>
        <v>0.20499999999999999</v>
      </c>
      <c r="BJ209" s="36" t="e">
        <f t="shared" si="104"/>
        <v>#DIV/0!</v>
      </c>
      <c r="BK209" s="36" t="e">
        <f t="shared" si="105"/>
        <v>#DIV/0!</v>
      </c>
      <c r="BL209" s="36" t="e">
        <f t="shared" si="106"/>
        <v>#DIV/0!</v>
      </c>
      <c r="BM209" s="36">
        <f t="shared" si="107"/>
        <v>0.20499999999999999</v>
      </c>
      <c r="BN209" s="36" t="e">
        <f t="shared" si="108"/>
        <v>#DIV/0!</v>
      </c>
    </row>
    <row r="210" spans="1:66" x14ac:dyDescent="0.25">
      <c r="A210">
        <v>209</v>
      </c>
      <c r="B210" t="s">
        <v>35</v>
      </c>
      <c r="C210" s="3">
        <v>3</v>
      </c>
      <c r="D210">
        <v>48.791330000000002</v>
      </c>
      <c r="E210">
        <v>-122.59009</v>
      </c>
      <c r="F210" t="s">
        <v>10</v>
      </c>
      <c r="G210" s="5">
        <v>11.7</v>
      </c>
      <c r="H210" s="3">
        <v>17110004000032</v>
      </c>
      <c r="I210" t="s">
        <v>11</v>
      </c>
      <c r="K210" s="15" t="s">
        <v>255</v>
      </c>
      <c r="L210" s="3">
        <v>17110004000263</v>
      </c>
      <c r="M210">
        <v>0.61783170700073242</v>
      </c>
      <c r="N210" s="17">
        <v>13</v>
      </c>
      <c r="P210" s="36" t="e">
        <f>AVERAGEIFS($G$2:$G$3384,$C$2:$C$3384,P$1,$B$2:$B$3384,$K210)</f>
        <v>#DIV/0!</v>
      </c>
      <c r="Q210" s="36" t="e">
        <f>AVERAGEIFS($G$2:$G$3384,$C$2:$C$3384,Q$1,$B$2:$B$3384,$K210)</f>
        <v>#DIV/0!</v>
      </c>
      <c r="R210" s="36" t="e">
        <f>AVERAGEIFS($G$2:$G$3384,$C$2:$C$3384,R$1,$B$2:$B$3384,$K210)</f>
        <v>#DIV/0!</v>
      </c>
      <c r="S210" s="36" t="e">
        <f>AVERAGEIFS($G$2:$G$3384,$C$2:$C$3384,S$1,$B$2:$B$3384,$K210)</f>
        <v>#DIV/0!</v>
      </c>
      <c r="T210" s="36" t="e">
        <f>AVERAGEIFS($G$2:$G$3384,$C$2:$C$3384,T$1,$B$2:$B$3384,$K210)</f>
        <v>#DIV/0!</v>
      </c>
      <c r="U210" s="36" t="e">
        <f>AVERAGEIFS($G$2:$G$3384,$C$2:$C$3384,U$1,$B$2:$B$3384,$K210)</f>
        <v>#DIV/0!</v>
      </c>
      <c r="V210" s="36" t="e">
        <f>AVERAGEIFS($G$2:$G$3384,$C$2:$C$3384,V$1,$B$2:$B$3384,$K210)</f>
        <v>#DIV/0!</v>
      </c>
      <c r="W210" s="36" t="e">
        <f>AVERAGEIFS($G$2:$G$3384,$C$2:$C$3384,W$1,$B$2:$B$3384,$K210)</f>
        <v>#DIV/0!</v>
      </c>
      <c r="X210" s="36">
        <f>AVERAGEIFS($G$2:$G$3384,$C$2:$C$3384,X$1,$B$2:$B$3384,$K210)</f>
        <v>10.9</v>
      </c>
      <c r="Y210" s="36" t="e">
        <f>AVERAGEIFS($G$2:$G$3384,$C$2:$C$3384,Y$1,$B$2:$B$3384,$K210)</f>
        <v>#DIV/0!</v>
      </c>
      <c r="Z210" s="36" t="e">
        <f>AVERAGEIFS($G$2:$G$3384,$C$2:$C$3384,Z$1,$B$2:$B$3384,$K210)</f>
        <v>#DIV/0!</v>
      </c>
      <c r="AA210" s="36" t="e">
        <f>AVERAGEIFS($G$2:$G$3384,$C$2:$C$3384,AA$1,$B$2:$B$3384,$K210)</f>
        <v>#DIV/0!</v>
      </c>
      <c r="AB210" s="36">
        <f t="shared" si="82"/>
        <v>10.9</v>
      </c>
      <c r="AC210" s="36" cm="1">
        <f t="array" ref="AC210">AVERAGE(IFERROR(X210:Z210, ""))</f>
        <v>10.9</v>
      </c>
      <c r="AD210" s="36" t="e">
        <f t="shared" si="83"/>
        <v>#DIV/0!</v>
      </c>
      <c r="AE210" s="36" t="e" cm="1">
        <f t="array" ref="AE210">AVERAGE(IFERROR(Q210:V210, ""))</f>
        <v>#DIV/0!</v>
      </c>
      <c r="AF210" s="36" cm="1">
        <f t="array" ref="AF210">AVERAGE(IFERROR(V210:Z210,""))</f>
        <v>10.9</v>
      </c>
      <c r="AG210" s="36" t="e" cm="1">
        <f t="array" ref="AG210">AVERAGE(IFERROR(Q210:U210,""))</f>
        <v>#DIV/0!</v>
      </c>
      <c r="AH210" s="36" t="e" cm="1">
        <f t="array" ref="AH210">AVERAGE(IFERROR(Y210:AA210,P210))</f>
        <v>#DIV/0!</v>
      </c>
      <c r="AI210" s="36" cm="1">
        <f t="array" ref="AI210">AVERAGE(IFERROR(X210:AA210,""))</f>
        <v>10.9</v>
      </c>
      <c r="AJ210" s="36" t="e" cm="1">
        <f t="array" ref="AJ210">AVERAGE(IFERROR(P210:V210,""))</f>
        <v>#DIV/0!</v>
      </c>
      <c r="AK210" s="36" t="e" cm="1">
        <f t="array" ref="AK210">AVERAGE(IFERROR(Q210:T210,""))</f>
        <v>#DIV/0!</v>
      </c>
      <c r="AL210" s="36" t="e" cm="1">
        <f t="array" ref="AL210">AVERAGE(IFERROR(U210:V210,""))</f>
        <v>#DIV/0!</v>
      </c>
      <c r="AM210" s="36" cm="1">
        <f t="array" ref="AM210">AVERAGE(IFERROR(W210:AA210,""))</f>
        <v>10.9</v>
      </c>
      <c r="AN210" s="36" t="e" cm="1">
        <f t="array" ref="AN210">AVERAGE(IFERROR(P210:U210,""))</f>
        <v>#DIV/0!</v>
      </c>
      <c r="AP210" s="36" t="e">
        <f t="shared" si="84"/>
        <v>#DIV/0!</v>
      </c>
      <c r="AQ210" s="36" t="e">
        <f t="shared" si="85"/>
        <v>#DIV/0!</v>
      </c>
      <c r="AR210" s="36" t="e">
        <f t="shared" si="86"/>
        <v>#DIV/0!</v>
      </c>
      <c r="AS210" s="36" t="e">
        <f t="shared" si="87"/>
        <v>#DIV/0!</v>
      </c>
      <c r="AT210" s="36" t="e">
        <f t="shared" si="88"/>
        <v>#DIV/0!</v>
      </c>
      <c r="AU210" s="36" t="e">
        <f t="shared" si="89"/>
        <v>#DIV/0!</v>
      </c>
      <c r="AV210" s="36" t="e">
        <f t="shared" si="90"/>
        <v>#DIV/0!</v>
      </c>
      <c r="AW210" s="36" t="e">
        <f t="shared" si="91"/>
        <v>#DIV/0!</v>
      </c>
      <c r="AX210" s="36">
        <f t="shared" si="92"/>
        <v>0</v>
      </c>
      <c r="AY210" s="36" t="e">
        <f t="shared" si="93"/>
        <v>#DIV/0!</v>
      </c>
      <c r="AZ210" s="36" t="e">
        <f t="shared" si="94"/>
        <v>#DIV/0!</v>
      </c>
      <c r="BA210" s="36" t="e">
        <f t="shared" si="95"/>
        <v>#DIV/0!</v>
      </c>
      <c r="BB210" s="36">
        <f t="shared" si="96"/>
        <v>0</v>
      </c>
      <c r="BC210" s="36">
        <f t="shared" si="97"/>
        <v>0</v>
      </c>
      <c r="BD210" s="36" t="e">
        <f t="shared" si="98"/>
        <v>#DIV/0!</v>
      </c>
      <c r="BE210" s="36" t="e">
        <f t="shared" si="99"/>
        <v>#DIV/0!</v>
      </c>
      <c r="BF210" s="36">
        <f t="shared" si="100"/>
        <v>0</v>
      </c>
      <c r="BG210" s="36" t="e">
        <f t="shared" si="101"/>
        <v>#DIV/0!</v>
      </c>
      <c r="BH210" s="36" t="e">
        <f t="shared" si="102"/>
        <v>#DIV/0!</v>
      </c>
      <c r="BI210" s="36">
        <f t="shared" si="103"/>
        <v>0</v>
      </c>
      <c r="BJ210" s="36" t="e">
        <f t="shared" si="104"/>
        <v>#DIV/0!</v>
      </c>
      <c r="BK210" s="36" t="e">
        <f t="shared" si="105"/>
        <v>#DIV/0!</v>
      </c>
      <c r="BL210" s="36" t="e">
        <f t="shared" si="106"/>
        <v>#DIV/0!</v>
      </c>
      <c r="BM210" s="36">
        <f t="shared" si="107"/>
        <v>0</v>
      </c>
      <c r="BN210" s="36" t="e">
        <f t="shared" si="108"/>
        <v>#DIV/0!</v>
      </c>
    </row>
    <row r="211" spans="1:66" x14ac:dyDescent="0.25">
      <c r="A211">
        <v>210</v>
      </c>
      <c r="B211" t="s">
        <v>35</v>
      </c>
      <c r="C211" s="3">
        <v>4</v>
      </c>
      <c r="D211">
        <v>48.791330000000002</v>
      </c>
      <c r="E211">
        <v>-122.59009</v>
      </c>
      <c r="F211" t="s">
        <v>10</v>
      </c>
      <c r="G211" s="5">
        <v>11.3</v>
      </c>
      <c r="H211" s="3">
        <v>17110004000032</v>
      </c>
      <c r="I211" t="s">
        <v>11</v>
      </c>
      <c r="K211" s="15" t="s">
        <v>256</v>
      </c>
      <c r="L211" s="3">
        <v>17110004000393</v>
      </c>
      <c r="M211">
        <v>1</v>
      </c>
      <c r="N211" s="17">
        <v>402</v>
      </c>
      <c r="P211" s="36">
        <f>AVERAGEIFS($G$2:$G$3384,$C$2:$C$3384,P$1,$B$2:$B$3384,$K211)</f>
        <v>10.4</v>
      </c>
      <c r="Q211" s="36" t="e">
        <f>AVERAGEIFS($G$2:$G$3384,$C$2:$C$3384,Q$1,$B$2:$B$3384,$K211)</f>
        <v>#DIV/0!</v>
      </c>
      <c r="R211" s="36" t="e">
        <f>AVERAGEIFS($G$2:$G$3384,$C$2:$C$3384,R$1,$B$2:$B$3384,$K211)</f>
        <v>#DIV/0!</v>
      </c>
      <c r="S211" s="36" t="e">
        <f>AVERAGEIFS($G$2:$G$3384,$C$2:$C$3384,S$1,$B$2:$B$3384,$K211)</f>
        <v>#DIV/0!</v>
      </c>
      <c r="T211" s="36" t="e">
        <f>AVERAGEIFS($G$2:$G$3384,$C$2:$C$3384,T$1,$B$2:$B$3384,$K211)</f>
        <v>#DIV/0!</v>
      </c>
      <c r="U211" s="36" t="e">
        <f>AVERAGEIFS($G$2:$G$3384,$C$2:$C$3384,U$1,$B$2:$B$3384,$K211)</f>
        <v>#DIV/0!</v>
      </c>
      <c r="V211" s="36" t="e">
        <f>AVERAGEIFS($G$2:$G$3384,$C$2:$C$3384,V$1,$B$2:$B$3384,$K211)</f>
        <v>#DIV/0!</v>
      </c>
      <c r="W211" s="36" t="e">
        <f>AVERAGEIFS($G$2:$G$3384,$C$2:$C$3384,W$1,$B$2:$B$3384,$K211)</f>
        <v>#DIV/0!</v>
      </c>
      <c r="X211" s="36">
        <f>AVERAGEIFS($G$2:$G$3384,$C$2:$C$3384,X$1,$B$2:$B$3384,$K211)</f>
        <v>10.050000000000001</v>
      </c>
      <c r="Y211" s="36" t="e">
        <f>AVERAGEIFS($G$2:$G$3384,$C$2:$C$3384,Y$1,$B$2:$B$3384,$K211)</f>
        <v>#DIV/0!</v>
      </c>
      <c r="Z211" s="36">
        <f>AVERAGEIFS($G$2:$G$3384,$C$2:$C$3384,Z$1,$B$2:$B$3384,$K211)</f>
        <v>11.65</v>
      </c>
      <c r="AA211" s="36">
        <f>AVERAGEIFS($G$2:$G$3384,$C$2:$C$3384,AA$1,$B$2:$B$3384,$K211)</f>
        <v>9.9</v>
      </c>
      <c r="AB211" s="36">
        <f t="shared" si="82"/>
        <v>10.5</v>
      </c>
      <c r="AC211" s="36" cm="1">
        <f t="array" ref="AC211">AVERAGE(IFERROR(X211:Z211, ""))</f>
        <v>10.850000000000001</v>
      </c>
      <c r="AD211" s="36">
        <f t="shared" si="83"/>
        <v>9.9</v>
      </c>
      <c r="AE211" s="36" t="e" cm="1">
        <f t="array" ref="AE211">AVERAGE(IFERROR(Q211:V211, ""))</f>
        <v>#DIV/0!</v>
      </c>
      <c r="AF211" s="36" cm="1">
        <f t="array" ref="AF211">AVERAGE(IFERROR(V211:Z211,""))</f>
        <v>10.850000000000001</v>
      </c>
      <c r="AG211" s="36" t="e" cm="1">
        <f t="array" ref="AG211">AVERAGE(IFERROR(Q211:U211,""))</f>
        <v>#DIV/0!</v>
      </c>
      <c r="AH211" s="36" cm="1">
        <f t="array" ref="AH211">AVERAGE(IFERROR(Y211:AA211,P211))</f>
        <v>10.65</v>
      </c>
      <c r="AI211" s="36" cm="1">
        <f t="array" ref="AI211">AVERAGE(IFERROR(X211:AA211,""))</f>
        <v>10.533333333333333</v>
      </c>
      <c r="AJ211" s="36" cm="1">
        <f t="array" ref="AJ211">AVERAGE(IFERROR(P211:V211,""))</f>
        <v>10.4</v>
      </c>
      <c r="AK211" s="36" t="e" cm="1">
        <f t="array" ref="AK211">AVERAGE(IFERROR(Q211:T211,""))</f>
        <v>#DIV/0!</v>
      </c>
      <c r="AL211" s="36" t="e" cm="1">
        <f t="array" ref="AL211">AVERAGE(IFERROR(U211:V211,""))</f>
        <v>#DIV/0!</v>
      </c>
      <c r="AM211" s="36" cm="1">
        <f t="array" ref="AM211">AVERAGE(IFERROR(W211:AA211,""))</f>
        <v>10.533333333333333</v>
      </c>
      <c r="AN211" s="36" cm="1">
        <f t="array" ref="AN211">AVERAGE(IFERROR(P211:U211,""))</f>
        <v>10.4</v>
      </c>
      <c r="AP211" s="36">
        <f t="shared" si="84"/>
        <v>0</v>
      </c>
      <c r="AQ211" s="36" t="e">
        <f t="shared" si="85"/>
        <v>#DIV/0!</v>
      </c>
      <c r="AR211" s="36" t="e">
        <f t="shared" si="86"/>
        <v>#DIV/0!</v>
      </c>
      <c r="AS211" s="36" t="e">
        <f t="shared" si="87"/>
        <v>#DIV/0!</v>
      </c>
      <c r="AT211" s="36" t="e">
        <f t="shared" si="88"/>
        <v>#DIV/0!</v>
      </c>
      <c r="AU211" s="36" t="e">
        <f t="shared" si="89"/>
        <v>#DIV/0!</v>
      </c>
      <c r="AV211" s="36" t="e">
        <f t="shared" si="90"/>
        <v>#DIV/0!</v>
      </c>
      <c r="AW211" s="36" t="e">
        <f t="shared" si="91"/>
        <v>#DIV/0!</v>
      </c>
      <c r="AX211" s="36">
        <f t="shared" si="92"/>
        <v>0</v>
      </c>
      <c r="AY211" s="36" t="e">
        <f t="shared" si="93"/>
        <v>#DIV/0!</v>
      </c>
      <c r="AZ211" s="36">
        <f t="shared" si="94"/>
        <v>0</v>
      </c>
      <c r="BA211" s="36">
        <f t="shared" si="95"/>
        <v>9.9999999999999638E-3</v>
      </c>
      <c r="BB211" s="36">
        <f t="shared" si="96"/>
        <v>0</v>
      </c>
      <c r="BC211" s="36">
        <f t="shared" si="97"/>
        <v>0</v>
      </c>
      <c r="BD211" s="36">
        <f t="shared" si="98"/>
        <v>9.9999999999999638E-3</v>
      </c>
      <c r="BE211" s="36" t="e">
        <f t="shared" si="99"/>
        <v>#DIV/0!</v>
      </c>
      <c r="BF211" s="36">
        <f t="shared" si="100"/>
        <v>0</v>
      </c>
      <c r="BG211" s="36" t="e">
        <f t="shared" si="101"/>
        <v>#DIV/0!</v>
      </c>
      <c r="BH211" s="36">
        <f t="shared" si="102"/>
        <v>0</v>
      </c>
      <c r="BI211" s="36">
        <f t="shared" si="103"/>
        <v>0</v>
      </c>
      <c r="BJ211" s="36">
        <f t="shared" si="104"/>
        <v>0</v>
      </c>
      <c r="BK211" s="36" t="e">
        <f t="shared" si="105"/>
        <v>#DIV/0!</v>
      </c>
      <c r="BL211" s="36" t="e">
        <f t="shared" si="106"/>
        <v>#DIV/0!</v>
      </c>
      <c r="BM211" s="36">
        <f t="shared" si="107"/>
        <v>0</v>
      </c>
      <c r="BN211" s="36">
        <f t="shared" si="108"/>
        <v>0</v>
      </c>
    </row>
    <row r="212" spans="1:66" x14ac:dyDescent="0.25">
      <c r="A212">
        <v>211</v>
      </c>
      <c r="B212" t="s">
        <v>35</v>
      </c>
      <c r="C212" s="3">
        <v>5</v>
      </c>
      <c r="D212">
        <v>48.791330000000002</v>
      </c>
      <c r="E212">
        <v>-122.59009</v>
      </c>
      <c r="F212" t="s">
        <v>10</v>
      </c>
      <c r="G212" s="5">
        <v>10.050000000000001</v>
      </c>
      <c r="H212" s="3">
        <v>17110004000032</v>
      </c>
      <c r="I212" t="s">
        <v>11</v>
      </c>
      <c r="K212" s="15" t="s">
        <v>257</v>
      </c>
      <c r="L212" s="3">
        <v>17110004000394</v>
      </c>
      <c r="M212">
        <v>0.78877335786819458</v>
      </c>
      <c r="N212" s="17">
        <v>65</v>
      </c>
      <c r="P212" s="36">
        <f>AVERAGEIFS($G$2:$G$3384,$C$2:$C$3384,P$1,$B$2:$B$3384,$K212)</f>
        <v>9.7333333329999991</v>
      </c>
      <c r="Q212" s="36" t="e">
        <f>AVERAGEIFS($G$2:$G$3384,$C$2:$C$3384,Q$1,$B$2:$B$3384,$K212)</f>
        <v>#DIV/0!</v>
      </c>
      <c r="R212" s="36" t="e">
        <f>AVERAGEIFS($G$2:$G$3384,$C$2:$C$3384,R$1,$B$2:$B$3384,$K212)</f>
        <v>#DIV/0!</v>
      </c>
      <c r="S212" s="36" t="e">
        <f>AVERAGEIFS($G$2:$G$3384,$C$2:$C$3384,S$1,$B$2:$B$3384,$K212)</f>
        <v>#DIV/0!</v>
      </c>
      <c r="T212" s="36" t="e">
        <f>AVERAGEIFS($G$2:$G$3384,$C$2:$C$3384,T$1,$B$2:$B$3384,$K212)</f>
        <v>#DIV/0!</v>
      </c>
      <c r="U212" s="36" t="e">
        <f>AVERAGEIFS($G$2:$G$3384,$C$2:$C$3384,U$1,$B$2:$B$3384,$K212)</f>
        <v>#DIV/0!</v>
      </c>
      <c r="V212" s="36" t="e">
        <f>AVERAGEIFS($G$2:$G$3384,$C$2:$C$3384,V$1,$B$2:$B$3384,$K212)</f>
        <v>#DIV/0!</v>
      </c>
      <c r="W212" s="36" t="e">
        <f>AVERAGEIFS($G$2:$G$3384,$C$2:$C$3384,W$1,$B$2:$B$3384,$K212)</f>
        <v>#DIV/0!</v>
      </c>
      <c r="X212" s="36">
        <f>AVERAGEIFS($G$2:$G$3384,$C$2:$C$3384,X$1,$B$2:$B$3384,$K212)</f>
        <v>10.25</v>
      </c>
      <c r="Y212" s="36" t="e">
        <f>AVERAGEIFS($G$2:$G$3384,$C$2:$C$3384,Y$1,$B$2:$B$3384,$K212)</f>
        <v>#DIV/0!</v>
      </c>
      <c r="Z212" s="36">
        <f>AVERAGEIFS($G$2:$G$3384,$C$2:$C$3384,Z$1,$B$2:$B$3384,$K212)</f>
        <v>11.3</v>
      </c>
      <c r="AA212" s="36">
        <f>AVERAGEIFS($G$2:$G$3384,$C$2:$C$3384,AA$1,$B$2:$B$3384,$K212)</f>
        <v>10.1</v>
      </c>
      <c r="AB212" s="36">
        <f t="shared" si="82"/>
        <v>10.345833333249999</v>
      </c>
      <c r="AC212" s="36" cm="1">
        <f t="array" ref="AC212">AVERAGE(IFERROR(X212:Z212, ""))</f>
        <v>10.775</v>
      </c>
      <c r="AD212" s="36">
        <f t="shared" si="83"/>
        <v>10.1</v>
      </c>
      <c r="AE212" s="36" t="e" cm="1">
        <f t="array" ref="AE212">AVERAGE(IFERROR(Q212:V212, ""))</f>
        <v>#DIV/0!</v>
      </c>
      <c r="AF212" s="36" cm="1">
        <f t="array" ref="AF212">AVERAGE(IFERROR(V212:Z212,""))</f>
        <v>10.775</v>
      </c>
      <c r="AG212" s="36" t="e" cm="1">
        <f t="array" ref="AG212">AVERAGE(IFERROR(Q212:U212,""))</f>
        <v>#DIV/0!</v>
      </c>
      <c r="AH212" s="36" cm="1">
        <f t="array" ref="AH212">AVERAGE(IFERROR(Y212:AA212,P212))</f>
        <v>10.377777777666667</v>
      </c>
      <c r="AI212" s="36" cm="1">
        <f t="array" ref="AI212">AVERAGE(IFERROR(X212:AA212,""))</f>
        <v>10.549999999999999</v>
      </c>
      <c r="AJ212" s="36" cm="1">
        <f t="array" ref="AJ212">AVERAGE(IFERROR(P212:V212,""))</f>
        <v>9.7333333329999991</v>
      </c>
      <c r="AK212" s="36" t="e" cm="1">
        <f t="array" ref="AK212">AVERAGE(IFERROR(Q212:T212,""))</f>
        <v>#DIV/0!</v>
      </c>
      <c r="AL212" s="36" t="e" cm="1">
        <f t="array" ref="AL212">AVERAGE(IFERROR(U212:V212,""))</f>
        <v>#DIV/0!</v>
      </c>
      <c r="AM212" s="36" cm="1">
        <f t="array" ref="AM212">AVERAGE(IFERROR(W212:AA212,""))</f>
        <v>10.549999999999999</v>
      </c>
      <c r="AN212" s="36" cm="1">
        <f t="array" ref="AN212">AVERAGE(IFERROR(P212:U212,""))</f>
        <v>9.7333333329999991</v>
      </c>
      <c r="AP212" s="36">
        <f t="shared" si="84"/>
        <v>2.6666666700000084E-2</v>
      </c>
      <c r="AQ212" s="36" t="e">
        <f t="shared" si="85"/>
        <v>#DIV/0!</v>
      </c>
      <c r="AR212" s="36" t="e">
        <f t="shared" si="86"/>
        <v>#DIV/0!</v>
      </c>
      <c r="AS212" s="36" t="e">
        <f t="shared" si="87"/>
        <v>#DIV/0!</v>
      </c>
      <c r="AT212" s="36" t="e">
        <f t="shared" si="88"/>
        <v>#DIV/0!</v>
      </c>
      <c r="AU212" s="36" t="e">
        <f t="shared" si="89"/>
        <v>#DIV/0!</v>
      </c>
      <c r="AV212" s="36" t="e">
        <f t="shared" si="90"/>
        <v>#DIV/0!</v>
      </c>
      <c r="AW212" s="36" t="e">
        <f t="shared" si="91"/>
        <v>#DIV/0!</v>
      </c>
      <c r="AX212" s="36">
        <f t="shared" si="92"/>
        <v>0</v>
      </c>
      <c r="AY212" s="36" t="e">
        <f t="shared" si="93"/>
        <v>#DIV/0!</v>
      </c>
      <c r="AZ212" s="36">
        <f t="shared" si="94"/>
        <v>0</v>
      </c>
      <c r="BA212" s="36">
        <f t="shared" si="95"/>
        <v>0</v>
      </c>
      <c r="BB212" s="36">
        <f t="shared" si="96"/>
        <v>0</v>
      </c>
      <c r="BC212" s="36">
        <f t="shared" si="97"/>
        <v>0</v>
      </c>
      <c r="BD212" s="36">
        <f t="shared" si="98"/>
        <v>0</v>
      </c>
      <c r="BE212" s="36" t="e">
        <f t="shared" si="99"/>
        <v>#DIV/0!</v>
      </c>
      <c r="BF212" s="36">
        <f t="shared" si="100"/>
        <v>0</v>
      </c>
      <c r="BG212" s="36" t="e">
        <f t="shared" si="101"/>
        <v>#DIV/0!</v>
      </c>
      <c r="BH212" s="36">
        <f t="shared" si="102"/>
        <v>0</v>
      </c>
      <c r="BI212" s="36">
        <f t="shared" si="103"/>
        <v>0</v>
      </c>
      <c r="BJ212" s="36">
        <f t="shared" si="104"/>
        <v>2.6666666700000084E-2</v>
      </c>
      <c r="BK212" s="36" t="e">
        <f t="shared" si="105"/>
        <v>#DIV/0!</v>
      </c>
      <c r="BL212" s="36" t="e">
        <f t="shared" si="106"/>
        <v>#DIV/0!</v>
      </c>
      <c r="BM212" s="36">
        <f t="shared" si="107"/>
        <v>0</v>
      </c>
      <c r="BN212" s="36">
        <f t="shared" si="108"/>
        <v>2.6666666700000084E-2</v>
      </c>
    </row>
    <row r="213" spans="1:66" x14ac:dyDescent="0.25">
      <c r="A213">
        <v>212</v>
      </c>
      <c r="B213" t="s">
        <v>35</v>
      </c>
      <c r="C213" s="3">
        <v>6</v>
      </c>
      <c r="D213">
        <v>48.791330000000002</v>
      </c>
      <c r="E213">
        <v>-122.59009</v>
      </c>
      <c r="F213" t="s">
        <v>10</v>
      </c>
      <c r="G213" s="5">
        <v>11.05</v>
      </c>
      <c r="H213" s="3">
        <v>17110004000032</v>
      </c>
      <c r="I213" t="s">
        <v>11</v>
      </c>
      <c r="K213" s="15" t="s">
        <v>258</v>
      </c>
      <c r="L213" s="3">
        <v>17110004014753</v>
      </c>
      <c r="M213">
        <v>0.38897967338562012</v>
      </c>
      <c r="N213" s="17">
        <v>215</v>
      </c>
      <c r="P213" s="36" t="e">
        <f>AVERAGEIFS($G$2:$G$3384,$C$2:$C$3384,P$1,$B$2:$B$3384,$K213)</f>
        <v>#DIV/0!</v>
      </c>
      <c r="Q213" s="36" t="e">
        <f>AVERAGEIFS($G$2:$G$3384,$C$2:$C$3384,Q$1,$B$2:$B$3384,$K213)</f>
        <v>#DIV/0!</v>
      </c>
      <c r="R213" s="36" t="e">
        <f>AVERAGEIFS($G$2:$G$3384,$C$2:$C$3384,R$1,$B$2:$B$3384,$K213)</f>
        <v>#DIV/0!</v>
      </c>
      <c r="S213" s="36" t="e">
        <f>AVERAGEIFS($G$2:$G$3384,$C$2:$C$3384,S$1,$B$2:$B$3384,$K213)</f>
        <v>#DIV/0!</v>
      </c>
      <c r="T213" s="36" t="e">
        <f>AVERAGEIFS($G$2:$G$3384,$C$2:$C$3384,T$1,$B$2:$B$3384,$K213)</f>
        <v>#DIV/0!</v>
      </c>
      <c r="U213" s="36" t="e">
        <f>AVERAGEIFS($G$2:$G$3384,$C$2:$C$3384,U$1,$B$2:$B$3384,$K213)</f>
        <v>#DIV/0!</v>
      </c>
      <c r="V213" s="36" t="e">
        <f>AVERAGEIFS($G$2:$G$3384,$C$2:$C$3384,V$1,$B$2:$B$3384,$K213)</f>
        <v>#DIV/0!</v>
      </c>
      <c r="W213" s="36" t="e">
        <f>AVERAGEIFS($G$2:$G$3384,$C$2:$C$3384,W$1,$B$2:$B$3384,$K213)</f>
        <v>#DIV/0!</v>
      </c>
      <c r="X213" s="36">
        <f>AVERAGEIFS($G$2:$G$3384,$C$2:$C$3384,X$1,$B$2:$B$3384,$K213)</f>
        <v>4.5792307689999996</v>
      </c>
      <c r="Y213" s="36" t="e">
        <f>AVERAGEIFS($G$2:$G$3384,$C$2:$C$3384,Y$1,$B$2:$B$3384,$K213)</f>
        <v>#DIV/0!</v>
      </c>
      <c r="Z213" s="36" t="e">
        <f>AVERAGEIFS($G$2:$G$3384,$C$2:$C$3384,Z$1,$B$2:$B$3384,$K213)</f>
        <v>#DIV/0!</v>
      </c>
      <c r="AA213" s="36" t="e">
        <f>AVERAGEIFS($G$2:$G$3384,$C$2:$C$3384,AA$1,$B$2:$B$3384,$K213)</f>
        <v>#DIV/0!</v>
      </c>
      <c r="AB213" s="36">
        <f t="shared" si="82"/>
        <v>4.5792307689999996</v>
      </c>
      <c r="AC213" s="36" cm="1">
        <f t="array" ref="AC213">AVERAGE(IFERROR(X213:Z213, ""))</f>
        <v>4.5792307689999996</v>
      </c>
      <c r="AD213" s="36" t="e">
        <f t="shared" si="83"/>
        <v>#DIV/0!</v>
      </c>
      <c r="AE213" s="36" t="e" cm="1">
        <f t="array" ref="AE213">AVERAGE(IFERROR(Q213:V213, ""))</f>
        <v>#DIV/0!</v>
      </c>
      <c r="AF213" s="36" cm="1">
        <f t="array" ref="AF213">AVERAGE(IFERROR(V213:Z213,""))</f>
        <v>4.5792307689999996</v>
      </c>
      <c r="AG213" s="36" t="e" cm="1">
        <f t="array" ref="AG213">AVERAGE(IFERROR(Q213:U213,""))</f>
        <v>#DIV/0!</v>
      </c>
      <c r="AH213" s="36" t="e" cm="1">
        <f t="array" ref="AH213">AVERAGE(IFERROR(Y213:AA213,P213))</f>
        <v>#DIV/0!</v>
      </c>
      <c r="AI213" s="36" cm="1">
        <f t="array" ref="AI213">AVERAGE(IFERROR(X213:AA213,""))</f>
        <v>4.5792307689999996</v>
      </c>
      <c r="AJ213" s="36" t="e" cm="1">
        <f t="array" ref="AJ213">AVERAGE(IFERROR(P213:V213,""))</f>
        <v>#DIV/0!</v>
      </c>
      <c r="AK213" s="36" t="e" cm="1">
        <f t="array" ref="AK213">AVERAGE(IFERROR(Q213:T213,""))</f>
        <v>#DIV/0!</v>
      </c>
      <c r="AL213" s="36" t="e" cm="1">
        <f t="array" ref="AL213">AVERAGE(IFERROR(U213:V213,""))</f>
        <v>#DIV/0!</v>
      </c>
      <c r="AM213" s="36" cm="1">
        <f t="array" ref="AM213">AVERAGE(IFERROR(W213:AA213,""))</f>
        <v>4.5792307689999996</v>
      </c>
      <c r="AN213" s="36" t="e" cm="1">
        <f t="array" ref="AN213">AVERAGE(IFERROR(P213:U213,""))</f>
        <v>#DIV/0!</v>
      </c>
      <c r="AP213" s="36" t="e">
        <f t="shared" si="84"/>
        <v>#DIV/0!</v>
      </c>
      <c r="AQ213" s="36" t="e">
        <f t="shared" si="85"/>
        <v>#DIV/0!</v>
      </c>
      <c r="AR213" s="36" t="e">
        <f t="shared" si="86"/>
        <v>#DIV/0!</v>
      </c>
      <c r="AS213" s="36" t="e">
        <f t="shared" si="87"/>
        <v>#DIV/0!</v>
      </c>
      <c r="AT213" s="36" t="e">
        <f t="shared" si="88"/>
        <v>#DIV/0!</v>
      </c>
      <c r="AU213" s="36" t="e">
        <f t="shared" si="89"/>
        <v>#DIV/0!</v>
      </c>
      <c r="AV213" s="36" t="e">
        <f t="shared" si="90"/>
        <v>#DIV/0!</v>
      </c>
      <c r="AW213" s="36" t="e">
        <f t="shared" si="91"/>
        <v>#DIV/0!</v>
      </c>
      <c r="AX213" s="36">
        <f t="shared" si="92"/>
        <v>0.5420769231</v>
      </c>
      <c r="AY213" s="36" t="e">
        <f t="shared" si="93"/>
        <v>#DIV/0!</v>
      </c>
      <c r="AZ213" s="36" t="e">
        <f t="shared" si="94"/>
        <v>#DIV/0!</v>
      </c>
      <c r="BA213" s="36" t="e">
        <f t="shared" si="95"/>
        <v>#DIV/0!</v>
      </c>
      <c r="BB213" s="36">
        <f t="shared" si="96"/>
        <v>0.5420769231</v>
      </c>
      <c r="BC213" s="36">
        <f t="shared" si="97"/>
        <v>0.5420769231</v>
      </c>
      <c r="BD213" s="36" t="e">
        <f t="shared" si="98"/>
        <v>#DIV/0!</v>
      </c>
      <c r="BE213" s="36" t="e">
        <f t="shared" si="99"/>
        <v>#DIV/0!</v>
      </c>
      <c r="BF213" s="36">
        <f t="shared" si="100"/>
        <v>0.5420769231</v>
      </c>
      <c r="BG213" s="36" t="e">
        <f t="shared" si="101"/>
        <v>#DIV/0!</v>
      </c>
      <c r="BH213" s="36" t="e">
        <f t="shared" si="102"/>
        <v>#DIV/0!</v>
      </c>
      <c r="BI213" s="36">
        <f t="shared" si="103"/>
        <v>0.5420769231</v>
      </c>
      <c r="BJ213" s="36" t="e">
        <f t="shared" si="104"/>
        <v>#DIV/0!</v>
      </c>
      <c r="BK213" s="36" t="e">
        <f t="shared" si="105"/>
        <v>#DIV/0!</v>
      </c>
      <c r="BL213" s="36" t="e">
        <f t="shared" si="106"/>
        <v>#DIV/0!</v>
      </c>
      <c r="BM213" s="36">
        <f t="shared" si="107"/>
        <v>0.5420769231</v>
      </c>
      <c r="BN213" s="36" t="e">
        <f t="shared" si="108"/>
        <v>#DIV/0!</v>
      </c>
    </row>
    <row r="214" spans="1:66" x14ac:dyDescent="0.25">
      <c r="A214">
        <v>213</v>
      </c>
      <c r="B214" t="s">
        <v>35</v>
      </c>
      <c r="C214" s="3">
        <v>7</v>
      </c>
      <c r="D214">
        <v>48.791330000000002</v>
      </c>
      <c r="E214">
        <v>-122.59009</v>
      </c>
      <c r="F214" t="s">
        <v>10</v>
      </c>
      <c r="G214" s="5">
        <v>10</v>
      </c>
      <c r="H214" s="3">
        <v>17110004000032</v>
      </c>
      <c r="I214" t="s">
        <v>11</v>
      </c>
      <c r="K214" s="15" t="s">
        <v>260</v>
      </c>
      <c r="L214" s="3">
        <v>17110004001517</v>
      </c>
      <c r="M214">
        <v>0.14388191699981689</v>
      </c>
      <c r="N214" s="17">
        <v>537</v>
      </c>
      <c r="P214" s="36" t="e">
        <f>AVERAGEIFS($G$2:$G$3384,$C$2:$C$3384,P$1,$B$2:$B$3384,$K214)</f>
        <v>#DIV/0!</v>
      </c>
      <c r="Q214" s="36" t="e">
        <f>AVERAGEIFS($G$2:$G$3384,$C$2:$C$3384,Q$1,$B$2:$B$3384,$K214)</f>
        <v>#DIV/0!</v>
      </c>
      <c r="R214" s="36" t="e">
        <f>AVERAGEIFS($G$2:$G$3384,$C$2:$C$3384,R$1,$B$2:$B$3384,$K214)</f>
        <v>#DIV/0!</v>
      </c>
      <c r="S214" s="36" t="e">
        <f>AVERAGEIFS($G$2:$G$3384,$C$2:$C$3384,S$1,$B$2:$B$3384,$K214)</f>
        <v>#DIV/0!</v>
      </c>
      <c r="T214" s="36" t="e">
        <f>AVERAGEIFS($G$2:$G$3384,$C$2:$C$3384,T$1,$B$2:$B$3384,$K214)</f>
        <v>#DIV/0!</v>
      </c>
      <c r="U214" s="36" t="e">
        <f>AVERAGEIFS($G$2:$G$3384,$C$2:$C$3384,U$1,$B$2:$B$3384,$K214)</f>
        <v>#DIV/0!</v>
      </c>
      <c r="V214" s="36" t="e">
        <f>AVERAGEIFS($G$2:$G$3384,$C$2:$C$3384,V$1,$B$2:$B$3384,$K214)</f>
        <v>#DIV/0!</v>
      </c>
      <c r="W214" s="36" t="e">
        <f>AVERAGEIFS($G$2:$G$3384,$C$2:$C$3384,W$1,$B$2:$B$3384,$K214)</f>
        <v>#DIV/0!</v>
      </c>
      <c r="X214" s="36">
        <f>AVERAGEIFS($G$2:$G$3384,$C$2:$C$3384,X$1,$B$2:$B$3384,$K214)</f>
        <v>3.45</v>
      </c>
      <c r="Y214" s="36" t="e">
        <f>AVERAGEIFS($G$2:$G$3384,$C$2:$C$3384,Y$1,$B$2:$B$3384,$K214)</f>
        <v>#DIV/0!</v>
      </c>
      <c r="Z214" s="36" t="e">
        <f>AVERAGEIFS($G$2:$G$3384,$C$2:$C$3384,Z$1,$B$2:$B$3384,$K214)</f>
        <v>#DIV/0!</v>
      </c>
      <c r="AA214" s="36" t="e">
        <f>AVERAGEIFS($G$2:$G$3384,$C$2:$C$3384,AA$1,$B$2:$B$3384,$K214)</f>
        <v>#DIV/0!</v>
      </c>
      <c r="AB214" s="36">
        <f t="shared" si="82"/>
        <v>3.45</v>
      </c>
      <c r="AC214" s="36" cm="1">
        <f t="array" ref="AC214">AVERAGE(IFERROR(X214:Z214, ""))</f>
        <v>3.45</v>
      </c>
      <c r="AD214" s="36" t="e">
        <f t="shared" si="83"/>
        <v>#DIV/0!</v>
      </c>
      <c r="AE214" s="36" t="e" cm="1">
        <f t="array" ref="AE214">AVERAGE(IFERROR(Q214:V214, ""))</f>
        <v>#DIV/0!</v>
      </c>
      <c r="AF214" s="36" cm="1">
        <f t="array" ref="AF214">AVERAGE(IFERROR(V214:Z214,""))</f>
        <v>3.45</v>
      </c>
      <c r="AG214" s="36" t="e" cm="1">
        <f t="array" ref="AG214">AVERAGE(IFERROR(Q214:U214,""))</f>
        <v>#DIV/0!</v>
      </c>
      <c r="AH214" s="36" t="e" cm="1">
        <f t="array" ref="AH214">AVERAGE(IFERROR(Y214:AA214,P214))</f>
        <v>#DIV/0!</v>
      </c>
      <c r="AI214" s="36" cm="1">
        <f t="array" ref="AI214">AVERAGE(IFERROR(X214:AA214,""))</f>
        <v>3.45</v>
      </c>
      <c r="AJ214" s="36" t="e" cm="1">
        <f t="array" ref="AJ214">AVERAGE(IFERROR(P214:V214,""))</f>
        <v>#DIV/0!</v>
      </c>
      <c r="AK214" s="36" t="e" cm="1">
        <f t="array" ref="AK214">AVERAGE(IFERROR(Q214:T214,""))</f>
        <v>#DIV/0!</v>
      </c>
      <c r="AL214" s="36" t="e" cm="1">
        <f t="array" ref="AL214">AVERAGE(IFERROR(U214:V214,""))</f>
        <v>#DIV/0!</v>
      </c>
      <c r="AM214" s="36" cm="1">
        <f t="array" ref="AM214">AVERAGE(IFERROR(W214:AA214,""))</f>
        <v>3.45</v>
      </c>
      <c r="AN214" s="36" t="e" cm="1">
        <f t="array" ref="AN214">AVERAGE(IFERROR(P214:U214,""))</f>
        <v>#DIV/0!</v>
      </c>
      <c r="AP214" s="36" t="e">
        <f t="shared" si="84"/>
        <v>#DIV/0!</v>
      </c>
      <c r="AQ214" s="36" t="e">
        <f t="shared" si="85"/>
        <v>#DIV/0!</v>
      </c>
      <c r="AR214" s="36" t="e">
        <f t="shared" si="86"/>
        <v>#DIV/0!</v>
      </c>
      <c r="AS214" s="36" t="e">
        <f t="shared" si="87"/>
        <v>#DIV/0!</v>
      </c>
      <c r="AT214" s="36" t="e">
        <f t="shared" si="88"/>
        <v>#DIV/0!</v>
      </c>
      <c r="AU214" s="36" t="e">
        <f t="shared" si="89"/>
        <v>#DIV/0!</v>
      </c>
      <c r="AV214" s="36" t="e">
        <f t="shared" si="90"/>
        <v>#DIV/0!</v>
      </c>
      <c r="AW214" s="36" t="e">
        <f t="shared" si="91"/>
        <v>#DIV/0!</v>
      </c>
      <c r="AX214" s="36">
        <f t="shared" si="92"/>
        <v>0.65500000000000003</v>
      </c>
      <c r="AY214" s="36" t="e">
        <f t="shared" si="93"/>
        <v>#DIV/0!</v>
      </c>
      <c r="AZ214" s="36" t="e">
        <f t="shared" si="94"/>
        <v>#DIV/0!</v>
      </c>
      <c r="BA214" s="36" t="e">
        <f t="shared" si="95"/>
        <v>#DIV/0!</v>
      </c>
      <c r="BB214" s="36">
        <f t="shared" si="96"/>
        <v>0.65500000000000003</v>
      </c>
      <c r="BC214" s="36">
        <f t="shared" si="97"/>
        <v>0.65500000000000003</v>
      </c>
      <c r="BD214" s="36" t="e">
        <f t="shared" si="98"/>
        <v>#DIV/0!</v>
      </c>
      <c r="BE214" s="36" t="e">
        <f t="shared" si="99"/>
        <v>#DIV/0!</v>
      </c>
      <c r="BF214" s="36">
        <f t="shared" si="100"/>
        <v>0.65500000000000003</v>
      </c>
      <c r="BG214" s="36" t="e">
        <f t="shared" si="101"/>
        <v>#DIV/0!</v>
      </c>
      <c r="BH214" s="36" t="e">
        <f t="shared" si="102"/>
        <v>#DIV/0!</v>
      </c>
      <c r="BI214" s="36">
        <f t="shared" si="103"/>
        <v>0.65500000000000003</v>
      </c>
      <c r="BJ214" s="36" t="e">
        <f t="shared" si="104"/>
        <v>#DIV/0!</v>
      </c>
      <c r="BK214" s="36" t="e">
        <f t="shared" si="105"/>
        <v>#DIV/0!</v>
      </c>
      <c r="BL214" s="36" t="e">
        <f t="shared" si="106"/>
        <v>#DIV/0!</v>
      </c>
      <c r="BM214" s="36">
        <f t="shared" si="107"/>
        <v>0.65500000000000003</v>
      </c>
      <c r="BN214" s="36" t="e">
        <f t="shared" si="108"/>
        <v>#DIV/0!</v>
      </c>
    </row>
    <row r="215" spans="1:66" x14ac:dyDescent="0.25">
      <c r="A215">
        <v>214</v>
      </c>
      <c r="B215" t="s">
        <v>35</v>
      </c>
      <c r="C215" s="3">
        <v>8</v>
      </c>
      <c r="D215">
        <v>48.791330000000002</v>
      </c>
      <c r="E215">
        <v>-122.59009</v>
      </c>
      <c r="F215" t="s">
        <v>10</v>
      </c>
      <c r="G215" s="5">
        <v>10.1</v>
      </c>
      <c r="H215" s="3">
        <v>17110004000032</v>
      </c>
      <c r="I215" t="s">
        <v>11</v>
      </c>
      <c r="K215" s="15" t="s">
        <v>261</v>
      </c>
      <c r="L215" s="3">
        <v>17110004001148</v>
      </c>
      <c r="M215">
        <v>0.24430955946445465</v>
      </c>
      <c r="N215" s="17">
        <v>537</v>
      </c>
      <c r="P215" s="36" t="e">
        <f>AVERAGEIFS($G$2:$G$3384,$C$2:$C$3384,P$1,$B$2:$B$3384,$K215)</f>
        <v>#DIV/0!</v>
      </c>
      <c r="Q215" s="36" t="e">
        <f>AVERAGEIFS($G$2:$G$3384,$C$2:$C$3384,Q$1,$B$2:$B$3384,$K215)</f>
        <v>#DIV/0!</v>
      </c>
      <c r="R215" s="36" t="e">
        <f>AVERAGEIFS($G$2:$G$3384,$C$2:$C$3384,R$1,$B$2:$B$3384,$K215)</f>
        <v>#DIV/0!</v>
      </c>
      <c r="S215" s="36" t="e">
        <f>AVERAGEIFS($G$2:$G$3384,$C$2:$C$3384,S$1,$B$2:$B$3384,$K215)</f>
        <v>#DIV/0!</v>
      </c>
      <c r="T215" s="36" t="e">
        <f>AVERAGEIFS($G$2:$G$3384,$C$2:$C$3384,T$1,$B$2:$B$3384,$K215)</f>
        <v>#DIV/0!</v>
      </c>
      <c r="U215" s="36" t="e">
        <f>AVERAGEIFS($G$2:$G$3384,$C$2:$C$3384,U$1,$B$2:$B$3384,$K215)</f>
        <v>#DIV/0!</v>
      </c>
      <c r="V215" s="36" t="e">
        <f>AVERAGEIFS($G$2:$G$3384,$C$2:$C$3384,V$1,$B$2:$B$3384,$K215)</f>
        <v>#DIV/0!</v>
      </c>
      <c r="W215" s="36" t="e">
        <f>AVERAGEIFS($G$2:$G$3384,$C$2:$C$3384,W$1,$B$2:$B$3384,$K215)</f>
        <v>#DIV/0!</v>
      </c>
      <c r="X215" s="36">
        <f>AVERAGEIFS($G$2:$G$3384,$C$2:$C$3384,X$1,$B$2:$B$3384,$K215)</f>
        <v>0.25</v>
      </c>
      <c r="Y215" s="36" t="e">
        <f>AVERAGEIFS($G$2:$G$3384,$C$2:$C$3384,Y$1,$B$2:$B$3384,$K215)</f>
        <v>#DIV/0!</v>
      </c>
      <c r="Z215" s="36" t="e">
        <f>AVERAGEIFS($G$2:$G$3384,$C$2:$C$3384,Z$1,$B$2:$B$3384,$K215)</f>
        <v>#DIV/0!</v>
      </c>
      <c r="AA215" s="36" t="e">
        <f>AVERAGEIFS($G$2:$G$3384,$C$2:$C$3384,AA$1,$B$2:$B$3384,$K215)</f>
        <v>#DIV/0!</v>
      </c>
      <c r="AB215" s="36">
        <f t="shared" si="82"/>
        <v>0.25</v>
      </c>
      <c r="AC215" s="36" cm="1">
        <f t="array" ref="AC215">AVERAGE(IFERROR(X215:Z215, ""))</f>
        <v>0.25</v>
      </c>
      <c r="AD215" s="36" t="e">
        <f t="shared" si="83"/>
        <v>#DIV/0!</v>
      </c>
      <c r="AE215" s="36" t="e" cm="1">
        <f t="array" ref="AE215">AVERAGE(IFERROR(Q215:V215, ""))</f>
        <v>#DIV/0!</v>
      </c>
      <c r="AF215" s="36" cm="1">
        <f t="array" ref="AF215">AVERAGE(IFERROR(V215:Z215,""))</f>
        <v>0.25</v>
      </c>
      <c r="AG215" s="36" t="e" cm="1">
        <f t="array" ref="AG215">AVERAGE(IFERROR(Q215:U215,""))</f>
        <v>#DIV/0!</v>
      </c>
      <c r="AH215" s="36" t="e" cm="1">
        <f t="array" ref="AH215">AVERAGE(IFERROR(Y215:AA215,P215))</f>
        <v>#DIV/0!</v>
      </c>
      <c r="AI215" s="36" cm="1">
        <f t="array" ref="AI215">AVERAGE(IFERROR(X215:AA215,""))</f>
        <v>0.25</v>
      </c>
      <c r="AJ215" s="36" t="e" cm="1">
        <f t="array" ref="AJ215">AVERAGE(IFERROR(P215:V215,""))</f>
        <v>#DIV/0!</v>
      </c>
      <c r="AK215" s="36" t="e" cm="1">
        <f t="array" ref="AK215">AVERAGE(IFERROR(Q215:T215,""))</f>
        <v>#DIV/0!</v>
      </c>
      <c r="AL215" s="36" t="e" cm="1">
        <f t="array" ref="AL215">AVERAGE(IFERROR(U215:V215,""))</f>
        <v>#DIV/0!</v>
      </c>
      <c r="AM215" s="36" cm="1">
        <f t="array" ref="AM215">AVERAGE(IFERROR(W215:AA215,""))</f>
        <v>0.25</v>
      </c>
      <c r="AN215" s="36" t="e" cm="1">
        <f t="array" ref="AN215">AVERAGE(IFERROR(P215:U215,""))</f>
        <v>#DIV/0!</v>
      </c>
      <c r="AP215" s="36" t="e">
        <f t="shared" si="84"/>
        <v>#DIV/0!</v>
      </c>
      <c r="AQ215" s="36" t="e">
        <f t="shared" si="85"/>
        <v>#DIV/0!</v>
      </c>
      <c r="AR215" s="36" t="e">
        <f t="shared" si="86"/>
        <v>#DIV/0!</v>
      </c>
      <c r="AS215" s="36" t="e">
        <f t="shared" si="87"/>
        <v>#DIV/0!</v>
      </c>
      <c r="AT215" s="36" t="e">
        <f t="shared" si="88"/>
        <v>#DIV/0!</v>
      </c>
      <c r="AU215" s="36" t="e">
        <f t="shared" si="89"/>
        <v>#DIV/0!</v>
      </c>
      <c r="AV215" s="36" t="e">
        <f t="shared" si="90"/>
        <v>#DIV/0!</v>
      </c>
      <c r="AW215" s="36" t="e">
        <f t="shared" si="91"/>
        <v>#DIV/0!</v>
      </c>
      <c r="AX215" s="36">
        <f t="shared" si="92"/>
        <v>0.97499999999999998</v>
      </c>
      <c r="AY215" s="36" t="e">
        <f t="shared" si="93"/>
        <v>#DIV/0!</v>
      </c>
      <c r="AZ215" s="36" t="e">
        <f t="shared" si="94"/>
        <v>#DIV/0!</v>
      </c>
      <c r="BA215" s="36" t="e">
        <f t="shared" si="95"/>
        <v>#DIV/0!</v>
      </c>
      <c r="BB215" s="36">
        <f t="shared" si="96"/>
        <v>0.97499999999999998</v>
      </c>
      <c r="BC215" s="36">
        <f t="shared" si="97"/>
        <v>0.97499999999999998</v>
      </c>
      <c r="BD215" s="36" t="e">
        <f t="shared" si="98"/>
        <v>#DIV/0!</v>
      </c>
      <c r="BE215" s="36" t="e">
        <f t="shared" si="99"/>
        <v>#DIV/0!</v>
      </c>
      <c r="BF215" s="36">
        <f t="shared" si="100"/>
        <v>0.97499999999999998</v>
      </c>
      <c r="BG215" s="36" t="e">
        <f t="shared" si="101"/>
        <v>#DIV/0!</v>
      </c>
      <c r="BH215" s="36" t="e">
        <f t="shared" si="102"/>
        <v>#DIV/0!</v>
      </c>
      <c r="BI215" s="36">
        <f t="shared" si="103"/>
        <v>0.97499999999999998</v>
      </c>
      <c r="BJ215" s="36" t="e">
        <f t="shared" si="104"/>
        <v>#DIV/0!</v>
      </c>
      <c r="BK215" s="36" t="e">
        <f t="shared" si="105"/>
        <v>#DIV/0!</v>
      </c>
      <c r="BL215" s="36" t="e">
        <f t="shared" si="106"/>
        <v>#DIV/0!</v>
      </c>
      <c r="BM215" s="36">
        <f t="shared" si="107"/>
        <v>0.97499999999999998</v>
      </c>
      <c r="BN215" s="36" t="e">
        <f t="shared" si="108"/>
        <v>#DIV/0!</v>
      </c>
    </row>
    <row r="216" spans="1:66" x14ac:dyDescent="0.25">
      <c r="A216">
        <v>215</v>
      </c>
      <c r="B216" t="s">
        <v>35</v>
      </c>
      <c r="C216" s="3">
        <v>9</v>
      </c>
      <c r="D216">
        <v>48.791330000000002</v>
      </c>
      <c r="E216">
        <v>-122.59009</v>
      </c>
      <c r="F216" t="s">
        <v>10</v>
      </c>
      <c r="G216" s="5">
        <v>9.8000000000000007</v>
      </c>
      <c r="H216" s="3">
        <v>17110004000032</v>
      </c>
      <c r="I216" t="s">
        <v>11</v>
      </c>
      <c r="K216" s="15" t="s">
        <v>263</v>
      </c>
      <c r="L216" s="3">
        <v>17110004014792</v>
      </c>
      <c r="M216">
        <v>1</v>
      </c>
      <c r="N216" s="18">
        <v>251</v>
      </c>
      <c r="P216" s="36">
        <f>AVERAGEIFS($G$2:$G$3384,$C$2:$C$3384,P$1,$B$2:$B$3384,$K216)</f>
        <v>10.14</v>
      </c>
      <c r="Q216" s="36">
        <f>AVERAGEIFS($G$2:$G$3384,$C$2:$C$3384,Q$1,$B$2:$B$3384,$K216)</f>
        <v>11.62</v>
      </c>
      <c r="R216" s="36">
        <f>AVERAGEIFS($G$2:$G$3384,$C$2:$C$3384,R$1,$B$2:$B$3384,$K216)</f>
        <v>11.69</v>
      </c>
      <c r="S216" s="36" t="e">
        <f>AVERAGEIFS($G$2:$G$3384,$C$2:$C$3384,S$1,$B$2:$B$3384,$K216)</f>
        <v>#DIV/0!</v>
      </c>
      <c r="T216" s="36">
        <f>AVERAGEIFS($G$2:$G$3384,$C$2:$C$3384,T$1,$B$2:$B$3384,$K216)</f>
        <v>10.67</v>
      </c>
      <c r="U216" s="36" t="e">
        <f>AVERAGEIFS($G$2:$G$3384,$C$2:$C$3384,U$1,$B$2:$B$3384,$K216)</f>
        <v>#DIV/0!</v>
      </c>
      <c r="V216" s="36" t="e">
        <f>AVERAGEIFS($G$2:$G$3384,$C$2:$C$3384,V$1,$B$2:$B$3384,$K216)</f>
        <v>#DIV/0!</v>
      </c>
      <c r="W216" s="36">
        <f>AVERAGEIFS($G$2:$G$3384,$C$2:$C$3384,W$1,$B$2:$B$3384,$K216)</f>
        <v>9.0150000000000006</v>
      </c>
      <c r="X216" s="36" t="e">
        <f>AVERAGEIFS($G$2:$G$3384,$C$2:$C$3384,X$1,$B$2:$B$3384,$K216)</f>
        <v>#DIV/0!</v>
      </c>
      <c r="Y216" s="36" t="e">
        <f>AVERAGEIFS($G$2:$G$3384,$C$2:$C$3384,Y$1,$B$2:$B$3384,$K216)</f>
        <v>#DIV/0!</v>
      </c>
      <c r="Z216" s="36">
        <f>AVERAGEIFS($G$2:$G$3384,$C$2:$C$3384,Z$1,$B$2:$B$3384,$K216)</f>
        <v>11.21</v>
      </c>
      <c r="AA216" s="36">
        <f>AVERAGEIFS($G$2:$G$3384,$C$2:$C$3384,AA$1,$B$2:$B$3384,$K216)</f>
        <v>10.95</v>
      </c>
      <c r="AB216" s="36">
        <f t="shared" si="82"/>
        <v>10.756428571428572</v>
      </c>
      <c r="AC216" s="36" cm="1">
        <f t="array" ref="AC216">AVERAGE(IFERROR(X216:Z216, ""))</f>
        <v>11.21</v>
      </c>
      <c r="AD216" s="36">
        <f t="shared" si="83"/>
        <v>10.95</v>
      </c>
      <c r="AE216" s="36" cm="1">
        <f t="array" ref="AE216">AVERAGE(IFERROR(Q216:V216, ""))</f>
        <v>11.326666666666666</v>
      </c>
      <c r="AF216" s="36" cm="1">
        <f t="array" ref="AF216">AVERAGE(IFERROR(V216:Z216,""))</f>
        <v>10.112500000000001</v>
      </c>
      <c r="AG216" s="36" cm="1">
        <f t="array" ref="AG216">AVERAGE(IFERROR(Q216:U216,""))</f>
        <v>11.326666666666666</v>
      </c>
      <c r="AH216" s="36" cm="1">
        <f t="array" ref="AH216">AVERAGE(IFERROR(Y216:AA216,P216))</f>
        <v>10.766666666666666</v>
      </c>
      <c r="AI216" s="36" cm="1">
        <f t="array" ref="AI216">AVERAGE(IFERROR(X216:AA216,""))</f>
        <v>11.08</v>
      </c>
      <c r="AJ216" s="36" cm="1">
        <f t="array" ref="AJ216">AVERAGE(IFERROR(P216:V216,""))</f>
        <v>11.03</v>
      </c>
      <c r="AK216" s="36" cm="1">
        <f t="array" ref="AK216">AVERAGE(IFERROR(Q216:T216,""))</f>
        <v>11.326666666666666</v>
      </c>
      <c r="AL216" s="36" t="e" cm="1">
        <f t="array" ref="AL216">AVERAGE(IFERROR(U216:V216,""))</f>
        <v>#DIV/0!</v>
      </c>
      <c r="AM216" s="36" cm="1">
        <f t="array" ref="AM216">AVERAGE(IFERROR(W216:AA216,""))</f>
        <v>10.391666666666667</v>
      </c>
      <c r="AN216" s="36" cm="1">
        <f t="array" ref="AN216">AVERAGE(IFERROR(P216:U216,""))</f>
        <v>11.03</v>
      </c>
      <c r="AP216" s="36">
        <f t="shared" si="84"/>
        <v>0</v>
      </c>
      <c r="AQ216" s="36">
        <f t="shared" si="85"/>
        <v>0</v>
      </c>
      <c r="AR216" s="36">
        <f t="shared" si="86"/>
        <v>0</v>
      </c>
      <c r="AS216" s="36" t="e">
        <f t="shared" si="87"/>
        <v>#DIV/0!</v>
      </c>
      <c r="AT216" s="36">
        <f t="shared" si="88"/>
        <v>0</v>
      </c>
      <c r="AU216" s="36" t="e">
        <f t="shared" si="89"/>
        <v>#DIV/0!</v>
      </c>
      <c r="AV216" s="36" t="e">
        <f t="shared" si="90"/>
        <v>#DIV/0!</v>
      </c>
      <c r="AW216" s="36">
        <f t="shared" si="91"/>
        <v>9.8499999999999949E-2</v>
      </c>
      <c r="AX216" s="36" t="e">
        <f t="shared" si="92"/>
        <v>#DIV/0!</v>
      </c>
      <c r="AY216" s="36" t="e">
        <f t="shared" si="93"/>
        <v>#DIV/0!</v>
      </c>
      <c r="AZ216" s="36">
        <f t="shared" si="94"/>
        <v>0</v>
      </c>
      <c r="BA216" s="36">
        <f t="shared" si="95"/>
        <v>0</v>
      </c>
      <c r="BB216" s="36">
        <f t="shared" si="96"/>
        <v>0</v>
      </c>
      <c r="BC216" s="36">
        <f t="shared" si="97"/>
        <v>0</v>
      </c>
      <c r="BD216" s="36">
        <f t="shared" si="98"/>
        <v>0</v>
      </c>
      <c r="BE216" s="36">
        <f t="shared" si="99"/>
        <v>0</v>
      </c>
      <c r="BF216" s="36">
        <f t="shared" si="100"/>
        <v>0</v>
      </c>
      <c r="BG216" s="36">
        <f t="shared" si="101"/>
        <v>0</v>
      </c>
      <c r="BH216" s="36">
        <f t="shared" si="102"/>
        <v>0</v>
      </c>
      <c r="BI216" s="36">
        <f t="shared" si="103"/>
        <v>0</v>
      </c>
      <c r="BJ216" s="36">
        <f t="shared" si="104"/>
        <v>0</v>
      </c>
      <c r="BK216" s="36">
        <f t="shared" si="105"/>
        <v>0</v>
      </c>
      <c r="BL216" s="36" t="e">
        <f t="shared" si="106"/>
        <v>#DIV/0!</v>
      </c>
      <c r="BM216" s="36">
        <f t="shared" si="107"/>
        <v>0</v>
      </c>
      <c r="BN216" s="36">
        <f t="shared" si="108"/>
        <v>0</v>
      </c>
    </row>
    <row r="217" spans="1:66" x14ac:dyDescent="0.25">
      <c r="A217">
        <v>216</v>
      </c>
      <c r="B217" t="s">
        <v>35</v>
      </c>
      <c r="C217" s="3">
        <v>11</v>
      </c>
      <c r="D217">
        <v>48.791330000000002</v>
      </c>
      <c r="E217">
        <v>-122.59009</v>
      </c>
      <c r="F217" t="s">
        <v>10</v>
      </c>
      <c r="G217" s="5">
        <v>11.95</v>
      </c>
      <c r="H217" s="3">
        <v>17110004000032</v>
      </c>
      <c r="I217" t="s">
        <v>11</v>
      </c>
      <c r="K217" s="15" t="s">
        <v>264</v>
      </c>
      <c r="L217" s="3">
        <v>17110004000389</v>
      </c>
      <c r="M217">
        <v>0.96423602104187012</v>
      </c>
      <c r="N217" s="18">
        <v>41</v>
      </c>
      <c r="P217" s="36" t="e">
        <f>AVERAGEIFS($G$2:$G$3384,$C$2:$C$3384,P$1,$B$2:$B$3384,$K217)</f>
        <v>#DIV/0!</v>
      </c>
      <c r="Q217" s="36" t="e">
        <f>AVERAGEIFS($G$2:$G$3384,$C$2:$C$3384,Q$1,$B$2:$B$3384,$K217)</f>
        <v>#DIV/0!</v>
      </c>
      <c r="R217" s="36" t="e">
        <f>AVERAGEIFS($G$2:$G$3384,$C$2:$C$3384,R$1,$B$2:$B$3384,$K217)</f>
        <v>#DIV/0!</v>
      </c>
      <c r="S217" s="36" t="e">
        <f>AVERAGEIFS($G$2:$G$3384,$C$2:$C$3384,S$1,$B$2:$B$3384,$K217)</f>
        <v>#DIV/0!</v>
      </c>
      <c r="T217" s="36" t="e">
        <f>AVERAGEIFS($G$2:$G$3384,$C$2:$C$3384,T$1,$B$2:$B$3384,$K217)</f>
        <v>#DIV/0!</v>
      </c>
      <c r="U217" s="36" t="e">
        <f>AVERAGEIFS($G$2:$G$3384,$C$2:$C$3384,U$1,$B$2:$B$3384,$K217)</f>
        <v>#DIV/0!</v>
      </c>
      <c r="V217" s="36" t="e">
        <f>AVERAGEIFS($G$2:$G$3384,$C$2:$C$3384,V$1,$B$2:$B$3384,$K217)</f>
        <v>#DIV/0!</v>
      </c>
      <c r="W217" s="36">
        <f>AVERAGEIFS($G$2:$G$3384,$C$2:$C$3384,W$1,$B$2:$B$3384,$K217)</f>
        <v>8.23</v>
      </c>
      <c r="X217" s="36" t="e">
        <f>AVERAGEIFS($G$2:$G$3384,$C$2:$C$3384,X$1,$B$2:$B$3384,$K217)</f>
        <v>#DIV/0!</v>
      </c>
      <c r="Y217" s="36" t="e">
        <f>AVERAGEIFS($G$2:$G$3384,$C$2:$C$3384,Y$1,$B$2:$B$3384,$K217)</f>
        <v>#DIV/0!</v>
      </c>
      <c r="Z217" s="36" t="e">
        <f>AVERAGEIFS($G$2:$G$3384,$C$2:$C$3384,Z$1,$B$2:$B$3384,$K217)</f>
        <v>#DIV/0!</v>
      </c>
      <c r="AA217" s="36" t="e">
        <f>AVERAGEIFS($G$2:$G$3384,$C$2:$C$3384,AA$1,$B$2:$B$3384,$K217)</f>
        <v>#DIV/0!</v>
      </c>
      <c r="AB217" s="36">
        <f t="shared" si="82"/>
        <v>8.23</v>
      </c>
      <c r="AC217" s="36" t="e" cm="1">
        <f t="array" ref="AC217">AVERAGE(IFERROR(X217:Z217, ""))</f>
        <v>#DIV/0!</v>
      </c>
      <c r="AD217" s="36" t="e">
        <f t="shared" si="83"/>
        <v>#DIV/0!</v>
      </c>
      <c r="AE217" s="36" t="e" cm="1">
        <f t="array" ref="AE217">AVERAGE(IFERROR(Q217:V217, ""))</f>
        <v>#DIV/0!</v>
      </c>
      <c r="AF217" s="36" cm="1">
        <f t="array" ref="AF217">AVERAGE(IFERROR(V217:Z217,""))</f>
        <v>8.23</v>
      </c>
      <c r="AG217" s="36" t="e" cm="1">
        <f t="array" ref="AG217">AVERAGE(IFERROR(Q217:U217,""))</f>
        <v>#DIV/0!</v>
      </c>
      <c r="AH217" s="36" t="e" cm="1">
        <f t="array" ref="AH217">AVERAGE(IFERROR(Y217:AA217,P217))</f>
        <v>#DIV/0!</v>
      </c>
      <c r="AI217" s="36" t="e" cm="1">
        <f t="array" ref="AI217">AVERAGE(IFERROR(X217:AA217,""))</f>
        <v>#DIV/0!</v>
      </c>
      <c r="AJ217" s="36" t="e" cm="1">
        <f t="array" ref="AJ217">AVERAGE(IFERROR(P217:V217,""))</f>
        <v>#DIV/0!</v>
      </c>
      <c r="AK217" s="36" t="e" cm="1">
        <f t="array" ref="AK217">AVERAGE(IFERROR(Q217:T217,""))</f>
        <v>#DIV/0!</v>
      </c>
      <c r="AL217" s="36" t="e" cm="1">
        <f t="array" ref="AL217">AVERAGE(IFERROR(U217:V217,""))</f>
        <v>#DIV/0!</v>
      </c>
      <c r="AM217" s="36" cm="1">
        <f t="array" ref="AM217">AVERAGE(IFERROR(W217:AA217,""))</f>
        <v>8.23</v>
      </c>
      <c r="AN217" s="36" t="e" cm="1">
        <f t="array" ref="AN217">AVERAGE(IFERROR(P217:U217,""))</f>
        <v>#DIV/0!</v>
      </c>
      <c r="AP217" s="36" t="e">
        <f t="shared" si="84"/>
        <v>#DIV/0!</v>
      </c>
      <c r="AQ217" s="36" t="e">
        <f t="shared" si="85"/>
        <v>#DIV/0!</v>
      </c>
      <c r="AR217" s="36" t="e">
        <f t="shared" si="86"/>
        <v>#DIV/0!</v>
      </c>
      <c r="AS217" s="36" t="e">
        <f t="shared" si="87"/>
        <v>#DIV/0!</v>
      </c>
      <c r="AT217" s="36" t="e">
        <f t="shared" si="88"/>
        <v>#DIV/0!</v>
      </c>
      <c r="AU217" s="36" t="e">
        <f t="shared" si="89"/>
        <v>#DIV/0!</v>
      </c>
      <c r="AV217" s="36" t="e">
        <f t="shared" si="90"/>
        <v>#DIV/0!</v>
      </c>
      <c r="AW217" s="36">
        <f t="shared" si="91"/>
        <v>0.17699999999999996</v>
      </c>
      <c r="AX217" s="36" t="e">
        <f t="shared" si="92"/>
        <v>#DIV/0!</v>
      </c>
      <c r="AY217" s="36" t="e">
        <f t="shared" si="93"/>
        <v>#DIV/0!</v>
      </c>
      <c r="AZ217" s="36" t="e">
        <f t="shared" si="94"/>
        <v>#DIV/0!</v>
      </c>
      <c r="BA217" s="36" t="e">
        <f t="shared" si="95"/>
        <v>#DIV/0!</v>
      </c>
      <c r="BB217" s="36">
        <f t="shared" si="96"/>
        <v>0.17699999999999996</v>
      </c>
      <c r="BC217" s="36" t="e">
        <f t="shared" si="97"/>
        <v>#DIV/0!</v>
      </c>
      <c r="BD217" s="36" t="e">
        <f t="shared" si="98"/>
        <v>#DIV/0!</v>
      </c>
      <c r="BE217" s="36" t="e">
        <f t="shared" si="99"/>
        <v>#DIV/0!</v>
      </c>
      <c r="BF217" s="36">
        <f t="shared" si="100"/>
        <v>0.17699999999999996</v>
      </c>
      <c r="BG217" s="36" t="e">
        <f t="shared" si="101"/>
        <v>#DIV/0!</v>
      </c>
      <c r="BH217" s="36" t="e">
        <f t="shared" si="102"/>
        <v>#DIV/0!</v>
      </c>
      <c r="BI217" s="36" t="e">
        <f t="shared" si="103"/>
        <v>#DIV/0!</v>
      </c>
      <c r="BJ217" s="36" t="e">
        <f t="shared" si="104"/>
        <v>#DIV/0!</v>
      </c>
      <c r="BK217" s="36" t="e">
        <f t="shared" si="105"/>
        <v>#DIV/0!</v>
      </c>
      <c r="BL217" s="36" t="e">
        <f t="shared" si="106"/>
        <v>#DIV/0!</v>
      </c>
      <c r="BM217" s="36">
        <f t="shared" si="107"/>
        <v>0.17699999999999996</v>
      </c>
      <c r="BN217" s="36" t="e">
        <f t="shared" si="108"/>
        <v>#DIV/0!</v>
      </c>
    </row>
    <row r="218" spans="1:66" x14ac:dyDescent="0.25">
      <c r="A218">
        <v>217</v>
      </c>
      <c r="B218" t="s">
        <v>36</v>
      </c>
      <c r="C218" s="3">
        <v>4</v>
      </c>
      <c r="D218">
        <v>48.79148</v>
      </c>
      <c r="E218">
        <v>-122.59057</v>
      </c>
      <c r="F218" t="s">
        <v>10</v>
      </c>
      <c r="G218" s="5">
        <v>11.6</v>
      </c>
      <c r="H218" s="3">
        <v>17110004000032</v>
      </c>
      <c r="I218" t="s">
        <v>11</v>
      </c>
      <c r="K218" s="15" t="s">
        <v>265</v>
      </c>
      <c r="L218" s="3">
        <v>17110004001409</v>
      </c>
      <c r="M218">
        <v>1</v>
      </c>
      <c r="N218" s="18">
        <v>59</v>
      </c>
      <c r="P218" s="36" t="e">
        <f>AVERAGEIFS($G$2:$G$3384,$C$2:$C$3384,P$1,$B$2:$B$3384,$K218)</f>
        <v>#DIV/0!</v>
      </c>
      <c r="Q218" s="36" t="e">
        <f>AVERAGEIFS($G$2:$G$3384,$C$2:$C$3384,Q$1,$B$2:$B$3384,$K218)</f>
        <v>#DIV/0!</v>
      </c>
      <c r="R218" s="36">
        <f>AVERAGEIFS($G$2:$G$3384,$C$2:$C$3384,R$1,$B$2:$B$3384,$K218)</f>
        <v>9.7100000000000009</v>
      </c>
      <c r="S218" s="36">
        <f>AVERAGEIFS($G$2:$G$3384,$C$2:$C$3384,S$1,$B$2:$B$3384,$K218)</f>
        <v>9.57</v>
      </c>
      <c r="T218" s="36">
        <f>AVERAGEIFS($G$2:$G$3384,$C$2:$C$3384,T$1,$B$2:$B$3384,$K218)</f>
        <v>8.625</v>
      </c>
      <c r="U218" s="36">
        <f>AVERAGEIFS($G$2:$G$3384,$C$2:$C$3384,U$1,$B$2:$B$3384,$K218)</f>
        <v>8.8800000000000008</v>
      </c>
      <c r="V218" s="36">
        <f>AVERAGEIFS($G$2:$G$3384,$C$2:$C$3384,V$1,$B$2:$B$3384,$K218)</f>
        <v>8.86</v>
      </c>
      <c r="W218" s="36">
        <f>AVERAGEIFS($G$2:$G$3384,$C$2:$C$3384,W$1,$B$2:$B$3384,$K218)</f>
        <v>8.0500000000000007</v>
      </c>
      <c r="X218" s="36" t="e">
        <f>AVERAGEIFS($G$2:$G$3384,$C$2:$C$3384,X$1,$B$2:$B$3384,$K218)</f>
        <v>#DIV/0!</v>
      </c>
      <c r="Y218" s="36" t="e">
        <f>AVERAGEIFS($G$2:$G$3384,$C$2:$C$3384,Y$1,$B$2:$B$3384,$K218)</f>
        <v>#DIV/0!</v>
      </c>
      <c r="Z218" s="36" t="e">
        <f>AVERAGEIFS($G$2:$G$3384,$C$2:$C$3384,Z$1,$B$2:$B$3384,$K218)</f>
        <v>#DIV/0!</v>
      </c>
      <c r="AA218" s="36" t="e">
        <f>AVERAGEIFS($G$2:$G$3384,$C$2:$C$3384,AA$1,$B$2:$B$3384,$K218)</f>
        <v>#DIV/0!</v>
      </c>
      <c r="AB218" s="36">
        <f t="shared" si="82"/>
        <v>8.9491666666666685</v>
      </c>
      <c r="AC218" s="36" t="e" cm="1">
        <f t="array" ref="AC218">AVERAGE(IFERROR(X218:Z218, ""))</f>
        <v>#DIV/0!</v>
      </c>
      <c r="AD218" s="36" t="e">
        <f t="shared" si="83"/>
        <v>#DIV/0!</v>
      </c>
      <c r="AE218" s="36" cm="1">
        <f t="array" ref="AE218">AVERAGE(IFERROR(Q218:V218, ""))</f>
        <v>9.1290000000000013</v>
      </c>
      <c r="AF218" s="36" cm="1">
        <f t="array" ref="AF218">AVERAGE(IFERROR(V218:Z218,""))</f>
        <v>8.4550000000000001</v>
      </c>
      <c r="AG218" s="36" cm="1">
        <f t="array" ref="AG218">AVERAGE(IFERROR(Q218:U218,""))</f>
        <v>9.1962500000000009</v>
      </c>
      <c r="AH218" s="36" t="e" cm="1">
        <f t="array" ref="AH218">AVERAGE(IFERROR(Y218:AA218,P218))</f>
        <v>#DIV/0!</v>
      </c>
      <c r="AI218" s="36" t="e" cm="1">
        <f t="array" ref="AI218">AVERAGE(IFERROR(X218:AA218,""))</f>
        <v>#DIV/0!</v>
      </c>
      <c r="AJ218" s="36" cm="1">
        <f t="array" ref="AJ218">AVERAGE(IFERROR(P218:V218,""))</f>
        <v>9.1290000000000013</v>
      </c>
      <c r="AK218" s="36" cm="1">
        <f t="array" ref="AK218">AVERAGE(IFERROR(Q218:T218,""))</f>
        <v>9.3016666666666676</v>
      </c>
      <c r="AL218" s="36" cm="1">
        <f t="array" ref="AL218">AVERAGE(IFERROR(U218:V218,""))</f>
        <v>8.870000000000001</v>
      </c>
      <c r="AM218" s="36" cm="1">
        <f t="array" ref="AM218">AVERAGE(IFERROR(W218:AA218,""))</f>
        <v>8.0500000000000007</v>
      </c>
      <c r="AN218" s="36" cm="1">
        <f t="array" ref="AN218">AVERAGE(IFERROR(P218:U218,""))</f>
        <v>9.1962500000000009</v>
      </c>
      <c r="AP218" s="36" t="e">
        <f t="shared" si="84"/>
        <v>#DIV/0!</v>
      </c>
      <c r="AQ218" s="36" t="e">
        <f t="shared" si="85"/>
        <v>#DIV/0!</v>
      </c>
      <c r="AR218" s="36">
        <f t="shared" si="86"/>
        <v>2.8999999999999915E-2</v>
      </c>
      <c r="AS218" s="36">
        <f t="shared" si="87"/>
        <v>4.2999999999999969E-2</v>
      </c>
      <c r="AT218" s="36">
        <f t="shared" si="88"/>
        <v>0.13750000000000001</v>
      </c>
      <c r="AU218" s="36">
        <f t="shared" si="89"/>
        <v>0.11199999999999992</v>
      </c>
      <c r="AV218" s="36">
        <f t="shared" si="90"/>
        <v>0.11400000000000006</v>
      </c>
      <c r="AW218" s="36">
        <f t="shared" si="91"/>
        <v>0.19499999999999992</v>
      </c>
      <c r="AX218" s="36" t="e">
        <f t="shared" si="92"/>
        <v>#DIV/0!</v>
      </c>
      <c r="AY218" s="36" t="e">
        <f t="shared" si="93"/>
        <v>#DIV/0!</v>
      </c>
      <c r="AZ218" s="36" t="e">
        <f t="shared" si="94"/>
        <v>#DIV/0!</v>
      </c>
      <c r="BA218" s="36" t="e">
        <f t="shared" si="95"/>
        <v>#DIV/0!</v>
      </c>
      <c r="BB218" s="36">
        <f t="shared" si="96"/>
        <v>0.10508333333333315</v>
      </c>
      <c r="BC218" s="36" t="e">
        <f t="shared" si="97"/>
        <v>#DIV/0!</v>
      </c>
      <c r="BD218" s="36" t="e">
        <f t="shared" si="98"/>
        <v>#DIV/0!</v>
      </c>
      <c r="BE218" s="36">
        <f t="shared" si="99"/>
        <v>8.7099999999999872E-2</v>
      </c>
      <c r="BF218" s="36">
        <f t="shared" si="100"/>
        <v>0.1545</v>
      </c>
      <c r="BG218" s="36">
        <f t="shared" si="101"/>
        <v>8.0374999999999905E-2</v>
      </c>
      <c r="BH218" s="36" t="e">
        <f t="shared" si="102"/>
        <v>#DIV/0!</v>
      </c>
      <c r="BI218" s="36" t="e">
        <f t="shared" si="103"/>
        <v>#DIV/0!</v>
      </c>
      <c r="BJ218" s="36">
        <f t="shared" si="104"/>
        <v>8.7099999999999872E-2</v>
      </c>
      <c r="BK218" s="36">
        <f t="shared" si="105"/>
        <v>6.9833333333333233E-2</v>
      </c>
      <c r="BL218" s="36">
        <f t="shared" si="106"/>
        <v>0.11299999999999991</v>
      </c>
      <c r="BM218" s="36">
        <f t="shared" si="107"/>
        <v>0.19499999999999992</v>
      </c>
      <c r="BN218" s="36">
        <f t="shared" si="108"/>
        <v>8.0374999999999905E-2</v>
      </c>
    </row>
    <row r="219" spans="1:66" x14ac:dyDescent="0.25">
      <c r="A219">
        <v>218</v>
      </c>
      <c r="B219" t="s">
        <v>37</v>
      </c>
      <c r="C219" s="3">
        <v>2</v>
      </c>
      <c r="D219">
        <v>48.845329999999997</v>
      </c>
      <c r="E219">
        <v>-122.58842</v>
      </c>
      <c r="F219" t="s">
        <v>10</v>
      </c>
      <c r="G219" s="5">
        <v>12.37</v>
      </c>
      <c r="H219" s="3">
        <v>17110004000033</v>
      </c>
      <c r="I219" t="s">
        <v>11</v>
      </c>
      <c r="K219" s="15" t="s">
        <v>266</v>
      </c>
      <c r="L219" s="3">
        <v>17110004000710</v>
      </c>
      <c r="M219">
        <v>5.8748810552060604E-3</v>
      </c>
      <c r="N219" s="18">
        <v>82</v>
      </c>
      <c r="P219" s="36">
        <f>AVERAGEIFS($G$2:$G$3384,$C$2:$C$3384,P$1,$B$2:$B$3384,$K219)</f>
        <v>12.574999999999999</v>
      </c>
      <c r="Q219" s="36">
        <f>AVERAGEIFS($G$2:$G$3384,$C$2:$C$3384,Q$1,$B$2:$B$3384,$K219)</f>
        <v>12.625</v>
      </c>
      <c r="R219" s="36">
        <f>AVERAGEIFS($G$2:$G$3384,$C$2:$C$3384,R$1,$B$2:$B$3384,$K219)</f>
        <v>13.293333329999999</v>
      </c>
      <c r="S219" s="36">
        <f>AVERAGEIFS($G$2:$G$3384,$C$2:$C$3384,S$1,$B$2:$B$3384,$K219)</f>
        <v>12.6</v>
      </c>
      <c r="T219" s="36">
        <f>AVERAGEIFS($G$2:$G$3384,$C$2:$C$3384,T$1,$B$2:$B$3384,$K219)</f>
        <v>10.425000000000001</v>
      </c>
      <c r="U219" s="36">
        <f>AVERAGEIFS($G$2:$G$3384,$C$2:$C$3384,U$1,$B$2:$B$3384,$K219)</f>
        <v>10.375</v>
      </c>
      <c r="V219" s="36">
        <f>AVERAGEIFS($G$2:$G$3384,$C$2:$C$3384,V$1,$B$2:$B$3384,$K219)</f>
        <v>8.7333333329999991</v>
      </c>
      <c r="W219" s="36">
        <f>AVERAGEIFS($G$2:$G$3384,$C$2:$C$3384,W$1,$B$2:$B$3384,$K219)</f>
        <v>8.7200000000000006</v>
      </c>
      <c r="X219" s="36">
        <f>AVERAGEIFS($G$2:$G$3384,$C$2:$C$3384,X$1,$B$2:$B$3384,$K219)</f>
        <v>9.6</v>
      </c>
      <c r="Y219" s="36">
        <f>AVERAGEIFS($G$2:$G$3384,$C$2:$C$3384,Y$1,$B$2:$B$3384,$K219)</f>
        <v>10.75</v>
      </c>
      <c r="Z219" s="36">
        <f>AVERAGEIFS($G$2:$G$3384,$C$2:$C$3384,Z$1,$B$2:$B$3384,$K219)</f>
        <v>11.425000000000001</v>
      </c>
      <c r="AA219" s="36">
        <f>AVERAGEIFS($G$2:$G$3384,$C$2:$C$3384,AA$1,$B$2:$B$3384,$K219)</f>
        <v>13.525</v>
      </c>
      <c r="AB219" s="36">
        <f t="shared" si="82"/>
        <v>11.22055555525</v>
      </c>
      <c r="AC219" s="36" cm="1">
        <f t="array" ref="AC219">AVERAGE(IFERROR(X219:Z219, ""))</f>
        <v>10.591666666666667</v>
      </c>
      <c r="AD219" s="36">
        <f t="shared" si="83"/>
        <v>13.525</v>
      </c>
      <c r="AE219" s="36" cm="1">
        <f t="array" ref="AE219">AVERAGE(IFERROR(Q219:V219, ""))</f>
        <v>11.341944443833334</v>
      </c>
      <c r="AF219" s="36" cm="1">
        <f t="array" ref="AF219">AVERAGE(IFERROR(V219:Z219,""))</f>
        <v>9.8456666665999997</v>
      </c>
      <c r="AG219" s="36" cm="1">
        <f t="array" ref="AG219">AVERAGE(IFERROR(Q219:U219,""))</f>
        <v>11.863666666</v>
      </c>
      <c r="AH219" s="36" cm="1">
        <f t="array" ref="AH219">AVERAGE(IFERROR(Y219:AA219,P219))</f>
        <v>11.9</v>
      </c>
      <c r="AI219" s="36" cm="1">
        <f t="array" ref="AI219">AVERAGE(IFERROR(X219:AA219,""))</f>
        <v>11.325000000000001</v>
      </c>
      <c r="AJ219" s="36" cm="1">
        <f t="array" ref="AJ219">AVERAGE(IFERROR(P219:V219,""))</f>
        <v>11.51809523757143</v>
      </c>
      <c r="AK219" s="36" cm="1">
        <f t="array" ref="AK219">AVERAGE(IFERROR(Q219:T219,""))</f>
        <v>12.2358333325</v>
      </c>
      <c r="AL219" s="36" cm="1">
        <f t="array" ref="AL219">AVERAGE(IFERROR(U219:V219,""))</f>
        <v>9.5541666664999987</v>
      </c>
      <c r="AM219" s="36" cm="1">
        <f t="array" ref="AM219">AVERAGE(IFERROR(W219:AA219,""))</f>
        <v>10.804</v>
      </c>
      <c r="AN219" s="36" cm="1">
        <f t="array" ref="AN219">AVERAGE(IFERROR(P219:U219,""))</f>
        <v>11.982222221666667</v>
      </c>
      <c r="AP219" s="36">
        <f t="shared" si="84"/>
        <v>0</v>
      </c>
      <c r="AQ219" s="36">
        <f t="shared" si="85"/>
        <v>0</v>
      </c>
      <c r="AR219" s="36">
        <f t="shared" si="86"/>
        <v>0</v>
      </c>
      <c r="AS219" s="36">
        <f t="shared" si="87"/>
        <v>0</v>
      </c>
      <c r="AT219" s="36">
        <f t="shared" si="88"/>
        <v>0</v>
      </c>
      <c r="AU219" s="36">
        <f t="shared" si="89"/>
        <v>0</v>
      </c>
      <c r="AV219" s="36">
        <f t="shared" si="90"/>
        <v>0.1266666667000001</v>
      </c>
      <c r="AW219" s="36">
        <f t="shared" si="91"/>
        <v>0.12799999999999995</v>
      </c>
      <c r="AX219" s="36">
        <f t="shared" si="92"/>
        <v>4.0000000000000036E-2</v>
      </c>
      <c r="AY219" s="36">
        <f t="shared" si="93"/>
        <v>0</v>
      </c>
      <c r="AZ219" s="36">
        <f t="shared" si="94"/>
        <v>0</v>
      </c>
      <c r="BA219" s="36">
        <f t="shared" si="95"/>
        <v>0</v>
      </c>
      <c r="BB219" s="36">
        <f t="shared" si="96"/>
        <v>0</v>
      </c>
      <c r="BC219" s="36">
        <f t="shared" si="97"/>
        <v>0</v>
      </c>
      <c r="BD219" s="36">
        <f t="shared" si="98"/>
        <v>0</v>
      </c>
      <c r="BE219" s="36">
        <f t="shared" si="99"/>
        <v>0</v>
      </c>
      <c r="BF219" s="36">
        <f t="shared" si="100"/>
        <v>1.5433333340000032E-2</v>
      </c>
      <c r="BG219" s="36">
        <f t="shared" si="101"/>
        <v>0</v>
      </c>
      <c r="BH219" s="36">
        <f t="shared" si="102"/>
        <v>0</v>
      </c>
      <c r="BI219" s="36">
        <f t="shared" si="103"/>
        <v>0</v>
      </c>
      <c r="BJ219" s="36">
        <f t="shared" si="104"/>
        <v>0</v>
      </c>
      <c r="BK219" s="36">
        <f t="shared" si="105"/>
        <v>0</v>
      </c>
      <c r="BL219" s="36">
        <f t="shared" si="106"/>
        <v>4.4583333350000129E-2</v>
      </c>
      <c r="BM219" s="36">
        <f t="shared" si="107"/>
        <v>0</v>
      </c>
      <c r="BN219" s="36">
        <f t="shared" si="108"/>
        <v>0</v>
      </c>
    </row>
    <row r="220" spans="1:66" x14ac:dyDescent="0.25">
      <c r="A220">
        <v>219</v>
      </c>
      <c r="B220" t="s">
        <v>37</v>
      </c>
      <c r="C220" s="3">
        <v>3</v>
      </c>
      <c r="D220">
        <v>48.845329999999997</v>
      </c>
      <c r="E220">
        <v>-122.58842</v>
      </c>
      <c r="F220" t="s">
        <v>10</v>
      </c>
      <c r="G220" s="5">
        <v>11.6</v>
      </c>
      <c r="H220" s="3">
        <v>17110004000033</v>
      </c>
      <c r="I220" t="s">
        <v>11</v>
      </c>
      <c r="K220" s="15" t="s">
        <v>267</v>
      </c>
      <c r="L220" s="3">
        <v>17110004013567</v>
      </c>
      <c r="M220">
        <v>1.1304776417091489E-3</v>
      </c>
      <c r="N220" s="18">
        <v>214</v>
      </c>
      <c r="P220" s="36" t="e">
        <f>AVERAGEIFS($G$2:$G$3384,$C$2:$C$3384,P$1,$B$2:$B$3384,$K220)</f>
        <v>#DIV/0!</v>
      </c>
      <c r="Q220" s="36" t="e">
        <f>AVERAGEIFS($G$2:$G$3384,$C$2:$C$3384,Q$1,$B$2:$B$3384,$K220)</f>
        <v>#DIV/0!</v>
      </c>
      <c r="R220" s="36" t="e">
        <f>AVERAGEIFS($G$2:$G$3384,$C$2:$C$3384,R$1,$B$2:$B$3384,$K220)</f>
        <v>#DIV/0!</v>
      </c>
      <c r="S220" s="36" t="e">
        <f>AVERAGEIFS($G$2:$G$3384,$C$2:$C$3384,S$1,$B$2:$B$3384,$K220)</f>
        <v>#DIV/0!</v>
      </c>
      <c r="T220" s="36" t="e">
        <f>AVERAGEIFS($G$2:$G$3384,$C$2:$C$3384,T$1,$B$2:$B$3384,$K220)</f>
        <v>#DIV/0!</v>
      </c>
      <c r="U220" s="36" t="e">
        <f>AVERAGEIFS($G$2:$G$3384,$C$2:$C$3384,U$1,$B$2:$B$3384,$K220)</f>
        <v>#DIV/0!</v>
      </c>
      <c r="V220" s="36" t="e">
        <f>AVERAGEIFS($G$2:$G$3384,$C$2:$C$3384,V$1,$B$2:$B$3384,$K220)</f>
        <v>#DIV/0!</v>
      </c>
      <c r="W220" s="36" t="e">
        <f>AVERAGEIFS($G$2:$G$3384,$C$2:$C$3384,W$1,$B$2:$B$3384,$K220)</f>
        <v>#DIV/0!</v>
      </c>
      <c r="X220" s="36" t="e">
        <f>AVERAGEIFS($G$2:$G$3384,$C$2:$C$3384,X$1,$B$2:$B$3384,$K220)</f>
        <v>#DIV/0!</v>
      </c>
      <c r="Y220" s="36">
        <f>AVERAGEIFS($G$2:$G$3384,$C$2:$C$3384,Y$1,$B$2:$B$3384,$K220)</f>
        <v>8.5</v>
      </c>
      <c r="Z220" s="36" t="e">
        <f>AVERAGEIFS($G$2:$G$3384,$C$2:$C$3384,Z$1,$B$2:$B$3384,$K220)</f>
        <v>#DIV/0!</v>
      </c>
      <c r="AA220" s="36" t="e">
        <f>AVERAGEIFS($G$2:$G$3384,$C$2:$C$3384,AA$1,$B$2:$B$3384,$K220)</f>
        <v>#DIV/0!</v>
      </c>
      <c r="AB220" s="36">
        <f t="shared" si="82"/>
        <v>8.5</v>
      </c>
      <c r="AC220" s="36" cm="1">
        <f t="array" ref="AC220">AVERAGE(IFERROR(X220:Z220, ""))</f>
        <v>8.5</v>
      </c>
      <c r="AD220" s="36" t="e">
        <f t="shared" si="83"/>
        <v>#DIV/0!</v>
      </c>
      <c r="AE220" s="36" t="e" cm="1">
        <f t="array" ref="AE220">AVERAGE(IFERROR(Q220:V220, ""))</f>
        <v>#DIV/0!</v>
      </c>
      <c r="AF220" s="36" cm="1">
        <f t="array" ref="AF220">AVERAGE(IFERROR(V220:Z220,""))</f>
        <v>8.5</v>
      </c>
      <c r="AG220" s="36" t="e" cm="1">
        <f t="array" ref="AG220">AVERAGE(IFERROR(Q220:U220,""))</f>
        <v>#DIV/0!</v>
      </c>
      <c r="AH220" s="36" t="e" cm="1">
        <f t="array" ref="AH220">AVERAGE(IFERROR(Y220:AA220,P220))</f>
        <v>#DIV/0!</v>
      </c>
      <c r="AI220" s="36" cm="1">
        <f t="array" ref="AI220">AVERAGE(IFERROR(X220:AA220,""))</f>
        <v>8.5</v>
      </c>
      <c r="AJ220" s="36" t="e" cm="1">
        <f t="array" ref="AJ220">AVERAGE(IFERROR(P220:V220,""))</f>
        <v>#DIV/0!</v>
      </c>
      <c r="AK220" s="36" t="e" cm="1">
        <f t="array" ref="AK220">AVERAGE(IFERROR(Q220:T220,""))</f>
        <v>#DIV/0!</v>
      </c>
      <c r="AL220" s="36" t="e" cm="1">
        <f t="array" ref="AL220">AVERAGE(IFERROR(U220:V220,""))</f>
        <v>#DIV/0!</v>
      </c>
      <c r="AM220" s="36" cm="1">
        <f t="array" ref="AM220">AVERAGE(IFERROR(W220:AA220,""))</f>
        <v>8.5</v>
      </c>
      <c r="AN220" s="36" t="e" cm="1">
        <f t="array" ref="AN220">AVERAGE(IFERROR(P220:U220,""))</f>
        <v>#DIV/0!</v>
      </c>
      <c r="AP220" s="36" t="e">
        <f t="shared" si="84"/>
        <v>#DIV/0!</v>
      </c>
      <c r="AQ220" s="36" t="e">
        <f t="shared" si="85"/>
        <v>#DIV/0!</v>
      </c>
      <c r="AR220" s="36" t="e">
        <f t="shared" si="86"/>
        <v>#DIV/0!</v>
      </c>
      <c r="AS220" s="36" t="e">
        <f t="shared" si="87"/>
        <v>#DIV/0!</v>
      </c>
      <c r="AT220" s="36" t="e">
        <f t="shared" si="88"/>
        <v>#DIV/0!</v>
      </c>
      <c r="AU220" s="36" t="e">
        <f t="shared" si="89"/>
        <v>#DIV/0!</v>
      </c>
      <c r="AV220" s="36" t="e">
        <f t="shared" si="90"/>
        <v>#DIV/0!</v>
      </c>
      <c r="AW220" s="36" t="e">
        <f t="shared" si="91"/>
        <v>#DIV/0!</v>
      </c>
      <c r="AX220" s="36" t="e">
        <f t="shared" si="92"/>
        <v>#DIV/0!</v>
      </c>
      <c r="AY220" s="36">
        <f t="shared" si="93"/>
        <v>0.15</v>
      </c>
      <c r="AZ220" s="36" t="e">
        <f t="shared" si="94"/>
        <v>#DIV/0!</v>
      </c>
      <c r="BA220" s="36" t="e">
        <f t="shared" si="95"/>
        <v>#DIV/0!</v>
      </c>
      <c r="BB220" s="36">
        <f t="shared" si="96"/>
        <v>0.15</v>
      </c>
      <c r="BC220" s="36">
        <f t="shared" si="97"/>
        <v>0.15</v>
      </c>
      <c r="BD220" s="36" t="e">
        <f t="shared" si="98"/>
        <v>#DIV/0!</v>
      </c>
      <c r="BE220" s="36" t="e">
        <f t="shared" si="99"/>
        <v>#DIV/0!</v>
      </c>
      <c r="BF220" s="36">
        <f t="shared" si="100"/>
        <v>0.15</v>
      </c>
      <c r="BG220" s="36" t="e">
        <f t="shared" si="101"/>
        <v>#DIV/0!</v>
      </c>
      <c r="BH220" s="36" t="e">
        <f t="shared" si="102"/>
        <v>#DIV/0!</v>
      </c>
      <c r="BI220" s="36">
        <f t="shared" si="103"/>
        <v>0.15</v>
      </c>
      <c r="BJ220" s="36" t="e">
        <f t="shared" si="104"/>
        <v>#DIV/0!</v>
      </c>
      <c r="BK220" s="36" t="e">
        <f t="shared" si="105"/>
        <v>#DIV/0!</v>
      </c>
      <c r="BL220" s="36" t="e">
        <f t="shared" si="106"/>
        <v>#DIV/0!</v>
      </c>
      <c r="BM220" s="36">
        <f t="shared" si="107"/>
        <v>0.15</v>
      </c>
      <c r="BN220" s="36" t="e">
        <f t="shared" si="108"/>
        <v>#DIV/0!</v>
      </c>
    </row>
    <row r="221" spans="1:66" x14ac:dyDescent="0.25">
      <c r="A221">
        <v>220</v>
      </c>
      <c r="B221" t="s">
        <v>37</v>
      </c>
      <c r="C221" s="3">
        <v>4</v>
      </c>
      <c r="D221">
        <v>48.845329999999997</v>
      </c>
      <c r="E221">
        <v>-122.58842</v>
      </c>
      <c r="F221" t="s">
        <v>10</v>
      </c>
      <c r="G221" s="5">
        <v>11.5</v>
      </c>
      <c r="H221" s="3">
        <v>17110004000033</v>
      </c>
      <c r="I221" t="s">
        <v>11</v>
      </c>
      <c r="K221" s="15" t="s">
        <v>268</v>
      </c>
      <c r="L221" s="3">
        <v>17110004013762</v>
      </c>
      <c r="M221">
        <v>0.98889726400375366</v>
      </c>
      <c r="N221" s="18">
        <v>195</v>
      </c>
      <c r="P221" s="36" t="e">
        <f>AVERAGEIFS($G$2:$G$3384,$C$2:$C$3384,P$1,$B$2:$B$3384,$K221)</f>
        <v>#DIV/0!</v>
      </c>
      <c r="Q221" s="36" t="e">
        <f>AVERAGEIFS($G$2:$G$3384,$C$2:$C$3384,Q$1,$B$2:$B$3384,$K221)</f>
        <v>#DIV/0!</v>
      </c>
      <c r="R221" s="36" t="e">
        <f>AVERAGEIFS($G$2:$G$3384,$C$2:$C$3384,R$1,$B$2:$B$3384,$K221)</f>
        <v>#DIV/0!</v>
      </c>
      <c r="S221" s="36">
        <f>AVERAGEIFS($G$2:$G$3384,$C$2:$C$3384,S$1,$B$2:$B$3384,$K221)</f>
        <v>2.87</v>
      </c>
      <c r="T221" s="36" t="e">
        <f>AVERAGEIFS($G$2:$G$3384,$C$2:$C$3384,T$1,$B$2:$B$3384,$K221)</f>
        <v>#DIV/0!</v>
      </c>
      <c r="U221" s="36" t="e">
        <f>AVERAGEIFS($G$2:$G$3384,$C$2:$C$3384,U$1,$B$2:$B$3384,$K221)</f>
        <v>#DIV/0!</v>
      </c>
      <c r="V221" s="36" t="e">
        <f>AVERAGEIFS($G$2:$G$3384,$C$2:$C$3384,V$1,$B$2:$B$3384,$K221)</f>
        <v>#DIV/0!</v>
      </c>
      <c r="W221" s="36" t="e">
        <f>AVERAGEIFS($G$2:$G$3384,$C$2:$C$3384,W$1,$B$2:$B$3384,$K221)</f>
        <v>#DIV/0!</v>
      </c>
      <c r="X221" s="36" t="e">
        <f>AVERAGEIFS($G$2:$G$3384,$C$2:$C$3384,X$1,$B$2:$B$3384,$K221)</f>
        <v>#DIV/0!</v>
      </c>
      <c r="Y221" s="36" t="e">
        <f>AVERAGEIFS($G$2:$G$3384,$C$2:$C$3384,Y$1,$B$2:$B$3384,$K221)</f>
        <v>#DIV/0!</v>
      </c>
      <c r="Z221" s="36" t="e">
        <f>AVERAGEIFS($G$2:$G$3384,$C$2:$C$3384,Z$1,$B$2:$B$3384,$K221)</f>
        <v>#DIV/0!</v>
      </c>
      <c r="AA221" s="36" t="e">
        <f>AVERAGEIFS($G$2:$G$3384,$C$2:$C$3384,AA$1,$B$2:$B$3384,$K221)</f>
        <v>#DIV/0!</v>
      </c>
      <c r="AB221" s="36">
        <f t="shared" si="82"/>
        <v>2.87</v>
      </c>
      <c r="AC221" s="36" t="e" cm="1">
        <f t="array" ref="AC221">AVERAGE(IFERROR(X221:Z221, ""))</f>
        <v>#DIV/0!</v>
      </c>
      <c r="AD221" s="36" t="e">
        <f t="shared" si="83"/>
        <v>#DIV/0!</v>
      </c>
      <c r="AE221" s="36" cm="1">
        <f t="array" ref="AE221">AVERAGE(IFERROR(Q221:V221, ""))</f>
        <v>2.87</v>
      </c>
      <c r="AF221" s="36" t="e" cm="1">
        <f t="array" ref="AF221">AVERAGE(IFERROR(V221:Z221,""))</f>
        <v>#DIV/0!</v>
      </c>
      <c r="AG221" s="36" cm="1">
        <f t="array" ref="AG221">AVERAGE(IFERROR(Q221:U221,""))</f>
        <v>2.87</v>
      </c>
      <c r="AH221" s="36" t="e" cm="1">
        <f t="array" ref="AH221">AVERAGE(IFERROR(Y221:AA221,P221))</f>
        <v>#DIV/0!</v>
      </c>
      <c r="AI221" s="36" t="e" cm="1">
        <f t="array" ref="AI221">AVERAGE(IFERROR(X221:AA221,""))</f>
        <v>#DIV/0!</v>
      </c>
      <c r="AJ221" s="36" cm="1">
        <f t="array" ref="AJ221">AVERAGE(IFERROR(P221:V221,""))</f>
        <v>2.87</v>
      </c>
      <c r="AK221" s="36" cm="1">
        <f t="array" ref="AK221">AVERAGE(IFERROR(Q221:T221,""))</f>
        <v>2.87</v>
      </c>
      <c r="AL221" s="36" t="e" cm="1">
        <f t="array" ref="AL221">AVERAGE(IFERROR(U221:V221,""))</f>
        <v>#DIV/0!</v>
      </c>
      <c r="AM221" s="36" t="e" cm="1">
        <f t="array" ref="AM221">AVERAGE(IFERROR(W221:AA221,""))</f>
        <v>#DIV/0!</v>
      </c>
      <c r="AN221" s="36" cm="1">
        <f t="array" ref="AN221">AVERAGE(IFERROR(P221:U221,""))</f>
        <v>2.87</v>
      </c>
      <c r="AP221" s="36" t="e">
        <f t="shared" si="84"/>
        <v>#DIV/0!</v>
      </c>
      <c r="AQ221" s="36" t="e">
        <f t="shared" si="85"/>
        <v>#DIV/0!</v>
      </c>
      <c r="AR221" s="36" t="e">
        <f t="shared" si="86"/>
        <v>#DIV/0!</v>
      </c>
      <c r="AS221" s="36">
        <f t="shared" si="87"/>
        <v>0.71299999999999997</v>
      </c>
      <c r="AT221" s="36" t="e">
        <f t="shared" si="88"/>
        <v>#DIV/0!</v>
      </c>
      <c r="AU221" s="36" t="e">
        <f t="shared" si="89"/>
        <v>#DIV/0!</v>
      </c>
      <c r="AV221" s="36" t="e">
        <f t="shared" si="90"/>
        <v>#DIV/0!</v>
      </c>
      <c r="AW221" s="36" t="e">
        <f t="shared" si="91"/>
        <v>#DIV/0!</v>
      </c>
      <c r="AX221" s="36" t="e">
        <f t="shared" si="92"/>
        <v>#DIV/0!</v>
      </c>
      <c r="AY221" s="36" t="e">
        <f t="shared" si="93"/>
        <v>#DIV/0!</v>
      </c>
      <c r="AZ221" s="36" t="e">
        <f t="shared" si="94"/>
        <v>#DIV/0!</v>
      </c>
      <c r="BA221" s="36" t="e">
        <f t="shared" si="95"/>
        <v>#DIV/0!</v>
      </c>
      <c r="BB221" s="36">
        <f t="shared" si="96"/>
        <v>0.71299999999999997</v>
      </c>
      <c r="BC221" s="36" t="e">
        <f t="shared" si="97"/>
        <v>#DIV/0!</v>
      </c>
      <c r="BD221" s="36" t="e">
        <f t="shared" si="98"/>
        <v>#DIV/0!</v>
      </c>
      <c r="BE221" s="36">
        <f t="shared" si="99"/>
        <v>0.71299999999999997</v>
      </c>
      <c r="BF221" s="36" t="e">
        <f t="shared" si="100"/>
        <v>#DIV/0!</v>
      </c>
      <c r="BG221" s="36">
        <f t="shared" si="101"/>
        <v>0.71299999999999997</v>
      </c>
      <c r="BH221" s="36" t="e">
        <f t="shared" si="102"/>
        <v>#DIV/0!</v>
      </c>
      <c r="BI221" s="36" t="e">
        <f t="shared" si="103"/>
        <v>#DIV/0!</v>
      </c>
      <c r="BJ221" s="36">
        <f t="shared" si="104"/>
        <v>0.71299999999999997</v>
      </c>
      <c r="BK221" s="36">
        <f t="shared" si="105"/>
        <v>0.71299999999999997</v>
      </c>
      <c r="BL221" s="36" t="e">
        <f t="shared" si="106"/>
        <v>#DIV/0!</v>
      </c>
      <c r="BM221" s="36" t="e">
        <f t="shared" si="107"/>
        <v>#DIV/0!</v>
      </c>
      <c r="BN221" s="36">
        <f t="shared" si="108"/>
        <v>0.71299999999999997</v>
      </c>
    </row>
    <row r="222" spans="1:66" x14ac:dyDescent="0.25">
      <c r="A222">
        <v>221</v>
      </c>
      <c r="B222" t="s">
        <v>37</v>
      </c>
      <c r="C222" s="3">
        <v>5</v>
      </c>
      <c r="D222">
        <v>48.845329999999997</v>
      </c>
      <c r="E222">
        <v>-122.58842</v>
      </c>
      <c r="F222" t="s">
        <v>10</v>
      </c>
      <c r="G222" s="5">
        <v>11.35</v>
      </c>
      <c r="H222" s="3">
        <v>17110004000033</v>
      </c>
      <c r="I222" t="s">
        <v>11</v>
      </c>
      <c r="K222" s="15" t="s">
        <v>269</v>
      </c>
      <c r="L222" s="3">
        <v>17110004013762</v>
      </c>
      <c r="M222">
        <v>0.98882919549942017</v>
      </c>
      <c r="N222" s="18">
        <v>195</v>
      </c>
      <c r="P222" s="36" t="e">
        <f>AVERAGEIFS($G$2:$G$3384,$C$2:$C$3384,P$1,$B$2:$B$3384,$K222)</f>
        <v>#DIV/0!</v>
      </c>
      <c r="Q222" s="36" t="e">
        <f>AVERAGEIFS($G$2:$G$3384,$C$2:$C$3384,Q$1,$B$2:$B$3384,$K222)</f>
        <v>#DIV/0!</v>
      </c>
      <c r="R222" s="36" t="e">
        <f>AVERAGEIFS($G$2:$G$3384,$C$2:$C$3384,R$1,$B$2:$B$3384,$K222)</f>
        <v>#DIV/0!</v>
      </c>
      <c r="S222" s="36">
        <f>AVERAGEIFS($G$2:$G$3384,$C$2:$C$3384,S$1,$B$2:$B$3384,$K222)</f>
        <v>2.58</v>
      </c>
      <c r="T222" s="36" t="e">
        <f>AVERAGEIFS($G$2:$G$3384,$C$2:$C$3384,T$1,$B$2:$B$3384,$K222)</f>
        <v>#DIV/0!</v>
      </c>
      <c r="U222" s="36" t="e">
        <f>AVERAGEIFS($G$2:$G$3384,$C$2:$C$3384,U$1,$B$2:$B$3384,$K222)</f>
        <v>#DIV/0!</v>
      </c>
      <c r="V222" s="36" t="e">
        <f>AVERAGEIFS($G$2:$G$3384,$C$2:$C$3384,V$1,$B$2:$B$3384,$K222)</f>
        <v>#DIV/0!</v>
      </c>
      <c r="W222" s="36" t="e">
        <f>AVERAGEIFS($G$2:$G$3384,$C$2:$C$3384,W$1,$B$2:$B$3384,$K222)</f>
        <v>#DIV/0!</v>
      </c>
      <c r="X222" s="36" t="e">
        <f>AVERAGEIFS($G$2:$G$3384,$C$2:$C$3384,X$1,$B$2:$B$3384,$K222)</f>
        <v>#DIV/0!</v>
      </c>
      <c r="Y222" s="36" t="e">
        <f>AVERAGEIFS($G$2:$G$3384,$C$2:$C$3384,Y$1,$B$2:$B$3384,$K222)</f>
        <v>#DIV/0!</v>
      </c>
      <c r="Z222" s="36" t="e">
        <f>AVERAGEIFS($G$2:$G$3384,$C$2:$C$3384,Z$1,$B$2:$B$3384,$K222)</f>
        <v>#DIV/0!</v>
      </c>
      <c r="AA222" s="36" t="e">
        <f>AVERAGEIFS($G$2:$G$3384,$C$2:$C$3384,AA$1,$B$2:$B$3384,$K222)</f>
        <v>#DIV/0!</v>
      </c>
      <c r="AB222" s="36">
        <f t="shared" si="82"/>
        <v>2.58</v>
      </c>
      <c r="AC222" s="36" t="e" cm="1">
        <f t="array" ref="AC222">AVERAGE(IFERROR(X222:Z222, ""))</f>
        <v>#DIV/0!</v>
      </c>
      <c r="AD222" s="36" t="e">
        <f t="shared" si="83"/>
        <v>#DIV/0!</v>
      </c>
      <c r="AE222" s="36" cm="1">
        <f t="array" ref="AE222">AVERAGE(IFERROR(Q222:V222, ""))</f>
        <v>2.58</v>
      </c>
      <c r="AF222" s="36" t="e" cm="1">
        <f t="array" ref="AF222">AVERAGE(IFERROR(V222:Z222,""))</f>
        <v>#DIV/0!</v>
      </c>
      <c r="AG222" s="36" cm="1">
        <f t="array" ref="AG222">AVERAGE(IFERROR(Q222:U222,""))</f>
        <v>2.58</v>
      </c>
      <c r="AH222" s="36" t="e" cm="1">
        <f t="array" ref="AH222">AVERAGE(IFERROR(Y222:AA222,P222))</f>
        <v>#DIV/0!</v>
      </c>
      <c r="AI222" s="36" t="e" cm="1">
        <f t="array" ref="AI222">AVERAGE(IFERROR(X222:AA222,""))</f>
        <v>#DIV/0!</v>
      </c>
      <c r="AJ222" s="36" cm="1">
        <f t="array" ref="AJ222">AVERAGE(IFERROR(P222:V222,""))</f>
        <v>2.58</v>
      </c>
      <c r="AK222" s="36" cm="1">
        <f t="array" ref="AK222">AVERAGE(IFERROR(Q222:T222,""))</f>
        <v>2.58</v>
      </c>
      <c r="AL222" s="36" t="e" cm="1">
        <f t="array" ref="AL222">AVERAGE(IFERROR(U222:V222,""))</f>
        <v>#DIV/0!</v>
      </c>
      <c r="AM222" s="36" t="e" cm="1">
        <f t="array" ref="AM222">AVERAGE(IFERROR(W222:AA222,""))</f>
        <v>#DIV/0!</v>
      </c>
      <c r="AN222" s="36" cm="1">
        <f t="array" ref="AN222">AVERAGE(IFERROR(P222:U222,""))</f>
        <v>2.58</v>
      </c>
      <c r="AP222" s="36" t="e">
        <f t="shared" si="84"/>
        <v>#DIV/0!</v>
      </c>
      <c r="AQ222" s="36" t="e">
        <f t="shared" si="85"/>
        <v>#DIV/0!</v>
      </c>
      <c r="AR222" s="36" t="e">
        <f t="shared" si="86"/>
        <v>#DIV/0!</v>
      </c>
      <c r="AS222" s="36">
        <f t="shared" si="87"/>
        <v>0.74199999999999999</v>
      </c>
      <c r="AT222" s="36" t="e">
        <f t="shared" si="88"/>
        <v>#DIV/0!</v>
      </c>
      <c r="AU222" s="36" t="e">
        <f t="shared" si="89"/>
        <v>#DIV/0!</v>
      </c>
      <c r="AV222" s="36" t="e">
        <f t="shared" si="90"/>
        <v>#DIV/0!</v>
      </c>
      <c r="AW222" s="36" t="e">
        <f t="shared" si="91"/>
        <v>#DIV/0!</v>
      </c>
      <c r="AX222" s="36" t="e">
        <f t="shared" si="92"/>
        <v>#DIV/0!</v>
      </c>
      <c r="AY222" s="36" t="e">
        <f t="shared" si="93"/>
        <v>#DIV/0!</v>
      </c>
      <c r="AZ222" s="36" t="e">
        <f t="shared" si="94"/>
        <v>#DIV/0!</v>
      </c>
      <c r="BA222" s="36" t="e">
        <f t="shared" si="95"/>
        <v>#DIV/0!</v>
      </c>
      <c r="BB222" s="36">
        <f t="shared" si="96"/>
        <v>0.74199999999999999</v>
      </c>
      <c r="BC222" s="36" t="e">
        <f t="shared" si="97"/>
        <v>#DIV/0!</v>
      </c>
      <c r="BD222" s="36" t="e">
        <f t="shared" si="98"/>
        <v>#DIV/0!</v>
      </c>
      <c r="BE222" s="36">
        <f t="shared" si="99"/>
        <v>0.74199999999999999</v>
      </c>
      <c r="BF222" s="36" t="e">
        <f t="shared" si="100"/>
        <v>#DIV/0!</v>
      </c>
      <c r="BG222" s="36">
        <f t="shared" si="101"/>
        <v>0.74199999999999999</v>
      </c>
      <c r="BH222" s="36" t="e">
        <f t="shared" si="102"/>
        <v>#DIV/0!</v>
      </c>
      <c r="BI222" s="36" t="e">
        <f t="shared" si="103"/>
        <v>#DIV/0!</v>
      </c>
      <c r="BJ222" s="36">
        <f t="shared" si="104"/>
        <v>0.74199999999999999</v>
      </c>
      <c r="BK222" s="36">
        <f t="shared" si="105"/>
        <v>0.74199999999999999</v>
      </c>
      <c r="BL222" s="36" t="e">
        <f t="shared" si="106"/>
        <v>#DIV/0!</v>
      </c>
      <c r="BM222" s="36" t="e">
        <f t="shared" si="107"/>
        <v>#DIV/0!</v>
      </c>
      <c r="BN222" s="36">
        <f t="shared" si="108"/>
        <v>0.74199999999999999</v>
      </c>
    </row>
    <row r="223" spans="1:66" x14ac:dyDescent="0.25">
      <c r="A223">
        <v>222</v>
      </c>
      <c r="B223" t="s">
        <v>37</v>
      </c>
      <c r="C223" s="3">
        <v>6</v>
      </c>
      <c r="D223">
        <v>48.845329999999997</v>
      </c>
      <c r="E223">
        <v>-122.58842</v>
      </c>
      <c r="F223" t="s">
        <v>10</v>
      </c>
      <c r="G223" s="5">
        <v>11.07</v>
      </c>
      <c r="H223" s="3">
        <v>17110004000033</v>
      </c>
      <c r="I223" t="s">
        <v>11</v>
      </c>
      <c r="K223" s="15" t="s">
        <v>270</v>
      </c>
      <c r="L223" s="3">
        <v>17110004013762</v>
      </c>
      <c r="M223">
        <v>0.9887925386428833</v>
      </c>
      <c r="N223" s="18">
        <v>195</v>
      </c>
      <c r="P223" s="36" t="e">
        <f>AVERAGEIFS($G$2:$G$3384,$C$2:$C$3384,P$1,$B$2:$B$3384,$K223)</f>
        <v>#DIV/0!</v>
      </c>
      <c r="Q223" s="36" t="e">
        <f>AVERAGEIFS($G$2:$G$3384,$C$2:$C$3384,Q$1,$B$2:$B$3384,$K223)</f>
        <v>#DIV/0!</v>
      </c>
      <c r="R223" s="36" t="e">
        <f>AVERAGEIFS($G$2:$G$3384,$C$2:$C$3384,R$1,$B$2:$B$3384,$K223)</f>
        <v>#DIV/0!</v>
      </c>
      <c r="S223" s="36">
        <f>AVERAGEIFS($G$2:$G$3384,$C$2:$C$3384,S$1,$B$2:$B$3384,$K223)</f>
        <v>3.4</v>
      </c>
      <c r="T223" s="36" t="e">
        <f>AVERAGEIFS($G$2:$G$3384,$C$2:$C$3384,T$1,$B$2:$B$3384,$K223)</f>
        <v>#DIV/0!</v>
      </c>
      <c r="U223" s="36" t="e">
        <f>AVERAGEIFS($G$2:$G$3384,$C$2:$C$3384,U$1,$B$2:$B$3384,$K223)</f>
        <v>#DIV/0!</v>
      </c>
      <c r="V223" s="36" t="e">
        <f>AVERAGEIFS($G$2:$G$3384,$C$2:$C$3384,V$1,$B$2:$B$3384,$K223)</f>
        <v>#DIV/0!</v>
      </c>
      <c r="W223" s="36" t="e">
        <f>AVERAGEIFS($G$2:$G$3384,$C$2:$C$3384,W$1,$B$2:$B$3384,$K223)</f>
        <v>#DIV/0!</v>
      </c>
      <c r="X223" s="36" t="e">
        <f>AVERAGEIFS($G$2:$G$3384,$C$2:$C$3384,X$1,$B$2:$B$3384,$K223)</f>
        <v>#DIV/0!</v>
      </c>
      <c r="Y223" s="36" t="e">
        <f>AVERAGEIFS($G$2:$G$3384,$C$2:$C$3384,Y$1,$B$2:$B$3384,$K223)</f>
        <v>#DIV/0!</v>
      </c>
      <c r="Z223" s="36" t="e">
        <f>AVERAGEIFS($G$2:$G$3384,$C$2:$C$3384,Z$1,$B$2:$B$3384,$K223)</f>
        <v>#DIV/0!</v>
      </c>
      <c r="AA223" s="36" t="e">
        <f>AVERAGEIFS($G$2:$G$3384,$C$2:$C$3384,AA$1,$B$2:$B$3384,$K223)</f>
        <v>#DIV/0!</v>
      </c>
      <c r="AB223" s="36">
        <f t="shared" si="82"/>
        <v>3.4</v>
      </c>
      <c r="AC223" s="36" t="e" cm="1">
        <f t="array" ref="AC223">AVERAGE(IFERROR(X223:Z223, ""))</f>
        <v>#DIV/0!</v>
      </c>
      <c r="AD223" s="36" t="e">
        <f t="shared" si="83"/>
        <v>#DIV/0!</v>
      </c>
      <c r="AE223" s="36" cm="1">
        <f t="array" ref="AE223">AVERAGE(IFERROR(Q223:V223, ""))</f>
        <v>3.4</v>
      </c>
      <c r="AF223" s="36" t="e" cm="1">
        <f t="array" ref="AF223">AVERAGE(IFERROR(V223:Z223,""))</f>
        <v>#DIV/0!</v>
      </c>
      <c r="AG223" s="36" cm="1">
        <f t="array" ref="AG223">AVERAGE(IFERROR(Q223:U223,""))</f>
        <v>3.4</v>
      </c>
      <c r="AH223" s="36" t="e" cm="1">
        <f t="array" ref="AH223">AVERAGE(IFERROR(Y223:AA223,P223))</f>
        <v>#DIV/0!</v>
      </c>
      <c r="AI223" s="36" t="e" cm="1">
        <f t="array" ref="AI223">AVERAGE(IFERROR(X223:AA223,""))</f>
        <v>#DIV/0!</v>
      </c>
      <c r="AJ223" s="36" cm="1">
        <f t="array" ref="AJ223">AVERAGE(IFERROR(P223:V223,""))</f>
        <v>3.4</v>
      </c>
      <c r="AK223" s="36" cm="1">
        <f t="array" ref="AK223">AVERAGE(IFERROR(Q223:T223,""))</f>
        <v>3.4</v>
      </c>
      <c r="AL223" s="36" t="e" cm="1">
        <f t="array" ref="AL223">AVERAGE(IFERROR(U223:V223,""))</f>
        <v>#DIV/0!</v>
      </c>
      <c r="AM223" s="36" t="e" cm="1">
        <f t="array" ref="AM223">AVERAGE(IFERROR(W223:AA223,""))</f>
        <v>#DIV/0!</v>
      </c>
      <c r="AN223" s="36" cm="1">
        <f t="array" ref="AN223">AVERAGE(IFERROR(P223:U223,""))</f>
        <v>3.4</v>
      </c>
      <c r="AP223" s="36" t="e">
        <f t="shared" si="84"/>
        <v>#DIV/0!</v>
      </c>
      <c r="AQ223" s="36" t="e">
        <f t="shared" si="85"/>
        <v>#DIV/0!</v>
      </c>
      <c r="AR223" s="36" t="e">
        <f t="shared" si="86"/>
        <v>#DIV/0!</v>
      </c>
      <c r="AS223" s="36">
        <f t="shared" si="87"/>
        <v>0.65999999999999992</v>
      </c>
      <c r="AT223" s="36" t="e">
        <f t="shared" si="88"/>
        <v>#DIV/0!</v>
      </c>
      <c r="AU223" s="36" t="e">
        <f t="shared" si="89"/>
        <v>#DIV/0!</v>
      </c>
      <c r="AV223" s="36" t="e">
        <f t="shared" si="90"/>
        <v>#DIV/0!</v>
      </c>
      <c r="AW223" s="36" t="e">
        <f t="shared" si="91"/>
        <v>#DIV/0!</v>
      </c>
      <c r="AX223" s="36" t="e">
        <f t="shared" si="92"/>
        <v>#DIV/0!</v>
      </c>
      <c r="AY223" s="36" t="e">
        <f t="shared" si="93"/>
        <v>#DIV/0!</v>
      </c>
      <c r="AZ223" s="36" t="e">
        <f t="shared" si="94"/>
        <v>#DIV/0!</v>
      </c>
      <c r="BA223" s="36" t="e">
        <f t="shared" si="95"/>
        <v>#DIV/0!</v>
      </c>
      <c r="BB223" s="36">
        <f t="shared" si="96"/>
        <v>0.65999999999999992</v>
      </c>
      <c r="BC223" s="36" t="e">
        <f t="shared" si="97"/>
        <v>#DIV/0!</v>
      </c>
      <c r="BD223" s="36" t="e">
        <f t="shared" si="98"/>
        <v>#DIV/0!</v>
      </c>
      <c r="BE223" s="36">
        <f t="shared" si="99"/>
        <v>0.65999999999999992</v>
      </c>
      <c r="BF223" s="36" t="e">
        <f t="shared" si="100"/>
        <v>#DIV/0!</v>
      </c>
      <c r="BG223" s="36">
        <f t="shared" si="101"/>
        <v>0.65999999999999992</v>
      </c>
      <c r="BH223" s="36" t="e">
        <f t="shared" si="102"/>
        <v>#DIV/0!</v>
      </c>
      <c r="BI223" s="36" t="e">
        <f t="shared" si="103"/>
        <v>#DIV/0!</v>
      </c>
      <c r="BJ223" s="36">
        <f t="shared" si="104"/>
        <v>0.65999999999999992</v>
      </c>
      <c r="BK223" s="36">
        <f t="shared" si="105"/>
        <v>0.65999999999999992</v>
      </c>
      <c r="BL223" s="36" t="e">
        <f t="shared" si="106"/>
        <v>#DIV/0!</v>
      </c>
      <c r="BM223" s="36" t="e">
        <f t="shared" si="107"/>
        <v>#DIV/0!</v>
      </c>
      <c r="BN223" s="36">
        <f t="shared" si="108"/>
        <v>0.65999999999999992</v>
      </c>
    </row>
    <row r="224" spans="1:66" x14ac:dyDescent="0.25">
      <c r="A224">
        <v>223</v>
      </c>
      <c r="B224" t="s">
        <v>37</v>
      </c>
      <c r="C224" s="3">
        <v>7</v>
      </c>
      <c r="D224">
        <v>48.845329999999997</v>
      </c>
      <c r="E224">
        <v>-122.58842</v>
      </c>
      <c r="F224" t="s">
        <v>10</v>
      </c>
      <c r="G224" s="5">
        <v>9.76</v>
      </c>
      <c r="H224" s="3">
        <v>17110004000033</v>
      </c>
      <c r="I224" t="s">
        <v>11</v>
      </c>
      <c r="K224" s="15" t="s">
        <v>271</v>
      </c>
      <c r="L224" s="3">
        <v>17110004013762</v>
      </c>
      <c r="M224">
        <v>0.98871922492980957</v>
      </c>
      <c r="N224" s="18">
        <v>195</v>
      </c>
      <c r="P224" s="36" t="e">
        <f>AVERAGEIFS($G$2:$G$3384,$C$2:$C$3384,P$1,$B$2:$B$3384,$K224)</f>
        <v>#DIV/0!</v>
      </c>
      <c r="Q224" s="36" t="e">
        <f>AVERAGEIFS($G$2:$G$3384,$C$2:$C$3384,Q$1,$B$2:$B$3384,$K224)</f>
        <v>#DIV/0!</v>
      </c>
      <c r="R224" s="36" t="e">
        <f>AVERAGEIFS($G$2:$G$3384,$C$2:$C$3384,R$1,$B$2:$B$3384,$K224)</f>
        <v>#DIV/0!</v>
      </c>
      <c r="S224" s="36">
        <f>AVERAGEIFS($G$2:$G$3384,$C$2:$C$3384,S$1,$B$2:$B$3384,$K224)</f>
        <v>0.97</v>
      </c>
      <c r="T224" s="36" t="e">
        <f>AVERAGEIFS($G$2:$G$3384,$C$2:$C$3384,T$1,$B$2:$B$3384,$K224)</f>
        <v>#DIV/0!</v>
      </c>
      <c r="U224" s="36" t="e">
        <f>AVERAGEIFS($G$2:$G$3384,$C$2:$C$3384,U$1,$B$2:$B$3384,$K224)</f>
        <v>#DIV/0!</v>
      </c>
      <c r="V224" s="36" t="e">
        <f>AVERAGEIFS($G$2:$G$3384,$C$2:$C$3384,V$1,$B$2:$B$3384,$K224)</f>
        <v>#DIV/0!</v>
      </c>
      <c r="W224" s="36" t="e">
        <f>AVERAGEIFS($G$2:$G$3384,$C$2:$C$3384,W$1,$B$2:$B$3384,$K224)</f>
        <v>#DIV/0!</v>
      </c>
      <c r="X224" s="36" t="e">
        <f>AVERAGEIFS($G$2:$G$3384,$C$2:$C$3384,X$1,$B$2:$B$3384,$K224)</f>
        <v>#DIV/0!</v>
      </c>
      <c r="Y224" s="36" t="e">
        <f>AVERAGEIFS($G$2:$G$3384,$C$2:$C$3384,Y$1,$B$2:$B$3384,$K224)</f>
        <v>#DIV/0!</v>
      </c>
      <c r="Z224" s="36" t="e">
        <f>AVERAGEIFS($G$2:$G$3384,$C$2:$C$3384,Z$1,$B$2:$B$3384,$K224)</f>
        <v>#DIV/0!</v>
      </c>
      <c r="AA224" s="36" t="e">
        <f>AVERAGEIFS($G$2:$G$3384,$C$2:$C$3384,AA$1,$B$2:$B$3384,$K224)</f>
        <v>#DIV/0!</v>
      </c>
      <c r="AB224" s="36">
        <f t="shared" si="82"/>
        <v>0.97</v>
      </c>
      <c r="AC224" s="36" t="e" cm="1">
        <f t="array" ref="AC224">AVERAGE(IFERROR(X224:Z224, ""))</f>
        <v>#DIV/0!</v>
      </c>
      <c r="AD224" s="36" t="e">
        <f t="shared" si="83"/>
        <v>#DIV/0!</v>
      </c>
      <c r="AE224" s="36" cm="1">
        <f t="array" ref="AE224">AVERAGE(IFERROR(Q224:V224, ""))</f>
        <v>0.97</v>
      </c>
      <c r="AF224" s="36" t="e" cm="1">
        <f t="array" ref="AF224">AVERAGE(IFERROR(V224:Z224,""))</f>
        <v>#DIV/0!</v>
      </c>
      <c r="AG224" s="36" cm="1">
        <f t="array" ref="AG224">AVERAGE(IFERROR(Q224:U224,""))</f>
        <v>0.97</v>
      </c>
      <c r="AH224" s="36" t="e" cm="1">
        <f t="array" ref="AH224">AVERAGE(IFERROR(Y224:AA224,P224))</f>
        <v>#DIV/0!</v>
      </c>
      <c r="AI224" s="36" t="e" cm="1">
        <f t="array" ref="AI224">AVERAGE(IFERROR(X224:AA224,""))</f>
        <v>#DIV/0!</v>
      </c>
      <c r="AJ224" s="36" cm="1">
        <f t="array" ref="AJ224">AVERAGE(IFERROR(P224:V224,""))</f>
        <v>0.97</v>
      </c>
      <c r="AK224" s="36" cm="1">
        <f t="array" ref="AK224">AVERAGE(IFERROR(Q224:T224,""))</f>
        <v>0.97</v>
      </c>
      <c r="AL224" s="36" t="e" cm="1">
        <f t="array" ref="AL224">AVERAGE(IFERROR(U224:V224,""))</f>
        <v>#DIV/0!</v>
      </c>
      <c r="AM224" s="36" t="e" cm="1">
        <f t="array" ref="AM224">AVERAGE(IFERROR(W224:AA224,""))</f>
        <v>#DIV/0!</v>
      </c>
      <c r="AN224" s="36" cm="1">
        <f t="array" ref="AN224">AVERAGE(IFERROR(P224:U224,""))</f>
        <v>0.97</v>
      </c>
      <c r="AP224" s="36" t="e">
        <f t="shared" si="84"/>
        <v>#DIV/0!</v>
      </c>
      <c r="AQ224" s="36" t="e">
        <f t="shared" si="85"/>
        <v>#DIV/0!</v>
      </c>
      <c r="AR224" s="36" t="e">
        <f t="shared" si="86"/>
        <v>#DIV/0!</v>
      </c>
      <c r="AS224" s="36">
        <f t="shared" si="87"/>
        <v>0.90299999999999991</v>
      </c>
      <c r="AT224" s="36" t="e">
        <f t="shared" si="88"/>
        <v>#DIV/0!</v>
      </c>
      <c r="AU224" s="36" t="e">
        <f t="shared" si="89"/>
        <v>#DIV/0!</v>
      </c>
      <c r="AV224" s="36" t="e">
        <f t="shared" si="90"/>
        <v>#DIV/0!</v>
      </c>
      <c r="AW224" s="36" t="e">
        <f t="shared" si="91"/>
        <v>#DIV/0!</v>
      </c>
      <c r="AX224" s="36" t="e">
        <f t="shared" si="92"/>
        <v>#DIV/0!</v>
      </c>
      <c r="AY224" s="36" t="e">
        <f t="shared" si="93"/>
        <v>#DIV/0!</v>
      </c>
      <c r="AZ224" s="36" t="e">
        <f t="shared" si="94"/>
        <v>#DIV/0!</v>
      </c>
      <c r="BA224" s="36" t="e">
        <f t="shared" si="95"/>
        <v>#DIV/0!</v>
      </c>
      <c r="BB224" s="36">
        <f t="shared" si="96"/>
        <v>0.90299999999999991</v>
      </c>
      <c r="BC224" s="36" t="e">
        <f t="shared" si="97"/>
        <v>#DIV/0!</v>
      </c>
      <c r="BD224" s="36" t="e">
        <f t="shared" si="98"/>
        <v>#DIV/0!</v>
      </c>
      <c r="BE224" s="36">
        <f t="shared" si="99"/>
        <v>0.90299999999999991</v>
      </c>
      <c r="BF224" s="36" t="e">
        <f t="shared" si="100"/>
        <v>#DIV/0!</v>
      </c>
      <c r="BG224" s="36">
        <f t="shared" si="101"/>
        <v>0.90299999999999991</v>
      </c>
      <c r="BH224" s="36" t="e">
        <f t="shared" si="102"/>
        <v>#DIV/0!</v>
      </c>
      <c r="BI224" s="36" t="e">
        <f t="shared" si="103"/>
        <v>#DIV/0!</v>
      </c>
      <c r="BJ224" s="36">
        <f t="shared" si="104"/>
        <v>0.90299999999999991</v>
      </c>
      <c r="BK224" s="36">
        <f t="shared" si="105"/>
        <v>0.90299999999999991</v>
      </c>
      <c r="BL224" s="36" t="e">
        <f t="shared" si="106"/>
        <v>#DIV/0!</v>
      </c>
      <c r="BM224" s="36" t="e">
        <f t="shared" si="107"/>
        <v>#DIV/0!</v>
      </c>
      <c r="BN224" s="36">
        <f t="shared" si="108"/>
        <v>0.90299999999999991</v>
      </c>
    </row>
    <row r="225" spans="1:66" x14ac:dyDescent="0.25">
      <c r="A225">
        <v>224</v>
      </c>
      <c r="B225" t="s">
        <v>37</v>
      </c>
      <c r="C225" s="3">
        <v>8</v>
      </c>
      <c r="D225">
        <v>48.845329999999997</v>
      </c>
      <c r="E225">
        <v>-122.58842</v>
      </c>
      <c r="F225" t="s">
        <v>10</v>
      </c>
      <c r="G225" s="5">
        <v>10.8125</v>
      </c>
      <c r="H225" s="3">
        <v>17110004000033</v>
      </c>
      <c r="I225" t="s">
        <v>11</v>
      </c>
      <c r="K225" s="15" t="s">
        <v>272</v>
      </c>
      <c r="L225" s="3">
        <v>17110004000033</v>
      </c>
      <c r="M225">
        <v>0.99960184097290039</v>
      </c>
      <c r="N225" s="18">
        <v>38</v>
      </c>
      <c r="P225" s="36" t="e">
        <f>AVERAGEIFS($G$2:$G$3384,$C$2:$C$3384,P$1,$B$2:$B$3384,$K225)</f>
        <v>#DIV/0!</v>
      </c>
      <c r="Q225" s="36" t="e">
        <f>AVERAGEIFS($G$2:$G$3384,$C$2:$C$3384,Q$1,$B$2:$B$3384,$K225)</f>
        <v>#DIV/0!</v>
      </c>
      <c r="R225" s="36" t="e">
        <f>AVERAGEIFS($G$2:$G$3384,$C$2:$C$3384,R$1,$B$2:$B$3384,$K225)</f>
        <v>#DIV/0!</v>
      </c>
      <c r="S225" s="36">
        <f>AVERAGEIFS($G$2:$G$3384,$C$2:$C$3384,S$1,$B$2:$B$3384,$K225)</f>
        <v>6.55</v>
      </c>
      <c r="T225" s="36" t="e">
        <f>AVERAGEIFS($G$2:$G$3384,$C$2:$C$3384,T$1,$B$2:$B$3384,$K225)</f>
        <v>#DIV/0!</v>
      </c>
      <c r="U225" s="36" t="e">
        <f>AVERAGEIFS($G$2:$G$3384,$C$2:$C$3384,U$1,$B$2:$B$3384,$K225)</f>
        <v>#DIV/0!</v>
      </c>
      <c r="V225" s="36" t="e">
        <f>AVERAGEIFS($G$2:$G$3384,$C$2:$C$3384,V$1,$B$2:$B$3384,$K225)</f>
        <v>#DIV/0!</v>
      </c>
      <c r="W225" s="36" t="e">
        <f>AVERAGEIFS($G$2:$G$3384,$C$2:$C$3384,W$1,$B$2:$B$3384,$K225)</f>
        <v>#DIV/0!</v>
      </c>
      <c r="X225" s="36" t="e">
        <f>AVERAGEIFS($G$2:$G$3384,$C$2:$C$3384,X$1,$B$2:$B$3384,$K225)</f>
        <v>#DIV/0!</v>
      </c>
      <c r="Y225" s="36" t="e">
        <f>AVERAGEIFS($G$2:$G$3384,$C$2:$C$3384,Y$1,$B$2:$B$3384,$K225)</f>
        <v>#DIV/0!</v>
      </c>
      <c r="Z225" s="36" t="e">
        <f>AVERAGEIFS($G$2:$G$3384,$C$2:$C$3384,Z$1,$B$2:$B$3384,$K225)</f>
        <v>#DIV/0!</v>
      </c>
      <c r="AA225" s="36" t="e">
        <f>AVERAGEIFS($G$2:$G$3384,$C$2:$C$3384,AA$1,$B$2:$B$3384,$K225)</f>
        <v>#DIV/0!</v>
      </c>
      <c r="AB225" s="36">
        <f t="shared" si="82"/>
        <v>6.55</v>
      </c>
      <c r="AC225" s="36" t="e" cm="1">
        <f t="array" ref="AC225">AVERAGE(IFERROR(X225:Z225, ""))</f>
        <v>#DIV/0!</v>
      </c>
      <c r="AD225" s="36" t="e">
        <f t="shared" si="83"/>
        <v>#DIV/0!</v>
      </c>
      <c r="AE225" s="36" cm="1">
        <f t="array" ref="AE225">AVERAGE(IFERROR(Q225:V225, ""))</f>
        <v>6.55</v>
      </c>
      <c r="AF225" s="36" t="e" cm="1">
        <f t="array" ref="AF225">AVERAGE(IFERROR(V225:Z225,""))</f>
        <v>#DIV/0!</v>
      </c>
      <c r="AG225" s="36" cm="1">
        <f t="array" ref="AG225">AVERAGE(IFERROR(Q225:U225,""))</f>
        <v>6.55</v>
      </c>
      <c r="AH225" s="36" t="e" cm="1">
        <f t="array" ref="AH225">AVERAGE(IFERROR(Y225:AA225,P225))</f>
        <v>#DIV/0!</v>
      </c>
      <c r="AI225" s="36" t="e" cm="1">
        <f t="array" ref="AI225">AVERAGE(IFERROR(X225:AA225,""))</f>
        <v>#DIV/0!</v>
      </c>
      <c r="AJ225" s="36" cm="1">
        <f t="array" ref="AJ225">AVERAGE(IFERROR(P225:V225,""))</f>
        <v>6.55</v>
      </c>
      <c r="AK225" s="36" cm="1">
        <f t="array" ref="AK225">AVERAGE(IFERROR(Q225:T225,""))</f>
        <v>6.55</v>
      </c>
      <c r="AL225" s="36" t="e" cm="1">
        <f t="array" ref="AL225">AVERAGE(IFERROR(U225:V225,""))</f>
        <v>#DIV/0!</v>
      </c>
      <c r="AM225" s="36" t="e" cm="1">
        <f t="array" ref="AM225">AVERAGE(IFERROR(W225:AA225,""))</f>
        <v>#DIV/0!</v>
      </c>
      <c r="AN225" s="36" cm="1">
        <f t="array" ref="AN225">AVERAGE(IFERROR(P225:U225,""))</f>
        <v>6.55</v>
      </c>
      <c r="AP225" s="36" t="e">
        <f t="shared" si="84"/>
        <v>#DIV/0!</v>
      </c>
      <c r="AQ225" s="36" t="e">
        <f t="shared" si="85"/>
        <v>#DIV/0!</v>
      </c>
      <c r="AR225" s="36" t="e">
        <f t="shared" si="86"/>
        <v>#DIV/0!</v>
      </c>
      <c r="AS225" s="36">
        <f t="shared" si="87"/>
        <v>0.34500000000000003</v>
      </c>
      <c r="AT225" s="36" t="e">
        <f t="shared" si="88"/>
        <v>#DIV/0!</v>
      </c>
      <c r="AU225" s="36" t="e">
        <f t="shared" si="89"/>
        <v>#DIV/0!</v>
      </c>
      <c r="AV225" s="36" t="e">
        <f t="shared" si="90"/>
        <v>#DIV/0!</v>
      </c>
      <c r="AW225" s="36" t="e">
        <f t="shared" si="91"/>
        <v>#DIV/0!</v>
      </c>
      <c r="AX225" s="36" t="e">
        <f t="shared" si="92"/>
        <v>#DIV/0!</v>
      </c>
      <c r="AY225" s="36" t="e">
        <f t="shared" si="93"/>
        <v>#DIV/0!</v>
      </c>
      <c r="AZ225" s="36" t="e">
        <f t="shared" si="94"/>
        <v>#DIV/0!</v>
      </c>
      <c r="BA225" s="36" t="e">
        <f t="shared" si="95"/>
        <v>#DIV/0!</v>
      </c>
      <c r="BB225" s="36">
        <f t="shared" si="96"/>
        <v>0.34500000000000003</v>
      </c>
      <c r="BC225" s="36" t="e">
        <f t="shared" si="97"/>
        <v>#DIV/0!</v>
      </c>
      <c r="BD225" s="36" t="e">
        <f t="shared" si="98"/>
        <v>#DIV/0!</v>
      </c>
      <c r="BE225" s="36">
        <f t="shared" si="99"/>
        <v>0.34500000000000003</v>
      </c>
      <c r="BF225" s="36" t="e">
        <f t="shared" si="100"/>
        <v>#DIV/0!</v>
      </c>
      <c r="BG225" s="36">
        <f t="shared" si="101"/>
        <v>0.34500000000000003</v>
      </c>
      <c r="BH225" s="36" t="e">
        <f t="shared" si="102"/>
        <v>#DIV/0!</v>
      </c>
      <c r="BI225" s="36" t="e">
        <f t="shared" si="103"/>
        <v>#DIV/0!</v>
      </c>
      <c r="BJ225" s="36">
        <f t="shared" si="104"/>
        <v>0.34500000000000003</v>
      </c>
      <c r="BK225" s="36">
        <f t="shared" si="105"/>
        <v>0.34500000000000003</v>
      </c>
      <c r="BL225" s="36" t="e">
        <f t="shared" si="106"/>
        <v>#DIV/0!</v>
      </c>
      <c r="BM225" s="36" t="e">
        <f t="shared" si="107"/>
        <v>#DIV/0!</v>
      </c>
      <c r="BN225" s="36">
        <f t="shared" si="108"/>
        <v>0.34500000000000003</v>
      </c>
    </row>
    <row r="226" spans="1:66" x14ac:dyDescent="0.25">
      <c r="A226">
        <v>225</v>
      </c>
      <c r="B226" t="s">
        <v>37</v>
      </c>
      <c r="C226" s="3">
        <v>9</v>
      </c>
      <c r="D226">
        <v>48.845329999999997</v>
      </c>
      <c r="E226">
        <v>-122.58842</v>
      </c>
      <c r="F226" t="s">
        <v>10</v>
      </c>
      <c r="G226" s="5">
        <v>9.2933333329999996</v>
      </c>
      <c r="H226" s="3">
        <v>17110004000033</v>
      </c>
      <c r="I226" t="s">
        <v>11</v>
      </c>
      <c r="K226" s="15" t="s">
        <v>274</v>
      </c>
      <c r="L226" s="3">
        <v>17110004000738</v>
      </c>
      <c r="M226">
        <v>1.6556510701775551E-2</v>
      </c>
      <c r="N226" s="18">
        <v>217</v>
      </c>
      <c r="P226" s="36">
        <f>AVERAGEIFS($G$2:$G$3384,$C$2:$C$3384,P$1,$B$2:$B$3384,$K226)</f>
        <v>12.2</v>
      </c>
      <c r="Q226" s="36">
        <f>AVERAGEIFS($G$2:$G$3384,$C$2:$C$3384,Q$1,$B$2:$B$3384,$K226)</f>
        <v>12.324999999999999</v>
      </c>
      <c r="R226" s="36">
        <f>AVERAGEIFS($G$2:$G$3384,$C$2:$C$3384,R$1,$B$2:$B$3384,$K226)</f>
        <v>12.88</v>
      </c>
      <c r="S226" s="36">
        <f>AVERAGEIFS($G$2:$G$3384,$C$2:$C$3384,S$1,$B$2:$B$3384,$K226)</f>
        <v>12.43333333</v>
      </c>
      <c r="T226" s="36">
        <f>AVERAGEIFS($G$2:$G$3384,$C$2:$C$3384,T$1,$B$2:$B$3384,$K226)</f>
        <v>10.275</v>
      </c>
      <c r="U226" s="36">
        <f>AVERAGEIFS($G$2:$G$3384,$C$2:$C$3384,U$1,$B$2:$B$3384,$K226)</f>
        <v>9.875</v>
      </c>
      <c r="V226" s="36">
        <f>AVERAGEIFS($G$2:$G$3384,$C$2:$C$3384,V$1,$B$2:$B$3384,$K226)</f>
        <v>9.1999999999999993</v>
      </c>
      <c r="W226" s="36">
        <f>AVERAGEIFS($G$2:$G$3384,$C$2:$C$3384,W$1,$B$2:$B$3384,$K226)</f>
        <v>10.4</v>
      </c>
      <c r="X226" s="36" t="e">
        <f>AVERAGEIFS($G$2:$G$3384,$C$2:$C$3384,X$1,$B$2:$B$3384,$K226)</f>
        <v>#DIV/0!</v>
      </c>
      <c r="Y226" s="36">
        <f>AVERAGEIFS($G$2:$G$3384,$C$2:$C$3384,Y$1,$B$2:$B$3384,$K226)</f>
        <v>11.15</v>
      </c>
      <c r="Z226" s="36">
        <f>AVERAGEIFS($G$2:$G$3384,$C$2:$C$3384,Z$1,$B$2:$B$3384,$K226)</f>
        <v>12.33333333</v>
      </c>
      <c r="AA226" s="36">
        <f>AVERAGEIFS($G$2:$G$3384,$C$2:$C$3384,AA$1,$B$2:$B$3384,$K226)</f>
        <v>13.1</v>
      </c>
      <c r="AB226" s="36">
        <f t="shared" si="82"/>
        <v>11.470151514545455</v>
      </c>
      <c r="AC226" s="36" cm="1">
        <f t="array" ref="AC226">AVERAGE(IFERROR(X226:Z226, ""))</f>
        <v>11.741666665</v>
      </c>
      <c r="AD226" s="36">
        <f t="shared" si="83"/>
        <v>13.1</v>
      </c>
      <c r="AE226" s="36" cm="1">
        <f t="array" ref="AE226">AVERAGE(IFERROR(Q226:V226, ""))</f>
        <v>11.164722221666665</v>
      </c>
      <c r="AF226" s="36" cm="1">
        <f t="array" ref="AF226">AVERAGE(IFERROR(V226:Z226,""))</f>
        <v>10.770833332500001</v>
      </c>
      <c r="AG226" s="36" cm="1">
        <f t="array" ref="AG226">AVERAGE(IFERROR(Q226:U226,""))</f>
        <v>11.557666665999999</v>
      </c>
      <c r="AH226" s="36" cm="1">
        <f t="array" ref="AH226">AVERAGE(IFERROR(Y226:AA226,P226))</f>
        <v>12.194444443333333</v>
      </c>
      <c r="AI226" s="36" cm="1">
        <f t="array" ref="AI226">AVERAGE(IFERROR(X226:AA226,""))</f>
        <v>12.194444443333333</v>
      </c>
      <c r="AJ226" s="36" cm="1">
        <f t="array" ref="AJ226">AVERAGE(IFERROR(P226:V226,""))</f>
        <v>11.312619047142856</v>
      </c>
      <c r="AK226" s="36" cm="1">
        <f t="array" ref="AK226">AVERAGE(IFERROR(Q226:T226,""))</f>
        <v>11.978333332499998</v>
      </c>
      <c r="AL226" s="36" cm="1">
        <f t="array" ref="AL226">AVERAGE(IFERROR(U226:V226,""))</f>
        <v>9.5374999999999996</v>
      </c>
      <c r="AM226" s="36" cm="1">
        <f t="array" ref="AM226">AVERAGE(IFERROR(W226:AA226,""))</f>
        <v>11.7458333325</v>
      </c>
      <c r="AN226" s="36" cm="1">
        <f t="array" ref="AN226">AVERAGE(IFERROR(P226:U226,""))</f>
        <v>11.664722221666665</v>
      </c>
      <c r="AP226" s="36">
        <f t="shared" si="84"/>
        <v>0</v>
      </c>
      <c r="AQ226" s="36">
        <f t="shared" si="85"/>
        <v>0</v>
      </c>
      <c r="AR226" s="36">
        <f t="shared" si="86"/>
        <v>0</v>
      </c>
      <c r="AS226" s="36">
        <f t="shared" si="87"/>
        <v>0</v>
      </c>
      <c r="AT226" s="36">
        <f t="shared" si="88"/>
        <v>0</v>
      </c>
      <c r="AU226" s="36">
        <f t="shared" si="89"/>
        <v>1.2500000000000001E-2</v>
      </c>
      <c r="AV226" s="36">
        <f t="shared" si="90"/>
        <v>8.0000000000000071E-2</v>
      </c>
      <c r="AW226" s="36">
        <f t="shared" si="91"/>
        <v>0</v>
      </c>
      <c r="AX226" s="36" t="e">
        <f t="shared" si="92"/>
        <v>#DIV/0!</v>
      </c>
      <c r="AY226" s="36">
        <f t="shared" si="93"/>
        <v>0</v>
      </c>
      <c r="AZ226" s="36">
        <f t="shared" si="94"/>
        <v>0</v>
      </c>
      <c r="BA226" s="36">
        <f t="shared" si="95"/>
        <v>0</v>
      </c>
      <c r="BB226" s="36">
        <f t="shared" si="96"/>
        <v>0</v>
      </c>
      <c r="BC226" s="36">
        <f t="shared" si="97"/>
        <v>0</v>
      </c>
      <c r="BD226" s="36">
        <f t="shared" si="98"/>
        <v>0</v>
      </c>
      <c r="BE226" s="36">
        <f t="shared" si="99"/>
        <v>0</v>
      </c>
      <c r="BF226" s="36">
        <f t="shared" si="100"/>
        <v>0</v>
      </c>
      <c r="BG226" s="36">
        <f t="shared" si="101"/>
        <v>0</v>
      </c>
      <c r="BH226" s="36">
        <f t="shared" si="102"/>
        <v>0</v>
      </c>
      <c r="BI226" s="36">
        <f t="shared" si="103"/>
        <v>0</v>
      </c>
      <c r="BJ226" s="36">
        <f t="shared" si="104"/>
        <v>0</v>
      </c>
      <c r="BK226" s="36">
        <f t="shared" si="105"/>
        <v>0</v>
      </c>
      <c r="BL226" s="36">
        <f t="shared" si="106"/>
        <v>4.6250000000000034E-2</v>
      </c>
      <c r="BM226" s="36">
        <f t="shared" si="107"/>
        <v>0</v>
      </c>
      <c r="BN226" s="36">
        <f t="shared" si="108"/>
        <v>0</v>
      </c>
    </row>
    <row r="227" spans="1:66" x14ac:dyDescent="0.25">
      <c r="A227">
        <v>226</v>
      </c>
      <c r="B227" t="s">
        <v>37</v>
      </c>
      <c r="C227" s="3">
        <v>11</v>
      </c>
      <c r="D227">
        <v>48.845329999999997</v>
      </c>
      <c r="E227">
        <v>-122.58842</v>
      </c>
      <c r="F227" t="s">
        <v>10</v>
      </c>
      <c r="G227" s="5">
        <v>11.9025</v>
      </c>
      <c r="H227" s="3">
        <v>17110004000033</v>
      </c>
      <c r="I227" t="s">
        <v>11</v>
      </c>
      <c r="K227" s="15" t="s">
        <v>275</v>
      </c>
      <c r="L227" s="3">
        <v>17110004000738</v>
      </c>
      <c r="M227">
        <v>4.4004013943776954E-6</v>
      </c>
      <c r="N227" s="18">
        <v>217</v>
      </c>
      <c r="P227" s="36">
        <f>AVERAGEIFS($G$2:$G$3384,$C$2:$C$3384,P$1,$B$2:$B$3384,$K227)</f>
        <v>12.525</v>
      </c>
      <c r="Q227" s="36">
        <f>AVERAGEIFS($G$2:$G$3384,$C$2:$C$3384,Q$1,$B$2:$B$3384,$K227)</f>
        <v>12.55</v>
      </c>
      <c r="R227" s="36">
        <f>AVERAGEIFS($G$2:$G$3384,$C$2:$C$3384,R$1,$B$2:$B$3384,$K227)</f>
        <v>12.938333330000001</v>
      </c>
      <c r="S227" s="36">
        <f>AVERAGEIFS($G$2:$G$3384,$C$2:$C$3384,S$1,$B$2:$B$3384,$K227)</f>
        <v>12.875</v>
      </c>
      <c r="T227" s="36">
        <f>AVERAGEIFS($G$2:$G$3384,$C$2:$C$3384,T$1,$B$2:$B$3384,$K227)</f>
        <v>10.75</v>
      </c>
      <c r="U227" s="36">
        <f>AVERAGEIFS($G$2:$G$3384,$C$2:$C$3384,U$1,$B$2:$B$3384,$K227)</f>
        <v>10.4</v>
      </c>
      <c r="V227" s="36">
        <f>AVERAGEIFS($G$2:$G$3384,$C$2:$C$3384,V$1,$B$2:$B$3384,$K227)</f>
        <v>10.15</v>
      </c>
      <c r="W227" s="36">
        <f>AVERAGEIFS($G$2:$G$3384,$C$2:$C$3384,W$1,$B$2:$B$3384,$K227)</f>
        <v>9.8000000000000007</v>
      </c>
      <c r="X227" s="36">
        <f>AVERAGEIFS($G$2:$G$3384,$C$2:$C$3384,X$1,$B$2:$B$3384,$K227)</f>
        <v>10.54</v>
      </c>
      <c r="Y227" s="36">
        <f>AVERAGEIFS($G$2:$G$3384,$C$2:$C$3384,Y$1,$B$2:$B$3384,$K227)</f>
        <v>11.074999999999999</v>
      </c>
      <c r="Z227" s="36">
        <f>AVERAGEIFS($G$2:$G$3384,$C$2:$C$3384,Z$1,$B$2:$B$3384,$K227)</f>
        <v>12.324999999999999</v>
      </c>
      <c r="AA227" s="36">
        <f>AVERAGEIFS($G$2:$G$3384,$C$2:$C$3384,AA$1,$B$2:$B$3384,$K227)</f>
        <v>12.7</v>
      </c>
      <c r="AB227" s="36">
        <f t="shared" si="82"/>
        <v>11.552361110833333</v>
      </c>
      <c r="AC227" s="36" cm="1">
        <f t="array" ref="AC227">AVERAGE(IFERROR(X227:Z227, ""))</f>
        <v>11.313333333333333</v>
      </c>
      <c r="AD227" s="36">
        <f t="shared" si="83"/>
        <v>12.7</v>
      </c>
      <c r="AE227" s="36" cm="1">
        <f t="array" ref="AE227">AVERAGE(IFERROR(Q227:V227, ""))</f>
        <v>11.610555554999999</v>
      </c>
      <c r="AF227" s="36" cm="1">
        <f t="array" ref="AF227">AVERAGE(IFERROR(V227:Z227,""))</f>
        <v>10.778</v>
      </c>
      <c r="AG227" s="36" cm="1">
        <f t="array" ref="AG227">AVERAGE(IFERROR(Q227:U227,""))</f>
        <v>11.902666666</v>
      </c>
      <c r="AH227" s="36" cm="1">
        <f t="array" ref="AH227">AVERAGE(IFERROR(Y227:AA227,P227))</f>
        <v>12.033333333333331</v>
      </c>
      <c r="AI227" s="36" cm="1">
        <f t="array" ref="AI227">AVERAGE(IFERROR(X227:AA227,""))</f>
        <v>11.66</v>
      </c>
      <c r="AJ227" s="36" cm="1">
        <f t="array" ref="AJ227">AVERAGE(IFERROR(P227:V227,""))</f>
        <v>11.741190475714287</v>
      </c>
      <c r="AK227" s="36" cm="1">
        <f t="array" ref="AK227">AVERAGE(IFERROR(Q227:T227,""))</f>
        <v>12.278333332500001</v>
      </c>
      <c r="AL227" s="36" cm="1">
        <f t="array" ref="AL227">AVERAGE(IFERROR(U227:V227,""))</f>
        <v>10.275</v>
      </c>
      <c r="AM227" s="36" cm="1">
        <f t="array" ref="AM227">AVERAGE(IFERROR(W227:AA227,""))</f>
        <v>11.288</v>
      </c>
      <c r="AN227" s="36" cm="1">
        <f t="array" ref="AN227">AVERAGE(IFERROR(P227:U227,""))</f>
        <v>12.006388888333333</v>
      </c>
      <c r="AP227" s="36">
        <f t="shared" si="84"/>
        <v>0</v>
      </c>
      <c r="AQ227" s="36">
        <f t="shared" si="85"/>
        <v>0</v>
      </c>
      <c r="AR227" s="36">
        <f t="shared" si="86"/>
        <v>0</v>
      </c>
      <c r="AS227" s="36">
        <f t="shared" si="87"/>
        <v>0</v>
      </c>
      <c r="AT227" s="36">
        <f t="shared" si="88"/>
        <v>0</v>
      </c>
      <c r="AU227" s="36">
        <f t="shared" si="89"/>
        <v>0</v>
      </c>
      <c r="AV227" s="36">
        <f t="shared" si="90"/>
        <v>0</v>
      </c>
      <c r="AW227" s="36">
        <f t="shared" si="91"/>
        <v>1.9999999999999928E-2</v>
      </c>
      <c r="AX227" s="36">
        <f t="shared" si="92"/>
        <v>0</v>
      </c>
      <c r="AY227" s="36">
        <f t="shared" si="93"/>
        <v>0</v>
      </c>
      <c r="AZ227" s="36">
        <f t="shared" si="94"/>
        <v>0</v>
      </c>
      <c r="BA227" s="36">
        <f t="shared" si="95"/>
        <v>0</v>
      </c>
      <c r="BB227" s="36">
        <f t="shared" si="96"/>
        <v>0</v>
      </c>
      <c r="BC227" s="36">
        <f t="shared" si="97"/>
        <v>0</v>
      </c>
      <c r="BD227" s="36">
        <f t="shared" si="98"/>
        <v>0</v>
      </c>
      <c r="BE227" s="36">
        <f t="shared" si="99"/>
        <v>0</v>
      </c>
      <c r="BF227" s="36">
        <f t="shared" si="100"/>
        <v>0</v>
      </c>
      <c r="BG227" s="36">
        <f t="shared" si="101"/>
        <v>0</v>
      </c>
      <c r="BH227" s="36">
        <f t="shared" si="102"/>
        <v>0</v>
      </c>
      <c r="BI227" s="36">
        <f t="shared" si="103"/>
        <v>0</v>
      </c>
      <c r="BJ227" s="36">
        <f t="shared" si="104"/>
        <v>0</v>
      </c>
      <c r="BK227" s="36">
        <f t="shared" si="105"/>
        <v>0</v>
      </c>
      <c r="BL227" s="36">
        <f t="shared" si="106"/>
        <v>0</v>
      </c>
      <c r="BM227" s="36">
        <f t="shared" si="107"/>
        <v>0</v>
      </c>
      <c r="BN227" s="36">
        <f t="shared" si="108"/>
        <v>0</v>
      </c>
    </row>
    <row r="228" spans="1:66" x14ac:dyDescent="0.25">
      <c r="A228">
        <v>227</v>
      </c>
      <c r="B228" t="s">
        <v>38</v>
      </c>
      <c r="C228" s="3">
        <v>3</v>
      </c>
      <c r="D228">
        <v>48.845100000000002</v>
      </c>
      <c r="E228">
        <v>-122.58811</v>
      </c>
      <c r="F228" t="s">
        <v>10</v>
      </c>
      <c r="G228" s="5">
        <v>11.6</v>
      </c>
      <c r="H228" s="3">
        <v>17110004000033</v>
      </c>
      <c r="I228" t="s">
        <v>11</v>
      </c>
      <c r="K228" s="15" t="s">
        <v>276</v>
      </c>
      <c r="L228" s="3">
        <v>17110004000743</v>
      </c>
      <c r="M228">
        <v>9.5070675015449524E-3</v>
      </c>
      <c r="N228" s="18">
        <v>217</v>
      </c>
      <c r="P228" s="36">
        <f>AVERAGEIFS($G$2:$G$3384,$C$2:$C$3384,P$1,$B$2:$B$3384,$K228)</f>
        <v>10.475</v>
      </c>
      <c r="Q228" s="36">
        <f>AVERAGEIFS($G$2:$G$3384,$C$2:$C$3384,Q$1,$B$2:$B$3384,$K228)</f>
        <v>10.4</v>
      </c>
      <c r="R228" s="36">
        <f>AVERAGEIFS($G$2:$G$3384,$C$2:$C$3384,R$1,$B$2:$B$3384,$K228)</f>
        <v>10.805</v>
      </c>
      <c r="S228" s="36">
        <f>AVERAGEIFS($G$2:$G$3384,$C$2:$C$3384,S$1,$B$2:$B$3384,$K228)</f>
        <v>10.83333333</v>
      </c>
      <c r="T228" s="36">
        <f>AVERAGEIFS($G$2:$G$3384,$C$2:$C$3384,T$1,$B$2:$B$3384,$K228)</f>
        <v>8.3249999999999993</v>
      </c>
      <c r="U228" s="36">
        <f>AVERAGEIFS($G$2:$G$3384,$C$2:$C$3384,U$1,$B$2:$B$3384,$K228)</f>
        <v>8.0500000000000007</v>
      </c>
      <c r="V228" s="36">
        <f>AVERAGEIFS($G$2:$G$3384,$C$2:$C$3384,V$1,$B$2:$B$3384,$K228)</f>
        <v>7.5</v>
      </c>
      <c r="W228" s="36">
        <f>AVERAGEIFS($G$2:$G$3384,$C$2:$C$3384,W$1,$B$2:$B$3384,$K228)</f>
        <v>7.1333333330000004</v>
      </c>
      <c r="X228" s="36" t="e">
        <f>AVERAGEIFS($G$2:$G$3384,$C$2:$C$3384,X$1,$B$2:$B$3384,$K228)</f>
        <v>#DIV/0!</v>
      </c>
      <c r="Y228" s="36">
        <f>AVERAGEIFS($G$2:$G$3384,$C$2:$C$3384,Y$1,$B$2:$B$3384,$K228)</f>
        <v>8.5500000000000007</v>
      </c>
      <c r="Z228" s="36">
        <f>AVERAGEIFS($G$2:$G$3384,$C$2:$C$3384,Z$1,$B$2:$B$3384,$K228)</f>
        <v>8.6999999999999993</v>
      </c>
      <c r="AA228" s="36">
        <f>AVERAGEIFS($G$2:$G$3384,$C$2:$C$3384,AA$1,$B$2:$B$3384,$K228)</f>
        <v>10.3</v>
      </c>
      <c r="AB228" s="36">
        <f t="shared" si="82"/>
        <v>9.1883333329999992</v>
      </c>
      <c r="AC228" s="36" cm="1">
        <f t="array" ref="AC228">AVERAGE(IFERROR(X228:Z228, ""))</f>
        <v>8.625</v>
      </c>
      <c r="AD228" s="36">
        <f t="shared" si="83"/>
        <v>10.3</v>
      </c>
      <c r="AE228" s="36" cm="1">
        <f t="array" ref="AE228">AVERAGE(IFERROR(Q228:V228, ""))</f>
        <v>9.3188888883333334</v>
      </c>
      <c r="AF228" s="36" cm="1">
        <f t="array" ref="AF228">AVERAGE(IFERROR(V228:Z228,""))</f>
        <v>7.9708333332499999</v>
      </c>
      <c r="AG228" s="36" cm="1">
        <f t="array" ref="AG228">AVERAGE(IFERROR(Q228:U228,""))</f>
        <v>9.6826666659999994</v>
      </c>
      <c r="AH228" s="36" cm="1">
        <f t="array" ref="AH228">AVERAGE(IFERROR(Y228:AA228,P228))</f>
        <v>9.1833333333333336</v>
      </c>
      <c r="AI228" s="36" cm="1">
        <f t="array" ref="AI228">AVERAGE(IFERROR(X228:AA228,""))</f>
        <v>9.1833333333333336</v>
      </c>
      <c r="AJ228" s="36" cm="1">
        <f t="array" ref="AJ228">AVERAGE(IFERROR(P228:V228,""))</f>
        <v>9.4840476185714273</v>
      </c>
      <c r="AK228" s="36" cm="1">
        <f t="array" ref="AK228">AVERAGE(IFERROR(Q228:T228,""))</f>
        <v>10.090833332500001</v>
      </c>
      <c r="AL228" s="36" cm="1">
        <f t="array" ref="AL228">AVERAGE(IFERROR(U228:V228,""))</f>
        <v>7.7750000000000004</v>
      </c>
      <c r="AM228" s="36" cm="1">
        <f t="array" ref="AM228">AVERAGE(IFERROR(W228:AA228,""))</f>
        <v>8.6708333332500001</v>
      </c>
      <c r="AN228" s="36" cm="1">
        <f t="array" ref="AN228">AVERAGE(IFERROR(P228:U228,""))</f>
        <v>9.8147222216666652</v>
      </c>
      <c r="AP228" s="36">
        <f t="shared" si="84"/>
        <v>0</v>
      </c>
      <c r="AQ228" s="36">
        <f t="shared" si="85"/>
        <v>0</v>
      </c>
      <c r="AR228" s="36">
        <f t="shared" si="86"/>
        <v>0</v>
      </c>
      <c r="AS228" s="36">
        <f t="shared" si="87"/>
        <v>0</v>
      </c>
      <c r="AT228" s="36">
        <f t="shared" si="88"/>
        <v>0.16750000000000007</v>
      </c>
      <c r="AU228" s="36">
        <f t="shared" si="89"/>
        <v>0.19499999999999992</v>
      </c>
      <c r="AV228" s="36">
        <f t="shared" si="90"/>
        <v>0.25</v>
      </c>
      <c r="AW228" s="36">
        <f t="shared" si="91"/>
        <v>0.28666666669999996</v>
      </c>
      <c r="AX228" s="36" t="e">
        <f t="shared" si="92"/>
        <v>#DIV/0!</v>
      </c>
      <c r="AY228" s="36">
        <f t="shared" si="93"/>
        <v>0.14499999999999993</v>
      </c>
      <c r="AZ228" s="36">
        <f t="shared" si="94"/>
        <v>0.13000000000000006</v>
      </c>
      <c r="BA228" s="36">
        <f t="shared" si="95"/>
        <v>0</v>
      </c>
      <c r="BB228" s="36">
        <f t="shared" si="96"/>
        <v>8.1166666700000084E-2</v>
      </c>
      <c r="BC228" s="36">
        <f t="shared" si="97"/>
        <v>0.13750000000000001</v>
      </c>
      <c r="BD228" s="36">
        <f t="shared" si="98"/>
        <v>0</v>
      </c>
      <c r="BE228" s="36">
        <f t="shared" si="99"/>
        <v>6.8111111166666655E-2</v>
      </c>
      <c r="BF228" s="36">
        <f t="shared" si="100"/>
        <v>0.20291666667500002</v>
      </c>
      <c r="BG228" s="36">
        <f t="shared" si="101"/>
        <v>3.1733333400000063E-2</v>
      </c>
      <c r="BH228" s="36">
        <f t="shared" si="102"/>
        <v>8.1666666666666637E-2</v>
      </c>
      <c r="BI228" s="36">
        <f t="shared" si="103"/>
        <v>8.1666666666666637E-2</v>
      </c>
      <c r="BJ228" s="36">
        <f t="shared" si="104"/>
        <v>5.1595238142857269E-2</v>
      </c>
      <c r="BK228" s="36">
        <f t="shared" si="105"/>
        <v>0</v>
      </c>
      <c r="BL228" s="36">
        <f t="shared" si="106"/>
        <v>0.22249999999999998</v>
      </c>
      <c r="BM228" s="36">
        <f t="shared" si="107"/>
        <v>0.13291666667499999</v>
      </c>
      <c r="BN228" s="36">
        <f t="shared" si="108"/>
        <v>1.8527777833333481E-2</v>
      </c>
    </row>
    <row r="229" spans="1:66" x14ac:dyDescent="0.25">
      <c r="A229">
        <v>228</v>
      </c>
      <c r="B229" t="s">
        <v>39</v>
      </c>
      <c r="C229" s="3">
        <v>2</v>
      </c>
      <c r="D229">
        <v>48.90287</v>
      </c>
      <c r="E229">
        <v>-122.54797000000001</v>
      </c>
      <c r="F229" t="s">
        <v>10</v>
      </c>
      <c r="G229" s="5">
        <v>12.65</v>
      </c>
      <c r="H229" s="3">
        <v>17110004001209</v>
      </c>
      <c r="I229" t="s">
        <v>11</v>
      </c>
      <c r="K229" s="15" t="s">
        <v>277</v>
      </c>
      <c r="L229" s="3">
        <v>17110004001023</v>
      </c>
      <c r="M229">
        <v>0.99265795946121216</v>
      </c>
      <c r="N229" s="18">
        <v>561</v>
      </c>
      <c r="P229" s="36" t="e">
        <f>AVERAGEIFS($G$2:$G$3384,$C$2:$C$3384,P$1,$B$2:$B$3384,$K229)</f>
        <v>#DIV/0!</v>
      </c>
      <c r="Q229" s="36">
        <f>AVERAGEIFS($G$2:$G$3384,$C$2:$C$3384,Q$1,$B$2:$B$3384,$K229)</f>
        <v>7.5</v>
      </c>
      <c r="R229" s="36" t="e">
        <f>AVERAGEIFS($G$2:$G$3384,$C$2:$C$3384,R$1,$B$2:$B$3384,$K229)</f>
        <v>#DIV/0!</v>
      </c>
      <c r="S229" s="36">
        <f>AVERAGEIFS($G$2:$G$3384,$C$2:$C$3384,S$1,$B$2:$B$3384,$K229)</f>
        <v>5.6</v>
      </c>
      <c r="T229" s="36" t="e">
        <f>AVERAGEIFS($G$2:$G$3384,$C$2:$C$3384,T$1,$B$2:$B$3384,$K229)</f>
        <v>#DIV/0!</v>
      </c>
      <c r="U229" s="36" t="e">
        <f>AVERAGEIFS($G$2:$G$3384,$C$2:$C$3384,U$1,$B$2:$B$3384,$K229)</f>
        <v>#DIV/0!</v>
      </c>
      <c r="V229" s="36">
        <f>AVERAGEIFS($G$2:$G$3384,$C$2:$C$3384,V$1,$B$2:$B$3384,$K229)</f>
        <v>5.7</v>
      </c>
      <c r="W229" s="36" t="e">
        <f>AVERAGEIFS($G$2:$G$3384,$C$2:$C$3384,W$1,$B$2:$B$3384,$K229)</f>
        <v>#DIV/0!</v>
      </c>
      <c r="X229" s="36" t="e">
        <f>AVERAGEIFS($G$2:$G$3384,$C$2:$C$3384,X$1,$B$2:$B$3384,$K229)</f>
        <v>#DIV/0!</v>
      </c>
      <c r="Y229" s="36" t="e">
        <f>AVERAGEIFS($G$2:$G$3384,$C$2:$C$3384,Y$1,$B$2:$B$3384,$K229)</f>
        <v>#DIV/0!</v>
      </c>
      <c r="Z229" s="36" t="e">
        <f>AVERAGEIFS($G$2:$G$3384,$C$2:$C$3384,Z$1,$B$2:$B$3384,$K229)</f>
        <v>#DIV/0!</v>
      </c>
      <c r="AA229" s="36" t="e">
        <f>AVERAGEIFS($G$2:$G$3384,$C$2:$C$3384,AA$1,$B$2:$B$3384,$K229)</f>
        <v>#DIV/0!</v>
      </c>
      <c r="AB229" s="36">
        <f t="shared" si="82"/>
        <v>6.2666666666666666</v>
      </c>
      <c r="AC229" s="36" t="e" cm="1">
        <f t="array" ref="AC229">AVERAGE(IFERROR(X229:Z229, ""))</f>
        <v>#DIV/0!</v>
      </c>
      <c r="AD229" s="36" t="e">
        <f t="shared" si="83"/>
        <v>#DIV/0!</v>
      </c>
      <c r="AE229" s="36" cm="1">
        <f t="array" ref="AE229">AVERAGE(IFERROR(Q229:V229, ""))</f>
        <v>6.2666666666666666</v>
      </c>
      <c r="AF229" s="36" cm="1">
        <f t="array" ref="AF229">AVERAGE(IFERROR(V229:Z229,""))</f>
        <v>5.7</v>
      </c>
      <c r="AG229" s="36" cm="1">
        <f t="array" ref="AG229">AVERAGE(IFERROR(Q229:U229,""))</f>
        <v>6.55</v>
      </c>
      <c r="AH229" s="36" t="e" cm="1">
        <f t="array" ref="AH229">AVERAGE(IFERROR(Y229:AA229,P229))</f>
        <v>#DIV/0!</v>
      </c>
      <c r="AI229" s="36" t="e" cm="1">
        <f t="array" ref="AI229">AVERAGE(IFERROR(X229:AA229,""))</f>
        <v>#DIV/0!</v>
      </c>
      <c r="AJ229" s="36" cm="1">
        <f t="array" ref="AJ229">AVERAGE(IFERROR(P229:V229,""))</f>
        <v>6.2666666666666666</v>
      </c>
      <c r="AK229" s="36" cm="1">
        <f t="array" ref="AK229">AVERAGE(IFERROR(Q229:T229,""))</f>
        <v>6.55</v>
      </c>
      <c r="AL229" s="36" cm="1">
        <f t="array" ref="AL229">AVERAGE(IFERROR(U229:V229,""))</f>
        <v>5.7</v>
      </c>
      <c r="AM229" s="36" t="e" cm="1">
        <f t="array" ref="AM229">AVERAGE(IFERROR(W229:AA229,""))</f>
        <v>#DIV/0!</v>
      </c>
      <c r="AN229" s="36" cm="1">
        <f t="array" ref="AN229">AVERAGE(IFERROR(P229:U229,""))</f>
        <v>6.55</v>
      </c>
      <c r="AP229" s="36" t="e">
        <f t="shared" si="84"/>
        <v>#DIV/0!</v>
      </c>
      <c r="AQ229" s="36">
        <f t="shared" si="85"/>
        <v>0.25</v>
      </c>
      <c r="AR229" s="36" t="e">
        <f t="shared" si="86"/>
        <v>#DIV/0!</v>
      </c>
      <c r="AS229" s="36">
        <f t="shared" si="87"/>
        <v>0.44000000000000006</v>
      </c>
      <c r="AT229" s="36" t="e">
        <f t="shared" si="88"/>
        <v>#DIV/0!</v>
      </c>
      <c r="AU229" s="36" t="e">
        <f t="shared" si="89"/>
        <v>#DIV/0!</v>
      </c>
      <c r="AV229" s="36">
        <f t="shared" si="90"/>
        <v>0.43</v>
      </c>
      <c r="AW229" s="36" t="e">
        <f t="shared" si="91"/>
        <v>#DIV/0!</v>
      </c>
      <c r="AX229" s="36" t="e">
        <f t="shared" si="92"/>
        <v>#DIV/0!</v>
      </c>
      <c r="AY229" s="36" t="e">
        <f t="shared" si="93"/>
        <v>#DIV/0!</v>
      </c>
      <c r="AZ229" s="36" t="e">
        <f t="shared" si="94"/>
        <v>#DIV/0!</v>
      </c>
      <c r="BA229" s="36" t="e">
        <f t="shared" si="95"/>
        <v>#DIV/0!</v>
      </c>
      <c r="BB229" s="36">
        <f t="shared" si="96"/>
        <v>0.37333333333333335</v>
      </c>
      <c r="BC229" s="36" t="e">
        <f t="shared" si="97"/>
        <v>#DIV/0!</v>
      </c>
      <c r="BD229" s="36" t="e">
        <f t="shared" si="98"/>
        <v>#DIV/0!</v>
      </c>
      <c r="BE229" s="36">
        <f t="shared" si="99"/>
        <v>0.37333333333333335</v>
      </c>
      <c r="BF229" s="36">
        <f t="shared" si="100"/>
        <v>0.43</v>
      </c>
      <c r="BG229" s="36">
        <f t="shared" si="101"/>
        <v>0.34500000000000003</v>
      </c>
      <c r="BH229" s="36" t="e">
        <f t="shared" si="102"/>
        <v>#DIV/0!</v>
      </c>
      <c r="BI229" s="36" t="e">
        <f t="shared" si="103"/>
        <v>#DIV/0!</v>
      </c>
      <c r="BJ229" s="36">
        <f t="shared" si="104"/>
        <v>0.37333333333333335</v>
      </c>
      <c r="BK229" s="36">
        <f t="shared" si="105"/>
        <v>0.34500000000000003</v>
      </c>
      <c r="BL229" s="36">
        <f t="shared" si="106"/>
        <v>0.43</v>
      </c>
      <c r="BM229" s="36" t="e">
        <f t="shared" si="107"/>
        <v>#DIV/0!</v>
      </c>
      <c r="BN229" s="36">
        <f t="shared" si="108"/>
        <v>0.34500000000000003</v>
      </c>
    </row>
    <row r="230" spans="1:66" x14ac:dyDescent="0.25">
      <c r="A230">
        <v>229</v>
      </c>
      <c r="B230" t="s">
        <v>39</v>
      </c>
      <c r="C230" s="3">
        <v>4</v>
      </c>
      <c r="D230">
        <v>48.90287</v>
      </c>
      <c r="E230">
        <v>-122.54797000000001</v>
      </c>
      <c r="F230" t="s">
        <v>10</v>
      </c>
      <c r="G230" s="5">
        <v>11.55</v>
      </c>
      <c r="H230" s="3">
        <v>17110004001209</v>
      </c>
      <c r="I230" t="s">
        <v>11</v>
      </c>
      <c r="K230" s="15" t="s">
        <v>278</v>
      </c>
      <c r="L230" s="3">
        <v>17110004013704</v>
      </c>
      <c r="M230">
        <v>2.1870287135243416E-2</v>
      </c>
      <c r="N230" s="18">
        <v>195</v>
      </c>
      <c r="P230" s="36" t="e">
        <f>AVERAGEIFS($G$2:$G$3384,$C$2:$C$3384,P$1,$B$2:$B$3384,$K230)</f>
        <v>#DIV/0!</v>
      </c>
      <c r="Q230" s="36" t="e">
        <f>AVERAGEIFS($G$2:$G$3384,$C$2:$C$3384,Q$1,$B$2:$B$3384,$K230)</f>
        <v>#DIV/0!</v>
      </c>
      <c r="R230" s="36" t="e">
        <f>AVERAGEIFS($G$2:$G$3384,$C$2:$C$3384,R$1,$B$2:$B$3384,$K230)</f>
        <v>#DIV/0!</v>
      </c>
      <c r="S230" s="36" t="e">
        <f>AVERAGEIFS($G$2:$G$3384,$C$2:$C$3384,S$1,$B$2:$B$3384,$K230)</f>
        <v>#DIV/0!</v>
      </c>
      <c r="T230" s="36" t="e">
        <f>AVERAGEIFS($G$2:$G$3384,$C$2:$C$3384,T$1,$B$2:$B$3384,$K230)</f>
        <v>#DIV/0!</v>
      </c>
      <c r="U230" s="36" t="e">
        <f>AVERAGEIFS($G$2:$G$3384,$C$2:$C$3384,U$1,$B$2:$B$3384,$K230)</f>
        <v>#DIV/0!</v>
      </c>
      <c r="V230" s="36" t="e">
        <f>AVERAGEIFS($G$2:$G$3384,$C$2:$C$3384,V$1,$B$2:$B$3384,$K230)</f>
        <v>#DIV/0!</v>
      </c>
      <c r="W230" s="36" t="e">
        <f>AVERAGEIFS($G$2:$G$3384,$C$2:$C$3384,W$1,$B$2:$B$3384,$K230)</f>
        <v>#DIV/0!</v>
      </c>
      <c r="X230" s="36" t="e">
        <f>AVERAGEIFS($G$2:$G$3384,$C$2:$C$3384,X$1,$B$2:$B$3384,$K230)</f>
        <v>#DIV/0!</v>
      </c>
      <c r="Y230" s="36" t="e">
        <f>AVERAGEIFS($G$2:$G$3384,$C$2:$C$3384,Y$1,$B$2:$B$3384,$K230)</f>
        <v>#DIV/0!</v>
      </c>
      <c r="Z230" s="36">
        <f>AVERAGEIFS($G$2:$G$3384,$C$2:$C$3384,Z$1,$B$2:$B$3384,$K230)</f>
        <v>13.35</v>
      </c>
      <c r="AA230" s="36" t="e">
        <f>AVERAGEIFS($G$2:$G$3384,$C$2:$C$3384,AA$1,$B$2:$B$3384,$K230)</f>
        <v>#DIV/0!</v>
      </c>
      <c r="AB230" s="36">
        <f t="shared" si="82"/>
        <v>13.35</v>
      </c>
      <c r="AC230" s="36" cm="1">
        <f t="array" ref="AC230">AVERAGE(IFERROR(X230:Z230, ""))</f>
        <v>13.35</v>
      </c>
      <c r="AD230" s="36" t="e">
        <f t="shared" si="83"/>
        <v>#DIV/0!</v>
      </c>
      <c r="AE230" s="36" t="e" cm="1">
        <f t="array" ref="AE230">AVERAGE(IFERROR(Q230:V230, ""))</f>
        <v>#DIV/0!</v>
      </c>
      <c r="AF230" s="36" cm="1">
        <f t="array" ref="AF230">AVERAGE(IFERROR(V230:Z230,""))</f>
        <v>13.35</v>
      </c>
      <c r="AG230" s="36" t="e" cm="1">
        <f t="array" ref="AG230">AVERAGE(IFERROR(Q230:U230,""))</f>
        <v>#DIV/0!</v>
      </c>
      <c r="AH230" s="36" t="e" cm="1">
        <f t="array" ref="AH230">AVERAGE(IFERROR(Y230:AA230,P230))</f>
        <v>#DIV/0!</v>
      </c>
      <c r="AI230" s="36" cm="1">
        <f t="array" ref="AI230">AVERAGE(IFERROR(X230:AA230,""))</f>
        <v>13.35</v>
      </c>
      <c r="AJ230" s="36" t="e" cm="1">
        <f t="array" ref="AJ230">AVERAGE(IFERROR(P230:V230,""))</f>
        <v>#DIV/0!</v>
      </c>
      <c r="AK230" s="36" t="e" cm="1">
        <f t="array" ref="AK230">AVERAGE(IFERROR(Q230:T230,""))</f>
        <v>#DIV/0!</v>
      </c>
      <c r="AL230" s="36" t="e" cm="1">
        <f t="array" ref="AL230">AVERAGE(IFERROR(U230:V230,""))</f>
        <v>#DIV/0!</v>
      </c>
      <c r="AM230" s="36" cm="1">
        <f t="array" ref="AM230">AVERAGE(IFERROR(W230:AA230,""))</f>
        <v>13.35</v>
      </c>
      <c r="AN230" s="36" t="e" cm="1">
        <f t="array" ref="AN230">AVERAGE(IFERROR(P230:U230,""))</f>
        <v>#DIV/0!</v>
      </c>
      <c r="AP230" s="36" t="e">
        <f t="shared" si="84"/>
        <v>#DIV/0!</v>
      </c>
      <c r="AQ230" s="36" t="e">
        <f t="shared" si="85"/>
        <v>#DIV/0!</v>
      </c>
      <c r="AR230" s="36" t="e">
        <f t="shared" si="86"/>
        <v>#DIV/0!</v>
      </c>
      <c r="AS230" s="36" t="e">
        <f t="shared" si="87"/>
        <v>#DIV/0!</v>
      </c>
      <c r="AT230" s="36" t="e">
        <f t="shared" si="88"/>
        <v>#DIV/0!</v>
      </c>
      <c r="AU230" s="36" t="e">
        <f t="shared" si="89"/>
        <v>#DIV/0!</v>
      </c>
      <c r="AV230" s="36" t="e">
        <f t="shared" si="90"/>
        <v>#DIV/0!</v>
      </c>
      <c r="AW230" s="36" t="e">
        <f t="shared" si="91"/>
        <v>#DIV/0!</v>
      </c>
      <c r="AX230" s="36" t="e">
        <f t="shared" si="92"/>
        <v>#DIV/0!</v>
      </c>
      <c r="AY230" s="36" t="e">
        <f t="shared" si="93"/>
        <v>#DIV/0!</v>
      </c>
      <c r="AZ230" s="36">
        <f t="shared" si="94"/>
        <v>0</v>
      </c>
      <c r="BA230" s="36" t="e">
        <f t="shared" si="95"/>
        <v>#DIV/0!</v>
      </c>
      <c r="BB230" s="36">
        <f t="shared" si="96"/>
        <v>0</v>
      </c>
      <c r="BC230" s="36">
        <f t="shared" si="97"/>
        <v>0</v>
      </c>
      <c r="BD230" s="36" t="e">
        <f t="shared" si="98"/>
        <v>#DIV/0!</v>
      </c>
      <c r="BE230" s="36" t="e">
        <f t="shared" si="99"/>
        <v>#DIV/0!</v>
      </c>
      <c r="BF230" s="36">
        <f t="shared" si="100"/>
        <v>0</v>
      </c>
      <c r="BG230" s="36" t="e">
        <f t="shared" si="101"/>
        <v>#DIV/0!</v>
      </c>
      <c r="BH230" s="36" t="e">
        <f t="shared" si="102"/>
        <v>#DIV/0!</v>
      </c>
      <c r="BI230" s="36">
        <f t="shared" si="103"/>
        <v>0</v>
      </c>
      <c r="BJ230" s="36" t="e">
        <f t="shared" si="104"/>
        <v>#DIV/0!</v>
      </c>
      <c r="BK230" s="36" t="e">
        <f t="shared" si="105"/>
        <v>#DIV/0!</v>
      </c>
      <c r="BL230" s="36" t="e">
        <f t="shared" si="106"/>
        <v>#DIV/0!</v>
      </c>
      <c r="BM230" s="36">
        <f t="shared" si="107"/>
        <v>0</v>
      </c>
      <c r="BN230" s="36" t="e">
        <f t="shared" si="108"/>
        <v>#DIV/0!</v>
      </c>
    </row>
    <row r="231" spans="1:66" x14ac:dyDescent="0.25">
      <c r="A231">
        <v>230</v>
      </c>
      <c r="B231" t="s">
        <v>39</v>
      </c>
      <c r="C231" s="3">
        <v>5</v>
      </c>
      <c r="D231">
        <v>48.90287</v>
      </c>
      <c r="E231">
        <v>-122.54797000000001</v>
      </c>
      <c r="F231" t="s">
        <v>10</v>
      </c>
      <c r="G231" s="5">
        <v>11.3</v>
      </c>
      <c r="H231" s="3">
        <v>17110004001209</v>
      </c>
      <c r="I231" t="s">
        <v>11</v>
      </c>
      <c r="K231" s="15" t="s">
        <v>279</v>
      </c>
      <c r="L231" s="3">
        <v>17110004014459</v>
      </c>
      <c r="M231">
        <v>0.99790495634078979</v>
      </c>
      <c r="N231" s="18">
        <v>519</v>
      </c>
      <c r="P231" s="36">
        <f>AVERAGEIFS($G$2:$G$3384,$C$2:$C$3384,P$1,$B$2:$B$3384,$K231)</f>
        <v>12.616666670000001</v>
      </c>
      <c r="Q231" s="36">
        <f>AVERAGEIFS($G$2:$G$3384,$C$2:$C$3384,Q$1,$B$2:$B$3384,$K231)</f>
        <v>12.865</v>
      </c>
      <c r="R231" s="36">
        <f>AVERAGEIFS($G$2:$G$3384,$C$2:$C$3384,R$1,$B$2:$B$3384,$K231)</f>
        <v>13.06</v>
      </c>
      <c r="S231" s="36">
        <f>AVERAGEIFS($G$2:$G$3384,$C$2:$C$3384,S$1,$B$2:$B$3384,$K231)</f>
        <v>12.16333333</v>
      </c>
      <c r="T231" s="36">
        <f>AVERAGEIFS($G$2:$G$3384,$C$2:$C$3384,T$1,$B$2:$B$3384,$K231)</f>
        <v>13.21</v>
      </c>
      <c r="U231" s="36">
        <f>AVERAGEIFS($G$2:$G$3384,$C$2:$C$3384,U$1,$B$2:$B$3384,$K231)</f>
        <v>12.13</v>
      </c>
      <c r="V231" s="36">
        <f>AVERAGEIFS($G$2:$G$3384,$C$2:$C$3384,V$1,$B$2:$B$3384,$K231)</f>
        <v>10.41</v>
      </c>
      <c r="W231" s="36">
        <f>AVERAGEIFS($G$2:$G$3384,$C$2:$C$3384,W$1,$B$2:$B$3384,$K231)</f>
        <v>9.7449999999999992</v>
      </c>
      <c r="X231" s="36">
        <f>AVERAGEIFS($G$2:$G$3384,$C$2:$C$3384,X$1,$B$2:$B$3384,$K231)</f>
        <v>10.125</v>
      </c>
      <c r="Y231" s="36" t="e">
        <f>AVERAGEIFS($G$2:$G$3384,$C$2:$C$3384,Y$1,$B$2:$B$3384,$K231)</f>
        <v>#DIV/0!</v>
      </c>
      <c r="Z231" s="36">
        <f>AVERAGEIFS($G$2:$G$3384,$C$2:$C$3384,Z$1,$B$2:$B$3384,$K231)</f>
        <v>10.45</v>
      </c>
      <c r="AA231" s="36">
        <f>AVERAGEIFS($G$2:$G$3384,$C$2:$C$3384,AA$1,$B$2:$B$3384,$K231)</f>
        <v>10.97</v>
      </c>
      <c r="AB231" s="36">
        <f t="shared" si="82"/>
        <v>11.613181818181818</v>
      </c>
      <c r="AC231" s="36" cm="1">
        <f t="array" ref="AC231">AVERAGE(IFERROR(X231:Z231, ""))</f>
        <v>10.2875</v>
      </c>
      <c r="AD231" s="36">
        <f t="shared" si="83"/>
        <v>10.97</v>
      </c>
      <c r="AE231" s="36" cm="1">
        <f t="array" ref="AE231">AVERAGE(IFERROR(Q231:V231, ""))</f>
        <v>12.306388888333332</v>
      </c>
      <c r="AF231" s="36" cm="1">
        <f t="array" ref="AF231">AVERAGE(IFERROR(V231:Z231,""))</f>
        <v>10.182500000000001</v>
      </c>
      <c r="AG231" s="36" cm="1">
        <f t="array" ref="AG231">AVERAGE(IFERROR(Q231:U231,""))</f>
        <v>12.685666665999999</v>
      </c>
      <c r="AH231" s="36" cm="1">
        <f t="array" ref="AH231">AVERAGE(IFERROR(Y231:AA231,P231))</f>
        <v>11.345555556666667</v>
      </c>
      <c r="AI231" s="36" cm="1">
        <f t="array" ref="AI231">AVERAGE(IFERROR(X231:AA231,""))</f>
        <v>10.515000000000001</v>
      </c>
      <c r="AJ231" s="36" cm="1">
        <f t="array" ref="AJ231">AVERAGE(IFERROR(P231:V231,""))</f>
        <v>12.350714285714286</v>
      </c>
      <c r="AK231" s="36" cm="1">
        <f t="array" ref="AK231">AVERAGE(IFERROR(Q231:T231,""))</f>
        <v>12.8245833325</v>
      </c>
      <c r="AL231" s="36" cm="1">
        <f t="array" ref="AL231">AVERAGE(IFERROR(U231:V231,""))</f>
        <v>11.27</v>
      </c>
      <c r="AM231" s="36" cm="1">
        <f t="array" ref="AM231">AVERAGE(IFERROR(W231:AA231,""))</f>
        <v>10.3225</v>
      </c>
      <c r="AN231" s="36" cm="1">
        <f t="array" ref="AN231">AVERAGE(IFERROR(P231:U231,""))</f>
        <v>12.674166666666666</v>
      </c>
      <c r="AP231" s="36">
        <f t="shared" si="84"/>
        <v>0</v>
      </c>
      <c r="AQ231" s="36">
        <f t="shared" si="85"/>
        <v>0</v>
      </c>
      <c r="AR231" s="36">
        <f t="shared" si="86"/>
        <v>0</v>
      </c>
      <c r="AS231" s="36">
        <f t="shared" si="87"/>
        <v>0</v>
      </c>
      <c r="AT231" s="36">
        <f t="shared" si="88"/>
        <v>0</v>
      </c>
      <c r="AU231" s="36">
        <f t="shared" si="89"/>
        <v>0</v>
      </c>
      <c r="AV231" s="36">
        <f t="shared" si="90"/>
        <v>0</v>
      </c>
      <c r="AW231" s="36">
        <f t="shared" si="91"/>
        <v>2.5500000000000078E-2</v>
      </c>
      <c r="AX231" s="36">
        <f t="shared" si="92"/>
        <v>0</v>
      </c>
      <c r="AY231" s="36" t="e">
        <f t="shared" si="93"/>
        <v>#DIV/0!</v>
      </c>
      <c r="AZ231" s="36">
        <f t="shared" si="94"/>
        <v>0</v>
      </c>
      <c r="BA231" s="36">
        <f t="shared" si="95"/>
        <v>0</v>
      </c>
      <c r="BB231" s="36">
        <f t="shared" si="96"/>
        <v>0</v>
      </c>
      <c r="BC231" s="36">
        <f t="shared" si="97"/>
        <v>0</v>
      </c>
      <c r="BD231" s="36">
        <f t="shared" si="98"/>
        <v>0</v>
      </c>
      <c r="BE231" s="36">
        <f t="shared" si="99"/>
        <v>0</v>
      </c>
      <c r="BF231" s="36">
        <f t="shared" si="100"/>
        <v>0</v>
      </c>
      <c r="BG231" s="36">
        <f t="shared" si="101"/>
        <v>0</v>
      </c>
      <c r="BH231" s="36">
        <f t="shared" si="102"/>
        <v>0</v>
      </c>
      <c r="BI231" s="36">
        <f t="shared" si="103"/>
        <v>0</v>
      </c>
      <c r="BJ231" s="36">
        <f t="shared" si="104"/>
        <v>0</v>
      </c>
      <c r="BK231" s="36">
        <f t="shared" si="105"/>
        <v>0</v>
      </c>
      <c r="BL231" s="36">
        <f t="shared" si="106"/>
        <v>0</v>
      </c>
      <c r="BM231" s="36">
        <f t="shared" si="107"/>
        <v>0</v>
      </c>
      <c r="BN231" s="36">
        <f t="shared" si="108"/>
        <v>0</v>
      </c>
    </row>
    <row r="232" spans="1:66" x14ac:dyDescent="0.25">
      <c r="A232">
        <v>231</v>
      </c>
      <c r="B232" t="s">
        <v>39</v>
      </c>
      <c r="C232" s="3">
        <v>6</v>
      </c>
      <c r="D232">
        <v>48.90287</v>
      </c>
      <c r="E232">
        <v>-122.54797000000001</v>
      </c>
      <c r="F232" t="s">
        <v>10</v>
      </c>
      <c r="G232" s="5">
        <v>11.15</v>
      </c>
      <c r="H232" s="3">
        <v>17110004001209</v>
      </c>
      <c r="I232" t="s">
        <v>11</v>
      </c>
      <c r="K232" s="15" t="s">
        <v>280</v>
      </c>
      <c r="L232" s="3">
        <v>17110004013663</v>
      </c>
      <c r="M232">
        <v>0.98967790603637695</v>
      </c>
      <c r="N232" s="18">
        <v>33</v>
      </c>
      <c r="P232" s="36">
        <f>AVERAGEIFS($G$2:$G$3384,$C$2:$C$3384,P$1,$B$2:$B$3384,$K232)</f>
        <v>12.973333330000001</v>
      </c>
      <c r="Q232" s="36">
        <f>AVERAGEIFS($G$2:$G$3384,$C$2:$C$3384,Q$1,$B$2:$B$3384,$K232)</f>
        <v>13.55</v>
      </c>
      <c r="R232" s="36">
        <f>AVERAGEIFS($G$2:$G$3384,$C$2:$C$3384,R$1,$B$2:$B$3384,$K232)</f>
        <v>13.66666667</v>
      </c>
      <c r="S232" s="36">
        <f>AVERAGEIFS($G$2:$G$3384,$C$2:$C$3384,S$1,$B$2:$B$3384,$K232)</f>
        <v>12.682499999999999</v>
      </c>
      <c r="T232" s="36">
        <f>AVERAGEIFS($G$2:$G$3384,$C$2:$C$3384,T$1,$B$2:$B$3384,$K232)</f>
        <v>11.88666667</v>
      </c>
      <c r="U232" s="36">
        <f>AVERAGEIFS($G$2:$G$3384,$C$2:$C$3384,U$1,$B$2:$B$3384,$K232)</f>
        <v>10.585000000000001</v>
      </c>
      <c r="V232" s="36">
        <f>AVERAGEIFS($G$2:$G$3384,$C$2:$C$3384,V$1,$B$2:$B$3384,$K232)</f>
        <v>10.41</v>
      </c>
      <c r="W232" s="36">
        <f>AVERAGEIFS($G$2:$G$3384,$C$2:$C$3384,W$1,$B$2:$B$3384,$K232)</f>
        <v>9.4499999999999993</v>
      </c>
      <c r="X232" s="36">
        <f>AVERAGEIFS($G$2:$G$3384,$C$2:$C$3384,X$1,$B$2:$B$3384,$K232)</f>
        <v>10.255000000000001</v>
      </c>
      <c r="Y232" s="36" t="e">
        <f>AVERAGEIFS($G$2:$G$3384,$C$2:$C$3384,Y$1,$B$2:$B$3384,$K232)</f>
        <v>#DIV/0!</v>
      </c>
      <c r="Z232" s="36">
        <f>AVERAGEIFS($G$2:$G$3384,$C$2:$C$3384,Z$1,$B$2:$B$3384,$K232)</f>
        <v>9.7200000000000006</v>
      </c>
      <c r="AA232" s="36">
        <f>AVERAGEIFS($G$2:$G$3384,$C$2:$C$3384,AA$1,$B$2:$B$3384,$K232)</f>
        <v>11.74</v>
      </c>
      <c r="AB232" s="36">
        <f t="shared" si="82"/>
        <v>11.538106060909088</v>
      </c>
      <c r="AC232" s="36" cm="1">
        <f t="array" ref="AC232">AVERAGE(IFERROR(X232:Z232, ""))</f>
        <v>9.9875000000000007</v>
      </c>
      <c r="AD232" s="36">
        <f t="shared" si="83"/>
        <v>11.74</v>
      </c>
      <c r="AE232" s="36" cm="1">
        <f t="array" ref="AE232">AVERAGE(IFERROR(Q232:V232, ""))</f>
        <v>12.13013889</v>
      </c>
      <c r="AF232" s="36" cm="1">
        <f t="array" ref="AF232">AVERAGE(IFERROR(V232:Z232,""))</f>
        <v>9.9587500000000002</v>
      </c>
      <c r="AG232" s="36" cm="1">
        <f t="array" ref="AG232">AVERAGE(IFERROR(Q232:U232,""))</f>
        <v>12.474166667999999</v>
      </c>
      <c r="AH232" s="36" cm="1">
        <f t="array" ref="AH232">AVERAGE(IFERROR(Y232:AA232,P232))</f>
        <v>11.477777776666668</v>
      </c>
      <c r="AI232" s="36" cm="1">
        <f t="array" ref="AI232">AVERAGE(IFERROR(X232:AA232,""))</f>
        <v>10.571666666666667</v>
      </c>
      <c r="AJ232" s="36" cm="1">
        <f t="array" ref="AJ232">AVERAGE(IFERROR(P232:V232,""))</f>
        <v>12.250595238571426</v>
      </c>
      <c r="AK232" s="36" cm="1">
        <f t="array" ref="AK232">AVERAGE(IFERROR(Q232:T232,""))</f>
        <v>12.946458334999999</v>
      </c>
      <c r="AL232" s="36" cm="1">
        <f t="array" ref="AL232">AVERAGE(IFERROR(U232:V232,""))</f>
        <v>10.4975</v>
      </c>
      <c r="AM232" s="36" cm="1">
        <f t="array" ref="AM232">AVERAGE(IFERROR(W232:AA232,""))</f>
        <v>10.29125</v>
      </c>
      <c r="AN232" s="36" cm="1">
        <f t="array" ref="AN232">AVERAGE(IFERROR(P232:U232,""))</f>
        <v>12.557361111666665</v>
      </c>
      <c r="AP232" s="36">
        <f t="shared" si="84"/>
        <v>0</v>
      </c>
      <c r="AQ232" s="36">
        <f t="shared" si="85"/>
        <v>0</v>
      </c>
      <c r="AR232" s="36">
        <f t="shared" si="86"/>
        <v>0</v>
      </c>
      <c r="AS232" s="36">
        <f t="shared" si="87"/>
        <v>0</v>
      </c>
      <c r="AT232" s="36">
        <f t="shared" si="88"/>
        <v>0</v>
      </c>
      <c r="AU232" s="36">
        <f t="shared" si="89"/>
        <v>0</v>
      </c>
      <c r="AV232" s="36">
        <f t="shared" si="90"/>
        <v>0</v>
      </c>
      <c r="AW232" s="36">
        <f t="shared" si="91"/>
        <v>5.500000000000007E-2</v>
      </c>
      <c r="AX232" s="36">
        <f t="shared" si="92"/>
        <v>0</v>
      </c>
      <c r="AY232" s="36" t="e">
        <f t="shared" si="93"/>
        <v>#DIV/0!</v>
      </c>
      <c r="AZ232" s="36">
        <f t="shared" si="94"/>
        <v>2.7999999999999935E-2</v>
      </c>
      <c r="BA232" s="36">
        <f t="shared" si="95"/>
        <v>0</v>
      </c>
      <c r="BB232" s="36">
        <f t="shared" si="96"/>
        <v>0</v>
      </c>
      <c r="BC232" s="36">
        <f t="shared" si="97"/>
        <v>1.2499999999999289E-3</v>
      </c>
      <c r="BD232" s="36">
        <f t="shared" si="98"/>
        <v>0</v>
      </c>
      <c r="BE232" s="36">
        <f t="shared" si="99"/>
        <v>0</v>
      </c>
      <c r="BF232" s="36">
        <f t="shared" si="100"/>
        <v>4.1249999999999785E-3</v>
      </c>
      <c r="BG232" s="36">
        <f t="shared" si="101"/>
        <v>0</v>
      </c>
      <c r="BH232" s="36">
        <f t="shared" si="102"/>
        <v>0</v>
      </c>
      <c r="BI232" s="36">
        <f t="shared" si="103"/>
        <v>0</v>
      </c>
      <c r="BJ232" s="36">
        <f t="shared" si="104"/>
        <v>0</v>
      </c>
      <c r="BK232" s="36">
        <f t="shared" si="105"/>
        <v>0</v>
      </c>
      <c r="BL232" s="36">
        <f t="shared" si="106"/>
        <v>0</v>
      </c>
      <c r="BM232" s="36">
        <f t="shared" si="107"/>
        <v>0</v>
      </c>
      <c r="BN232" s="36">
        <f t="shared" si="108"/>
        <v>0</v>
      </c>
    </row>
    <row r="233" spans="1:66" x14ac:dyDescent="0.25">
      <c r="A233">
        <v>232</v>
      </c>
      <c r="B233" t="s">
        <v>39</v>
      </c>
      <c r="C233" s="3">
        <v>7</v>
      </c>
      <c r="D233">
        <v>48.90287</v>
      </c>
      <c r="E233">
        <v>-122.54797000000001</v>
      </c>
      <c r="F233" t="s">
        <v>10</v>
      </c>
      <c r="G233" s="5">
        <v>10.025</v>
      </c>
      <c r="H233" s="3">
        <v>17110004001209</v>
      </c>
      <c r="I233" t="s">
        <v>11</v>
      </c>
      <c r="K233" s="15" t="s">
        <v>281</v>
      </c>
      <c r="L233" s="3">
        <v>17110004014737</v>
      </c>
      <c r="M233">
        <v>0.98034828901290894</v>
      </c>
      <c r="N233" s="18">
        <v>257</v>
      </c>
      <c r="P233" s="36">
        <f>AVERAGEIFS($G$2:$G$3384,$C$2:$C$3384,P$1,$B$2:$B$3384,$K233)</f>
        <v>12.723333330000001</v>
      </c>
      <c r="Q233" s="36">
        <f>AVERAGEIFS($G$2:$G$3384,$C$2:$C$3384,Q$1,$B$2:$B$3384,$K233)</f>
        <v>13.154999999999999</v>
      </c>
      <c r="R233" s="36">
        <f>AVERAGEIFS($G$2:$G$3384,$C$2:$C$3384,R$1,$B$2:$B$3384,$K233)</f>
        <v>13.233333330000001</v>
      </c>
      <c r="S233" s="36">
        <f>AVERAGEIFS($G$2:$G$3384,$C$2:$C$3384,S$1,$B$2:$B$3384,$K233)</f>
        <v>12.16</v>
      </c>
      <c r="T233" s="36">
        <f>AVERAGEIFS($G$2:$G$3384,$C$2:$C$3384,T$1,$B$2:$B$3384,$K233)</f>
        <v>11.57666667</v>
      </c>
      <c r="U233" s="36">
        <f>AVERAGEIFS($G$2:$G$3384,$C$2:$C$3384,U$1,$B$2:$B$3384,$K233)</f>
        <v>10.06</v>
      </c>
      <c r="V233" s="36" t="e">
        <f>AVERAGEIFS($G$2:$G$3384,$C$2:$C$3384,V$1,$B$2:$B$3384,$K233)</f>
        <v>#DIV/0!</v>
      </c>
      <c r="W233" s="36" t="e">
        <f>AVERAGEIFS($G$2:$G$3384,$C$2:$C$3384,W$1,$B$2:$B$3384,$K233)</f>
        <v>#DIV/0!</v>
      </c>
      <c r="X233" s="36" t="e">
        <f>AVERAGEIFS($G$2:$G$3384,$C$2:$C$3384,X$1,$B$2:$B$3384,$K233)</f>
        <v>#DIV/0!</v>
      </c>
      <c r="Y233" s="36" t="e">
        <f>AVERAGEIFS($G$2:$G$3384,$C$2:$C$3384,Y$1,$B$2:$B$3384,$K233)</f>
        <v>#DIV/0!</v>
      </c>
      <c r="Z233" s="36">
        <f>AVERAGEIFS($G$2:$G$3384,$C$2:$C$3384,Z$1,$B$2:$B$3384,$K233)</f>
        <v>8.25</v>
      </c>
      <c r="AA233" s="36">
        <f>AVERAGEIFS($G$2:$G$3384,$C$2:$C$3384,AA$1,$B$2:$B$3384,$K233)</f>
        <v>10.56</v>
      </c>
      <c r="AB233" s="36">
        <f t="shared" si="82"/>
        <v>11.464791666249999</v>
      </c>
      <c r="AC233" s="36" cm="1">
        <f t="array" ref="AC233">AVERAGE(IFERROR(X233:Z233, ""))</f>
        <v>8.25</v>
      </c>
      <c r="AD233" s="36">
        <f t="shared" si="83"/>
        <v>10.56</v>
      </c>
      <c r="AE233" s="36" cm="1">
        <f t="array" ref="AE233">AVERAGE(IFERROR(Q233:V233, ""))</f>
        <v>12.037000000000003</v>
      </c>
      <c r="AF233" s="36" cm="1">
        <f t="array" ref="AF233">AVERAGE(IFERROR(V233:Z233,""))</f>
        <v>8.25</v>
      </c>
      <c r="AG233" s="36" cm="1">
        <f t="array" ref="AG233">AVERAGE(IFERROR(Q233:U233,""))</f>
        <v>12.037000000000003</v>
      </c>
      <c r="AH233" s="36" cm="1">
        <f t="array" ref="AH233">AVERAGE(IFERROR(Y233:AA233,P233))</f>
        <v>10.511111110000002</v>
      </c>
      <c r="AI233" s="36" cm="1">
        <f t="array" ref="AI233">AVERAGE(IFERROR(X233:AA233,""))</f>
        <v>9.4050000000000011</v>
      </c>
      <c r="AJ233" s="36" cm="1">
        <f t="array" ref="AJ233">AVERAGE(IFERROR(P233:V233,""))</f>
        <v>12.151388888333331</v>
      </c>
      <c r="AK233" s="36" cm="1">
        <f t="array" ref="AK233">AVERAGE(IFERROR(Q233:T233,""))</f>
        <v>12.531250000000002</v>
      </c>
      <c r="AL233" s="36" cm="1">
        <f t="array" ref="AL233">AVERAGE(IFERROR(U233:V233,""))</f>
        <v>10.06</v>
      </c>
      <c r="AM233" s="36" cm="1">
        <f t="array" ref="AM233">AVERAGE(IFERROR(W233:AA233,""))</f>
        <v>9.4050000000000011</v>
      </c>
      <c r="AN233" s="36" cm="1">
        <f t="array" ref="AN233">AVERAGE(IFERROR(P233:U233,""))</f>
        <v>12.151388888333331</v>
      </c>
      <c r="AP233" s="36">
        <f t="shared" si="84"/>
        <v>0</v>
      </c>
      <c r="AQ233" s="36">
        <f t="shared" si="85"/>
        <v>0</v>
      </c>
      <c r="AR233" s="36">
        <f t="shared" si="86"/>
        <v>0</v>
      </c>
      <c r="AS233" s="36">
        <f t="shared" si="87"/>
        <v>0</v>
      </c>
      <c r="AT233" s="36">
        <f t="shared" si="88"/>
        <v>0</v>
      </c>
      <c r="AU233" s="36">
        <f t="shared" si="89"/>
        <v>0</v>
      </c>
      <c r="AV233" s="36" t="e">
        <f t="shared" si="90"/>
        <v>#DIV/0!</v>
      </c>
      <c r="AW233" s="36" t="e">
        <f t="shared" si="91"/>
        <v>#DIV/0!</v>
      </c>
      <c r="AX233" s="36" t="e">
        <f t="shared" si="92"/>
        <v>#DIV/0!</v>
      </c>
      <c r="AY233" s="36" t="e">
        <f t="shared" si="93"/>
        <v>#DIV/0!</v>
      </c>
      <c r="AZ233" s="36">
        <f t="shared" si="94"/>
        <v>0.17499999999999999</v>
      </c>
      <c r="BA233" s="36">
        <f t="shared" si="95"/>
        <v>0</v>
      </c>
      <c r="BB233" s="36">
        <f t="shared" si="96"/>
        <v>0</v>
      </c>
      <c r="BC233" s="36">
        <f t="shared" si="97"/>
        <v>0.17499999999999999</v>
      </c>
      <c r="BD233" s="36">
        <f t="shared" si="98"/>
        <v>0</v>
      </c>
      <c r="BE233" s="36">
        <f t="shared" si="99"/>
        <v>0</v>
      </c>
      <c r="BF233" s="36">
        <f t="shared" si="100"/>
        <v>0.17499999999999999</v>
      </c>
      <c r="BG233" s="36">
        <f t="shared" si="101"/>
        <v>0</v>
      </c>
      <c r="BH233" s="36">
        <f t="shared" si="102"/>
        <v>0</v>
      </c>
      <c r="BI233" s="36">
        <f t="shared" si="103"/>
        <v>5.9499999999999886E-2</v>
      </c>
      <c r="BJ233" s="36">
        <f t="shared" si="104"/>
        <v>0</v>
      </c>
      <c r="BK233" s="36">
        <f t="shared" si="105"/>
        <v>0</v>
      </c>
      <c r="BL233" s="36">
        <f t="shared" si="106"/>
        <v>0</v>
      </c>
      <c r="BM233" s="36">
        <f t="shared" si="107"/>
        <v>5.9499999999999886E-2</v>
      </c>
      <c r="BN233" s="36">
        <f t="shared" si="108"/>
        <v>0</v>
      </c>
    </row>
    <row r="234" spans="1:66" x14ac:dyDescent="0.25">
      <c r="A234">
        <v>233</v>
      </c>
      <c r="B234" t="s">
        <v>39</v>
      </c>
      <c r="C234" s="3">
        <v>8</v>
      </c>
      <c r="D234">
        <v>48.90287</v>
      </c>
      <c r="E234">
        <v>-122.54797000000001</v>
      </c>
      <c r="F234" t="s">
        <v>10</v>
      </c>
      <c r="G234" s="5">
        <v>11.182499999999999</v>
      </c>
      <c r="H234" s="3">
        <v>17110004001209</v>
      </c>
      <c r="I234" t="s">
        <v>11</v>
      </c>
      <c r="K234" s="15" t="s">
        <v>282</v>
      </c>
      <c r="L234" s="3">
        <v>17110004014376</v>
      </c>
      <c r="M234">
        <v>0.99835073947906494</v>
      </c>
      <c r="N234" s="18">
        <v>242</v>
      </c>
      <c r="P234" s="36">
        <f>AVERAGEIFS($G$2:$G$3384,$C$2:$C$3384,P$1,$B$2:$B$3384,$K234)</f>
        <v>13.52</v>
      </c>
      <c r="Q234" s="36">
        <f>AVERAGEIFS($G$2:$G$3384,$C$2:$C$3384,Q$1,$B$2:$B$3384,$K234)</f>
        <v>13.85</v>
      </c>
      <c r="R234" s="36">
        <f>AVERAGEIFS($G$2:$G$3384,$C$2:$C$3384,R$1,$B$2:$B$3384,$K234)</f>
        <v>13.66</v>
      </c>
      <c r="S234" s="36">
        <f>AVERAGEIFS($G$2:$G$3384,$C$2:$C$3384,S$1,$B$2:$B$3384,$K234)</f>
        <v>12.213333329999999</v>
      </c>
      <c r="T234" s="36">
        <f>AVERAGEIFS($G$2:$G$3384,$C$2:$C$3384,T$1,$B$2:$B$3384,$K234)</f>
        <v>11.696666670000001</v>
      </c>
      <c r="U234" s="36">
        <f>AVERAGEIFS($G$2:$G$3384,$C$2:$C$3384,U$1,$B$2:$B$3384,$K234)</f>
        <v>10.164999999999999</v>
      </c>
      <c r="V234" s="36" t="e">
        <f>AVERAGEIFS($G$2:$G$3384,$C$2:$C$3384,V$1,$B$2:$B$3384,$K234)</f>
        <v>#DIV/0!</v>
      </c>
      <c r="W234" s="36" t="e">
        <f>AVERAGEIFS($G$2:$G$3384,$C$2:$C$3384,W$1,$B$2:$B$3384,$K234)</f>
        <v>#DIV/0!</v>
      </c>
      <c r="X234" s="36" t="e">
        <f>AVERAGEIFS($G$2:$G$3384,$C$2:$C$3384,X$1,$B$2:$B$3384,$K234)</f>
        <v>#DIV/0!</v>
      </c>
      <c r="Y234" s="36" t="e">
        <f>AVERAGEIFS($G$2:$G$3384,$C$2:$C$3384,Y$1,$B$2:$B$3384,$K234)</f>
        <v>#DIV/0!</v>
      </c>
      <c r="Z234" s="36" t="e">
        <f>AVERAGEIFS($G$2:$G$3384,$C$2:$C$3384,Z$1,$B$2:$B$3384,$K234)</f>
        <v>#DIV/0!</v>
      </c>
      <c r="AA234" s="36">
        <f>AVERAGEIFS($G$2:$G$3384,$C$2:$C$3384,AA$1,$B$2:$B$3384,$K234)</f>
        <v>10.74</v>
      </c>
      <c r="AB234" s="36">
        <f t="shared" si="82"/>
        <v>12.263571428571426</v>
      </c>
      <c r="AC234" s="36" t="e" cm="1">
        <f t="array" ref="AC234">AVERAGE(IFERROR(X234:Z234, ""))</f>
        <v>#DIV/0!</v>
      </c>
      <c r="AD234" s="36">
        <f t="shared" si="83"/>
        <v>10.74</v>
      </c>
      <c r="AE234" s="36" cm="1">
        <f t="array" ref="AE234">AVERAGE(IFERROR(Q234:V234, ""))</f>
        <v>12.316999999999998</v>
      </c>
      <c r="AF234" s="36" t="e" cm="1">
        <f t="array" ref="AF234">AVERAGE(IFERROR(V234:Z234,""))</f>
        <v>#DIV/0!</v>
      </c>
      <c r="AG234" s="36" cm="1">
        <f t="array" ref="AG234">AVERAGE(IFERROR(Q234:U234,""))</f>
        <v>12.316999999999998</v>
      </c>
      <c r="AH234" s="36" cm="1">
        <f t="array" ref="AH234">AVERAGE(IFERROR(Y234:AA234,P234))</f>
        <v>12.593333333333334</v>
      </c>
      <c r="AI234" s="36" cm="1">
        <f t="array" ref="AI234">AVERAGE(IFERROR(X234:AA234,""))</f>
        <v>10.74</v>
      </c>
      <c r="AJ234" s="36" cm="1">
        <f t="array" ref="AJ234">AVERAGE(IFERROR(P234:V234,""))</f>
        <v>12.517499999999998</v>
      </c>
      <c r="AK234" s="36" cm="1">
        <f t="array" ref="AK234">AVERAGE(IFERROR(Q234:T234,""))</f>
        <v>12.854999999999999</v>
      </c>
      <c r="AL234" s="36" cm="1">
        <f t="array" ref="AL234">AVERAGE(IFERROR(U234:V234,""))</f>
        <v>10.164999999999999</v>
      </c>
      <c r="AM234" s="36" cm="1">
        <f t="array" ref="AM234">AVERAGE(IFERROR(W234:AA234,""))</f>
        <v>10.74</v>
      </c>
      <c r="AN234" s="36" cm="1">
        <f t="array" ref="AN234">AVERAGE(IFERROR(P234:U234,""))</f>
        <v>12.517499999999998</v>
      </c>
      <c r="AP234" s="36">
        <f t="shared" si="84"/>
        <v>0</v>
      </c>
      <c r="AQ234" s="36">
        <f t="shared" si="85"/>
        <v>0</v>
      </c>
      <c r="AR234" s="36">
        <f t="shared" si="86"/>
        <v>0</v>
      </c>
      <c r="AS234" s="36">
        <f t="shared" si="87"/>
        <v>0</v>
      </c>
      <c r="AT234" s="36">
        <f t="shared" si="88"/>
        <v>0</v>
      </c>
      <c r="AU234" s="36">
        <f t="shared" si="89"/>
        <v>0</v>
      </c>
      <c r="AV234" s="36" t="e">
        <f t="shared" si="90"/>
        <v>#DIV/0!</v>
      </c>
      <c r="AW234" s="36" t="e">
        <f t="shared" si="91"/>
        <v>#DIV/0!</v>
      </c>
      <c r="AX234" s="36" t="e">
        <f t="shared" si="92"/>
        <v>#DIV/0!</v>
      </c>
      <c r="AY234" s="36" t="e">
        <f t="shared" si="93"/>
        <v>#DIV/0!</v>
      </c>
      <c r="AZ234" s="36" t="e">
        <f t="shared" si="94"/>
        <v>#DIV/0!</v>
      </c>
      <c r="BA234" s="36">
        <f t="shared" si="95"/>
        <v>0</v>
      </c>
      <c r="BB234" s="36">
        <f t="shared" si="96"/>
        <v>0</v>
      </c>
      <c r="BC234" s="36" t="e">
        <f t="shared" si="97"/>
        <v>#DIV/0!</v>
      </c>
      <c r="BD234" s="36">
        <f t="shared" si="98"/>
        <v>0</v>
      </c>
      <c r="BE234" s="36">
        <f t="shared" si="99"/>
        <v>0</v>
      </c>
      <c r="BF234" s="36" t="e">
        <f t="shared" si="100"/>
        <v>#DIV/0!</v>
      </c>
      <c r="BG234" s="36">
        <f t="shared" si="101"/>
        <v>0</v>
      </c>
      <c r="BH234" s="36">
        <f t="shared" si="102"/>
        <v>0</v>
      </c>
      <c r="BI234" s="36">
        <f t="shared" si="103"/>
        <v>0</v>
      </c>
      <c r="BJ234" s="36">
        <f t="shared" si="104"/>
        <v>0</v>
      </c>
      <c r="BK234" s="36">
        <f t="shared" si="105"/>
        <v>0</v>
      </c>
      <c r="BL234" s="36">
        <f t="shared" si="106"/>
        <v>0</v>
      </c>
      <c r="BM234" s="36">
        <f t="shared" si="107"/>
        <v>0</v>
      </c>
      <c r="BN234" s="36">
        <f t="shared" si="108"/>
        <v>0</v>
      </c>
    </row>
    <row r="235" spans="1:66" x14ac:dyDescent="0.25">
      <c r="A235">
        <v>234</v>
      </c>
      <c r="B235" t="s">
        <v>39</v>
      </c>
      <c r="C235" s="3">
        <v>9</v>
      </c>
      <c r="D235">
        <v>48.90287</v>
      </c>
      <c r="E235">
        <v>-122.54797000000001</v>
      </c>
      <c r="F235" t="s">
        <v>10</v>
      </c>
      <c r="G235" s="5">
        <v>9.1</v>
      </c>
      <c r="H235" s="3">
        <v>17110004001209</v>
      </c>
      <c r="I235" t="s">
        <v>11</v>
      </c>
      <c r="K235" s="15" t="s">
        <v>283</v>
      </c>
      <c r="L235" s="3">
        <v>17110004013599</v>
      </c>
      <c r="M235">
        <v>0.96649807691574097</v>
      </c>
      <c r="N235" s="18">
        <v>248</v>
      </c>
      <c r="P235" s="36">
        <f>AVERAGEIFS($G$2:$G$3384,$C$2:$C$3384,P$1,$B$2:$B$3384,$K235)</f>
        <v>12.596666669999999</v>
      </c>
      <c r="Q235" s="36">
        <f>AVERAGEIFS($G$2:$G$3384,$C$2:$C$3384,Q$1,$B$2:$B$3384,$K235)</f>
        <v>13.02</v>
      </c>
      <c r="R235" s="36">
        <f>AVERAGEIFS($G$2:$G$3384,$C$2:$C$3384,R$1,$B$2:$B$3384,$K235)</f>
        <v>13.315</v>
      </c>
      <c r="S235" s="36">
        <f>AVERAGEIFS($G$2:$G$3384,$C$2:$C$3384,S$1,$B$2:$B$3384,$K235)</f>
        <v>11.79</v>
      </c>
      <c r="T235" s="36">
        <f>AVERAGEIFS($G$2:$G$3384,$C$2:$C$3384,T$1,$B$2:$B$3384,$K235)</f>
        <v>10.426666669999999</v>
      </c>
      <c r="U235" s="36">
        <f>AVERAGEIFS($G$2:$G$3384,$C$2:$C$3384,U$1,$B$2:$B$3384,$K235)</f>
        <v>8.0299999999999994</v>
      </c>
      <c r="V235" s="36" t="e">
        <f>AVERAGEIFS($G$2:$G$3384,$C$2:$C$3384,V$1,$B$2:$B$3384,$K235)</f>
        <v>#DIV/0!</v>
      </c>
      <c r="W235" s="36" t="e">
        <f>AVERAGEIFS($G$2:$G$3384,$C$2:$C$3384,W$1,$B$2:$B$3384,$K235)</f>
        <v>#DIV/0!</v>
      </c>
      <c r="X235" s="36" t="e">
        <f>AVERAGEIFS($G$2:$G$3384,$C$2:$C$3384,X$1,$B$2:$B$3384,$K235)</f>
        <v>#DIV/0!</v>
      </c>
      <c r="Y235" s="36" t="e">
        <f>AVERAGEIFS($G$2:$G$3384,$C$2:$C$3384,Y$1,$B$2:$B$3384,$K235)</f>
        <v>#DIV/0!</v>
      </c>
      <c r="Z235" s="36">
        <f>AVERAGEIFS($G$2:$G$3384,$C$2:$C$3384,Z$1,$B$2:$B$3384,$K235)</f>
        <v>8.75</v>
      </c>
      <c r="AA235" s="36">
        <f>AVERAGEIFS($G$2:$G$3384,$C$2:$C$3384,AA$1,$B$2:$B$3384,$K235)</f>
        <v>9.3800000000000008</v>
      </c>
      <c r="AB235" s="36">
        <f t="shared" si="82"/>
        <v>10.913541667499999</v>
      </c>
      <c r="AC235" s="36" cm="1">
        <f t="array" ref="AC235">AVERAGE(IFERROR(X235:Z235, ""))</f>
        <v>8.75</v>
      </c>
      <c r="AD235" s="36">
        <f t="shared" si="83"/>
        <v>9.3800000000000008</v>
      </c>
      <c r="AE235" s="36" cm="1">
        <f t="array" ref="AE235">AVERAGE(IFERROR(Q235:V235, ""))</f>
        <v>11.316333334000001</v>
      </c>
      <c r="AF235" s="36" cm="1">
        <f t="array" ref="AF235">AVERAGE(IFERROR(V235:Z235,""))</f>
        <v>8.75</v>
      </c>
      <c r="AG235" s="36" cm="1">
        <f t="array" ref="AG235">AVERAGE(IFERROR(Q235:U235,""))</f>
        <v>11.316333334000001</v>
      </c>
      <c r="AH235" s="36" cm="1">
        <f t="array" ref="AH235">AVERAGE(IFERROR(Y235:AA235,P235))</f>
        <v>10.242222223333334</v>
      </c>
      <c r="AI235" s="36" cm="1">
        <f t="array" ref="AI235">AVERAGE(IFERROR(X235:AA235,""))</f>
        <v>9.0650000000000013</v>
      </c>
      <c r="AJ235" s="36" cm="1">
        <f t="array" ref="AJ235">AVERAGE(IFERROR(P235:V235,""))</f>
        <v>11.529722223333332</v>
      </c>
      <c r="AK235" s="36" cm="1">
        <f t="array" ref="AK235">AVERAGE(IFERROR(Q235:T235,""))</f>
        <v>12.137916667500001</v>
      </c>
      <c r="AL235" s="36" cm="1">
        <f t="array" ref="AL235">AVERAGE(IFERROR(U235:V235,""))</f>
        <v>8.0299999999999994</v>
      </c>
      <c r="AM235" s="36" cm="1">
        <f t="array" ref="AM235">AVERAGE(IFERROR(W235:AA235,""))</f>
        <v>9.0650000000000013</v>
      </c>
      <c r="AN235" s="36" cm="1">
        <f t="array" ref="AN235">AVERAGE(IFERROR(P235:U235,""))</f>
        <v>11.529722223333332</v>
      </c>
      <c r="AP235" s="36">
        <f t="shared" si="84"/>
        <v>0</v>
      </c>
      <c r="AQ235" s="36">
        <f t="shared" si="85"/>
        <v>0</v>
      </c>
      <c r="AR235" s="36">
        <f t="shared" si="86"/>
        <v>0</v>
      </c>
      <c r="AS235" s="36">
        <f t="shared" si="87"/>
        <v>0</v>
      </c>
      <c r="AT235" s="36">
        <f t="shared" si="88"/>
        <v>0</v>
      </c>
      <c r="AU235" s="36">
        <f t="shared" si="89"/>
        <v>0.19700000000000006</v>
      </c>
      <c r="AV235" s="36" t="e">
        <f t="shared" si="90"/>
        <v>#DIV/0!</v>
      </c>
      <c r="AW235" s="36" t="e">
        <f t="shared" si="91"/>
        <v>#DIV/0!</v>
      </c>
      <c r="AX235" s="36" t="e">
        <f t="shared" si="92"/>
        <v>#DIV/0!</v>
      </c>
      <c r="AY235" s="36" t="e">
        <f t="shared" si="93"/>
        <v>#DIV/0!</v>
      </c>
      <c r="AZ235" s="36">
        <f t="shared" si="94"/>
        <v>0.125</v>
      </c>
      <c r="BA235" s="36">
        <f t="shared" si="95"/>
        <v>6.1999999999999923E-2</v>
      </c>
      <c r="BB235" s="36">
        <f t="shared" si="96"/>
        <v>0</v>
      </c>
      <c r="BC235" s="36">
        <f t="shared" si="97"/>
        <v>0.125</v>
      </c>
      <c r="BD235" s="36">
        <f t="shared" si="98"/>
        <v>6.1999999999999923E-2</v>
      </c>
      <c r="BE235" s="36">
        <f t="shared" si="99"/>
        <v>0</v>
      </c>
      <c r="BF235" s="36">
        <f t="shared" si="100"/>
        <v>0.125</v>
      </c>
      <c r="BG235" s="36">
        <f t="shared" si="101"/>
        <v>0</v>
      </c>
      <c r="BH235" s="36">
        <f t="shared" si="102"/>
        <v>0</v>
      </c>
      <c r="BI235" s="36">
        <f t="shared" si="103"/>
        <v>9.3499999999999875E-2</v>
      </c>
      <c r="BJ235" s="36">
        <f t="shared" si="104"/>
        <v>0</v>
      </c>
      <c r="BK235" s="36">
        <f t="shared" si="105"/>
        <v>0</v>
      </c>
      <c r="BL235" s="36">
        <f t="shared" si="106"/>
        <v>0.19700000000000006</v>
      </c>
      <c r="BM235" s="36">
        <f t="shared" si="107"/>
        <v>9.3499999999999875E-2</v>
      </c>
      <c r="BN235" s="36">
        <f t="shared" si="108"/>
        <v>0</v>
      </c>
    </row>
    <row r="236" spans="1:66" x14ac:dyDescent="0.25">
      <c r="A236">
        <v>235</v>
      </c>
      <c r="B236" t="s">
        <v>39</v>
      </c>
      <c r="C236" s="3">
        <v>11</v>
      </c>
      <c r="D236">
        <v>48.90287</v>
      </c>
      <c r="E236">
        <v>-122.54797000000001</v>
      </c>
      <c r="F236" t="s">
        <v>10</v>
      </c>
      <c r="G236" s="5">
        <v>12.2</v>
      </c>
      <c r="H236" s="3">
        <v>17110004001209</v>
      </c>
      <c r="I236" t="s">
        <v>11</v>
      </c>
      <c r="K236" s="15" t="s">
        <v>284</v>
      </c>
      <c r="L236" s="3">
        <v>17110004013898</v>
      </c>
      <c r="M236">
        <v>3.0059137498028576E-4</v>
      </c>
      <c r="N236" s="18">
        <v>246</v>
      </c>
      <c r="P236" s="36" t="e">
        <f>AVERAGEIFS($G$2:$G$3384,$C$2:$C$3384,P$1,$B$2:$B$3384,$K236)</f>
        <v>#DIV/0!</v>
      </c>
      <c r="Q236" s="36" t="e">
        <f>AVERAGEIFS($G$2:$G$3384,$C$2:$C$3384,Q$1,$B$2:$B$3384,$K236)</f>
        <v>#DIV/0!</v>
      </c>
      <c r="R236" s="36" t="e">
        <f>AVERAGEIFS($G$2:$G$3384,$C$2:$C$3384,R$1,$B$2:$B$3384,$K236)</f>
        <v>#DIV/0!</v>
      </c>
      <c r="S236" s="36" t="e">
        <f>AVERAGEIFS($G$2:$G$3384,$C$2:$C$3384,S$1,$B$2:$B$3384,$K236)</f>
        <v>#DIV/0!</v>
      </c>
      <c r="T236" s="36">
        <f>AVERAGEIFS($G$2:$G$3384,$C$2:$C$3384,T$1,$B$2:$B$3384,$K236)</f>
        <v>10.39774194</v>
      </c>
      <c r="U236" s="36" t="e">
        <f>AVERAGEIFS($G$2:$G$3384,$C$2:$C$3384,U$1,$B$2:$B$3384,$K236)</f>
        <v>#DIV/0!</v>
      </c>
      <c r="V236" s="36">
        <f>AVERAGEIFS($G$2:$G$3384,$C$2:$C$3384,V$1,$B$2:$B$3384,$K236)</f>
        <v>9.9256756759999991</v>
      </c>
      <c r="W236" s="36">
        <f>AVERAGEIFS($G$2:$G$3384,$C$2:$C$3384,W$1,$B$2:$B$3384,$K236)</f>
        <v>7.0939054290000003</v>
      </c>
      <c r="X236" s="36">
        <f>AVERAGEIFS($G$2:$G$3384,$C$2:$C$3384,X$1,$B$2:$B$3384,$K236)</f>
        <v>9.4856380510000005</v>
      </c>
      <c r="Y236" s="36" t="e">
        <f>AVERAGEIFS($G$2:$G$3384,$C$2:$C$3384,Y$1,$B$2:$B$3384,$K236)</f>
        <v>#DIV/0!</v>
      </c>
      <c r="Z236" s="36" t="e">
        <f>AVERAGEIFS($G$2:$G$3384,$C$2:$C$3384,Z$1,$B$2:$B$3384,$K236)</f>
        <v>#DIV/0!</v>
      </c>
      <c r="AA236" s="36" t="e">
        <f>AVERAGEIFS($G$2:$G$3384,$C$2:$C$3384,AA$1,$B$2:$B$3384,$K236)</f>
        <v>#DIV/0!</v>
      </c>
      <c r="AB236" s="36">
        <f t="shared" si="82"/>
        <v>9.2257402739999996</v>
      </c>
      <c r="AC236" s="36" cm="1">
        <f t="array" ref="AC236">AVERAGE(IFERROR(X236:Z236, ""))</f>
        <v>9.4856380510000005</v>
      </c>
      <c r="AD236" s="36" t="e">
        <f t="shared" si="83"/>
        <v>#DIV/0!</v>
      </c>
      <c r="AE236" s="36" cm="1">
        <f t="array" ref="AE236">AVERAGE(IFERROR(Q236:V236, ""))</f>
        <v>10.161708808</v>
      </c>
      <c r="AF236" s="36" cm="1">
        <f t="array" ref="AF236">AVERAGE(IFERROR(V236:Z236,""))</f>
        <v>8.8350730520000003</v>
      </c>
      <c r="AG236" s="36" cm="1">
        <f t="array" ref="AG236">AVERAGE(IFERROR(Q236:U236,""))</f>
        <v>10.39774194</v>
      </c>
      <c r="AH236" s="36" t="e" cm="1">
        <f t="array" ref="AH236">AVERAGE(IFERROR(Y236:AA236,P236))</f>
        <v>#DIV/0!</v>
      </c>
      <c r="AI236" s="36" cm="1">
        <f t="array" ref="AI236">AVERAGE(IFERROR(X236:AA236,""))</f>
        <v>9.4856380510000005</v>
      </c>
      <c r="AJ236" s="36" cm="1">
        <f t="array" ref="AJ236">AVERAGE(IFERROR(P236:V236,""))</f>
        <v>10.161708808</v>
      </c>
      <c r="AK236" s="36" cm="1">
        <f t="array" ref="AK236">AVERAGE(IFERROR(Q236:T236,""))</f>
        <v>10.39774194</v>
      </c>
      <c r="AL236" s="36" cm="1">
        <f t="array" ref="AL236">AVERAGE(IFERROR(U236:V236,""))</f>
        <v>9.9256756759999991</v>
      </c>
      <c r="AM236" s="36" cm="1">
        <f t="array" ref="AM236">AVERAGE(IFERROR(W236:AA236,""))</f>
        <v>8.2897717400000008</v>
      </c>
      <c r="AN236" s="36" cm="1">
        <f t="array" ref="AN236">AVERAGE(IFERROR(P236:U236,""))</f>
        <v>10.39774194</v>
      </c>
      <c r="AP236" s="36" t="e">
        <f t="shared" si="84"/>
        <v>#DIV/0!</v>
      </c>
      <c r="AQ236" s="36" t="e">
        <f t="shared" si="85"/>
        <v>#DIV/0!</v>
      </c>
      <c r="AR236" s="36" t="e">
        <f t="shared" si="86"/>
        <v>#DIV/0!</v>
      </c>
      <c r="AS236" s="36" t="e">
        <f t="shared" si="87"/>
        <v>#DIV/0!</v>
      </c>
      <c r="AT236" s="36">
        <f t="shared" si="88"/>
        <v>0</v>
      </c>
      <c r="AU236" s="36" t="e">
        <f t="shared" si="89"/>
        <v>#DIV/0!</v>
      </c>
      <c r="AV236" s="36">
        <f t="shared" si="90"/>
        <v>7.4324324000000887E-3</v>
      </c>
      <c r="AW236" s="36">
        <f t="shared" si="91"/>
        <v>0.29060945709999997</v>
      </c>
      <c r="AX236" s="36">
        <f t="shared" si="92"/>
        <v>5.1436194899999954E-2</v>
      </c>
      <c r="AY236" s="36" t="e">
        <f t="shared" si="93"/>
        <v>#DIV/0!</v>
      </c>
      <c r="AZ236" s="36" t="e">
        <f t="shared" si="94"/>
        <v>#DIV/0!</v>
      </c>
      <c r="BA236" s="36" t="e">
        <f t="shared" si="95"/>
        <v>#DIV/0!</v>
      </c>
      <c r="BB236" s="36">
        <f t="shared" si="96"/>
        <v>7.7425972600000031E-2</v>
      </c>
      <c r="BC236" s="36">
        <f t="shared" si="97"/>
        <v>5.1436194899999954E-2</v>
      </c>
      <c r="BD236" s="36" t="e">
        <f t="shared" si="98"/>
        <v>#DIV/0!</v>
      </c>
      <c r="BE236" s="36">
        <f t="shared" si="99"/>
        <v>0</v>
      </c>
      <c r="BF236" s="36">
        <f t="shared" si="100"/>
        <v>0.11649269479999998</v>
      </c>
      <c r="BG236" s="36">
        <f t="shared" si="101"/>
        <v>0</v>
      </c>
      <c r="BH236" s="36" t="e">
        <f t="shared" si="102"/>
        <v>#DIV/0!</v>
      </c>
      <c r="BI236" s="36">
        <f t="shared" si="103"/>
        <v>5.1436194899999954E-2</v>
      </c>
      <c r="BJ236" s="36">
        <f t="shared" si="104"/>
        <v>0</v>
      </c>
      <c r="BK236" s="36">
        <f t="shared" si="105"/>
        <v>0</v>
      </c>
      <c r="BL236" s="36">
        <f t="shared" si="106"/>
        <v>7.4324324000000887E-3</v>
      </c>
      <c r="BM236" s="36">
        <f t="shared" si="107"/>
        <v>0.17102282599999991</v>
      </c>
      <c r="BN236" s="36">
        <f t="shared" si="108"/>
        <v>0</v>
      </c>
    </row>
    <row r="237" spans="1:66" x14ac:dyDescent="0.25">
      <c r="A237">
        <v>236</v>
      </c>
      <c r="B237" t="s">
        <v>40</v>
      </c>
      <c r="C237" s="3">
        <v>3</v>
      </c>
      <c r="D237">
        <v>48.902889999999999</v>
      </c>
      <c r="E237">
        <v>-122.54767</v>
      </c>
      <c r="F237" t="s">
        <v>10</v>
      </c>
      <c r="G237" s="5">
        <v>12</v>
      </c>
      <c r="H237" s="3">
        <v>17110004001209</v>
      </c>
      <c r="I237" t="s">
        <v>11</v>
      </c>
      <c r="K237" s="15" t="s">
        <v>285</v>
      </c>
      <c r="L237" s="3">
        <v>17110004014028</v>
      </c>
      <c r="M237">
        <v>1</v>
      </c>
      <c r="N237" s="18">
        <v>254</v>
      </c>
      <c r="P237" s="36">
        <f>AVERAGEIFS($G$2:$G$3384,$C$2:$C$3384,P$1,$B$2:$B$3384,$K237)</f>
        <v>12.27333333</v>
      </c>
      <c r="Q237" s="36">
        <f>AVERAGEIFS($G$2:$G$3384,$C$2:$C$3384,Q$1,$B$2:$B$3384,$K237)</f>
        <v>12.8</v>
      </c>
      <c r="R237" s="36">
        <f>AVERAGEIFS($G$2:$G$3384,$C$2:$C$3384,R$1,$B$2:$B$3384,$K237)</f>
        <v>12.98</v>
      </c>
      <c r="S237" s="36">
        <f>AVERAGEIFS($G$2:$G$3384,$C$2:$C$3384,S$1,$B$2:$B$3384,$K237)</f>
        <v>11.9725</v>
      </c>
      <c r="T237" s="36">
        <f>AVERAGEIFS($G$2:$G$3384,$C$2:$C$3384,T$1,$B$2:$B$3384,$K237)</f>
        <v>12.25666667</v>
      </c>
      <c r="U237" s="36">
        <f>AVERAGEIFS($G$2:$G$3384,$C$2:$C$3384,U$1,$B$2:$B$3384,$K237)</f>
        <v>3.34</v>
      </c>
      <c r="V237" s="36" t="e">
        <f>AVERAGEIFS($G$2:$G$3384,$C$2:$C$3384,V$1,$B$2:$B$3384,$K237)</f>
        <v>#DIV/0!</v>
      </c>
      <c r="W237" s="36" t="e">
        <f>AVERAGEIFS($G$2:$G$3384,$C$2:$C$3384,W$1,$B$2:$B$3384,$K237)</f>
        <v>#DIV/0!</v>
      </c>
      <c r="X237" s="36" t="e">
        <f>AVERAGEIFS($G$2:$G$3384,$C$2:$C$3384,X$1,$B$2:$B$3384,$K237)</f>
        <v>#DIV/0!</v>
      </c>
      <c r="Y237" s="36" t="e">
        <f>AVERAGEIFS($G$2:$G$3384,$C$2:$C$3384,Y$1,$B$2:$B$3384,$K237)</f>
        <v>#DIV/0!</v>
      </c>
      <c r="Z237" s="36" t="e">
        <f>AVERAGEIFS($G$2:$G$3384,$C$2:$C$3384,Z$1,$B$2:$B$3384,$K237)</f>
        <v>#DIV/0!</v>
      </c>
      <c r="AA237" s="36">
        <f>AVERAGEIFS($G$2:$G$3384,$C$2:$C$3384,AA$1,$B$2:$B$3384,$K237)</f>
        <v>7.75</v>
      </c>
      <c r="AB237" s="36">
        <f t="shared" si="82"/>
        <v>10.481785714285715</v>
      </c>
      <c r="AC237" s="36" t="e" cm="1">
        <f t="array" ref="AC237">AVERAGE(IFERROR(X237:Z237, ""))</f>
        <v>#DIV/0!</v>
      </c>
      <c r="AD237" s="36">
        <f t="shared" si="83"/>
        <v>7.75</v>
      </c>
      <c r="AE237" s="36" cm="1">
        <f t="array" ref="AE237">AVERAGE(IFERROR(Q237:V237, ""))</f>
        <v>10.669833334</v>
      </c>
      <c r="AF237" s="36" t="e" cm="1">
        <f t="array" ref="AF237">AVERAGE(IFERROR(V237:Z237,""))</f>
        <v>#DIV/0!</v>
      </c>
      <c r="AG237" s="36" cm="1">
        <f t="array" ref="AG237">AVERAGE(IFERROR(Q237:U237,""))</f>
        <v>10.669833334</v>
      </c>
      <c r="AH237" s="36" cm="1">
        <f t="array" ref="AH237">AVERAGE(IFERROR(Y237:AA237,P237))</f>
        <v>10.765555553333334</v>
      </c>
      <c r="AI237" s="36" cm="1">
        <f t="array" ref="AI237">AVERAGE(IFERROR(X237:AA237,""))</f>
        <v>7.75</v>
      </c>
      <c r="AJ237" s="36" cm="1">
        <f t="array" ref="AJ237">AVERAGE(IFERROR(P237:V237,""))</f>
        <v>10.937083333333334</v>
      </c>
      <c r="AK237" s="36" cm="1">
        <f t="array" ref="AK237">AVERAGE(IFERROR(Q237:T237,""))</f>
        <v>12.5022916675</v>
      </c>
      <c r="AL237" s="36" cm="1">
        <f t="array" ref="AL237">AVERAGE(IFERROR(U237:V237,""))</f>
        <v>3.34</v>
      </c>
      <c r="AM237" s="36" cm="1">
        <f t="array" ref="AM237">AVERAGE(IFERROR(W237:AA237,""))</f>
        <v>7.75</v>
      </c>
      <c r="AN237" s="36" cm="1">
        <f t="array" ref="AN237">AVERAGE(IFERROR(P237:U237,""))</f>
        <v>10.937083333333334</v>
      </c>
      <c r="AP237" s="36">
        <f t="shared" si="84"/>
        <v>0</v>
      </c>
      <c r="AQ237" s="36">
        <f t="shared" si="85"/>
        <v>0</v>
      </c>
      <c r="AR237" s="36">
        <f t="shared" si="86"/>
        <v>0</v>
      </c>
      <c r="AS237" s="36">
        <f t="shared" si="87"/>
        <v>0</v>
      </c>
      <c r="AT237" s="36">
        <f t="shared" si="88"/>
        <v>0</v>
      </c>
      <c r="AU237" s="36">
        <f t="shared" si="89"/>
        <v>0.66600000000000004</v>
      </c>
      <c r="AV237" s="36" t="e">
        <f t="shared" si="90"/>
        <v>#DIV/0!</v>
      </c>
      <c r="AW237" s="36" t="e">
        <f t="shared" si="91"/>
        <v>#DIV/0!</v>
      </c>
      <c r="AX237" s="36" t="e">
        <f t="shared" si="92"/>
        <v>#DIV/0!</v>
      </c>
      <c r="AY237" s="36" t="e">
        <f t="shared" si="93"/>
        <v>#DIV/0!</v>
      </c>
      <c r="AZ237" s="36" t="e">
        <f t="shared" si="94"/>
        <v>#DIV/0!</v>
      </c>
      <c r="BA237" s="36">
        <f t="shared" si="95"/>
        <v>0.22500000000000001</v>
      </c>
      <c r="BB237" s="36">
        <f t="shared" si="96"/>
        <v>0</v>
      </c>
      <c r="BC237" s="36" t="e">
        <f t="shared" si="97"/>
        <v>#DIV/0!</v>
      </c>
      <c r="BD237" s="36">
        <f t="shared" si="98"/>
        <v>0.22500000000000001</v>
      </c>
      <c r="BE237" s="36">
        <f t="shared" si="99"/>
        <v>0</v>
      </c>
      <c r="BF237" s="36" t="e">
        <f t="shared" si="100"/>
        <v>#DIV/0!</v>
      </c>
      <c r="BG237" s="36">
        <f t="shared" si="101"/>
        <v>0</v>
      </c>
      <c r="BH237" s="36">
        <f t="shared" si="102"/>
        <v>0</v>
      </c>
      <c r="BI237" s="36">
        <f t="shared" si="103"/>
        <v>0.22500000000000001</v>
      </c>
      <c r="BJ237" s="36">
        <f t="shared" si="104"/>
        <v>0</v>
      </c>
      <c r="BK237" s="36">
        <f t="shared" si="105"/>
        <v>0</v>
      </c>
      <c r="BL237" s="36">
        <f t="shared" si="106"/>
        <v>0.66600000000000004</v>
      </c>
      <c r="BM237" s="36">
        <f t="shared" si="107"/>
        <v>0.22500000000000001</v>
      </c>
      <c r="BN237" s="36">
        <f t="shared" si="108"/>
        <v>0</v>
      </c>
    </row>
    <row r="238" spans="1:66" x14ac:dyDescent="0.25">
      <c r="A238">
        <v>237</v>
      </c>
      <c r="B238" t="s">
        <v>41</v>
      </c>
      <c r="C238" s="3">
        <v>2</v>
      </c>
      <c r="D238">
        <v>48.93674</v>
      </c>
      <c r="E238">
        <v>-122.44186999999999</v>
      </c>
      <c r="F238" t="s">
        <v>10</v>
      </c>
      <c r="G238" s="5">
        <v>12.55</v>
      </c>
      <c r="H238" s="3">
        <v>17110004000058</v>
      </c>
      <c r="I238" t="s">
        <v>11</v>
      </c>
      <c r="K238" s="15" t="s">
        <v>286</v>
      </c>
      <c r="L238" s="3">
        <v>17110004013681</v>
      </c>
      <c r="M238">
        <v>0.99963474273681641</v>
      </c>
      <c r="N238" s="18">
        <v>34</v>
      </c>
      <c r="P238" s="36">
        <f>AVERAGEIFS($G$2:$G$3384,$C$2:$C$3384,P$1,$B$2:$B$3384,$K238)</f>
        <v>13.096666669999999</v>
      </c>
      <c r="Q238" s="36">
        <f>AVERAGEIFS($G$2:$G$3384,$C$2:$C$3384,Q$1,$B$2:$B$3384,$K238)</f>
        <v>13.65</v>
      </c>
      <c r="R238" s="36">
        <f>AVERAGEIFS($G$2:$G$3384,$C$2:$C$3384,R$1,$B$2:$B$3384,$K238)</f>
        <v>13.85</v>
      </c>
      <c r="S238" s="36">
        <f>AVERAGEIFS($G$2:$G$3384,$C$2:$C$3384,S$1,$B$2:$B$3384,$K238)</f>
        <v>12.51</v>
      </c>
      <c r="T238" s="36">
        <f>AVERAGEIFS($G$2:$G$3384,$C$2:$C$3384,T$1,$B$2:$B$3384,$K238)</f>
        <v>12.22</v>
      </c>
      <c r="U238" s="36">
        <f>AVERAGEIFS($G$2:$G$3384,$C$2:$C$3384,U$1,$B$2:$B$3384,$K238)</f>
        <v>10.90666667</v>
      </c>
      <c r="V238" s="36">
        <f>AVERAGEIFS($G$2:$G$3384,$C$2:$C$3384,V$1,$B$2:$B$3384,$K238)</f>
        <v>10.029999999999999</v>
      </c>
      <c r="W238" s="36">
        <f>AVERAGEIFS($G$2:$G$3384,$C$2:$C$3384,W$1,$B$2:$B$3384,$K238)</f>
        <v>9.58</v>
      </c>
      <c r="X238" s="36">
        <f>AVERAGEIFS($G$2:$G$3384,$C$2:$C$3384,X$1,$B$2:$B$3384,$K238)</f>
        <v>10.154999999999999</v>
      </c>
      <c r="Y238" s="36" t="e">
        <f>AVERAGEIFS($G$2:$G$3384,$C$2:$C$3384,Y$1,$B$2:$B$3384,$K238)</f>
        <v>#DIV/0!</v>
      </c>
      <c r="Z238" s="36">
        <f>AVERAGEIFS($G$2:$G$3384,$C$2:$C$3384,Z$1,$B$2:$B$3384,$K238)</f>
        <v>9.85</v>
      </c>
      <c r="AA238" s="36">
        <f>AVERAGEIFS($G$2:$G$3384,$C$2:$C$3384,AA$1,$B$2:$B$3384,$K238)</f>
        <v>11.41</v>
      </c>
      <c r="AB238" s="36">
        <f t="shared" si="82"/>
        <v>11.568939394545454</v>
      </c>
      <c r="AC238" s="36" cm="1">
        <f t="array" ref="AC238">AVERAGE(IFERROR(X238:Z238, ""))</f>
        <v>10.0025</v>
      </c>
      <c r="AD238" s="36">
        <f t="shared" si="83"/>
        <v>11.41</v>
      </c>
      <c r="AE238" s="36" cm="1">
        <f t="array" ref="AE238">AVERAGE(IFERROR(Q238:V238, ""))</f>
        <v>12.194444445</v>
      </c>
      <c r="AF238" s="36" cm="1">
        <f t="array" ref="AF238">AVERAGE(IFERROR(V238:Z238,""))</f>
        <v>9.9037500000000005</v>
      </c>
      <c r="AG238" s="36" cm="1">
        <f t="array" ref="AG238">AVERAGE(IFERROR(Q238:U238,""))</f>
        <v>12.627333333999999</v>
      </c>
      <c r="AH238" s="36" cm="1">
        <f t="array" ref="AH238">AVERAGE(IFERROR(Y238:AA238,P238))</f>
        <v>11.452222223333331</v>
      </c>
      <c r="AI238" s="36" cm="1">
        <f t="array" ref="AI238">AVERAGE(IFERROR(X238:AA238,""))</f>
        <v>10.471666666666666</v>
      </c>
      <c r="AJ238" s="36" cm="1">
        <f t="array" ref="AJ238">AVERAGE(IFERROR(P238:V238,""))</f>
        <v>12.323333334285715</v>
      </c>
      <c r="AK238" s="36" cm="1">
        <f t="array" ref="AK238">AVERAGE(IFERROR(Q238:T238,""))</f>
        <v>13.057499999999999</v>
      </c>
      <c r="AL238" s="36" cm="1">
        <f t="array" ref="AL238">AVERAGE(IFERROR(U238:V238,""))</f>
        <v>10.468333335000001</v>
      </c>
      <c r="AM238" s="36" cm="1">
        <f t="array" ref="AM238">AVERAGE(IFERROR(W238:AA238,""))</f>
        <v>10.248750000000001</v>
      </c>
      <c r="AN238" s="36" cm="1">
        <f t="array" ref="AN238">AVERAGE(IFERROR(P238:U238,""))</f>
        <v>12.705555556666667</v>
      </c>
      <c r="AP238" s="36">
        <f t="shared" si="84"/>
        <v>0</v>
      </c>
      <c r="AQ238" s="36">
        <f t="shared" si="85"/>
        <v>0</v>
      </c>
      <c r="AR238" s="36">
        <f t="shared" si="86"/>
        <v>0</v>
      </c>
      <c r="AS238" s="36">
        <f t="shared" si="87"/>
        <v>0</v>
      </c>
      <c r="AT238" s="36">
        <f t="shared" si="88"/>
        <v>0</v>
      </c>
      <c r="AU238" s="36">
        <f t="shared" si="89"/>
        <v>0</v>
      </c>
      <c r="AV238" s="36">
        <f t="shared" si="90"/>
        <v>0</v>
      </c>
      <c r="AW238" s="36">
        <f t="shared" si="91"/>
        <v>4.1999999999999996E-2</v>
      </c>
      <c r="AX238" s="36">
        <f t="shared" si="92"/>
        <v>0</v>
      </c>
      <c r="AY238" s="36" t="e">
        <f t="shared" si="93"/>
        <v>#DIV/0!</v>
      </c>
      <c r="AZ238" s="36">
        <f t="shared" si="94"/>
        <v>1.5000000000000036E-2</v>
      </c>
      <c r="BA238" s="36">
        <f t="shared" si="95"/>
        <v>0</v>
      </c>
      <c r="BB238" s="36">
        <f t="shared" si="96"/>
        <v>0</v>
      </c>
      <c r="BC238" s="36">
        <f t="shared" si="97"/>
        <v>0</v>
      </c>
      <c r="BD238" s="36">
        <f t="shared" si="98"/>
        <v>0</v>
      </c>
      <c r="BE238" s="36">
        <f t="shared" si="99"/>
        <v>0</v>
      </c>
      <c r="BF238" s="36">
        <f t="shared" si="100"/>
        <v>9.6249999999999496E-3</v>
      </c>
      <c r="BG238" s="36">
        <f t="shared" si="101"/>
        <v>0</v>
      </c>
      <c r="BH238" s="36">
        <f t="shared" si="102"/>
        <v>0</v>
      </c>
      <c r="BI238" s="36">
        <f t="shared" si="103"/>
        <v>0</v>
      </c>
      <c r="BJ238" s="36">
        <f t="shared" si="104"/>
        <v>0</v>
      </c>
      <c r="BK238" s="36">
        <f t="shared" si="105"/>
        <v>0</v>
      </c>
      <c r="BL238" s="36">
        <f t="shared" si="106"/>
        <v>0</v>
      </c>
      <c r="BM238" s="36">
        <f t="shared" si="107"/>
        <v>0</v>
      </c>
      <c r="BN238" s="36">
        <f t="shared" si="108"/>
        <v>0</v>
      </c>
    </row>
    <row r="239" spans="1:66" ht="15.75" thickBot="1" x14ac:dyDescent="0.3">
      <c r="A239">
        <v>238</v>
      </c>
      <c r="B239" t="s">
        <v>41</v>
      </c>
      <c r="C239" s="3">
        <v>3</v>
      </c>
      <c r="D239">
        <v>48.93674</v>
      </c>
      <c r="E239">
        <v>-122.44186999999999</v>
      </c>
      <c r="F239" t="s">
        <v>10</v>
      </c>
      <c r="G239" s="5">
        <v>11.95</v>
      </c>
      <c r="H239" s="3">
        <v>17110004000058</v>
      </c>
      <c r="I239" t="s">
        <v>11</v>
      </c>
      <c r="K239" s="15" t="s">
        <v>287</v>
      </c>
      <c r="L239" s="3">
        <v>17110004014792</v>
      </c>
      <c r="M239">
        <v>0.99068790674209595</v>
      </c>
      <c r="N239" s="19">
        <v>251</v>
      </c>
      <c r="P239" s="36">
        <f>AVERAGEIFS($G$2:$G$3384,$C$2:$C$3384,P$1,$B$2:$B$3384,$K239)</f>
        <v>12.90666667</v>
      </c>
      <c r="Q239" s="36">
        <f>AVERAGEIFS($G$2:$G$3384,$C$2:$C$3384,Q$1,$B$2:$B$3384,$K239)</f>
        <v>13.455</v>
      </c>
      <c r="R239" s="36">
        <f>AVERAGEIFS($G$2:$G$3384,$C$2:$C$3384,R$1,$B$2:$B$3384,$K239)</f>
        <v>13.43</v>
      </c>
      <c r="S239" s="36">
        <f>AVERAGEIFS($G$2:$G$3384,$C$2:$C$3384,S$1,$B$2:$B$3384,$K239)</f>
        <v>11.93333333</v>
      </c>
      <c r="T239" s="36">
        <f>AVERAGEIFS($G$2:$G$3384,$C$2:$C$3384,T$1,$B$2:$B$3384,$K239)</f>
        <v>10.74</v>
      </c>
      <c r="U239" s="36">
        <f>AVERAGEIFS($G$2:$G$3384,$C$2:$C$3384,U$1,$B$2:$B$3384,$K239)</f>
        <v>9.9450000000000003</v>
      </c>
      <c r="V239" s="36">
        <f>AVERAGEIFS($G$2:$G$3384,$C$2:$C$3384,V$1,$B$2:$B$3384,$K239)</f>
        <v>9.25</v>
      </c>
      <c r="W239" s="36">
        <f>AVERAGEIFS($G$2:$G$3384,$C$2:$C$3384,W$1,$B$2:$B$3384,$K239)</f>
        <v>9.5500000000000007</v>
      </c>
      <c r="X239" s="36">
        <f>AVERAGEIFS($G$2:$G$3384,$C$2:$C$3384,X$1,$B$2:$B$3384,$K239)</f>
        <v>10.15</v>
      </c>
      <c r="Y239" s="36" t="e">
        <f>AVERAGEIFS($G$2:$G$3384,$C$2:$C$3384,Y$1,$B$2:$B$3384,$K239)</f>
        <v>#DIV/0!</v>
      </c>
      <c r="Z239" s="36">
        <f>AVERAGEIFS($G$2:$G$3384,$C$2:$C$3384,Z$1,$B$2:$B$3384,$K239)</f>
        <v>9.2100000000000009</v>
      </c>
      <c r="AA239" s="36">
        <f>AVERAGEIFS($G$2:$G$3384,$C$2:$C$3384,AA$1,$B$2:$B$3384,$K239)</f>
        <v>11.16</v>
      </c>
      <c r="AB239" s="36">
        <f t="shared" si="82"/>
        <v>11.066363636363635</v>
      </c>
      <c r="AC239" s="36" cm="1">
        <f t="array" ref="AC239">AVERAGE(IFERROR(X239:Z239, ""))</f>
        <v>9.68</v>
      </c>
      <c r="AD239" s="36">
        <f t="shared" si="83"/>
        <v>11.16</v>
      </c>
      <c r="AE239" s="36" cm="1">
        <f t="array" ref="AE239">AVERAGE(IFERROR(Q239:V239, ""))</f>
        <v>11.458888888333334</v>
      </c>
      <c r="AF239" s="36" cm="1">
        <f t="array" ref="AF239">AVERAGE(IFERROR(V239:Z239,""))</f>
        <v>9.5400000000000009</v>
      </c>
      <c r="AG239" s="36" cm="1">
        <f t="array" ref="AG239">AVERAGE(IFERROR(Q239:U239,""))</f>
        <v>11.900666666000001</v>
      </c>
      <c r="AH239" s="36" cm="1">
        <f t="array" ref="AH239">AVERAGE(IFERROR(Y239:AA239,P239))</f>
        <v>11.092222223333332</v>
      </c>
      <c r="AI239" s="36" cm="1">
        <f t="array" ref="AI239">AVERAGE(IFERROR(X239:AA239,""))</f>
        <v>10.173333333333334</v>
      </c>
      <c r="AJ239" s="36" cm="1">
        <f t="array" ref="AJ239">AVERAGE(IFERROR(P239:V239,""))</f>
        <v>11.665714285714285</v>
      </c>
      <c r="AK239" s="36" cm="1">
        <f t="array" ref="AK239">AVERAGE(IFERROR(Q239:T239,""))</f>
        <v>12.389583332500001</v>
      </c>
      <c r="AL239" s="36" cm="1">
        <f t="array" ref="AL239">AVERAGE(IFERROR(U239:V239,""))</f>
        <v>9.5975000000000001</v>
      </c>
      <c r="AM239" s="36" cm="1">
        <f t="array" ref="AM239">AVERAGE(IFERROR(W239:AA239,""))</f>
        <v>10.017500000000002</v>
      </c>
      <c r="AN239" s="36" cm="1">
        <f t="array" ref="AN239">AVERAGE(IFERROR(P239:U239,""))</f>
        <v>12.068333333333333</v>
      </c>
      <c r="AP239" s="36">
        <f t="shared" si="84"/>
        <v>0</v>
      </c>
      <c r="AQ239" s="36">
        <f t="shared" si="85"/>
        <v>0</v>
      </c>
      <c r="AR239" s="36">
        <f t="shared" si="86"/>
        <v>0</v>
      </c>
      <c r="AS239" s="36">
        <f t="shared" si="87"/>
        <v>0</v>
      </c>
      <c r="AT239" s="36">
        <f t="shared" si="88"/>
        <v>0</v>
      </c>
      <c r="AU239" s="36">
        <f t="shared" si="89"/>
        <v>5.4999999999999719E-3</v>
      </c>
      <c r="AV239" s="36">
        <f t="shared" si="90"/>
        <v>7.4999999999999997E-2</v>
      </c>
      <c r="AW239" s="36">
        <f t="shared" si="91"/>
        <v>4.4999999999999929E-2</v>
      </c>
      <c r="AX239" s="36">
        <f t="shared" si="92"/>
        <v>0</v>
      </c>
      <c r="AY239" s="36" t="e">
        <f t="shared" si="93"/>
        <v>#DIV/0!</v>
      </c>
      <c r="AZ239" s="36">
        <f t="shared" si="94"/>
        <v>7.8999999999999918E-2</v>
      </c>
      <c r="BA239" s="36">
        <f t="shared" si="95"/>
        <v>0</v>
      </c>
      <c r="BB239" s="36">
        <f t="shared" si="96"/>
        <v>0</v>
      </c>
      <c r="BC239" s="36">
        <f t="shared" si="97"/>
        <v>3.2000000000000028E-2</v>
      </c>
      <c r="BD239" s="36">
        <f t="shared" si="98"/>
        <v>0</v>
      </c>
      <c r="BE239" s="36">
        <f t="shared" si="99"/>
        <v>0</v>
      </c>
      <c r="BF239" s="36">
        <f t="shared" si="100"/>
        <v>4.5999999999999909E-2</v>
      </c>
      <c r="BG239" s="36">
        <f t="shared" si="101"/>
        <v>0</v>
      </c>
      <c r="BH239" s="36">
        <f t="shared" si="102"/>
        <v>0</v>
      </c>
      <c r="BI239" s="36">
        <f t="shared" si="103"/>
        <v>0</v>
      </c>
      <c r="BJ239" s="36">
        <f t="shared" si="104"/>
        <v>0</v>
      </c>
      <c r="BK239" s="36">
        <f t="shared" si="105"/>
        <v>0</v>
      </c>
      <c r="BL239" s="36">
        <f t="shared" si="106"/>
        <v>4.0249999999999987E-2</v>
      </c>
      <c r="BM239" s="36">
        <f t="shared" si="107"/>
        <v>0</v>
      </c>
      <c r="BN239" s="36">
        <f t="shared" si="108"/>
        <v>0</v>
      </c>
    </row>
    <row r="240" spans="1:66" ht="15.75" thickBot="1" x14ac:dyDescent="0.3">
      <c r="A240">
        <v>239</v>
      </c>
      <c r="B240" t="s">
        <v>41</v>
      </c>
      <c r="C240" s="3">
        <v>4</v>
      </c>
      <c r="D240">
        <v>48.93674</v>
      </c>
      <c r="E240">
        <v>-122.44186999999999</v>
      </c>
      <c r="F240" t="s">
        <v>10</v>
      </c>
      <c r="G240" s="5">
        <v>11.5</v>
      </c>
      <c r="H240" s="3">
        <v>17110004000058</v>
      </c>
      <c r="I240" t="s">
        <v>11</v>
      </c>
      <c r="K240" s="15" t="s">
        <v>288</v>
      </c>
      <c r="L240" s="3">
        <v>17110004014650</v>
      </c>
      <c r="M240">
        <v>0.99873679876327515</v>
      </c>
      <c r="N240" s="19">
        <v>216</v>
      </c>
      <c r="P240" s="36">
        <f>AVERAGEIFS($G$2:$G$3384,$C$2:$C$3384,P$1,$B$2:$B$3384,$K240)</f>
        <v>12.93</v>
      </c>
      <c r="Q240" s="36">
        <f>AVERAGEIFS($G$2:$G$3384,$C$2:$C$3384,Q$1,$B$2:$B$3384,$K240)</f>
        <v>13.8</v>
      </c>
      <c r="R240" s="36">
        <f>AVERAGEIFS($G$2:$G$3384,$C$2:$C$3384,R$1,$B$2:$B$3384,$K240)</f>
        <v>14.05666667</v>
      </c>
      <c r="S240" s="36">
        <f>AVERAGEIFS($G$2:$G$3384,$C$2:$C$3384,S$1,$B$2:$B$3384,$K240)</f>
        <v>12.70333333</v>
      </c>
      <c r="T240" s="36">
        <f>AVERAGEIFS($G$2:$G$3384,$C$2:$C$3384,T$1,$B$2:$B$3384,$K240)</f>
        <v>11.885</v>
      </c>
      <c r="U240" s="36">
        <f>AVERAGEIFS($G$2:$G$3384,$C$2:$C$3384,U$1,$B$2:$B$3384,$K240)</f>
        <v>10.824999999999999</v>
      </c>
      <c r="V240" s="36">
        <f>AVERAGEIFS($G$2:$G$3384,$C$2:$C$3384,V$1,$B$2:$B$3384,$K240)</f>
        <v>9.9</v>
      </c>
      <c r="W240" s="36" t="e">
        <f>AVERAGEIFS($G$2:$G$3384,$C$2:$C$3384,W$1,$B$2:$B$3384,$K240)</f>
        <v>#DIV/0!</v>
      </c>
      <c r="X240" s="36">
        <f>AVERAGEIFS($G$2:$G$3384,$C$2:$C$3384,X$1,$B$2:$B$3384,$K240)</f>
        <v>10.29</v>
      </c>
      <c r="Y240" s="36" t="e">
        <f>AVERAGEIFS($G$2:$G$3384,$C$2:$C$3384,Y$1,$B$2:$B$3384,$K240)</f>
        <v>#DIV/0!</v>
      </c>
      <c r="Z240" s="36">
        <f>AVERAGEIFS($G$2:$G$3384,$C$2:$C$3384,Z$1,$B$2:$B$3384,$K240)</f>
        <v>10.15</v>
      </c>
      <c r="AA240" s="36">
        <f>AVERAGEIFS($G$2:$G$3384,$C$2:$C$3384,AA$1,$B$2:$B$3384,$K240)</f>
        <v>11.71</v>
      </c>
      <c r="AB240" s="36">
        <f t="shared" si="82"/>
        <v>11.825000000000003</v>
      </c>
      <c r="AC240" s="36" cm="1">
        <f t="array" ref="AC240">AVERAGE(IFERROR(X240:Z240, ""))</f>
        <v>10.219999999999999</v>
      </c>
      <c r="AD240" s="36">
        <f t="shared" si="83"/>
        <v>11.71</v>
      </c>
      <c r="AE240" s="36" cm="1">
        <f t="array" ref="AE240">AVERAGE(IFERROR(Q240:V240, ""))</f>
        <v>12.195</v>
      </c>
      <c r="AF240" s="36" cm="1">
        <f t="array" ref="AF240">AVERAGE(IFERROR(V240:Z240,""))</f>
        <v>10.113333333333332</v>
      </c>
      <c r="AG240" s="36" cm="1">
        <f t="array" ref="AG240">AVERAGE(IFERROR(Q240:U240,""))</f>
        <v>12.654</v>
      </c>
      <c r="AH240" s="36" cm="1">
        <f t="array" ref="AH240">AVERAGE(IFERROR(Y240:AA240,P240))</f>
        <v>11.596666666666666</v>
      </c>
      <c r="AI240" s="36" cm="1">
        <f t="array" ref="AI240">AVERAGE(IFERROR(X240:AA240,""))</f>
        <v>10.716666666666667</v>
      </c>
      <c r="AJ240" s="36" cm="1">
        <f t="array" ref="AJ240">AVERAGE(IFERROR(P240:V240,""))</f>
        <v>12.3</v>
      </c>
      <c r="AK240" s="36" cm="1">
        <f t="array" ref="AK240">AVERAGE(IFERROR(Q240:T240,""))</f>
        <v>13.11125</v>
      </c>
      <c r="AL240" s="36" cm="1">
        <f t="array" ref="AL240">AVERAGE(IFERROR(U240:V240,""))</f>
        <v>10.362500000000001</v>
      </c>
      <c r="AM240" s="36" cm="1">
        <f t="array" ref="AM240">AVERAGE(IFERROR(W240:AA240,""))</f>
        <v>10.716666666666667</v>
      </c>
      <c r="AN240" s="36" cm="1">
        <f t="array" ref="AN240">AVERAGE(IFERROR(P240:U240,""))</f>
        <v>12.700000000000001</v>
      </c>
      <c r="AP240" s="36">
        <f t="shared" si="84"/>
        <v>0</v>
      </c>
      <c r="AQ240" s="36">
        <f t="shared" si="85"/>
        <v>0</v>
      </c>
      <c r="AR240" s="36">
        <f t="shared" si="86"/>
        <v>0</v>
      </c>
      <c r="AS240" s="36">
        <f t="shared" si="87"/>
        <v>0</v>
      </c>
      <c r="AT240" s="36">
        <f t="shared" si="88"/>
        <v>0</v>
      </c>
      <c r="AU240" s="36">
        <f t="shared" si="89"/>
        <v>0</v>
      </c>
      <c r="AV240" s="36">
        <f t="shared" si="90"/>
        <v>9.9999999999999638E-3</v>
      </c>
      <c r="AW240" s="36" t="e">
        <f t="shared" si="91"/>
        <v>#DIV/0!</v>
      </c>
      <c r="AX240" s="36">
        <f t="shared" si="92"/>
        <v>0</v>
      </c>
      <c r="AY240" s="36" t="e">
        <f t="shared" si="93"/>
        <v>#DIV/0!</v>
      </c>
      <c r="AZ240" s="36">
        <f t="shared" si="94"/>
        <v>0</v>
      </c>
      <c r="BA240" s="36">
        <f t="shared" si="95"/>
        <v>0</v>
      </c>
      <c r="BB240" s="36">
        <f t="shared" si="96"/>
        <v>0</v>
      </c>
      <c r="BC240" s="36">
        <f t="shared" si="97"/>
        <v>0</v>
      </c>
      <c r="BD240" s="36">
        <f t="shared" si="98"/>
        <v>0</v>
      </c>
      <c r="BE240" s="36">
        <f t="shared" si="99"/>
        <v>0</v>
      </c>
      <c r="BF240" s="36">
        <f t="shared" si="100"/>
        <v>0</v>
      </c>
      <c r="BG240" s="36">
        <f t="shared" si="101"/>
        <v>0</v>
      </c>
      <c r="BH240" s="36">
        <f t="shared" si="102"/>
        <v>0</v>
      </c>
      <c r="BI240" s="36">
        <f t="shared" si="103"/>
        <v>0</v>
      </c>
      <c r="BJ240" s="36">
        <f t="shared" si="104"/>
        <v>0</v>
      </c>
      <c r="BK240" s="36">
        <f t="shared" si="105"/>
        <v>0</v>
      </c>
      <c r="BL240" s="36">
        <f t="shared" si="106"/>
        <v>0</v>
      </c>
      <c r="BM240" s="36">
        <f t="shared" si="107"/>
        <v>0</v>
      </c>
      <c r="BN240" s="36">
        <f t="shared" si="108"/>
        <v>0</v>
      </c>
    </row>
    <row r="241" spans="1:66" x14ac:dyDescent="0.25">
      <c r="A241">
        <v>240</v>
      </c>
      <c r="B241" t="s">
        <v>41</v>
      </c>
      <c r="C241" s="3">
        <v>5</v>
      </c>
      <c r="D241">
        <v>48.93674</v>
      </c>
      <c r="E241">
        <v>-122.44186999999999</v>
      </c>
      <c r="F241" t="s">
        <v>10</v>
      </c>
      <c r="G241" s="5">
        <v>11.5</v>
      </c>
      <c r="H241" s="3">
        <v>17110004000058</v>
      </c>
      <c r="I241" t="s">
        <v>11</v>
      </c>
      <c r="K241" s="15" t="s">
        <v>289</v>
      </c>
      <c r="L241" s="3">
        <v>17110004000058</v>
      </c>
      <c r="M241">
        <v>0.99920833110809326</v>
      </c>
      <c r="N241" s="17">
        <v>667</v>
      </c>
      <c r="P241" s="36" t="e">
        <f>AVERAGEIFS($G$2:$G$3384,$C$2:$C$3384,P$1,$B$2:$B$3384,$K241)</f>
        <v>#DIV/0!</v>
      </c>
      <c r="Q241" s="36" t="e">
        <f>AVERAGEIFS($G$2:$G$3384,$C$2:$C$3384,Q$1,$B$2:$B$3384,$K241)</f>
        <v>#DIV/0!</v>
      </c>
      <c r="R241" s="36" t="e">
        <f>AVERAGEIFS($G$2:$G$3384,$C$2:$C$3384,R$1,$B$2:$B$3384,$K241)</f>
        <v>#DIV/0!</v>
      </c>
      <c r="S241" s="36" t="e">
        <f>AVERAGEIFS($G$2:$G$3384,$C$2:$C$3384,S$1,$B$2:$B$3384,$K241)</f>
        <v>#DIV/0!</v>
      </c>
      <c r="T241" s="36" t="e">
        <f>AVERAGEIFS($G$2:$G$3384,$C$2:$C$3384,T$1,$B$2:$B$3384,$K241)</f>
        <v>#DIV/0!</v>
      </c>
      <c r="U241" s="36" t="e">
        <f>AVERAGEIFS($G$2:$G$3384,$C$2:$C$3384,U$1,$B$2:$B$3384,$K241)</f>
        <v>#DIV/0!</v>
      </c>
      <c r="V241" s="36" t="e">
        <f>AVERAGEIFS($G$2:$G$3384,$C$2:$C$3384,V$1,$B$2:$B$3384,$K241)</f>
        <v>#DIV/0!</v>
      </c>
      <c r="W241" s="36" t="e">
        <f>AVERAGEIFS($G$2:$G$3384,$C$2:$C$3384,W$1,$B$2:$B$3384,$K241)</f>
        <v>#DIV/0!</v>
      </c>
      <c r="X241" s="36">
        <f>AVERAGEIFS($G$2:$G$3384,$C$2:$C$3384,X$1,$B$2:$B$3384,$K241)</f>
        <v>16.45</v>
      </c>
      <c r="Y241" s="36" t="e">
        <f>AVERAGEIFS($G$2:$G$3384,$C$2:$C$3384,Y$1,$B$2:$B$3384,$K241)</f>
        <v>#DIV/0!</v>
      </c>
      <c r="Z241" s="36" t="e">
        <f>AVERAGEIFS($G$2:$G$3384,$C$2:$C$3384,Z$1,$B$2:$B$3384,$K241)</f>
        <v>#DIV/0!</v>
      </c>
      <c r="AA241" s="36" t="e">
        <f>AVERAGEIFS($G$2:$G$3384,$C$2:$C$3384,AA$1,$B$2:$B$3384,$K241)</f>
        <v>#DIV/0!</v>
      </c>
      <c r="AB241" s="36">
        <f t="shared" si="82"/>
        <v>16.45</v>
      </c>
      <c r="AC241" s="36" cm="1">
        <f t="array" ref="AC241">AVERAGE(IFERROR(X241:Z241, ""))</f>
        <v>16.45</v>
      </c>
      <c r="AD241" s="36" t="e">
        <f t="shared" si="83"/>
        <v>#DIV/0!</v>
      </c>
      <c r="AE241" s="36" t="e" cm="1">
        <f t="array" ref="AE241">AVERAGE(IFERROR(Q241:V241, ""))</f>
        <v>#DIV/0!</v>
      </c>
      <c r="AF241" s="36" cm="1">
        <f t="array" ref="AF241">AVERAGE(IFERROR(V241:Z241,""))</f>
        <v>16.45</v>
      </c>
      <c r="AG241" s="36" t="e" cm="1">
        <f t="array" ref="AG241">AVERAGE(IFERROR(Q241:U241,""))</f>
        <v>#DIV/0!</v>
      </c>
      <c r="AH241" s="36" t="e" cm="1">
        <f t="array" ref="AH241">AVERAGE(IFERROR(Y241:AA241,P241))</f>
        <v>#DIV/0!</v>
      </c>
      <c r="AI241" s="36" cm="1">
        <f t="array" ref="AI241">AVERAGE(IFERROR(X241:AA241,""))</f>
        <v>16.45</v>
      </c>
      <c r="AJ241" s="36" t="e" cm="1">
        <f t="array" ref="AJ241">AVERAGE(IFERROR(P241:V241,""))</f>
        <v>#DIV/0!</v>
      </c>
      <c r="AK241" s="36" t="e" cm="1">
        <f t="array" ref="AK241">AVERAGE(IFERROR(Q241:T241,""))</f>
        <v>#DIV/0!</v>
      </c>
      <c r="AL241" s="36" t="e" cm="1">
        <f t="array" ref="AL241">AVERAGE(IFERROR(U241:V241,""))</f>
        <v>#DIV/0!</v>
      </c>
      <c r="AM241" s="36" cm="1">
        <f t="array" ref="AM241">AVERAGE(IFERROR(W241:AA241,""))</f>
        <v>16.45</v>
      </c>
      <c r="AN241" s="36" t="e" cm="1">
        <f t="array" ref="AN241">AVERAGE(IFERROR(P241:U241,""))</f>
        <v>#DIV/0!</v>
      </c>
      <c r="AP241" s="36" t="e">
        <f t="shared" si="84"/>
        <v>#DIV/0!</v>
      </c>
      <c r="AQ241" s="36" t="e">
        <f t="shared" si="85"/>
        <v>#DIV/0!</v>
      </c>
      <c r="AR241" s="36" t="e">
        <f t="shared" si="86"/>
        <v>#DIV/0!</v>
      </c>
      <c r="AS241" s="36" t="e">
        <f t="shared" si="87"/>
        <v>#DIV/0!</v>
      </c>
      <c r="AT241" s="36" t="e">
        <f t="shared" si="88"/>
        <v>#DIV/0!</v>
      </c>
      <c r="AU241" s="36" t="e">
        <f t="shared" si="89"/>
        <v>#DIV/0!</v>
      </c>
      <c r="AV241" s="36" t="e">
        <f t="shared" si="90"/>
        <v>#DIV/0!</v>
      </c>
      <c r="AW241" s="36" t="e">
        <f t="shared" si="91"/>
        <v>#DIV/0!</v>
      </c>
      <c r="AX241" s="36">
        <f t="shared" si="92"/>
        <v>0</v>
      </c>
      <c r="AY241" s="36" t="e">
        <f t="shared" si="93"/>
        <v>#DIV/0!</v>
      </c>
      <c r="AZ241" s="36" t="e">
        <f t="shared" si="94"/>
        <v>#DIV/0!</v>
      </c>
      <c r="BA241" s="36" t="e">
        <f t="shared" si="95"/>
        <v>#DIV/0!</v>
      </c>
      <c r="BB241" s="36">
        <f t="shared" si="96"/>
        <v>0</v>
      </c>
      <c r="BC241" s="36">
        <f t="shared" si="97"/>
        <v>0</v>
      </c>
      <c r="BD241" s="36" t="e">
        <f t="shared" si="98"/>
        <v>#DIV/0!</v>
      </c>
      <c r="BE241" s="36" t="e">
        <f t="shared" si="99"/>
        <v>#DIV/0!</v>
      </c>
      <c r="BF241" s="36">
        <f t="shared" si="100"/>
        <v>0</v>
      </c>
      <c r="BG241" s="36" t="e">
        <f t="shared" si="101"/>
        <v>#DIV/0!</v>
      </c>
      <c r="BH241" s="36" t="e">
        <f t="shared" si="102"/>
        <v>#DIV/0!</v>
      </c>
      <c r="BI241" s="36">
        <f t="shared" si="103"/>
        <v>0</v>
      </c>
      <c r="BJ241" s="36" t="e">
        <f t="shared" si="104"/>
        <v>#DIV/0!</v>
      </c>
      <c r="BK241" s="36" t="e">
        <f t="shared" si="105"/>
        <v>#DIV/0!</v>
      </c>
      <c r="BL241" s="36" t="e">
        <f t="shared" si="106"/>
        <v>#DIV/0!</v>
      </c>
      <c r="BM241" s="36">
        <f t="shared" si="107"/>
        <v>0</v>
      </c>
      <c r="BN241" s="36" t="e">
        <f t="shared" si="108"/>
        <v>#DIV/0!</v>
      </c>
    </row>
    <row r="242" spans="1:66" x14ac:dyDescent="0.25">
      <c r="A242">
        <v>241</v>
      </c>
      <c r="B242" t="s">
        <v>41</v>
      </c>
      <c r="C242" s="3">
        <v>6</v>
      </c>
      <c r="D242">
        <v>48.93674</v>
      </c>
      <c r="E242">
        <v>-122.44186999999999</v>
      </c>
      <c r="F242" t="s">
        <v>10</v>
      </c>
      <c r="G242" s="5">
        <v>11.33</v>
      </c>
      <c r="H242" s="3">
        <v>17110004000058</v>
      </c>
      <c r="I242" t="s">
        <v>11</v>
      </c>
      <c r="K242" s="15" t="s">
        <v>290</v>
      </c>
      <c r="L242" s="3">
        <v>17110004000058</v>
      </c>
      <c r="M242">
        <v>0.99924463033676147</v>
      </c>
      <c r="N242" s="17">
        <v>667</v>
      </c>
      <c r="P242" s="36" t="e">
        <f>AVERAGEIFS($G$2:$G$3384,$C$2:$C$3384,P$1,$B$2:$B$3384,$K242)</f>
        <v>#DIV/0!</v>
      </c>
      <c r="Q242" s="36" t="e">
        <f>AVERAGEIFS($G$2:$G$3384,$C$2:$C$3384,Q$1,$B$2:$B$3384,$K242)</f>
        <v>#DIV/0!</v>
      </c>
      <c r="R242" s="36" t="e">
        <f>AVERAGEIFS($G$2:$G$3384,$C$2:$C$3384,R$1,$B$2:$B$3384,$K242)</f>
        <v>#DIV/0!</v>
      </c>
      <c r="S242" s="36" t="e">
        <f>AVERAGEIFS($G$2:$G$3384,$C$2:$C$3384,S$1,$B$2:$B$3384,$K242)</f>
        <v>#DIV/0!</v>
      </c>
      <c r="T242" s="36" t="e">
        <f>AVERAGEIFS($G$2:$G$3384,$C$2:$C$3384,T$1,$B$2:$B$3384,$K242)</f>
        <v>#DIV/0!</v>
      </c>
      <c r="U242" s="36" t="e">
        <f>AVERAGEIFS($G$2:$G$3384,$C$2:$C$3384,U$1,$B$2:$B$3384,$K242)</f>
        <v>#DIV/0!</v>
      </c>
      <c r="V242" s="36" t="e">
        <f>AVERAGEIFS($G$2:$G$3384,$C$2:$C$3384,V$1,$B$2:$B$3384,$K242)</f>
        <v>#DIV/0!</v>
      </c>
      <c r="W242" s="36" t="e">
        <f>AVERAGEIFS($G$2:$G$3384,$C$2:$C$3384,W$1,$B$2:$B$3384,$K242)</f>
        <v>#DIV/0!</v>
      </c>
      <c r="X242" s="36">
        <f>AVERAGEIFS($G$2:$G$3384,$C$2:$C$3384,X$1,$B$2:$B$3384,$K242)</f>
        <v>15.95</v>
      </c>
      <c r="Y242" s="36" t="e">
        <f>AVERAGEIFS($G$2:$G$3384,$C$2:$C$3384,Y$1,$B$2:$B$3384,$K242)</f>
        <v>#DIV/0!</v>
      </c>
      <c r="Z242" s="36" t="e">
        <f>AVERAGEIFS($G$2:$G$3384,$C$2:$C$3384,Z$1,$B$2:$B$3384,$K242)</f>
        <v>#DIV/0!</v>
      </c>
      <c r="AA242" s="36" t="e">
        <f>AVERAGEIFS($G$2:$G$3384,$C$2:$C$3384,AA$1,$B$2:$B$3384,$K242)</f>
        <v>#DIV/0!</v>
      </c>
      <c r="AB242" s="36">
        <f t="shared" si="82"/>
        <v>15.95</v>
      </c>
      <c r="AC242" s="36" cm="1">
        <f t="array" ref="AC242">AVERAGE(IFERROR(X242:Z242, ""))</f>
        <v>15.95</v>
      </c>
      <c r="AD242" s="36" t="e">
        <f t="shared" si="83"/>
        <v>#DIV/0!</v>
      </c>
      <c r="AE242" s="36" t="e" cm="1">
        <f t="array" ref="AE242">AVERAGE(IFERROR(Q242:V242, ""))</f>
        <v>#DIV/0!</v>
      </c>
      <c r="AF242" s="36" cm="1">
        <f t="array" ref="AF242">AVERAGE(IFERROR(V242:Z242,""))</f>
        <v>15.95</v>
      </c>
      <c r="AG242" s="36" t="e" cm="1">
        <f t="array" ref="AG242">AVERAGE(IFERROR(Q242:U242,""))</f>
        <v>#DIV/0!</v>
      </c>
      <c r="AH242" s="36" t="e" cm="1">
        <f t="array" ref="AH242">AVERAGE(IFERROR(Y242:AA242,P242))</f>
        <v>#DIV/0!</v>
      </c>
      <c r="AI242" s="36" cm="1">
        <f t="array" ref="AI242">AVERAGE(IFERROR(X242:AA242,""))</f>
        <v>15.95</v>
      </c>
      <c r="AJ242" s="36" t="e" cm="1">
        <f t="array" ref="AJ242">AVERAGE(IFERROR(P242:V242,""))</f>
        <v>#DIV/0!</v>
      </c>
      <c r="AK242" s="36" t="e" cm="1">
        <f t="array" ref="AK242">AVERAGE(IFERROR(Q242:T242,""))</f>
        <v>#DIV/0!</v>
      </c>
      <c r="AL242" s="36" t="e" cm="1">
        <f t="array" ref="AL242">AVERAGE(IFERROR(U242:V242,""))</f>
        <v>#DIV/0!</v>
      </c>
      <c r="AM242" s="36" cm="1">
        <f t="array" ref="AM242">AVERAGE(IFERROR(W242:AA242,""))</f>
        <v>15.95</v>
      </c>
      <c r="AN242" s="36" t="e" cm="1">
        <f t="array" ref="AN242">AVERAGE(IFERROR(P242:U242,""))</f>
        <v>#DIV/0!</v>
      </c>
      <c r="AP242" s="36" t="e">
        <f t="shared" si="84"/>
        <v>#DIV/0!</v>
      </c>
      <c r="AQ242" s="36" t="e">
        <f t="shared" si="85"/>
        <v>#DIV/0!</v>
      </c>
      <c r="AR242" s="36" t="e">
        <f t="shared" si="86"/>
        <v>#DIV/0!</v>
      </c>
      <c r="AS242" s="36" t="e">
        <f t="shared" si="87"/>
        <v>#DIV/0!</v>
      </c>
      <c r="AT242" s="36" t="e">
        <f t="shared" si="88"/>
        <v>#DIV/0!</v>
      </c>
      <c r="AU242" s="36" t="e">
        <f t="shared" si="89"/>
        <v>#DIV/0!</v>
      </c>
      <c r="AV242" s="36" t="e">
        <f t="shared" si="90"/>
        <v>#DIV/0!</v>
      </c>
      <c r="AW242" s="36" t="e">
        <f t="shared" si="91"/>
        <v>#DIV/0!</v>
      </c>
      <c r="AX242" s="36">
        <f t="shared" si="92"/>
        <v>0</v>
      </c>
      <c r="AY242" s="36" t="e">
        <f t="shared" si="93"/>
        <v>#DIV/0!</v>
      </c>
      <c r="AZ242" s="36" t="e">
        <f t="shared" si="94"/>
        <v>#DIV/0!</v>
      </c>
      <c r="BA242" s="36" t="e">
        <f t="shared" si="95"/>
        <v>#DIV/0!</v>
      </c>
      <c r="BB242" s="36">
        <f t="shared" si="96"/>
        <v>0</v>
      </c>
      <c r="BC242" s="36">
        <f t="shared" si="97"/>
        <v>0</v>
      </c>
      <c r="BD242" s="36" t="e">
        <f t="shared" si="98"/>
        <v>#DIV/0!</v>
      </c>
      <c r="BE242" s="36" t="e">
        <f t="shared" si="99"/>
        <v>#DIV/0!</v>
      </c>
      <c r="BF242" s="36">
        <f t="shared" si="100"/>
        <v>0</v>
      </c>
      <c r="BG242" s="36" t="e">
        <f t="shared" si="101"/>
        <v>#DIV/0!</v>
      </c>
      <c r="BH242" s="36" t="e">
        <f t="shared" si="102"/>
        <v>#DIV/0!</v>
      </c>
      <c r="BI242" s="36">
        <f t="shared" si="103"/>
        <v>0</v>
      </c>
      <c r="BJ242" s="36" t="e">
        <f t="shared" si="104"/>
        <v>#DIV/0!</v>
      </c>
      <c r="BK242" s="36" t="e">
        <f t="shared" si="105"/>
        <v>#DIV/0!</v>
      </c>
      <c r="BL242" s="36" t="e">
        <f t="shared" si="106"/>
        <v>#DIV/0!</v>
      </c>
      <c r="BM242" s="36">
        <f t="shared" si="107"/>
        <v>0</v>
      </c>
      <c r="BN242" s="36" t="e">
        <f t="shared" si="108"/>
        <v>#DIV/0!</v>
      </c>
    </row>
    <row r="243" spans="1:66" x14ac:dyDescent="0.25">
      <c r="A243">
        <v>242</v>
      </c>
      <c r="B243" t="s">
        <v>41</v>
      </c>
      <c r="C243" s="3">
        <v>7</v>
      </c>
      <c r="D243">
        <v>48.93674</v>
      </c>
      <c r="E243">
        <v>-122.44186999999999</v>
      </c>
      <c r="F243" t="s">
        <v>10</v>
      </c>
      <c r="G243" s="5">
        <v>10.07</v>
      </c>
      <c r="H243" s="3">
        <v>17110004000058</v>
      </c>
      <c r="I243" t="s">
        <v>11</v>
      </c>
      <c r="K243" s="15" t="s">
        <v>291</v>
      </c>
      <c r="L243" s="3">
        <v>17110004000058</v>
      </c>
      <c r="M243">
        <v>0.99927395582199097</v>
      </c>
      <c r="N243" s="17">
        <v>667</v>
      </c>
      <c r="P243" s="36" t="e">
        <f>AVERAGEIFS($G$2:$G$3384,$C$2:$C$3384,P$1,$B$2:$B$3384,$K243)</f>
        <v>#DIV/0!</v>
      </c>
      <c r="Q243" s="36" t="e">
        <f>AVERAGEIFS($G$2:$G$3384,$C$2:$C$3384,Q$1,$B$2:$B$3384,$K243)</f>
        <v>#DIV/0!</v>
      </c>
      <c r="R243" s="36" t="e">
        <f>AVERAGEIFS($G$2:$G$3384,$C$2:$C$3384,R$1,$B$2:$B$3384,$K243)</f>
        <v>#DIV/0!</v>
      </c>
      <c r="S243" s="36" t="e">
        <f>AVERAGEIFS($G$2:$G$3384,$C$2:$C$3384,S$1,$B$2:$B$3384,$K243)</f>
        <v>#DIV/0!</v>
      </c>
      <c r="T243" s="36" t="e">
        <f>AVERAGEIFS($G$2:$G$3384,$C$2:$C$3384,T$1,$B$2:$B$3384,$K243)</f>
        <v>#DIV/0!</v>
      </c>
      <c r="U243" s="36" t="e">
        <f>AVERAGEIFS($G$2:$G$3384,$C$2:$C$3384,U$1,$B$2:$B$3384,$K243)</f>
        <v>#DIV/0!</v>
      </c>
      <c r="V243" s="36" t="e">
        <f>AVERAGEIFS($G$2:$G$3384,$C$2:$C$3384,V$1,$B$2:$B$3384,$K243)</f>
        <v>#DIV/0!</v>
      </c>
      <c r="W243" s="36" t="e">
        <f>AVERAGEIFS($G$2:$G$3384,$C$2:$C$3384,W$1,$B$2:$B$3384,$K243)</f>
        <v>#DIV/0!</v>
      </c>
      <c r="X243" s="36">
        <f>AVERAGEIFS($G$2:$G$3384,$C$2:$C$3384,X$1,$B$2:$B$3384,$K243)</f>
        <v>15.45</v>
      </c>
      <c r="Y243" s="36" t="e">
        <f>AVERAGEIFS($G$2:$G$3384,$C$2:$C$3384,Y$1,$B$2:$B$3384,$K243)</f>
        <v>#DIV/0!</v>
      </c>
      <c r="Z243" s="36" t="e">
        <f>AVERAGEIFS($G$2:$G$3384,$C$2:$C$3384,Z$1,$B$2:$B$3384,$K243)</f>
        <v>#DIV/0!</v>
      </c>
      <c r="AA243" s="36" t="e">
        <f>AVERAGEIFS($G$2:$G$3384,$C$2:$C$3384,AA$1,$B$2:$B$3384,$K243)</f>
        <v>#DIV/0!</v>
      </c>
      <c r="AB243" s="36">
        <f t="shared" si="82"/>
        <v>15.45</v>
      </c>
      <c r="AC243" s="36" cm="1">
        <f t="array" ref="AC243">AVERAGE(IFERROR(X243:Z243, ""))</f>
        <v>15.45</v>
      </c>
      <c r="AD243" s="36" t="e">
        <f t="shared" si="83"/>
        <v>#DIV/0!</v>
      </c>
      <c r="AE243" s="36" t="e" cm="1">
        <f t="array" ref="AE243">AVERAGE(IFERROR(Q243:V243, ""))</f>
        <v>#DIV/0!</v>
      </c>
      <c r="AF243" s="36" cm="1">
        <f t="array" ref="AF243">AVERAGE(IFERROR(V243:Z243,""))</f>
        <v>15.45</v>
      </c>
      <c r="AG243" s="36" t="e" cm="1">
        <f t="array" ref="AG243">AVERAGE(IFERROR(Q243:U243,""))</f>
        <v>#DIV/0!</v>
      </c>
      <c r="AH243" s="36" t="e" cm="1">
        <f t="array" ref="AH243">AVERAGE(IFERROR(Y243:AA243,P243))</f>
        <v>#DIV/0!</v>
      </c>
      <c r="AI243" s="36" cm="1">
        <f t="array" ref="AI243">AVERAGE(IFERROR(X243:AA243,""))</f>
        <v>15.45</v>
      </c>
      <c r="AJ243" s="36" t="e" cm="1">
        <f t="array" ref="AJ243">AVERAGE(IFERROR(P243:V243,""))</f>
        <v>#DIV/0!</v>
      </c>
      <c r="AK243" s="36" t="e" cm="1">
        <f t="array" ref="AK243">AVERAGE(IFERROR(Q243:T243,""))</f>
        <v>#DIV/0!</v>
      </c>
      <c r="AL243" s="36" t="e" cm="1">
        <f t="array" ref="AL243">AVERAGE(IFERROR(U243:V243,""))</f>
        <v>#DIV/0!</v>
      </c>
      <c r="AM243" s="36" cm="1">
        <f t="array" ref="AM243">AVERAGE(IFERROR(W243:AA243,""))</f>
        <v>15.45</v>
      </c>
      <c r="AN243" s="36" t="e" cm="1">
        <f t="array" ref="AN243">AVERAGE(IFERROR(P243:U243,""))</f>
        <v>#DIV/0!</v>
      </c>
      <c r="AP243" s="36" t="e">
        <f t="shared" si="84"/>
        <v>#DIV/0!</v>
      </c>
      <c r="AQ243" s="36" t="e">
        <f t="shared" si="85"/>
        <v>#DIV/0!</v>
      </c>
      <c r="AR243" s="36" t="e">
        <f t="shared" si="86"/>
        <v>#DIV/0!</v>
      </c>
      <c r="AS243" s="36" t="e">
        <f t="shared" si="87"/>
        <v>#DIV/0!</v>
      </c>
      <c r="AT243" s="36" t="e">
        <f t="shared" si="88"/>
        <v>#DIV/0!</v>
      </c>
      <c r="AU243" s="36" t="e">
        <f t="shared" si="89"/>
        <v>#DIV/0!</v>
      </c>
      <c r="AV243" s="36" t="e">
        <f t="shared" si="90"/>
        <v>#DIV/0!</v>
      </c>
      <c r="AW243" s="36" t="e">
        <f t="shared" si="91"/>
        <v>#DIV/0!</v>
      </c>
      <c r="AX243" s="36">
        <f t="shared" si="92"/>
        <v>0</v>
      </c>
      <c r="AY243" s="36" t="e">
        <f t="shared" si="93"/>
        <v>#DIV/0!</v>
      </c>
      <c r="AZ243" s="36" t="e">
        <f t="shared" si="94"/>
        <v>#DIV/0!</v>
      </c>
      <c r="BA243" s="36" t="e">
        <f t="shared" si="95"/>
        <v>#DIV/0!</v>
      </c>
      <c r="BB243" s="36">
        <f t="shared" si="96"/>
        <v>0</v>
      </c>
      <c r="BC243" s="36">
        <f t="shared" si="97"/>
        <v>0</v>
      </c>
      <c r="BD243" s="36" t="e">
        <f t="shared" si="98"/>
        <v>#DIV/0!</v>
      </c>
      <c r="BE243" s="36" t="e">
        <f t="shared" si="99"/>
        <v>#DIV/0!</v>
      </c>
      <c r="BF243" s="36">
        <f t="shared" si="100"/>
        <v>0</v>
      </c>
      <c r="BG243" s="36" t="e">
        <f t="shared" si="101"/>
        <v>#DIV/0!</v>
      </c>
      <c r="BH243" s="36" t="e">
        <f t="shared" si="102"/>
        <v>#DIV/0!</v>
      </c>
      <c r="BI243" s="36">
        <f t="shared" si="103"/>
        <v>0</v>
      </c>
      <c r="BJ243" s="36" t="e">
        <f t="shared" si="104"/>
        <v>#DIV/0!</v>
      </c>
      <c r="BK243" s="36" t="e">
        <f t="shared" si="105"/>
        <v>#DIV/0!</v>
      </c>
      <c r="BL243" s="36" t="e">
        <f t="shared" si="106"/>
        <v>#DIV/0!</v>
      </c>
      <c r="BM243" s="36">
        <f t="shared" si="107"/>
        <v>0</v>
      </c>
      <c r="BN243" s="36" t="e">
        <f t="shared" si="108"/>
        <v>#DIV/0!</v>
      </c>
    </row>
    <row r="244" spans="1:66" x14ac:dyDescent="0.25">
      <c r="A244">
        <v>243</v>
      </c>
      <c r="B244" t="s">
        <v>41</v>
      </c>
      <c r="C244" s="3">
        <v>8</v>
      </c>
      <c r="D244">
        <v>48.93674</v>
      </c>
      <c r="E244">
        <v>-122.44186999999999</v>
      </c>
      <c r="F244" t="s">
        <v>10</v>
      </c>
      <c r="G244" s="5">
        <v>10.835000000000001</v>
      </c>
      <c r="H244" s="3">
        <v>17110004000058</v>
      </c>
      <c r="I244" t="s">
        <v>11</v>
      </c>
      <c r="K244" s="15" t="s">
        <v>292</v>
      </c>
      <c r="L244" s="3">
        <v>17110004001337</v>
      </c>
      <c r="M244">
        <v>1.7587303773325402E-6</v>
      </c>
      <c r="N244" s="17">
        <v>174</v>
      </c>
      <c r="P244" s="36" t="e">
        <f>AVERAGEIFS($G$2:$G$3384,$C$2:$C$3384,P$1,$B$2:$B$3384,$K244)</f>
        <v>#DIV/0!</v>
      </c>
      <c r="Q244" s="36">
        <f>AVERAGEIFS($G$2:$G$3384,$C$2:$C$3384,Q$1,$B$2:$B$3384,$K244)</f>
        <v>7.1466666669999999</v>
      </c>
      <c r="R244" s="36">
        <f>AVERAGEIFS($G$2:$G$3384,$C$2:$C$3384,R$1,$B$2:$B$3384,$K244)</f>
        <v>7.5049999999999999</v>
      </c>
      <c r="S244" s="36">
        <f>AVERAGEIFS($G$2:$G$3384,$C$2:$C$3384,S$1,$B$2:$B$3384,$K244)</f>
        <v>6.94</v>
      </c>
      <c r="T244" s="36">
        <f>AVERAGEIFS($G$2:$G$3384,$C$2:$C$3384,T$1,$B$2:$B$3384,$K244)</f>
        <v>1.67</v>
      </c>
      <c r="U244" s="36" t="e">
        <f>AVERAGEIFS($G$2:$G$3384,$C$2:$C$3384,U$1,$B$2:$B$3384,$K244)</f>
        <v>#DIV/0!</v>
      </c>
      <c r="V244" s="36" t="e">
        <f>AVERAGEIFS($G$2:$G$3384,$C$2:$C$3384,V$1,$B$2:$B$3384,$K244)</f>
        <v>#DIV/0!</v>
      </c>
      <c r="W244" s="36" t="e">
        <f>AVERAGEIFS($G$2:$G$3384,$C$2:$C$3384,W$1,$B$2:$B$3384,$K244)</f>
        <v>#DIV/0!</v>
      </c>
      <c r="X244" s="36" t="e">
        <f>AVERAGEIFS($G$2:$G$3384,$C$2:$C$3384,X$1,$B$2:$B$3384,$K244)</f>
        <v>#DIV/0!</v>
      </c>
      <c r="Y244" s="36" t="e">
        <f>AVERAGEIFS($G$2:$G$3384,$C$2:$C$3384,Y$1,$B$2:$B$3384,$K244)</f>
        <v>#DIV/0!</v>
      </c>
      <c r="Z244" s="36">
        <f>AVERAGEIFS($G$2:$G$3384,$C$2:$C$3384,Z$1,$B$2:$B$3384,$K244)</f>
        <v>3.76</v>
      </c>
      <c r="AA244" s="36" t="e">
        <f>AVERAGEIFS($G$2:$G$3384,$C$2:$C$3384,AA$1,$B$2:$B$3384,$K244)</f>
        <v>#DIV/0!</v>
      </c>
      <c r="AB244" s="36">
        <f t="shared" si="82"/>
        <v>5.4043333333999994</v>
      </c>
      <c r="AC244" s="36" cm="1">
        <f t="array" ref="AC244">AVERAGE(IFERROR(X244:Z244, ""))</f>
        <v>3.76</v>
      </c>
      <c r="AD244" s="36" t="e">
        <f t="shared" si="83"/>
        <v>#DIV/0!</v>
      </c>
      <c r="AE244" s="36" cm="1">
        <f t="array" ref="AE244">AVERAGE(IFERROR(Q244:V244, ""))</f>
        <v>5.81541666675</v>
      </c>
      <c r="AF244" s="36" cm="1">
        <f t="array" ref="AF244">AVERAGE(IFERROR(V244:Z244,""))</f>
        <v>3.76</v>
      </c>
      <c r="AG244" s="36" cm="1">
        <f t="array" ref="AG244">AVERAGE(IFERROR(Q244:U244,""))</f>
        <v>5.81541666675</v>
      </c>
      <c r="AH244" s="36" t="e" cm="1">
        <f t="array" ref="AH244">AVERAGE(IFERROR(Y244:AA244,P244))</f>
        <v>#DIV/0!</v>
      </c>
      <c r="AI244" s="36" cm="1">
        <f t="array" ref="AI244">AVERAGE(IFERROR(X244:AA244,""))</f>
        <v>3.76</v>
      </c>
      <c r="AJ244" s="36" cm="1">
        <f t="array" ref="AJ244">AVERAGE(IFERROR(P244:V244,""))</f>
        <v>5.81541666675</v>
      </c>
      <c r="AK244" s="36" cm="1">
        <f t="array" ref="AK244">AVERAGE(IFERROR(Q244:T244,""))</f>
        <v>5.81541666675</v>
      </c>
      <c r="AL244" s="36" t="e" cm="1">
        <f t="array" ref="AL244">AVERAGE(IFERROR(U244:V244,""))</f>
        <v>#DIV/0!</v>
      </c>
      <c r="AM244" s="36" cm="1">
        <f t="array" ref="AM244">AVERAGE(IFERROR(W244:AA244,""))</f>
        <v>3.76</v>
      </c>
      <c r="AN244" s="36" cm="1">
        <f t="array" ref="AN244">AVERAGE(IFERROR(P244:U244,""))</f>
        <v>5.81541666675</v>
      </c>
      <c r="AP244" s="36" t="e">
        <f t="shared" si="84"/>
        <v>#DIV/0!</v>
      </c>
      <c r="AQ244" s="36">
        <f t="shared" si="85"/>
        <v>0.28533333329999999</v>
      </c>
      <c r="AR244" s="36">
        <f t="shared" si="86"/>
        <v>0.2495</v>
      </c>
      <c r="AS244" s="36">
        <f t="shared" si="87"/>
        <v>0.30599999999999994</v>
      </c>
      <c r="AT244" s="36">
        <f t="shared" si="88"/>
        <v>0.83299999999999996</v>
      </c>
      <c r="AU244" s="36" t="e">
        <f t="shared" si="89"/>
        <v>#DIV/0!</v>
      </c>
      <c r="AV244" s="36" t="e">
        <f t="shared" si="90"/>
        <v>#DIV/0!</v>
      </c>
      <c r="AW244" s="36" t="e">
        <f t="shared" si="91"/>
        <v>#DIV/0!</v>
      </c>
      <c r="AX244" s="36" t="e">
        <f t="shared" si="92"/>
        <v>#DIV/0!</v>
      </c>
      <c r="AY244" s="36" t="e">
        <f t="shared" si="93"/>
        <v>#DIV/0!</v>
      </c>
      <c r="AZ244" s="36">
        <f t="shared" si="94"/>
        <v>0.624</v>
      </c>
      <c r="BA244" s="36" t="e">
        <f t="shared" si="95"/>
        <v>#DIV/0!</v>
      </c>
      <c r="BB244" s="36">
        <f t="shared" si="96"/>
        <v>0.45956666666000007</v>
      </c>
      <c r="BC244" s="36">
        <f t="shared" si="97"/>
        <v>0.624</v>
      </c>
      <c r="BD244" s="36" t="e">
        <f t="shared" si="98"/>
        <v>#DIV/0!</v>
      </c>
      <c r="BE244" s="36">
        <f t="shared" si="99"/>
        <v>0.41845833332499999</v>
      </c>
      <c r="BF244" s="36">
        <f t="shared" si="100"/>
        <v>0.624</v>
      </c>
      <c r="BG244" s="36">
        <f t="shared" si="101"/>
        <v>0.41845833332499999</v>
      </c>
      <c r="BH244" s="36" t="e">
        <f t="shared" si="102"/>
        <v>#DIV/0!</v>
      </c>
      <c r="BI244" s="36">
        <f t="shared" si="103"/>
        <v>0.624</v>
      </c>
      <c r="BJ244" s="36">
        <f t="shared" si="104"/>
        <v>0.41845833332499999</v>
      </c>
      <c r="BK244" s="36">
        <f t="shared" si="105"/>
        <v>0.41845833332499999</v>
      </c>
      <c r="BL244" s="36" t="e">
        <f t="shared" si="106"/>
        <v>#DIV/0!</v>
      </c>
      <c r="BM244" s="36">
        <f t="shared" si="107"/>
        <v>0.624</v>
      </c>
      <c r="BN244" s="36">
        <f t="shared" si="108"/>
        <v>0.41845833332499999</v>
      </c>
    </row>
    <row r="245" spans="1:66" x14ac:dyDescent="0.25">
      <c r="A245">
        <v>244</v>
      </c>
      <c r="B245" t="s">
        <v>41</v>
      </c>
      <c r="C245" s="3">
        <v>9</v>
      </c>
      <c r="D245">
        <v>48.93674</v>
      </c>
      <c r="E245">
        <v>-122.44186999999999</v>
      </c>
      <c r="F245" t="s">
        <v>10</v>
      </c>
      <c r="G245" s="5">
        <v>10.02333333</v>
      </c>
      <c r="H245" s="3">
        <v>17110004000058</v>
      </c>
      <c r="I245" t="s">
        <v>11</v>
      </c>
      <c r="K245" s="15" t="s">
        <v>293</v>
      </c>
      <c r="L245" s="3">
        <v>17110004000726</v>
      </c>
      <c r="M245">
        <v>1.5823094174265862E-2</v>
      </c>
      <c r="N245" s="17">
        <v>82</v>
      </c>
      <c r="P245" s="36">
        <f>AVERAGEIFS($G$2:$G$3384,$C$2:$C$3384,P$1,$B$2:$B$3384,$K245)</f>
        <v>12.225</v>
      </c>
      <c r="Q245" s="36">
        <f>AVERAGEIFS($G$2:$G$3384,$C$2:$C$3384,Q$1,$B$2:$B$3384,$K245)</f>
        <v>12.25</v>
      </c>
      <c r="R245" s="36">
        <f>AVERAGEIFS($G$2:$G$3384,$C$2:$C$3384,R$1,$B$2:$B$3384,$K245)</f>
        <v>12.848333330000001</v>
      </c>
      <c r="S245" s="36">
        <f>AVERAGEIFS($G$2:$G$3384,$C$2:$C$3384,S$1,$B$2:$B$3384,$K245)</f>
        <v>12.475</v>
      </c>
      <c r="T245" s="36">
        <f>AVERAGEIFS($G$2:$G$3384,$C$2:$C$3384,T$1,$B$2:$B$3384,$K245)</f>
        <v>9.7750000000000004</v>
      </c>
      <c r="U245" s="36">
        <f>AVERAGEIFS($G$2:$G$3384,$C$2:$C$3384,U$1,$B$2:$B$3384,$K245)</f>
        <v>10.425000000000001</v>
      </c>
      <c r="V245" s="36">
        <f>AVERAGEIFS($G$2:$G$3384,$C$2:$C$3384,V$1,$B$2:$B$3384,$K245)</f>
        <v>9.875</v>
      </c>
      <c r="W245" s="36">
        <f>AVERAGEIFS($G$2:$G$3384,$C$2:$C$3384,W$1,$B$2:$B$3384,$K245)</f>
        <v>9.6199999999999992</v>
      </c>
      <c r="X245" s="36">
        <f>AVERAGEIFS($G$2:$G$3384,$C$2:$C$3384,X$1,$B$2:$B$3384,$K245)</f>
        <v>10.28</v>
      </c>
      <c r="Y245" s="36">
        <f>AVERAGEIFS($G$2:$G$3384,$C$2:$C$3384,Y$1,$B$2:$B$3384,$K245)</f>
        <v>10.875</v>
      </c>
      <c r="Z245" s="36">
        <f>AVERAGEIFS($G$2:$G$3384,$C$2:$C$3384,Z$1,$B$2:$B$3384,$K245)</f>
        <v>11.95</v>
      </c>
      <c r="AA245" s="36">
        <f>AVERAGEIFS($G$2:$G$3384,$C$2:$C$3384,AA$1,$B$2:$B$3384,$K245)</f>
        <v>12.5</v>
      </c>
      <c r="AB245" s="36">
        <f t="shared" si="82"/>
        <v>11.258194444166667</v>
      </c>
      <c r="AC245" s="36" cm="1">
        <f t="array" ref="AC245">AVERAGE(IFERROR(X245:Z245, ""))</f>
        <v>11.035000000000002</v>
      </c>
      <c r="AD245" s="36">
        <f t="shared" si="83"/>
        <v>12.5</v>
      </c>
      <c r="AE245" s="36" cm="1">
        <f t="array" ref="AE245">AVERAGE(IFERROR(Q245:V245, ""))</f>
        <v>11.274722221666666</v>
      </c>
      <c r="AF245" s="36" cm="1">
        <f t="array" ref="AF245">AVERAGE(IFERROR(V245:Z245,""))</f>
        <v>10.52</v>
      </c>
      <c r="AG245" s="36" cm="1">
        <f t="array" ref="AG245">AVERAGE(IFERROR(Q245:U245,""))</f>
        <v>11.554666665999999</v>
      </c>
      <c r="AH245" s="36" cm="1">
        <f t="array" ref="AH245">AVERAGE(IFERROR(Y245:AA245,P245))</f>
        <v>11.775</v>
      </c>
      <c r="AI245" s="36" cm="1">
        <f t="array" ref="AI245">AVERAGE(IFERROR(X245:AA245,""))</f>
        <v>11.401250000000001</v>
      </c>
      <c r="AJ245" s="36" cm="1">
        <f t="array" ref="AJ245">AVERAGE(IFERROR(P245:V245,""))</f>
        <v>11.410476190000001</v>
      </c>
      <c r="AK245" s="36" cm="1">
        <f t="array" ref="AK245">AVERAGE(IFERROR(Q245:T245,""))</f>
        <v>11.837083332500001</v>
      </c>
      <c r="AL245" s="36" cm="1">
        <f t="array" ref="AL245">AVERAGE(IFERROR(U245:V245,""))</f>
        <v>10.15</v>
      </c>
      <c r="AM245" s="36" cm="1">
        <f t="array" ref="AM245">AVERAGE(IFERROR(W245:AA245,""))</f>
        <v>11.044999999999998</v>
      </c>
      <c r="AN245" s="36" cm="1">
        <f t="array" ref="AN245">AVERAGE(IFERROR(P245:U245,""))</f>
        <v>11.666388888333335</v>
      </c>
      <c r="AP245" s="36">
        <f t="shared" si="84"/>
        <v>0</v>
      </c>
      <c r="AQ245" s="36">
        <f t="shared" si="85"/>
        <v>0</v>
      </c>
      <c r="AR245" s="36">
        <f t="shared" si="86"/>
        <v>0</v>
      </c>
      <c r="AS245" s="36">
        <f t="shared" si="87"/>
        <v>0</v>
      </c>
      <c r="AT245" s="36">
        <f t="shared" si="88"/>
        <v>2.2499999999999964E-2</v>
      </c>
      <c r="AU245" s="36">
        <f t="shared" si="89"/>
        <v>0</v>
      </c>
      <c r="AV245" s="36">
        <f t="shared" si="90"/>
        <v>1.2500000000000001E-2</v>
      </c>
      <c r="AW245" s="36">
        <f t="shared" si="91"/>
        <v>3.8000000000000075E-2</v>
      </c>
      <c r="AX245" s="36">
        <f t="shared" si="92"/>
        <v>0</v>
      </c>
      <c r="AY245" s="36">
        <f t="shared" si="93"/>
        <v>0</v>
      </c>
      <c r="AZ245" s="36">
        <f t="shared" si="94"/>
        <v>0</v>
      </c>
      <c r="BA245" s="36">
        <f t="shared" si="95"/>
        <v>0</v>
      </c>
      <c r="BB245" s="36">
        <f t="shared" si="96"/>
        <v>0</v>
      </c>
      <c r="BC245" s="36">
        <f t="shared" si="97"/>
        <v>0</v>
      </c>
      <c r="BD245" s="36">
        <f t="shared" si="98"/>
        <v>0</v>
      </c>
      <c r="BE245" s="36">
        <f t="shared" si="99"/>
        <v>0</v>
      </c>
      <c r="BF245" s="36">
        <f t="shared" si="100"/>
        <v>0</v>
      </c>
      <c r="BG245" s="36">
        <f t="shared" si="101"/>
        <v>0</v>
      </c>
      <c r="BH245" s="36">
        <f t="shared" si="102"/>
        <v>0</v>
      </c>
      <c r="BI245" s="36">
        <f t="shared" si="103"/>
        <v>0</v>
      </c>
      <c r="BJ245" s="36">
        <f t="shared" si="104"/>
        <v>0</v>
      </c>
      <c r="BK245" s="36">
        <f t="shared" si="105"/>
        <v>0</v>
      </c>
      <c r="BL245" s="36">
        <f t="shared" si="106"/>
        <v>0</v>
      </c>
      <c r="BM245" s="36">
        <f t="shared" si="107"/>
        <v>0</v>
      </c>
      <c r="BN245" s="36">
        <f t="shared" si="108"/>
        <v>0</v>
      </c>
    </row>
    <row r="246" spans="1:66" x14ac:dyDescent="0.25">
      <c r="A246">
        <v>245</v>
      </c>
      <c r="B246" t="s">
        <v>41</v>
      </c>
      <c r="C246" s="3">
        <v>11</v>
      </c>
      <c r="D246">
        <v>48.93674</v>
      </c>
      <c r="E246">
        <v>-122.44186999999999</v>
      </c>
      <c r="F246" t="s">
        <v>10</v>
      </c>
      <c r="G246" s="5">
        <v>12</v>
      </c>
      <c r="H246" s="3">
        <v>17110004000058</v>
      </c>
      <c r="I246" t="s">
        <v>11</v>
      </c>
      <c r="K246" s="15" t="s">
        <v>294</v>
      </c>
      <c r="L246" s="3">
        <v>17110004000726</v>
      </c>
      <c r="M246">
        <v>1.0642369277775288E-2</v>
      </c>
      <c r="N246" s="17">
        <v>82</v>
      </c>
      <c r="P246" s="36">
        <f>AVERAGEIFS($G$2:$G$3384,$C$2:$C$3384,P$1,$B$2:$B$3384,$K246)</f>
        <v>11.05</v>
      </c>
      <c r="Q246" s="36">
        <f>AVERAGEIFS($G$2:$G$3384,$C$2:$C$3384,Q$1,$B$2:$B$3384,$K246)</f>
        <v>11.55</v>
      </c>
      <c r="R246" s="36">
        <f>AVERAGEIFS($G$2:$G$3384,$C$2:$C$3384,R$1,$B$2:$B$3384,$K246)</f>
        <v>11.885</v>
      </c>
      <c r="S246" s="36">
        <f>AVERAGEIFS($G$2:$G$3384,$C$2:$C$3384,S$1,$B$2:$B$3384,$K246)</f>
        <v>10.95</v>
      </c>
      <c r="T246" s="36">
        <f>AVERAGEIFS($G$2:$G$3384,$C$2:$C$3384,T$1,$B$2:$B$3384,$K246)</f>
        <v>8.1999999999999993</v>
      </c>
      <c r="U246" s="36">
        <f>AVERAGEIFS($G$2:$G$3384,$C$2:$C$3384,U$1,$B$2:$B$3384,$K246)</f>
        <v>6.65</v>
      </c>
      <c r="V246" s="36">
        <f>AVERAGEIFS($G$2:$G$3384,$C$2:$C$3384,V$1,$B$2:$B$3384,$K246)</f>
        <v>8.2249999999999996</v>
      </c>
      <c r="W246" s="36">
        <f>AVERAGEIFS($G$2:$G$3384,$C$2:$C$3384,W$1,$B$2:$B$3384,$K246)</f>
        <v>8.0666666669999998</v>
      </c>
      <c r="X246" s="36">
        <f>AVERAGEIFS($G$2:$G$3384,$C$2:$C$3384,X$1,$B$2:$B$3384,$K246)</f>
        <v>9.75</v>
      </c>
      <c r="Y246" s="36">
        <f>AVERAGEIFS($G$2:$G$3384,$C$2:$C$3384,Y$1,$B$2:$B$3384,$K246)</f>
        <v>7.95</v>
      </c>
      <c r="Z246" s="36">
        <f>AVERAGEIFS($G$2:$G$3384,$C$2:$C$3384,Z$1,$B$2:$B$3384,$K246)</f>
        <v>10.3</v>
      </c>
      <c r="AA246" s="36">
        <f>AVERAGEIFS($G$2:$G$3384,$C$2:$C$3384,AA$1,$B$2:$B$3384,$K246)</f>
        <v>11.475</v>
      </c>
      <c r="AB246" s="36">
        <f t="shared" si="82"/>
        <v>9.6709722222500005</v>
      </c>
      <c r="AC246" s="36" cm="1">
        <f t="array" ref="AC246">AVERAGE(IFERROR(X246:Z246, ""))</f>
        <v>9.3333333333333339</v>
      </c>
      <c r="AD246" s="36">
        <f t="shared" si="83"/>
        <v>11.475</v>
      </c>
      <c r="AE246" s="36" cm="1">
        <f t="array" ref="AE246">AVERAGE(IFERROR(Q246:V246, ""))</f>
        <v>9.576666666666668</v>
      </c>
      <c r="AF246" s="36" cm="1">
        <f t="array" ref="AF246">AVERAGE(IFERROR(V246:Z246,""))</f>
        <v>8.858333333400001</v>
      </c>
      <c r="AG246" s="36" cm="1">
        <f t="array" ref="AG246">AVERAGE(IFERROR(Q246:U246,""))</f>
        <v>9.8470000000000013</v>
      </c>
      <c r="AH246" s="36" cm="1">
        <f t="array" ref="AH246">AVERAGE(IFERROR(Y246:AA246,P246))</f>
        <v>9.9083333333333332</v>
      </c>
      <c r="AI246" s="36" cm="1">
        <f t="array" ref="AI246">AVERAGE(IFERROR(X246:AA246,""))</f>
        <v>9.8687500000000004</v>
      </c>
      <c r="AJ246" s="36" cm="1">
        <f t="array" ref="AJ246">AVERAGE(IFERROR(P246:V246,""))</f>
        <v>9.7871428571428574</v>
      </c>
      <c r="AK246" s="36" cm="1">
        <f t="array" ref="AK246">AVERAGE(IFERROR(Q246:T246,""))</f>
        <v>10.646250000000002</v>
      </c>
      <c r="AL246" s="36" cm="1">
        <f t="array" ref="AL246">AVERAGE(IFERROR(U246:V246,""))</f>
        <v>7.4375</v>
      </c>
      <c r="AM246" s="36" cm="1">
        <f t="array" ref="AM246">AVERAGE(IFERROR(W246:AA246,""))</f>
        <v>9.5083333333999995</v>
      </c>
      <c r="AN246" s="36" cm="1">
        <f t="array" ref="AN246">AVERAGE(IFERROR(P246:U246,""))</f>
        <v>10.047500000000001</v>
      </c>
      <c r="AP246" s="36">
        <f t="shared" si="84"/>
        <v>0</v>
      </c>
      <c r="AQ246" s="36">
        <f t="shared" si="85"/>
        <v>0</v>
      </c>
      <c r="AR246" s="36">
        <f t="shared" si="86"/>
        <v>0</v>
      </c>
      <c r="AS246" s="36">
        <f t="shared" si="87"/>
        <v>0</v>
      </c>
      <c r="AT246" s="36">
        <f t="shared" si="88"/>
        <v>0.18000000000000008</v>
      </c>
      <c r="AU246" s="36">
        <f t="shared" si="89"/>
        <v>0.33499999999999996</v>
      </c>
      <c r="AV246" s="36">
        <f t="shared" si="90"/>
        <v>0.17750000000000005</v>
      </c>
      <c r="AW246" s="36">
        <f t="shared" si="91"/>
        <v>0.19333333330000002</v>
      </c>
      <c r="AX246" s="36">
        <f t="shared" si="92"/>
        <v>2.5000000000000001E-2</v>
      </c>
      <c r="AY246" s="36">
        <f t="shared" si="93"/>
        <v>0.20499999999999999</v>
      </c>
      <c r="AZ246" s="36">
        <f t="shared" si="94"/>
        <v>0</v>
      </c>
      <c r="BA246" s="36">
        <f t="shared" si="95"/>
        <v>0</v>
      </c>
      <c r="BB246" s="36">
        <f t="shared" si="96"/>
        <v>3.2902777774999947E-2</v>
      </c>
      <c r="BC246" s="36">
        <f t="shared" si="97"/>
        <v>6.666666666666661E-2</v>
      </c>
      <c r="BD246" s="36">
        <f t="shared" si="98"/>
        <v>0</v>
      </c>
      <c r="BE246" s="36">
        <f t="shared" si="99"/>
        <v>4.2333333333333202E-2</v>
      </c>
      <c r="BF246" s="36">
        <f t="shared" si="100"/>
        <v>0.1141666666599999</v>
      </c>
      <c r="BG246" s="36">
        <f t="shared" si="101"/>
        <v>1.5299999999999869E-2</v>
      </c>
      <c r="BH246" s="36">
        <f t="shared" si="102"/>
        <v>9.1666666666666789E-3</v>
      </c>
      <c r="BI246" s="36">
        <f t="shared" si="103"/>
        <v>1.3124999999999965E-2</v>
      </c>
      <c r="BJ246" s="36">
        <f t="shared" si="104"/>
        <v>2.1285714285714262E-2</v>
      </c>
      <c r="BK246" s="36">
        <f t="shared" si="105"/>
        <v>0</v>
      </c>
      <c r="BL246" s="36">
        <f t="shared" si="106"/>
        <v>0.25624999999999998</v>
      </c>
      <c r="BM246" s="36">
        <f t="shared" si="107"/>
        <v>4.9166666660000045E-2</v>
      </c>
      <c r="BN246" s="36">
        <f t="shared" si="108"/>
        <v>0</v>
      </c>
    </row>
    <row r="247" spans="1:66" x14ac:dyDescent="0.25">
      <c r="A247">
        <v>246</v>
      </c>
      <c r="B247" t="s">
        <v>42</v>
      </c>
      <c r="C247" s="3">
        <v>1</v>
      </c>
      <c r="D247">
        <v>48.918115999999998</v>
      </c>
      <c r="E247">
        <v>-122.34957</v>
      </c>
      <c r="F247" t="s">
        <v>10</v>
      </c>
      <c r="G247" s="5">
        <v>11.878</v>
      </c>
      <c r="H247" s="3">
        <v>17110004001514</v>
      </c>
      <c r="I247" t="s">
        <v>11</v>
      </c>
      <c r="K247" s="15" t="s">
        <v>295</v>
      </c>
      <c r="L247" s="3">
        <v>17110004001218</v>
      </c>
      <c r="M247">
        <v>0.99993544816970825</v>
      </c>
      <c r="N247" s="17">
        <v>150</v>
      </c>
      <c r="P247" s="36" t="e">
        <f>AVERAGEIFS($G$2:$G$3384,$C$2:$C$3384,P$1,$B$2:$B$3384,$K247)</f>
        <v>#DIV/0!</v>
      </c>
      <c r="Q247" s="36">
        <f>AVERAGEIFS($G$2:$G$3384,$C$2:$C$3384,Q$1,$B$2:$B$3384,$K247)</f>
        <v>9.9600000000000009</v>
      </c>
      <c r="R247" s="36" t="e">
        <f>AVERAGEIFS($G$2:$G$3384,$C$2:$C$3384,R$1,$B$2:$B$3384,$K247)</f>
        <v>#DIV/0!</v>
      </c>
      <c r="S247" s="36" t="e">
        <f>AVERAGEIFS($G$2:$G$3384,$C$2:$C$3384,S$1,$B$2:$B$3384,$K247)</f>
        <v>#DIV/0!</v>
      </c>
      <c r="T247" s="36" t="e">
        <f>AVERAGEIFS($G$2:$G$3384,$C$2:$C$3384,T$1,$B$2:$B$3384,$K247)</f>
        <v>#DIV/0!</v>
      </c>
      <c r="U247" s="36" t="e">
        <f>AVERAGEIFS($G$2:$G$3384,$C$2:$C$3384,U$1,$B$2:$B$3384,$K247)</f>
        <v>#DIV/0!</v>
      </c>
      <c r="V247" s="36" t="e">
        <f>AVERAGEIFS($G$2:$G$3384,$C$2:$C$3384,V$1,$B$2:$B$3384,$K247)</f>
        <v>#DIV/0!</v>
      </c>
      <c r="W247" s="36" t="e">
        <f>AVERAGEIFS($G$2:$G$3384,$C$2:$C$3384,W$1,$B$2:$B$3384,$K247)</f>
        <v>#DIV/0!</v>
      </c>
      <c r="X247" s="36" t="e">
        <f>AVERAGEIFS($G$2:$G$3384,$C$2:$C$3384,X$1,$B$2:$B$3384,$K247)</f>
        <v>#DIV/0!</v>
      </c>
      <c r="Y247" s="36" t="e">
        <f>AVERAGEIFS($G$2:$G$3384,$C$2:$C$3384,Y$1,$B$2:$B$3384,$K247)</f>
        <v>#DIV/0!</v>
      </c>
      <c r="Z247" s="36" t="e">
        <f>AVERAGEIFS($G$2:$G$3384,$C$2:$C$3384,Z$1,$B$2:$B$3384,$K247)</f>
        <v>#DIV/0!</v>
      </c>
      <c r="AA247" s="36" t="e">
        <f>AVERAGEIFS($G$2:$G$3384,$C$2:$C$3384,AA$1,$B$2:$B$3384,$K247)</f>
        <v>#DIV/0!</v>
      </c>
      <c r="AB247" s="36">
        <f t="shared" si="82"/>
        <v>9.9600000000000009</v>
      </c>
      <c r="AC247" s="36" t="e" cm="1">
        <f t="array" ref="AC247">AVERAGE(IFERROR(X247:Z247, ""))</f>
        <v>#DIV/0!</v>
      </c>
      <c r="AD247" s="36" t="e">
        <f t="shared" si="83"/>
        <v>#DIV/0!</v>
      </c>
      <c r="AE247" s="36" cm="1">
        <f t="array" ref="AE247">AVERAGE(IFERROR(Q247:V247, ""))</f>
        <v>9.9600000000000009</v>
      </c>
      <c r="AF247" s="36" t="e" cm="1">
        <f t="array" ref="AF247">AVERAGE(IFERROR(V247:Z247,""))</f>
        <v>#DIV/0!</v>
      </c>
      <c r="AG247" s="36" cm="1">
        <f t="array" ref="AG247">AVERAGE(IFERROR(Q247:U247,""))</f>
        <v>9.9600000000000009</v>
      </c>
      <c r="AH247" s="36" t="e" cm="1">
        <f t="array" ref="AH247">AVERAGE(IFERROR(Y247:AA247,P247))</f>
        <v>#DIV/0!</v>
      </c>
      <c r="AI247" s="36" t="e" cm="1">
        <f t="array" ref="AI247">AVERAGE(IFERROR(X247:AA247,""))</f>
        <v>#DIV/0!</v>
      </c>
      <c r="AJ247" s="36" cm="1">
        <f t="array" ref="AJ247">AVERAGE(IFERROR(P247:V247,""))</f>
        <v>9.9600000000000009</v>
      </c>
      <c r="AK247" s="36" cm="1">
        <f t="array" ref="AK247">AVERAGE(IFERROR(Q247:T247,""))</f>
        <v>9.9600000000000009</v>
      </c>
      <c r="AL247" s="36" t="e" cm="1">
        <f t="array" ref="AL247">AVERAGE(IFERROR(U247:V247,""))</f>
        <v>#DIV/0!</v>
      </c>
      <c r="AM247" s="36" t="e" cm="1">
        <f t="array" ref="AM247">AVERAGE(IFERROR(W247:AA247,""))</f>
        <v>#DIV/0!</v>
      </c>
      <c r="AN247" s="36" cm="1">
        <f t="array" ref="AN247">AVERAGE(IFERROR(P247:U247,""))</f>
        <v>9.9600000000000009</v>
      </c>
      <c r="AP247" s="36" t="e">
        <f t="shared" si="84"/>
        <v>#DIV/0!</v>
      </c>
      <c r="AQ247" s="36">
        <f t="shared" si="85"/>
        <v>3.9999999999999151E-3</v>
      </c>
      <c r="AR247" s="36" t="e">
        <f t="shared" si="86"/>
        <v>#DIV/0!</v>
      </c>
      <c r="AS247" s="36" t="e">
        <f t="shared" si="87"/>
        <v>#DIV/0!</v>
      </c>
      <c r="AT247" s="36" t="e">
        <f t="shared" si="88"/>
        <v>#DIV/0!</v>
      </c>
      <c r="AU247" s="36" t="e">
        <f t="shared" si="89"/>
        <v>#DIV/0!</v>
      </c>
      <c r="AV247" s="36" t="e">
        <f t="shared" si="90"/>
        <v>#DIV/0!</v>
      </c>
      <c r="AW247" s="36" t="e">
        <f t="shared" si="91"/>
        <v>#DIV/0!</v>
      </c>
      <c r="AX247" s="36" t="e">
        <f t="shared" si="92"/>
        <v>#DIV/0!</v>
      </c>
      <c r="AY247" s="36" t="e">
        <f t="shared" si="93"/>
        <v>#DIV/0!</v>
      </c>
      <c r="AZ247" s="36" t="e">
        <f t="shared" si="94"/>
        <v>#DIV/0!</v>
      </c>
      <c r="BA247" s="36" t="e">
        <f t="shared" si="95"/>
        <v>#DIV/0!</v>
      </c>
      <c r="BB247" s="36">
        <f t="shared" si="96"/>
        <v>3.9999999999999151E-3</v>
      </c>
      <c r="BC247" s="36" t="e">
        <f t="shared" si="97"/>
        <v>#DIV/0!</v>
      </c>
      <c r="BD247" s="36" t="e">
        <f t="shared" si="98"/>
        <v>#DIV/0!</v>
      </c>
      <c r="BE247" s="36">
        <f t="shared" si="99"/>
        <v>3.9999999999999151E-3</v>
      </c>
      <c r="BF247" s="36" t="e">
        <f t="shared" si="100"/>
        <v>#DIV/0!</v>
      </c>
      <c r="BG247" s="36">
        <f t="shared" si="101"/>
        <v>3.9999999999999151E-3</v>
      </c>
      <c r="BH247" s="36" t="e">
        <f t="shared" si="102"/>
        <v>#DIV/0!</v>
      </c>
      <c r="BI247" s="36" t="e">
        <f t="shared" si="103"/>
        <v>#DIV/0!</v>
      </c>
      <c r="BJ247" s="36">
        <f t="shared" si="104"/>
        <v>3.9999999999999151E-3</v>
      </c>
      <c r="BK247" s="36">
        <f t="shared" si="105"/>
        <v>3.9999999999999151E-3</v>
      </c>
      <c r="BL247" s="36" t="e">
        <f t="shared" si="106"/>
        <v>#DIV/0!</v>
      </c>
      <c r="BM247" s="36" t="e">
        <f t="shared" si="107"/>
        <v>#DIV/0!</v>
      </c>
      <c r="BN247" s="36">
        <f t="shared" si="108"/>
        <v>3.9999999999999151E-3</v>
      </c>
    </row>
    <row r="248" spans="1:66" x14ac:dyDescent="0.25">
      <c r="A248">
        <v>247</v>
      </c>
      <c r="B248" t="s">
        <v>42</v>
      </c>
      <c r="C248" s="3">
        <v>2</v>
      </c>
      <c r="D248">
        <v>48.918115999999998</v>
      </c>
      <c r="E248">
        <v>-122.34957</v>
      </c>
      <c r="F248" t="s">
        <v>10</v>
      </c>
      <c r="G248" s="5">
        <v>12.07</v>
      </c>
      <c r="H248" s="3">
        <v>17110004001514</v>
      </c>
      <c r="I248" t="s">
        <v>11</v>
      </c>
      <c r="K248" s="15" t="s">
        <v>296</v>
      </c>
      <c r="L248" s="3">
        <v>17110004000181</v>
      </c>
      <c r="M248">
        <v>0.99994200468063354</v>
      </c>
      <c r="N248" s="17">
        <v>658</v>
      </c>
      <c r="P248" s="36">
        <f>AVERAGEIFS($G$2:$G$3384,$C$2:$C$3384,P$1,$B$2:$B$3384,$K248)</f>
        <v>11.9</v>
      </c>
      <c r="Q248" s="36">
        <f>AVERAGEIFS($G$2:$G$3384,$C$2:$C$3384,Q$1,$B$2:$B$3384,$K248)</f>
        <v>12.45</v>
      </c>
      <c r="R248" s="36">
        <f>AVERAGEIFS($G$2:$G$3384,$C$2:$C$3384,R$1,$B$2:$B$3384,$K248)</f>
        <v>12.963333329999999</v>
      </c>
      <c r="S248" s="36">
        <f>AVERAGEIFS($G$2:$G$3384,$C$2:$C$3384,S$1,$B$2:$B$3384,$K248)</f>
        <v>11.3</v>
      </c>
      <c r="T248" s="36">
        <f>AVERAGEIFS($G$2:$G$3384,$C$2:$C$3384,T$1,$B$2:$B$3384,$K248)</f>
        <v>11.95</v>
      </c>
      <c r="U248" s="36">
        <f>AVERAGEIFS($G$2:$G$3384,$C$2:$C$3384,U$1,$B$2:$B$3384,$K248)</f>
        <v>12.4</v>
      </c>
      <c r="V248" s="36">
        <f>AVERAGEIFS($G$2:$G$3384,$C$2:$C$3384,V$1,$B$2:$B$3384,$K248)</f>
        <v>11.6</v>
      </c>
      <c r="W248" s="36">
        <f>AVERAGEIFS($G$2:$G$3384,$C$2:$C$3384,W$1,$B$2:$B$3384,$K248)</f>
        <v>12.4</v>
      </c>
      <c r="X248" s="36">
        <f>AVERAGEIFS($G$2:$G$3384,$C$2:$C$3384,X$1,$B$2:$B$3384,$K248)</f>
        <v>11.3</v>
      </c>
      <c r="Y248" s="36">
        <f>AVERAGEIFS($G$2:$G$3384,$C$2:$C$3384,Y$1,$B$2:$B$3384,$K248)</f>
        <v>11.95</v>
      </c>
      <c r="Z248" s="36">
        <f>AVERAGEIFS($G$2:$G$3384,$C$2:$C$3384,Z$1,$B$2:$B$3384,$K248)</f>
        <v>12.25</v>
      </c>
      <c r="AA248" s="36">
        <f>AVERAGEIFS($G$2:$G$3384,$C$2:$C$3384,AA$1,$B$2:$B$3384,$K248)</f>
        <v>13.06666667</v>
      </c>
      <c r="AB248" s="36">
        <f t="shared" si="82"/>
        <v>12.1275</v>
      </c>
      <c r="AC248" s="36" cm="1">
        <f t="array" ref="AC248">AVERAGE(IFERROR(X248:Z248, ""))</f>
        <v>11.833333333333334</v>
      </c>
      <c r="AD248" s="36">
        <f t="shared" si="83"/>
        <v>13.06666667</v>
      </c>
      <c r="AE248" s="36" cm="1">
        <f t="array" ref="AE248">AVERAGE(IFERROR(Q248:V248, ""))</f>
        <v>12.110555554999999</v>
      </c>
      <c r="AF248" s="36" cm="1">
        <f t="array" ref="AF248">AVERAGE(IFERROR(V248:Z248,""))</f>
        <v>11.9</v>
      </c>
      <c r="AG248" s="36" cm="1">
        <f t="array" ref="AG248">AVERAGE(IFERROR(Q248:U248,""))</f>
        <v>12.212666666000001</v>
      </c>
      <c r="AH248" s="36" cm="1">
        <f t="array" ref="AH248">AVERAGE(IFERROR(Y248:AA248,P248))</f>
        <v>12.422222223333334</v>
      </c>
      <c r="AI248" s="36" cm="1">
        <f t="array" ref="AI248">AVERAGE(IFERROR(X248:AA248,""))</f>
        <v>12.141666667500001</v>
      </c>
      <c r="AJ248" s="36" cm="1">
        <f t="array" ref="AJ248">AVERAGE(IFERROR(P248:V248,""))</f>
        <v>12.080476190000001</v>
      </c>
      <c r="AK248" s="36" cm="1">
        <f t="array" ref="AK248">AVERAGE(IFERROR(Q248:T248,""))</f>
        <v>12.1658333325</v>
      </c>
      <c r="AL248" s="36" cm="1">
        <f t="array" ref="AL248">AVERAGE(IFERROR(U248:V248,""))</f>
        <v>12</v>
      </c>
      <c r="AM248" s="36" cm="1">
        <f t="array" ref="AM248">AVERAGE(IFERROR(W248:AA248,""))</f>
        <v>12.193333334000002</v>
      </c>
      <c r="AN248" s="36" cm="1">
        <f t="array" ref="AN248">AVERAGE(IFERROR(P248:U248,""))</f>
        <v>12.160555555000002</v>
      </c>
      <c r="AP248" s="36">
        <f t="shared" si="84"/>
        <v>0</v>
      </c>
      <c r="AQ248" s="36">
        <f t="shared" si="85"/>
        <v>0</v>
      </c>
      <c r="AR248" s="36">
        <f t="shared" si="86"/>
        <v>0</v>
      </c>
      <c r="AS248" s="36">
        <f t="shared" si="87"/>
        <v>0</v>
      </c>
      <c r="AT248" s="36">
        <f t="shared" si="88"/>
        <v>0</v>
      </c>
      <c r="AU248" s="36">
        <f t="shared" si="89"/>
        <v>0</v>
      </c>
      <c r="AV248" s="36">
        <f t="shared" si="90"/>
        <v>0</v>
      </c>
      <c r="AW248" s="36">
        <f t="shared" si="91"/>
        <v>0</v>
      </c>
      <c r="AX248" s="36">
        <f t="shared" si="92"/>
        <v>0</v>
      </c>
      <c r="AY248" s="36">
        <f t="shared" si="93"/>
        <v>0</v>
      </c>
      <c r="AZ248" s="36">
        <f t="shared" si="94"/>
        <v>0</v>
      </c>
      <c r="BA248" s="36">
        <f t="shared" si="95"/>
        <v>0</v>
      </c>
      <c r="BB248" s="36">
        <f t="shared" si="96"/>
        <v>0</v>
      </c>
      <c r="BC248" s="36">
        <f t="shared" si="97"/>
        <v>0</v>
      </c>
      <c r="BD248" s="36">
        <f t="shared" si="98"/>
        <v>0</v>
      </c>
      <c r="BE248" s="36">
        <f t="shared" si="99"/>
        <v>0</v>
      </c>
      <c r="BF248" s="36">
        <f t="shared" si="100"/>
        <v>0</v>
      </c>
      <c r="BG248" s="36">
        <f t="shared" si="101"/>
        <v>0</v>
      </c>
      <c r="BH248" s="36">
        <f t="shared" si="102"/>
        <v>0</v>
      </c>
      <c r="BI248" s="36">
        <f t="shared" si="103"/>
        <v>0</v>
      </c>
      <c r="BJ248" s="36">
        <f t="shared" si="104"/>
        <v>0</v>
      </c>
      <c r="BK248" s="36">
        <f t="shared" si="105"/>
        <v>0</v>
      </c>
      <c r="BL248" s="36">
        <f t="shared" si="106"/>
        <v>0</v>
      </c>
      <c r="BM248" s="36">
        <f t="shared" si="107"/>
        <v>0</v>
      </c>
      <c r="BN248" s="36">
        <f t="shared" si="108"/>
        <v>0</v>
      </c>
    </row>
    <row r="249" spans="1:66" x14ac:dyDescent="0.25">
      <c r="A249">
        <v>248</v>
      </c>
      <c r="B249" t="s">
        <v>42</v>
      </c>
      <c r="C249" s="3">
        <v>3</v>
      </c>
      <c r="D249">
        <v>48.918115999999998</v>
      </c>
      <c r="E249">
        <v>-122.34957</v>
      </c>
      <c r="F249" t="s">
        <v>10</v>
      </c>
      <c r="G249" s="5">
        <v>11.581250000000001</v>
      </c>
      <c r="H249" s="3">
        <v>17110004001514</v>
      </c>
      <c r="I249" t="s">
        <v>11</v>
      </c>
      <c r="K249" s="15" t="s">
        <v>297</v>
      </c>
      <c r="L249" s="3">
        <v>17110004000204</v>
      </c>
      <c r="M249">
        <v>0.97452676296234131</v>
      </c>
      <c r="N249" s="17">
        <v>657</v>
      </c>
      <c r="P249" s="36">
        <f>AVERAGEIFS($G$2:$G$3384,$C$2:$C$3384,P$1,$B$2:$B$3384,$K249)</f>
        <v>11.8</v>
      </c>
      <c r="Q249" s="36">
        <f>AVERAGEIFS($G$2:$G$3384,$C$2:$C$3384,Q$1,$B$2:$B$3384,$K249)</f>
        <v>11.75</v>
      </c>
      <c r="R249" s="36">
        <f>AVERAGEIFS($G$2:$G$3384,$C$2:$C$3384,R$1,$B$2:$B$3384,$K249)</f>
        <v>11.91333333</v>
      </c>
      <c r="S249" s="36">
        <f>AVERAGEIFS($G$2:$G$3384,$C$2:$C$3384,S$1,$B$2:$B$3384,$K249)</f>
        <v>11.4</v>
      </c>
      <c r="T249" s="36">
        <f>AVERAGEIFS($G$2:$G$3384,$C$2:$C$3384,T$1,$B$2:$B$3384,$K249)</f>
        <v>11.2</v>
      </c>
      <c r="U249" s="36">
        <f>AVERAGEIFS($G$2:$G$3384,$C$2:$C$3384,U$1,$B$2:$B$3384,$K249)</f>
        <v>11.45</v>
      </c>
      <c r="V249" s="36">
        <f>AVERAGEIFS($G$2:$G$3384,$C$2:$C$3384,V$1,$B$2:$B$3384,$K249)</f>
        <v>11</v>
      </c>
      <c r="W249" s="36">
        <f>AVERAGEIFS($G$2:$G$3384,$C$2:$C$3384,W$1,$B$2:$B$3384,$K249)</f>
        <v>11.9</v>
      </c>
      <c r="X249" s="36">
        <f>AVERAGEIFS($G$2:$G$3384,$C$2:$C$3384,X$1,$B$2:$B$3384,$K249)</f>
        <v>11</v>
      </c>
      <c r="Y249" s="36">
        <f>AVERAGEIFS($G$2:$G$3384,$C$2:$C$3384,Y$1,$B$2:$B$3384,$K249)</f>
        <v>11.25</v>
      </c>
      <c r="Z249" s="36">
        <f>AVERAGEIFS($G$2:$G$3384,$C$2:$C$3384,Z$1,$B$2:$B$3384,$K249)</f>
        <v>12.25</v>
      </c>
      <c r="AA249" s="36">
        <f>AVERAGEIFS($G$2:$G$3384,$C$2:$C$3384,AA$1,$B$2:$B$3384,$K249)</f>
        <v>13.03333333</v>
      </c>
      <c r="AB249" s="36">
        <f t="shared" si="82"/>
        <v>11.662222221666667</v>
      </c>
      <c r="AC249" s="36" cm="1">
        <f t="array" ref="AC249">AVERAGE(IFERROR(X249:Z249, ""))</f>
        <v>11.5</v>
      </c>
      <c r="AD249" s="36">
        <f t="shared" si="83"/>
        <v>13.03333333</v>
      </c>
      <c r="AE249" s="36" cm="1">
        <f t="array" ref="AE249">AVERAGE(IFERROR(Q249:V249, ""))</f>
        <v>11.452222221666666</v>
      </c>
      <c r="AF249" s="36" cm="1">
        <f t="array" ref="AF249">AVERAGE(IFERROR(V249:Z249,""))</f>
        <v>11.48</v>
      </c>
      <c r="AG249" s="36" cm="1">
        <f t="array" ref="AG249">AVERAGE(IFERROR(Q249:U249,""))</f>
        <v>11.542666665999999</v>
      </c>
      <c r="AH249" s="36" cm="1">
        <f t="array" ref="AH249">AVERAGE(IFERROR(Y249:AA249,P249))</f>
        <v>12.177777776666666</v>
      </c>
      <c r="AI249" s="36" cm="1">
        <f t="array" ref="AI249">AVERAGE(IFERROR(X249:AA249,""))</f>
        <v>11.883333332499999</v>
      </c>
      <c r="AJ249" s="36" cm="1">
        <f t="array" ref="AJ249">AVERAGE(IFERROR(P249:V249,""))</f>
        <v>11.501904761428571</v>
      </c>
      <c r="AK249" s="36" cm="1">
        <f t="array" ref="AK249">AVERAGE(IFERROR(Q249:T249,""))</f>
        <v>11.565833332499999</v>
      </c>
      <c r="AL249" s="36" cm="1">
        <f t="array" ref="AL249">AVERAGE(IFERROR(U249:V249,""))</f>
        <v>11.225</v>
      </c>
      <c r="AM249" s="36" cm="1">
        <f t="array" ref="AM249">AVERAGE(IFERROR(W249:AA249,""))</f>
        <v>11.886666666</v>
      </c>
      <c r="AN249" s="36" cm="1">
        <f t="array" ref="AN249">AVERAGE(IFERROR(P249:U249,""))</f>
        <v>11.585555554999999</v>
      </c>
      <c r="AP249" s="36">
        <f t="shared" si="84"/>
        <v>0</v>
      </c>
      <c r="AQ249" s="36">
        <f t="shared" si="85"/>
        <v>0</v>
      </c>
      <c r="AR249" s="36">
        <f t="shared" si="86"/>
        <v>0</v>
      </c>
      <c r="AS249" s="36">
        <f t="shared" si="87"/>
        <v>0</v>
      </c>
      <c r="AT249" s="36">
        <f t="shared" si="88"/>
        <v>0</v>
      </c>
      <c r="AU249" s="36">
        <f t="shared" si="89"/>
        <v>0</v>
      </c>
      <c r="AV249" s="36">
        <f t="shared" si="90"/>
        <v>0</v>
      </c>
      <c r="AW249" s="36">
        <f t="shared" si="91"/>
        <v>0</v>
      </c>
      <c r="AX249" s="36">
        <f t="shared" si="92"/>
        <v>0</v>
      </c>
      <c r="AY249" s="36">
        <f t="shared" si="93"/>
        <v>0</v>
      </c>
      <c r="AZ249" s="36">
        <f t="shared" si="94"/>
        <v>0</v>
      </c>
      <c r="BA249" s="36">
        <f t="shared" si="95"/>
        <v>0</v>
      </c>
      <c r="BB249" s="36">
        <f t="shared" si="96"/>
        <v>0</v>
      </c>
      <c r="BC249" s="36">
        <f t="shared" si="97"/>
        <v>0</v>
      </c>
      <c r="BD249" s="36">
        <f t="shared" si="98"/>
        <v>0</v>
      </c>
      <c r="BE249" s="36">
        <f t="shared" si="99"/>
        <v>0</v>
      </c>
      <c r="BF249" s="36">
        <f t="shared" si="100"/>
        <v>0</v>
      </c>
      <c r="BG249" s="36">
        <f t="shared" si="101"/>
        <v>0</v>
      </c>
      <c r="BH249" s="36">
        <f t="shared" si="102"/>
        <v>0</v>
      </c>
      <c r="BI249" s="36">
        <f t="shared" si="103"/>
        <v>0</v>
      </c>
      <c r="BJ249" s="36">
        <f t="shared" si="104"/>
        <v>0</v>
      </c>
      <c r="BK249" s="36">
        <f t="shared" si="105"/>
        <v>0</v>
      </c>
      <c r="BL249" s="36">
        <f t="shared" si="106"/>
        <v>0</v>
      </c>
      <c r="BM249" s="36">
        <f t="shared" si="107"/>
        <v>0</v>
      </c>
      <c r="BN249" s="36">
        <f t="shared" si="108"/>
        <v>0</v>
      </c>
    </row>
    <row r="250" spans="1:66" x14ac:dyDescent="0.25">
      <c r="A250">
        <v>249</v>
      </c>
      <c r="B250" t="s">
        <v>42</v>
      </c>
      <c r="C250" s="3">
        <v>4</v>
      </c>
      <c r="D250">
        <v>48.918115999999998</v>
      </c>
      <c r="E250">
        <v>-122.34957</v>
      </c>
      <c r="F250" t="s">
        <v>10</v>
      </c>
      <c r="G250" s="5">
        <v>11.46125</v>
      </c>
      <c r="H250" s="3">
        <v>17110004001514</v>
      </c>
      <c r="I250" t="s">
        <v>11</v>
      </c>
      <c r="K250" s="15" t="s">
        <v>298</v>
      </c>
      <c r="L250" s="3">
        <v>17110004000057</v>
      </c>
      <c r="M250">
        <v>0.99730575084686279</v>
      </c>
      <c r="N250" s="20">
        <v>518</v>
      </c>
      <c r="P250" s="36" t="e">
        <f>AVERAGEIFS($G$2:$G$3384,$C$2:$C$3384,P$1,$B$2:$B$3384,$K250)</f>
        <v>#DIV/0!</v>
      </c>
      <c r="Q250" s="36" t="e">
        <f>AVERAGEIFS($G$2:$G$3384,$C$2:$C$3384,Q$1,$B$2:$B$3384,$K250)</f>
        <v>#DIV/0!</v>
      </c>
      <c r="R250" s="36" t="e">
        <f>AVERAGEIFS($G$2:$G$3384,$C$2:$C$3384,R$1,$B$2:$B$3384,$K250)</f>
        <v>#DIV/0!</v>
      </c>
      <c r="S250" s="36" t="e">
        <f>AVERAGEIFS($G$2:$G$3384,$C$2:$C$3384,S$1,$B$2:$B$3384,$K250)</f>
        <v>#DIV/0!</v>
      </c>
      <c r="T250" s="36" t="e">
        <f>AVERAGEIFS($G$2:$G$3384,$C$2:$C$3384,T$1,$B$2:$B$3384,$K250)</f>
        <v>#DIV/0!</v>
      </c>
      <c r="U250" s="36" t="e">
        <f>AVERAGEIFS($G$2:$G$3384,$C$2:$C$3384,U$1,$B$2:$B$3384,$K250)</f>
        <v>#DIV/0!</v>
      </c>
      <c r="V250" s="36" t="e">
        <f>AVERAGEIFS($G$2:$G$3384,$C$2:$C$3384,V$1,$B$2:$B$3384,$K250)</f>
        <v>#DIV/0!</v>
      </c>
      <c r="W250" s="36">
        <f>AVERAGEIFS($G$2:$G$3384,$C$2:$C$3384,W$1,$B$2:$B$3384,$K250)</f>
        <v>11.05</v>
      </c>
      <c r="X250" s="36" t="e">
        <f>AVERAGEIFS($G$2:$G$3384,$C$2:$C$3384,X$1,$B$2:$B$3384,$K250)</f>
        <v>#DIV/0!</v>
      </c>
      <c r="Y250" s="36" t="e">
        <f>AVERAGEIFS($G$2:$G$3384,$C$2:$C$3384,Y$1,$B$2:$B$3384,$K250)</f>
        <v>#DIV/0!</v>
      </c>
      <c r="Z250" s="36" t="e">
        <f>AVERAGEIFS($G$2:$G$3384,$C$2:$C$3384,Z$1,$B$2:$B$3384,$K250)</f>
        <v>#DIV/0!</v>
      </c>
      <c r="AA250" s="36" t="e">
        <f>AVERAGEIFS($G$2:$G$3384,$C$2:$C$3384,AA$1,$B$2:$B$3384,$K250)</f>
        <v>#DIV/0!</v>
      </c>
      <c r="AB250" s="36">
        <f t="shared" si="82"/>
        <v>11.05</v>
      </c>
      <c r="AC250" s="36" t="e" cm="1">
        <f t="array" ref="AC250">AVERAGE(IFERROR(X250:Z250, ""))</f>
        <v>#DIV/0!</v>
      </c>
      <c r="AD250" s="36" t="e">
        <f t="shared" si="83"/>
        <v>#DIV/0!</v>
      </c>
      <c r="AE250" s="36" t="e" cm="1">
        <f t="array" ref="AE250">AVERAGE(IFERROR(Q250:V250, ""))</f>
        <v>#DIV/0!</v>
      </c>
      <c r="AF250" s="36" cm="1">
        <f t="array" ref="AF250">AVERAGE(IFERROR(V250:Z250,""))</f>
        <v>11.05</v>
      </c>
      <c r="AG250" s="36" t="e" cm="1">
        <f t="array" ref="AG250">AVERAGE(IFERROR(Q250:U250,""))</f>
        <v>#DIV/0!</v>
      </c>
      <c r="AH250" s="36" t="e" cm="1">
        <f t="array" ref="AH250">AVERAGE(IFERROR(Y250:AA250,P250))</f>
        <v>#DIV/0!</v>
      </c>
      <c r="AI250" s="36" t="e" cm="1">
        <f t="array" ref="AI250">AVERAGE(IFERROR(X250:AA250,""))</f>
        <v>#DIV/0!</v>
      </c>
      <c r="AJ250" s="36" t="e" cm="1">
        <f t="array" ref="AJ250">AVERAGE(IFERROR(P250:V250,""))</f>
        <v>#DIV/0!</v>
      </c>
      <c r="AK250" s="36" t="e" cm="1">
        <f t="array" ref="AK250">AVERAGE(IFERROR(Q250:T250,""))</f>
        <v>#DIV/0!</v>
      </c>
      <c r="AL250" s="36" t="e" cm="1">
        <f t="array" ref="AL250">AVERAGE(IFERROR(U250:V250,""))</f>
        <v>#DIV/0!</v>
      </c>
      <c r="AM250" s="36" cm="1">
        <f t="array" ref="AM250">AVERAGE(IFERROR(W250:AA250,""))</f>
        <v>11.05</v>
      </c>
      <c r="AN250" s="36" t="e" cm="1">
        <f t="array" ref="AN250">AVERAGE(IFERROR(P250:U250,""))</f>
        <v>#DIV/0!</v>
      </c>
      <c r="AP250" s="36" t="e">
        <f t="shared" si="84"/>
        <v>#DIV/0!</v>
      </c>
      <c r="AQ250" s="36" t="e">
        <f t="shared" si="85"/>
        <v>#DIV/0!</v>
      </c>
      <c r="AR250" s="36" t="e">
        <f t="shared" si="86"/>
        <v>#DIV/0!</v>
      </c>
      <c r="AS250" s="36" t="e">
        <f t="shared" si="87"/>
        <v>#DIV/0!</v>
      </c>
      <c r="AT250" s="36" t="e">
        <f t="shared" si="88"/>
        <v>#DIV/0!</v>
      </c>
      <c r="AU250" s="36" t="e">
        <f t="shared" si="89"/>
        <v>#DIV/0!</v>
      </c>
      <c r="AV250" s="36" t="e">
        <f t="shared" si="90"/>
        <v>#DIV/0!</v>
      </c>
      <c r="AW250" s="36">
        <f t="shared" si="91"/>
        <v>0</v>
      </c>
      <c r="AX250" s="36" t="e">
        <f t="shared" si="92"/>
        <v>#DIV/0!</v>
      </c>
      <c r="AY250" s="36" t="e">
        <f t="shared" si="93"/>
        <v>#DIV/0!</v>
      </c>
      <c r="AZ250" s="36" t="e">
        <f t="shared" si="94"/>
        <v>#DIV/0!</v>
      </c>
      <c r="BA250" s="36" t="e">
        <f t="shared" si="95"/>
        <v>#DIV/0!</v>
      </c>
      <c r="BB250" s="36">
        <f t="shared" si="96"/>
        <v>0</v>
      </c>
      <c r="BC250" s="36" t="e">
        <f t="shared" si="97"/>
        <v>#DIV/0!</v>
      </c>
      <c r="BD250" s="36" t="e">
        <f t="shared" si="98"/>
        <v>#DIV/0!</v>
      </c>
      <c r="BE250" s="36" t="e">
        <f t="shared" si="99"/>
        <v>#DIV/0!</v>
      </c>
      <c r="BF250" s="36">
        <f t="shared" si="100"/>
        <v>0</v>
      </c>
      <c r="BG250" s="36" t="e">
        <f t="shared" si="101"/>
        <v>#DIV/0!</v>
      </c>
      <c r="BH250" s="36" t="e">
        <f t="shared" si="102"/>
        <v>#DIV/0!</v>
      </c>
      <c r="BI250" s="36" t="e">
        <f t="shared" si="103"/>
        <v>#DIV/0!</v>
      </c>
      <c r="BJ250" s="36" t="e">
        <f t="shared" si="104"/>
        <v>#DIV/0!</v>
      </c>
      <c r="BK250" s="36" t="e">
        <f t="shared" si="105"/>
        <v>#DIV/0!</v>
      </c>
      <c r="BL250" s="36" t="e">
        <f t="shared" si="106"/>
        <v>#DIV/0!</v>
      </c>
      <c r="BM250" s="36">
        <f t="shared" si="107"/>
        <v>0</v>
      </c>
      <c r="BN250" s="36" t="e">
        <f t="shared" si="108"/>
        <v>#DIV/0!</v>
      </c>
    </row>
    <row r="251" spans="1:66" x14ac:dyDescent="0.25">
      <c r="A251">
        <v>250</v>
      </c>
      <c r="B251" t="s">
        <v>42</v>
      </c>
      <c r="C251" s="3">
        <v>5</v>
      </c>
      <c r="D251">
        <v>48.918115999999998</v>
      </c>
      <c r="E251">
        <v>-122.34957</v>
      </c>
      <c r="F251" t="s">
        <v>10</v>
      </c>
      <c r="G251" s="5">
        <v>10.191428569999999</v>
      </c>
      <c r="H251" s="3">
        <v>17110004001514</v>
      </c>
      <c r="I251" t="s">
        <v>11</v>
      </c>
      <c r="K251" s="15" t="s">
        <v>299</v>
      </c>
      <c r="L251" s="3">
        <v>17110004000637</v>
      </c>
      <c r="M251">
        <v>3.9967146585695446E-4</v>
      </c>
      <c r="N251" s="20">
        <v>677</v>
      </c>
      <c r="P251" s="36" t="e">
        <f>AVERAGEIFS($G$2:$G$3384,$C$2:$C$3384,P$1,$B$2:$B$3384,$K251)</f>
        <v>#DIV/0!</v>
      </c>
      <c r="Q251" s="36" t="e">
        <f>AVERAGEIFS($G$2:$G$3384,$C$2:$C$3384,Q$1,$B$2:$B$3384,$K251)</f>
        <v>#DIV/0!</v>
      </c>
      <c r="R251" s="36" t="e">
        <f>AVERAGEIFS($G$2:$G$3384,$C$2:$C$3384,R$1,$B$2:$B$3384,$K251)</f>
        <v>#DIV/0!</v>
      </c>
      <c r="S251" s="36">
        <f>AVERAGEIFS($G$2:$G$3384,$C$2:$C$3384,S$1,$B$2:$B$3384,$K251)</f>
        <v>3.22</v>
      </c>
      <c r="T251" s="36">
        <f>AVERAGEIFS($G$2:$G$3384,$C$2:$C$3384,T$1,$B$2:$B$3384,$K251)</f>
        <v>0.43</v>
      </c>
      <c r="U251" s="36" t="e">
        <f>AVERAGEIFS($G$2:$G$3384,$C$2:$C$3384,U$1,$B$2:$B$3384,$K251)</f>
        <v>#DIV/0!</v>
      </c>
      <c r="V251" s="36" t="e">
        <f>AVERAGEIFS($G$2:$G$3384,$C$2:$C$3384,V$1,$B$2:$B$3384,$K251)</f>
        <v>#DIV/0!</v>
      </c>
      <c r="W251" s="36" t="e">
        <f>AVERAGEIFS($G$2:$G$3384,$C$2:$C$3384,W$1,$B$2:$B$3384,$K251)</f>
        <v>#DIV/0!</v>
      </c>
      <c r="X251" s="36" t="e">
        <f>AVERAGEIFS($G$2:$G$3384,$C$2:$C$3384,X$1,$B$2:$B$3384,$K251)</f>
        <v>#DIV/0!</v>
      </c>
      <c r="Y251" s="36" t="e">
        <f>AVERAGEIFS($G$2:$G$3384,$C$2:$C$3384,Y$1,$B$2:$B$3384,$K251)</f>
        <v>#DIV/0!</v>
      </c>
      <c r="Z251" s="36" t="e">
        <f>AVERAGEIFS($G$2:$G$3384,$C$2:$C$3384,Z$1,$B$2:$B$3384,$K251)</f>
        <v>#DIV/0!</v>
      </c>
      <c r="AA251" s="36" t="e">
        <f>AVERAGEIFS($G$2:$G$3384,$C$2:$C$3384,AA$1,$B$2:$B$3384,$K251)</f>
        <v>#DIV/0!</v>
      </c>
      <c r="AB251" s="36">
        <f t="shared" si="82"/>
        <v>1.8250000000000002</v>
      </c>
      <c r="AC251" s="36" t="e" cm="1">
        <f t="array" ref="AC251">AVERAGE(IFERROR(X251:Z251, ""))</f>
        <v>#DIV/0!</v>
      </c>
      <c r="AD251" s="36" t="e">
        <f t="shared" si="83"/>
        <v>#DIV/0!</v>
      </c>
      <c r="AE251" s="36" cm="1">
        <f t="array" ref="AE251">AVERAGE(IFERROR(Q251:V251, ""))</f>
        <v>1.8250000000000002</v>
      </c>
      <c r="AF251" s="36" t="e" cm="1">
        <f t="array" ref="AF251">AVERAGE(IFERROR(V251:Z251,""))</f>
        <v>#DIV/0!</v>
      </c>
      <c r="AG251" s="36" cm="1">
        <f t="array" ref="AG251">AVERAGE(IFERROR(Q251:U251,""))</f>
        <v>1.8250000000000002</v>
      </c>
      <c r="AH251" s="36" t="e" cm="1">
        <f t="array" ref="AH251">AVERAGE(IFERROR(Y251:AA251,P251))</f>
        <v>#DIV/0!</v>
      </c>
      <c r="AI251" s="36" t="e" cm="1">
        <f t="array" ref="AI251">AVERAGE(IFERROR(X251:AA251,""))</f>
        <v>#DIV/0!</v>
      </c>
      <c r="AJ251" s="36" cm="1">
        <f t="array" ref="AJ251">AVERAGE(IFERROR(P251:V251,""))</f>
        <v>1.8250000000000002</v>
      </c>
      <c r="AK251" s="36" cm="1">
        <f t="array" ref="AK251">AVERAGE(IFERROR(Q251:T251,""))</f>
        <v>1.8250000000000002</v>
      </c>
      <c r="AL251" s="36" t="e" cm="1">
        <f t="array" ref="AL251">AVERAGE(IFERROR(U251:V251,""))</f>
        <v>#DIV/0!</v>
      </c>
      <c r="AM251" s="36" t="e" cm="1">
        <f t="array" ref="AM251">AVERAGE(IFERROR(W251:AA251,""))</f>
        <v>#DIV/0!</v>
      </c>
      <c r="AN251" s="36" cm="1">
        <f t="array" ref="AN251">AVERAGE(IFERROR(P251:U251,""))</f>
        <v>1.8250000000000002</v>
      </c>
      <c r="AP251" s="36" t="e">
        <f t="shared" si="84"/>
        <v>#DIV/0!</v>
      </c>
      <c r="AQ251" s="36" t="e">
        <f t="shared" si="85"/>
        <v>#DIV/0!</v>
      </c>
      <c r="AR251" s="36" t="e">
        <f t="shared" si="86"/>
        <v>#DIV/0!</v>
      </c>
      <c r="AS251" s="36">
        <f t="shared" si="87"/>
        <v>0.67799999999999994</v>
      </c>
      <c r="AT251" s="36">
        <f t="shared" si="88"/>
        <v>0.95700000000000007</v>
      </c>
      <c r="AU251" s="36" t="e">
        <f t="shared" si="89"/>
        <v>#DIV/0!</v>
      </c>
      <c r="AV251" s="36" t="e">
        <f t="shared" si="90"/>
        <v>#DIV/0!</v>
      </c>
      <c r="AW251" s="36" t="e">
        <f t="shared" si="91"/>
        <v>#DIV/0!</v>
      </c>
      <c r="AX251" s="36" t="e">
        <f t="shared" si="92"/>
        <v>#DIV/0!</v>
      </c>
      <c r="AY251" s="36" t="e">
        <f t="shared" si="93"/>
        <v>#DIV/0!</v>
      </c>
      <c r="AZ251" s="36" t="e">
        <f t="shared" si="94"/>
        <v>#DIV/0!</v>
      </c>
      <c r="BA251" s="36" t="e">
        <f t="shared" si="95"/>
        <v>#DIV/0!</v>
      </c>
      <c r="BB251" s="36">
        <f t="shared" si="96"/>
        <v>0.81750000000000012</v>
      </c>
      <c r="BC251" s="36" t="e">
        <f t="shared" si="97"/>
        <v>#DIV/0!</v>
      </c>
      <c r="BD251" s="36" t="e">
        <f t="shared" si="98"/>
        <v>#DIV/0!</v>
      </c>
      <c r="BE251" s="36">
        <f t="shared" si="99"/>
        <v>0.81750000000000012</v>
      </c>
      <c r="BF251" s="36" t="e">
        <f t="shared" si="100"/>
        <v>#DIV/0!</v>
      </c>
      <c r="BG251" s="36">
        <f t="shared" si="101"/>
        <v>0.81750000000000012</v>
      </c>
      <c r="BH251" s="36" t="e">
        <f t="shared" si="102"/>
        <v>#DIV/0!</v>
      </c>
      <c r="BI251" s="36" t="e">
        <f t="shared" si="103"/>
        <v>#DIV/0!</v>
      </c>
      <c r="BJ251" s="36">
        <f t="shared" si="104"/>
        <v>0.81750000000000012</v>
      </c>
      <c r="BK251" s="36">
        <f t="shared" si="105"/>
        <v>0.81750000000000012</v>
      </c>
      <c r="BL251" s="36" t="e">
        <f t="shared" si="106"/>
        <v>#DIV/0!</v>
      </c>
      <c r="BM251" s="36" t="e">
        <f t="shared" si="107"/>
        <v>#DIV/0!</v>
      </c>
      <c r="BN251" s="36">
        <f t="shared" si="108"/>
        <v>0.81750000000000012</v>
      </c>
    </row>
    <row r="252" spans="1:66" x14ac:dyDescent="0.25">
      <c r="A252">
        <v>251</v>
      </c>
      <c r="B252" t="s">
        <v>42</v>
      </c>
      <c r="C252" s="3">
        <v>6</v>
      </c>
      <c r="D252">
        <v>48.918115999999998</v>
      </c>
      <c r="E252">
        <v>-122.34957</v>
      </c>
      <c r="F252" t="s">
        <v>10</v>
      </c>
      <c r="G252" s="5">
        <v>10.11875</v>
      </c>
      <c r="H252" s="3">
        <v>17110004001514</v>
      </c>
      <c r="I252" t="s">
        <v>11</v>
      </c>
      <c r="K252" s="15" t="s">
        <v>300</v>
      </c>
      <c r="L252" s="3">
        <v>17110004001441</v>
      </c>
      <c r="M252">
        <v>0.97530394792556763</v>
      </c>
      <c r="N252" s="20">
        <v>244</v>
      </c>
      <c r="P252" s="36">
        <f>AVERAGEIFS($G$2:$G$3384,$C$2:$C$3384,P$1,$B$2:$B$3384,$K252)</f>
        <v>8.7475000000000005</v>
      </c>
      <c r="Q252" s="36">
        <f>AVERAGEIFS($G$2:$G$3384,$C$2:$C$3384,Q$1,$B$2:$B$3384,$K252)</f>
        <v>7.51</v>
      </c>
      <c r="R252" s="36">
        <f>AVERAGEIFS($G$2:$G$3384,$C$2:$C$3384,R$1,$B$2:$B$3384,$K252)</f>
        <v>7.41</v>
      </c>
      <c r="S252" s="36">
        <f>AVERAGEIFS($G$2:$G$3384,$C$2:$C$3384,S$1,$B$2:$B$3384,$K252)</f>
        <v>8.1974999999999998</v>
      </c>
      <c r="T252" s="36">
        <f>AVERAGEIFS($G$2:$G$3384,$C$2:$C$3384,T$1,$B$2:$B$3384,$K252)</f>
        <v>7.9050000000000002</v>
      </c>
      <c r="U252" s="36">
        <f>AVERAGEIFS($G$2:$G$3384,$C$2:$C$3384,U$1,$B$2:$B$3384,$K252)</f>
        <v>7.375</v>
      </c>
      <c r="V252" s="36">
        <f>AVERAGEIFS($G$2:$G$3384,$C$2:$C$3384,V$1,$B$2:$B$3384,$K252)</f>
        <v>6.8224999999999998</v>
      </c>
      <c r="W252" s="36">
        <f>AVERAGEIFS($G$2:$G$3384,$C$2:$C$3384,W$1,$B$2:$B$3384,$K252)</f>
        <v>6.83</v>
      </c>
      <c r="X252" s="36">
        <f>AVERAGEIFS($G$2:$G$3384,$C$2:$C$3384,X$1,$B$2:$B$3384,$K252)</f>
        <v>6.5525000000000002</v>
      </c>
      <c r="Y252" s="36">
        <f>AVERAGEIFS($G$2:$G$3384,$C$2:$C$3384,Y$1,$B$2:$B$3384,$K252)</f>
        <v>6.8849999999999998</v>
      </c>
      <c r="Z252" s="36">
        <f>AVERAGEIFS($G$2:$G$3384,$C$2:$C$3384,Z$1,$B$2:$B$3384,$K252)</f>
        <v>5.9124999999999996</v>
      </c>
      <c r="AA252" s="36">
        <f>AVERAGEIFS($G$2:$G$3384,$C$2:$C$3384,AA$1,$B$2:$B$3384,$K252)</f>
        <v>8.0299999999999994</v>
      </c>
      <c r="AB252" s="36">
        <f t="shared" si="82"/>
        <v>7.3481249999999996</v>
      </c>
      <c r="AC252" s="36" cm="1">
        <f t="array" ref="AC252">AVERAGE(IFERROR(X252:Z252, ""))</f>
        <v>6.45</v>
      </c>
      <c r="AD252" s="36">
        <f t="shared" si="83"/>
        <v>8.0299999999999994</v>
      </c>
      <c r="AE252" s="36" cm="1">
        <f t="array" ref="AE252">AVERAGE(IFERROR(Q252:V252, ""))</f>
        <v>7.5366666666666662</v>
      </c>
      <c r="AF252" s="36" cm="1">
        <f t="array" ref="AF252">AVERAGE(IFERROR(V252:Z252,""))</f>
        <v>6.6004999999999994</v>
      </c>
      <c r="AG252" s="36" cm="1">
        <f t="array" ref="AG252">AVERAGE(IFERROR(Q252:U252,""))</f>
        <v>7.6795</v>
      </c>
      <c r="AH252" s="36" cm="1">
        <f t="array" ref="AH252">AVERAGE(IFERROR(Y252:AA252,P252))</f>
        <v>6.9424999999999999</v>
      </c>
      <c r="AI252" s="36" cm="1">
        <f t="array" ref="AI252">AVERAGE(IFERROR(X252:AA252,""))</f>
        <v>6.8450000000000006</v>
      </c>
      <c r="AJ252" s="36" cm="1">
        <f t="array" ref="AJ252">AVERAGE(IFERROR(P252:V252,""))</f>
        <v>7.7096428571428577</v>
      </c>
      <c r="AK252" s="36" cm="1">
        <f t="array" ref="AK252">AVERAGE(IFERROR(Q252:T252,""))</f>
        <v>7.7556250000000002</v>
      </c>
      <c r="AL252" s="36" cm="1">
        <f t="array" ref="AL252">AVERAGE(IFERROR(U252:V252,""))</f>
        <v>7.0987499999999999</v>
      </c>
      <c r="AM252" s="36" cm="1">
        <f t="array" ref="AM252">AVERAGE(IFERROR(W252:AA252,""))</f>
        <v>6.8420000000000005</v>
      </c>
      <c r="AN252" s="36" cm="1">
        <f t="array" ref="AN252">AVERAGE(IFERROR(P252:U252,""))</f>
        <v>7.8575000000000008</v>
      </c>
      <c r="AP252" s="36">
        <f t="shared" si="84"/>
        <v>0.12524999999999994</v>
      </c>
      <c r="AQ252" s="36">
        <f t="shared" si="85"/>
        <v>0.24900000000000003</v>
      </c>
      <c r="AR252" s="36">
        <f t="shared" si="86"/>
        <v>0.25900000000000001</v>
      </c>
      <c r="AS252" s="36">
        <f t="shared" si="87"/>
        <v>0.18025000000000002</v>
      </c>
      <c r="AT252" s="36">
        <f t="shared" si="88"/>
        <v>0.20949999999999996</v>
      </c>
      <c r="AU252" s="36">
        <f t="shared" si="89"/>
        <v>0.26250000000000001</v>
      </c>
      <c r="AV252" s="36">
        <f t="shared" si="90"/>
        <v>0.31775000000000003</v>
      </c>
      <c r="AW252" s="36">
        <f t="shared" si="91"/>
        <v>0.317</v>
      </c>
      <c r="AX252" s="36">
        <f t="shared" si="92"/>
        <v>0.34475</v>
      </c>
      <c r="AY252" s="36">
        <f t="shared" si="93"/>
        <v>0.3115</v>
      </c>
      <c r="AZ252" s="36">
        <f t="shared" si="94"/>
        <v>0.40875000000000006</v>
      </c>
      <c r="BA252" s="36">
        <f t="shared" si="95"/>
        <v>0.19700000000000006</v>
      </c>
      <c r="BB252" s="36">
        <f t="shared" si="96"/>
        <v>0.26518750000000002</v>
      </c>
      <c r="BC252" s="36">
        <f t="shared" si="97"/>
        <v>0.35499999999999998</v>
      </c>
      <c r="BD252" s="36">
        <f t="shared" si="98"/>
        <v>0.19700000000000006</v>
      </c>
      <c r="BE252" s="36">
        <f t="shared" si="99"/>
        <v>0.24633333333333338</v>
      </c>
      <c r="BF252" s="36">
        <f t="shared" si="100"/>
        <v>0.33995000000000009</v>
      </c>
      <c r="BG252" s="36">
        <f t="shared" si="101"/>
        <v>0.23205000000000001</v>
      </c>
      <c r="BH252" s="36">
        <f t="shared" si="102"/>
        <v>0.30575000000000002</v>
      </c>
      <c r="BI252" s="36">
        <f t="shared" si="103"/>
        <v>0.31549999999999995</v>
      </c>
      <c r="BJ252" s="36">
        <f t="shared" si="104"/>
        <v>0.22903571428571423</v>
      </c>
      <c r="BK252" s="36">
        <f t="shared" si="105"/>
        <v>0.22443749999999998</v>
      </c>
      <c r="BL252" s="36">
        <f t="shared" si="106"/>
        <v>0.29012500000000002</v>
      </c>
      <c r="BM252" s="36">
        <f t="shared" si="107"/>
        <v>0.31579999999999997</v>
      </c>
      <c r="BN252" s="36">
        <f t="shared" si="108"/>
        <v>0.21424999999999991</v>
      </c>
    </row>
    <row r="253" spans="1:66" x14ac:dyDescent="0.25">
      <c r="A253">
        <v>252</v>
      </c>
      <c r="B253" t="s">
        <v>42</v>
      </c>
      <c r="C253" s="3">
        <v>7</v>
      </c>
      <c r="D253">
        <v>48.918115999999998</v>
      </c>
      <c r="E253">
        <v>-122.34957</v>
      </c>
      <c r="F253" t="s">
        <v>10</v>
      </c>
      <c r="G253" s="5">
        <v>9.3085714290000006</v>
      </c>
      <c r="H253" s="3">
        <v>17110004001514</v>
      </c>
      <c r="I253" t="s">
        <v>11</v>
      </c>
      <c r="K253" s="15" t="s">
        <v>301</v>
      </c>
      <c r="L253" s="3">
        <v>17110004001473</v>
      </c>
      <c r="M253">
        <v>0.6900450587272644</v>
      </c>
      <c r="N253" s="20">
        <v>244</v>
      </c>
      <c r="P253" s="36">
        <f>AVERAGEIFS($G$2:$G$3384,$C$2:$C$3384,P$1,$B$2:$B$3384,$K253)</f>
        <v>7.2024999999999997</v>
      </c>
      <c r="Q253" s="36">
        <f>AVERAGEIFS($G$2:$G$3384,$C$2:$C$3384,Q$1,$B$2:$B$3384,$K253)</f>
        <v>6.0774999999999997</v>
      </c>
      <c r="R253" s="36">
        <f>AVERAGEIFS($G$2:$G$3384,$C$2:$C$3384,R$1,$B$2:$B$3384,$K253)</f>
        <v>5.625</v>
      </c>
      <c r="S253" s="36">
        <f>AVERAGEIFS($G$2:$G$3384,$C$2:$C$3384,S$1,$B$2:$B$3384,$K253)</f>
        <v>7.0949999999999998</v>
      </c>
      <c r="T253" s="36">
        <f>AVERAGEIFS($G$2:$G$3384,$C$2:$C$3384,T$1,$B$2:$B$3384,$K253)</f>
        <v>5.7874999999999996</v>
      </c>
      <c r="U253" s="36">
        <f>AVERAGEIFS($G$2:$G$3384,$C$2:$C$3384,U$1,$B$2:$B$3384,$K253)</f>
        <v>4.7649999999999997</v>
      </c>
      <c r="V253" s="36">
        <f>AVERAGEIFS($G$2:$G$3384,$C$2:$C$3384,V$1,$B$2:$B$3384,$K253)</f>
        <v>3.375</v>
      </c>
      <c r="W253" s="36">
        <f>AVERAGEIFS($G$2:$G$3384,$C$2:$C$3384,W$1,$B$2:$B$3384,$K253)</f>
        <v>2.9566666669999999</v>
      </c>
      <c r="X253" s="36">
        <f>AVERAGEIFS($G$2:$G$3384,$C$2:$C$3384,X$1,$B$2:$B$3384,$K253)</f>
        <v>3.3174999999999999</v>
      </c>
      <c r="Y253" s="36">
        <f>AVERAGEIFS($G$2:$G$3384,$C$2:$C$3384,Y$1,$B$2:$B$3384,$K253)</f>
        <v>3.8050000000000002</v>
      </c>
      <c r="Z253" s="36">
        <f>AVERAGEIFS($G$2:$G$3384,$C$2:$C$3384,Z$1,$B$2:$B$3384,$K253)</f>
        <v>5.2024999999999997</v>
      </c>
      <c r="AA253" s="36">
        <f>AVERAGEIFS($G$2:$G$3384,$C$2:$C$3384,AA$1,$B$2:$B$3384,$K253)</f>
        <v>5.8425000000000002</v>
      </c>
      <c r="AB253" s="36">
        <f t="shared" si="82"/>
        <v>5.0876388889166675</v>
      </c>
      <c r="AC253" s="36" cm="1">
        <f t="array" ref="AC253">AVERAGE(IFERROR(X253:Z253, ""))</f>
        <v>4.1083333333333334</v>
      </c>
      <c r="AD253" s="36">
        <f t="shared" si="83"/>
        <v>5.8425000000000002</v>
      </c>
      <c r="AE253" s="36" cm="1">
        <f t="array" ref="AE253">AVERAGE(IFERROR(Q253:V253, ""))</f>
        <v>5.4541666666666666</v>
      </c>
      <c r="AF253" s="36" cm="1">
        <f t="array" ref="AF253">AVERAGE(IFERROR(V253:Z253,""))</f>
        <v>3.7313333333999998</v>
      </c>
      <c r="AG253" s="36" cm="1">
        <f t="array" ref="AG253">AVERAGE(IFERROR(Q253:U253,""))</f>
        <v>5.87</v>
      </c>
      <c r="AH253" s="36" cm="1">
        <f t="array" ref="AH253">AVERAGE(IFERROR(Y253:AA253,P253))</f>
        <v>4.95</v>
      </c>
      <c r="AI253" s="36" cm="1">
        <f t="array" ref="AI253">AVERAGE(IFERROR(X253:AA253,""))</f>
        <v>4.5418750000000001</v>
      </c>
      <c r="AJ253" s="36" cm="1">
        <f t="array" ref="AJ253">AVERAGE(IFERROR(P253:V253,""))</f>
        <v>5.7039285714285715</v>
      </c>
      <c r="AK253" s="36" cm="1">
        <f t="array" ref="AK253">AVERAGE(IFERROR(Q253:T253,""))</f>
        <v>6.1462500000000002</v>
      </c>
      <c r="AL253" s="36" cm="1">
        <f t="array" ref="AL253">AVERAGE(IFERROR(U253:V253,""))</f>
        <v>4.07</v>
      </c>
      <c r="AM253" s="36" cm="1">
        <f t="array" ref="AM253">AVERAGE(IFERROR(W253:AA253,""))</f>
        <v>4.2248333334000003</v>
      </c>
      <c r="AN253" s="36" cm="1">
        <f t="array" ref="AN253">AVERAGE(IFERROR(P253:U253,""))</f>
        <v>6.092083333333334</v>
      </c>
      <c r="AP253" s="36">
        <f t="shared" si="84"/>
        <v>0.27975000000000005</v>
      </c>
      <c r="AQ253" s="36">
        <f t="shared" si="85"/>
        <v>0.39225000000000004</v>
      </c>
      <c r="AR253" s="36">
        <f t="shared" si="86"/>
        <v>0.4375</v>
      </c>
      <c r="AS253" s="36">
        <f t="shared" si="87"/>
        <v>0.29050000000000004</v>
      </c>
      <c r="AT253" s="36">
        <f t="shared" si="88"/>
        <v>0.42125000000000001</v>
      </c>
      <c r="AU253" s="36">
        <f t="shared" si="89"/>
        <v>0.52350000000000008</v>
      </c>
      <c r="AV253" s="36">
        <f t="shared" si="90"/>
        <v>0.66249999999999998</v>
      </c>
      <c r="AW253" s="36">
        <f t="shared" si="91"/>
        <v>0.70433333329999992</v>
      </c>
      <c r="AX253" s="36">
        <f t="shared" si="92"/>
        <v>0.66825000000000001</v>
      </c>
      <c r="AY253" s="36">
        <f t="shared" si="93"/>
        <v>0.61950000000000005</v>
      </c>
      <c r="AZ253" s="36">
        <f t="shared" si="94"/>
        <v>0.47975000000000001</v>
      </c>
      <c r="BA253" s="36">
        <f t="shared" si="95"/>
        <v>0.41574999999999995</v>
      </c>
      <c r="BB253" s="36">
        <f t="shared" si="96"/>
        <v>0.49123611110833326</v>
      </c>
      <c r="BC253" s="36">
        <f t="shared" si="97"/>
        <v>0.58916666666666662</v>
      </c>
      <c r="BD253" s="36">
        <f t="shared" si="98"/>
        <v>0.41574999999999995</v>
      </c>
      <c r="BE253" s="36">
        <f t="shared" si="99"/>
        <v>0.45458333333333334</v>
      </c>
      <c r="BF253" s="36">
        <f t="shared" si="100"/>
        <v>0.62686666666000002</v>
      </c>
      <c r="BG253" s="36">
        <f t="shared" si="101"/>
        <v>0.41299999999999998</v>
      </c>
      <c r="BH253" s="36">
        <f t="shared" si="102"/>
        <v>0.505</v>
      </c>
      <c r="BI253" s="36">
        <f t="shared" si="103"/>
        <v>0.54581250000000003</v>
      </c>
      <c r="BJ253" s="36">
        <f t="shared" si="104"/>
        <v>0.42960714285714285</v>
      </c>
      <c r="BK253" s="36">
        <f t="shared" si="105"/>
        <v>0.38537499999999997</v>
      </c>
      <c r="BL253" s="36">
        <f t="shared" si="106"/>
        <v>0.59299999999999997</v>
      </c>
      <c r="BM253" s="36">
        <f t="shared" si="107"/>
        <v>0.57751666666000001</v>
      </c>
      <c r="BN253" s="36">
        <f t="shared" si="108"/>
        <v>0.39079166666666659</v>
      </c>
    </row>
    <row r="254" spans="1:66" x14ac:dyDescent="0.25">
      <c r="A254">
        <v>253</v>
      </c>
      <c r="B254" t="s">
        <v>42</v>
      </c>
      <c r="C254" s="3">
        <v>8</v>
      </c>
      <c r="D254">
        <v>48.918115999999998</v>
      </c>
      <c r="E254">
        <v>-122.34957</v>
      </c>
      <c r="F254" t="s">
        <v>10</v>
      </c>
      <c r="G254" s="5">
        <v>9.7488888889999998</v>
      </c>
      <c r="H254" s="3">
        <v>17110004001514</v>
      </c>
      <c r="I254" t="s">
        <v>11</v>
      </c>
      <c r="K254" s="15" t="s">
        <v>302</v>
      </c>
      <c r="L254" s="3">
        <v>17110004000396</v>
      </c>
      <c r="M254">
        <v>0.86918306350708008</v>
      </c>
      <c r="N254" s="20">
        <v>515</v>
      </c>
      <c r="P254" s="36">
        <f>AVERAGEIFS($G$2:$G$3384,$C$2:$C$3384,P$1,$B$2:$B$3384,$K254)</f>
        <v>8.52</v>
      </c>
      <c r="Q254" s="36">
        <f>AVERAGEIFS($G$2:$G$3384,$C$2:$C$3384,Q$1,$B$2:$B$3384,$K254)</f>
        <v>10.0375</v>
      </c>
      <c r="R254" s="36">
        <f>AVERAGEIFS($G$2:$G$3384,$C$2:$C$3384,R$1,$B$2:$B$3384,$K254)</f>
        <v>8.2949999999999999</v>
      </c>
      <c r="S254" s="36">
        <f>AVERAGEIFS($G$2:$G$3384,$C$2:$C$3384,S$1,$B$2:$B$3384,$K254)</f>
        <v>8.6850000000000005</v>
      </c>
      <c r="T254" s="36">
        <f>AVERAGEIFS($G$2:$G$3384,$C$2:$C$3384,T$1,$B$2:$B$3384,$K254)</f>
        <v>7.3049999999999997</v>
      </c>
      <c r="U254" s="36">
        <f>AVERAGEIFS($G$2:$G$3384,$C$2:$C$3384,U$1,$B$2:$B$3384,$K254)</f>
        <v>8.16</v>
      </c>
      <c r="V254" s="36">
        <f>AVERAGEIFS($G$2:$G$3384,$C$2:$C$3384,V$1,$B$2:$B$3384,$K254)</f>
        <v>8.4649999999999999</v>
      </c>
      <c r="W254" s="36">
        <f>AVERAGEIFS($G$2:$G$3384,$C$2:$C$3384,W$1,$B$2:$B$3384,$K254)</f>
        <v>7.8650000000000002</v>
      </c>
      <c r="X254" s="36">
        <f>AVERAGEIFS($G$2:$G$3384,$C$2:$C$3384,X$1,$B$2:$B$3384,$K254)</f>
        <v>8.2949999999999999</v>
      </c>
      <c r="Y254" s="36">
        <f>AVERAGEIFS($G$2:$G$3384,$C$2:$C$3384,Y$1,$B$2:$B$3384,$K254)</f>
        <v>8.5549999999999997</v>
      </c>
      <c r="Z254" s="36">
        <f>AVERAGEIFS($G$2:$G$3384,$C$2:$C$3384,Z$1,$B$2:$B$3384,$K254)</f>
        <v>7.415</v>
      </c>
      <c r="AA254" s="36">
        <f>AVERAGEIFS($G$2:$G$3384,$C$2:$C$3384,AA$1,$B$2:$B$3384,$K254)</f>
        <v>5.9124999999999996</v>
      </c>
      <c r="AB254" s="36">
        <f t="shared" si="82"/>
        <v>8.1258333333333344</v>
      </c>
      <c r="AC254" s="36" cm="1">
        <f t="array" ref="AC254">AVERAGE(IFERROR(X254:Z254, ""))</f>
        <v>8.0883333333333329</v>
      </c>
      <c r="AD254" s="36">
        <f t="shared" si="83"/>
        <v>5.9124999999999996</v>
      </c>
      <c r="AE254" s="36" cm="1">
        <f t="array" ref="AE254">AVERAGE(IFERROR(Q254:V254, ""))</f>
        <v>8.4912500000000009</v>
      </c>
      <c r="AF254" s="36" cm="1">
        <f t="array" ref="AF254">AVERAGE(IFERROR(V254:Z254,""))</f>
        <v>8.1189999999999998</v>
      </c>
      <c r="AG254" s="36" cm="1">
        <f t="array" ref="AG254">AVERAGE(IFERROR(Q254:U254,""))</f>
        <v>8.4965000000000011</v>
      </c>
      <c r="AH254" s="36" cm="1">
        <f t="array" ref="AH254">AVERAGE(IFERROR(Y254:AA254,P254))</f>
        <v>7.2941666666666665</v>
      </c>
      <c r="AI254" s="36" cm="1">
        <f t="array" ref="AI254">AVERAGE(IFERROR(X254:AA254,""))</f>
        <v>7.5443750000000005</v>
      </c>
      <c r="AJ254" s="36" cm="1">
        <f t="array" ref="AJ254">AVERAGE(IFERROR(P254:V254,""))</f>
        <v>8.4953571428571433</v>
      </c>
      <c r="AK254" s="36" cm="1">
        <f t="array" ref="AK254">AVERAGE(IFERROR(Q254:T254,""))</f>
        <v>8.5806249999999995</v>
      </c>
      <c r="AL254" s="36" cm="1">
        <f t="array" ref="AL254">AVERAGE(IFERROR(U254:V254,""))</f>
        <v>8.3125</v>
      </c>
      <c r="AM254" s="36" cm="1">
        <f t="array" ref="AM254">AVERAGE(IFERROR(W254:AA254,""))</f>
        <v>7.6085000000000012</v>
      </c>
      <c r="AN254" s="36" cm="1">
        <f t="array" ref="AN254">AVERAGE(IFERROR(P254:U254,""))</f>
        <v>8.5004166666666663</v>
      </c>
      <c r="AP254" s="36">
        <f t="shared" si="84"/>
        <v>0.14800000000000005</v>
      </c>
      <c r="AQ254" s="36">
        <f t="shared" si="85"/>
        <v>0</v>
      </c>
      <c r="AR254" s="36">
        <f t="shared" si="86"/>
        <v>0.17050000000000001</v>
      </c>
      <c r="AS254" s="36">
        <f t="shared" si="87"/>
        <v>0.13149999999999995</v>
      </c>
      <c r="AT254" s="36">
        <f t="shared" si="88"/>
        <v>0.26950000000000002</v>
      </c>
      <c r="AU254" s="36">
        <f t="shared" si="89"/>
        <v>0.184</v>
      </c>
      <c r="AV254" s="36">
        <f t="shared" si="90"/>
        <v>0.15350000000000003</v>
      </c>
      <c r="AW254" s="36">
        <f t="shared" si="91"/>
        <v>0.21349999999999997</v>
      </c>
      <c r="AX254" s="36">
        <f t="shared" si="92"/>
        <v>0.17050000000000001</v>
      </c>
      <c r="AY254" s="36">
        <f t="shared" si="93"/>
        <v>0.14450000000000002</v>
      </c>
      <c r="AZ254" s="36">
        <f t="shared" si="94"/>
        <v>0.25850000000000001</v>
      </c>
      <c r="BA254" s="36">
        <f t="shared" si="95"/>
        <v>0.40875000000000006</v>
      </c>
      <c r="BB254" s="36">
        <f t="shared" si="96"/>
        <v>0.18741666666666656</v>
      </c>
      <c r="BC254" s="36">
        <f t="shared" si="97"/>
        <v>0.19116666666666671</v>
      </c>
      <c r="BD254" s="36">
        <f t="shared" si="98"/>
        <v>0.40875000000000006</v>
      </c>
      <c r="BE254" s="36">
        <f t="shared" si="99"/>
        <v>0.15087499999999993</v>
      </c>
      <c r="BF254" s="36">
        <f t="shared" si="100"/>
        <v>0.18810000000000002</v>
      </c>
      <c r="BG254" s="36">
        <f t="shared" si="101"/>
        <v>0.1503499999999999</v>
      </c>
      <c r="BH254" s="36">
        <f t="shared" si="102"/>
        <v>0.27058333333333334</v>
      </c>
      <c r="BI254" s="36">
        <f t="shared" si="103"/>
        <v>0.24556249999999996</v>
      </c>
      <c r="BJ254" s="36">
        <f t="shared" si="104"/>
        <v>0.15046428571428566</v>
      </c>
      <c r="BK254" s="36">
        <f t="shared" si="105"/>
        <v>0.14193750000000005</v>
      </c>
      <c r="BL254" s="36">
        <f t="shared" si="106"/>
        <v>0.16875000000000001</v>
      </c>
      <c r="BM254" s="36">
        <f t="shared" si="107"/>
        <v>0.23914999999999989</v>
      </c>
      <c r="BN254" s="36">
        <f t="shared" si="108"/>
        <v>0.14995833333333336</v>
      </c>
    </row>
    <row r="255" spans="1:66" x14ac:dyDescent="0.25">
      <c r="A255">
        <v>254</v>
      </c>
      <c r="B255" t="s">
        <v>42</v>
      </c>
      <c r="C255" s="3">
        <v>9</v>
      </c>
      <c r="D255">
        <v>48.918115999999998</v>
      </c>
      <c r="E255">
        <v>-122.34957</v>
      </c>
      <c r="F255" t="s">
        <v>10</v>
      </c>
      <c r="G255" s="5">
        <v>8.2671428569999996</v>
      </c>
      <c r="H255" s="3">
        <v>17110004001514</v>
      </c>
      <c r="I255" t="s">
        <v>11</v>
      </c>
      <c r="K255" s="15" t="s">
        <v>303</v>
      </c>
      <c r="L255" s="3">
        <v>17110004000396</v>
      </c>
      <c r="M255">
        <v>0.86918306350708008</v>
      </c>
      <c r="N255" s="20">
        <v>515</v>
      </c>
      <c r="P255" s="36">
        <f>AVERAGEIFS($G$2:$G$3384,$C$2:$C$3384,P$1,$B$2:$B$3384,$K255)</f>
        <v>9.5599999999999987</v>
      </c>
      <c r="Q255" s="36">
        <f>AVERAGEIFS($G$2:$G$3384,$C$2:$C$3384,Q$1,$B$2:$B$3384,$K255)</f>
        <v>10.76125</v>
      </c>
      <c r="R255" s="36">
        <f>AVERAGEIFS($G$2:$G$3384,$C$2:$C$3384,R$1,$B$2:$B$3384,$K255)</f>
        <v>9.5350000000000001</v>
      </c>
      <c r="S255" s="36">
        <f>AVERAGEIFS($G$2:$G$3384,$C$2:$C$3384,S$1,$B$2:$B$3384,$K255)</f>
        <v>10.82</v>
      </c>
      <c r="T255" s="36">
        <f>AVERAGEIFS($G$2:$G$3384,$C$2:$C$3384,T$1,$B$2:$B$3384,$K255)</f>
        <v>8.4624999999999986</v>
      </c>
      <c r="U255" s="36">
        <f>AVERAGEIFS($G$2:$G$3384,$C$2:$C$3384,U$1,$B$2:$B$3384,$K255)</f>
        <v>8.6016666664999999</v>
      </c>
      <c r="V255" s="36">
        <f>AVERAGEIFS($G$2:$G$3384,$C$2:$C$3384,V$1,$B$2:$B$3384,$K255)</f>
        <v>7.6908333335000005</v>
      </c>
      <c r="W255" s="36">
        <f>AVERAGEIFS($G$2:$G$3384,$C$2:$C$3384,W$1,$B$2:$B$3384,$K255)</f>
        <v>7.8250000000000002</v>
      </c>
      <c r="X255" s="36">
        <f>AVERAGEIFS($G$2:$G$3384,$C$2:$C$3384,X$1,$B$2:$B$3384,$K255)</f>
        <v>8.2824999999999989</v>
      </c>
      <c r="Y255" s="36">
        <f>AVERAGEIFS($G$2:$G$3384,$C$2:$C$3384,Y$1,$B$2:$B$3384,$K255)</f>
        <v>8.4725000000000001</v>
      </c>
      <c r="Z255" s="36">
        <f>AVERAGEIFS($G$2:$G$3384,$C$2:$C$3384,Z$1,$B$2:$B$3384,$K255)</f>
        <v>8.9824999999999999</v>
      </c>
      <c r="AA255" s="36">
        <f>AVERAGEIFS($G$2:$G$3384,$C$2:$C$3384,AA$1,$B$2:$B$3384,$K255)</f>
        <v>8.7962500000000006</v>
      </c>
      <c r="AB255" s="36">
        <f t="shared" si="82"/>
        <v>8.9824999999999999</v>
      </c>
      <c r="AC255" s="36" cm="1">
        <f t="array" ref="AC255">AVERAGE(IFERROR(X255:Z255, ""))</f>
        <v>8.5791666666666657</v>
      </c>
      <c r="AD255" s="36">
        <f t="shared" si="83"/>
        <v>8.7962500000000006</v>
      </c>
      <c r="AE255" s="36" cm="1">
        <f t="array" ref="AE255">AVERAGE(IFERROR(Q255:V255, ""))</f>
        <v>9.3118750000000006</v>
      </c>
      <c r="AF255" s="36" cm="1">
        <f t="array" ref="AF255">AVERAGE(IFERROR(V255:Z255,""))</f>
        <v>8.2506666667000008</v>
      </c>
      <c r="AG255" s="36" cm="1">
        <f t="array" ref="AG255">AVERAGE(IFERROR(Q255:U255,""))</f>
        <v>9.6360833333000002</v>
      </c>
      <c r="AH255" s="36" cm="1">
        <f t="array" ref="AH255">AVERAGE(IFERROR(Y255:AA255,P255))</f>
        <v>8.7504166666666663</v>
      </c>
      <c r="AI255" s="36" cm="1">
        <f t="array" ref="AI255">AVERAGE(IFERROR(X255:AA255,""))</f>
        <v>8.6334374999999994</v>
      </c>
      <c r="AJ255" s="36" cm="1">
        <f t="array" ref="AJ255">AVERAGE(IFERROR(P255:V255,""))</f>
        <v>9.3473214285714281</v>
      </c>
      <c r="AK255" s="36" cm="1">
        <f t="array" ref="AK255">AVERAGE(IFERROR(Q255:T255,""))</f>
        <v>9.8946874999999999</v>
      </c>
      <c r="AL255" s="36" cm="1">
        <f t="array" ref="AL255">AVERAGE(IFERROR(U255:V255,""))</f>
        <v>8.1462500000000002</v>
      </c>
      <c r="AM255" s="36" cm="1">
        <f t="array" ref="AM255">AVERAGE(IFERROR(W255:AA255,""))</f>
        <v>8.4717500000000001</v>
      </c>
      <c r="AN255" s="36" cm="1">
        <f t="array" ref="AN255">AVERAGE(IFERROR(P255:U255,""))</f>
        <v>9.62340277775</v>
      </c>
      <c r="AP255" s="36">
        <f t="shared" si="84"/>
        <v>4.4000000000000129E-2</v>
      </c>
      <c r="AQ255" s="36">
        <f t="shared" si="85"/>
        <v>0</v>
      </c>
      <c r="AR255" s="36">
        <f t="shared" si="86"/>
        <v>4.6499999999999986E-2</v>
      </c>
      <c r="AS255" s="36">
        <f t="shared" si="87"/>
        <v>0</v>
      </c>
      <c r="AT255" s="36">
        <f t="shared" si="88"/>
        <v>0.15375000000000014</v>
      </c>
      <c r="AU255" s="36">
        <f t="shared" si="89"/>
        <v>0.13983333335000001</v>
      </c>
      <c r="AV255" s="36">
        <f t="shared" si="90"/>
        <v>0.23091666664999994</v>
      </c>
      <c r="AW255" s="36">
        <f t="shared" si="91"/>
        <v>0.21749999999999997</v>
      </c>
      <c r="AX255" s="36">
        <f t="shared" si="92"/>
        <v>0.17175000000000012</v>
      </c>
      <c r="AY255" s="36">
        <f t="shared" si="93"/>
        <v>0.15275</v>
      </c>
      <c r="AZ255" s="36">
        <f t="shared" si="94"/>
        <v>0.10175000000000001</v>
      </c>
      <c r="BA255" s="36">
        <f t="shared" si="95"/>
        <v>0.12037499999999994</v>
      </c>
      <c r="BB255" s="36">
        <f t="shared" si="96"/>
        <v>0.10175000000000001</v>
      </c>
      <c r="BC255" s="36">
        <f t="shared" si="97"/>
        <v>0.14208333333333342</v>
      </c>
      <c r="BD255" s="36">
        <f t="shared" si="98"/>
        <v>0.12037499999999994</v>
      </c>
      <c r="BE255" s="36">
        <f t="shared" si="99"/>
        <v>6.8812499999999943E-2</v>
      </c>
      <c r="BF255" s="36">
        <f t="shared" si="100"/>
        <v>0.17493333332999991</v>
      </c>
      <c r="BG255" s="36">
        <f t="shared" si="101"/>
        <v>3.6391666669999975E-2</v>
      </c>
      <c r="BH255" s="36">
        <f t="shared" si="102"/>
        <v>0.12495833333333337</v>
      </c>
      <c r="BI255" s="36">
        <f t="shared" si="103"/>
        <v>0.13665625000000006</v>
      </c>
      <c r="BJ255" s="36">
        <f t="shared" si="104"/>
        <v>6.5267857142857183E-2</v>
      </c>
      <c r="BK255" s="36">
        <f t="shared" si="105"/>
        <v>1.0531250000000015E-2</v>
      </c>
      <c r="BL255" s="36">
        <f t="shared" si="106"/>
        <v>0.18537499999999998</v>
      </c>
      <c r="BM255" s="36">
        <f t="shared" si="107"/>
        <v>0.15282499999999999</v>
      </c>
      <c r="BN255" s="36">
        <f t="shared" si="108"/>
        <v>3.7659722225000004E-2</v>
      </c>
    </row>
    <row r="256" spans="1:66" x14ac:dyDescent="0.25">
      <c r="A256">
        <v>255</v>
      </c>
      <c r="B256" t="s">
        <v>42</v>
      </c>
      <c r="C256" s="3">
        <v>10</v>
      </c>
      <c r="D256">
        <v>48.918115999999998</v>
      </c>
      <c r="E256">
        <v>-122.34957</v>
      </c>
      <c r="F256" t="s">
        <v>10</v>
      </c>
      <c r="G256" s="5">
        <v>9.9550000000000001</v>
      </c>
      <c r="H256" s="3">
        <v>17110004001514</v>
      </c>
      <c r="I256" t="s">
        <v>11</v>
      </c>
      <c r="K256" s="15" t="s">
        <v>304</v>
      </c>
      <c r="L256" s="3">
        <v>17110004001195</v>
      </c>
      <c r="M256">
        <v>5.2458647638559341E-2</v>
      </c>
      <c r="N256" s="20">
        <v>7</v>
      </c>
      <c r="P256" s="36">
        <f>AVERAGEIFS($G$2:$G$3384,$C$2:$C$3384,P$1,$B$2:$B$3384,$K256)</f>
        <v>9.8533333330000001</v>
      </c>
      <c r="Q256" s="36">
        <f>AVERAGEIFS($G$2:$G$3384,$C$2:$C$3384,Q$1,$B$2:$B$3384,$K256)</f>
        <v>12.176666669999999</v>
      </c>
      <c r="R256" s="36">
        <f>AVERAGEIFS($G$2:$G$3384,$C$2:$C$3384,R$1,$B$2:$B$3384,$K256)</f>
        <v>11.222</v>
      </c>
      <c r="S256" s="36">
        <f>AVERAGEIFS($G$2:$G$3384,$C$2:$C$3384,S$1,$B$2:$B$3384,$K256)</f>
        <v>9.3224999999999998</v>
      </c>
      <c r="T256" s="36">
        <f>AVERAGEIFS($G$2:$G$3384,$C$2:$C$3384,T$1,$B$2:$B$3384,$K256)</f>
        <v>8.0350000000000001</v>
      </c>
      <c r="U256" s="36">
        <f>AVERAGEIFS($G$2:$G$3384,$C$2:$C$3384,U$1,$B$2:$B$3384,$K256)</f>
        <v>6.25</v>
      </c>
      <c r="V256" s="36">
        <f>AVERAGEIFS($G$2:$G$3384,$C$2:$C$3384,V$1,$B$2:$B$3384,$K256)</f>
        <v>6.05</v>
      </c>
      <c r="W256" s="36">
        <f>AVERAGEIFS($G$2:$G$3384,$C$2:$C$3384,W$1,$B$2:$B$3384,$K256)</f>
        <v>6.0750000000000002</v>
      </c>
      <c r="X256" s="36">
        <f>AVERAGEIFS($G$2:$G$3384,$C$2:$C$3384,X$1,$B$2:$B$3384,$K256)</f>
        <v>6.52</v>
      </c>
      <c r="Y256" s="36">
        <f>AVERAGEIFS($G$2:$G$3384,$C$2:$C$3384,Y$1,$B$2:$B$3384,$K256)</f>
        <v>7.1624999999999996</v>
      </c>
      <c r="Z256" s="36">
        <f>AVERAGEIFS($G$2:$G$3384,$C$2:$C$3384,Z$1,$B$2:$B$3384,$K256)</f>
        <v>9.41</v>
      </c>
      <c r="AA256" s="36">
        <f>AVERAGEIFS($G$2:$G$3384,$C$2:$C$3384,AA$1,$B$2:$B$3384,$K256)</f>
        <v>6.9649999999999999</v>
      </c>
      <c r="AB256" s="36">
        <f t="shared" si="82"/>
        <v>8.2535000002499981</v>
      </c>
      <c r="AC256" s="36" cm="1">
        <f t="array" ref="AC256">AVERAGE(IFERROR(X256:Z256, ""))</f>
        <v>7.6975000000000007</v>
      </c>
      <c r="AD256" s="36">
        <f t="shared" si="83"/>
        <v>6.9649999999999999</v>
      </c>
      <c r="AE256" s="36" cm="1">
        <f t="array" ref="AE256">AVERAGE(IFERROR(Q256:V256, ""))</f>
        <v>8.8426944449999993</v>
      </c>
      <c r="AF256" s="36" cm="1">
        <f t="array" ref="AF256">AVERAGE(IFERROR(V256:Z256,""))</f>
        <v>7.0434999999999999</v>
      </c>
      <c r="AG256" s="36" cm="1">
        <f t="array" ref="AG256">AVERAGE(IFERROR(Q256:U256,""))</f>
        <v>9.4012333340000005</v>
      </c>
      <c r="AH256" s="36" cm="1">
        <f t="array" ref="AH256">AVERAGE(IFERROR(Y256:AA256,P256))</f>
        <v>7.8458333333333323</v>
      </c>
      <c r="AI256" s="36" cm="1">
        <f t="array" ref="AI256">AVERAGE(IFERROR(X256:AA256,""))</f>
        <v>7.5143750000000002</v>
      </c>
      <c r="AJ256" s="36" cm="1">
        <f t="array" ref="AJ256">AVERAGE(IFERROR(P256:V256,""))</f>
        <v>8.9870714289999984</v>
      </c>
      <c r="AK256" s="36" cm="1">
        <f t="array" ref="AK256">AVERAGE(IFERROR(Q256:T256,""))</f>
        <v>10.1890416675</v>
      </c>
      <c r="AL256" s="36" cm="1">
        <f t="array" ref="AL256">AVERAGE(IFERROR(U256:V256,""))</f>
        <v>6.15</v>
      </c>
      <c r="AM256" s="36" cm="1">
        <f t="array" ref="AM256">AVERAGE(IFERROR(W256:AA256,""))</f>
        <v>7.2264999999999997</v>
      </c>
      <c r="AN256" s="36" cm="1">
        <f t="array" ref="AN256">AVERAGE(IFERROR(P256:U256,""))</f>
        <v>9.4765833338333323</v>
      </c>
      <c r="AP256" s="36">
        <f t="shared" si="84"/>
        <v>1.4666666699999987E-2</v>
      </c>
      <c r="AQ256" s="36">
        <f t="shared" si="85"/>
        <v>0</v>
      </c>
      <c r="AR256" s="36">
        <f t="shared" si="86"/>
        <v>0</v>
      </c>
      <c r="AS256" s="36">
        <f t="shared" si="87"/>
        <v>6.7750000000000019E-2</v>
      </c>
      <c r="AT256" s="36">
        <f t="shared" si="88"/>
        <v>0.19649999999999998</v>
      </c>
      <c r="AU256" s="36">
        <f t="shared" si="89"/>
        <v>0.375</v>
      </c>
      <c r="AV256" s="36">
        <f t="shared" si="90"/>
        <v>0.39500000000000002</v>
      </c>
      <c r="AW256" s="36">
        <f t="shared" si="91"/>
        <v>0.39249999999999996</v>
      </c>
      <c r="AX256" s="36">
        <f t="shared" si="92"/>
        <v>0.34800000000000003</v>
      </c>
      <c r="AY256" s="36">
        <f t="shared" si="93"/>
        <v>0.28375000000000006</v>
      </c>
      <c r="AZ256" s="36">
        <f t="shared" si="94"/>
        <v>5.8999999999999983E-2</v>
      </c>
      <c r="BA256" s="36">
        <f t="shared" si="95"/>
        <v>0.30349999999999999</v>
      </c>
      <c r="BB256" s="36">
        <f t="shared" si="96"/>
        <v>0.17464999997500019</v>
      </c>
      <c r="BC256" s="36">
        <f t="shared" si="97"/>
        <v>0.23024999999999993</v>
      </c>
      <c r="BD256" s="36">
        <f t="shared" si="98"/>
        <v>0.30349999999999999</v>
      </c>
      <c r="BE256" s="36">
        <f t="shared" si="99"/>
        <v>0.11573055550000007</v>
      </c>
      <c r="BF256" s="36">
        <f t="shared" si="100"/>
        <v>0.29565000000000002</v>
      </c>
      <c r="BG256" s="36">
        <f t="shared" si="101"/>
        <v>5.9876666599999948E-2</v>
      </c>
      <c r="BH256" s="36">
        <f t="shared" si="102"/>
        <v>0.21541666666666676</v>
      </c>
      <c r="BI256" s="36">
        <f t="shared" si="103"/>
        <v>0.24856249999999996</v>
      </c>
      <c r="BJ256" s="36">
        <f t="shared" si="104"/>
        <v>0.10129285710000016</v>
      </c>
      <c r="BK256" s="36">
        <f t="shared" si="105"/>
        <v>0</v>
      </c>
      <c r="BL256" s="36">
        <f t="shared" si="106"/>
        <v>0.38499999999999995</v>
      </c>
      <c r="BM256" s="36">
        <f t="shared" si="107"/>
        <v>0.27735000000000004</v>
      </c>
      <c r="BN256" s="36">
        <f t="shared" si="108"/>
        <v>5.2341666616666768E-2</v>
      </c>
    </row>
    <row r="257" spans="1:66" x14ac:dyDescent="0.25">
      <c r="A257">
        <v>256</v>
      </c>
      <c r="B257" t="s">
        <v>42</v>
      </c>
      <c r="C257" s="3">
        <v>11</v>
      </c>
      <c r="D257">
        <v>48.918115999999998</v>
      </c>
      <c r="E257">
        <v>-122.34957</v>
      </c>
      <c r="F257" t="s">
        <v>10</v>
      </c>
      <c r="G257" s="5">
        <v>11.25571429</v>
      </c>
      <c r="H257" s="3">
        <v>17110004001514</v>
      </c>
      <c r="I257" t="s">
        <v>11</v>
      </c>
      <c r="K257" s="15" t="s">
        <v>305</v>
      </c>
      <c r="L257" s="3">
        <v>17110004000397</v>
      </c>
      <c r="M257">
        <v>1</v>
      </c>
      <c r="N257" s="20">
        <v>56</v>
      </c>
      <c r="P257" s="36">
        <f>AVERAGEIFS($G$2:$G$3384,$C$2:$C$3384,P$1,$B$2:$B$3384,$K257)</f>
        <v>9.5333333329999999</v>
      </c>
      <c r="Q257" s="36">
        <f>AVERAGEIFS($G$2:$G$3384,$C$2:$C$3384,Q$1,$B$2:$B$3384,$K257)</f>
        <v>11.255000000000001</v>
      </c>
      <c r="R257" s="36">
        <f>AVERAGEIFS($G$2:$G$3384,$C$2:$C$3384,R$1,$B$2:$B$3384,$K257)</f>
        <v>9.34</v>
      </c>
      <c r="S257" s="36">
        <f>AVERAGEIFS($G$2:$G$3384,$C$2:$C$3384,S$1,$B$2:$B$3384,$K257)</f>
        <v>8.58</v>
      </c>
      <c r="T257" s="36">
        <f>AVERAGEIFS($G$2:$G$3384,$C$2:$C$3384,T$1,$B$2:$B$3384,$K257)</f>
        <v>7.835</v>
      </c>
      <c r="U257" s="36">
        <f>AVERAGEIFS($G$2:$G$3384,$C$2:$C$3384,U$1,$B$2:$B$3384,$K257)</f>
        <v>7.58</v>
      </c>
      <c r="V257" s="36">
        <f>AVERAGEIFS($G$2:$G$3384,$C$2:$C$3384,V$1,$B$2:$B$3384,$K257)</f>
        <v>7.0149999999999997</v>
      </c>
      <c r="W257" s="36">
        <f>AVERAGEIFS($G$2:$G$3384,$C$2:$C$3384,W$1,$B$2:$B$3384,$K257)</f>
        <v>6.67</v>
      </c>
      <c r="X257" s="36">
        <f>AVERAGEIFS($G$2:$G$3384,$C$2:$C$3384,X$1,$B$2:$B$3384,$K257)</f>
        <v>7.0049999999999999</v>
      </c>
      <c r="Y257" s="36">
        <f>AVERAGEIFS($G$2:$G$3384,$C$2:$C$3384,Y$1,$B$2:$B$3384,$K257)</f>
        <v>7.58</v>
      </c>
      <c r="Z257" s="36">
        <f>AVERAGEIFS($G$2:$G$3384,$C$2:$C$3384,Z$1,$B$2:$B$3384,$K257)</f>
        <v>6.9675000000000002</v>
      </c>
      <c r="AA257" s="36">
        <f>AVERAGEIFS($G$2:$G$3384,$C$2:$C$3384,AA$1,$B$2:$B$3384,$K257)</f>
        <v>5.5425000000000004</v>
      </c>
      <c r="AB257" s="36">
        <f t="shared" si="82"/>
        <v>7.9086111110833324</v>
      </c>
      <c r="AC257" s="36" cm="1">
        <f t="array" ref="AC257">AVERAGE(IFERROR(X257:Z257, ""))</f>
        <v>7.184166666666667</v>
      </c>
      <c r="AD257" s="36">
        <f t="shared" si="83"/>
        <v>5.5425000000000004</v>
      </c>
      <c r="AE257" s="36" cm="1">
        <f t="array" ref="AE257">AVERAGE(IFERROR(Q257:V257, ""))</f>
        <v>8.6008333333333322</v>
      </c>
      <c r="AF257" s="36" cm="1">
        <f t="array" ref="AF257">AVERAGE(IFERROR(V257:Z257,""))</f>
        <v>7.0474999999999994</v>
      </c>
      <c r="AG257" s="36" cm="1">
        <f t="array" ref="AG257">AVERAGE(IFERROR(Q257:U257,""))</f>
        <v>8.9179999999999993</v>
      </c>
      <c r="AH257" s="36" cm="1">
        <f t="array" ref="AH257">AVERAGE(IFERROR(Y257:AA257,P257))</f>
        <v>6.6966666666666663</v>
      </c>
      <c r="AI257" s="36" cm="1">
        <f t="array" ref="AI257">AVERAGE(IFERROR(X257:AA257,""))</f>
        <v>6.7737500000000006</v>
      </c>
      <c r="AJ257" s="36" cm="1">
        <f t="array" ref="AJ257">AVERAGE(IFERROR(P257:V257,""))</f>
        <v>8.734047619</v>
      </c>
      <c r="AK257" s="36" cm="1">
        <f t="array" ref="AK257">AVERAGE(IFERROR(Q257:T257,""))</f>
        <v>9.2524999999999995</v>
      </c>
      <c r="AL257" s="36" cm="1">
        <f t="array" ref="AL257">AVERAGE(IFERROR(U257:V257,""))</f>
        <v>7.2974999999999994</v>
      </c>
      <c r="AM257" s="36" cm="1">
        <f t="array" ref="AM257">AVERAGE(IFERROR(W257:AA257,""))</f>
        <v>6.7530000000000001</v>
      </c>
      <c r="AN257" s="36" cm="1">
        <f t="array" ref="AN257">AVERAGE(IFERROR(P257:U257,""))</f>
        <v>9.0205555554999997</v>
      </c>
      <c r="AP257" s="36">
        <f t="shared" si="84"/>
        <v>4.6666666700000012E-2</v>
      </c>
      <c r="AQ257" s="36">
        <f t="shared" si="85"/>
        <v>0</v>
      </c>
      <c r="AR257" s="36">
        <f t="shared" si="86"/>
        <v>6.6000000000000017E-2</v>
      </c>
      <c r="AS257" s="36">
        <f t="shared" si="87"/>
        <v>0.14199999999999999</v>
      </c>
      <c r="AT257" s="36">
        <f t="shared" si="88"/>
        <v>0.2165</v>
      </c>
      <c r="AU257" s="36">
        <f t="shared" si="89"/>
        <v>0.24199999999999999</v>
      </c>
      <c r="AV257" s="36">
        <f t="shared" si="90"/>
        <v>0.29850000000000004</v>
      </c>
      <c r="AW257" s="36">
        <f t="shared" si="91"/>
        <v>0.33300000000000002</v>
      </c>
      <c r="AX257" s="36">
        <f t="shared" si="92"/>
        <v>0.29949999999999999</v>
      </c>
      <c r="AY257" s="36">
        <f t="shared" si="93"/>
        <v>0.24199999999999999</v>
      </c>
      <c r="AZ257" s="36">
        <f t="shared" si="94"/>
        <v>0.30324999999999996</v>
      </c>
      <c r="BA257" s="36">
        <f t="shared" si="95"/>
        <v>0.44574999999999998</v>
      </c>
      <c r="BB257" s="36">
        <f t="shared" si="96"/>
        <v>0.20913888889166676</v>
      </c>
      <c r="BC257" s="36">
        <f t="shared" si="97"/>
        <v>0.2815833333333333</v>
      </c>
      <c r="BD257" s="36">
        <f t="shared" si="98"/>
        <v>0.44574999999999998</v>
      </c>
      <c r="BE257" s="36">
        <f t="shared" si="99"/>
        <v>0.13991666666666677</v>
      </c>
      <c r="BF257" s="36">
        <f t="shared" si="100"/>
        <v>0.29525000000000007</v>
      </c>
      <c r="BG257" s="36">
        <f t="shared" si="101"/>
        <v>0.10820000000000007</v>
      </c>
      <c r="BH257" s="36">
        <f t="shared" si="102"/>
        <v>0.33033333333333337</v>
      </c>
      <c r="BI257" s="36">
        <f t="shared" si="103"/>
        <v>0.32262499999999994</v>
      </c>
      <c r="BJ257" s="36">
        <f t="shared" si="104"/>
        <v>0.12659523810000001</v>
      </c>
      <c r="BK257" s="36">
        <f t="shared" si="105"/>
        <v>7.4750000000000053E-2</v>
      </c>
      <c r="BL257" s="36">
        <f t="shared" si="106"/>
        <v>0.27025000000000005</v>
      </c>
      <c r="BM257" s="36">
        <f t="shared" si="107"/>
        <v>0.32469999999999999</v>
      </c>
      <c r="BN257" s="36">
        <f t="shared" si="108"/>
        <v>9.7944444450000029E-2</v>
      </c>
    </row>
    <row r="258" spans="1:66" x14ac:dyDescent="0.25">
      <c r="A258">
        <v>257</v>
      </c>
      <c r="B258" t="s">
        <v>42</v>
      </c>
      <c r="C258" s="3">
        <v>12</v>
      </c>
      <c r="D258">
        <v>48.918115999999998</v>
      </c>
      <c r="E258">
        <v>-122.34957</v>
      </c>
      <c r="F258" t="s">
        <v>10</v>
      </c>
      <c r="G258" s="5">
        <v>11.21833333</v>
      </c>
      <c r="H258" s="3">
        <v>17110004001514</v>
      </c>
      <c r="I258" t="s">
        <v>11</v>
      </c>
      <c r="K258" s="15" t="s">
        <v>306</v>
      </c>
      <c r="L258" s="3">
        <v>17110004000400</v>
      </c>
      <c r="M258">
        <v>0.99978983402252197</v>
      </c>
      <c r="N258" s="20">
        <v>57</v>
      </c>
      <c r="P258" s="36">
        <f>AVERAGEIFS($G$2:$G$3384,$C$2:$C$3384,P$1,$B$2:$B$3384,$K258)</f>
        <v>8.89</v>
      </c>
      <c r="Q258" s="36">
        <f>AVERAGEIFS($G$2:$G$3384,$C$2:$C$3384,Q$1,$B$2:$B$3384,$K258)</f>
        <v>11.22</v>
      </c>
      <c r="R258" s="36">
        <f>AVERAGEIFS($G$2:$G$3384,$C$2:$C$3384,R$1,$B$2:$B$3384,$K258)</f>
        <v>9.0950000000000006</v>
      </c>
      <c r="S258" s="36">
        <f>AVERAGEIFS($G$2:$G$3384,$C$2:$C$3384,S$1,$B$2:$B$3384,$K258)</f>
        <v>8.06</v>
      </c>
      <c r="T258" s="36">
        <f>AVERAGEIFS($G$2:$G$3384,$C$2:$C$3384,T$1,$B$2:$B$3384,$K258)</f>
        <v>7.2649999999999997</v>
      </c>
      <c r="U258" s="36">
        <f>AVERAGEIFS($G$2:$G$3384,$C$2:$C$3384,U$1,$B$2:$B$3384,$K258)</f>
        <v>7.1150000000000002</v>
      </c>
      <c r="V258" s="36">
        <f>AVERAGEIFS($G$2:$G$3384,$C$2:$C$3384,V$1,$B$2:$B$3384,$K258)</f>
        <v>5.99</v>
      </c>
      <c r="W258" s="36">
        <f>AVERAGEIFS($G$2:$G$3384,$C$2:$C$3384,W$1,$B$2:$B$3384,$K258)</f>
        <v>5.77</v>
      </c>
      <c r="X258" s="36">
        <f>AVERAGEIFS($G$2:$G$3384,$C$2:$C$3384,X$1,$B$2:$B$3384,$K258)</f>
        <v>7.1566666669999996</v>
      </c>
      <c r="Y258" s="36">
        <f>AVERAGEIFS($G$2:$G$3384,$C$2:$C$3384,Y$1,$B$2:$B$3384,$K258)</f>
        <v>8.07</v>
      </c>
      <c r="Z258" s="36">
        <f>AVERAGEIFS($G$2:$G$3384,$C$2:$C$3384,Z$1,$B$2:$B$3384,$K258)</f>
        <v>9.3375000000000004</v>
      </c>
      <c r="AA258" s="36">
        <f>AVERAGEIFS($G$2:$G$3384,$C$2:$C$3384,AA$1,$B$2:$B$3384,$K258)</f>
        <v>6.7125000000000004</v>
      </c>
      <c r="AB258" s="36">
        <f t="shared" si="82"/>
        <v>7.8901388889166668</v>
      </c>
      <c r="AC258" s="36" cm="1">
        <f t="array" ref="AC258">AVERAGE(IFERROR(X258:Z258, ""))</f>
        <v>8.1880555556666668</v>
      </c>
      <c r="AD258" s="36">
        <f t="shared" si="83"/>
        <v>6.7125000000000004</v>
      </c>
      <c r="AE258" s="36" cm="1">
        <f t="array" ref="AE258">AVERAGE(IFERROR(Q258:V258, ""))</f>
        <v>8.1241666666666674</v>
      </c>
      <c r="AF258" s="36" cm="1">
        <f t="array" ref="AF258">AVERAGE(IFERROR(V258:Z258,""))</f>
        <v>7.2648333334000004</v>
      </c>
      <c r="AG258" s="36" cm="1">
        <f t="array" ref="AG258">AVERAGE(IFERROR(Q258:U258,""))</f>
        <v>8.5510000000000002</v>
      </c>
      <c r="AH258" s="36" cm="1">
        <f t="array" ref="AH258">AVERAGE(IFERROR(Y258:AA258,P258))</f>
        <v>8.0399999999999991</v>
      </c>
      <c r="AI258" s="36" cm="1">
        <f t="array" ref="AI258">AVERAGE(IFERROR(X258:AA258,""))</f>
        <v>7.8191666667500002</v>
      </c>
      <c r="AJ258" s="36" cm="1">
        <f t="array" ref="AJ258">AVERAGE(IFERROR(P258:V258,""))</f>
        <v>8.2335714285714285</v>
      </c>
      <c r="AK258" s="36" cm="1">
        <f t="array" ref="AK258">AVERAGE(IFERROR(Q258:T258,""))</f>
        <v>8.91</v>
      </c>
      <c r="AL258" s="36" cm="1">
        <f t="array" ref="AL258">AVERAGE(IFERROR(U258:V258,""))</f>
        <v>6.5525000000000002</v>
      </c>
      <c r="AM258" s="36" cm="1">
        <f t="array" ref="AM258">AVERAGE(IFERROR(W258:AA258,""))</f>
        <v>7.4093333333999993</v>
      </c>
      <c r="AN258" s="36" cm="1">
        <f t="array" ref="AN258">AVERAGE(IFERROR(P258:U258,""))</f>
        <v>8.6074999999999999</v>
      </c>
      <c r="AP258" s="36">
        <f t="shared" si="84"/>
        <v>0.11099999999999995</v>
      </c>
      <c r="AQ258" s="36">
        <f t="shared" si="85"/>
        <v>0</v>
      </c>
      <c r="AR258" s="36">
        <f t="shared" si="86"/>
        <v>9.0499999999999942E-2</v>
      </c>
      <c r="AS258" s="36">
        <f t="shared" si="87"/>
        <v>0.19399999999999995</v>
      </c>
      <c r="AT258" s="36">
        <f t="shared" si="88"/>
        <v>0.27350000000000002</v>
      </c>
      <c r="AU258" s="36">
        <f t="shared" si="89"/>
        <v>0.28849999999999998</v>
      </c>
      <c r="AV258" s="36">
        <f t="shared" si="90"/>
        <v>0.40099999999999997</v>
      </c>
      <c r="AW258" s="36">
        <f t="shared" si="91"/>
        <v>0.42300000000000004</v>
      </c>
      <c r="AX258" s="36">
        <f t="shared" si="92"/>
        <v>0.28433333330000005</v>
      </c>
      <c r="AY258" s="36">
        <f t="shared" si="93"/>
        <v>0.19299999999999998</v>
      </c>
      <c r="AZ258" s="36">
        <f t="shared" si="94"/>
        <v>6.6249999999999962E-2</v>
      </c>
      <c r="BA258" s="36">
        <f t="shared" si="95"/>
        <v>0.32874999999999999</v>
      </c>
      <c r="BB258" s="36">
        <f t="shared" si="96"/>
        <v>0.21098611110833332</v>
      </c>
      <c r="BC258" s="36">
        <f t="shared" si="97"/>
        <v>0.18119444443333332</v>
      </c>
      <c r="BD258" s="36">
        <f t="shared" si="98"/>
        <v>0.32874999999999999</v>
      </c>
      <c r="BE258" s="36">
        <f t="shared" si="99"/>
        <v>0.18758333333333327</v>
      </c>
      <c r="BF258" s="36">
        <f t="shared" si="100"/>
        <v>0.27351666665999996</v>
      </c>
      <c r="BG258" s="36">
        <f t="shared" si="101"/>
        <v>0.14489999999999997</v>
      </c>
      <c r="BH258" s="36">
        <f t="shared" si="102"/>
        <v>0.19600000000000009</v>
      </c>
      <c r="BI258" s="36">
        <f t="shared" si="103"/>
        <v>0.21808333332499999</v>
      </c>
      <c r="BJ258" s="36">
        <f t="shared" si="104"/>
        <v>0.17664285714285716</v>
      </c>
      <c r="BK258" s="36">
        <f t="shared" si="105"/>
        <v>0.10899999999999999</v>
      </c>
      <c r="BL258" s="36">
        <f t="shared" si="106"/>
        <v>0.34475</v>
      </c>
      <c r="BM258" s="36">
        <f t="shared" si="107"/>
        <v>0.25906666666000006</v>
      </c>
      <c r="BN258" s="36">
        <f t="shared" si="108"/>
        <v>0.13925000000000001</v>
      </c>
    </row>
    <row r="259" spans="1:66" x14ac:dyDescent="0.25">
      <c r="A259">
        <v>258</v>
      </c>
      <c r="B259" t="s">
        <v>43</v>
      </c>
      <c r="C259" s="3">
        <v>2</v>
      </c>
      <c r="D259">
        <v>48.841450000000002</v>
      </c>
      <c r="E259">
        <v>-122.29494</v>
      </c>
      <c r="F259" t="s">
        <v>10</v>
      </c>
      <c r="G259" s="5">
        <v>12.45</v>
      </c>
      <c r="H259" s="3">
        <v>17110004000932</v>
      </c>
      <c r="I259" t="s">
        <v>11</v>
      </c>
      <c r="K259" s="15" t="s">
        <v>307</v>
      </c>
      <c r="L259" s="3">
        <v>17110004001297</v>
      </c>
      <c r="M259">
        <v>0.10802966356277466</v>
      </c>
      <c r="N259" s="20">
        <v>56</v>
      </c>
      <c r="P259" s="36">
        <f>AVERAGEIFS($G$2:$G$3384,$C$2:$C$3384,P$1,$B$2:$B$3384,$K259)</f>
        <v>9.3466666669999992</v>
      </c>
      <c r="Q259" s="36">
        <f>AVERAGEIFS($G$2:$G$3384,$C$2:$C$3384,Q$1,$B$2:$B$3384,$K259)</f>
        <v>12.172499999999999</v>
      </c>
      <c r="R259" s="36">
        <f>AVERAGEIFS($G$2:$G$3384,$C$2:$C$3384,R$1,$B$2:$B$3384,$K259)</f>
        <v>9.48</v>
      </c>
      <c r="S259" s="36">
        <f>AVERAGEIFS($G$2:$G$3384,$C$2:$C$3384,S$1,$B$2:$B$3384,$K259)</f>
        <v>8.91</v>
      </c>
      <c r="T259" s="36">
        <f>AVERAGEIFS($G$2:$G$3384,$C$2:$C$3384,T$1,$B$2:$B$3384,$K259)</f>
        <v>7.915</v>
      </c>
      <c r="U259" s="36">
        <f>AVERAGEIFS($G$2:$G$3384,$C$2:$C$3384,U$1,$B$2:$B$3384,$K259)</f>
        <v>7.71</v>
      </c>
      <c r="V259" s="36">
        <f>AVERAGEIFS($G$2:$G$3384,$C$2:$C$3384,V$1,$B$2:$B$3384,$K259)</f>
        <v>4.9000000000000004</v>
      </c>
      <c r="W259" s="36">
        <f>AVERAGEIFS($G$2:$G$3384,$C$2:$C$3384,W$1,$B$2:$B$3384,$K259)</f>
        <v>5.62</v>
      </c>
      <c r="X259" s="36">
        <f>AVERAGEIFS($G$2:$G$3384,$C$2:$C$3384,X$1,$B$2:$B$3384,$K259)</f>
        <v>7.28</v>
      </c>
      <c r="Y259" s="36">
        <f>AVERAGEIFS($G$2:$G$3384,$C$2:$C$3384,Y$1,$B$2:$B$3384,$K259)</f>
        <v>7.9725000000000001</v>
      </c>
      <c r="Z259" s="36">
        <f>AVERAGEIFS($G$2:$G$3384,$C$2:$C$3384,Z$1,$B$2:$B$3384,$K259)</f>
        <v>7.5250000000000004</v>
      </c>
      <c r="AA259" s="36">
        <f>AVERAGEIFS($G$2:$G$3384,$C$2:$C$3384,AA$1,$B$2:$B$3384,$K259)</f>
        <v>5.7549999999999999</v>
      </c>
      <c r="AB259" s="36">
        <f t="shared" ref="AB259:AB322" si="109">AVERAGEIF(P259:AA259,"&gt;=0")</f>
        <v>7.8822222222500002</v>
      </c>
      <c r="AC259" s="36" cm="1">
        <f t="array" ref="AC259">AVERAGE(IFERROR(X259:Z259, ""))</f>
        <v>7.5925000000000011</v>
      </c>
      <c r="AD259" s="36">
        <f t="shared" ref="AD259:AD322" si="110">AVERAGE(IFERROR(AA259,P259))</f>
        <v>5.7549999999999999</v>
      </c>
      <c r="AE259" s="36" cm="1">
        <f t="array" ref="AE259">AVERAGE(IFERROR(Q259:V259, ""))</f>
        <v>8.5145833333333325</v>
      </c>
      <c r="AF259" s="36" cm="1">
        <f t="array" ref="AF259">AVERAGE(IFERROR(V259:Z259,""))</f>
        <v>6.6594999999999995</v>
      </c>
      <c r="AG259" s="36" cm="1">
        <f t="array" ref="AG259">AVERAGE(IFERROR(Q259:U259,""))</f>
        <v>9.2375000000000007</v>
      </c>
      <c r="AH259" s="36" cm="1">
        <f t="array" ref="AH259">AVERAGE(IFERROR(Y259:AA259,P259))</f>
        <v>7.0841666666666674</v>
      </c>
      <c r="AI259" s="36" cm="1">
        <f t="array" ref="AI259">AVERAGE(IFERROR(X259:AA259,""))</f>
        <v>7.1331250000000006</v>
      </c>
      <c r="AJ259" s="36" cm="1">
        <f t="array" ref="AJ259">AVERAGE(IFERROR(P259:V259,""))</f>
        <v>8.6334523809999997</v>
      </c>
      <c r="AK259" s="36" cm="1">
        <f t="array" ref="AK259">AVERAGE(IFERROR(Q259:T259,""))</f>
        <v>9.6193749999999998</v>
      </c>
      <c r="AL259" s="36" cm="1">
        <f t="array" ref="AL259">AVERAGE(IFERROR(U259:V259,""))</f>
        <v>6.3049999999999997</v>
      </c>
      <c r="AM259" s="36" cm="1">
        <f t="array" ref="AM259">AVERAGE(IFERROR(W259:AA259,""))</f>
        <v>6.8305000000000007</v>
      </c>
      <c r="AN259" s="36" cm="1">
        <f t="array" ref="AN259">AVERAGE(IFERROR(P259:U259,""))</f>
        <v>9.2556944444999996</v>
      </c>
      <c r="AP259" s="36">
        <f t="shared" ref="AP259:AP322" si="111">IF(P259&gt;10,0,(10-P259)/10)</f>
        <v>6.5333333300000088E-2</v>
      </c>
      <c r="AQ259" s="36">
        <f t="shared" ref="AQ259:AQ322" si="112">IF(Q259&gt;10,0,(10-Q259)/10)</f>
        <v>0</v>
      </c>
      <c r="AR259" s="36">
        <f t="shared" ref="AR259:AR322" si="113">IF(R259&gt;10,0,(10-R259)/10)</f>
        <v>5.1999999999999956E-2</v>
      </c>
      <c r="AS259" s="36">
        <f t="shared" ref="AS259:AS322" si="114">IF(S259&gt;10,0,(10-S259)/10)</f>
        <v>0.10899999999999999</v>
      </c>
      <c r="AT259" s="36">
        <f t="shared" ref="AT259:AT322" si="115">IF(T259&gt;10,0,(10-T259)/10)</f>
        <v>0.20849999999999999</v>
      </c>
      <c r="AU259" s="36">
        <f t="shared" ref="AU259:AU322" si="116">IF(U259&gt;10,0,(10-U259)/10)</f>
        <v>0.22900000000000001</v>
      </c>
      <c r="AV259" s="36">
        <f t="shared" ref="AV259:AV322" si="117">IF(V259&gt;10,0,(10-V259)/10)</f>
        <v>0.51</v>
      </c>
      <c r="AW259" s="36">
        <f t="shared" ref="AW259:AW322" si="118">IF(W259&gt;10,0,(10-W259)/10)</f>
        <v>0.438</v>
      </c>
      <c r="AX259" s="36">
        <f t="shared" ref="AX259:AX322" si="119">IF(X259&gt;10,0,(10-X259)/10)</f>
        <v>0.27199999999999996</v>
      </c>
      <c r="AY259" s="36">
        <f t="shared" ref="AY259:AY322" si="120">IF(Y259&gt;10,0,(10-Y259)/10)</f>
        <v>0.20274999999999999</v>
      </c>
      <c r="AZ259" s="36">
        <f t="shared" ref="AZ259:AZ322" si="121">IF(Z259&gt;10,0,(10-Z259)/10)</f>
        <v>0.24749999999999997</v>
      </c>
      <c r="BA259" s="36">
        <f t="shared" ref="BA259:BA322" si="122">IF(AA259&gt;10,0,(10-AA259)/10)</f>
        <v>0.42449999999999999</v>
      </c>
      <c r="BB259" s="36">
        <f t="shared" ref="BB259:BB322" si="123">IF(AB259&gt;10,0,(10-AB259)/10)</f>
        <v>0.21177777777499998</v>
      </c>
      <c r="BC259" s="36">
        <f t="shared" ref="BC259:BC322" si="124">IF(AC259&gt;10,0,(10-AC259)/10)</f>
        <v>0.24074999999999988</v>
      </c>
      <c r="BD259" s="36">
        <f t="shared" ref="BD259:BD322" si="125">IF(AD259&gt;10,0,(10-AD259)/10)</f>
        <v>0.42449999999999999</v>
      </c>
      <c r="BE259" s="36">
        <f t="shared" ref="BE259:BE322" si="126">IF(AE259&gt;10,0,(10-AE259)/10)</f>
        <v>0.14854166666666674</v>
      </c>
      <c r="BF259" s="36">
        <f t="shared" ref="BF259:BF322" si="127">IF(AF259&gt;10,0,(10-AF259)/10)</f>
        <v>0.33405000000000007</v>
      </c>
      <c r="BG259" s="36">
        <f t="shared" ref="BG259:BG322" si="128">IF(AG259&gt;10,0,(10-AG259)/10)</f>
        <v>7.6249999999999929E-2</v>
      </c>
      <c r="BH259" s="36">
        <f t="shared" ref="BH259:BH322" si="129">IF(AH259&gt;10,0,(10-AH259)/10)</f>
        <v>0.29158333333333325</v>
      </c>
      <c r="BI259" s="36">
        <f t="shared" ref="BI259:BI322" si="130">IF(AI259&gt;10,0,(10-AI259)/10)</f>
        <v>0.28668749999999993</v>
      </c>
      <c r="BJ259" s="36">
        <f t="shared" ref="BJ259:BJ322" si="131">IF(AJ259&gt;10,0,(10-AJ259)/10)</f>
        <v>0.13665476190000003</v>
      </c>
      <c r="BK259" s="36">
        <f t="shared" ref="BK259:BK322" si="132">IF(AK259&gt;10,0,(10-AK259)/10)</f>
        <v>3.806250000000002E-2</v>
      </c>
      <c r="BL259" s="36">
        <f t="shared" ref="BL259:BL322" si="133">IF(AL259&gt;10,0,(10-AL259)/10)</f>
        <v>0.36950000000000005</v>
      </c>
      <c r="BM259" s="36">
        <f t="shared" ref="BM259:BM322" si="134">IF(AM259&gt;10,0,(10-AM259)/10)</f>
        <v>0.31694999999999995</v>
      </c>
      <c r="BN259" s="36">
        <f t="shared" ref="BN259:BN322" si="135">IF(AN259&gt;10,0,(10-AN259)/10)</f>
        <v>7.4430555550000041E-2</v>
      </c>
    </row>
    <row r="260" spans="1:66" x14ac:dyDescent="0.25">
      <c r="A260">
        <v>259</v>
      </c>
      <c r="B260" t="s">
        <v>43</v>
      </c>
      <c r="C260" s="3">
        <v>3</v>
      </c>
      <c r="D260">
        <v>48.841450000000002</v>
      </c>
      <c r="E260">
        <v>-122.29494</v>
      </c>
      <c r="F260" t="s">
        <v>10</v>
      </c>
      <c r="G260" s="5">
        <v>12.3</v>
      </c>
      <c r="H260" s="3">
        <v>17110004000932</v>
      </c>
      <c r="I260" t="s">
        <v>11</v>
      </c>
      <c r="K260" s="15" t="s">
        <v>308</v>
      </c>
      <c r="L260" s="3">
        <v>17110004001297</v>
      </c>
      <c r="M260">
        <v>0.14718955755233765</v>
      </c>
      <c r="N260" s="20">
        <v>56</v>
      </c>
      <c r="P260" s="36">
        <f>AVERAGEIFS($G$2:$G$3384,$C$2:$C$3384,P$1,$B$2:$B$3384,$K260)</f>
        <v>7.1566666669999996</v>
      </c>
      <c r="Q260" s="36">
        <f>AVERAGEIFS($G$2:$G$3384,$C$2:$C$3384,Q$1,$B$2:$B$3384,$K260)</f>
        <v>9.9924999999999997</v>
      </c>
      <c r="R260" s="36">
        <f>AVERAGEIFS($G$2:$G$3384,$C$2:$C$3384,R$1,$B$2:$B$3384,$K260)</f>
        <v>7.1550000000000002</v>
      </c>
      <c r="S260" s="36">
        <f>AVERAGEIFS($G$2:$G$3384,$C$2:$C$3384,S$1,$B$2:$B$3384,$K260)</f>
        <v>7.6150000000000002</v>
      </c>
      <c r="T260" s="36">
        <f>AVERAGEIFS($G$2:$G$3384,$C$2:$C$3384,T$1,$B$2:$B$3384,$K260)</f>
        <v>7.835</v>
      </c>
      <c r="U260" s="36">
        <f>AVERAGEIFS($G$2:$G$3384,$C$2:$C$3384,U$1,$B$2:$B$3384,$K260)</f>
        <v>6.69</v>
      </c>
      <c r="V260" s="36">
        <f>AVERAGEIFS($G$2:$G$3384,$C$2:$C$3384,V$1,$B$2:$B$3384,$K260)</f>
        <v>2.2200000000000002</v>
      </c>
      <c r="W260" s="36" t="e">
        <f>AVERAGEIFS($G$2:$G$3384,$C$2:$C$3384,W$1,$B$2:$B$3384,$K260)</f>
        <v>#DIV/0!</v>
      </c>
      <c r="X260" s="36" t="e">
        <f>AVERAGEIFS($G$2:$G$3384,$C$2:$C$3384,X$1,$B$2:$B$3384,$K260)</f>
        <v>#DIV/0!</v>
      </c>
      <c r="Y260" s="36">
        <f>AVERAGEIFS($G$2:$G$3384,$C$2:$C$3384,Y$1,$B$2:$B$3384,$K260)</f>
        <v>4.07</v>
      </c>
      <c r="Z260" s="36">
        <f>AVERAGEIFS($G$2:$G$3384,$C$2:$C$3384,Z$1,$B$2:$B$3384,$K260)</f>
        <v>6.93</v>
      </c>
      <c r="AA260" s="36">
        <f>AVERAGEIFS($G$2:$G$3384,$C$2:$C$3384,AA$1,$B$2:$B$3384,$K260)</f>
        <v>5.0425000000000004</v>
      </c>
      <c r="AB260" s="36">
        <f t="shared" si="109"/>
        <v>6.4706666666999997</v>
      </c>
      <c r="AC260" s="36" cm="1">
        <f t="array" ref="AC260">AVERAGE(IFERROR(X260:Z260, ""))</f>
        <v>5.5</v>
      </c>
      <c r="AD260" s="36">
        <f t="shared" si="110"/>
        <v>5.0425000000000004</v>
      </c>
      <c r="AE260" s="36" cm="1">
        <f t="array" ref="AE260">AVERAGE(IFERROR(Q260:V260, ""))</f>
        <v>6.9179166666666667</v>
      </c>
      <c r="AF260" s="36" cm="1">
        <f t="array" ref="AF260">AVERAGE(IFERROR(V260:Z260,""))</f>
        <v>4.4066666666666672</v>
      </c>
      <c r="AG260" s="36" cm="1">
        <f t="array" ref="AG260">AVERAGE(IFERROR(Q260:U260,""))</f>
        <v>7.8574999999999999</v>
      </c>
      <c r="AH260" s="36" cm="1">
        <f t="array" ref="AH260">AVERAGE(IFERROR(Y260:AA260,P260))</f>
        <v>5.3475000000000001</v>
      </c>
      <c r="AI260" s="36" cm="1">
        <f t="array" ref="AI260">AVERAGE(IFERROR(X260:AA260,""))</f>
        <v>5.3475000000000001</v>
      </c>
      <c r="AJ260" s="36" cm="1">
        <f t="array" ref="AJ260">AVERAGE(IFERROR(P260:V260,""))</f>
        <v>6.9520238095714282</v>
      </c>
      <c r="AK260" s="36" cm="1">
        <f t="array" ref="AK260">AVERAGE(IFERROR(Q260:T260,""))</f>
        <v>8.1493750000000009</v>
      </c>
      <c r="AL260" s="36" cm="1">
        <f t="array" ref="AL260">AVERAGE(IFERROR(U260:V260,""))</f>
        <v>4.4550000000000001</v>
      </c>
      <c r="AM260" s="36" cm="1">
        <f t="array" ref="AM260">AVERAGE(IFERROR(W260:AA260,""))</f>
        <v>5.3475000000000001</v>
      </c>
      <c r="AN260" s="36" cm="1">
        <f t="array" ref="AN260">AVERAGE(IFERROR(P260:U260,""))</f>
        <v>7.7406944444999999</v>
      </c>
      <c r="AP260" s="36">
        <f t="shared" si="111"/>
        <v>0.28433333330000005</v>
      </c>
      <c r="AQ260" s="36">
        <f t="shared" si="112"/>
        <v>7.5000000000002842E-4</v>
      </c>
      <c r="AR260" s="36">
        <f t="shared" si="113"/>
        <v>0.28449999999999998</v>
      </c>
      <c r="AS260" s="36">
        <f t="shared" si="114"/>
        <v>0.23849999999999999</v>
      </c>
      <c r="AT260" s="36">
        <f t="shared" si="115"/>
        <v>0.2165</v>
      </c>
      <c r="AU260" s="36">
        <f t="shared" si="116"/>
        <v>0.33099999999999996</v>
      </c>
      <c r="AV260" s="36">
        <f t="shared" si="117"/>
        <v>0.77799999999999991</v>
      </c>
      <c r="AW260" s="36" t="e">
        <f t="shared" si="118"/>
        <v>#DIV/0!</v>
      </c>
      <c r="AX260" s="36" t="e">
        <f t="shared" si="119"/>
        <v>#DIV/0!</v>
      </c>
      <c r="AY260" s="36">
        <f t="shared" si="120"/>
        <v>0.59299999999999997</v>
      </c>
      <c r="AZ260" s="36">
        <f t="shared" si="121"/>
        <v>0.30700000000000005</v>
      </c>
      <c r="BA260" s="36">
        <f t="shared" si="122"/>
        <v>0.49574999999999997</v>
      </c>
      <c r="BB260" s="36">
        <f t="shared" si="123"/>
        <v>0.35293333333000004</v>
      </c>
      <c r="BC260" s="36">
        <f t="shared" si="124"/>
        <v>0.45</v>
      </c>
      <c r="BD260" s="36">
        <f t="shared" si="125"/>
        <v>0.49574999999999997</v>
      </c>
      <c r="BE260" s="36">
        <f t="shared" si="126"/>
        <v>0.30820833333333331</v>
      </c>
      <c r="BF260" s="36">
        <f t="shared" si="127"/>
        <v>0.55933333333333324</v>
      </c>
      <c r="BG260" s="36">
        <f t="shared" si="128"/>
        <v>0.21425</v>
      </c>
      <c r="BH260" s="36">
        <f t="shared" si="129"/>
        <v>0.46525</v>
      </c>
      <c r="BI260" s="36">
        <f t="shared" si="130"/>
        <v>0.46525</v>
      </c>
      <c r="BJ260" s="36">
        <f t="shared" si="131"/>
        <v>0.30479761904285718</v>
      </c>
      <c r="BK260" s="36">
        <f t="shared" si="132"/>
        <v>0.18506249999999991</v>
      </c>
      <c r="BL260" s="36">
        <f t="shared" si="133"/>
        <v>0.55449999999999999</v>
      </c>
      <c r="BM260" s="36">
        <f t="shared" si="134"/>
        <v>0.46525</v>
      </c>
      <c r="BN260" s="36">
        <f t="shared" si="135"/>
        <v>0.22593055555000002</v>
      </c>
    </row>
    <row r="261" spans="1:66" x14ac:dyDescent="0.25">
      <c r="A261">
        <v>260</v>
      </c>
      <c r="B261" t="s">
        <v>43</v>
      </c>
      <c r="C261" s="3">
        <v>5</v>
      </c>
      <c r="D261">
        <v>48.841450000000002</v>
      </c>
      <c r="E261">
        <v>-122.29494</v>
      </c>
      <c r="F261" t="s">
        <v>10</v>
      </c>
      <c r="G261" s="5">
        <v>11.65</v>
      </c>
      <c r="H261" s="3">
        <v>17110004000932</v>
      </c>
      <c r="I261" t="s">
        <v>11</v>
      </c>
      <c r="K261" s="15" t="s">
        <v>312</v>
      </c>
      <c r="L261" s="3">
        <v>17110002000121</v>
      </c>
      <c r="M261">
        <v>0.99386215209960938</v>
      </c>
      <c r="N261" s="20">
        <v>6</v>
      </c>
      <c r="P261" s="36">
        <f>AVERAGEIFS($G$2:$G$3384,$C$2:$C$3384,P$1,$B$2:$B$3384,$K261)</f>
        <v>8.2633333330000003</v>
      </c>
      <c r="Q261" s="36">
        <f>AVERAGEIFS($G$2:$G$3384,$C$2:$C$3384,Q$1,$B$2:$B$3384,$K261)</f>
        <v>9.3983333330000001</v>
      </c>
      <c r="R261" s="36">
        <f>AVERAGEIFS($G$2:$G$3384,$C$2:$C$3384,R$1,$B$2:$B$3384,$K261)</f>
        <v>11.4375</v>
      </c>
      <c r="S261" s="36">
        <f>AVERAGEIFS($G$2:$G$3384,$C$2:$C$3384,S$1,$B$2:$B$3384,$K261)</f>
        <v>9.4166666669999994</v>
      </c>
      <c r="T261" s="36">
        <f>AVERAGEIFS($G$2:$G$3384,$C$2:$C$3384,T$1,$B$2:$B$3384,$K261)</f>
        <v>9.1150000000000002</v>
      </c>
      <c r="U261" s="36">
        <f>AVERAGEIFS($G$2:$G$3384,$C$2:$C$3384,U$1,$B$2:$B$3384,$K261)</f>
        <v>5.36</v>
      </c>
      <c r="V261" s="36">
        <f>AVERAGEIFS($G$2:$G$3384,$C$2:$C$3384,V$1,$B$2:$B$3384,$K261)</f>
        <v>4.2450000000000001</v>
      </c>
      <c r="W261" s="36">
        <f>AVERAGEIFS($G$2:$G$3384,$C$2:$C$3384,W$1,$B$2:$B$3384,$K261)</f>
        <v>5.9775</v>
      </c>
      <c r="X261" s="36">
        <f>AVERAGEIFS($G$2:$G$3384,$C$2:$C$3384,X$1,$B$2:$B$3384,$K261)</f>
        <v>5.9550000000000001</v>
      </c>
      <c r="Y261" s="36">
        <f>AVERAGEIFS($G$2:$G$3384,$C$2:$C$3384,Y$1,$B$2:$B$3384,$K261)</f>
        <v>5.3650000000000002</v>
      </c>
      <c r="Z261" s="36">
        <f>AVERAGEIFS($G$2:$G$3384,$C$2:$C$3384,Z$1,$B$2:$B$3384,$K261)</f>
        <v>7.0324999999999998</v>
      </c>
      <c r="AA261" s="36">
        <f>AVERAGEIFS($G$2:$G$3384,$C$2:$C$3384,AA$1,$B$2:$B$3384,$K261)</f>
        <v>8.3149999999999995</v>
      </c>
      <c r="AB261" s="36">
        <f t="shared" si="109"/>
        <v>7.4900694444166662</v>
      </c>
      <c r="AC261" s="36" cm="1">
        <f t="array" ref="AC261">AVERAGE(IFERROR(X261:Z261, ""))</f>
        <v>6.1174999999999997</v>
      </c>
      <c r="AD261" s="36">
        <f t="shared" si="110"/>
        <v>8.3149999999999995</v>
      </c>
      <c r="AE261" s="36" cm="1">
        <f t="array" ref="AE261">AVERAGE(IFERROR(Q261:V261, ""))</f>
        <v>8.1620833333333334</v>
      </c>
      <c r="AF261" s="36" cm="1">
        <f t="array" ref="AF261">AVERAGE(IFERROR(V261:Z261,""))</f>
        <v>5.7150000000000007</v>
      </c>
      <c r="AG261" s="36" cm="1">
        <f t="array" ref="AG261">AVERAGE(IFERROR(Q261:U261,""))</f>
        <v>8.9454999999999991</v>
      </c>
      <c r="AH261" s="36" cm="1">
        <f t="array" ref="AH261">AVERAGE(IFERROR(Y261:AA261,P261))</f>
        <v>6.9041666666666659</v>
      </c>
      <c r="AI261" s="36" cm="1">
        <f t="array" ref="AI261">AVERAGE(IFERROR(X261:AA261,""))</f>
        <v>6.6668749999999992</v>
      </c>
      <c r="AJ261" s="36" cm="1">
        <f t="array" ref="AJ261">AVERAGE(IFERROR(P261:V261,""))</f>
        <v>8.1765476190000008</v>
      </c>
      <c r="AK261" s="36" cm="1">
        <f t="array" ref="AK261">AVERAGE(IFERROR(Q261:T261,""))</f>
        <v>9.8418749999999999</v>
      </c>
      <c r="AL261" s="36" cm="1">
        <f t="array" ref="AL261">AVERAGE(IFERROR(U261:V261,""))</f>
        <v>4.8025000000000002</v>
      </c>
      <c r="AM261" s="36" cm="1">
        <f t="array" ref="AM261">AVERAGE(IFERROR(W261:AA261,""))</f>
        <v>6.528999999999999</v>
      </c>
      <c r="AN261" s="36" cm="1">
        <f t="array" ref="AN261">AVERAGE(IFERROR(P261:U261,""))</f>
        <v>8.8318055555000008</v>
      </c>
      <c r="AP261" s="36">
        <f t="shared" si="111"/>
        <v>0.17366666669999997</v>
      </c>
      <c r="AQ261" s="36">
        <f t="shared" si="112"/>
        <v>6.0166666699999996E-2</v>
      </c>
      <c r="AR261" s="36">
        <f t="shared" si="113"/>
        <v>0</v>
      </c>
      <c r="AS261" s="36">
        <f t="shared" si="114"/>
        <v>5.8333333300000054E-2</v>
      </c>
      <c r="AT261" s="36">
        <f t="shared" si="115"/>
        <v>8.8499999999999981E-2</v>
      </c>
      <c r="AU261" s="36">
        <f t="shared" si="116"/>
        <v>0.46399999999999997</v>
      </c>
      <c r="AV261" s="36">
        <f t="shared" si="117"/>
        <v>0.57550000000000001</v>
      </c>
      <c r="AW261" s="36">
        <f t="shared" si="118"/>
        <v>0.40225</v>
      </c>
      <c r="AX261" s="36">
        <f t="shared" si="119"/>
        <v>0.40449999999999997</v>
      </c>
      <c r="AY261" s="36">
        <f t="shared" si="120"/>
        <v>0.46349999999999997</v>
      </c>
      <c r="AZ261" s="36">
        <f t="shared" si="121"/>
        <v>0.29675000000000001</v>
      </c>
      <c r="BA261" s="36">
        <f t="shared" si="122"/>
        <v>0.16850000000000004</v>
      </c>
      <c r="BB261" s="36">
        <f t="shared" si="123"/>
        <v>0.2509930555583334</v>
      </c>
      <c r="BC261" s="36">
        <f t="shared" si="124"/>
        <v>0.38825000000000004</v>
      </c>
      <c r="BD261" s="36">
        <f t="shared" si="125"/>
        <v>0.16850000000000004</v>
      </c>
      <c r="BE261" s="36">
        <f t="shared" si="126"/>
        <v>0.18379166666666666</v>
      </c>
      <c r="BF261" s="36">
        <f t="shared" si="127"/>
        <v>0.42849999999999994</v>
      </c>
      <c r="BG261" s="36">
        <f t="shared" si="128"/>
        <v>0.10545000000000009</v>
      </c>
      <c r="BH261" s="36">
        <f t="shared" si="129"/>
        <v>0.30958333333333343</v>
      </c>
      <c r="BI261" s="36">
        <f t="shared" si="130"/>
        <v>0.33331250000000007</v>
      </c>
      <c r="BJ261" s="36">
        <f t="shared" si="131"/>
        <v>0.18234523809999992</v>
      </c>
      <c r="BK261" s="36">
        <f t="shared" si="132"/>
        <v>1.5812500000000007E-2</v>
      </c>
      <c r="BL261" s="36">
        <f t="shared" si="133"/>
        <v>0.51974999999999993</v>
      </c>
      <c r="BM261" s="36">
        <f t="shared" si="134"/>
        <v>0.34710000000000008</v>
      </c>
      <c r="BN261" s="36">
        <f t="shared" si="135"/>
        <v>0.11681944444999992</v>
      </c>
    </row>
    <row r="262" spans="1:66" x14ac:dyDescent="0.25">
      <c r="A262">
        <v>261</v>
      </c>
      <c r="B262" t="s">
        <v>43</v>
      </c>
      <c r="C262" s="3">
        <v>6</v>
      </c>
      <c r="D262">
        <v>48.841450000000002</v>
      </c>
      <c r="E262">
        <v>-122.29494</v>
      </c>
      <c r="F262" t="s">
        <v>10</v>
      </c>
      <c r="G262" s="5">
        <v>11.2</v>
      </c>
      <c r="H262" s="3">
        <v>17110004000932</v>
      </c>
      <c r="I262" t="s">
        <v>11</v>
      </c>
      <c r="K262" s="15" t="s">
        <v>313</v>
      </c>
      <c r="L262" s="3">
        <v>17110002000121</v>
      </c>
      <c r="M262">
        <v>0.99386215209960938</v>
      </c>
      <c r="N262" s="20">
        <v>6</v>
      </c>
      <c r="P262" s="36">
        <f>AVERAGEIFS($G$2:$G$3384,$C$2:$C$3384,P$1,$B$2:$B$3384,$K262)</f>
        <v>8.0766666664999995</v>
      </c>
      <c r="Q262" s="36">
        <f>AVERAGEIFS($G$2:$G$3384,$C$2:$C$3384,Q$1,$B$2:$B$3384,$K262)</f>
        <v>9.5041666664999997</v>
      </c>
      <c r="R262" s="36">
        <f>AVERAGEIFS($G$2:$G$3384,$C$2:$C$3384,R$1,$B$2:$B$3384,$K262)</f>
        <v>10.19875</v>
      </c>
      <c r="S262" s="36">
        <f>AVERAGEIFS($G$2:$G$3384,$C$2:$C$3384,S$1,$B$2:$B$3384,$K262)</f>
        <v>10.118333333500001</v>
      </c>
      <c r="T262" s="36">
        <f>AVERAGEIFS($G$2:$G$3384,$C$2:$C$3384,T$1,$B$2:$B$3384,$K262)</f>
        <v>7.9124999999999996</v>
      </c>
      <c r="U262" s="36">
        <f>AVERAGEIFS($G$2:$G$3384,$C$2:$C$3384,U$1,$B$2:$B$3384,$K262)</f>
        <v>5.125</v>
      </c>
      <c r="V262" s="36">
        <f>AVERAGEIFS($G$2:$G$3384,$C$2:$C$3384,V$1,$B$2:$B$3384,$K262)</f>
        <v>4.3125</v>
      </c>
      <c r="W262" s="36">
        <f>AVERAGEIFS($G$2:$G$3384,$C$2:$C$3384,W$1,$B$2:$B$3384,$K262)</f>
        <v>5.3287499999999994</v>
      </c>
      <c r="X262" s="36">
        <f>AVERAGEIFS($G$2:$G$3384,$C$2:$C$3384,X$1,$B$2:$B$3384,$K262)</f>
        <v>5.7825000000000006</v>
      </c>
      <c r="Y262" s="36">
        <f>AVERAGEIFS($G$2:$G$3384,$C$2:$C$3384,Y$1,$B$2:$B$3384,$K262)</f>
        <v>5.5374999999999996</v>
      </c>
      <c r="Z262" s="36">
        <f>AVERAGEIFS($G$2:$G$3384,$C$2:$C$3384,Z$1,$B$2:$B$3384,$K262)</f>
        <v>6.7862499999999999</v>
      </c>
      <c r="AA262" s="36">
        <f>AVERAGEIFS($G$2:$G$3384,$C$2:$C$3384,AA$1,$B$2:$B$3384,$K262)</f>
        <v>8.932500000000001</v>
      </c>
      <c r="AB262" s="36">
        <f t="shared" si="109"/>
        <v>7.301284722208333</v>
      </c>
      <c r="AC262" s="36" cm="1">
        <f t="array" ref="AC262">AVERAGE(IFERROR(X262:Z262, ""))</f>
        <v>6.0354166666666664</v>
      </c>
      <c r="AD262" s="36">
        <f t="shared" si="110"/>
        <v>8.932500000000001</v>
      </c>
      <c r="AE262" s="36" cm="1">
        <f t="array" ref="AE262">AVERAGE(IFERROR(Q262:V262, ""))</f>
        <v>7.8618750000000004</v>
      </c>
      <c r="AF262" s="36" cm="1">
        <f t="array" ref="AF262">AVERAGE(IFERROR(V262:Z262,""))</f>
        <v>5.5495000000000001</v>
      </c>
      <c r="AG262" s="36" cm="1">
        <f t="array" ref="AG262">AVERAGE(IFERROR(Q262:U262,""))</f>
        <v>8.5717499999999998</v>
      </c>
      <c r="AH262" s="36" cm="1">
        <f t="array" ref="AH262">AVERAGE(IFERROR(Y262:AA262,P262))</f>
        <v>7.0854166666666671</v>
      </c>
      <c r="AI262" s="36" cm="1">
        <f t="array" ref="AI262">AVERAGE(IFERROR(X262:AA262,""))</f>
        <v>6.7596875000000001</v>
      </c>
      <c r="AJ262" s="36" cm="1">
        <f t="array" ref="AJ262">AVERAGE(IFERROR(P262:V262,""))</f>
        <v>7.8925595237857147</v>
      </c>
      <c r="AK262" s="36" cm="1">
        <f t="array" ref="AK262">AVERAGE(IFERROR(Q262:T262,""))</f>
        <v>9.4334375000000001</v>
      </c>
      <c r="AL262" s="36" cm="1">
        <f t="array" ref="AL262">AVERAGE(IFERROR(U262:V262,""))</f>
        <v>4.71875</v>
      </c>
      <c r="AM262" s="36" cm="1">
        <f t="array" ref="AM262">AVERAGE(IFERROR(W262:AA262,""))</f>
        <v>6.4734999999999996</v>
      </c>
      <c r="AN262" s="36" cm="1">
        <f t="array" ref="AN262">AVERAGE(IFERROR(P262:U262,""))</f>
        <v>8.4892361110833345</v>
      </c>
      <c r="AP262" s="36">
        <f t="shared" si="111"/>
        <v>0.19233333335000005</v>
      </c>
      <c r="AQ262" s="36">
        <f t="shared" si="112"/>
        <v>4.9583333350000022E-2</v>
      </c>
      <c r="AR262" s="36">
        <f t="shared" si="113"/>
        <v>0</v>
      </c>
      <c r="AS262" s="36">
        <f t="shared" si="114"/>
        <v>0</v>
      </c>
      <c r="AT262" s="36">
        <f t="shared" si="115"/>
        <v>0.20875000000000005</v>
      </c>
      <c r="AU262" s="36">
        <f t="shared" si="116"/>
        <v>0.48749999999999999</v>
      </c>
      <c r="AV262" s="36">
        <f t="shared" si="117"/>
        <v>0.56874999999999998</v>
      </c>
      <c r="AW262" s="36">
        <f t="shared" si="118"/>
        <v>0.46712500000000007</v>
      </c>
      <c r="AX262" s="36">
        <f t="shared" si="119"/>
        <v>0.42174999999999996</v>
      </c>
      <c r="AY262" s="36">
        <f t="shared" si="120"/>
        <v>0.44625000000000004</v>
      </c>
      <c r="AZ262" s="36">
        <f t="shared" si="121"/>
        <v>0.32137500000000002</v>
      </c>
      <c r="BA262" s="36">
        <f t="shared" si="122"/>
        <v>0.1067499999999999</v>
      </c>
      <c r="BB262" s="36">
        <f t="shared" si="123"/>
        <v>0.26987152777916668</v>
      </c>
      <c r="BC262" s="36">
        <f t="shared" si="124"/>
        <v>0.39645833333333336</v>
      </c>
      <c r="BD262" s="36">
        <f t="shared" si="125"/>
        <v>0.1067499999999999</v>
      </c>
      <c r="BE262" s="36">
        <f t="shared" si="126"/>
        <v>0.21381249999999996</v>
      </c>
      <c r="BF262" s="36">
        <f t="shared" si="127"/>
        <v>0.44505</v>
      </c>
      <c r="BG262" s="36">
        <f t="shared" si="128"/>
        <v>0.14282500000000004</v>
      </c>
      <c r="BH262" s="36">
        <f t="shared" si="129"/>
        <v>0.29145833333333326</v>
      </c>
      <c r="BI262" s="36">
        <f t="shared" si="130"/>
        <v>0.32403124999999999</v>
      </c>
      <c r="BJ262" s="36">
        <f t="shared" si="131"/>
        <v>0.21074404762142854</v>
      </c>
      <c r="BK262" s="36">
        <f t="shared" si="132"/>
        <v>5.6656249999999984E-2</v>
      </c>
      <c r="BL262" s="36">
        <f t="shared" si="133"/>
        <v>0.52812499999999996</v>
      </c>
      <c r="BM262" s="36">
        <f t="shared" si="134"/>
        <v>0.35265000000000002</v>
      </c>
      <c r="BN262" s="36">
        <f t="shared" si="135"/>
        <v>0.15107638889166655</v>
      </c>
    </row>
    <row r="263" spans="1:66" x14ac:dyDescent="0.25">
      <c r="A263">
        <v>262</v>
      </c>
      <c r="B263" t="s">
        <v>43</v>
      </c>
      <c r="C263" s="3">
        <v>7</v>
      </c>
      <c r="D263">
        <v>48.841450000000002</v>
      </c>
      <c r="E263">
        <v>-122.29494</v>
      </c>
      <c r="F263" t="s">
        <v>10</v>
      </c>
      <c r="G263" s="5">
        <v>10.6</v>
      </c>
      <c r="H263" s="3">
        <v>17110004000932</v>
      </c>
      <c r="I263" t="s">
        <v>11</v>
      </c>
      <c r="K263" s="15" t="s">
        <v>316</v>
      </c>
      <c r="L263" s="3">
        <v>17110002000154</v>
      </c>
      <c r="M263">
        <v>0.99659937620162964</v>
      </c>
      <c r="N263" s="20">
        <v>98</v>
      </c>
      <c r="P263" s="36">
        <f>AVERAGEIFS($G$2:$G$3384,$C$2:$C$3384,P$1,$B$2:$B$3384,$K263)</f>
        <v>11.25666667</v>
      </c>
      <c r="Q263" s="36">
        <f>AVERAGEIFS($G$2:$G$3384,$C$2:$C$3384,Q$1,$B$2:$B$3384,$K263)</f>
        <v>11.82833333</v>
      </c>
      <c r="R263" s="36">
        <f>AVERAGEIFS($G$2:$G$3384,$C$2:$C$3384,R$1,$B$2:$B$3384,$K263)</f>
        <v>14.05666667</v>
      </c>
      <c r="S263" s="36">
        <f>AVERAGEIFS($G$2:$G$3384,$C$2:$C$3384,S$1,$B$2:$B$3384,$K263)</f>
        <v>12.085000000000001</v>
      </c>
      <c r="T263" s="36">
        <f>AVERAGEIFS($G$2:$G$3384,$C$2:$C$3384,T$1,$B$2:$B$3384,$K263)</f>
        <v>10.09</v>
      </c>
      <c r="U263" s="36">
        <f>AVERAGEIFS($G$2:$G$3384,$C$2:$C$3384,U$1,$B$2:$B$3384,$K263)</f>
        <v>8.5724999999999998</v>
      </c>
      <c r="V263" s="36">
        <f>AVERAGEIFS($G$2:$G$3384,$C$2:$C$3384,V$1,$B$2:$B$3384,$K263)</f>
        <v>8.1</v>
      </c>
      <c r="W263" s="36">
        <f>AVERAGEIFS($G$2:$G$3384,$C$2:$C$3384,W$1,$B$2:$B$3384,$K263)</f>
        <v>7.3025000000000002</v>
      </c>
      <c r="X263" s="36">
        <f>AVERAGEIFS($G$2:$G$3384,$C$2:$C$3384,X$1,$B$2:$B$3384,$K263)</f>
        <v>8.5724999999999998</v>
      </c>
      <c r="Y263" s="36">
        <f>AVERAGEIFS($G$2:$G$3384,$C$2:$C$3384,Y$1,$B$2:$B$3384,$K263)</f>
        <v>8.8975000000000009</v>
      </c>
      <c r="Z263" s="36">
        <f>AVERAGEIFS($G$2:$G$3384,$C$2:$C$3384,Z$1,$B$2:$B$3384,$K263)</f>
        <v>10.4575</v>
      </c>
      <c r="AA263" s="36">
        <f>AVERAGEIFS($G$2:$G$3384,$C$2:$C$3384,AA$1,$B$2:$B$3384,$K263)</f>
        <v>12.5975</v>
      </c>
      <c r="AB263" s="36">
        <f t="shared" si="109"/>
        <v>10.318055555833334</v>
      </c>
      <c r="AC263" s="36" cm="1">
        <f t="array" ref="AC263">AVERAGE(IFERROR(X263:Z263, ""))</f>
        <v>9.3091666666666661</v>
      </c>
      <c r="AD263" s="36">
        <f t="shared" si="110"/>
        <v>12.5975</v>
      </c>
      <c r="AE263" s="36" cm="1">
        <f t="array" ref="AE263">AVERAGE(IFERROR(Q263:V263, ""))</f>
        <v>10.78875</v>
      </c>
      <c r="AF263" s="36" cm="1">
        <f t="array" ref="AF263">AVERAGE(IFERROR(V263:Z263,""))</f>
        <v>8.6660000000000004</v>
      </c>
      <c r="AG263" s="36" cm="1">
        <f t="array" ref="AG263">AVERAGE(IFERROR(Q263:U263,""))</f>
        <v>11.326499999999999</v>
      </c>
      <c r="AH263" s="36" cm="1">
        <f t="array" ref="AH263">AVERAGE(IFERROR(Y263:AA263,P263))</f>
        <v>10.650833333333333</v>
      </c>
      <c r="AI263" s="36" cm="1">
        <f t="array" ref="AI263">AVERAGE(IFERROR(X263:AA263,""))</f>
        <v>10.13125</v>
      </c>
      <c r="AJ263" s="36" cm="1">
        <f t="array" ref="AJ263">AVERAGE(IFERROR(P263:V263,""))</f>
        <v>10.855595238571428</v>
      </c>
      <c r="AK263" s="36" cm="1">
        <f t="array" ref="AK263">AVERAGE(IFERROR(Q263:T263,""))</f>
        <v>12.015000000000001</v>
      </c>
      <c r="AL263" s="36" cm="1">
        <f t="array" ref="AL263">AVERAGE(IFERROR(U263:V263,""))</f>
        <v>8.3362499999999997</v>
      </c>
      <c r="AM263" s="36" cm="1">
        <f t="array" ref="AM263">AVERAGE(IFERROR(W263:AA263,""))</f>
        <v>9.5655000000000001</v>
      </c>
      <c r="AN263" s="36" cm="1">
        <f t="array" ref="AN263">AVERAGE(IFERROR(P263:U263,""))</f>
        <v>11.314861111666668</v>
      </c>
      <c r="AP263" s="36">
        <f t="shared" si="111"/>
        <v>0</v>
      </c>
      <c r="AQ263" s="36">
        <f t="shared" si="112"/>
        <v>0</v>
      </c>
      <c r="AR263" s="36">
        <f t="shared" si="113"/>
        <v>0</v>
      </c>
      <c r="AS263" s="36">
        <f t="shared" si="114"/>
        <v>0</v>
      </c>
      <c r="AT263" s="36">
        <f t="shared" si="115"/>
        <v>0</v>
      </c>
      <c r="AU263" s="36">
        <f t="shared" si="116"/>
        <v>0.14275000000000002</v>
      </c>
      <c r="AV263" s="36">
        <f t="shared" si="117"/>
        <v>0.19000000000000003</v>
      </c>
      <c r="AW263" s="36">
        <f t="shared" si="118"/>
        <v>0.26974999999999999</v>
      </c>
      <c r="AX263" s="36">
        <f t="shared" si="119"/>
        <v>0.14275000000000002</v>
      </c>
      <c r="AY263" s="36">
        <f t="shared" si="120"/>
        <v>0.11024999999999992</v>
      </c>
      <c r="AZ263" s="36">
        <f t="shared" si="121"/>
        <v>0</v>
      </c>
      <c r="BA263" s="36">
        <f t="shared" si="122"/>
        <v>0</v>
      </c>
      <c r="BB263" s="36">
        <f t="shared" si="123"/>
        <v>0</v>
      </c>
      <c r="BC263" s="36">
        <f t="shared" si="124"/>
        <v>6.9083333333333385E-2</v>
      </c>
      <c r="BD263" s="36">
        <f t="shared" si="125"/>
        <v>0</v>
      </c>
      <c r="BE263" s="36">
        <f t="shared" si="126"/>
        <v>0</v>
      </c>
      <c r="BF263" s="36">
        <f t="shared" si="127"/>
        <v>0.13339999999999996</v>
      </c>
      <c r="BG263" s="36">
        <f t="shared" si="128"/>
        <v>0</v>
      </c>
      <c r="BH263" s="36">
        <f t="shared" si="129"/>
        <v>0</v>
      </c>
      <c r="BI263" s="36">
        <f t="shared" si="130"/>
        <v>0</v>
      </c>
      <c r="BJ263" s="36">
        <f t="shared" si="131"/>
        <v>0</v>
      </c>
      <c r="BK263" s="36">
        <f t="shared" si="132"/>
        <v>0</v>
      </c>
      <c r="BL263" s="36">
        <f t="shared" si="133"/>
        <v>0.16637500000000002</v>
      </c>
      <c r="BM263" s="36">
        <f t="shared" si="134"/>
        <v>4.3449999999999989E-2</v>
      </c>
      <c r="BN263" s="36">
        <f t="shared" si="135"/>
        <v>0</v>
      </c>
    </row>
    <row r="264" spans="1:66" x14ac:dyDescent="0.25">
      <c r="A264">
        <v>263</v>
      </c>
      <c r="B264" t="s">
        <v>43</v>
      </c>
      <c r="C264" s="3">
        <v>8</v>
      </c>
      <c r="D264">
        <v>48.841450000000002</v>
      </c>
      <c r="E264">
        <v>-122.29494</v>
      </c>
      <c r="F264" t="s">
        <v>10</v>
      </c>
      <c r="G264" s="5">
        <v>10.6</v>
      </c>
      <c r="H264" s="3">
        <v>17110004000932</v>
      </c>
      <c r="I264" t="s">
        <v>11</v>
      </c>
      <c r="K264" s="15" t="s">
        <v>317</v>
      </c>
      <c r="L264" s="3">
        <v>17110002000136</v>
      </c>
      <c r="M264">
        <v>0.99970817565917969</v>
      </c>
      <c r="N264" s="20">
        <v>114</v>
      </c>
      <c r="P264" s="36">
        <f>AVERAGEIFS($G$2:$G$3384,$C$2:$C$3384,P$1,$B$2:$B$3384,$K264)</f>
        <v>7.846666667</v>
      </c>
      <c r="Q264" s="36">
        <f>AVERAGEIFS($G$2:$G$3384,$C$2:$C$3384,Q$1,$B$2:$B$3384,$K264)</f>
        <v>9.11</v>
      </c>
      <c r="R264" s="36">
        <f>AVERAGEIFS($G$2:$G$3384,$C$2:$C$3384,R$1,$B$2:$B$3384,$K264)</f>
        <v>11.685</v>
      </c>
      <c r="S264" s="36">
        <f>AVERAGEIFS($G$2:$G$3384,$C$2:$C$3384,S$1,$B$2:$B$3384,$K264)</f>
        <v>8.7733333330000001</v>
      </c>
      <c r="T264" s="36">
        <f>AVERAGEIFS($G$2:$G$3384,$C$2:$C$3384,T$1,$B$2:$B$3384,$K264)</f>
        <v>7.79</v>
      </c>
      <c r="U264" s="36">
        <f>AVERAGEIFS($G$2:$G$3384,$C$2:$C$3384,U$1,$B$2:$B$3384,$K264)</f>
        <v>6.2024999999999997</v>
      </c>
      <c r="V264" s="36">
        <f>AVERAGEIFS($G$2:$G$3384,$C$2:$C$3384,V$1,$B$2:$B$3384,$K264)</f>
        <v>6.4325000000000001</v>
      </c>
      <c r="W264" s="36">
        <f>AVERAGEIFS($G$2:$G$3384,$C$2:$C$3384,W$1,$B$2:$B$3384,$K264)</f>
        <v>7.28</v>
      </c>
      <c r="X264" s="36">
        <f>AVERAGEIFS($G$2:$G$3384,$C$2:$C$3384,X$1,$B$2:$B$3384,$K264)</f>
        <v>5.7975000000000003</v>
      </c>
      <c r="Y264" s="36">
        <f>AVERAGEIFS($G$2:$G$3384,$C$2:$C$3384,Y$1,$B$2:$B$3384,$K264)</f>
        <v>4.335</v>
      </c>
      <c r="Z264" s="36">
        <f>AVERAGEIFS($G$2:$G$3384,$C$2:$C$3384,Z$1,$B$2:$B$3384,$K264)</f>
        <v>7.65</v>
      </c>
      <c r="AA264" s="36">
        <f>AVERAGEIFS($G$2:$G$3384,$C$2:$C$3384,AA$1,$B$2:$B$3384,$K264)</f>
        <v>8.8350000000000009</v>
      </c>
      <c r="AB264" s="36">
        <f t="shared" si="109"/>
        <v>7.6447916666666673</v>
      </c>
      <c r="AC264" s="36" cm="1">
        <f t="array" ref="AC264">AVERAGE(IFERROR(X264:Z264, ""))</f>
        <v>5.9274999999999993</v>
      </c>
      <c r="AD264" s="36">
        <f t="shared" si="110"/>
        <v>8.8350000000000009</v>
      </c>
      <c r="AE264" s="36" cm="1">
        <f t="array" ref="AE264">AVERAGE(IFERROR(Q264:V264, ""))</f>
        <v>8.3322222221666671</v>
      </c>
      <c r="AF264" s="36" cm="1">
        <f t="array" ref="AF264">AVERAGE(IFERROR(V264:Z264,""))</f>
        <v>6.2990000000000013</v>
      </c>
      <c r="AG264" s="36" cm="1">
        <f t="array" ref="AG264">AVERAGE(IFERROR(Q264:U264,""))</f>
        <v>8.7121666666000017</v>
      </c>
      <c r="AH264" s="36" cm="1">
        <f t="array" ref="AH264">AVERAGE(IFERROR(Y264:AA264,P264))</f>
        <v>6.94</v>
      </c>
      <c r="AI264" s="36" cm="1">
        <f t="array" ref="AI264">AVERAGE(IFERROR(X264:AA264,""))</f>
        <v>6.6543749999999999</v>
      </c>
      <c r="AJ264" s="36" cm="1">
        <f t="array" ref="AJ264">AVERAGE(IFERROR(P264:V264,""))</f>
        <v>8.2628571428571433</v>
      </c>
      <c r="AK264" s="36" cm="1">
        <f t="array" ref="AK264">AVERAGE(IFERROR(Q264:T264,""))</f>
        <v>9.3395833332500011</v>
      </c>
      <c r="AL264" s="36" cm="1">
        <f t="array" ref="AL264">AVERAGE(IFERROR(U264:V264,""))</f>
        <v>6.3174999999999999</v>
      </c>
      <c r="AM264" s="36" cm="1">
        <f t="array" ref="AM264">AVERAGE(IFERROR(W264:AA264,""))</f>
        <v>6.7795000000000005</v>
      </c>
      <c r="AN264" s="36" cm="1">
        <f t="array" ref="AN264">AVERAGE(IFERROR(P264:U264,""))</f>
        <v>8.5679166666666671</v>
      </c>
      <c r="AP264" s="36">
        <f t="shared" si="111"/>
        <v>0.21533333329999998</v>
      </c>
      <c r="AQ264" s="36">
        <f t="shared" si="112"/>
        <v>8.9000000000000051E-2</v>
      </c>
      <c r="AR264" s="36">
        <f t="shared" si="113"/>
        <v>0</v>
      </c>
      <c r="AS264" s="36">
        <f t="shared" si="114"/>
        <v>0.1226666667</v>
      </c>
      <c r="AT264" s="36">
        <f t="shared" si="115"/>
        <v>0.221</v>
      </c>
      <c r="AU264" s="36">
        <f t="shared" si="116"/>
        <v>0.37975000000000003</v>
      </c>
      <c r="AV264" s="36">
        <f t="shared" si="117"/>
        <v>0.35675000000000001</v>
      </c>
      <c r="AW264" s="36">
        <f t="shared" si="118"/>
        <v>0.27199999999999996</v>
      </c>
      <c r="AX264" s="36">
        <f t="shared" si="119"/>
        <v>0.42024999999999996</v>
      </c>
      <c r="AY264" s="36">
        <f t="shared" si="120"/>
        <v>0.5665</v>
      </c>
      <c r="AZ264" s="36">
        <f t="shared" si="121"/>
        <v>0.23499999999999996</v>
      </c>
      <c r="BA264" s="36">
        <f t="shared" si="122"/>
        <v>0.11649999999999991</v>
      </c>
      <c r="BB264" s="36">
        <f t="shared" si="123"/>
        <v>0.23552083333333326</v>
      </c>
      <c r="BC264" s="36">
        <f t="shared" si="124"/>
        <v>0.40725000000000006</v>
      </c>
      <c r="BD264" s="36">
        <f t="shared" si="125"/>
        <v>0.11649999999999991</v>
      </c>
      <c r="BE264" s="36">
        <f t="shared" si="126"/>
        <v>0.1667777777833333</v>
      </c>
      <c r="BF264" s="36">
        <f t="shared" si="127"/>
        <v>0.37009999999999987</v>
      </c>
      <c r="BG264" s="36">
        <f t="shared" si="128"/>
        <v>0.12878333333999983</v>
      </c>
      <c r="BH264" s="36">
        <f t="shared" si="129"/>
        <v>0.30599999999999994</v>
      </c>
      <c r="BI264" s="36">
        <f t="shared" si="130"/>
        <v>0.33456249999999998</v>
      </c>
      <c r="BJ264" s="36">
        <f t="shared" si="131"/>
        <v>0.17371428571428565</v>
      </c>
      <c r="BK264" s="36">
        <f t="shared" si="132"/>
        <v>6.6041666674999888E-2</v>
      </c>
      <c r="BL264" s="36">
        <f t="shared" si="133"/>
        <v>0.36825000000000002</v>
      </c>
      <c r="BM264" s="36">
        <f t="shared" si="134"/>
        <v>0.32204999999999995</v>
      </c>
      <c r="BN264" s="36">
        <f t="shared" si="135"/>
        <v>0.1432083333333333</v>
      </c>
    </row>
    <row r="265" spans="1:66" x14ac:dyDescent="0.25">
      <c r="A265">
        <v>264</v>
      </c>
      <c r="B265" t="s">
        <v>43</v>
      </c>
      <c r="C265" s="3">
        <v>9</v>
      </c>
      <c r="D265">
        <v>48.841450000000002</v>
      </c>
      <c r="E265">
        <v>-122.29494</v>
      </c>
      <c r="F265" t="s">
        <v>10</v>
      </c>
      <c r="G265" s="5">
        <v>10.53333333</v>
      </c>
      <c r="H265" s="3">
        <v>17110004000932</v>
      </c>
      <c r="I265" t="s">
        <v>11</v>
      </c>
      <c r="K265" s="15" t="s">
        <v>318</v>
      </c>
      <c r="L265" s="3">
        <v>17110004001004</v>
      </c>
      <c r="M265">
        <v>5.5936304852366447E-3</v>
      </c>
      <c r="N265" s="20">
        <v>63</v>
      </c>
      <c r="P265" s="36">
        <f>AVERAGEIFS($G$2:$G$3384,$C$2:$C$3384,P$1,$B$2:$B$3384,$K265)</f>
        <v>9.9833333329999991</v>
      </c>
      <c r="Q265" s="36">
        <f>AVERAGEIFS($G$2:$G$3384,$C$2:$C$3384,Q$1,$B$2:$B$3384,$K265)</f>
        <v>12.664999999999999</v>
      </c>
      <c r="R265" s="36">
        <f>AVERAGEIFS($G$2:$G$3384,$C$2:$C$3384,R$1,$B$2:$B$3384,$K265)</f>
        <v>10.81</v>
      </c>
      <c r="S265" s="36">
        <f>AVERAGEIFS($G$2:$G$3384,$C$2:$C$3384,S$1,$B$2:$B$3384,$K265)</f>
        <v>10.385</v>
      </c>
      <c r="T265" s="36">
        <f>AVERAGEIFS($G$2:$G$3384,$C$2:$C$3384,T$1,$B$2:$B$3384,$K265)</f>
        <v>10.824999999999999</v>
      </c>
      <c r="U265" s="36">
        <f>AVERAGEIFS($G$2:$G$3384,$C$2:$C$3384,U$1,$B$2:$B$3384,$K265)</f>
        <v>11.32</v>
      </c>
      <c r="V265" s="36">
        <f>AVERAGEIFS($G$2:$G$3384,$C$2:$C$3384,V$1,$B$2:$B$3384,$K265)</f>
        <v>9.0500000000000007</v>
      </c>
      <c r="W265" s="36" t="e">
        <f>AVERAGEIFS($G$2:$G$3384,$C$2:$C$3384,W$1,$B$2:$B$3384,$K265)</f>
        <v>#DIV/0!</v>
      </c>
      <c r="X265" s="36">
        <f>AVERAGEIFS($G$2:$G$3384,$C$2:$C$3384,X$1,$B$2:$B$3384,$K265)</f>
        <v>9.52</v>
      </c>
      <c r="Y265" s="36">
        <f>AVERAGEIFS($G$2:$G$3384,$C$2:$C$3384,Y$1,$B$2:$B$3384,$K265)</f>
        <v>7.72</v>
      </c>
      <c r="Z265" s="36">
        <f>AVERAGEIFS($G$2:$G$3384,$C$2:$C$3384,Z$1,$B$2:$B$3384,$K265)</f>
        <v>9.9049999999999994</v>
      </c>
      <c r="AA265" s="36">
        <f>AVERAGEIFS($G$2:$G$3384,$C$2:$C$3384,AA$1,$B$2:$B$3384,$K265)</f>
        <v>9.8650000000000002</v>
      </c>
      <c r="AB265" s="36">
        <f t="shared" si="109"/>
        <v>10.186212121181816</v>
      </c>
      <c r="AC265" s="36" cm="1">
        <f t="array" ref="AC265">AVERAGE(IFERROR(X265:Z265, ""))</f>
        <v>9.048333333333332</v>
      </c>
      <c r="AD265" s="36">
        <f t="shared" si="110"/>
        <v>9.8650000000000002</v>
      </c>
      <c r="AE265" s="36" cm="1">
        <f t="array" ref="AE265">AVERAGE(IFERROR(Q265:V265, ""))</f>
        <v>10.842500000000001</v>
      </c>
      <c r="AF265" s="36" cm="1">
        <f t="array" ref="AF265">AVERAGE(IFERROR(V265:Z265,""))</f>
        <v>9.0487500000000001</v>
      </c>
      <c r="AG265" s="36" cm="1">
        <f t="array" ref="AG265">AVERAGE(IFERROR(Q265:U265,""))</f>
        <v>11.201000000000001</v>
      </c>
      <c r="AH265" s="36" cm="1">
        <f t="array" ref="AH265">AVERAGE(IFERROR(Y265:AA265,P265))</f>
        <v>9.163333333333334</v>
      </c>
      <c r="AI265" s="36" cm="1">
        <f t="array" ref="AI265">AVERAGE(IFERROR(X265:AA265,""))</f>
        <v>9.2524999999999995</v>
      </c>
      <c r="AJ265" s="36" cm="1">
        <f t="array" ref="AJ265">AVERAGE(IFERROR(P265:V265,""))</f>
        <v>10.719761904714284</v>
      </c>
      <c r="AK265" s="36" cm="1">
        <f t="array" ref="AK265">AVERAGE(IFERROR(Q265:T265,""))</f>
        <v>11.171250000000001</v>
      </c>
      <c r="AL265" s="36" cm="1">
        <f t="array" ref="AL265">AVERAGE(IFERROR(U265:V265,""))</f>
        <v>10.185</v>
      </c>
      <c r="AM265" s="36" cm="1">
        <f t="array" ref="AM265">AVERAGE(IFERROR(W265:AA265,""))</f>
        <v>9.2524999999999995</v>
      </c>
      <c r="AN265" s="36" cm="1">
        <f t="array" ref="AN265">AVERAGE(IFERROR(P265:U265,""))</f>
        <v>10.998055555499997</v>
      </c>
      <c r="AP265" s="36">
        <f t="shared" si="111"/>
        <v>1.6666667000000857E-3</v>
      </c>
      <c r="AQ265" s="36">
        <f t="shared" si="112"/>
        <v>0</v>
      </c>
      <c r="AR265" s="36">
        <f t="shared" si="113"/>
        <v>0</v>
      </c>
      <c r="AS265" s="36">
        <f t="shared" si="114"/>
        <v>0</v>
      </c>
      <c r="AT265" s="36">
        <f t="shared" si="115"/>
        <v>0</v>
      </c>
      <c r="AU265" s="36">
        <f t="shared" si="116"/>
        <v>0</v>
      </c>
      <c r="AV265" s="36">
        <f t="shared" si="117"/>
        <v>9.4999999999999932E-2</v>
      </c>
      <c r="AW265" s="36" t="e">
        <f t="shared" si="118"/>
        <v>#DIV/0!</v>
      </c>
      <c r="AX265" s="36">
        <f t="shared" si="119"/>
        <v>4.8000000000000043E-2</v>
      </c>
      <c r="AY265" s="36">
        <f t="shared" si="120"/>
        <v>0.22800000000000004</v>
      </c>
      <c r="AZ265" s="36">
        <f t="shared" si="121"/>
        <v>9.5000000000000639E-3</v>
      </c>
      <c r="BA265" s="36">
        <f t="shared" si="122"/>
        <v>1.3499999999999979E-2</v>
      </c>
      <c r="BB265" s="36">
        <f t="shared" si="123"/>
        <v>0</v>
      </c>
      <c r="BC265" s="36">
        <f t="shared" si="124"/>
        <v>9.5166666666666802E-2</v>
      </c>
      <c r="BD265" s="36">
        <f t="shared" si="125"/>
        <v>1.3499999999999979E-2</v>
      </c>
      <c r="BE265" s="36">
        <f t="shared" si="126"/>
        <v>0</v>
      </c>
      <c r="BF265" s="36">
        <f t="shared" si="127"/>
        <v>9.5124999999999987E-2</v>
      </c>
      <c r="BG265" s="36">
        <f t="shared" si="128"/>
        <v>0</v>
      </c>
      <c r="BH265" s="36">
        <f t="shared" si="129"/>
        <v>8.3666666666666598E-2</v>
      </c>
      <c r="BI265" s="36">
        <f t="shared" si="130"/>
        <v>7.4750000000000053E-2</v>
      </c>
      <c r="BJ265" s="36">
        <f t="shared" si="131"/>
        <v>0</v>
      </c>
      <c r="BK265" s="36">
        <f t="shared" si="132"/>
        <v>0</v>
      </c>
      <c r="BL265" s="36">
        <f t="shared" si="133"/>
        <v>0</v>
      </c>
      <c r="BM265" s="36">
        <f t="shared" si="134"/>
        <v>7.4750000000000053E-2</v>
      </c>
      <c r="BN265" s="36">
        <f t="shared" si="135"/>
        <v>0</v>
      </c>
    </row>
    <row r="266" spans="1:66" x14ac:dyDescent="0.25">
      <c r="A266">
        <v>265</v>
      </c>
      <c r="B266" t="s">
        <v>43</v>
      </c>
      <c r="C266" s="3">
        <v>11</v>
      </c>
      <c r="D266">
        <v>48.841450000000002</v>
      </c>
      <c r="E266">
        <v>-122.29494</v>
      </c>
      <c r="F266" t="s">
        <v>10</v>
      </c>
      <c r="G266" s="5">
        <v>12.6</v>
      </c>
      <c r="H266" s="3">
        <v>17110004000932</v>
      </c>
      <c r="I266" t="s">
        <v>11</v>
      </c>
      <c r="K266" s="15" t="s">
        <v>319</v>
      </c>
      <c r="L266" s="3">
        <v>17110004000993</v>
      </c>
      <c r="M266">
        <v>5.8455956168472767E-3</v>
      </c>
      <c r="N266" s="20">
        <v>63</v>
      </c>
      <c r="P266" s="36">
        <f>AVERAGEIFS($G$2:$G$3384,$C$2:$C$3384,P$1,$B$2:$B$3384,$K266)</f>
        <v>9.7366666669999997</v>
      </c>
      <c r="Q266" s="36">
        <f>AVERAGEIFS($G$2:$G$3384,$C$2:$C$3384,Q$1,$B$2:$B$3384,$K266)</f>
        <v>11.4625</v>
      </c>
      <c r="R266" s="36">
        <f>AVERAGEIFS($G$2:$G$3384,$C$2:$C$3384,R$1,$B$2:$B$3384,$K266)</f>
        <v>11.2</v>
      </c>
      <c r="S266" s="36">
        <f>AVERAGEIFS($G$2:$G$3384,$C$2:$C$3384,S$1,$B$2:$B$3384,$K266)</f>
        <v>11.015000000000001</v>
      </c>
      <c r="T266" s="36">
        <f>AVERAGEIFS($G$2:$G$3384,$C$2:$C$3384,T$1,$B$2:$B$3384,$K266)</f>
        <v>10.455</v>
      </c>
      <c r="U266" s="36">
        <f>AVERAGEIFS($G$2:$G$3384,$C$2:$C$3384,U$1,$B$2:$B$3384,$K266)</f>
        <v>9.6300000000000008</v>
      </c>
      <c r="V266" s="36">
        <f>AVERAGEIFS($G$2:$G$3384,$C$2:$C$3384,V$1,$B$2:$B$3384,$K266)</f>
        <v>8.2899999999999991</v>
      </c>
      <c r="W266" s="36">
        <f>AVERAGEIFS($G$2:$G$3384,$C$2:$C$3384,W$1,$B$2:$B$3384,$K266)</f>
        <v>8.11</v>
      </c>
      <c r="X266" s="36">
        <f>AVERAGEIFS($G$2:$G$3384,$C$2:$C$3384,X$1,$B$2:$B$3384,$K266)</f>
        <v>6.9566666670000004</v>
      </c>
      <c r="Y266" s="36">
        <f>AVERAGEIFS($G$2:$G$3384,$C$2:$C$3384,Y$1,$B$2:$B$3384,$K266)</f>
        <v>7.9824999999999999</v>
      </c>
      <c r="Z266" s="36">
        <f>AVERAGEIFS($G$2:$G$3384,$C$2:$C$3384,Z$1,$B$2:$B$3384,$K266)</f>
        <v>9.6199999999999992</v>
      </c>
      <c r="AA266" s="36">
        <f>AVERAGEIFS($G$2:$G$3384,$C$2:$C$3384,AA$1,$B$2:$B$3384,$K266)</f>
        <v>10.145</v>
      </c>
      <c r="AB266" s="36">
        <f t="shared" si="109"/>
        <v>9.550277777833335</v>
      </c>
      <c r="AC266" s="36" cm="1">
        <f t="array" ref="AC266">AVERAGE(IFERROR(X266:Z266, ""))</f>
        <v>8.1863888889999998</v>
      </c>
      <c r="AD266" s="36">
        <f t="shared" si="110"/>
        <v>10.145</v>
      </c>
      <c r="AE266" s="36" cm="1">
        <f t="array" ref="AE266">AVERAGE(IFERROR(Q266:V266, ""))</f>
        <v>10.342083333333333</v>
      </c>
      <c r="AF266" s="36" cm="1">
        <f t="array" ref="AF266">AVERAGE(IFERROR(V266:Z266,""))</f>
        <v>8.1918333334</v>
      </c>
      <c r="AG266" s="36" cm="1">
        <f t="array" ref="AG266">AVERAGE(IFERROR(Q266:U266,""))</f>
        <v>10.752500000000001</v>
      </c>
      <c r="AH266" s="36" cm="1">
        <f t="array" ref="AH266">AVERAGE(IFERROR(Y266:AA266,P266))</f>
        <v>9.2491666666666656</v>
      </c>
      <c r="AI266" s="36" cm="1">
        <f t="array" ref="AI266">AVERAGE(IFERROR(X266:AA266,""))</f>
        <v>8.6760416667499989</v>
      </c>
      <c r="AJ266" s="36" cm="1">
        <f t="array" ref="AJ266">AVERAGE(IFERROR(P266:V266,""))</f>
        <v>10.255595238142858</v>
      </c>
      <c r="AK266" s="36" cm="1">
        <f t="array" ref="AK266">AVERAGE(IFERROR(Q266:T266,""))</f>
        <v>11.033125</v>
      </c>
      <c r="AL266" s="36" cm="1">
        <f t="array" ref="AL266">AVERAGE(IFERROR(U266:V266,""))</f>
        <v>8.9600000000000009</v>
      </c>
      <c r="AM266" s="36" cm="1">
        <f t="array" ref="AM266">AVERAGE(IFERROR(W266:AA266,""))</f>
        <v>8.5628333333999986</v>
      </c>
      <c r="AN266" s="36" cm="1">
        <f t="array" ref="AN266">AVERAGE(IFERROR(P266:U266,""))</f>
        <v>10.5831944445</v>
      </c>
      <c r="AP266" s="36">
        <f t="shared" si="111"/>
        <v>2.6333333300000029E-2</v>
      </c>
      <c r="AQ266" s="36">
        <f t="shared" si="112"/>
        <v>0</v>
      </c>
      <c r="AR266" s="36">
        <f t="shared" si="113"/>
        <v>0</v>
      </c>
      <c r="AS266" s="36">
        <f t="shared" si="114"/>
        <v>0</v>
      </c>
      <c r="AT266" s="36">
        <f t="shared" si="115"/>
        <v>0</v>
      </c>
      <c r="AU266" s="36">
        <f t="shared" si="116"/>
        <v>3.6999999999999922E-2</v>
      </c>
      <c r="AV266" s="36">
        <f t="shared" si="117"/>
        <v>0.1710000000000001</v>
      </c>
      <c r="AW266" s="36">
        <f t="shared" si="118"/>
        <v>0.18900000000000006</v>
      </c>
      <c r="AX266" s="36">
        <f t="shared" si="119"/>
        <v>0.30433333329999995</v>
      </c>
      <c r="AY266" s="36">
        <f t="shared" si="120"/>
        <v>0.20175000000000001</v>
      </c>
      <c r="AZ266" s="36">
        <f t="shared" si="121"/>
        <v>3.8000000000000075E-2</v>
      </c>
      <c r="BA266" s="36">
        <f t="shared" si="122"/>
        <v>0</v>
      </c>
      <c r="BB266" s="36">
        <f t="shared" si="123"/>
        <v>4.4972222216666503E-2</v>
      </c>
      <c r="BC266" s="36">
        <f t="shared" si="124"/>
        <v>0.18136111110000003</v>
      </c>
      <c r="BD266" s="36">
        <f t="shared" si="125"/>
        <v>0</v>
      </c>
      <c r="BE266" s="36">
        <f t="shared" si="126"/>
        <v>0</v>
      </c>
      <c r="BF266" s="36">
        <f t="shared" si="127"/>
        <v>0.18081666666000001</v>
      </c>
      <c r="BG266" s="36">
        <f t="shared" si="128"/>
        <v>0</v>
      </c>
      <c r="BH266" s="36">
        <f t="shared" si="129"/>
        <v>7.5083333333333432E-2</v>
      </c>
      <c r="BI266" s="36">
        <f t="shared" si="130"/>
        <v>0.1323958333250001</v>
      </c>
      <c r="BJ266" s="36">
        <f t="shared" si="131"/>
        <v>0</v>
      </c>
      <c r="BK266" s="36">
        <f t="shared" si="132"/>
        <v>0</v>
      </c>
      <c r="BL266" s="36">
        <f t="shared" si="133"/>
        <v>0.10399999999999991</v>
      </c>
      <c r="BM266" s="36">
        <f t="shared" si="134"/>
        <v>0.14371666666000013</v>
      </c>
      <c r="BN266" s="36">
        <f t="shared" si="135"/>
        <v>0</v>
      </c>
    </row>
    <row r="267" spans="1:66" x14ac:dyDescent="0.25">
      <c r="A267">
        <v>266</v>
      </c>
      <c r="B267" t="s">
        <v>44</v>
      </c>
      <c r="C267" s="3">
        <v>2</v>
      </c>
      <c r="D267">
        <v>48.920430000000003</v>
      </c>
      <c r="E267">
        <v>-122.48045</v>
      </c>
      <c r="F267" t="s">
        <v>10</v>
      </c>
      <c r="G267" s="5">
        <v>9.3249999999999993</v>
      </c>
      <c r="H267" s="3">
        <v>17110004000451</v>
      </c>
      <c r="I267" t="s">
        <v>11</v>
      </c>
      <c r="K267" s="15" t="s">
        <v>320</v>
      </c>
      <c r="L267" s="3">
        <v>17110004001004</v>
      </c>
      <c r="M267">
        <v>0.93710947036743164</v>
      </c>
      <c r="N267" s="20">
        <v>63</v>
      </c>
      <c r="P267" s="36">
        <f>AVERAGEIFS($G$2:$G$3384,$C$2:$C$3384,P$1,$B$2:$B$3384,$K267)</f>
        <v>9.3166666669999998</v>
      </c>
      <c r="Q267" s="36">
        <f>AVERAGEIFS($G$2:$G$3384,$C$2:$C$3384,Q$1,$B$2:$B$3384,$K267)</f>
        <v>12.4825</v>
      </c>
      <c r="R267" s="36">
        <f>AVERAGEIFS($G$2:$G$3384,$C$2:$C$3384,R$1,$B$2:$B$3384,$K267)</f>
        <v>9.27</v>
      </c>
      <c r="S267" s="36">
        <f>AVERAGEIFS($G$2:$G$3384,$C$2:$C$3384,S$1,$B$2:$B$3384,$K267)</f>
        <v>8.9499999999999993</v>
      </c>
      <c r="T267" s="36">
        <f>AVERAGEIFS($G$2:$G$3384,$C$2:$C$3384,T$1,$B$2:$B$3384,$K267)</f>
        <v>9.08</v>
      </c>
      <c r="U267" s="36">
        <f>AVERAGEIFS($G$2:$G$3384,$C$2:$C$3384,U$1,$B$2:$B$3384,$K267)</f>
        <v>6.51</v>
      </c>
      <c r="V267" s="36">
        <f>AVERAGEIFS($G$2:$G$3384,$C$2:$C$3384,V$1,$B$2:$B$3384,$K267)</f>
        <v>3.4249999999999998</v>
      </c>
      <c r="W267" s="36">
        <f>AVERAGEIFS($G$2:$G$3384,$C$2:$C$3384,W$1,$B$2:$B$3384,$K267)</f>
        <v>3.34</v>
      </c>
      <c r="X267" s="36">
        <f>AVERAGEIFS($G$2:$G$3384,$C$2:$C$3384,X$1,$B$2:$B$3384,$K267)</f>
        <v>3.153333333</v>
      </c>
      <c r="Y267" s="36">
        <f>AVERAGEIFS($G$2:$G$3384,$C$2:$C$3384,Y$1,$B$2:$B$3384,$K267)</f>
        <v>7.3025000000000002</v>
      </c>
      <c r="Z267" s="36">
        <f>AVERAGEIFS($G$2:$G$3384,$C$2:$C$3384,Z$1,$B$2:$B$3384,$K267)</f>
        <v>8.1950000000000003</v>
      </c>
      <c r="AA267" s="36">
        <f>AVERAGEIFS($G$2:$G$3384,$C$2:$C$3384,AA$1,$B$2:$B$3384,$K267)</f>
        <v>6.08</v>
      </c>
      <c r="AB267" s="36">
        <f t="shared" si="109"/>
        <v>7.25875</v>
      </c>
      <c r="AC267" s="36" cm="1">
        <f t="array" ref="AC267">AVERAGE(IFERROR(X267:Z267, ""))</f>
        <v>6.2169444443333335</v>
      </c>
      <c r="AD267" s="36">
        <f t="shared" si="110"/>
        <v>6.08</v>
      </c>
      <c r="AE267" s="36" cm="1">
        <f t="array" ref="AE267">AVERAGE(IFERROR(Q267:V267, ""))</f>
        <v>8.286249999999999</v>
      </c>
      <c r="AF267" s="36" cm="1">
        <f t="array" ref="AF267">AVERAGE(IFERROR(V267:Z267,""))</f>
        <v>5.0831666666000004</v>
      </c>
      <c r="AG267" s="36" cm="1">
        <f t="array" ref="AG267">AVERAGE(IFERROR(Q267:U267,""))</f>
        <v>9.2584999999999997</v>
      </c>
      <c r="AH267" s="36" cm="1">
        <f t="array" ref="AH267">AVERAGE(IFERROR(Y267:AA267,P267))</f>
        <v>7.1924999999999999</v>
      </c>
      <c r="AI267" s="36" cm="1">
        <f t="array" ref="AI267">AVERAGE(IFERROR(X267:AA267,""))</f>
        <v>6.1827083332499999</v>
      </c>
      <c r="AJ267" s="36" cm="1">
        <f t="array" ref="AJ267">AVERAGE(IFERROR(P267:V267,""))</f>
        <v>8.4334523809999986</v>
      </c>
      <c r="AK267" s="36" cm="1">
        <f t="array" ref="AK267">AVERAGE(IFERROR(Q267:T267,""))</f>
        <v>9.9456249999999997</v>
      </c>
      <c r="AL267" s="36" cm="1">
        <f t="array" ref="AL267">AVERAGE(IFERROR(U267:V267,""))</f>
        <v>4.9674999999999994</v>
      </c>
      <c r="AM267" s="36" cm="1">
        <f t="array" ref="AM267">AVERAGE(IFERROR(W267:AA267,""))</f>
        <v>5.614166666600001</v>
      </c>
      <c r="AN267" s="36" cm="1">
        <f t="array" ref="AN267">AVERAGE(IFERROR(P267:U267,""))</f>
        <v>9.2681944444999989</v>
      </c>
      <c r="AP267" s="36">
        <f t="shared" si="111"/>
        <v>6.8333333300000021E-2</v>
      </c>
      <c r="AQ267" s="36">
        <f t="shared" si="112"/>
        <v>0</v>
      </c>
      <c r="AR267" s="36">
        <f t="shared" si="113"/>
        <v>7.3000000000000037E-2</v>
      </c>
      <c r="AS267" s="36">
        <f t="shared" si="114"/>
        <v>0.10500000000000007</v>
      </c>
      <c r="AT267" s="36">
        <f t="shared" si="115"/>
        <v>9.1999999999999998E-2</v>
      </c>
      <c r="AU267" s="36">
        <f t="shared" si="116"/>
        <v>0.34900000000000003</v>
      </c>
      <c r="AV267" s="36">
        <f t="shared" si="117"/>
        <v>0.65749999999999997</v>
      </c>
      <c r="AW267" s="36">
        <f t="shared" si="118"/>
        <v>0.66600000000000004</v>
      </c>
      <c r="AX267" s="36">
        <f t="shared" si="119"/>
        <v>0.68466666669999998</v>
      </c>
      <c r="AY267" s="36">
        <f t="shared" si="120"/>
        <v>0.26974999999999999</v>
      </c>
      <c r="AZ267" s="36">
        <f t="shared" si="121"/>
        <v>0.18049999999999997</v>
      </c>
      <c r="BA267" s="36">
        <f t="shared" si="122"/>
        <v>0.39200000000000002</v>
      </c>
      <c r="BB267" s="36">
        <f t="shared" si="123"/>
        <v>0.27412500000000001</v>
      </c>
      <c r="BC267" s="36">
        <f t="shared" si="124"/>
        <v>0.37830555556666667</v>
      </c>
      <c r="BD267" s="36">
        <f t="shared" si="125"/>
        <v>0.39200000000000002</v>
      </c>
      <c r="BE267" s="36">
        <f t="shared" si="126"/>
        <v>0.17137500000000011</v>
      </c>
      <c r="BF267" s="36">
        <f t="shared" si="127"/>
        <v>0.49168333333999997</v>
      </c>
      <c r="BG267" s="36">
        <f t="shared" si="128"/>
        <v>7.4150000000000021E-2</v>
      </c>
      <c r="BH267" s="36">
        <f t="shared" si="129"/>
        <v>0.28075</v>
      </c>
      <c r="BI267" s="36">
        <f t="shared" si="130"/>
        <v>0.38172916667500001</v>
      </c>
      <c r="BJ267" s="36">
        <f t="shared" si="131"/>
        <v>0.15665476190000013</v>
      </c>
      <c r="BK267" s="36">
        <f t="shared" si="132"/>
        <v>5.4375000000000282E-3</v>
      </c>
      <c r="BL267" s="36">
        <f t="shared" si="133"/>
        <v>0.50325000000000009</v>
      </c>
      <c r="BM267" s="36">
        <f t="shared" si="134"/>
        <v>0.43858333333999988</v>
      </c>
      <c r="BN267" s="36">
        <f t="shared" si="135"/>
        <v>7.3180555550000109E-2</v>
      </c>
    </row>
    <row r="268" spans="1:66" x14ac:dyDescent="0.25">
      <c r="A268">
        <v>267</v>
      </c>
      <c r="B268" t="s">
        <v>44</v>
      </c>
      <c r="C268" s="3">
        <v>4</v>
      </c>
      <c r="D268">
        <v>48.920430000000003</v>
      </c>
      <c r="E268">
        <v>-122.48045</v>
      </c>
      <c r="F268" t="s">
        <v>10</v>
      </c>
      <c r="G268" s="5">
        <v>7.75</v>
      </c>
      <c r="H268" s="3">
        <v>17110004000451</v>
      </c>
      <c r="I268" t="s">
        <v>11</v>
      </c>
      <c r="K268" s="15" t="s">
        <v>321</v>
      </c>
      <c r="L268" s="3">
        <v>17110004000993</v>
      </c>
      <c r="M268">
        <v>0.93710947036743164</v>
      </c>
      <c r="N268" s="20">
        <v>63</v>
      </c>
      <c r="P268" s="36">
        <f>AVERAGEIFS($G$2:$G$3384,$C$2:$C$3384,P$1,$B$2:$B$3384,$K268)</f>
        <v>8.806666667</v>
      </c>
      <c r="Q268" s="36">
        <f>AVERAGEIFS($G$2:$G$3384,$C$2:$C$3384,Q$1,$B$2:$B$3384,$K268)</f>
        <v>10.83</v>
      </c>
      <c r="R268" s="36">
        <f>AVERAGEIFS($G$2:$G$3384,$C$2:$C$3384,R$1,$B$2:$B$3384,$K268)</f>
        <v>8.64</v>
      </c>
      <c r="S268" s="36">
        <f>AVERAGEIFS($G$2:$G$3384,$C$2:$C$3384,S$1,$B$2:$B$3384,$K268)</f>
        <v>8.98</v>
      </c>
      <c r="T268" s="36">
        <f>AVERAGEIFS($G$2:$G$3384,$C$2:$C$3384,T$1,$B$2:$B$3384,$K268)</f>
        <v>8.49</v>
      </c>
      <c r="U268" s="36">
        <f>AVERAGEIFS($G$2:$G$3384,$C$2:$C$3384,U$1,$B$2:$B$3384,$K268)</f>
        <v>6.69</v>
      </c>
      <c r="V268" s="36">
        <f>AVERAGEIFS($G$2:$G$3384,$C$2:$C$3384,V$1,$B$2:$B$3384,$K268)</f>
        <v>5.585</v>
      </c>
      <c r="W268" s="36">
        <f>AVERAGEIFS($G$2:$G$3384,$C$2:$C$3384,W$1,$B$2:$B$3384,$K268)</f>
        <v>5.9649999999999999</v>
      </c>
      <c r="X268" s="36">
        <f>AVERAGEIFS($G$2:$G$3384,$C$2:$C$3384,X$1,$B$2:$B$3384,$K268)</f>
        <v>6.1766666670000001</v>
      </c>
      <c r="Y268" s="36">
        <f>AVERAGEIFS($G$2:$G$3384,$C$2:$C$3384,Y$1,$B$2:$B$3384,$K268)</f>
        <v>6.3949999999999996</v>
      </c>
      <c r="Z268" s="36">
        <f>AVERAGEIFS($G$2:$G$3384,$C$2:$C$3384,Z$1,$B$2:$B$3384,$K268)</f>
        <v>7.9024999999999999</v>
      </c>
      <c r="AA268" s="36">
        <f>AVERAGEIFS($G$2:$G$3384,$C$2:$C$3384,AA$1,$B$2:$B$3384,$K268)</f>
        <v>5.96</v>
      </c>
      <c r="AB268" s="36">
        <f t="shared" si="109"/>
        <v>7.5350694445000004</v>
      </c>
      <c r="AC268" s="36" cm="1">
        <f t="array" ref="AC268">AVERAGE(IFERROR(X268:Z268, ""))</f>
        <v>6.8247222223333326</v>
      </c>
      <c r="AD268" s="36">
        <f t="shared" si="110"/>
        <v>5.96</v>
      </c>
      <c r="AE268" s="36" cm="1">
        <f t="array" ref="AE268">AVERAGE(IFERROR(Q268:V268, ""))</f>
        <v>8.2024999999999988</v>
      </c>
      <c r="AF268" s="36" cm="1">
        <f t="array" ref="AF268">AVERAGE(IFERROR(V268:Z268,""))</f>
        <v>6.4048333334000009</v>
      </c>
      <c r="AG268" s="36" cm="1">
        <f t="array" ref="AG268">AVERAGE(IFERROR(Q268:U268,""))</f>
        <v>8.7259999999999991</v>
      </c>
      <c r="AH268" s="36" cm="1">
        <f t="array" ref="AH268">AVERAGE(IFERROR(Y268:AA268,P268))</f>
        <v>6.7525000000000004</v>
      </c>
      <c r="AI268" s="36" cm="1">
        <f t="array" ref="AI268">AVERAGE(IFERROR(X268:AA268,""))</f>
        <v>6.6085416667499999</v>
      </c>
      <c r="AJ268" s="36" cm="1">
        <f t="array" ref="AJ268">AVERAGE(IFERROR(P268:V268,""))</f>
        <v>8.2888095238571431</v>
      </c>
      <c r="AK268" s="36" cm="1">
        <f t="array" ref="AK268">AVERAGE(IFERROR(Q268:T268,""))</f>
        <v>9.2349999999999994</v>
      </c>
      <c r="AL268" s="36" cm="1">
        <f t="array" ref="AL268">AVERAGE(IFERROR(U268:V268,""))</f>
        <v>6.1375000000000002</v>
      </c>
      <c r="AM268" s="36" cm="1">
        <f t="array" ref="AM268">AVERAGE(IFERROR(W268:AA268,""))</f>
        <v>6.4798333333999993</v>
      </c>
      <c r="AN268" s="36" cm="1">
        <f t="array" ref="AN268">AVERAGE(IFERROR(P268:U268,""))</f>
        <v>8.7394444445000001</v>
      </c>
      <c r="AP268" s="36">
        <f t="shared" si="111"/>
        <v>0.1193333333</v>
      </c>
      <c r="AQ268" s="36">
        <f t="shared" si="112"/>
        <v>0</v>
      </c>
      <c r="AR268" s="36">
        <f t="shared" si="113"/>
        <v>0.13599999999999995</v>
      </c>
      <c r="AS268" s="36">
        <f t="shared" si="114"/>
        <v>0.10199999999999995</v>
      </c>
      <c r="AT268" s="36">
        <f t="shared" si="115"/>
        <v>0.15099999999999997</v>
      </c>
      <c r="AU268" s="36">
        <f t="shared" si="116"/>
        <v>0.33099999999999996</v>
      </c>
      <c r="AV268" s="36">
        <f t="shared" si="117"/>
        <v>0.4415</v>
      </c>
      <c r="AW268" s="36">
        <f t="shared" si="118"/>
        <v>0.40350000000000003</v>
      </c>
      <c r="AX268" s="36">
        <f t="shared" si="119"/>
        <v>0.38233333329999997</v>
      </c>
      <c r="AY268" s="36">
        <f t="shared" si="120"/>
        <v>0.36050000000000004</v>
      </c>
      <c r="AZ268" s="36">
        <f t="shared" si="121"/>
        <v>0.20975000000000002</v>
      </c>
      <c r="BA268" s="36">
        <f t="shared" si="122"/>
        <v>0.40400000000000003</v>
      </c>
      <c r="BB268" s="36">
        <f t="shared" si="123"/>
        <v>0.24649305554999995</v>
      </c>
      <c r="BC268" s="36">
        <f t="shared" si="124"/>
        <v>0.31752777776666674</v>
      </c>
      <c r="BD268" s="36">
        <f t="shared" si="125"/>
        <v>0.40400000000000003</v>
      </c>
      <c r="BE268" s="36">
        <f t="shared" si="126"/>
        <v>0.17975000000000013</v>
      </c>
      <c r="BF268" s="36">
        <f t="shared" si="127"/>
        <v>0.35951666665999993</v>
      </c>
      <c r="BG268" s="36">
        <f t="shared" si="128"/>
        <v>0.1274000000000001</v>
      </c>
      <c r="BH268" s="36">
        <f t="shared" si="129"/>
        <v>0.32474999999999998</v>
      </c>
      <c r="BI268" s="36">
        <f t="shared" si="130"/>
        <v>0.33914583332500003</v>
      </c>
      <c r="BJ268" s="36">
        <f t="shared" si="131"/>
        <v>0.1711190476142857</v>
      </c>
      <c r="BK268" s="36">
        <f t="shared" si="132"/>
        <v>7.6500000000000054E-2</v>
      </c>
      <c r="BL268" s="36">
        <f t="shared" si="133"/>
        <v>0.38624999999999998</v>
      </c>
      <c r="BM268" s="36">
        <f t="shared" si="134"/>
        <v>0.35201666666000009</v>
      </c>
      <c r="BN268" s="36">
        <f t="shared" si="135"/>
        <v>0.12605555554999998</v>
      </c>
    </row>
    <row r="269" spans="1:66" x14ac:dyDescent="0.25">
      <c r="A269">
        <v>268</v>
      </c>
      <c r="B269" t="s">
        <v>44</v>
      </c>
      <c r="C269" s="3">
        <v>5</v>
      </c>
      <c r="D269">
        <v>48.920430000000003</v>
      </c>
      <c r="E269">
        <v>-122.48045</v>
      </c>
      <c r="F269" t="s">
        <v>10</v>
      </c>
      <c r="G269" s="5">
        <v>7.96</v>
      </c>
      <c r="H269" s="3">
        <v>17110004000451</v>
      </c>
      <c r="I269" t="s">
        <v>11</v>
      </c>
      <c r="K269" s="15" t="s">
        <v>322</v>
      </c>
      <c r="L269" s="3">
        <v>17110004001004</v>
      </c>
      <c r="M269">
        <v>0.85879862308502197</v>
      </c>
      <c r="N269" s="20">
        <v>63</v>
      </c>
      <c r="P269" s="36">
        <f>AVERAGEIFS($G$2:$G$3384,$C$2:$C$3384,P$1,$B$2:$B$3384,$K269)</f>
        <v>8.5866666669999994</v>
      </c>
      <c r="Q269" s="36">
        <f>AVERAGEIFS($G$2:$G$3384,$C$2:$C$3384,Q$1,$B$2:$B$3384,$K269)</f>
        <v>11.385</v>
      </c>
      <c r="R269" s="36">
        <f>AVERAGEIFS($G$2:$G$3384,$C$2:$C$3384,R$1,$B$2:$B$3384,$K269)</f>
        <v>8.7899999999999991</v>
      </c>
      <c r="S269" s="36">
        <f>AVERAGEIFS($G$2:$G$3384,$C$2:$C$3384,S$1,$B$2:$B$3384,$K269)</f>
        <v>8.75</v>
      </c>
      <c r="T269" s="36">
        <f>AVERAGEIFS($G$2:$G$3384,$C$2:$C$3384,T$1,$B$2:$B$3384,$K269)</f>
        <v>8.18</v>
      </c>
      <c r="U269" s="36">
        <f>AVERAGEIFS($G$2:$G$3384,$C$2:$C$3384,U$1,$B$2:$B$3384,$K269)</f>
        <v>7.43</v>
      </c>
      <c r="V269" s="36">
        <f>AVERAGEIFS($G$2:$G$3384,$C$2:$C$3384,V$1,$B$2:$B$3384,$K269)</f>
        <v>6.3449999999999998</v>
      </c>
      <c r="W269" s="36">
        <f>AVERAGEIFS($G$2:$G$3384,$C$2:$C$3384,W$1,$B$2:$B$3384,$K269)</f>
        <v>6.21</v>
      </c>
      <c r="X269" s="36">
        <f>AVERAGEIFS($G$2:$G$3384,$C$2:$C$3384,X$1,$B$2:$B$3384,$K269)</f>
        <v>6.9533333329999998</v>
      </c>
      <c r="Y269" s="36">
        <f>AVERAGEIFS($G$2:$G$3384,$C$2:$C$3384,Y$1,$B$2:$B$3384,$K269)</f>
        <v>7.4024999999999999</v>
      </c>
      <c r="Z269" s="36">
        <f>AVERAGEIFS($G$2:$G$3384,$C$2:$C$3384,Z$1,$B$2:$B$3384,$K269)</f>
        <v>7.8174999999999999</v>
      </c>
      <c r="AA269" s="36">
        <f>AVERAGEIFS($G$2:$G$3384,$C$2:$C$3384,AA$1,$B$2:$B$3384,$K269)</f>
        <v>6.1749999999999998</v>
      </c>
      <c r="AB269" s="36">
        <f t="shared" si="109"/>
        <v>7.8354166666666663</v>
      </c>
      <c r="AC269" s="36" cm="1">
        <f t="array" ref="AC269">AVERAGE(IFERROR(X269:Z269, ""))</f>
        <v>7.3911111109999998</v>
      </c>
      <c r="AD269" s="36">
        <f t="shared" si="110"/>
        <v>6.1749999999999998</v>
      </c>
      <c r="AE269" s="36" cm="1">
        <f t="array" ref="AE269">AVERAGE(IFERROR(Q269:V269, ""))</f>
        <v>8.4799999999999986</v>
      </c>
      <c r="AF269" s="36" cm="1">
        <f t="array" ref="AF269">AVERAGE(IFERROR(V269:Z269,""))</f>
        <v>6.9456666666000002</v>
      </c>
      <c r="AG269" s="36" cm="1">
        <f t="array" ref="AG269">AVERAGE(IFERROR(Q269:U269,""))</f>
        <v>8.907</v>
      </c>
      <c r="AH269" s="36" cm="1">
        <f t="array" ref="AH269">AVERAGE(IFERROR(Y269:AA269,P269))</f>
        <v>7.1316666666666668</v>
      </c>
      <c r="AI269" s="36" cm="1">
        <f t="array" ref="AI269">AVERAGE(IFERROR(X269:AA269,""))</f>
        <v>7.0870833332499998</v>
      </c>
      <c r="AJ269" s="36" cm="1">
        <f t="array" ref="AJ269">AVERAGE(IFERROR(P269:V269,""))</f>
        <v>8.4952380952857141</v>
      </c>
      <c r="AK269" s="36" cm="1">
        <f t="array" ref="AK269">AVERAGE(IFERROR(Q269:T269,""))</f>
        <v>9.2762499999999992</v>
      </c>
      <c r="AL269" s="36" cm="1">
        <f t="array" ref="AL269">AVERAGE(IFERROR(U269:V269,""))</f>
        <v>6.8874999999999993</v>
      </c>
      <c r="AM269" s="36" cm="1">
        <f t="array" ref="AM269">AVERAGE(IFERROR(W269:AA269,""))</f>
        <v>6.9116666666000004</v>
      </c>
      <c r="AN269" s="36" cm="1">
        <f t="array" ref="AN269">AVERAGE(IFERROR(P269:U269,""))</f>
        <v>8.853611111166666</v>
      </c>
      <c r="AP269" s="36">
        <f t="shared" si="111"/>
        <v>0.14133333330000006</v>
      </c>
      <c r="AQ269" s="36">
        <f t="shared" si="112"/>
        <v>0</v>
      </c>
      <c r="AR269" s="36">
        <f t="shared" si="113"/>
        <v>0.12100000000000008</v>
      </c>
      <c r="AS269" s="36">
        <f t="shared" si="114"/>
        <v>0.125</v>
      </c>
      <c r="AT269" s="36">
        <f t="shared" si="115"/>
        <v>0.18200000000000002</v>
      </c>
      <c r="AU269" s="36">
        <f t="shared" si="116"/>
        <v>0.25700000000000001</v>
      </c>
      <c r="AV269" s="36">
        <f t="shared" si="117"/>
        <v>0.36550000000000005</v>
      </c>
      <c r="AW269" s="36">
        <f t="shared" si="118"/>
        <v>0.379</v>
      </c>
      <c r="AX269" s="36">
        <f t="shared" si="119"/>
        <v>0.30466666670000003</v>
      </c>
      <c r="AY269" s="36">
        <f t="shared" si="120"/>
        <v>0.25975000000000004</v>
      </c>
      <c r="AZ269" s="36">
        <f t="shared" si="121"/>
        <v>0.21825</v>
      </c>
      <c r="BA269" s="36">
        <f t="shared" si="122"/>
        <v>0.38250000000000001</v>
      </c>
      <c r="BB269" s="36">
        <f t="shared" si="123"/>
        <v>0.21645833333333336</v>
      </c>
      <c r="BC269" s="36">
        <f t="shared" si="124"/>
        <v>0.2608888889</v>
      </c>
      <c r="BD269" s="36">
        <f t="shared" si="125"/>
        <v>0.38250000000000001</v>
      </c>
      <c r="BE269" s="36">
        <f t="shared" si="126"/>
        <v>0.15200000000000014</v>
      </c>
      <c r="BF269" s="36">
        <f t="shared" si="127"/>
        <v>0.30543333334</v>
      </c>
      <c r="BG269" s="36">
        <f t="shared" si="128"/>
        <v>0.10929999999999999</v>
      </c>
      <c r="BH269" s="36">
        <f t="shared" si="129"/>
        <v>0.28683333333333333</v>
      </c>
      <c r="BI269" s="36">
        <f t="shared" si="130"/>
        <v>0.291291666675</v>
      </c>
      <c r="BJ269" s="36">
        <f t="shared" si="131"/>
        <v>0.1504761904714286</v>
      </c>
      <c r="BK269" s="36">
        <f t="shared" si="132"/>
        <v>7.2375000000000078E-2</v>
      </c>
      <c r="BL269" s="36">
        <f t="shared" si="133"/>
        <v>0.31125000000000008</v>
      </c>
      <c r="BM269" s="36">
        <f t="shared" si="134"/>
        <v>0.30883333333999996</v>
      </c>
      <c r="BN269" s="36">
        <f t="shared" si="135"/>
        <v>0.1146388888833334</v>
      </c>
    </row>
    <row r="270" spans="1:66" x14ac:dyDescent="0.25">
      <c r="A270">
        <v>269</v>
      </c>
      <c r="B270" t="s">
        <v>44</v>
      </c>
      <c r="C270" s="3">
        <v>6</v>
      </c>
      <c r="D270">
        <v>48.920430000000003</v>
      </c>
      <c r="E270">
        <v>-122.48045</v>
      </c>
      <c r="F270" t="s">
        <v>10</v>
      </c>
      <c r="G270" s="5">
        <v>6.09</v>
      </c>
      <c r="H270" s="3">
        <v>17110004000451</v>
      </c>
      <c r="I270" t="s">
        <v>11</v>
      </c>
      <c r="K270" s="15" t="s">
        <v>323</v>
      </c>
      <c r="L270" s="3">
        <v>17110004000993</v>
      </c>
      <c r="M270">
        <v>0.85879862308502197</v>
      </c>
      <c r="N270" s="20">
        <v>63</v>
      </c>
      <c r="P270" s="36">
        <f>AVERAGEIFS($G$2:$G$3384,$C$2:$C$3384,P$1,$B$2:$B$3384,$K270)</f>
        <v>8.7133333329999996</v>
      </c>
      <c r="Q270" s="36">
        <f>AVERAGEIFS($G$2:$G$3384,$C$2:$C$3384,Q$1,$B$2:$B$3384,$K270)</f>
        <v>11.6225</v>
      </c>
      <c r="R270" s="36">
        <f>AVERAGEIFS($G$2:$G$3384,$C$2:$C$3384,R$1,$B$2:$B$3384,$K270)</f>
        <v>9.2650000000000006</v>
      </c>
      <c r="S270" s="36">
        <f>AVERAGEIFS($G$2:$G$3384,$C$2:$C$3384,S$1,$B$2:$B$3384,$K270)</f>
        <v>9.11</v>
      </c>
      <c r="T270" s="36">
        <f>AVERAGEIFS($G$2:$G$3384,$C$2:$C$3384,T$1,$B$2:$B$3384,$K270)</f>
        <v>8.2899999999999991</v>
      </c>
      <c r="U270" s="36">
        <f>AVERAGEIFS($G$2:$G$3384,$C$2:$C$3384,U$1,$B$2:$B$3384,$K270)</f>
        <v>7.5149999999999997</v>
      </c>
      <c r="V270" s="36">
        <f>AVERAGEIFS($G$2:$G$3384,$C$2:$C$3384,V$1,$B$2:$B$3384,$K270)</f>
        <v>6.5250000000000004</v>
      </c>
      <c r="W270" s="36">
        <f>AVERAGEIFS($G$2:$G$3384,$C$2:$C$3384,W$1,$B$2:$B$3384,$K270)</f>
        <v>6.43</v>
      </c>
      <c r="X270" s="36">
        <f>AVERAGEIFS($G$2:$G$3384,$C$2:$C$3384,X$1,$B$2:$B$3384,$K270)</f>
        <v>7.233333333</v>
      </c>
      <c r="Y270" s="36">
        <f>AVERAGEIFS($G$2:$G$3384,$C$2:$C$3384,Y$1,$B$2:$B$3384,$K270)</f>
        <v>7.61</v>
      </c>
      <c r="Z270" s="36">
        <f>AVERAGEIFS($G$2:$G$3384,$C$2:$C$3384,Z$1,$B$2:$B$3384,$K270)</f>
        <v>8.0500000000000007</v>
      </c>
      <c r="AA270" s="36">
        <f>AVERAGEIFS($G$2:$G$3384,$C$2:$C$3384,AA$1,$B$2:$B$3384,$K270)</f>
        <v>6.2774999999999999</v>
      </c>
      <c r="AB270" s="36">
        <f t="shared" si="109"/>
        <v>8.0534722221666666</v>
      </c>
      <c r="AC270" s="36" cm="1">
        <f t="array" ref="AC270">AVERAGE(IFERROR(X270:Z270, ""))</f>
        <v>7.6311111110000001</v>
      </c>
      <c r="AD270" s="36">
        <f t="shared" si="110"/>
        <v>6.2774999999999999</v>
      </c>
      <c r="AE270" s="36" cm="1">
        <f t="array" ref="AE270">AVERAGE(IFERROR(Q270:V270, ""))</f>
        <v>8.7212499999999995</v>
      </c>
      <c r="AF270" s="36" cm="1">
        <f t="array" ref="AF270">AVERAGE(IFERROR(V270:Z270,""))</f>
        <v>7.1696666665999995</v>
      </c>
      <c r="AG270" s="36" cm="1">
        <f t="array" ref="AG270">AVERAGE(IFERROR(Q270:U270,""))</f>
        <v>9.1605000000000008</v>
      </c>
      <c r="AH270" s="36" cm="1">
        <f t="array" ref="AH270">AVERAGE(IFERROR(Y270:AA270,P270))</f>
        <v>7.3125</v>
      </c>
      <c r="AI270" s="36" cm="1">
        <f t="array" ref="AI270">AVERAGE(IFERROR(X270:AA270,""))</f>
        <v>7.2927083332500002</v>
      </c>
      <c r="AJ270" s="36" cm="1">
        <f t="array" ref="AJ270">AVERAGE(IFERROR(P270:V270,""))</f>
        <v>8.7201190475714281</v>
      </c>
      <c r="AK270" s="36" cm="1">
        <f t="array" ref="AK270">AVERAGE(IFERROR(Q270:T270,""))</f>
        <v>9.5718750000000004</v>
      </c>
      <c r="AL270" s="36" cm="1">
        <f t="array" ref="AL270">AVERAGE(IFERROR(U270:V270,""))</f>
        <v>7.02</v>
      </c>
      <c r="AM270" s="36" cm="1">
        <f t="array" ref="AM270">AVERAGE(IFERROR(W270:AA270,""))</f>
        <v>7.1201666665999994</v>
      </c>
      <c r="AN270" s="36" cm="1">
        <f t="array" ref="AN270">AVERAGE(IFERROR(P270:U270,""))</f>
        <v>9.0859722221666654</v>
      </c>
      <c r="AP270" s="36">
        <f t="shared" si="111"/>
        <v>0.12866666670000004</v>
      </c>
      <c r="AQ270" s="36">
        <f t="shared" si="112"/>
        <v>0</v>
      </c>
      <c r="AR270" s="36">
        <f t="shared" si="113"/>
        <v>7.349999999999994E-2</v>
      </c>
      <c r="AS270" s="36">
        <f t="shared" si="114"/>
        <v>8.9000000000000051E-2</v>
      </c>
      <c r="AT270" s="36">
        <f t="shared" si="115"/>
        <v>0.1710000000000001</v>
      </c>
      <c r="AU270" s="36">
        <f t="shared" si="116"/>
        <v>0.24850000000000003</v>
      </c>
      <c r="AV270" s="36">
        <f t="shared" si="117"/>
        <v>0.34749999999999998</v>
      </c>
      <c r="AW270" s="36">
        <f t="shared" si="118"/>
        <v>0.35700000000000004</v>
      </c>
      <c r="AX270" s="36">
        <f t="shared" si="119"/>
        <v>0.27666666670000001</v>
      </c>
      <c r="AY270" s="36">
        <f t="shared" si="120"/>
        <v>0.23899999999999996</v>
      </c>
      <c r="AZ270" s="36">
        <f t="shared" si="121"/>
        <v>0.19499999999999992</v>
      </c>
      <c r="BA270" s="36">
        <f t="shared" si="122"/>
        <v>0.37225000000000003</v>
      </c>
      <c r="BB270" s="36">
        <f t="shared" si="123"/>
        <v>0.19465277778333334</v>
      </c>
      <c r="BC270" s="36">
        <f t="shared" si="124"/>
        <v>0.23688888889999998</v>
      </c>
      <c r="BD270" s="36">
        <f t="shared" si="125"/>
        <v>0.37225000000000003</v>
      </c>
      <c r="BE270" s="36">
        <f t="shared" si="126"/>
        <v>0.12787500000000004</v>
      </c>
      <c r="BF270" s="36">
        <f t="shared" si="127"/>
        <v>0.28303333334000003</v>
      </c>
      <c r="BG270" s="36">
        <f t="shared" si="128"/>
        <v>8.3949999999999927E-2</v>
      </c>
      <c r="BH270" s="36">
        <f t="shared" si="129"/>
        <v>0.26874999999999999</v>
      </c>
      <c r="BI270" s="36">
        <f t="shared" si="130"/>
        <v>0.27072916667499997</v>
      </c>
      <c r="BJ270" s="36">
        <f t="shared" si="131"/>
        <v>0.1279880952428572</v>
      </c>
      <c r="BK270" s="36">
        <f t="shared" si="132"/>
        <v>4.2812499999999962E-2</v>
      </c>
      <c r="BL270" s="36">
        <f t="shared" si="133"/>
        <v>0.29800000000000004</v>
      </c>
      <c r="BM270" s="36">
        <f t="shared" si="134"/>
        <v>0.28798333334000004</v>
      </c>
      <c r="BN270" s="36">
        <f t="shared" si="135"/>
        <v>9.1402777783333458E-2</v>
      </c>
    </row>
    <row r="271" spans="1:66" x14ac:dyDescent="0.25">
      <c r="A271">
        <v>270</v>
      </c>
      <c r="B271" t="s">
        <v>44</v>
      </c>
      <c r="C271" s="3">
        <v>7</v>
      </c>
      <c r="D271">
        <v>48.920430000000003</v>
      </c>
      <c r="E271">
        <v>-122.48045</v>
      </c>
      <c r="F271" t="s">
        <v>10</v>
      </c>
      <c r="G271" s="5">
        <v>7.4850000000000003</v>
      </c>
      <c r="H271" s="3">
        <v>17110004000451</v>
      </c>
      <c r="I271" t="s">
        <v>11</v>
      </c>
      <c r="K271" s="15" t="s">
        <v>324</v>
      </c>
      <c r="L271" s="3">
        <v>17110004004397</v>
      </c>
      <c r="M271">
        <v>1.779217018338386E-5</v>
      </c>
      <c r="N271" s="20">
        <v>515</v>
      </c>
      <c r="P271" s="36">
        <f>AVERAGEIFS($G$2:$G$3384,$C$2:$C$3384,P$1,$B$2:$B$3384,$K271)</f>
        <v>10.15666667</v>
      </c>
      <c r="Q271" s="36">
        <f>AVERAGEIFS($G$2:$G$3384,$C$2:$C$3384,Q$1,$B$2:$B$3384,$K271)</f>
        <v>11.585000000000001</v>
      </c>
      <c r="R271" s="36">
        <f>AVERAGEIFS($G$2:$G$3384,$C$2:$C$3384,R$1,$B$2:$B$3384,$K271)</f>
        <v>12.215</v>
      </c>
      <c r="S271" s="36">
        <f>AVERAGEIFS($G$2:$G$3384,$C$2:$C$3384,S$1,$B$2:$B$3384,$K271)</f>
        <v>11.15</v>
      </c>
      <c r="T271" s="36">
        <f>AVERAGEIFS($G$2:$G$3384,$C$2:$C$3384,T$1,$B$2:$B$3384,$K271)</f>
        <v>9.76</v>
      </c>
      <c r="U271" s="36">
        <f>AVERAGEIFS($G$2:$G$3384,$C$2:$C$3384,U$1,$B$2:$B$3384,$K271)</f>
        <v>9.39</v>
      </c>
      <c r="V271" s="36">
        <f>AVERAGEIFS($G$2:$G$3384,$C$2:$C$3384,V$1,$B$2:$B$3384,$K271)</f>
        <v>8.19</v>
      </c>
      <c r="W271" s="36">
        <f>AVERAGEIFS($G$2:$G$3384,$C$2:$C$3384,W$1,$B$2:$B$3384,$K271)</f>
        <v>8.5549999999999997</v>
      </c>
      <c r="X271" s="36">
        <f>AVERAGEIFS($G$2:$G$3384,$C$2:$C$3384,X$1,$B$2:$B$3384,$K271)</f>
        <v>7.6266666670000003</v>
      </c>
      <c r="Y271" s="36">
        <f>AVERAGEIFS($G$2:$G$3384,$C$2:$C$3384,Y$1,$B$2:$B$3384,$K271)</f>
        <v>7.915</v>
      </c>
      <c r="Z271" s="36">
        <f>AVERAGEIFS($G$2:$G$3384,$C$2:$C$3384,Z$1,$B$2:$B$3384,$K271)</f>
        <v>8.6750000000000007</v>
      </c>
      <c r="AA271" s="36">
        <f>AVERAGEIFS($G$2:$G$3384,$C$2:$C$3384,AA$1,$B$2:$B$3384,$K271)</f>
        <v>10.164999999999999</v>
      </c>
      <c r="AB271" s="36">
        <f t="shared" si="109"/>
        <v>9.6152777780833318</v>
      </c>
      <c r="AC271" s="36" cm="1">
        <f t="array" ref="AC271">AVERAGE(IFERROR(X271:Z271, ""))</f>
        <v>8.072222222333334</v>
      </c>
      <c r="AD271" s="36">
        <f t="shared" si="110"/>
        <v>10.164999999999999</v>
      </c>
      <c r="AE271" s="36" cm="1">
        <f t="array" ref="AE271">AVERAGE(IFERROR(Q271:V271, ""))</f>
        <v>10.381666666666666</v>
      </c>
      <c r="AF271" s="36" cm="1">
        <f t="array" ref="AF271">AVERAGE(IFERROR(V271:Z271,""))</f>
        <v>8.1923333334000006</v>
      </c>
      <c r="AG271" s="36" cm="1">
        <f t="array" ref="AG271">AVERAGE(IFERROR(Q271:U271,""))</f>
        <v>10.82</v>
      </c>
      <c r="AH271" s="36" cm="1">
        <f t="array" ref="AH271">AVERAGE(IFERROR(Y271:AA271,P271))</f>
        <v>8.918333333333333</v>
      </c>
      <c r="AI271" s="36" cm="1">
        <f t="array" ref="AI271">AVERAGE(IFERROR(X271:AA271,""))</f>
        <v>8.5954166667500012</v>
      </c>
      <c r="AJ271" s="36" cm="1">
        <f t="array" ref="AJ271">AVERAGE(IFERROR(P271:V271,""))</f>
        <v>10.349523809999999</v>
      </c>
      <c r="AK271" s="36" cm="1">
        <f t="array" ref="AK271">AVERAGE(IFERROR(Q271:T271,""))</f>
        <v>11.1775</v>
      </c>
      <c r="AL271" s="36" cm="1">
        <f t="array" ref="AL271">AVERAGE(IFERROR(U271:V271,""))</f>
        <v>8.7899999999999991</v>
      </c>
      <c r="AM271" s="36" cm="1">
        <f t="array" ref="AM271">AVERAGE(IFERROR(W271:AA271,""))</f>
        <v>8.5873333334000002</v>
      </c>
      <c r="AN271" s="36" cm="1">
        <f t="array" ref="AN271">AVERAGE(IFERROR(P271:U271,""))</f>
        <v>10.709444445000001</v>
      </c>
      <c r="AP271" s="36">
        <f t="shared" si="111"/>
        <v>0</v>
      </c>
      <c r="AQ271" s="36">
        <f t="shared" si="112"/>
        <v>0</v>
      </c>
      <c r="AR271" s="36">
        <f t="shared" si="113"/>
        <v>0</v>
      </c>
      <c r="AS271" s="36">
        <f t="shared" si="114"/>
        <v>0</v>
      </c>
      <c r="AT271" s="36">
        <f t="shared" si="115"/>
        <v>2.4000000000000021E-2</v>
      </c>
      <c r="AU271" s="36">
        <f t="shared" si="116"/>
        <v>6.0999999999999943E-2</v>
      </c>
      <c r="AV271" s="36">
        <f t="shared" si="117"/>
        <v>0.18100000000000005</v>
      </c>
      <c r="AW271" s="36">
        <f t="shared" si="118"/>
        <v>0.14450000000000002</v>
      </c>
      <c r="AX271" s="36">
        <f t="shared" si="119"/>
        <v>0.23733333329999998</v>
      </c>
      <c r="AY271" s="36">
        <f t="shared" si="120"/>
        <v>0.20849999999999999</v>
      </c>
      <c r="AZ271" s="36">
        <f t="shared" si="121"/>
        <v>0.13249999999999992</v>
      </c>
      <c r="BA271" s="36">
        <f t="shared" si="122"/>
        <v>0</v>
      </c>
      <c r="BB271" s="36">
        <f t="shared" si="123"/>
        <v>3.8472222191666815E-2</v>
      </c>
      <c r="BC271" s="36">
        <f t="shared" si="124"/>
        <v>0.1927777777666666</v>
      </c>
      <c r="BD271" s="36">
        <f t="shared" si="125"/>
        <v>0</v>
      </c>
      <c r="BE271" s="36">
        <f t="shared" si="126"/>
        <v>0</v>
      </c>
      <c r="BF271" s="36">
        <f t="shared" si="127"/>
        <v>0.18076666665999994</v>
      </c>
      <c r="BG271" s="36">
        <f t="shared" si="128"/>
        <v>0</v>
      </c>
      <c r="BH271" s="36">
        <f t="shared" si="129"/>
        <v>0.1081666666666667</v>
      </c>
      <c r="BI271" s="36">
        <f t="shared" si="130"/>
        <v>0.14045833332499988</v>
      </c>
      <c r="BJ271" s="36">
        <f t="shared" si="131"/>
        <v>0</v>
      </c>
      <c r="BK271" s="36">
        <f t="shared" si="132"/>
        <v>0</v>
      </c>
      <c r="BL271" s="36">
        <f t="shared" si="133"/>
        <v>0.12100000000000008</v>
      </c>
      <c r="BM271" s="36">
        <f t="shared" si="134"/>
        <v>0.14126666665999998</v>
      </c>
      <c r="BN271" s="36">
        <f t="shared" si="135"/>
        <v>0</v>
      </c>
    </row>
    <row r="272" spans="1:66" x14ac:dyDescent="0.25">
      <c r="A272">
        <v>271</v>
      </c>
      <c r="B272" t="s">
        <v>44</v>
      </c>
      <c r="C272" s="3">
        <v>8</v>
      </c>
      <c r="D272">
        <v>48.920430000000003</v>
      </c>
      <c r="E272">
        <v>-122.48045</v>
      </c>
      <c r="F272" t="s">
        <v>10</v>
      </c>
      <c r="G272" s="5">
        <v>8.3000000000000007</v>
      </c>
      <c r="H272" s="3">
        <v>17110004000451</v>
      </c>
      <c r="I272" t="s">
        <v>11</v>
      </c>
      <c r="K272" s="15" t="s">
        <v>325</v>
      </c>
      <c r="L272" s="3">
        <v>17110004004396</v>
      </c>
      <c r="M272">
        <v>7.3953151702880859E-2</v>
      </c>
      <c r="N272" s="20">
        <v>63</v>
      </c>
      <c r="P272" s="36">
        <f>AVERAGEIFS($G$2:$G$3384,$C$2:$C$3384,P$1,$B$2:$B$3384,$K272)</f>
        <v>10.08333333</v>
      </c>
      <c r="Q272" s="36">
        <f>AVERAGEIFS($G$2:$G$3384,$C$2:$C$3384,Q$1,$B$2:$B$3384,$K272)</f>
        <v>11.5275</v>
      </c>
      <c r="R272" s="36">
        <f>AVERAGEIFS($G$2:$G$3384,$C$2:$C$3384,R$1,$B$2:$B$3384,$K272)</f>
        <v>11.95</v>
      </c>
      <c r="S272" s="36">
        <f>AVERAGEIFS($G$2:$G$3384,$C$2:$C$3384,S$1,$B$2:$B$3384,$K272)</f>
        <v>10.65</v>
      </c>
      <c r="T272" s="36">
        <f>AVERAGEIFS($G$2:$G$3384,$C$2:$C$3384,T$1,$B$2:$B$3384,$K272)</f>
        <v>7.54</v>
      </c>
      <c r="U272" s="36">
        <f>AVERAGEIFS($G$2:$G$3384,$C$2:$C$3384,U$1,$B$2:$B$3384,$K272)</f>
        <v>8.49</v>
      </c>
      <c r="V272" s="36">
        <f>AVERAGEIFS($G$2:$G$3384,$C$2:$C$3384,V$1,$B$2:$B$3384,$K272)</f>
        <v>4.4349999999999996</v>
      </c>
      <c r="W272" s="36">
        <f>AVERAGEIFS($G$2:$G$3384,$C$2:$C$3384,W$1,$B$2:$B$3384,$K272)</f>
        <v>5.79</v>
      </c>
      <c r="X272" s="36">
        <f>AVERAGEIFS($G$2:$G$3384,$C$2:$C$3384,X$1,$B$2:$B$3384,$K272)</f>
        <v>6.45</v>
      </c>
      <c r="Y272" s="36">
        <f>AVERAGEIFS($G$2:$G$3384,$C$2:$C$3384,Y$1,$B$2:$B$3384,$K272)</f>
        <v>7.9824999999999999</v>
      </c>
      <c r="Z272" s="36">
        <f>AVERAGEIFS($G$2:$G$3384,$C$2:$C$3384,Z$1,$B$2:$B$3384,$K272)</f>
        <v>8.1575000000000006</v>
      </c>
      <c r="AA272" s="36">
        <f>AVERAGEIFS($G$2:$G$3384,$C$2:$C$3384,AA$1,$B$2:$B$3384,$K272)</f>
        <v>10.7775</v>
      </c>
      <c r="AB272" s="36">
        <f t="shared" si="109"/>
        <v>8.6527777775000008</v>
      </c>
      <c r="AC272" s="36" cm="1">
        <f t="array" ref="AC272">AVERAGE(IFERROR(X272:Z272, ""))</f>
        <v>7.5300000000000011</v>
      </c>
      <c r="AD272" s="36">
        <f t="shared" si="110"/>
        <v>10.7775</v>
      </c>
      <c r="AE272" s="36" cm="1">
        <f t="array" ref="AE272">AVERAGE(IFERROR(Q272:V272, ""))</f>
        <v>9.0987500000000008</v>
      </c>
      <c r="AF272" s="36" cm="1">
        <f t="array" ref="AF272">AVERAGE(IFERROR(V272:Z272,""))</f>
        <v>6.5629999999999997</v>
      </c>
      <c r="AG272" s="36" cm="1">
        <f t="array" ref="AG272">AVERAGE(IFERROR(Q272:U272,""))</f>
        <v>10.031499999999999</v>
      </c>
      <c r="AH272" s="36" cm="1">
        <f t="array" ref="AH272">AVERAGE(IFERROR(Y272:AA272,P272))</f>
        <v>8.9725000000000001</v>
      </c>
      <c r="AI272" s="36" cm="1">
        <f t="array" ref="AI272">AVERAGE(IFERROR(X272:AA272,""))</f>
        <v>8.3418750000000017</v>
      </c>
      <c r="AJ272" s="36" cm="1">
        <f t="array" ref="AJ272">AVERAGE(IFERROR(P272:V272,""))</f>
        <v>9.2394047614285704</v>
      </c>
      <c r="AK272" s="36" cm="1">
        <f t="array" ref="AK272">AVERAGE(IFERROR(Q272:T272,""))</f>
        <v>10.416874999999999</v>
      </c>
      <c r="AL272" s="36" cm="1">
        <f t="array" ref="AL272">AVERAGE(IFERROR(U272:V272,""))</f>
        <v>6.4625000000000004</v>
      </c>
      <c r="AM272" s="36" cm="1">
        <f t="array" ref="AM272">AVERAGE(IFERROR(W272:AA272,""))</f>
        <v>7.8315000000000001</v>
      </c>
      <c r="AN272" s="36" cm="1">
        <f t="array" ref="AN272">AVERAGE(IFERROR(P272:U272,""))</f>
        <v>10.040138888333333</v>
      </c>
      <c r="AP272" s="36">
        <f t="shared" si="111"/>
        <v>0</v>
      </c>
      <c r="AQ272" s="36">
        <f t="shared" si="112"/>
        <v>0</v>
      </c>
      <c r="AR272" s="36">
        <f t="shared" si="113"/>
        <v>0</v>
      </c>
      <c r="AS272" s="36">
        <f t="shared" si="114"/>
        <v>0</v>
      </c>
      <c r="AT272" s="36">
        <f t="shared" si="115"/>
        <v>0.246</v>
      </c>
      <c r="AU272" s="36">
        <f t="shared" si="116"/>
        <v>0.15099999999999997</v>
      </c>
      <c r="AV272" s="36">
        <f t="shared" si="117"/>
        <v>0.55649999999999999</v>
      </c>
      <c r="AW272" s="36">
        <f t="shared" si="118"/>
        <v>0.42099999999999999</v>
      </c>
      <c r="AX272" s="36">
        <f t="shared" si="119"/>
        <v>0.35499999999999998</v>
      </c>
      <c r="AY272" s="36">
        <f t="shared" si="120"/>
        <v>0.20175000000000001</v>
      </c>
      <c r="AZ272" s="36">
        <f t="shared" si="121"/>
        <v>0.18424999999999994</v>
      </c>
      <c r="BA272" s="36">
        <f t="shared" si="122"/>
        <v>0</v>
      </c>
      <c r="BB272" s="36">
        <f t="shared" si="123"/>
        <v>0.13472222224999991</v>
      </c>
      <c r="BC272" s="36">
        <f t="shared" si="124"/>
        <v>0.24699999999999989</v>
      </c>
      <c r="BD272" s="36">
        <f t="shared" si="125"/>
        <v>0</v>
      </c>
      <c r="BE272" s="36">
        <f t="shared" si="126"/>
        <v>9.0124999999999927E-2</v>
      </c>
      <c r="BF272" s="36">
        <f t="shared" si="127"/>
        <v>0.34370000000000001</v>
      </c>
      <c r="BG272" s="36">
        <f t="shared" si="128"/>
        <v>0</v>
      </c>
      <c r="BH272" s="36">
        <f t="shared" si="129"/>
        <v>0.10274999999999998</v>
      </c>
      <c r="BI272" s="36">
        <f t="shared" si="130"/>
        <v>0.16581249999999984</v>
      </c>
      <c r="BJ272" s="36">
        <f t="shared" si="131"/>
        <v>7.6059523857142958E-2</v>
      </c>
      <c r="BK272" s="36">
        <f t="shared" si="132"/>
        <v>0</v>
      </c>
      <c r="BL272" s="36">
        <f t="shared" si="133"/>
        <v>0.35374999999999995</v>
      </c>
      <c r="BM272" s="36">
        <f t="shared" si="134"/>
        <v>0.21684999999999999</v>
      </c>
      <c r="BN272" s="36">
        <f t="shared" si="135"/>
        <v>0</v>
      </c>
    </row>
    <row r="273" spans="1:66" x14ac:dyDescent="0.25">
      <c r="A273">
        <v>272</v>
      </c>
      <c r="B273" t="s">
        <v>44</v>
      </c>
      <c r="C273" s="3">
        <v>9</v>
      </c>
      <c r="D273">
        <v>48.920430000000003</v>
      </c>
      <c r="E273">
        <v>-122.48045</v>
      </c>
      <c r="F273" t="s">
        <v>10</v>
      </c>
      <c r="G273" s="5">
        <v>7.55</v>
      </c>
      <c r="H273" s="3">
        <v>17110004000451</v>
      </c>
      <c r="I273" t="s">
        <v>11</v>
      </c>
      <c r="K273" s="15" t="s">
        <v>326</v>
      </c>
      <c r="L273" s="3">
        <v>17110004004396</v>
      </c>
      <c r="M273">
        <v>6.8562127649784088E-2</v>
      </c>
      <c r="N273" s="20">
        <v>63</v>
      </c>
      <c r="P273" s="36">
        <f>AVERAGEIFS($G$2:$G$3384,$C$2:$C$3384,P$1,$B$2:$B$3384,$K273)</f>
        <v>8.5500000000000007</v>
      </c>
      <c r="Q273" s="36">
        <f>AVERAGEIFS($G$2:$G$3384,$C$2:$C$3384,Q$1,$B$2:$B$3384,$K273)</f>
        <v>10.3025</v>
      </c>
      <c r="R273" s="36">
        <f>AVERAGEIFS($G$2:$G$3384,$C$2:$C$3384,R$1,$B$2:$B$3384,$K273)</f>
        <v>10.955</v>
      </c>
      <c r="S273" s="36">
        <f>AVERAGEIFS($G$2:$G$3384,$C$2:$C$3384,S$1,$B$2:$B$3384,$K273)</f>
        <v>10.33</v>
      </c>
      <c r="T273" s="36">
        <f>AVERAGEIFS($G$2:$G$3384,$C$2:$C$3384,T$1,$B$2:$B$3384,$K273)</f>
        <v>9.59</v>
      </c>
      <c r="U273" s="36" t="e">
        <f>AVERAGEIFS($G$2:$G$3384,$C$2:$C$3384,U$1,$B$2:$B$3384,$K273)</f>
        <v>#DIV/0!</v>
      </c>
      <c r="V273" s="36" t="e">
        <f>AVERAGEIFS($G$2:$G$3384,$C$2:$C$3384,V$1,$B$2:$B$3384,$K273)</f>
        <v>#DIV/0!</v>
      </c>
      <c r="W273" s="36" t="e">
        <f>AVERAGEIFS($G$2:$G$3384,$C$2:$C$3384,W$1,$B$2:$B$3384,$K273)</f>
        <v>#DIV/0!</v>
      </c>
      <c r="X273" s="36" t="e">
        <f>AVERAGEIFS($G$2:$G$3384,$C$2:$C$3384,X$1,$B$2:$B$3384,$K273)</f>
        <v>#DIV/0!</v>
      </c>
      <c r="Y273" s="36">
        <f>AVERAGEIFS($G$2:$G$3384,$C$2:$C$3384,Y$1,$B$2:$B$3384,$K273)</f>
        <v>6.07</v>
      </c>
      <c r="Z273" s="36">
        <f>AVERAGEIFS($G$2:$G$3384,$C$2:$C$3384,Z$1,$B$2:$B$3384,$K273)</f>
        <v>8.11</v>
      </c>
      <c r="AA273" s="36">
        <f>AVERAGEIFS($G$2:$G$3384,$C$2:$C$3384,AA$1,$B$2:$B$3384,$K273)</f>
        <v>8.5466666670000002</v>
      </c>
      <c r="AB273" s="36">
        <f t="shared" si="109"/>
        <v>9.0567708333749994</v>
      </c>
      <c r="AC273" s="36" cm="1">
        <f t="array" ref="AC273">AVERAGE(IFERROR(X273:Z273, ""))</f>
        <v>7.09</v>
      </c>
      <c r="AD273" s="36">
        <f t="shared" si="110"/>
        <v>8.5466666670000002</v>
      </c>
      <c r="AE273" s="36" cm="1">
        <f t="array" ref="AE273">AVERAGE(IFERROR(Q273:V273, ""))</f>
        <v>10.294374999999999</v>
      </c>
      <c r="AF273" s="36" cm="1">
        <f t="array" ref="AF273">AVERAGE(IFERROR(V273:Z273,""))</f>
        <v>7.09</v>
      </c>
      <c r="AG273" s="36" cm="1">
        <f t="array" ref="AG273">AVERAGE(IFERROR(Q273:U273,""))</f>
        <v>10.294374999999999</v>
      </c>
      <c r="AH273" s="36" cm="1">
        <f t="array" ref="AH273">AVERAGE(IFERROR(Y273:AA273,P273))</f>
        <v>7.5755555556666669</v>
      </c>
      <c r="AI273" s="36" cm="1">
        <f t="array" ref="AI273">AVERAGE(IFERROR(X273:AA273,""))</f>
        <v>7.5755555556666669</v>
      </c>
      <c r="AJ273" s="36" cm="1">
        <f t="array" ref="AJ273">AVERAGE(IFERROR(P273:V273,""))</f>
        <v>9.9454999999999991</v>
      </c>
      <c r="AK273" s="36" cm="1">
        <f t="array" ref="AK273">AVERAGE(IFERROR(Q273:T273,""))</f>
        <v>10.294374999999999</v>
      </c>
      <c r="AL273" s="36" t="e" cm="1">
        <f t="array" ref="AL273">AVERAGE(IFERROR(U273:V273,""))</f>
        <v>#DIV/0!</v>
      </c>
      <c r="AM273" s="36" cm="1">
        <f t="array" ref="AM273">AVERAGE(IFERROR(W273:AA273,""))</f>
        <v>7.5755555556666669</v>
      </c>
      <c r="AN273" s="36" cm="1">
        <f t="array" ref="AN273">AVERAGE(IFERROR(P273:U273,""))</f>
        <v>9.9454999999999991</v>
      </c>
      <c r="AP273" s="36">
        <f t="shared" si="111"/>
        <v>0.14499999999999993</v>
      </c>
      <c r="AQ273" s="36">
        <f t="shared" si="112"/>
        <v>0</v>
      </c>
      <c r="AR273" s="36">
        <f t="shared" si="113"/>
        <v>0</v>
      </c>
      <c r="AS273" s="36">
        <f t="shared" si="114"/>
        <v>0</v>
      </c>
      <c r="AT273" s="36">
        <f t="shared" si="115"/>
        <v>4.1000000000000016E-2</v>
      </c>
      <c r="AU273" s="36" t="e">
        <f t="shared" si="116"/>
        <v>#DIV/0!</v>
      </c>
      <c r="AV273" s="36" t="e">
        <f t="shared" si="117"/>
        <v>#DIV/0!</v>
      </c>
      <c r="AW273" s="36" t="e">
        <f t="shared" si="118"/>
        <v>#DIV/0!</v>
      </c>
      <c r="AX273" s="36" t="e">
        <f t="shared" si="119"/>
        <v>#DIV/0!</v>
      </c>
      <c r="AY273" s="36">
        <f t="shared" si="120"/>
        <v>0.39299999999999996</v>
      </c>
      <c r="AZ273" s="36">
        <f t="shared" si="121"/>
        <v>0.18900000000000006</v>
      </c>
      <c r="BA273" s="36">
        <f t="shared" si="122"/>
        <v>0.14533333329999998</v>
      </c>
      <c r="BB273" s="36">
        <f t="shared" si="123"/>
        <v>9.4322916662500061E-2</v>
      </c>
      <c r="BC273" s="36">
        <f t="shared" si="124"/>
        <v>0.29100000000000004</v>
      </c>
      <c r="BD273" s="36">
        <f t="shared" si="125"/>
        <v>0.14533333329999998</v>
      </c>
      <c r="BE273" s="36">
        <f t="shared" si="126"/>
        <v>0</v>
      </c>
      <c r="BF273" s="36">
        <f t="shared" si="127"/>
        <v>0.29100000000000004</v>
      </c>
      <c r="BG273" s="36">
        <f t="shared" si="128"/>
        <v>0</v>
      </c>
      <c r="BH273" s="36">
        <f t="shared" si="129"/>
        <v>0.24244444443333329</v>
      </c>
      <c r="BI273" s="36">
        <f t="shared" si="130"/>
        <v>0.24244444443333329</v>
      </c>
      <c r="BJ273" s="36">
        <f t="shared" si="131"/>
        <v>5.4500000000000885E-3</v>
      </c>
      <c r="BK273" s="36">
        <f t="shared" si="132"/>
        <v>0</v>
      </c>
      <c r="BL273" s="36" t="e">
        <f t="shared" si="133"/>
        <v>#DIV/0!</v>
      </c>
      <c r="BM273" s="36">
        <f t="shared" si="134"/>
        <v>0.24244444443333329</v>
      </c>
      <c r="BN273" s="36">
        <f t="shared" si="135"/>
        <v>5.4500000000000885E-3</v>
      </c>
    </row>
    <row r="274" spans="1:66" x14ac:dyDescent="0.25">
      <c r="A274">
        <v>273</v>
      </c>
      <c r="B274" t="s">
        <v>44</v>
      </c>
      <c r="C274" s="3">
        <v>11</v>
      </c>
      <c r="D274">
        <v>48.920430000000003</v>
      </c>
      <c r="E274">
        <v>-122.48045</v>
      </c>
      <c r="F274" t="s">
        <v>10</v>
      </c>
      <c r="G274" s="5">
        <v>7.6349999999999998</v>
      </c>
      <c r="H274" s="3">
        <v>17110004000451</v>
      </c>
      <c r="I274" t="s">
        <v>11</v>
      </c>
      <c r="K274" s="15" t="s">
        <v>327</v>
      </c>
      <c r="L274" s="3">
        <v>17110004006400</v>
      </c>
      <c r="M274">
        <v>0.9960169792175293</v>
      </c>
      <c r="N274" s="20">
        <v>164</v>
      </c>
      <c r="P274" s="36">
        <f>AVERAGEIFS($G$2:$G$3384,$C$2:$C$3384,P$1,$B$2:$B$3384,$K274)</f>
        <v>9.9466666670000006</v>
      </c>
      <c r="Q274" s="36">
        <f>AVERAGEIFS($G$2:$G$3384,$C$2:$C$3384,Q$1,$B$2:$B$3384,$K274)</f>
        <v>10.905714290000001</v>
      </c>
      <c r="R274" s="36">
        <f>AVERAGEIFS($G$2:$G$3384,$C$2:$C$3384,R$1,$B$2:$B$3384,$K274)</f>
        <v>11.893333330000001</v>
      </c>
      <c r="S274" s="36">
        <f>AVERAGEIFS($G$2:$G$3384,$C$2:$C$3384,S$1,$B$2:$B$3384,$K274)</f>
        <v>9.5359999999999996</v>
      </c>
      <c r="T274" s="36">
        <f>AVERAGEIFS($G$2:$G$3384,$C$2:$C$3384,T$1,$B$2:$B$3384,$K274)</f>
        <v>10.435</v>
      </c>
      <c r="U274" s="36">
        <f>AVERAGEIFS($G$2:$G$3384,$C$2:$C$3384,U$1,$B$2:$B$3384,$K274)</f>
        <v>8.5933333330000004</v>
      </c>
      <c r="V274" s="36">
        <f>AVERAGEIFS($G$2:$G$3384,$C$2:$C$3384,V$1,$B$2:$B$3384,$K274)</f>
        <v>8.6999999999999993</v>
      </c>
      <c r="W274" s="36">
        <f>AVERAGEIFS($G$2:$G$3384,$C$2:$C$3384,W$1,$B$2:$B$3384,$K274)</f>
        <v>8.4550000000000001</v>
      </c>
      <c r="X274" s="36">
        <f>AVERAGEIFS($G$2:$G$3384,$C$2:$C$3384,X$1,$B$2:$B$3384,$K274)</f>
        <v>7.8433333330000004</v>
      </c>
      <c r="Y274" s="36">
        <f>AVERAGEIFS($G$2:$G$3384,$C$2:$C$3384,Y$1,$B$2:$B$3384,$K274)</f>
        <v>8.6225000000000005</v>
      </c>
      <c r="Z274" s="36">
        <f>AVERAGEIFS($G$2:$G$3384,$C$2:$C$3384,Z$1,$B$2:$B$3384,$K274)</f>
        <v>8.3874999999999993</v>
      </c>
      <c r="AA274" s="36">
        <f>AVERAGEIFS($G$2:$G$3384,$C$2:$C$3384,AA$1,$B$2:$B$3384,$K274)</f>
        <v>10.452500000000001</v>
      </c>
      <c r="AB274" s="36">
        <f t="shared" si="109"/>
        <v>9.4809067460833347</v>
      </c>
      <c r="AC274" s="36" cm="1">
        <f t="array" ref="AC274">AVERAGE(IFERROR(X274:Z274, ""))</f>
        <v>8.2844444443333334</v>
      </c>
      <c r="AD274" s="36">
        <f t="shared" si="110"/>
        <v>10.452500000000001</v>
      </c>
      <c r="AE274" s="36" cm="1">
        <f t="array" ref="AE274">AVERAGE(IFERROR(Q274:V274, ""))</f>
        <v>10.010563492166668</v>
      </c>
      <c r="AF274" s="36" cm="1">
        <f t="array" ref="AF274">AVERAGE(IFERROR(V274:Z274,""))</f>
        <v>8.4016666665999988</v>
      </c>
      <c r="AG274" s="36" cm="1">
        <f t="array" ref="AG274">AVERAGE(IFERROR(Q274:U274,""))</f>
        <v>10.2726761906</v>
      </c>
      <c r="AH274" s="36" cm="1">
        <f t="array" ref="AH274">AVERAGE(IFERROR(Y274:AA274,P274))</f>
        <v>9.1541666666666668</v>
      </c>
      <c r="AI274" s="36" cm="1">
        <f t="array" ref="AI274">AVERAGE(IFERROR(X274:AA274,""))</f>
        <v>8.8264583332499988</v>
      </c>
      <c r="AJ274" s="36" cm="1">
        <f t="array" ref="AJ274">AVERAGE(IFERROR(P274:V274,""))</f>
        <v>10.001435374285716</v>
      </c>
      <c r="AK274" s="36" cm="1">
        <f t="array" ref="AK274">AVERAGE(IFERROR(Q274:T274,""))</f>
        <v>10.692511905000002</v>
      </c>
      <c r="AL274" s="36" cm="1">
        <f t="array" ref="AL274">AVERAGE(IFERROR(U274:V274,""))</f>
        <v>8.6466666664999998</v>
      </c>
      <c r="AM274" s="36" cm="1">
        <f t="array" ref="AM274">AVERAGE(IFERROR(W274:AA274,""))</f>
        <v>8.7521666666000009</v>
      </c>
      <c r="AN274" s="36" cm="1">
        <f t="array" ref="AN274">AVERAGE(IFERROR(P274:U274,""))</f>
        <v>10.218341270000002</v>
      </c>
      <c r="AP274" s="36">
        <f t="shared" si="111"/>
        <v>5.3333332999999424E-3</v>
      </c>
      <c r="AQ274" s="36">
        <f t="shared" si="112"/>
        <v>0</v>
      </c>
      <c r="AR274" s="36">
        <f t="shared" si="113"/>
        <v>0</v>
      </c>
      <c r="AS274" s="36">
        <f t="shared" si="114"/>
        <v>4.6400000000000038E-2</v>
      </c>
      <c r="AT274" s="36">
        <f t="shared" si="115"/>
        <v>0</v>
      </c>
      <c r="AU274" s="36">
        <f t="shared" si="116"/>
        <v>0.14066666669999997</v>
      </c>
      <c r="AV274" s="36">
        <f t="shared" si="117"/>
        <v>0.13000000000000006</v>
      </c>
      <c r="AW274" s="36">
        <f t="shared" si="118"/>
        <v>0.1545</v>
      </c>
      <c r="AX274" s="36">
        <f t="shared" si="119"/>
        <v>0.21566666669999995</v>
      </c>
      <c r="AY274" s="36">
        <f t="shared" si="120"/>
        <v>0.13774999999999996</v>
      </c>
      <c r="AZ274" s="36">
        <f t="shared" si="121"/>
        <v>0.16125000000000006</v>
      </c>
      <c r="BA274" s="36">
        <f t="shared" si="122"/>
        <v>0</v>
      </c>
      <c r="BB274" s="36">
        <f t="shared" si="123"/>
        <v>5.1909325391666525E-2</v>
      </c>
      <c r="BC274" s="36">
        <f t="shared" si="124"/>
        <v>0.17155555556666666</v>
      </c>
      <c r="BD274" s="36">
        <f t="shared" si="125"/>
        <v>0</v>
      </c>
      <c r="BE274" s="36">
        <f t="shared" si="126"/>
        <v>0</v>
      </c>
      <c r="BF274" s="36">
        <f t="shared" si="127"/>
        <v>0.15983333334000011</v>
      </c>
      <c r="BG274" s="36">
        <f t="shared" si="128"/>
        <v>0</v>
      </c>
      <c r="BH274" s="36">
        <f t="shared" si="129"/>
        <v>8.4583333333333316E-2</v>
      </c>
      <c r="BI274" s="36">
        <f t="shared" si="130"/>
        <v>0.11735416667500012</v>
      </c>
      <c r="BJ274" s="36">
        <f t="shared" si="131"/>
        <v>0</v>
      </c>
      <c r="BK274" s="36">
        <f t="shared" si="132"/>
        <v>0</v>
      </c>
      <c r="BL274" s="36">
        <f t="shared" si="133"/>
        <v>0.13533333335000003</v>
      </c>
      <c r="BM274" s="36">
        <f t="shared" si="134"/>
        <v>0.12478333333999991</v>
      </c>
      <c r="BN274" s="36">
        <f t="shared" si="135"/>
        <v>0</v>
      </c>
    </row>
    <row r="275" spans="1:66" x14ac:dyDescent="0.25">
      <c r="A275">
        <v>274</v>
      </c>
      <c r="B275" t="s">
        <v>45</v>
      </c>
      <c r="C275" s="3">
        <v>3</v>
      </c>
      <c r="D275">
        <v>48.918999999999997</v>
      </c>
      <c r="E275">
        <v>-122.48072000000001</v>
      </c>
      <c r="F275" t="s">
        <v>10</v>
      </c>
      <c r="G275" s="5">
        <v>8.1999999999999993</v>
      </c>
      <c r="H275" s="3">
        <v>17110004000451</v>
      </c>
      <c r="I275" t="s">
        <v>11</v>
      </c>
      <c r="K275" s="15" t="s">
        <v>328</v>
      </c>
      <c r="L275" s="3">
        <v>17110004000389</v>
      </c>
      <c r="M275">
        <v>0.99959242343902588</v>
      </c>
      <c r="N275" s="20">
        <v>90</v>
      </c>
      <c r="P275" s="36">
        <f>AVERAGEIFS($G$2:$G$3384,$C$2:$C$3384,P$1,$B$2:$B$3384,$K275)</f>
        <v>10.85333333</v>
      </c>
      <c r="Q275" s="36">
        <f>AVERAGEIFS($G$2:$G$3384,$C$2:$C$3384,Q$1,$B$2:$B$3384,$K275)</f>
        <v>12.3825</v>
      </c>
      <c r="R275" s="36">
        <f>AVERAGEIFS($G$2:$G$3384,$C$2:$C$3384,R$1,$B$2:$B$3384,$K275)</f>
        <v>12.324999999999999</v>
      </c>
      <c r="S275" s="36">
        <f>AVERAGEIFS($G$2:$G$3384,$C$2:$C$3384,S$1,$B$2:$B$3384,$K275)</f>
        <v>11.545</v>
      </c>
      <c r="T275" s="36">
        <f>AVERAGEIFS($G$2:$G$3384,$C$2:$C$3384,T$1,$B$2:$B$3384,$K275)</f>
        <v>11.62</v>
      </c>
      <c r="U275" s="36">
        <f>AVERAGEIFS($G$2:$G$3384,$C$2:$C$3384,U$1,$B$2:$B$3384,$K275)</f>
        <v>10.352499999999999</v>
      </c>
      <c r="V275" s="36">
        <f>AVERAGEIFS($G$2:$G$3384,$C$2:$C$3384,V$1,$B$2:$B$3384,$K275)</f>
        <v>9.6524999999999999</v>
      </c>
      <c r="W275" s="36">
        <f>AVERAGEIFS($G$2:$G$3384,$C$2:$C$3384,W$1,$B$2:$B$3384,$K275)</f>
        <v>9.2375000000000007</v>
      </c>
      <c r="X275" s="36">
        <f>AVERAGEIFS($G$2:$G$3384,$C$2:$C$3384,X$1,$B$2:$B$3384,$K275)</f>
        <v>8.9</v>
      </c>
      <c r="Y275" s="36">
        <f>AVERAGEIFS($G$2:$G$3384,$C$2:$C$3384,Y$1,$B$2:$B$3384,$K275)</f>
        <v>9.0975000000000001</v>
      </c>
      <c r="Z275" s="36">
        <f>AVERAGEIFS($G$2:$G$3384,$C$2:$C$3384,Z$1,$B$2:$B$3384,$K275)</f>
        <v>10.605</v>
      </c>
      <c r="AA275" s="36">
        <f>AVERAGEIFS($G$2:$G$3384,$C$2:$C$3384,AA$1,$B$2:$B$3384,$K275)</f>
        <v>11.1425</v>
      </c>
      <c r="AB275" s="36">
        <f t="shared" si="109"/>
        <v>10.642777777499999</v>
      </c>
      <c r="AC275" s="36" cm="1">
        <f t="array" ref="AC275">AVERAGE(IFERROR(X275:Z275, ""))</f>
        <v>9.5341666666666676</v>
      </c>
      <c r="AD275" s="36">
        <f t="shared" si="110"/>
        <v>11.1425</v>
      </c>
      <c r="AE275" s="36" cm="1">
        <f t="array" ref="AE275">AVERAGE(IFERROR(Q275:V275, ""))</f>
        <v>11.312916666666666</v>
      </c>
      <c r="AF275" s="36" cm="1">
        <f t="array" ref="AF275">AVERAGE(IFERROR(V275:Z275,""))</f>
        <v>9.4985000000000017</v>
      </c>
      <c r="AG275" s="36" cm="1">
        <f t="array" ref="AG275">AVERAGE(IFERROR(Q275:U275,""))</f>
        <v>11.645</v>
      </c>
      <c r="AH275" s="36" cm="1">
        <f t="array" ref="AH275">AVERAGE(IFERROR(Y275:AA275,P275))</f>
        <v>10.281666666666666</v>
      </c>
      <c r="AI275" s="36" cm="1">
        <f t="array" ref="AI275">AVERAGE(IFERROR(X275:AA275,""))</f>
        <v>9.9362500000000011</v>
      </c>
      <c r="AJ275" s="36" cm="1">
        <f t="array" ref="AJ275">AVERAGE(IFERROR(P275:V275,""))</f>
        <v>11.247261904285713</v>
      </c>
      <c r="AK275" s="36" cm="1">
        <f t="array" ref="AK275">AVERAGE(IFERROR(Q275:T275,""))</f>
        <v>11.968124999999999</v>
      </c>
      <c r="AL275" s="36" cm="1">
        <f t="array" ref="AL275">AVERAGE(IFERROR(U275:V275,""))</f>
        <v>10.0025</v>
      </c>
      <c r="AM275" s="36" cm="1">
        <f t="array" ref="AM275">AVERAGE(IFERROR(W275:AA275,""))</f>
        <v>9.7965</v>
      </c>
      <c r="AN275" s="36" cm="1">
        <f t="array" ref="AN275">AVERAGE(IFERROR(P275:U275,""))</f>
        <v>11.513055554999999</v>
      </c>
      <c r="AP275" s="36">
        <f t="shared" si="111"/>
        <v>0</v>
      </c>
      <c r="AQ275" s="36">
        <f t="shared" si="112"/>
        <v>0</v>
      </c>
      <c r="AR275" s="36">
        <f t="shared" si="113"/>
        <v>0</v>
      </c>
      <c r="AS275" s="36">
        <f t="shared" si="114"/>
        <v>0</v>
      </c>
      <c r="AT275" s="36">
        <f t="shared" si="115"/>
        <v>0</v>
      </c>
      <c r="AU275" s="36">
        <f t="shared" si="116"/>
        <v>0</v>
      </c>
      <c r="AV275" s="36">
        <f t="shared" si="117"/>
        <v>3.4750000000000017E-2</v>
      </c>
      <c r="AW275" s="36">
        <f t="shared" si="118"/>
        <v>7.6249999999999929E-2</v>
      </c>
      <c r="AX275" s="36">
        <f t="shared" si="119"/>
        <v>0.10999999999999996</v>
      </c>
      <c r="AY275" s="36">
        <f t="shared" si="120"/>
        <v>9.0249999999999983E-2</v>
      </c>
      <c r="AZ275" s="36">
        <f t="shared" si="121"/>
        <v>0</v>
      </c>
      <c r="BA275" s="36">
        <f t="shared" si="122"/>
        <v>0</v>
      </c>
      <c r="BB275" s="36">
        <f t="shared" si="123"/>
        <v>0</v>
      </c>
      <c r="BC275" s="36">
        <f t="shared" si="124"/>
        <v>4.6583333333333241E-2</v>
      </c>
      <c r="BD275" s="36">
        <f t="shared" si="125"/>
        <v>0</v>
      </c>
      <c r="BE275" s="36">
        <f t="shared" si="126"/>
        <v>0</v>
      </c>
      <c r="BF275" s="36">
        <f t="shared" si="127"/>
        <v>5.0149999999999827E-2</v>
      </c>
      <c r="BG275" s="36">
        <f t="shared" si="128"/>
        <v>0</v>
      </c>
      <c r="BH275" s="36">
        <f t="shared" si="129"/>
        <v>0</v>
      </c>
      <c r="BI275" s="36">
        <f t="shared" si="130"/>
        <v>6.374999999999886E-3</v>
      </c>
      <c r="BJ275" s="36">
        <f t="shared" si="131"/>
        <v>0</v>
      </c>
      <c r="BK275" s="36">
        <f t="shared" si="132"/>
        <v>0</v>
      </c>
      <c r="BL275" s="36">
        <f t="shared" si="133"/>
        <v>0</v>
      </c>
      <c r="BM275" s="36">
        <f t="shared" si="134"/>
        <v>2.035E-2</v>
      </c>
      <c r="BN275" s="36">
        <f t="shared" si="135"/>
        <v>0</v>
      </c>
    </row>
    <row r="276" spans="1:66" x14ac:dyDescent="0.25">
      <c r="A276">
        <v>275</v>
      </c>
      <c r="B276" t="s">
        <v>45</v>
      </c>
      <c r="C276" s="3">
        <v>5</v>
      </c>
      <c r="D276">
        <v>48.918999999999997</v>
      </c>
      <c r="E276">
        <v>-122.48072000000001</v>
      </c>
      <c r="F276" t="s">
        <v>10</v>
      </c>
      <c r="G276" s="5">
        <v>9.1999999999999993</v>
      </c>
      <c r="H276" s="3">
        <v>17110004000451</v>
      </c>
      <c r="I276" t="s">
        <v>11</v>
      </c>
      <c r="K276" s="15" t="s">
        <v>329</v>
      </c>
      <c r="L276" s="3">
        <v>17110004000389</v>
      </c>
      <c r="M276">
        <v>0.99934601783752441</v>
      </c>
      <c r="N276" s="20">
        <v>90</v>
      </c>
      <c r="P276" s="36">
        <f>AVERAGEIFS($G$2:$G$3384,$C$2:$C$3384,P$1,$B$2:$B$3384,$K276)</f>
        <v>10.374166665000001</v>
      </c>
      <c r="Q276" s="36">
        <f>AVERAGEIFS($G$2:$G$3384,$C$2:$C$3384,Q$1,$B$2:$B$3384,$K276)</f>
        <v>11.84375</v>
      </c>
      <c r="R276" s="36">
        <f>AVERAGEIFS($G$2:$G$3384,$C$2:$C$3384,R$1,$B$2:$B$3384,$K276)</f>
        <v>11.5625</v>
      </c>
      <c r="S276" s="36">
        <f>AVERAGEIFS($G$2:$G$3384,$C$2:$C$3384,S$1,$B$2:$B$3384,$K276)</f>
        <v>11.49</v>
      </c>
      <c r="T276" s="36">
        <f>AVERAGEIFS($G$2:$G$3384,$C$2:$C$3384,T$1,$B$2:$B$3384,$K276)</f>
        <v>10.7075</v>
      </c>
      <c r="U276" s="36">
        <f>AVERAGEIFS($G$2:$G$3384,$C$2:$C$3384,U$1,$B$2:$B$3384,$K276)</f>
        <v>9.6212499999999999</v>
      </c>
      <c r="V276" s="36">
        <f>AVERAGEIFS($G$2:$G$3384,$C$2:$C$3384,V$1,$B$2:$B$3384,$K276)</f>
        <v>9.4162499999999998</v>
      </c>
      <c r="W276" s="36">
        <f>AVERAGEIFS($G$2:$G$3384,$C$2:$C$3384,W$1,$B$2:$B$3384,$K276)</f>
        <v>9.5137499999999999</v>
      </c>
      <c r="X276" s="36">
        <f>AVERAGEIFS($G$2:$G$3384,$C$2:$C$3384,X$1,$B$2:$B$3384,$K276)</f>
        <v>8.58</v>
      </c>
      <c r="Y276" s="36">
        <f>AVERAGEIFS($G$2:$G$3384,$C$2:$C$3384,Y$1,$B$2:$B$3384,$K276)</f>
        <v>8.5862499999999997</v>
      </c>
      <c r="Z276" s="36">
        <f>AVERAGEIFS($G$2:$G$3384,$C$2:$C$3384,Z$1,$B$2:$B$3384,$K276)</f>
        <v>10.182500000000001</v>
      </c>
      <c r="AA276" s="36">
        <f>AVERAGEIFS($G$2:$G$3384,$C$2:$C$3384,AA$1,$B$2:$B$3384,$K276)</f>
        <v>11.453749999999999</v>
      </c>
      <c r="AB276" s="36">
        <f t="shared" si="109"/>
        <v>10.277638888750001</v>
      </c>
      <c r="AC276" s="36" cm="1">
        <f t="array" ref="AC276">AVERAGE(IFERROR(X276:Z276, ""))</f>
        <v>9.1162499999999991</v>
      </c>
      <c r="AD276" s="36">
        <f t="shared" si="110"/>
        <v>11.453749999999999</v>
      </c>
      <c r="AE276" s="36" cm="1">
        <f t="array" ref="AE276">AVERAGE(IFERROR(Q276:V276, ""))</f>
        <v>10.773541666666668</v>
      </c>
      <c r="AF276" s="36" cm="1">
        <f t="array" ref="AF276">AVERAGE(IFERROR(V276:Z276,""))</f>
        <v>9.2557500000000008</v>
      </c>
      <c r="AG276" s="36" cm="1">
        <f t="array" ref="AG276">AVERAGE(IFERROR(Q276:U276,""))</f>
        <v>11.045000000000002</v>
      </c>
      <c r="AH276" s="36" cm="1">
        <f t="array" ref="AH276">AVERAGE(IFERROR(Y276:AA276,P276))</f>
        <v>10.074166666666667</v>
      </c>
      <c r="AI276" s="36" cm="1">
        <f t="array" ref="AI276">AVERAGE(IFERROR(X276:AA276,""))</f>
        <v>9.7006249999999987</v>
      </c>
      <c r="AJ276" s="36" cm="1">
        <f t="array" ref="AJ276">AVERAGE(IFERROR(P276:V276,""))</f>
        <v>10.716488095000003</v>
      </c>
      <c r="AK276" s="36" cm="1">
        <f t="array" ref="AK276">AVERAGE(IFERROR(Q276:T276,""))</f>
        <v>11.400937500000001</v>
      </c>
      <c r="AL276" s="36" cm="1">
        <f t="array" ref="AL276">AVERAGE(IFERROR(U276:V276,""))</f>
        <v>9.5187500000000007</v>
      </c>
      <c r="AM276" s="36" cm="1">
        <f t="array" ref="AM276">AVERAGE(IFERROR(W276:AA276,""))</f>
        <v>9.6632499999999997</v>
      </c>
      <c r="AN276" s="36" cm="1">
        <f t="array" ref="AN276">AVERAGE(IFERROR(P276:U276,""))</f>
        <v>10.933194444166668</v>
      </c>
      <c r="AP276" s="36">
        <f t="shared" si="111"/>
        <v>0</v>
      </c>
      <c r="AQ276" s="36">
        <f t="shared" si="112"/>
        <v>0</v>
      </c>
      <c r="AR276" s="36">
        <f t="shared" si="113"/>
        <v>0</v>
      </c>
      <c r="AS276" s="36">
        <f t="shared" si="114"/>
        <v>0</v>
      </c>
      <c r="AT276" s="36">
        <f t="shared" si="115"/>
        <v>0</v>
      </c>
      <c r="AU276" s="36">
        <f t="shared" si="116"/>
        <v>3.7875000000000013E-2</v>
      </c>
      <c r="AV276" s="36">
        <f t="shared" si="117"/>
        <v>5.8375000000000024E-2</v>
      </c>
      <c r="AW276" s="36">
        <f t="shared" si="118"/>
        <v>4.8625000000000008E-2</v>
      </c>
      <c r="AX276" s="36">
        <f t="shared" si="119"/>
        <v>0.14199999999999999</v>
      </c>
      <c r="AY276" s="36">
        <f t="shared" si="120"/>
        <v>0.14137500000000003</v>
      </c>
      <c r="AZ276" s="36">
        <f t="shared" si="121"/>
        <v>0</v>
      </c>
      <c r="BA276" s="36">
        <f t="shared" si="122"/>
        <v>0</v>
      </c>
      <c r="BB276" s="36">
        <f t="shared" si="123"/>
        <v>0</v>
      </c>
      <c r="BC276" s="36">
        <f t="shared" si="124"/>
        <v>8.8375000000000092E-2</v>
      </c>
      <c r="BD276" s="36">
        <f t="shared" si="125"/>
        <v>0</v>
      </c>
      <c r="BE276" s="36">
        <f t="shared" si="126"/>
        <v>0</v>
      </c>
      <c r="BF276" s="36">
        <f t="shared" si="127"/>
        <v>7.4424999999999922E-2</v>
      </c>
      <c r="BG276" s="36">
        <f t="shared" si="128"/>
        <v>0</v>
      </c>
      <c r="BH276" s="36">
        <f t="shared" si="129"/>
        <v>0</v>
      </c>
      <c r="BI276" s="36">
        <f t="shared" si="130"/>
        <v>2.9937500000000127E-2</v>
      </c>
      <c r="BJ276" s="36">
        <f t="shared" si="131"/>
        <v>0</v>
      </c>
      <c r="BK276" s="36">
        <f t="shared" si="132"/>
        <v>0</v>
      </c>
      <c r="BL276" s="36">
        <f t="shared" si="133"/>
        <v>4.8124999999999932E-2</v>
      </c>
      <c r="BM276" s="36">
        <f t="shared" si="134"/>
        <v>3.3675000000000031E-2</v>
      </c>
      <c r="BN276" s="36">
        <f t="shared" si="135"/>
        <v>0</v>
      </c>
    </row>
    <row r="277" spans="1:66" x14ac:dyDescent="0.25">
      <c r="A277">
        <v>276</v>
      </c>
      <c r="B277" t="s">
        <v>46</v>
      </c>
      <c r="C277" s="3">
        <v>4</v>
      </c>
      <c r="D277">
        <v>48.790730000000003</v>
      </c>
      <c r="E277">
        <v>-122.58305</v>
      </c>
      <c r="F277" t="s">
        <v>10</v>
      </c>
      <c r="G277" s="5">
        <v>5.25</v>
      </c>
      <c r="H277" s="3">
        <v>17110004001427</v>
      </c>
      <c r="I277" t="s">
        <v>16</v>
      </c>
      <c r="K277" s="15" t="s">
        <v>330</v>
      </c>
      <c r="L277" s="3">
        <v>17110004000416</v>
      </c>
      <c r="M277">
        <v>0.99834710359573364</v>
      </c>
      <c r="N277" s="20">
        <v>61</v>
      </c>
      <c r="P277" s="36">
        <f>AVERAGEIFS($G$2:$G$3384,$C$2:$C$3384,P$1,$B$2:$B$3384,$K277)</f>
        <v>10.28333333</v>
      </c>
      <c r="Q277" s="36">
        <f>AVERAGEIFS($G$2:$G$3384,$C$2:$C$3384,Q$1,$B$2:$B$3384,$K277)</f>
        <v>12.17166667</v>
      </c>
      <c r="R277" s="36">
        <f>AVERAGEIFS($G$2:$G$3384,$C$2:$C$3384,R$1,$B$2:$B$3384,$K277)</f>
        <v>11.794</v>
      </c>
      <c r="S277" s="36">
        <f>AVERAGEIFS($G$2:$G$3384,$C$2:$C$3384,S$1,$B$2:$B$3384,$K277)</f>
        <v>11.83</v>
      </c>
      <c r="T277" s="36">
        <f>AVERAGEIFS($G$2:$G$3384,$C$2:$C$3384,T$1,$B$2:$B$3384,$K277)</f>
        <v>11.28</v>
      </c>
      <c r="U277" s="36">
        <f>AVERAGEIFS($G$2:$G$3384,$C$2:$C$3384,U$1,$B$2:$B$3384,$K277)</f>
        <v>10.255000000000001</v>
      </c>
      <c r="V277" s="36">
        <f>AVERAGEIFS($G$2:$G$3384,$C$2:$C$3384,V$1,$B$2:$B$3384,$K277)</f>
        <v>9.2424999999999997</v>
      </c>
      <c r="W277" s="36">
        <f>AVERAGEIFS($G$2:$G$3384,$C$2:$C$3384,W$1,$B$2:$B$3384,$K277)</f>
        <v>8.306666667</v>
      </c>
      <c r="X277" s="36">
        <f>AVERAGEIFS($G$2:$G$3384,$C$2:$C$3384,X$1,$B$2:$B$3384,$K277)</f>
        <v>7.8574999999999999</v>
      </c>
      <c r="Y277" s="36">
        <f>AVERAGEIFS($G$2:$G$3384,$C$2:$C$3384,Y$1,$B$2:$B$3384,$K277)</f>
        <v>9.2100000000000009</v>
      </c>
      <c r="Z277" s="36">
        <f>AVERAGEIFS($G$2:$G$3384,$C$2:$C$3384,Z$1,$B$2:$B$3384,$K277)</f>
        <v>10.135</v>
      </c>
      <c r="AA277" s="36">
        <f>AVERAGEIFS($G$2:$G$3384,$C$2:$C$3384,AA$1,$B$2:$B$3384,$K277)</f>
        <v>10.717499999999999</v>
      </c>
      <c r="AB277" s="36">
        <f t="shared" si="109"/>
        <v>10.256930555583333</v>
      </c>
      <c r="AC277" s="36" cm="1">
        <f t="array" ref="AC277">AVERAGE(IFERROR(X277:Z277, ""))</f>
        <v>9.0675000000000008</v>
      </c>
      <c r="AD277" s="36">
        <f t="shared" si="110"/>
        <v>10.717499999999999</v>
      </c>
      <c r="AE277" s="36" cm="1">
        <f t="array" ref="AE277">AVERAGE(IFERROR(Q277:V277, ""))</f>
        <v>11.095527778333334</v>
      </c>
      <c r="AF277" s="36" cm="1">
        <f t="array" ref="AF277">AVERAGE(IFERROR(V277:Z277,""))</f>
        <v>8.9503333333999997</v>
      </c>
      <c r="AG277" s="36" cm="1">
        <f t="array" ref="AG277">AVERAGE(IFERROR(Q277:U277,""))</f>
        <v>11.466133334000002</v>
      </c>
      <c r="AH277" s="36" cm="1">
        <f t="array" ref="AH277">AVERAGE(IFERROR(Y277:AA277,P277))</f>
        <v>10.020833333333334</v>
      </c>
      <c r="AI277" s="36" cm="1">
        <f t="array" ref="AI277">AVERAGE(IFERROR(X277:AA277,""))</f>
        <v>9.48</v>
      </c>
      <c r="AJ277" s="36" cm="1">
        <f t="array" ref="AJ277">AVERAGE(IFERROR(P277:V277,""))</f>
        <v>10.979499999999998</v>
      </c>
      <c r="AK277" s="36" cm="1">
        <f t="array" ref="AK277">AVERAGE(IFERROR(Q277:T277,""))</f>
        <v>11.768916667500001</v>
      </c>
      <c r="AL277" s="36" cm="1">
        <f t="array" ref="AL277">AVERAGE(IFERROR(U277:V277,""))</f>
        <v>9.7487500000000011</v>
      </c>
      <c r="AM277" s="36" cm="1">
        <f t="array" ref="AM277">AVERAGE(IFERROR(W277:AA277,""))</f>
        <v>9.2453333334000014</v>
      </c>
      <c r="AN277" s="36" cm="1">
        <f t="array" ref="AN277">AVERAGE(IFERROR(P277:U277,""))</f>
        <v>11.268999999999998</v>
      </c>
      <c r="AP277" s="36">
        <f t="shared" si="111"/>
        <v>0</v>
      </c>
      <c r="AQ277" s="36">
        <f t="shared" si="112"/>
        <v>0</v>
      </c>
      <c r="AR277" s="36">
        <f t="shared" si="113"/>
        <v>0</v>
      </c>
      <c r="AS277" s="36">
        <f t="shared" si="114"/>
        <v>0</v>
      </c>
      <c r="AT277" s="36">
        <f t="shared" si="115"/>
        <v>0</v>
      </c>
      <c r="AU277" s="36">
        <f t="shared" si="116"/>
        <v>0</v>
      </c>
      <c r="AV277" s="36">
        <f t="shared" si="117"/>
        <v>7.5750000000000026E-2</v>
      </c>
      <c r="AW277" s="36">
        <f t="shared" si="118"/>
        <v>0.1693333333</v>
      </c>
      <c r="AX277" s="36">
        <f t="shared" si="119"/>
        <v>0.21425</v>
      </c>
      <c r="AY277" s="36">
        <f t="shared" si="120"/>
        <v>7.8999999999999918E-2</v>
      </c>
      <c r="AZ277" s="36">
        <f t="shared" si="121"/>
        <v>0</v>
      </c>
      <c r="BA277" s="36">
        <f t="shared" si="122"/>
        <v>0</v>
      </c>
      <c r="BB277" s="36">
        <f t="shared" si="123"/>
        <v>0</v>
      </c>
      <c r="BC277" s="36">
        <f t="shared" si="124"/>
        <v>9.3249999999999916E-2</v>
      </c>
      <c r="BD277" s="36">
        <f t="shared" si="125"/>
        <v>0</v>
      </c>
      <c r="BE277" s="36">
        <f t="shared" si="126"/>
        <v>0</v>
      </c>
      <c r="BF277" s="36">
        <f t="shared" si="127"/>
        <v>0.10496666666000003</v>
      </c>
      <c r="BG277" s="36">
        <f t="shared" si="128"/>
        <v>0</v>
      </c>
      <c r="BH277" s="36">
        <f t="shared" si="129"/>
        <v>0</v>
      </c>
      <c r="BI277" s="36">
        <f t="shared" si="130"/>
        <v>5.1999999999999956E-2</v>
      </c>
      <c r="BJ277" s="36">
        <f t="shared" si="131"/>
        <v>0</v>
      </c>
      <c r="BK277" s="36">
        <f t="shared" si="132"/>
        <v>0</v>
      </c>
      <c r="BL277" s="36">
        <f t="shared" si="133"/>
        <v>2.5124999999999887E-2</v>
      </c>
      <c r="BM277" s="36">
        <f t="shared" si="134"/>
        <v>7.5466666659999862E-2</v>
      </c>
      <c r="BN277" s="36">
        <f t="shared" si="135"/>
        <v>0</v>
      </c>
    </row>
    <row r="278" spans="1:66" x14ac:dyDescent="0.25">
      <c r="A278">
        <v>277</v>
      </c>
      <c r="B278" t="s">
        <v>46</v>
      </c>
      <c r="C278" s="3">
        <v>5</v>
      </c>
      <c r="D278">
        <v>48.790730000000003</v>
      </c>
      <c r="E278">
        <v>-122.58305</v>
      </c>
      <c r="F278" t="s">
        <v>10</v>
      </c>
      <c r="G278" s="5">
        <v>9.75</v>
      </c>
      <c r="H278" s="3">
        <v>17110004001427</v>
      </c>
      <c r="I278" t="s">
        <v>16</v>
      </c>
      <c r="K278" s="15" t="s">
        <v>331</v>
      </c>
      <c r="L278" s="3">
        <v>17110004000390</v>
      </c>
      <c r="M278">
        <v>0.99880892038345337</v>
      </c>
      <c r="N278" s="20">
        <v>62</v>
      </c>
      <c r="P278" s="36">
        <f>AVERAGEIFS($G$2:$G$3384,$C$2:$C$3384,P$1,$B$2:$B$3384,$K278)</f>
        <v>10.3</v>
      </c>
      <c r="Q278" s="36">
        <f>AVERAGEIFS($G$2:$G$3384,$C$2:$C$3384,Q$1,$B$2:$B$3384,$K278)</f>
        <v>11.8375</v>
      </c>
      <c r="R278" s="36">
        <f>AVERAGEIFS($G$2:$G$3384,$C$2:$C$3384,R$1,$B$2:$B$3384,$K278)</f>
        <v>11.26</v>
      </c>
      <c r="S278" s="36">
        <f>AVERAGEIFS($G$2:$G$3384,$C$2:$C$3384,S$1,$B$2:$B$3384,$K278)</f>
        <v>11.025</v>
      </c>
      <c r="T278" s="36">
        <f>AVERAGEIFS($G$2:$G$3384,$C$2:$C$3384,T$1,$B$2:$B$3384,$K278)</f>
        <v>10.615</v>
      </c>
      <c r="U278" s="36">
        <f>AVERAGEIFS($G$2:$G$3384,$C$2:$C$3384,U$1,$B$2:$B$3384,$K278)</f>
        <v>9.6449999999999996</v>
      </c>
      <c r="V278" s="36">
        <f>AVERAGEIFS($G$2:$G$3384,$C$2:$C$3384,V$1,$B$2:$B$3384,$K278)</f>
        <v>8.7324999999999999</v>
      </c>
      <c r="W278" s="36">
        <f>AVERAGEIFS($G$2:$G$3384,$C$2:$C$3384,W$1,$B$2:$B$3384,$K278)</f>
        <v>6.83</v>
      </c>
      <c r="X278" s="36">
        <f>AVERAGEIFS($G$2:$G$3384,$C$2:$C$3384,X$1,$B$2:$B$3384,$K278)</f>
        <v>7.09</v>
      </c>
      <c r="Y278" s="36">
        <f>AVERAGEIFS($G$2:$G$3384,$C$2:$C$3384,Y$1,$B$2:$B$3384,$K278)</f>
        <v>7.8775000000000004</v>
      </c>
      <c r="Z278" s="36">
        <f>AVERAGEIFS($G$2:$G$3384,$C$2:$C$3384,Z$1,$B$2:$B$3384,$K278)</f>
        <v>9.875</v>
      </c>
      <c r="AA278" s="36">
        <f>AVERAGEIFS($G$2:$G$3384,$C$2:$C$3384,AA$1,$B$2:$B$3384,$K278)</f>
        <v>10.275</v>
      </c>
      <c r="AB278" s="36">
        <f t="shared" si="109"/>
        <v>9.6135416666666682</v>
      </c>
      <c r="AC278" s="36" cm="1">
        <f t="array" ref="AC278">AVERAGE(IFERROR(X278:Z278, ""))</f>
        <v>8.2808333333333337</v>
      </c>
      <c r="AD278" s="36">
        <f t="shared" si="110"/>
        <v>10.275</v>
      </c>
      <c r="AE278" s="36" cm="1">
        <f t="array" ref="AE278">AVERAGE(IFERROR(Q278:V278, ""))</f>
        <v>10.519166666666669</v>
      </c>
      <c r="AF278" s="36" cm="1">
        <f t="array" ref="AF278">AVERAGE(IFERROR(V278:Z278,""))</f>
        <v>8.0809999999999995</v>
      </c>
      <c r="AG278" s="36" cm="1">
        <f t="array" ref="AG278">AVERAGE(IFERROR(Q278:U278,""))</f>
        <v>10.876500000000002</v>
      </c>
      <c r="AH278" s="36" cm="1">
        <f t="array" ref="AH278">AVERAGE(IFERROR(Y278:AA278,P278))</f>
        <v>9.3425000000000011</v>
      </c>
      <c r="AI278" s="36" cm="1">
        <f t="array" ref="AI278">AVERAGE(IFERROR(X278:AA278,""))</f>
        <v>8.7793749999999999</v>
      </c>
      <c r="AJ278" s="36" cm="1">
        <f t="array" ref="AJ278">AVERAGE(IFERROR(P278:V278,""))</f>
        <v>10.487857142857143</v>
      </c>
      <c r="AK278" s="36" cm="1">
        <f t="array" ref="AK278">AVERAGE(IFERROR(Q278:T278,""))</f>
        <v>11.184375000000001</v>
      </c>
      <c r="AL278" s="36" cm="1">
        <f t="array" ref="AL278">AVERAGE(IFERROR(U278:V278,""))</f>
        <v>9.1887499999999989</v>
      </c>
      <c r="AM278" s="36" cm="1">
        <f t="array" ref="AM278">AVERAGE(IFERROR(W278:AA278,""))</f>
        <v>8.3895</v>
      </c>
      <c r="AN278" s="36" cm="1">
        <f t="array" ref="AN278">AVERAGE(IFERROR(P278:U278,""))</f>
        <v>10.780416666666667</v>
      </c>
      <c r="AP278" s="36">
        <f t="shared" si="111"/>
        <v>0</v>
      </c>
      <c r="AQ278" s="36">
        <f t="shared" si="112"/>
        <v>0</v>
      </c>
      <c r="AR278" s="36">
        <f t="shared" si="113"/>
        <v>0</v>
      </c>
      <c r="AS278" s="36">
        <f t="shared" si="114"/>
        <v>0</v>
      </c>
      <c r="AT278" s="36">
        <f t="shared" si="115"/>
        <v>0</v>
      </c>
      <c r="AU278" s="36">
        <f t="shared" si="116"/>
        <v>3.5500000000000045E-2</v>
      </c>
      <c r="AV278" s="36">
        <f t="shared" si="117"/>
        <v>0.12675</v>
      </c>
      <c r="AW278" s="36">
        <f t="shared" si="118"/>
        <v>0.317</v>
      </c>
      <c r="AX278" s="36">
        <f t="shared" si="119"/>
        <v>0.29100000000000004</v>
      </c>
      <c r="AY278" s="36">
        <f t="shared" si="120"/>
        <v>0.21224999999999997</v>
      </c>
      <c r="AZ278" s="36">
        <f t="shared" si="121"/>
        <v>1.2500000000000001E-2</v>
      </c>
      <c r="BA278" s="36">
        <f t="shared" si="122"/>
        <v>0</v>
      </c>
      <c r="BB278" s="36">
        <f t="shared" si="123"/>
        <v>3.8645833333333178E-2</v>
      </c>
      <c r="BC278" s="36">
        <f t="shared" si="124"/>
        <v>0.17191666666666663</v>
      </c>
      <c r="BD278" s="36">
        <f t="shared" si="125"/>
        <v>0</v>
      </c>
      <c r="BE278" s="36">
        <f t="shared" si="126"/>
        <v>0</v>
      </c>
      <c r="BF278" s="36">
        <f t="shared" si="127"/>
        <v>0.19190000000000004</v>
      </c>
      <c r="BG278" s="36">
        <f t="shared" si="128"/>
        <v>0</v>
      </c>
      <c r="BH278" s="36">
        <f t="shared" si="129"/>
        <v>6.5749999999999892E-2</v>
      </c>
      <c r="BI278" s="36">
        <f t="shared" si="130"/>
        <v>0.1220625</v>
      </c>
      <c r="BJ278" s="36">
        <f t="shared" si="131"/>
        <v>0</v>
      </c>
      <c r="BK278" s="36">
        <f t="shared" si="132"/>
        <v>0</v>
      </c>
      <c r="BL278" s="36">
        <f t="shared" si="133"/>
        <v>8.1125000000000114E-2</v>
      </c>
      <c r="BM278" s="36">
        <f t="shared" si="134"/>
        <v>0.16105</v>
      </c>
      <c r="BN278" s="36">
        <f t="shared" si="135"/>
        <v>0</v>
      </c>
    </row>
    <row r="279" spans="1:66" x14ac:dyDescent="0.25">
      <c r="A279">
        <v>278</v>
      </c>
      <c r="B279" t="s">
        <v>47</v>
      </c>
      <c r="C279" s="3">
        <v>1</v>
      </c>
      <c r="D279">
        <v>48.855843999999998</v>
      </c>
      <c r="E279">
        <v>-122.29407</v>
      </c>
      <c r="F279" t="s">
        <v>10</v>
      </c>
      <c r="G279" s="5">
        <v>11.592000000000001</v>
      </c>
      <c r="H279" s="3">
        <v>17110004000387</v>
      </c>
      <c r="I279" t="s">
        <v>11</v>
      </c>
      <c r="K279" s="15" t="s">
        <v>332</v>
      </c>
      <c r="L279" s="3">
        <v>17110004001003</v>
      </c>
      <c r="M279">
        <v>2.1819841116666794E-2</v>
      </c>
      <c r="N279" s="20">
        <v>62</v>
      </c>
      <c r="P279" s="36">
        <f>AVERAGEIFS($G$2:$G$3384,$C$2:$C$3384,P$1,$B$2:$B$3384,$K279)</f>
        <v>5.6266666670000003</v>
      </c>
      <c r="Q279" s="36">
        <f>AVERAGEIFS($G$2:$G$3384,$C$2:$C$3384,Q$1,$B$2:$B$3384,$K279)</f>
        <v>8.2274999999999991</v>
      </c>
      <c r="R279" s="36">
        <f>AVERAGEIFS($G$2:$G$3384,$C$2:$C$3384,R$1,$B$2:$B$3384,$K279)</f>
        <v>6.7850000000000001</v>
      </c>
      <c r="S279" s="36">
        <f>AVERAGEIFS($G$2:$G$3384,$C$2:$C$3384,S$1,$B$2:$B$3384,$K279)</f>
        <v>5.87</v>
      </c>
      <c r="T279" s="36">
        <f>AVERAGEIFS($G$2:$G$3384,$C$2:$C$3384,T$1,$B$2:$B$3384,$K279)</f>
        <v>6.4649999999999999</v>
      </c>
      <c r="U279" s="36">
        <f>AVERAGEIFS($G$2:$G$3384,$C$2:$C$3384,U$1,$B$2:$B$3384,$K279)</f>
        <v>5.36</v>
      </c>
      <c r="V279" s="36">
        <f>AVERAGEIFS($G$2:$G$3384,$C$2:$C$3384,V$1,$B$2:$B$3384,$K279)</f>
        <v>2.8849999999999998</v>
      </c>
      <c r="W279" s="36" t="e">
        <f>AVERAGEIFS($G$2:$G$3384,$C$2:$C$3384,W$1,$B$2:$B$3384,$K279)</f>
        <v>#DIV/0!</v>
      </c>
      <c r="X279" s="36">
        <f>AVERAGEIFS($G$2:$G$3384,$C$2:$C$3384,X$1,$B$2:$B$3384,$K279)</f>
        <v>4.62</v>
      </c>
      <c r="Y279" s="36">
        <f>AVERAGEIFS($G$2:$G$3384,$C$2:$C$3384,Y$1,$B$2:$B$3384,$K279)</f>
        <v>2.1549999999999998</v>
      </c>
      <c r="Z279" s="36">
        <f>AVERAGEIFS($G$2:$G$3384,$C$2:$C$3384,Z$1,$B$2:$B$3384,$K279)</f>
        <v>5.5750000000000002</v>
      </c>
      <c r="AA279" s="36">
        <f>AVERAGEIFS($G$2:$G$3384,$C$2:$C$3384,AA$1,$B$2:$B$3384,$K279)</f>
        <v>4.4400000000000004</v>
      </c>
      <c r="AB279" s="36">
        <f t="shared" si="109"/>
        <v>5.2735606060909088</v>
      </c>
      <c r="AC279" s="36" cm="1">
        <f t="array" ref="AC279">AVERAGE(IFERROR(X279:Z279, ""))</f>
        <v>4.1166666666666671</v>
      </c>
      <c r="AD279" s="36">
        <f t="shared" si="110"/>
        <v>4.4400000000000004</v>
      </c>
      <c r="AE279" s="36" cm="1">
        <f t="array" ref="AE279">AVERAGE(IFERROR(Q279:V279, ""))</f>
        <v>5.9320833333333338</v>
      </c>
      <c r="AF279" s="36" cm="1">
        <f t="array" ref="AF279">AVERAGE(IFERROR(V279:Z279,""))</f>
        <v>3.8087499999999999</v>
      </c>
      <c r="AG279" s="36" cm="1">
        <f t="array" ref="AG279">AVERAGE(IFERROR(Q279:U279,""))</f>
        <v>6.541500000000001</v>
      </c>
      <c r="AH279" s="36" cm="1">
        <f t="array" ref="AH279">AVERAGE(IFERROR(Y279:AA279,P279))</f>
        <v>4.0566666666666675</v>
      </c>
      <c r="AI279" s="36" cm="1">
        <f t="array" ref="AI279">AVERAGE(IFERROR(X279:AA279,""))</f>
        <v>4.1975000000000007</v>
      </c>
      <c r="AJ279" s="36" cm="1">
        <f t="array" ref="AJ279">AVERAGE(IFERROR(P279:V279,""))</f>
        <v>5.8884523809999996</v>
      </c>
      <c r="AK279" s="36" cm="1">
        <f t="array" ref="AK279">AVERAGE(IFERROR(Q279:T279,""))</f>
        <v>6.836875</v>
      </c>
      <c r="AL279" s="36" cm="1">
        <f t="array" ref="AL279">AVERAGE(IFERROR(U279:V279,""))</f>
        <v>4.1225000000000005</v>
      </c>
      <c r="AM279" s="36" cm="1">
        <f t="array" ref="AM279">AVERAGE(IFERROR(W279:AA279,""))</f>
        <v>4.1975000000000007</v>
      </c>
      <c r="AN279" s="36" cm="1">
        <f t="array" ref="AN279">AVERAGE(IFERROR(P279:U279,""))</f>
        <v>6.3890277778333333</v>
      </c>
      <c r="AP279" s="36">
        <f t="shared" si="111"/>
        <v>0.43733333329999996</v>
      </c>
      <c r="AQ279" s="36">
        <f t="shared" si="112"/>
        <v>0.17725000000000007</v>
      </c>
      <c r="AR279" s="36">
        <f t="shared" si="113"/>
        <v>0.32150000000000001</v>
      </c>
      <c r="AS279" s="36">
        <f t="shared" si="114"/>
        <v>0.41299999999999998</v>
      </c>
      <c r="AT279" s="36">
        <f t="shared" si="115"/>
        <v>0.35350000000000004</v>
      </c>
      <c r="AU279" s="36">
        <f t="shared" si="116"/>
        <v>0.46399999999999997</v>
      </c>
      <c r="AV279" s="36">
        <f t="shared" si="117"/>
        <v>0.71150000000000002</v>
      </c>
      <c r="AW279" s="36" t="e">
        <f t="shared" si="118"/>
        <v>#DIV/0!</v>
      </c>
      <c r="AX279" s="36">
        <f t="shared" si="119"/>
        <v>0.53800000000000003</v>
      </c>
      <c r="AY279" s="36">
        <f t="shared" si="120"/>
        <v>0.78450000000000009</v>
      </c>
      <c r="AZ279" s="36">
        <f t="shared" si="121"/>
        <v>0.4425</v>
      </c>
      <c r="BA279" s="36">
        <f t="shared" si="122"/>
        <v>0.55599999999999994</v>
      </c>
      <c r="BB279" s="36">
        <f t="shared" si="123"/>
        <v>0.4726439393909091</v>
      </c>
      <c r="BC279" s="36">
        <f t="shared" si="124"/>
        <v>0.58833333333333326</v>
      </c>
      <c r="BD279" s="36">
        <f t="shared" si="125"/>
        <v>0.55599999999999994</v>
      </c>
      <c r="BE279" s="36">
        <f t="shared" si="126"/>
        <v>0.40679166666666661</v>
      </c>
      <c r="BF279" s="36">
        <f t="shared" si="127"/>
        <v>0.61912500000000004</v>
      </c>
      <c r="BG279" s="36">
        <f t="shared" si="128"/>
        <v>0.34584999999999988</v>
      </c>
      <c r="BH279" s="36">
        <f t="shared" si="129"/>
        <v>0.59433333333333327</v>
      </c>
      <c r="BI279" s="36">
        <f t="shared" si="130"/>
        <v>0.58024999999999993</v>
      </c>
      <c r="BJ279" s="36">
        <f t="shared" si="131"/>
        <v>0.41115476190000005</v>
      </c>
      <c r="BK279" s="36">
        <f t="shared" si="132"/>
        <v>0.3163125</v>
      </c>
      <c r="BL279" s="36">
        <f t="shared" si="133"/>
        <v>0.58774999999999999</v>
      </c>
      <c r="BM279" s="36">
        <f t="shared" si="134"/>
        <v>0.58024999999999993</v>
      </c>
      <c r="BN279" s="36">
        <f t="shared" si="135"/>
        <v>0.36109722221666668</v>
      </c>
    </row>
    <row r="280" spans="1:66" x14ac:dyDescent="0.25">
      <c r="A280">
        <v>279</v>
      </c>
      <c r="B280" t="s">
        <v>47</v>
      </c>
      <c r="C280" s="3">
        <v>2</v>
      </c>
      <c r="D280">
        <v>48.855843999999998</v>
      </c>
      <c r="E280">
        <v>-122.29407</v>
      </c>
      <c r="F280" t="s">
        <v>10</v>
      </c>
      <c r="G280" s="5">
        <v>13.48666667</v>
      </c>
      <c r="H280" s="3">
        <v>17110004000387</v>
      </c>
      <c r="I280" t="s">
        <v>11</v>
      </c>
      <c r="K280" s="15" t="s">
        <v>333</v>
      </c>
      <c r="L280" s="3">
        <v>17110004001002</v>
      </c>
      <c r="M280">
        <v>7.8016698360443115E-2</v>
      </c>
      <c r="N280" s="20">
        <v>62</v>
      </c>
      <c r="P280" s="36">
        <f>AVERAGEIFS($G$2:$G$3384,$C$2:$C$3384,P$1,$B$2:$B$3384,$K280)</f>
        <v>5.6633333329999997</v>
      </c>
      <c r="Q280" s="36">
        <f>AVERAGEIFS($G$2:$G$3384,$C$2:$C$3384,Q$1,$B$2:$B$3384,$K280)</f>
        <v>7.7175000000000002</v>
      </c>
      <c r="R280" s="36">
        <f>AVERAGEIFS($G$2:$G$3384,$C$2:$C$3384,R$1,$B$2:$B$3384,$K280)</f>
        <v>5.7450000000000001</v>
      </c>
      <c r="S280" s="36">
        <f>AVERAGEIFS($G$2:$G$3384,$C$2:$C$3384,S$1,$B$2:$B$3384,$K280)</f>
        <v>8</v>
      </c>
      <c r="T280" s="36">
        <f>AVERAGEIFS($G$2:$G$3384,$C$2:$C$3384,T$1,$B$2:$B$3384,$K280)</f>
        <v>6.65</v>
      </c>
      <c r="U280" s="36">
        <f>AVERAGEIFS($G$2:$G$3384,$C$2:$C$3384,U$1,$B$2:$B$3384,$K280)</f>
        <v>5.9450000000000003</v>
      </c>
      <c r="V280" s="36">
        <f>AVERAGEIFS($G$2:$G$3384,$C$2:$C$3384,V$1,$B$2:$B$3384,$K280)</f>
        <v>5.46</v>
      </c>
      <c r="W280" s="36" t="e">
        <f>AVERAGEIFS($G$2:$G$3384,$C$2:$C$3384,W$1,$B$2:$B$3384,$K280)</f>
        <v>#DIV/0!</v>
      </c>
      <c r="X280" s="36" t="e">
        <f>AVERAGEIFS($G$2:$G$3384,$C$2:$C$3384,X$1,$B$2:$B$3384,$K280)</f>
        <v>#DIV/0!</v>
      </c>
      <c r="Y280" s="36">
        <f>AVERAGEIFS($G$2:$G$3384,$C$2:$C$3384,Y$1,$B$2:$B$3384,$K280)</f>
        <v>1.76</v>
      </c>
      <c r="Z280" s="36">
        <f>AVERAGEIFS($G$2:$G$3384,$C$2:$C$3384,Z$1,$B$2:$B$3384,$K280)</f>
        <v>5.7975000000000003</v>
      </c>
      <c r="AA280" s="36">
        <f>AVERAGEIFS($G$2:$G$3384,$C$2:$C$3384,AA$1,$B$2:$B$3384,$K280)</f>
        <v>4.0525000000000002</v>
      </c>
      <c r="AB280" s="36">
        <f t="shared" si="109"/>
        <v>5.6790833333000004</v>
      </c>
      <c r="AC280" s="36" cm="1">
        <f t="array" ref="AC280">AVERAGE(IFERROR(X280:Z280, ""))</f>
        <v>3.7787500000000001</v>
      </c>
      <c r="AD280" s="36">
        <f t="shared" si="110"/>
        <v>4.0525000000000002</v>
      </c>
      <c r="AE280" s="36" cm="1">
        <f t="array" ref="AE280">AVERAGE(IFERROR(Q280:V280, ""))</f>
        <v>6.5862499999999997</v>
      </c>
      <c r="AF280" s="36" cm="1">
        <f t="array" ref="AF280">AVERAGE(IFERROR(V280:Z280,""))</f>
        <v>4.3391666666666664</v>
      </c>
      <c r="AG280" s="36" cm="1">
        <f t="array" ref="AG280">AVERAGE(IFERROR(Q280:U280,""))</f>
        <v>6.8114999999999997</v>
      </c>
      <c r="AH280" s="36" cm="1">
        <f t="array" ref="AH280">AVERAGE(IFERROR(Y280:AA280,P280))</f>
        <v>3.8699999999999997</v>
      </c>
      <c r="AI280" s="36" cm="1">
        <f t="array" ref="AI280">AVERAGE(IFERROR(X280:AA280,""))</f>
        <v>3.8699999999999997</v>
      </c>
      <c r="AJ280" s="36" cm="1">
        <f t="array" ref="AJ280">AVERAGE(IFERROR(P280:V280,""))</f>
        <v>6.454404761857143</v>
      </c>
      <c r="AK280" s="36" cm="1">
        <f t="array" ref="AK280">AVERAGE(IFERROR(Q280:T280,""))</f>
        <v>7.0281249999999993</v>
      </c>
      <c r="AL280" s="36" cm="1">
        <f t="array" ref="AL280">AVERAGE(IFERROR(U280:V280,""))</f>
        <v>5.7025000000000006</v>
      </c>
      <c r="AM280" s="36" cm="1">
        <f t="array" ref="AM280">AVERAGE(IFERROR(W280:AA280,""))</f>
        <v>3.8699999999999997</v>
      </c>
      <c r="AN280" s="36" cm="1">
        <f t="array" ref="AN280">AVERAGE(IFERROR(P280:U280,""))</f>
        <v>6.6201388888333339</v>
      </c>
      <c r="AP280" s="36">
        <f t="shared" si="111"/>
        <v>0.43366666670000004</v>
      </c>
      <c r="AQ280" s="36">
        <f t="shared" si="112"/>
        <v>0.22824999999999998</v>
      </c>
      <c r="AR280" s="36">
        <f t="shared" si="113"/>
        <v>0.42549999999999999</v>
      </c>
      <c r="AS280" s="36">
        <f t="shared" si="114"/>
        <v>0.2</v>
      </c>
      <c r="AT280" s="36">
        <f t="shared" si="115"/>
        <v>0.33499999999999996</v>
      </c>
      <c r="AU280" s="36">
        <f t="shared" si="116"/>
        <v>0.40549999999999997</v>
      </c>
      <c r="AV280" s="36">
        <f t="shared" si="117"/>
        <v>0.45400000000000001</v>
      </c>
      <c r="AW280" s="36" t="e">
        <f t="shared" si="118"/>
        <v>#DIV/0!</v>
      </c>
      <c r="AX280" s="36" t="e">
        <f t="shared" si="119"/>
        <v>#DIV/0!</v>
      </c>
      <c r="AY280" s="36">
        <f t="shared" si="120"/>
        <v>0.82400000000000007</v>
      </c>
      <c r="AZ280" s="36">
        <f t="shared" si="121"/>
        <v>0.42024999999999996</v>
      </c>
      <c r="BA280" s="36">
        <f t="shared" si="122"/>
        <v>0.59475</v>
      </c>
      <c r="BB280" s="36">
        <f t="shared" si="123"/>
        <v>0.43209166666999999</v>
      </c>
      <c r="BC280" s="36">
        <f t="shared" si="124"/>
        <v>0.62212499999999993</v>
      </c>
      <c r="BD280" s="36">
        <f t="shared" si="125"/>
        <v>0.59475</v>
      </c>
      <c r="BE280" s="36">
        <f t="shared" si="126"/>
        <v>0.34137500000000004</v>
      </c>
      <c r="BF280" s="36">
        <f t="shared" si="127"/>
        <v>0.56608333333333338</v>
      </c>
      <c r="BG280" s="36">
        <f t="shared" si="128"/>
        <v>0.31885000000000002</v>
      </c>
      <c r="BH280" s="36">
        <f t="shared" si="129"/>
        <v>0.6130000000000001</v>
      </c>
      <c r="BI280" s="36">
        <f t="shared" si="130"/>
        <v>0.6130000000000001</v>
      </c>
      <c r="BJ280" s="36">
        <f t="shared" si="131"/>
        <v>0.35455952381428568</v>
      </c>
      <c r="BK280" s="36">
        <f t="shared" si="132"/>
        <v>0.29718750000000005</v>
      </c>
      <c r="BL280" s="36">
        <f t="shared" si="133"/>
        <v>0.42974999999999997</v>
      </c>
      <c r="BM280" s="36">
        <f t="shared" si="134"/>
        <v>0.6130000000000001</v>
      </c>
      <c r="BN280" s="36">
        <f t="shared" si="135"/>
        <v>0.3379861111166666</v>
      </c>
    </row>
    <row r="281" spans="1:66" x14ac:dyDescent="0.25">
      <c r="A281">
        <v>280</v>
      </c>
      <c r="B281" t="s">
        <v>47</v>
      </c>
      <c r="C281" s="3">
        <v>3</v>
      </c>
      <c r="D281">
        <v>48.855843999999998</v>
      </c>
      <c r="E281">
        <v>-122.29407</v>
      </c>
      <c r="F281" t="s">
        <v>10</v>
      </c>
      <c r="G281" s="5">
        <v>13.465</v>
      </c>
      <c r="H281" s="3">
        <v>17110004000387</v>
      </c>
      <c r="I281" t="s">
        <v>11</v>
      </c>
      <c r="K281" s="15" t="s">
        <v>334</v>
      </c>
      <c r="L281" s="3">
        <v>17110004001001</v>
      </c>
      <c r="M281">
        <v>3.9420165121555328E-2</v>
      </c>
      <c r="N281" s="20">
        <v>62</v>
      </c>
      <c r="P281" s="36">
        <f>AVERAGEIFS($G$2:$G$3384,$C$2:$C$3384,P$1,$B$2:$B$3384,$K281)</f>
        <v>6.19</v>
      </c>
      <c r="Q281" s="36">
        <f>AVERAGEIFS($G$2:$G$3384,$C$2:$C$3384,Q$1,$B$2:$B$3384,$K281)</f>
        <v>9.16</v>
      </c>
      <c r="R281" s="36">
        <f>AVERAGEIFS($G$2:$G$3384,$C$2:$C$3384,R$1,$B$2:$B$3384,$K281)</f>
        <v>6.8949999999999996</v>
      </c>
      <c r="S281" s="36">
        <f>AVERAGEIFS($G$2:$G$3384,$C$2:$C$3384,S$1,$B$2:$B$3384,$K281)</f>
        <v>8.4450000000000003</v>
      </c>
      <c r="T281" s="36">
        <f>AVERAGEIFS($G$2:$G$3384,$C$2:$C$3384,T$1,$B$2:$B$3384,$K281)</f>
        <v>9.1950000000000003</v>
      </c>
      <c r="U281" s="36">
        <f>AVERAGEIFS($G$2:$G$3384,$C$2:$C$3384,U$1,$B$2:$B$3384,$K281)</f>
        <v>7.21</v>
      </c>
      <c r="V281" s="36">
        <f>AVERAGEIFS($G$2:$G$3384,$C$2:$C$3384,V$1,$B$2:$B$3384,$K281)</f>
        <v>6.48</v>
      </c>
      <c r="W281" s="36" t="e">
        <f>AVERAGEIFS($G$2:$G$3384,$C$2:$C$3384,W$1,$B$2:$B$3384,$K281)</f>
        <v>#DIV/0!</v>
      </c>
      <c r="X281" s="36" t="e">
        <f>AVERAGEIFS($G$2:$G$3384,$C$2:$C$3384,X$1,$B$2:$B$3384,$K281)</f>
        <v>#DIV/0!</v>
      </c>
      <c r="Y281" s="36">
        <f>AVERAGEIFS($G$2:$G$3384,$C$2:$C$3384,Y$1,$B$2:$B$3384,$K281)</f>
        <v>4.4800000000000004</v>
      </c>
      <c r="Z281" s="36">
        <f>AVERAGEIFS($G$2:$G$3384,$C$2:$C$3384,Z$1,$B$2:$B$3384,$K281)</f>
        <v>6.0575000000000001</v>
      </c>
      <c r="AA281" s="36">
        <f>AVERAGEIFS($G$2:$G$3384,$C$2:$C$3384,AA$1,$B$2:$B$3384,$K281)</f>
        <v>4.8375000000000004</v>
      </c>
      <c r="AB281" s="36">
        <f t="shared" si="109"/>
        <v>6.8950000000000014</v>
      </c>
      <c r="AC281" s="36" cm="1">
        <f t="array" ref="AC281">AVERAGE(IFERROR(X281:Z281, ""))</f>
        <v>5.2687500000000007</v>
      </c>
      <c r="AD281" s="36">
        <f t="shared" si="110"/>
        <v>4.8375000000000004</v>
      </c>
      <c r="AE281" s="36" cm="1">
        <f t="array" ref="AE281">AVERAGE(IFERROR(Q281:V281, ""))</f>
        <v>7.8975000000000009</v>
      </c>
      <c r="AF281" s="36" cm="1">
        <f t="array" ref="AF281">AVERAGE(IFERROR(V281:Z281,""))</f>
        <v>5.6725000000000003</v>
      </c>
      <c r="AG281" s="36" cm="1">
        <f t="array" ref="AG281">AVERAGE(IFERROR(Q281:U281,""))</f>
        <v>8.1810000000000009</v>
      </c>
      <c r="AH281" s="36" cm="1">
        <f t="array" ref="AH281">AVERAGE(IFERROR(Y281:AA281,P281))</f>
        <v>5.1250000000000009</v>
      </c>
      <c r="AI281" s="36" cm="1">
        <f t="array" ref="AI281">AVERAGE(IFERROR(X281:AA281,""))</f>
        <v>5.1250000000000009</v>
      </c>
      <c r="AJ281" s="36" cm="1">
        <f t="array" ref="AJ281">AVERAGE(IFERROR(P281:V281,""))</f>
        <v>7.6535714285714294</v>
      </c>
      <c r="AK281" s="36" cm="1">
        <f t="array" ref="AK281">AVERAGE(IFERROR(Q281:T281,""))</f>
        <v>8.4237500000000001</v>
      </c>
      <c r="AL281" s="36" cm="1">
        <f t="array" ref="AL281">AVERAGE(IFERROR(U281:V281,""))</f>
        <v>6.8450000000000006</v>
      </c>
      <c r="AM281" s="36" cm="1">
        <f t="array" ref="AM281">AVERAGE(IFERROR(W281:AA281,""))</f>
        <v>5.1250000000000009</v>
      </c>
      <c r="AN281" s="36" cm="1">
        <f t="array" ref="AN281">AVERAGE(IFERROR(P281:U281,""))</f>
        <v>7.849166666666668</v>
      </c>
      <c r="AP281" s="36">
        <f t="shared" si="111"/>
        <v>0.38099999999999995</v>
      </c>
      <c r="AQ281" s="36">
        <f t="shared" si="112"/>
        <v>8.3999999999999991E-2</v>
      </c>
      <c r="AR281" s="36">
        <f t="shared" si="113"/>
        <v>0.31050000000000005</v>
      </c>
      <c r="AS281" s="36">
        <f t="shared" si="114"/>
        <v>0.15549999999999997</v>
      </c>
      <c r="AT281" s="36">
        <f t="shared" si="115"/>
        <v>8.0499999999999974E-2</v>
      </c>
      <c r="AU281" s="36">
        <f t="shared" si="116"/>
        <v>0.27900000000000003</v>
      </c>
      <c r="AV281" s="36">
        <f t="shared" si="117"/>
        <v>0.35199999999999998</v>
      </c>
      <c r="AW281" s="36" t="e">
        <f t="shared" si="118"/>
        <v>#DIV/0!</v>
      </c>
      <c r="AX281" s="36" t="e">
        <f t="shared" si="119"/>
        <v>#DIV/0!</v>
      </c>
      <c r="AY281" s="36">
        <f t="shared" si="120"/>
        <v>0.55199999999999994</v>
      </c>
      <c r="AZ281" s="36">
        <f t="shared" si="121"/>
        <v>0.39424999999999999</v>
      </c>
      <c r="BA281" s="36">
        <f t="shared" si="122"/>
        <v>0.51624999999999999</v>
      </c>
      <c r="BB281" s="36">
        <f t="shared" si="123"/>
        <v>0.31049999999999989</v>
      </c>
      <c r="BC281" s="36">
        <f t="shared" si="124"/>
        <v>0.47312499999999991</v>
      </c>
      <c r="BD281" s="36">
        <f t="shared" si="125"/>
        <v>0.51624999999999999</v>
      </c>
      <c r="BE281" s="36">
        <f t="shared" si="126"/>
        <v>0.21024999999999991</v>
      </c>
      <c r="BF281" s="36">
        <f t="shared" si="127"/>
        <v>0.43274999999999997</v>
      </c>
      <c r="BG281" s="36">
        <f t="shared" si="128"/>
        <v>0.1818999999999999</v>
      </c>
      <c r="BH281" s="36">
        <f t="shared" si="129"/>
        <v>0.48749999999999993</v>
      </c>
      <c r="BI281" s="36">
        <f t="shared" si="130"/>
        <v>0.48749999999999993</v>
      </c>
      <c r="BJ281" s="36">
        <f t="shared" si="131"/>
        <v>0.23464285714285707</v>
      </c>
      <c r="BK281" s="36">
        <f t="shared" si="132"/>
        <v>0.15762499999999999</v>
      </c>
      <c r="BL281" s="36">
        <f t="shared" si="133"/>
        <v>0.31549999999999995</v>
      </c>
      <c r="BM281" s="36">
        <f t="shared" si="134"/>
        <v>0.48749999999999993</v>
      </c>
      <c r="BN281" s="36">
        <f t="shared" si="135"/>
        <v>0.21508333333333321</v>
      </c>
    </row>
    <row r="282" spans="1:66" x14ac:dyDescent="0.25">
      <c r="A282">
        <v>281</v>
      </c>
      <c r="B282" t="s">
        <v>47</v>
      </c>
      <c r="C282" s="3">
        <v>4</v>
      </c>
      <c r="D282">
        <v>48.855843999999998</v>
      </c>
      <c r="E282">
        <v>-122.29407</v>
      </c>
      <c r="F282" t="s">
        <v>10</v>
      </c>
      <c r="G282" s="5">
        <v>11.864000000000001</v>
      </c>
      <c r="H282" s="3">
        <v>17110004000387</v>
      </c>
      <c r="I282" t="s">
        <v>11</v>
      </c>
      <c r="K282" s="15" t="s">
        <v>335</v>
      </c>
      <c r="L282" s="3">
        <v>17110004000393</v>
      </c>
      <c r="M282">
        <v>0.99486678838729858</v>
      </c>
      <c r="N282" s="20">
        <v>3</v>
      </c>
      <c r="P282" s="36">
        <f>AVERAGEIFS($G$2:$G$3384,$C$2:$C$3384,P$1,$B$2:$B$3384,$K282)</f>
        <v>9.56</v>
      </c>
      <c r="Q282" s="36">
        <f>AVERAGEIFS($G$2:$G$3384,$C$2:$C$3384,Q$1,$B$2:$B$3384,$K282)</f>
        <v>10.59</v>
      </c>
      <c r="R282" s="36">
        <f>AVERAGEIFS($G$2:$G$3384,$C$2:$C$3384,R$1,$B$2:$B$3384,$K282)</f>
        <v>11.11</v>
      </c>
      <c r="S282" s="36">
        <f>AVERAGEIFS($G$2:$G$3384,$C$2:$C$3384,S$1,$B$2:$B$3384,$K282)</f>
        <v>10.305</v>
      </c>
      <c r="T282" s="36">
        <f>AVERAGEIFS($G$2:$G$3384,$C$2:$C$3384,T$1,$B$2:$B$3384,$K282)</f>
        <v>10.17</v>
      </c>
      <c r="U282" s="36">
        <f>AVERAGEIFS($G$2:$G$3384,$C$2:$C$3384,U$1,$B$2:$B$3384,$K282)</f>
        <v>9.9949999999999992</v>
      </c>
      <c r="V282" s="36">
        <f>AVERAGEIFS($G$2:$G$3384,$C$2:$C$3384,V$1,$B$2:$B$3384,$K282)</f>
        <v>7.9550000000000001</v>
      </c>
      <c r="W282" s="36">
        <f>AVERAGEIFS($G$2:$G$3384,$C$2:$C$3384,W$1,$B$2:$B$3384,$K282)</f>
        <v>7.43</v>
      </c>
      <c r="X282" s="36">
        <f>AVERAGEIFS($G$2:$G$3384,$C$2:$C$3384,X$1,$B$2:$B$3384,$K282)</f>
        <v>7.1333333330000004</v>
      </c>
      <c r="Y282" s="36">
        <f>AVERAGEIFS($G$2:$G$3384,$C$2:$C$3384,Y$1,$B$2:$B$3384,$K282)</f>
        <v>8.26</v>
      </c>
      <c r="Z282" s="36">
        <f>AVERAGEIFS($G$2:$G$3384,$C$2:$C$3384,Z$1,$B$2:$B$3384,$K282)</f>
        <v>8.7624999999999993</v>
      </c>
      <c r="AA282" s="36">
        <f>AVERAGEIFS($G$2:$G$3384,$C$2:$C$3384,AA$1,$B$2:$B$3384,$K282)</f>
        <v>9.5649999999999995</v>
      </c>
      <c r="AB282" s="36">
        <f t="shared" si="109"/>
        <v>9.236319444416667</v>
      </c>
      <c r="AC282" s="36" cm="1">
        <f t="array" ref="AC282">AVERAGE(IFERROR(X282:Z282, ""))</f>
        <v>8.0519444443333335</v>
      </c>
      <c r="AD282" s="36">
        <f t="shared" si="110"/>
        <v>9.5649999999999995</v>
      </c>
      <c r="AE282" s="36" cm="1">
        <f t="array" ref="AE282">AVERAGE(IFERROR(Q282:V282, ""))</f>
        <v>10.020833333333332</v>
      </c>
      <c r="AF282" s="36" cm="1">
        <f t="array" ref="AF282">AVERAGE(IFERROR(V282:Z282,""))</f>
        <v>7.9081666665999988</v>
      </c>
      <c r="AG282" s="36" cm="1">
        <f t="array" ref="AG282">AVERAGE(IFERROR(Q282:U282,""))</f>
        <v>10.433999999999999</v>
      </c>
      <c r="AH282" s="36" cm="1">
        <f t="array" ref="AH282">AVERAGE(IFERROR(Y282:AA282,P282))</f>
        <v>8.8624999999999989</v>
      </c>
      <c r="AI282" s="36" cm="1">
        <f t="array" ref="AI282">AVERAGE(IFERROR(X282:AA282,""))</f>
        <v>8.4302083332500004</v>
      </c>
      <c r="AJ282" s="36" cm="1">
        <f t="array" ref="AJ282">AVERAGE(IFERROR(P282:V282,""))</f>
        <v>9.9550000000000001</v>
      </c>
      <c r="AK282" s="36" cm="1">
        <f t="array" ref="AK282">AVERAGE(IFERROR(Q282:T282,""))</f>
        <v>10.543749999999999</v>
      </c>
      <c r="AL282" s="36" cm="1">
        <f t="array" ref="AL282">AVERAGE(IFERROR(U282:V282,""))</f>
        <v>8.9749999999999996</v>
      </c>
      <c r="AM282" s="36" cm="1">
        <f t="array" ref="AM282">AVERAGE(IFERROR(W282:AA282,""))</f>
        <v>8.2301666666000006</v>
      </c>
      <c r="AN282" s="36" cm="1">
        <f t="array" ref="AN282">AVERAGE(IFERROR(P282:U282,""))</f>
        <v>10.288333333333332</v>
      </c>
      <c r="AP282" s="36">
        <f t="shared" si="111"/>
        <v>4.3999999999999949E-2</v>
      </c>
      <c r="AQ282" s="36">
        <f t="shared" si="112"/>
        <v>0</v>
      </c>
      <c r="AR282" s="36">
        <f t="shared" si="113"/>
        <v>0</v>
      </c>
      <c r="AS282" s="36">
        <f t="shared" si="114"/>
        <v>0</v>
      </c>
      <c r="AT282" s="36">
        <f t="shared" si="115"/>
        <v>0</v>
      </c>
      <c r="AU282" s="36">
        <f t="shared" si="116"/>
        <v>5.0000000000007818E-4</v>
      </c>
      <c r="AV282" s="36">
        <f t="shared" si="117"/>
        <v>0.20449999999999999</v>
      </c>
      <c r="AW282" s="36">
        <f t="shared" si="118"/>
        <v>0.25700000000000001</v>
      </c>
      <c r="AX282" s="36">
        <f t="shared" si="119"/>
        <v>0.28666666669999996</v>
      </c>
      <c r="AY282" s="36">
        <f t="shared" si="120"/>
        <v>0.17400000000000002</v>
      </c>
      <c r="AZ282" s="36">
        <f t="shared" si="121"/>
        <v>0.12375000000000007</v>
      </c>
      <c r="BA282" s="36">
        <f t="shared" si="122"/>
        <v>4.3500000000000053E-2</v>
      </c>
      <c r="BB282" s="36">
        <f t="shared" si="123"/>
        <v>7.63680555583333E-2</v>
      </c>
      <c r="BC282" s="36">
        <f t="shared" si="124"/>
        <v>0.19480555556666665</v>
      </c>
      <c r="BD282" s="36">
        <f t="shared" si="125"/>
        <v>4.3500000000000053E-2</v>
      </c>
      <c r="BE282" s="36">
        <f t="shared" si="126"/>
        <v>0</v>
      </c>
      <c r="BF282" s="36">
        <f t="shared" si="127"/>
        <v>0.20918333334000011</v>
      </c>
      <c r="BG282" s="36">
        <f t="shared" si="128"/>
        <v>0</v>
      </c>
      <c r="BH282" s="36">
        <f t="shared" si="129"/>
        <v>0.1137500000000001</v>
      </c>
      <c r="BI282" s="36">
        <f t="shared" si="130"/>
        <v>0.15697916667499995</v>
      </c>
      <c r="BJ282" s="36">
        <f t="shared" si="131"/>
        <v>4.4999999999999927E-3</v>
      </c>
      <c r="BK282" s="36">
        <f t="shared" si="132"/>
        <v>0</v>
      </c>
      <c r="BL282" s="36">
        <f t="shared" si="133"/>
        <v>0.10250000000000004</v>
      </c>
      <c r="BM282" s="36">
        <f t="shared" si="134"/>
        <v>0.17698333333999994</v>
      </c>
      <c r="BN282" s="36">
        <f t="shared" si="135"/>
        <v>0</v>
      </c>
    </row>
    <row r="283" spans="1:66" x14ac:dyDescent="0.25">
      <c r="A283">
        <v>282</v>
      </c>
      <c r="B283" t="s">
        <v>47</v>
      </c>
      <c r="C283" s="3">
        <v>5</v>
      </c>
      <c r="D283">
        <v>48.855843999999998</v>
      </c>
      <c r="E283">
        <v>-122.29407</v>
      </c>
      <c r="F283" t="s">
        <v>10</v>
      </c>
      <c r="G283" s="5">
        <v>10.98666667</v>
      </c>
      <c r="H283" s="3">
        <v>17110004000387</v>
      </c>
      <c r="I283" t="s">
        <v>11</v>
      </c>
      <c r="K283" s="15" t="s">
        <v>336</v>
      </c>
      <c r="L283" s="3">
        <v>17110004004392</v>
      </c>
      <c r="M283">
        <v>4.798591136932373E-2</v>
      </c>
      <c r="N283" s="20">
        <v>62</v>
      </c>
      <c r="P283" s="36">
        <f>AVERAGEIFS($G$2:$G$3384,$C$2:$C$3384,P$1,$B$2:$B$3384,$K283)</f>
        <v>6.6466666669999999</v>
      </c>
      <c r="Q283" s="36">
        <f>AVERAGEIFS($G$2:$G$3384,$C$2:$C$3384,Q$1,$B$2:$B$3384,$K283)</f>
        <v>8.2550000000000008</v>
      </c>
      <c r="R283" s="36">
        <f>AVERAGEIFS($G$2:$G$3384,$C$2:$C$3384,R$1,$B$2:$B$3384,$K283)</f>
        <v>7.07</v>
      </c>
      <c r="S283" s="36">
        <f>AVERAGEIFS($G$2:$G$3384,$C$2:$C$3384,S$1,$B$2:$B$3384,$K283)</f>
        <v>8.1050000000000004</v>
      </c>
      <c r="T283" s="36">
        <f>AVERAGEIFS($G$2:$G$3384,$C$2:$C$3384,T$1,$B$2:$B$3384,$K283)</f>
        <v>7.2649999999999997</v>
      </c>
      <c r="U283" s="36">
        <f>AVERAGEIFS($G$2:$G$3384,$C$2:$C$3384,U$1,$B$2:$B$3384,$K283)</f>
        <v>7.34</v>
      </c>
      <c r="V283" s="36">
        <f>AVERAGEIFS($G$2:$G$3384,$C$2:$C$3384,V$1,$B$2:$B$3384,$K283)</f>
        <v>7.71</v>
      </c>
      <c r="W283" s="36" t="e">
        <f>AVERAGEIFS($G$2:$G$3384,$C$2:$C$3384,W$1,$B$2:$B$3384,$K283)</f>
        <v>#DIV/0!</v>
      </c>
      <c r="X283" s="36">
        <f>AVERAGEIFS($G$2:$G$3384,$C$2:$C$3384,X$1,$B$2:$B$3384,$K283)</f>
        <v>7.27</v>
      </c>
      <c r="Y283" s="36">
        <f>AVERAGEIFS($G$2:$G$3384,$C$2:$C$3384,Y$1,$B$2:$B$3384,$K283)</f>
        <v>6.165</v>
      </c>
      <c r="Z283" s="36">
        <f>AVERAGEIFS($G$2:$G$3384,$C$2:$C$3384,Z$1,$B$2:$B$3384,$K283)</f>
        <v>6.4649999999999999</v>
      </c>
      <c r="AA283" s="36">
        <f>AVERAGEIFS($G$2:$G$3384,$C$2:$C$3384,AA$1,$B$2:$B$3384,$K283)</f>
        <v>4.3825000000000003</v>
      </c>
      <c r="AB283" s="36">
        <f t="shared" si="109"/>
        <v>6.9703787879090919</v>
      </c>
      <c r="AC283" s="36" cm="1">
        <f t="array" ref="AC283">AVERAGE(IFERROR(X283:Z283, ""))</f>
        <v>6.6333333333333329</v>
      </c>
      <c r="AD283" s="36">
        <f t="shared" si="110"/>
        <v>4.3825000000000003</v>
      </c>
      <c r="AE283" s="36" cm="1">
        <f t="array" ref="AE283">AVERAGE(IFERROR(Q283:V283, ""))</f>
        <v>7.6241666666666665</v>
      </c>
      <c r="AF283" s="36" cm="1">
        <f t="array" ref="AF283">AVERAGE(IFERROR(V283:Z283,""))</f>
        <v>6.9024999999999999</v>
      </c>
      <c r="AG283" s="36" cm="1">
        <f t="array" ref="AG283">AVERAGE(IFERROR(Q283:U283,""))</f>
        <v>7.6069999999999993</v>
      </c>
      <c r="AH283" s="36" cm="1">
        <f t="array" ref="AH283">AVERAGE(IFERROR(Y283:AA283,P283))</f>
        <v>5.6708333333333334</v>
      </c>
      <c r="AI283" s="36" cm="1">
        <f t="array" ref="AI283">AVERAGE(IFERROR(X283:AA283,""))</f>
        <v>6.0706249999999997</v>
      </c>
      <c r="AJ283" s="36" cm="1">
        <f t="array" ref="AJ283">AVERAGE(IFERROR(P283:V283,""))</f>
        <v>7.4845238095714288</v>
      </c>
      <c r="AK283" s="36" cm="1">
        <f t="array" ref="AK283">AVERAGE(IFERROR(Q283:T283,""))</f>
        <v>7.6737500000000001</v>
      </c>
      <c r="AL283" s="36" cm="1">
        <f t="array" ref="AL283">AVERAGE(IFERROR(U283:V283,""))</f>
        <v>7.5250000000000004</v>
      </c>
      <c r="AM283" s="36" cm="1">
        <f t="array" ref="AM283">AVERAGE(IFERROR(W283:AA283,""))</f>
        <v>6.0706249999999997</v>
      </c>
      <c r="AN283" s="36" cm="1">
        <f t="array" ref="AN283">AVERAGE(IFERROR(P283:U283,""))</f>
        <v>7.4469444445000006</v>
      </c>
      <c r="AP283" s="36">
        <f t="shared" si="111"/>
        <v>0.33533333330000004</v>
      </c>
      <c r="AQ283" s="36">
        <f t="shared" si="112"/>
        <v>0.17449999999999993</v>
      </c>
      <c r="AR283" s="36">
        <f t="shared" si="113"/>
        <v>0.29299999999999998</v>
      </c>
      <c r="AS283" s="36">
        <f t="shared" si="114"/>
        <v>0.18949999999999995</v>
      </c>
      <c r="AT283" s="36">
        <f t="shared" si="115"/>
        <v>0.27350000000000002</v>
      </c>
      <c r="AU283" s="36">
        <f t="shared" si="116"/>
        <v>0.26600000000000001</v>
      </c>
      <c r="AV283" s="36">
        <f t="shared" si="117"/>
        <v>0.22900000000000001</v>
      </c>
      <c r="AW283" s="36" t="e">
        <f t="shared" si="118"/>
        <v>#DIV/0!</v>
      </c>
      <c r="AX283" s="36">
        <f t="shared" si="119"/>
        <v>0.27300000000000002</v>
      </c>
      <c r="AY283" s="36">
        <f t="shared" si="120"/>
        <v>0.38350000000000001</v>
      </c>
      <c r="AZ283" s="36">
        <f t="shared" si="121"/>
        <v>0.35350000000000004</v>
      </c>
      <c r="BA283" s="36">
        <f t="shared" si="122"/>
        <v>0.56174999999999997</v>
      </c>
      <c r="BB283" s="36">
        <f t="shared" si="123"/>
        <v>0.30296212120909083</v>
      </c>
      <c r="BC283" s="36">
        <f t="shared" si="124"/>
        <v>0.33666666666666673</v>
      </c>
      <c r="BD283" s="36">
        <f t="shared" si="125"/>
        <v>0.56174999999999997</v>
      </c>
      <c r="BE283" s="36">
        <f t="shared" si="126"/>
        <v>0.23758333333333334</v>
      </c>
      <c r="BF283" s="36">
        <f t="shared" si="127"/>
        <v>0.30975000000000003</v>
      </c>
      <c r="BG283" s="36">
        <f t="shared" si="128"/>
        <v>0.23930000000000007</v>
      </c>
      <c r="BH283" s="36">
        <f t="shared" si="129"/>
        <v>0.43291666666666667</v>
      </c>
      <c r="BI283" s="36">
        <f t="shared" si="130"/>
        <v>0.39293750000000005</v>
      </c>
      <c r="BJ283" s="36">
        <f t="shared" si="131"/>
        <v>0.25154761904285711</v>
      </c>
      <c r="BK283" s="36">
        <f t="shared" si="132"/>
        <v>0.232625</v>
      </c>
      <c r="BL283" s="36">
        <f t="shared" si="133"/>
        <v>0.24749999999999997</v>
      </c>
      <c r="BM283" s="36">
        <f t="shared" si="134"/>
        <v>0.39293750000000005</v>
      </c>
      <c r="BN283" s="36">
        <f t="shared" si="135"/>
        <v>0.25530555554999995</v>
      </c>
    </row>
    <row r="284" spans="1:66" x14ac:dyDescent="0.25">
      <c r="A284">
        <v>283</v>
      </c>
      <c r="B284" t="s">
        <v>47</v>
      </c>
      <c r="C284" s="3">
        <v>6</v>
      </c>
      <c r="D284">
        <v>48.855843999999998</v>
      </c>
      <c r="E284">
        <v>-122.29407</v>
      </c>
      <c r="F284" t="s">
        <v>10</v>
      </c>
      <c r="G284" s="5">
        <v>9.8420000000000005</v>
      </c>
      <c r="H284" s="3">
        <v>17110004000387</v>
      </c>
      <c r="I284" t="s">
        <v>11</v>
      </c>
      <c r="K284" s="15" t="s">
        <v>337</v>
      </c>
      <c r="L284" s="3">
        <v>17110004001001</v>
      </c>
      <c r="M284">
        <v>3.5099279135465622E-2</v>
      </c>
      <c r="N284" s="20">
        <v>62</v>
      </c>
      <c r="P284" s="36">
        <f>AVERAGEIFS($G$2:$G$3384,$C$2:$C$3384,P$1,$B$2:$B$3384,$K284)</f>
        <v>5.9166666670000003</v>
      </c>
      <c r="Q284" s="36">
        <f>AVERAGEIFS($G$2:$G$3384,$C$2:$C$3384,Q$1,$B$2:$B$3384,$K284)</f>
        <v>8.34</v>
      </c>
      <c r="R284" s="36">
        <f>AVERAGEIFS($G$2:$G$3384,$C$2:$C$3384,R$1,$B$2:$B$3384,$K284)</f>
        <v>6.56</v>
      </c>
      <c r="S284" s="36">
        <f>AVERAGEIFS($G$2:$G$3384,$C$2:$C$3384,S$1,$B$2:$B$3384,$K284)</f>
        <v>7.1</v>
      </c>
      <c r="T284" s="36">
        <f>AVERAGEIFS($G$2:$G$3384,$C$2:$C$3384,T$1,$B$2:$B$3384,$K284)</f>
        <v>8.1349999999999998</v>
      </c>
      <c r="U284" s="36">
        <f>AVERAGEIFS($G$2:$G$3384,$C$2:$C$3384,U$1,$B$2:$B$3384,$K284)</f>
        <v>7.2149999999999999</v>
      </c>
      <c r="V284" s="36">
        <f>AVERAGEIFS($G$2:$G$3384,$C$2:$C$3384,V$1,$B$2:$B$3384,$K284)</f>
        <v>8.0350000000000001</v>
      </c>
      <c r="W284" s="36">
        <f>AVERAGEIFS($G$2:$G$3384,$C$2:$C$3384,W$1,$B$2:$B$3384,$K284)</f>
        <v>8.9049999999999994</v>
      </c>
      <c r="X284" s="36">
        <f>AVERAGEIFS($G$2:$G$3384,$C$2:$C$3384,X$1,$B$2:$B$3384,$K284)</f>
        <v>5.61</v>
      </c>
      <c r="Y284" s="36">
        <f>AVERAGEIFS($G$2:$G$3384,$C$2:$C$3384,Y$1,$B$2:$B$3384,$K284)</f>
        <v>3.0525000000000002</v>
      </c>
      <c r="Z284" s="36">
        <f>AVERAGEIFS($G$2:$G$3384,$C$2:$C$3384,Z$1,$B$2:$B$3384,$K284)</f>
        <v>5.98</v>
      </c>
      <c r="AA284" s="36">
        <f>AVERAGEIFS($G$2:$G$3384,$C$2:$C$3384,AA$1,$B$2:$B$3384,$K284)</f>
        <v>4.8449999999999998</v>
      </c>
      <c r="AB284" s="36">
        <f t="shared" si="109"/>
        <v>6.6411805555833325</v>
      </c>
      <c r="AC284" s="36" cm="1">
        <f t="array" ref="AC284">AVERAGE(IFERROR(X284:Z284, ""))</f>
        <v>4.8808333333333342</v>
      </c>
      <c r="AD284" s="36">
        <f t="shared" si="110"/>
        <v>4.8449999999999998</v>
      </c>
      <c r="AE284" s="36" cm="1">
        <f t="array" ref="AE284">AVERAGE(IFERROR(Q284:V284, ""))</f>
        <v>7.5641666666666652</v>
      </c>
      <c r="AF284" s="36" cm="1">
        <f t="array" ref="AF284">AVERAGE(IFERROR(V284:Z284,""))</f>
        <v>6.3164999999999996</v>
      </c>
      <c r="AG284" s="36" cm="1">
        <f t="array" ref="AG284">AVERAGE(IFERROR(Q284:U284,""))</f>
        <v>7.4699999999999989</v>
      </c>
      <c r="AH284" s="36" cm="1">
        <f t="array" ref="AH284">AVERAGE(IFERROR(Y284:AA284,P284))</f>
        <v>4.6258333333333335</v>
      </c>
      <c r="AI284" s="36" cm="1">
        <f t="array" ref="AI284">AVERAGE(IFERROR(X284:AA284,""))</f>
        <v>4.8718750000000002</v>
      </c>
      <c r="AJ284" s="36" cm="1">
        <f t="array" ref="AJ284">AVERAGE(IFERROR(P284:V284,""))</f>
        <v>7.3288095238571414</v>
      </c>
      <c r="AK284" s="36" cm="1">
        <f t="array" ref="AK284">AVERAGE(IFERROR(Q284:T284,""))</f>
        <v>7.5337499999999995</v>
      </c>
      <c r="AL284" s="36" cm="1">
        <f t="array" ref="AL284">AVERAGE(IFERROR(U284:V284,""))</f>
        <v>7.625</v>
      </c>
      <c r="AM284" s="36" cm="1">
        <f t="array" ref="AM284">AVERAGE(IFERROR(W284:AA284,""))</f>
        <v>5.6785000000000005</v>
      </c>
      <c r="AN284" s="36" cm="1">
        <f t="array" ref="AN284">AVERAGE(IFERROR(P284:U284,""))</f>
        <v>7.2111111111666659</v>
      </c>
      <c r="AP284" s="36">
        <f t="shared" si="111"/>
        <v>0.40833333329999999</v>
      </c>
      <c r="AQ284" s="36">
        <f t="shared" si="112"/>
        <v>0.16600000000000001</v>
      </c>
      <c r="AR284" s="36">
        <f t="shared" si="113"/>
        <v>0.34400000000000003</v>
      </c>
      <c r="AS284" s="36">
        <f t="shared" si="114"/>
        <v>0.29000000000000004</v>
      </c>
      <c r="AT284" s="36">
        <f t="shared" si="115"/>
        <v>0.18650000000000003</v>
      </c>
      <c r="AU284" s="36">
        <f t="shared" si="116"/>
        <v>0.27850000000000003</v>
      </c>
      <c r="AV284" s="36">
        <f t="shared" si="117"/>
        <v>0.19649999999999998</v>
      </c>
      <c r="AW284" s="36">
        <f t="shared" si="118"/>
        <v>0.10950000000000007</v>
      </c>
      <c r="AX284" s="36">
        <f t="shared" si="119"/>
        <v>0.43899999999999995</v>
      </c>
      <c r="AY284" s="36">
        <f t="shared" si="120"/>
        <v>0.69474999999999998</v>
      </c>
      <c r="AZ284" s="36">
        <f t="shared" si="121"/>
        <v>0.40199999999999997</v>
      </c>
      <c r="BA284" s="36">
        <f t="shared" si="122"/>
        <v>0.51550000000000007</v>
      </c>
      <c r="BB284" s="36">
        <f t="shared" si="123"/>
        <v>0.33588194444166675</v>
      </c>
      <c r="BC284" s="36">
        <f t="shared" si="124"/>
        <v>0.51191666666666658</v>
      </c>
      <c r="BD284" s="36">
        <f t="shared" si="125"/>
        <v>0.51550000000000007</v>
      </c>
      <c r="BE284" s="36">
        <f t="shared" si="126"/>
        <v>0.24358333333333348</v>
      </c>
      <c r="BF284" s="36">
        <f t="shared" si="127"/>
        <v>0.36835000000000007</v>
      </c>
      <c r="BG284" s="36">
        <f t="shared" si="128"/>
        <v>0.25300000000000011</v>
      </c>
      <c r="BH284" s="36">
        <f t="shared" si="129"/>
        <v>0.53741666666666665</v>
      </c>
      <c r="BI284" s="36">
        <f t="shared" si="130"/>
        <v>0.5128125</v>
      </c>
      <c r="BJ284" s="36">
        <f t="shared" si="131"/>
        <v>0.26711904761428584</v>
      </c>
      <c r="BK284" s="36">
        <f t="shared" si="132"/>
        <v>0.24662500000000004</v>
      </c>
      <c r="BL284" s="36">
        <f t="shared" si="133"/>
        <v>0.23749999999999999</v>
      </c>
      <c r="BM284" s="36">
        <f t="shared" si="134"/>
        <v>0.43214999999999992</v>
      </c>
      <c r="BN284" s="36">
        <f t="shared" si="135"/>
        <v>0.27888888888333341</v>
      </c>
    </row>
    <row r="285" spans="1:66" x14ac:dyDescent="0.25">
      <c r="A285">
        <v>284</v>
      </c>
      <c r="B285" t="s">
        <v>47</v>
      </c>
      <c r="C285" s="3">
        <v>7</v>
      </c>
      <c r="D285">
        <v>48.855843999999998</v>
      </c>
      <c r="E285">
        <v>-122.29407</v>
      </c>
      <c r="F285" t="s">
        <v>10</v>
      </c>
      <c r="G285" s="5">
        <v>9.86</v>
      </c>
      <c r="H285" s="3">
        <v>17110004000387</v>
      </c>
      <c r="I285" t="s">
        <v>11</v>
      </c>
      <c r="K285" s="15" t="s">
        <v>338</v>
      </c>
      <c r="L285" s="3">
        <v>17110004000393</v>
      </c>
      <c r="M285">
        <v>0.99983012676239014</v>
      </c>
      <c r="N285" s="20">
        <v>65</v>
      </c>
      <c r="P285" s="36">
        <f>AVERAGEIFS($G$2:$G$3384,$C$2:$C$3384,P$1,$B$2:$B$3384,$K285)</f>
        <v>9.3633333329999999</v>
      </c>
      <c r="Q285" s="36">
        <f>AVERAGEIFS($G$2:$G$3384,$C$2:$C$3384,Q$1,$B$2:$B$3384,$K285)</f>
        <v>10.147500000000001</v>
      </c>
      <c r="R285" s="36">
        <f>AVERAGEIFS($G$2:$G$3384,$C$2:$C$3384,R$1,$B$2:$B$3384,$K285)</f>
        <v>10.91</v>
      </c>
      <c r="S285" s="36">
        <f>AVERAGEIFS($G$2:$G$3384,$C$2:$C$3384,S$1,$B$2:$B$3384,$K285)</f>
        <v>9.9600000000000009</v>
      </c>
      <c r="T285" s="36">
        <f>AVERAGEIFS($G$2:$G$3384,$C$2:$C$3384,T$1,$B$2:$B$3384,$K285)</f>
        <v>9.9700000000000006</v>
      </c>
      <c r="U285" s="36">
        <f>AVERAGEIFS($G$2:$G$3384,$C$2:$C$3384,U$1,$B$2:$B$3384,$K285)</f>
        <v>9.4149999999999991</v>
      </c>
      <c r="V285" s="36">
        <f>AVERAGEIFS($G$2:$G$3384,$C$2:$C$3384,V$1,$B$2:$B$3384,$K285)</f>
        <v>6.88</v>
      </c>
      <c r="W285" s="36">
        <f>AVERAGEIFS($G$2:$G$3384,$C$2:$C$3384,W$1,$B$2:$B$3384,$K285)</f>
        <v>6.375</v>
      </c>
      <c r="X285" s="36">
        <f>AVERAGEIFS($G$2:$G$3384,$C$2:$C$3384,X$1,$B$2:$B$3384,$K285)</f>
        <v>6.72</v>
      </c>
      <c r="Y285" s="36">
        <f>AVERAGEIFS($G$2:$G$3384,$C$2:$C$3384,Y$1,$B$2:$B$3384,$K285)</f>
        <v>7.3025000000000002</v>
      </c>
      <c r="Z285" s="36">
        <f>AVERAGEIFS($G$2:$G$3384,$C$2:$C$3384,Z$1,$B$2:$B$3384,$K285)</f>
        <v>8.3074999999999992</v>
      </c>
      <c r="AA285" s="36">
        <f>AVERAGEIFS($G$2:$G$3384,$C$2:$C$3384,AA$1,$B$2:$B$3384,$K285)</f>
        <v>8.8000000000000007</v>
      </c>
      <c r="AB285" s="36">
        <f t="shared" si="109"/>
        <v>8.6792361110833323</v>
      </c>
      <c r="AC285" s="36" cm="1">
        <f t="array" ref="AC285">AVERAGE(IFERROR(X285:Z285, ""))</f>
        <v>7.4433333333333325</v>
      </c>
      <c r="AD285" s="36">
        <f t="shared" si="110"/>
        <v>8.8000000000000007</v>
      </c>
      <c r="AE285" s="36" cm="1">
        <f t="array" ref="AE285">AVERAGE(IFERROR(Q285:V285, ""))</f>
        <v>9.5470833333333349</v>
      </c>
      <c r="AF285" s="36" cm="1">
        <f t="array" ref="AF285">AVERAGE(IFERROR(V285:Z285,""))</f>
        <v>7.1169999999999991</v>
      </c>
      <c r="AG285" s="36" cm="1">
        <f t="array" ref="AG285">AVERAGE(IFERROR(Q285:U285,""))</f>
        <v>10.080500000000001</v>
      </c>
      <c r="AH285" s="36" cm="1">
        <f t="array" ref="AH285">AVERAGE(IFERROR(Y285:AA285,P285))</f>
        <v>8.1366666666666667</v>
      </c>
      <c r="AI285" s="36" cm="1">
        <f t="array" ref="AI285">AVERAGE(IFERROR(X285:AA285,""))</f>
        <v>7.7824999999999998</v>
      </c>
      <c r="AJ285" s="36" cm="1">
        <f t="array" ref="AJ285">AVERAGE(IFERROR(P285:V285,""))</f>
        <v>9.5208333332857134</v>
      </c>
      <c r="AK285" s="36" cm="1">
        <f t="array" ref="AK285">AVERAGE(IFERROR(Q285:T285,""))</f>
        <v>10.246875000000001</v>
      </c>
      <c r="AL285" s="36" cm="1">
        <f t="array" ref="AL285">AVERAGE(IFERROR(U285:V285,""))</f>
        <v>8.1474999999999991</v>
      </c>
      <c r="AM285" s="36" cm="1">
        <f t="array" ref="AM285">AVERAGE(IFERROR(W285:AA285,""))</f>
        <v>7.5009999999999994</v>
      </c>
      <c r="AN285" s="36" cm="1">
        <f t="array" ref="AN285">AVERAGE(IFERROR(P285:U285,""))</f>
        <v>9.9609722221666654</v>
      </c>
      <c r="AP285" s="36">
        <f t="shared" si="111"/>
        <v>6.3666666700000013E-2</v>
      </c>
      <c r="AQ285" s="36">
        <f t="shared" si="112"/>
        <v>0</v>
      </c>
      <c r="AR285" s="36">
        <f t="shared" si="113"/>
        <v>0</v>
      </c>
      <c r="AS285" s="36">
        <f t="shared" si="114"/>
        <v>3.9999999999999151E-3</v>
      </c>
      <c r="AT285" s="36">
        <f t="shared" si="115"/>
        <v>2.9999999999999359E-3</v>
      </c>
      <c r="AU285" s="36">
        <f t="shared" si="116"/>
        <v>5.8500000000000087E-2</v>
      </c>
      <c r="AV285" s="36">
        <f t="shared" si="117"/>
        <v>0.312</v>
      </c>
      <c r="AW285" s="36">
        <f t="shared" si="118"/>
        <v>0.36249999999999999</v>
      </c>
      <c r="AX285" s="36">
        <f t="shared" si="119"/>
        <v>0.32800000000000001</v>
      </c>
      <c r="AY285" s="36">
        <f t="shared" si="120"/>
        <v>0.26974999999999999</v>
      </c>
      <c r="AZ285" s="36">
        <f t="shared" si="121"/>
        <v>0.16925000000000007</v>
      </c>
      <c r="BA285" s="36">
        <f t="shared" si="122"/>
        <v>0.11999999999999993</v>
      </c>
      <c r="BB285" s="36">
        <f t="shared" si="123"/>
        <v>0.13207638889166678</v>
      </c>
      <c r="BC285" s="36">
        <f t="shared" si="124"/>
        <v>0.25566666666666676</v>
      </c>
      <c r="BD285" s="36">
        <f t="shared" si="125"/>
        <v>0.11999999999999993</v>
      </c>
      <c r="BE285" s="36">
        <f t="shared" si="126"/>
        <v>4.5291666666666508E-2</v>
      </c>
      <c r="BF285" s="36">
        <f t="shared" si="127"/>
        <v>0.28830000000000011</v>
      </c>
      <c r="BG285" s="36">
        <f t="shared" si="128"/>
        <v>0</v>
      </c>
      <c r="BH285" s="36">
        <f t="shared" si="129"/>
        <v>0.18633333333333332</v>
      </c>
      <c r="BI285" s="36">
        <f t="shared" si="130"/>
        <v>0.22175000000000003</v>
      </c>
      <c r="BJ285" s="36">
        <f t="shared" si="131"/>
        <v>4.7916666671428666E-2</v>
      </c>
      <c r="BK285" s="36">
        <f t="shared" si="132"/>
        <v>0</v>
      </c>
      <c r="BL285" s="36">
        <f t="shared" si="133"/>
        <v>0.18525000000000008</v>
      </c>
      <c r="BM285" s="36">
        <f t="shared" si="134"/>
        <v>0.24990000000000007</v>
      </c>
      <c r="BN285" s="36">
        <f t="shared" si="135"/>
        <v>3.9027777833334555E-3</v>
      </c>
    </row>
    <row r="286" spans="1:66" x14ac:dyDescent="0.25">
      <c r="A286">
        <v>285</v>
      </c>
      <c r="B286" t="s">
        <v>47</v>
      </c>
      <c r="C286" s="3">
        <v>9</v>
      </c>
      <c r="D286">
        <v>48.855843999999998</v>
      </c>
      <c r="E286">
        <v>-122.29407</v>
      </c>
      <c r="F286" t="s">
        <v>10</v>
      </c>
      <c r="G286" s="5">
        <v>7.81</v>
      </c>
      <c r="H286" s="3">
        <v>17110004000387</v>
      </c>
      <c r="I286" t="s">
        <v>11</v>
      </c>
      <c r="K286" s="15" t="s">
        <v>339</v>
      </c>
      <c r="L286" s="3">
        <v>17110004000394</v>
      </c>
      <c r="M286">
        <v>0.82856118679046631</v>
      </c>
      <c r="N286" s="20">
        <v>65</v>
      </c>
      <c r="P286" s="36">
        <f>AVERAGEIFS($G$2:$G$3384,$C$2:$C$3384,P$1,$B$2:$B$3384,$K286)</f>
        <v>9.2100000000000009</v>
      </c>
      <c r="Q286" s="36">
        <f>AVERAGEIFS($G$2:$G$3384,$C$2:$C$3384,Q$1,$B$2:$B$3384,$K286)</f>
        <v>9.3375000000000004</v>
      </c>
      <c r="R286" s="36">
        <f>AVERAGEIFS($G$2:$G$3384,$C$2:$C$3384,R$1,$B$2:$B$3384,$K286)</f>
        <v>11.185</v>
      </c>
      <c r="S286" s="36">
        <f>AVERAGEIFS($G$2:$G$3384,$C$2:$C$3384,S$1,$B$2:$B$3384,$K286)</f>
        <v>9.3699999999999992</v>
      </c>
      <c r="T286" s="36">
        <f>AVERAGEIFS($G$2:$G$3384,$C$2:$C$3384,T$1,$B$2:$B$3384,$K286)</f>
        <v>8.27</v>
      </c>
      <c r="U286" s="36">
        <f>AVERAGEIFS($G$2:$G$3384,$C$2:$C$3384,U$1,$B$2:$B$3384,$K286)</f>
        <v>6.84</v>
      </c>
      <c r="V286" s="36">
        <f>AVERAGEIFS($G$2:$G$3384,$C$2:$C$3384,V$1,$B$2:$B$3384,$K286)</f>
        <v>4.66</v>
      </c>
      <c r="W286" s="36">
        <f>AVERAGEIFS($G$2:$G$3384,$C$2:$C$3384,W$1,$B$2:$B$3384,$K286)</f>
        <v>3.7149999999999999</v>
      </c>
      <c r="X286" s="36">
        <f>AVERAGEIFS($G$2:$G$3384,$C$2:$C$3384,X$1,$B$2:$B$3384,$K286)</f>
        <v>3.846666667</v>
      </c>
      <c r="Y286" s="36">
        <f>AVERAGEIFS($G$2:$G$3384,$C$2:$C$3384,Y$1,$B$2:$B$3384,$K286)</f>
        <v>4.4275000000000002</v>
      </c>
      <c r="Z286" s="36">
        <f>AVERAGEIFS($G$2:$G$3384,$C$2:$C$3384,Z$1,$B$2:$B$3384,$K286)</f>
        <v>7.28</v>
      </c>
      <c r="AA286" s="36">
        <f>AVERAGEIFS($G$2:$G$3384,$C$2:$C$3384,AA$1,$B$2:$B$3384,$K286)</f>
        <v>8.0625</v>
      </c>
      <c r="AB286" s="36">
        <f t="shared" si="109"/>
        <v>7.183680555583333</v>
      </c>
      <c r="AC286" s="36" cm="1">
        <f t="array" ref="AC286">AVERAGE(IFERROR(X286:Z286, ""))</f>
        <v>5.1847222223333338</v>
      </c>
      <c r="AD286" s="36">
        <f t="shared" si="110"/>
        <v>8.0625</v>
      </c>
      <c r="AE286" s="36" cm="1">
        <f t="array" ref="AE286">AVERAGE(IFERROR(Q286:V286, ""))</f>
        <v>8.2770833333333318</v>
      </c>
      <c r="AF286" s="36" cm="1">
        <f t="array" ref="AF286">AVERAGE(IFERROR(V286:Z286,""))</f>
        <v>4.7858333334000012</v>
      </c>
      <c r="AG286" s="36" cm="1">
        <f t="array" ref="AG286">AVERAGE(IFERROR(Q286:U286,""))</f>
        <v>9.0004999999999988</v>
      </c>
      <c r="AH286" s="36" cm="1">
        <f t="array" ref="AH286">AVERAGE(IFERROR(Y286:AA286,P286))</f>
        <v>6.59</v>
      </c>
      <c r="AI286" s="36" cm="1">
        <f t="array" ref="AI286">AVERAGE(IFERROR(X286:AA286,""))</f>
        <v>5.9041666667500001</v>
      </c>
      <c r="AJ286" s="36" cm="1">
        <f t="array" ref="AJ286">AVERAGE(IFERROR(P286:V286,""))</f>
        <v>8.4103571428571424</v>
      </c>
      <c r="AK286" s="36" cm="1">
        <f t="array" ref="AK286">AVERAGE(IFERROR(Q286:T286,""))</f>
        <v>9.5406249999999986</v>
      </c>
      <c r="AL286" s="36" cm="1">
        <f t="array" ref="AL286">AVERAGE(IFERROR(U286:V286,""))</f>
        <v>5.75</v>
      </c>
      <c r="AM286" s="36" cm="1">
        <f t="array" ref="AM286">AVERAGE(IFERROR(W286:AA286,""))</f>
        <v>5.4663333333999997</v>
      </c>
      <c r="AN286" s="36" cm="1">
        <f t="array" ref="AN286">AVERAGE(IFERROR(P286:U286,""))</f>
        <v>9.0354166666666682</v>
      </c>
      <c r="AP286" s="36">
        <f t="shared" si="111"/>
        <v>7.8999999999999918E-2</v>
      </c>
      <c r="AQ286" s="36">
        <f t="shared" si="112"/>
        <v>6.6249999999999962E-2</v>
      </c>
      <c r="AR286" s="36">
        <f t="shared" si="113"/>
        <v>0</v>
      </c>
      <c r="AS286" s="36">
        <f t="shared" si="114"/>
        <v>6.3000000000000084E-2</v>
      </c>
      <c r="AT286" s="36">
        <f t="shared" si="115"/>
        <v>0.17300000000000004</v>
      </c>
      <c r="AU286" s="36">
        <f t="shared" si="116"/>
        <v>0.316</v>
      </c>
      <c r="AV286" s="36">
        <f t="shared" si="117"/>
        <v>0.53400000000000003</v>
      </c>
      <c r="AW286" s="36">
        <f t="shared" si="118"/>
        <v>0.62850000000000006</v>
      </c>
      <c r="AX286" s="36">
        <f t="shared" si="119"/>
        <v>0.61533333329999995</v>
      </c>
      <c r="AY286" s="36">
        <f t="shared" si="120"/>
        <v>0.55725000000000002</v>
      </c>
      <c r="AZ286" s="36">
        <f t="shared" si="121"/>
        <v>0.27199999999999996</v>
      </c>
      <c r="BA286" s="36">
        <f t="shared" si="122"/>
        <v>0.19375000000000001</v>
      </c>
      <c r="BB286" s="36">
        <f t="shared" si="123"/>
        <v>0.28163194444166673</v>
      </c>
      <c r="BC286" s="36">
        <f t="shared" si="124"/>
        <v>0.48152777776666661</v>
      </c>
      <c r="BD286" s="36">
        <f t="shared" si="125"/>
        <v>0.19375000000000001</v>
      </c>
      <c r="BE286" s="36">
        <f t="shared" si="126"/>
        <v>0.17229166666666682</v>
      </c>
      <c r="BF286" s="36">
        <f t="shared" si="127"/>
        <v>0.52141666665999986</v>
      </c>
      <c r="BG286" s="36">
        <f t="shared" si="128"/>
        <v>9.9950000000000122E-2</v>
      </c>
      <c r="BH286" s="36">
        <f t="shared" si="129"/>
        <v>0.34100000000000003</v>
      </c>
      <c r="BI286" s="36">
        <f t="shared" si="130"/>
        <v>0.40958333332499997</v>
      </c>
      <c r="BJ286" s="36">
        <f t="shared" si="131"/>
        <v>0.15896428571428575</v>
      </c>
      <c r="BK286" s="36">
        <f t="shared" si="132"/>
        <v>4.5937500000000145E-2</v>
      </c>
      <c r="BL286" s="36">
        <f t="shared" si="133"/>
        <v>0.42499999999999999</v>
      </c>
      <c r="BM286" s="36">
        <f t="shared" si="134"/>
        <v>0.45336666666000003</v>
      </c>
      <c r="BN286" s="36">
        <f t="shared" si="135"/>
        <v>9.6458333333333174E-2</v>
      </c>
    </row>
    <row r="287" spans="1:66" x14ac:dyDescent="0.25">
      <c r="A287">
        <v>286</v>
      </c>
      <c r="B287" t="s">
        <v>47</v>
      </c>
      <c r="C287" s="3">
        <v>10</v>
      </c>
      <c r="D287">
        <v>48.855843999999998</v>
      </c>
      <c r="E287">
        <v>-122.29407</v>
      </c>
      <c r="F287" t="s">
        <v>10</v>
      </c>
      <c r="G287" s="5">
        <v>12.58</v>
      </c>
      <c r="H287" s="3">
        <v>17110004000387</v>
      </c>
      <c r="I287" t="s">
        <v>11</v>
      </c>
      <c r="K287" s="15" t="s">
        <v>340</v>
      </c>
      <c r="L287" s="3">
        <v>17110004000394</v>
      </c>
      <c r="M287">
        <v>0.78824484348297119</v>
      </c>
      <c r="N287" s="20">
        <v>65</v>
      </c>
      <c r="P287" s="36">
        <f>AVERAGEIFS($G$2:$G$3384,$C$2:$C$3384,P$1,$B$2:$B$3384,$K287)</f>
        <v>9.2025000000000006</v>
      </c>
      <c r="Q287" s="36">
        <f>AVERAGEIFS($G$2:$G$3384,$C$2:$C$3384,Q$1,$B$2:$B$3384,$K287)</f>
        <v>8.9887499999999996</v>
      </c>
      <c r="R287" s="36">
        <f>AVERAGEIFS($G$2:$G$3384,$C$2:$C$3384,R$1,$B$2:$B$3384,$K287)</f>
        <v>10.46</v>
      </c>
      <c r="S287" s="36">
        <f>AVERAGEIFS($G$2:$G$3384,$C$2:$C$3384,S$1,$B$2:$B$3384,$K287)</f>
        <v>9.8000000000000007</v>
      </c>
      <c r="T287" s="36">
        <f>AVERAGEIFS($G$2:$G$3384,$C$2:$C$3384,T$1,$B$2:$B$3384,$K287)</f>
        <v>8.23</v>
      </c>
      <c r="U287" s="36">
        <f>AVERAGEIFS($G$2:$G$3384,$C$2:$C$3384,U$1,$B$2:$B$3384,$K287)</f>
        <v>6.1349999999999998</v>
      </c>
      <c r="V287" s="36">
        <f>AVERAGEIFS($G$2:$G$3384,$C$2:$C$3384,V$1,$B$2:$B$3384,$K287)</f>
        <v>4.0475000000000003</v>
      </c>
      <c r="W287" s="36">
        <f>AVERAGEIFS($G$2:$G$3384,$C$2:$C$3384,W$1,$B$2:$B$3384,$K287)</f>
        <v>3.3099999999999996</v>
      </c>
      <c r="X287" s="36">
        <f>AVERAGEIFS($G$2:$G$3384,$C$2:$C$3384,X$1,$B$2:$B$3384,$K287)</f>
        <v>4.1058333334999997</v>
      </c>
      <c r="Y287" s="36">
        <f>AVERAGEIFS($G$2:$G$3384,$C$2:$C$3384,Y$1,$B$2:$B$3384,$K287)</f>
        <v>4.7212499999999995</v>
      </c>
      <c r="Z287" s="36">
        <f>AVERAGEIFS($G$2:$G$3384,$C$2:$C$3384,Z$1,$B$2:$B$3384,$K287)</f>
        <v>7.415</v>
      </c>
      <c r="AA287" s="36">
        <f>AVERAGEIFS($G$2:$G$3384,$C$2:$C$3384,AA$1,$B$2:$B$3384,$K287)</f>
        <v>8.3812499999999996</v>
      </c>
      <c r="AB287" s="36">
        <f t="shared" si="109"/>
        <v>7.0664236111249998</v>
      </c>
      <c r="AC287" s="36" cm="1">
        <f t="array" ref="AC287">AVERAGE(IFERROR(X287:Z287, ""))</f>
        <v>5.4140277778333328</v>
      </c>
      <c r="AD287" s="36">
        <f t="shared" si="110"/>
        <v>8.3812499999999996</v>
      </c>
      <c r="AE287" s="36" cm="1">
        <f t="array" ref="AE287">AVERAGE(IFERROR(Q287:V287, ""))</f>
        <v>7.9435416666666674</v>
      </c>
      <c r="AF287" s="36" cm="1">
        <f t="array" ref="AF287">AVERAGE(IFERROR(V287:Z287,""))</f>
        <v>4.7199166666999997</v>
      </c>
      <c r="AG287" s="36" cm="1">
        <f t="array" ref="AG287">AVERAGE(IFERROR(Q287:U287,""))</f>
        <v>8.7227500000000013</v>
      </c>
      <c r="AH287" s="36" cm="1">
        <f t="array" ref="AH287">AVERAGE(IFERROR(Y287:AA287,P287))</f>
        <v>6.8391666666666664</v>
      </c>
      <c r="AI287" s="36" cm="1">
        <f t="array" ref="AI287">AVERAGE(IFERROR(X287:AA287,""))</f>
        <v>6.1558333333749999</v>
      </c>
      <c r="AJ287" s="36" cm="1">
        <f t="array" ref="AJ287">AVERAGE(IFERROR(P287:V287,""))</f>
        <v>8.1233928571428571</v>
      </c>
      <c r="AK287" s="36" cm="1">
        <f t="array" ref="AK287">AVERAGE(IFERROR(Q287:T287,""))</f>
        <v>9.3696875000000013</v>
      </c>
      <c r="AL287" s="36" cm="1">
        <f t="array" ref="AL287">AVERAGE(IFERROR(U287:V287,""))</f>
        <v>5.0912500000000005</v>
      </c>
      <c r="AM287" s="36" cm="1">
        <f t="array" ref="AM287">AVERAGE(IFERROR(W287:AA287,""))</f>
        <v>5.5866666666999993</v>
      </c>
      <c r="AN287" s="36" cm="1">
        <f t="array" ref="AN287">AVERAGE(IFERROR(P287:U287,""))</f>
        <v>8.8027083333333334</v>
      </c>
      <c r="AP287" s="36">
        <f t="shared" si="111"/>
        <v>7.9749999999999946E-2</v>
      </c>
      <c r="AQ287" s="36">
        <f t="shared" si="112"/>
        <v>0.10112500000000005</v>
      </c>
      <c r="AR287" s="36">
        <f t="shared" si="113"/>
        <v>0</v>
      </c>
      <c r="AS287" s="36">
        <f t="shared" si="114"/>
        <v>1.9999999999999928E-2</v>
      </c>
      <c r="AT287" s="36">
        <f t="shared" si="115"/>
        <v>0.17699999999999996</v>
      </c>
      <c r="AU287" s="36">
        <f t="shared" si="116"/>
        <v>0.38650000000000001</v>
      </c>
      <c r="AV287" s="36">
        <f t="shared" si="117"/>
        <v>0.59524999999999995</v>
      </c>
      <c r="AW287" s="36">
        <f t="shared" si="118"/>
        <v>0.66900000000000004</v>
      </c>
      <c r="AX287" s="36">
        <f t="shared" si="119"/>
        <v>0.58941666665000003</v>
      </c>
      <c r="AY287" s="36">
        <f t="shared" si="120"/>
        <v>0.52787500000000009</v>
      </c>
      <c r="AZ287" s="36">
        <f t="shared" si="121"/>
        <v>0.25850000000000001</v>
      </c>
      <c r="BA287" s="36">
        <f t="shared" si="122"/>
        <v>0.16187500000000005</v>
      </c>
      <c r="BB287" s="36">
        <f t="shared" si="123"/>
        <v>0.29335763888749999</v>
      </c>
      <c r="BC287" s="36">
        <f t="shared" si="124"/>
        <v>0.45859722221666671</v>
      </c>
      <c r="BD287" s="36">
        <f t="shared" si="125"/>
        <v>0.16187500000000005</v>
      </c>
      <c r="BE287" s="36">
        <f t="shared" si="126"/>
        <v>0.20564583333333325</v>
      </c>
      <c r="BF287" s="36">
        <f t="shared" si="127"/>
        <v>0.52800833333000008</v>
      </c>
      <c r="BG287" s="36">
        <f t="shared" si="128"/>
        <v>0.12772499999999987</v>
      </c>
      <c r="BH287" s="36">
        <f t="shared" si="129"/>
        <v>0.31608333333333338</v>
      </c>
      <c r="BI287" s="36">
        <f t="shared" si="130"/>
        <v>0.38441666666250002</v>
      </c>
      <c r="BJ287" s="36">
        <f t="shared" si="131"/>
        <v>0.18766071428571429</v>
      </c>
      <c r="BK287" s="36">
        <f t="shared" si="132"/>
        <v>6.3031249999999872E-2</v>
      </c>
      <c r="BL287" s="36">
        <f t="shared" si="133"/>
        <v>0.49087499999999995</v>
      </c>
      <c r="BM287" s="36">
        <f t="shared" si="134"/>
        <v>0.44133333333000008</v>
      </c>
      <c r="BN287" s="36">
        <f t="shared" si="135"/>
        <v>0.11972916666666666</v>
      </c>
    </row>
    <row r="288" spans="1:66" x14ac:dyDescent="0.25">
      <c r="A288">
        <v>287</v>
      </c>
      <c r="B288" t="s">
        <v>47</v>
      </c>
      <c r="C288" s="3">
        <v>11</v>
      </c>
      <c r="D288">
        <v>48.855843999999998</v>
      </c>
      <c r="E288">
        <v>-122.29407</v>
      </c>
      <c r="F288" t="s">
        <v>10</v>
      </c>
      <c r="G288" s="5">
        <v>12.518333330000001</v>
      </c>
      <c r="H288" s="3">
        <v>17110004000387</v>
      </c>
      <c r="I288" t="s">
        <v>11</v>
      </c>
      <c r="K288" s="15" t="s">
        <v>341</v>
      </c>
      <c r="L288" s="3">
        <v>17110001000006</v>
      </c>
      <c r="M288">
        <v>0.99992674589157104</v>
      </c>
      <c r="N288" s="20">
        <v>66</v>
      </c>
      <c r="P288" s="36">
        <f>AVERAGEIFS($G$2:$G$3384,$C$2:$C$3384,P$1,$B$2:$B$3384,$K288)</f>
        <v>7.8833333330000004</v>
      </c>
      <c r="Q288" s="36">
        <f>AVERAGEIFS($G$2:$G$3384,$C$2:$C$3384,Q$1,$B$2:$B$3384,$K288)</f>
        <v>8.2424999999999997</v>
      </c>
      <c r="R288" s="36">
        <f>AVERAGEIFS($G$2:$G$3384,$C$2:$C$3384,R$1,$B$2:$B$3384,$K288)</f>
        <v>9.0449999999999999</v>
      </c>
      <c r="S288" s="36">
        <f>AVERAGEIFS($G$2:$G$3384,$C$2:$C$3384,S$1,$B$2:$B$3384,$K288)</f>
        <v>5.7750000000000004</v>
      </c>
      <c r="T288" s="36">
        <f>AVERAGEIFS($G$2:$G$3384,$C$2:$C$3384,T$1,$B$2:$B$3384,$K288)</f>
        <v>5</v>
      </c>
      <c r="U288" s="36">
        <f>AVERAGEIFS($G$2:$G$3384,$C$2:$C$3384,U$1,$B$2:$B$3384,$K288)</f>
        <v>4.4675000000000002</v>
      </c>
      <c r="V288" s="36">
        <f>AVERAGEIFS($G$2:$G$3384,$C$2:$C$3384,V$1,$B$2:$B$3384,$K288)</f>
        <v>3.1349999999999998</v>
      </c>
      <c r="W288" s="36">
        <f>AVERAGEIFS($G$2:$G$3384,$C$2:$C$3384,W$1,$B$2:$B$3384,$K288)</f>
        <v>2.4874999999999998</v>
      </c>
      <c r="X288" s="36">
        <f>AVERAGEIFS($G$2:$G$3384,$C$2:$C$3384,X$1,$B$2:$B$3384,$K288)</f>
        <v>5.1266666670000003</v>
      </c>
      <c r="Y288" s="36">
        <f>AVERAGEIFS($G$2:$G$3384,$C$2:$C$3384,Y$1,$B$2:$B$3384,$K288)</f>
        <v>3.3</v>
      </c>
      <c r="Z288" s="36">
        <f>AVERAGEIFS($G$2:$G$3384,$C$2:$C$3384,Z$1,$B$2:$B$3384,$K288)</f>
        <v>4.5875000000000004</v>
      </c>
      <c r="AA288" s="36">
        <f>AVERAGEIFS($G$2:$G$3384,$C$2:$C$3384,AA$1,$B$2:$B$3384,$K288)</f>
        <v>6.9850000000000003</v>
      </c>
      <c r="AB288" s="36">
        <f t="shared" si="109"/>
        <v>5.5029166666666667</v>
      </c>
      <c r="AC288" s="36" cm="1">
        <f t="array" ref="AC288">AVERAGE(IFERROR(X288:Z288, ""))</f>
        <v>4.3380555556666662</v>
      </c>
      <c r="AD288" s="36">
        <f t="shared" si="110"/>
        <v>6.9850000000000003</v>
      </c>
      <c r="AE288" s="36" cm="1">
        <f t="array" ref="AE288">AVERAGE(IFERROR(Q288:V288, ""))</f>
        <v>5.9441666666666668</v>
      </c>
      <c r="AF288" s="36" cm="1">
        <f t="array" ref="AF288">AVERAGE(IFERROR(V288:Z288,""))</f>
        <v>3.7273333333999998</v>
      </c>
      <c r="AG288" s="36" cm="1">
        <f t="array" ref="AG288">AVERAGE(IFERROR(Q288:U288,""))</f>
        <v>6.5060000000000002</v>
      </c>
      <c r="AH288" s="36" cm="1">
        <f t="array" ref="AH288">AVERAGE(IFERROR(Y288:AA288,P288))</f>
        <v>4.9575000000000005</v>
      </c>
      <c r="AI288" s="36" cm="1">
        <f t="array" ref="AI288">AVERAGE(IFERROR(X288:AA288,""))</f>
        <v>4.9997916667500002</v>
      </c>
      <c r="AJ288" s="36" cm="1">
        <f t="array" ref="AJ288">AVERAGE(IFERROR(P288:V288,""))</f>
        <v>6.2211904761428567</v>
      </c>
      <c r="AK288" s="36" cm="1">
        <f t="array" ref="AK288">AVERAGE(IFERROR(Q288:T288,""))</f>
        <v>7.015625</v>
      </c>
      <c r="AL288" s="36" cm="1">
        <f t="array" ref="AL288">AVERAGE(IFERROR(U288:V288,""))</f>
        <v>3.80125</v>
      </c>
      <c r="AM288" s="36" cm="1">
        <f t="array" ref="AM288">AVERAGE(IFERROR(W288:AA288,""))</f>
        <v>4.4973333334000003</v>
      </c>
      <c r="AN288" s="36" cm="1">
        <f t="array" ref="AN288">AVERAGE(IFERROR(P288:U288,""))</f>
        <v>6.7355555554999995</v>
      </c>
      <c r="AP288" s="36">
        <f t="shared" si="111"/>
        <v>0.21166666669999995</v>
      </c>
      <c r="AQ288" s="36">
        <f t="shared" si="112"/>
        <v>0.17575000000000002</v>
      </c>
      <c r="AR288" s="36">
        <f t="shared" si="113"/>
        <v>9.5500000000000002E-2</v>
      </c>
      <c r="AS288" s="36">
        <f t="shared" si="114"/>
        <v>0.42249999999999999</v>
      </c>
      <c r="AT288" s="36">
        <f t="shared" si="115"/>
        <v>0.5</v>
      </c>
      <c r="AU288" s="36">
        <f t="shared" si="116"/>
        <v>0.55325000000000002</v>
      </c>
      <c r="AV288" s="36">
        <f t="shared" si="117"/>
        <v>0.6865</v>
      </c>
      <c r="AW288" s="36">
        <f t="shared" si="118"/>
        <v>0.75124999999999997</v>
      </c>
      <c r="AX288" s="36">
        <f t="shared" si="119"/>
        <v>0.48733333329999995</v>
      </c>
      <c r="AY288" s="36">
        <f t="shared" si="120"/>
        <v>0.67</v>
      </c>
      <c r="AZ288" s="36">
        <f t="shared" si="121"/>
        <v>0.54125000000000001</v>
      </c>
      <c r="BA288" s="36">
        <f t="shared" si="122"/>
        <v>0.30149999999999999</v>
      </c>
      <c r="BB288" s="36">
        <f t="shared" si="123"/>
        <v>0.44970833333333332</v>
      </c>
      <c r="BC288" s="36">
        <f t="shared" si="124"/>
        <v>0.56619444443333333</v>
      </c>
      <c r="BD288" s="36">
        <f t="shared" si="125"/>
        <v>0.30149999999999999</v>
      </c>
      <c r="BE288" s="36">
        <f t="shared" si="126"/>
        <v>0.4055833333333333</v>
      </c>
      <c r="BF288" s="36">
        <f t="shared" si="127"/>
        <v>0.62726666665999997</v>
      </c>
      <c r="BG288" s="36">
        <f t="shared" si="128"/>
        <v>0.34939999999999999</v>
      </c>
      <c r="BH288" s="36">
        <f t="shared" si="129"/>
        <v>0.50424999999999998</v>
      </c>
      <c r="BI288" s="36">
        <f t="shared" si="130"/>
        <v>0.50002083332500002</v>
      </c>
      <c r="BJ288" s="36">
        <f t="shared" si="131"/>
        <v>0.37788095238571434</v>
      </c>
      <c r="BK288" s="36">
        <f t="shared" si="132"/>
        <v>0.29843750000000002</v>
      </c>
      <c r="BL288" s="36">
        <f t="shared" si="133"/>
        <v>0.61987500000000006</v>
      </c>
      <c r="BM288" s="36">
        <f t="shared" si="134"/>
        <v>0.55026666666000001</v>
      </c>
      <c r="BN288" s="36">
        <f t="shared" si="135"/>
        <v>0.32644444445000004</v>
      </c>
    </row>
    <row r="289" spans="1:66" x14ac:dyDescent="0.25">
      <c r="A289">
        <v>288</v>
      </c>
      <c r="B289" t="s">
        <v>47</v>
      </c>
      <c r="C289" s="3">
        <v>12</v>
      </c>
      <c r="D289">
        <v>48.855843999999998</v>
      </c>
      <c r="E289">
        <v>-122.29407</v>
      </c>
      <c r="F289" t="s">
        <v>10</v>
      </c>
      <c r="G289" s="5">
        <v>13.162000000000001</v>
      </c>
      <c r="H289" s="3">
        <v>17110004000387</v>
      </c>
      <c r="I289" t="s">
        <v>11</v>
      </c>
      <c r="K289" s="15" t="s">
        <v>342</v>
      </c>
      <c r="L289" s="3">
        <v>17110004000440</v>
      </c>
      <c r="M289">
        <v>0.99060213565826416</v>
      </c>
      <c r="N289" s="20">
        <v>113</v>
      </c>
      <c r="P289" s="36">
        <f>AVERAGEIFS($G$2:$G$3384,$C$2:$C$3384,P$1,$B$2:$B$3384,$K289)</f>
        <v>8.4633333329999996</v>
      </c>
      <c r="Q289" s="36">
        <f>AVERAGEIFS($G$2:$G$3384,$C$2:$C$3384,Q$1,$B$2:$B$3384,$K289)</f>
        <v>9.2200000000000006</v>
      </c>
      <c r="R289" s="36">
        <f>AVERAGEIFS($G$2:$G$3384,$C$2:$C$3384,R$1,$B$2:$B$3384,$K289)</f>
        <v>9.2249999999999996</v>
      </c>
      <c r="S289" s="36">
        <f>AVERAGEIFS($G$2:$G$3384,$C$2:$C$3384,S$1,$B$2:$B$3384,$K289)</f>
        <v>5.95</v>
      </c>
      <c r="T289" s="36">
        <f>AVERAGEIFS($G$2:$G$3384,$C$2:$C$3384,T$1,$B$2:$B$3384,$K289)</f>
        <v>4.5866666670000003</v>
      </c>
      <c r="U289" s="36">
        <f>AVERAGEIFS($G$2:$G$3384,$C$2:$C$3384,U$1,$B$2:$B$3384,$K289)</f>
        <v>2.7450000000000001</v>
      </c>
      <c r="V289" s="36">
        <f>AVERAGEIFS($G$2:$G$3384,$C$2:$C$3384,V$1,$B$2:$B$3384,$K289)</f>
        <v>3.32</v>
      </c>
      <c r="W289" s="36">
        <f>AVERAGEIFS($G$2:$G$3384,$C$2:$C$3384,W$1,$B$2:$B$3384,$K289)</f>
        <v>1.4424999999999999</v>
      </c>
      <c r="X289" s="36">
        <f>AVERAGEIFS($G$2:$G$3384,$C$2:$C$3384,X$1,$B$2:$B$3384,$K289)</f>
        <v>1.6766666670000001</v>
      </c>
      <c r="Y289" s="36">
        <f>AVERAGEIFS($G$2:$G$3384,$C$2:$C$3384,Y$1,$B$2:$B$3384,$K289)</f>
        <v>3.733333333</v>
      </c>
      <c r="Z289" s="36">
        <f>AVERAGEIFS($G$2:$G$3384,$C$2:$C$3384,Z$1,$B$2:$B$3384,$K289)</f>
        <v>5.7050000000000001</v>
      </c>
      <c r="AA289" s="36">
        <f>AVERAGEIFS($G$2:$G$3384,$C$2:$C$3384,AA$1,$B$2:$B$3384,$K289)</f>
        <v>6.4474999999999998</v>
      </c>
      <c r="AB289" s="36">
        <f t="shared" si="109"/>
        <v>5.2095833333333337</v>
      </c>
      <c r="AC289" s="36" cm="1">
        <f t="array" ref="AC289">AVERAGE(IFERROR(X289:Z289, ""))</f>
        <v>3.7050000000000001</v>
      </c>
      <c r="AD289" s="36">
        <f t="shared" si="110"/>
        <v>6.4474999999999998</v>
      </c>
      <c r="AE289" s="36" cm="1">
        <f t="array" ref="AE289">AVERAGE(IFERROR(Q289:V289, ""))</f>
        <v>5.8411111111666658</v>
      </c>
      <c r="AF289" s="36" cm="1">
        <f t="array" ref="AF289">AVERAGE(IFERROR(V289:Z289,""))</f>
        <v>3.1755</v>
      </c>
      <c r="AG289" s="36" cm="1">
        <f t="array" ref="AG289">AVERAGE(IFERROR(Q289:U289,""))</f>
        <v>6.3453333334000002</v>
      </c>
      <c r="AH289" s="36" cm="1">
        <f t="array" ref="AH289">AVERAGE(IFERROR(Y289:AA289,P289))</f>
        <v>5.2952777776666666</v>
      </c>
      <c r="AI289" s="36" cm="1">
        <f t="array" ref="AI289">AVERAGE(IFERROR(X289:AA289,""))</f>
        <v>4.390625</v>
      </c>
      <c r="AJ289" s="36" cm="1">
        <f t="array" ref="AJ289">AVERAGE(IFERROR(P289:V289,""))</f>
        <v>6.2157142857142862</v>
      </c>
      <c r="AK289" s="36" cm="1">
        <f t="array" ref="AK289">AVERAGE(IFERROR(Q289:T289,""))</f>
        <v>7.2454166667499997</v>
      </c>
      <c r="AL289" s="36" cm="1">
        <f t="array" ref="AL289">AVERAGE(IFERROR(U289:V289,""))</f>
        <v>3.0324999999999998</v>
      </c>
      <c r="AM289" s="36" cm="1">
        <f t="array" ref="AM289">AVERAGE(IFERROR(W289:AA289,""))</f>
        <v>3.8010000000000006</v>
      </c>
      <c r="AN289" s="36" cm="1">
        <f t="array" ref="AN289">AVERAGE(IFERROR(P289:U289,""))</f>
        <v>6.6983333333333341</v>
      </c>
      <c r="AP289" s="36">
        <f t="shared" si="111"/>
        <v>0.15366666670000004</v>
      </c>
      <c r="AQ289" s="36">
        <f t="shared" si="112"/>
        <v>7.7999999999999931E-2</v>
      </c>
      <c r="AR289" s="36">
        <f t="shared" si="113"/>
        <v>7.7500000000000041E-2</v>
      </c>
      <c r="AS289" s="36">
        <f t="shared" si="114"/>
        <v>0.40499999999999997</v>
      </c>
      <c r="AT289" s="36">
        <f t="shared" si="115"/>
        <v>0.5413333333</v>
      </c>
      <c r="AU289" s="36">
        <f t="shared" si="116"/>
        <v>0.72550000000000003</v>
      </c>
      <c r="AV289" s="36">
        <f t="shared" si="117"/>
        <v>0.66799999999999993</v>
      </c>
      <c r="AW289" s="36">
        <f t="shared" si="118"/>
        <v>0.85575000000000012</v>
      </c>
      <c r="AX289" s="36">
        <f t="shared" si="119"/>
        <v>0.83233333330000003</v>
      </c>
      <c r="AY289" s="36">
        <f t="shared" si="120"/>
        <v>0.62666666670000004</v>
      </c>
      <c r="AZ289" s="36">
        <f t="shared" si="121"/>
        <v>0.42949999999999999</v>
      </c>
      <c r="BA289" s="36">
        <f t="shared" si="122"/>
        <v>0.35525000000000001</v>
      </c>
      <c r="BB289" s="36">
        <f t="shared" si="123"/>
        <v>0.47904166666666664</v>
      </c>
      <c r="BC289" s="36">
        <f t="shared" si="124"/>
        <v>0.62949999999999995</v>
      </c>
      <c r="BD289" s="36">
        <f t="shared" si="125"/>
        <v>0.35525000000000001</v>
      </c>
      <c r="BE289" s="36">
        <f t="shared" si="126"/>
        <v>0.41588888888333342</v>
      </c>
      <c r="BF289" s="36">
        <f t="shared" si="127"/>
        <v>0.68245</v>
      </c>
      <c r="BG289" s="36">
        <f t="shared" si="128"/>
        <v>0.36546666665999999</v>
      </c>
      <c r="BH289" s="36">
        <f t="shared" si="129"/>
        <v>0.47047222223333335</v>
      </c>
      <c r="BI289" s="36">
        <f t="shared" si="130"/>
        <v>0.56093749999999998</v>
      </c>
      <c r="BJ289" s="36">
        <f t="shared" si="131"/>
        <v>0.37842857142857139</v>
      </c>
      <c r="BK289" s="36">
        <f t="shared" si="132"/>
        <v>0.27545833332500003</v>
      </c>
      <c r="BL289" s="36">
        <f t="shared" si="133"/>
        <v>0.69674999999999998</v>
      </c>
      <c r="BM289" s="36">
        <f t="shared" si="134"/>
        <v>0.61990000000000001</v>
      </c>
      <c r="BN289" s="36">
        <f t="shared" si="135"/>
        <v>0.33016666666666661</v>
      </c>
    </row>
    <row r="290" spans="1:66" x14ac:dyDescent="0.25">
      <c r="A290">
        <v>289</v>
      </c>
      <c r="B290" t="s">
        <v>48</v>
      </c>
      <c r="C290" s="3">
        <v>2</v>
      </c>
      <c r="D290">
        <v>48.855910850000001</v>
      </c>
      <c r="E290">
        <v>-122.5770406</v>
      </c>
      <c r="F290" t="s">
        <v>10</v>
      </c>
      <c r="G290" s="5">
        <v>9.7349999999999994</v>
      </c>
      <c r="H290" s="3">
        <v>17110004001218</v>
      </c>
      <c r="I290" t="s">
        <v>11</v>
      </c>
      <c r="K290" s="15" t="s">
        <v>343</v>
      </c>
      <c r="L290" s="3">
        <v>17110004000440</v>
      </c>
      <c r="M290">
        <v>0.97350740432739258</v>
      </c>
      <c r="N290" s="20">
        <v>113</v>
      </c>
      <c r="P290" s="36">
        <f>AVERAGEIFS($G$2:$G$3384,$C$2:$C$3384,P$1,$B$2:$B$3384,$K290)</f>
        <v>8.3241666665</v>
      </c>
      <c r="Q290" s="36">
        <f>AVERAGEIFS($G$2:$G$3384,$C$2:$C$3384,Q$1,$B$2:$B$3384,$K290)</f>
        <v>9.1074999999999999</v>
      </c>
      <c r="R290" s="36">
        <f>AVERAGEIFS($G$2:$G$3384,$C$2:$C$3384,R$1,$B$2:$B$3384,$K290)</f>
        <v>9.25</v>
      </c>
      <c r="S290" s="36">
        <f>AVERAGEIFS($G$2:$G$3384,$C$2:$C$3384,S$1,$B$2:$B$3384,$K290)</f>
        <v>7.3725000000000005</v>
      </c>
      <c r="T290" s="36">
        <f>AVERAGEIFS($G$2:$G$3384,$C$2:$C$3384,T$1,$B$2:$B$3384,$K290)</f>
        <v>5.8333333335000006</v>
      </c>
      <c r="U290" s="36">
        <f>AVERAGEIFS($G$2:$G$3384,$C$2:$C$3384,U$1,$B$2:$B$3384,$K290)</f>
        <v>4.2025000000000006</v>
      </c>
      <c r="V290" s="36">
        <f>AVERAGEIFS($G$2:$G$3384,$C$2:$C$3384,V$1,$B$2:$B$3384,$K290)</f>
        <v>4.5266666664999997</v>
      </c>
      <c r="W290" s="36">
        <f>AVERAGEIFS($G$2:$G$3384,$C$2:$C$3384,W$1,$B$2:$B$3384,$K290)</f>
        <v>2.3262499999999999</v>
      </c>
      <c r="X290" s="36">
        <f>AVERAGEIFS($G$2:$G$3384,$C$2:$C$3384,X$1,$B$2:$B$3384,$K290)</f>
        <v>3.3583333335000001</v>
      </c>
      <c r="Y290" s="36">
        <f>AVERAGEIFS($G$2:$G$3384,$C$2:$C$3384,Y$1,$B$2:$B$3384,$K290)</f>
        <v>3.8716666664999999</v>
      </c>
      <c r="Z290" s="36">
        <f>AVERAGEIFS($G$2:$G$3384,$C$2:$C$3384,Z$1,$B$2:$B$3384,$K290)</f>
        <v>5.1624999999999996</v>
      </c>
      <c r="AA290" s="36">
        <f>AVERAGEIFS($G$2:$G$3384,$C$2:$C$3384,AA$1,$B$2:$B$3384,$K290)</f>
        <v>8.9412500000000001</v>
      </c>
      <c r="AB290" s="36">
        <f t="shared" si="109"/>
        <v>6.0230555555416672</v>
      </c>
      <c r="AC290" s="36" cm="1">
        <f t="array" ref="AC290">AVERAGE(IFERROR(X290:Z290, ""))</f>
        <v>4.1308333333333334</v>
      </c>
      <c r="AD290" s="36">
        <f t="shared" si="110"/>
        <v>8.9412500000000001</v>
      </c>
      <c r="AE290" s="36" cm="1">
        <f t="array" ref="AE290">AVERAGE(IFERROR(Q290:V290, ""))</f>
        <v>6.715416666666667</v>
      </c>
      <c r="AF290" s="36" cm="1">
        <f t="array" ref="AF290">AVERAGE(IFERROR(V290:Z290,""))</f>
        <v>3.8490833332999999</v>
      </c>
      <c r="AG290" s="36" cm="1">
        <f t="array" ref="AG290">AVERAGE(IFERROR(Q290:U290,""))</f>
        <v>7.1531666667000007</v>
      </c>
      <c r="AH290" s="36" cm="1">
        <f t="array" ref="AH290">AVERAGE(IFERROR(Y290:AA290,P290))</f>
        <v>5.9918055555</v>
      </c>
      <c r="AI290" s="36" cm="1">
        <f t="array" ref="AI290">AVERAGE(IFERROR(X290:AA290,""))</f>
        <v>5.3334375000000005</v>
      </c>
      <c r="AJ290" s="36" cm="1">
        <f t="array" ref="AJ290">AVERAGE(IFERROR(P290:V290,""))</f>
        <v>6.945238095214286</v>
      </c>
      <c r="AK290" s="36" cm="1">
        <f t="array" ref="AK290">AVERAGE(IFERROR(Q290:T290,""))</f>
        <v>7.8908333333750011</v>
      </c>
      <c r="AL290" s="36" cm="1">
        <f t="array" ref="AL290">AVERAGE(IFERROR(U290:V290,""))</f>
        <v>4.3645833332499997</v>
      </c>
      <c r="AM290" s="36" cm="1">
        <f t="array" ref="AM290">AVERAGE(IFERROR(W290:AA290,""))</f>
        <v>4.7320000000000002</v>
      </c>
      <c r="AN290" s="36" cm="1">
        <f t="array" ref="AN290">AVERAGE(IFERROR(P290:U290,""))</f>
        <v>7.3483333333333336</v>
      </c>
      <c r="AP290" s="36">
        <f t="shared" si="111"/>
        <v>0.16758333335</v>
      </c>
      <c r="AQ290" s="36">
        <f t="shared" si="112"/>
        <v>8.925000000000001E-2</v>
      </c>
      <c r="AR290" s="36">
        <f t="shared" si="113"/>
        <v>7.4999999999999997E-2</v>
      </c>
      <c r="AS290" s="36">
        <f t="shared" si="114"/>
        <v>0.26274999999999993</v>
      </c>
      <c r="AT290" s="36">
        <f t="shared" si="115"/>
        <v>0.41666666664999996</v>
      </c>
      <c r="AU290" s="36">
        <f t="shared" si="116"/>
        <v>0.57974999999999999</v>
      </c>
      <c r="AV290" s="36">
        <f t="shared" si="117"/>
        <v>0.54733333335000001</v>
      </c>
      <c r="AW290" s="36">
        <f t="shared" si="118"/>
        <v>0.76737500000000003</v>
      </c>
      <c r="AX290" s="36">
        <f t="shared" si="119"/>
        <v>0.66416666665000001</v>
      </c>
      <c r="AY290" s="36">
        <f t="shared" si="120"/>
        <v>0.61283333335000001</v>
      </c>
      <c r="AZ290" s="36">
        <f t="shared" si="121"/>
        <v>0.48375000000000001</v>
      </c>
      <c r="BA290" s="36">
        <f t="shared" si="122"/>
        <v>0.10587499999999998</v>
      </c>
      <c r="BB290" s="36">
        <f t="shared" si="123"/>
        <v>0.3976944444458333</v>
      </c>
      <c r="BC290" s="36">
        <f t="shared" si="124"/>
        <v>0.58691666666666664</v>
      </c>
      <c r="BD290" s="36">
        <f t="shared" si="125"/>
        <v>0.10587499999999998</v>
      </c>
      <c r="BE290" s="36">
        <f t="shared" si="126"/>
        <v>0.3284583333333333</v>
      </c>
      <c r="BF290" s="36">
        <f t="shared" si="127"/>
        <v>0.61509166667000004</v>
      </c>
      <c r="BG290" s="36">
        <f t="shared" si="128"/>
        <v>0.28468333332999995</v>
      </c>
      <c r="BH290" s="36">
        <f t="shared" si="129"/>
        <v>0.40081944445000001</v>
      </c>
      <c r="BI290" s="36">
        <f t="shared" si="130"/>
        <v>0.46665624999999994</v>
      </c>
      <c r="BJ290" s="36">
        <f t="shared" si="131"/>
        <v>0.30547619047857139</v>
      </c>
      <c r="BK290" s="36">
        <f t="shared" si="132"/>
        <v>0.21091666666249989</v>
      </c>
      <c r="BL290" s="36">
        <f t="shared" si="133"/>
        <v>0.56354166667500005</v>
      </c>
      <c r="BM290" s="36">
        <f t="shared" si="134"/>
        <v>0.52679999999999993</v>
      </c>
      <c r="BN290" s="36">
        <f t="shared" si="135"/>
        <v>0.26516666666666666</v>
      </c>
    </row>
    <row r="291" spans="1:66" x14ac:dyDescent="0.25">
      <c r="A291">
        <v>290</v>
      </c>
      <c r="B291" t="s">
        <v>48</v>
      </c>
      <c r="C291" s="3">
        <v>3</v>
      </c>
      <c r="D291">
        <v>48.855910850000001</v>
      </c>
      <c r="E291">
        <v>-122.5770406</v>
      </c>
      <c r="F291" t="s">
        <v>10</v>
      </c>
      <c r="G291" s="5">
        <v>8.5</v>
      </c>
      <c r="H291" s="3">
        <v>17110004001218</v>
      </c>
      <c r="I291" t="s">
        <v>11</v>
      </c>
      <c r="K291" s="15" t="s">
        <v>344</v>
      </c>
      <c r="L291" s="3">
        <v>17110004000439</v>
      </c>
      <c r="M291">
        <v>0.44935363531112671</v>
      </c>
      <c r="N291" s="20">
        <v>113</v>
      </c>
      <c r="P291" s="36">
        <f>AVERAGEIFS($G$2:$G$3384,$C$2:$C$3384,P$1,$B$2:$B$3384,$K291)</f>
        <v>9.1033333330000001</v>
      </c>
      <c r="Q291" s="36">
        <f>AVERAGEIFS($G$2:$G$3384,$C$2:$C$3384,Q$1,$B$2:$B$3384,$K291)</f>
        <v>10.323333330000001</v>
      </c>
      <c r="R291" s="36">
        <f>AVERAGEIFS($G$2:$G$3384,$C$2:$C$3384,R$1,$B$2:$B$3384,$K291)</f>
        <v>10.78</v>
      </c>
      <c r="S291" s="36">
        <f>AVERAGEIFS($G$2:$G$3384,$C$2:$C$3384,S$1,$B$2:$B$3384,$K291)</f>
        <v>10.395</v>
      </c>
      <c r="T291" s="36">
        <f>AVERAGEIFS($G$2:$G$3384,$C$2:$C$3384,T$1,$B$2:$B$3384,$K291)</f>
        <v>10.387499999999999</v>
      </c>
      <c r="U291" s="36">
        <f>AVERAGEIFS($G$2:$G$3384,$C$2:$C$3384,U$1,$B$2:$B$3384,$K291)</f>
        <v>9.3475000000000001</v>
      </c>
      <c r="V291" s="36">
        <f>AVERAGEIFS($G$2:$G$3384,$C$2:$C$3384,V$1,$B$2:$B$3384,$K291)</f>
        <v>8.3074999999999992</v>
      </c>
      <c r="W291" s="36">
        <f>AVERAGEIFS($G$2:$G$3384,$C$2:$C$3384,W$1,$B$2:$B$3384,$K291)</f>
        <v>7.68</v>
      </c>
      <c r="X291" s="36">
        <f>AVERAGEIFS($G$2:$G$3384,$C$2:$C$3384,X$1,$B$2:$B$3384,$K291)</f>
        <v>6.74</v>
      </c>
      <c r="Y291" s="36">
        <f>AVERAGEIFS($G$2:$G$3384,$C$2:$C$3384,Y$1,$B$2:$B$3384,$K291)</f>
        <v>7.44</v>
      </c>
      <c r="Z291" s="36">
        <f>AVERAGEIFS($G$2:$G$3384,$C$2:$C$3384,Z$1,$B$2:$B$3384,$K291)</f>
        <v>7.7424999999999997</v>
      </c>
      <c r="AA291" s="36">
        <f>AVERAGEIFS($G$2:$G$3384,$C$2:$C$3384,AA$1,$B$2:$B$3384,$K291)</f>
        <v>8.4749999999999996</v>
      </c>
      <c r="AB291" s="36">
        <f t="shared" si="109"/>
        <v>8.8934722219166655</v>
      </c>
      <c r="AC291" s="36" cm="1">
        <f t="array" ref="AC291">AVERAGE(IFERROR(X291:Z291, ""))</f>
        <v>7.3075000000000001</v>
      </c>
      <c r="AD291" s="36">
        <f t="shared" si="110"/>
        <v>8.4749999999999996</v>
      </c>
      <c r="AE291" s="36" cm="1">
        <f t="array" ref="AE291">AVERAGE(IFERROR(Q291:V291, ""))</f>
        <v>9.9234722216666658</v>
      </c>
      <c r="AF291" s="36" cm="1">
        <f t="array" ref="AF291">AVERAGE(IFERROR(V291:Z291,""))</f>
        <v>7.581999999999999</v>
      </c>
      <c r="AG291" s="36" cm="1">
        <f t="array" ref="AG291">AVERAGE(IFERROR(Q291:U291,""))</f>
        <v>10.246666665999999</v>
      </c>
      <c r="AH291" s="36" cm="1">
        <f t="array" ref="AH291">AVERAGE(IFERROR(Y291:AA291,P291))</f>
        <v>7.8858333333333333</v>
      </c>
      <c r="AI291" s="36" cm="1">
        <f t="array" ref="AI291">AVERAGE(IFERROR(X291:AA291,""))</f>
        <v>7.5993750000000002</v>
      </c>
      <c r="AJ291" s="36" cm="1">
        <f t="array" ref="AJ291">AVERAGE(IFERROR(P291:V291,""))</f>
        <v>9.8063095232857158</v>
      </c>
      <c r="AK291" s="36" cm="1">
        <f t="array" ref="AK291">AVERAGE(IFERROR(Q291:T291,""))</f>
        <v>10.471458332499999</v>
      </c>
      <c r="AL291" s="36" cm="1">
        <f t="array" ref="AL291">AVERAGE(IFERROR(U291:V291,""))</f>
        <v>8.8275000000000006</v>
      </c>
      <c r="AM291" s="36" cm="1">
        <f t="array" ref="AM291">AVERAGE(IFERROR(W291:AA291,""))</f>
        <v>7.6154999999999999</v>
      </c>
      <c r="AN291" s="36" cm="1">
        <f t="array" ref="AN291">AVERAGE(IFERROR(P291:U291,""))</f>
        <v>10.0561111105</v>
      </c>
      <c r="AP291" s="36">
        <f t="shared" si="111"/>
        <v>8.9666666699999981E-2</v>
      </c>
      <c r="AQ291" s="36">
        <f t="shared" si="112"/>
        <v>0</v>
      </c>
      <c r="AR291" s="36">
        <f t="shared" si="113"/>
        <v>0</v>
      </c>
      <c r="AS291" s="36">
        <f t="shared" si="114"/>
        <v>0</v>
      </c>
      <c r="AT291" s="36">
        <f t="shared" si="115"/>
        <v>0</v>
      </c>
      <c r="AU291" s="36">
        <f t="shared" si="116"/>
        <v>6.5249999999999989E-2</v>
      </c>
      <c r="AV291" s="36">
        <f t="shared" si="117"/>
        <v>0.16925000000000007</v>
      </c>
      <c r="AW291" s="36">
        <f t="shared" si="118"/>
        <v>0.23200000000000004</v>
      </c>
      <c r="AX291" s="36">
        <f t="shared" si="119"/>
        <v>0.32599999999999996</v>
      </c>
      <c r="AY291" s="36">
        <f t="shared" si="120"/>
        <v>0.25599999999999995</v>
      </c>
      <c r="AZ291" s="36">
        <f t="shared" si="121"/>
        <v>0.22575000000000003</v>
      </c>
      <c r="BA291" s="36">
        <f t="shared" si="122"/>
        <v>0.15250000000000002</v>
      </c>
      <c r="BB291" s="36">
        <f t="shared" si="123"/>
        <v>0.11065277780833345</v>
      </c>
      <c r="BC291" s="36">
        <f t="shared" si="124"/>
        <v>0.26924999999999999</v>
      </c>
      <c r="BD291" s="36">
        <f t="shared" si="125"/>
        <v>0.15250000000000002</v>
      </c>
      <c r="BE291" s="36">
        <f t="shared" si="126"/>
        <v>7.6527778333334243E-3</v>
      </c>
      <c r="BF291" s="36">
        <f t="shared" si="127"/>
        <v>0.2418000000000001</v>
      </c>
      <c r="BG291" s="36">
        <f t="shared" si="128"/>
        <v>0</v>
      </c>
      <c r="BH291" s="36">
        <f t="shared" si="129"/>
        <v>0.21141666666666667</v>
      </c>
      <c r="BI291" s="36">
        <f t="shared" si="130"/>
        <v>0.24006249999999998</v>
      </c>
      <c r="BJ291" s="36">
        <f t="shared" si="131"/>
        <v>1.936904767142842E-2</v>
      </c>
      <c r="BK291" s="36">
        <f t="shared" si="132"/>
        <v>0</v>
      </c>
      <c r="BL291" s="36">
        <f t="shared" si="133"/>
        <v>0.11724999999999994</v>
      </c>
      <c r="BM291" s="36">
        <f t="shared" si="134"/>
        <v>0.23845</v>
      </c>
      <c r="BN291" s="36">
        <f t="shared" si="135"/>
        <v>0</v>
      </c>
    </row>
    <row r="292" spans="1:66" x14ac:dyDescent="0.25">
      <c r="A292">
        <v>291</v>
      </c>
      <c r="B292" t="s">
        <v>48</v>
      </c>
      <c r="C292" s="3">
        <v>4</v>
      </c>
      <c r="D292">
        <v>48.855910850000001</v>
      </c>
      <c r="E292">
        <v>-122.5770406</v>
      </c>
      <c r="F292" t="s">
        <v>10</v>
      </c>
      <c r="G292" s="5">
        <v>6.9</v>
      </c>
      <c r="H292" s="3">
        <v>17110004001218</v>
      </c>
      <c r="I292" t="s">
        <v>11</v>
      </c>
      <c r="K292" s="15" t="s">
        <v>345</v>
      </c>
      <c r="L292" s="3">
        <v>17110004000032</v>
      </c>
      <c r="M292">
        <v>0.99965530633926392</v>
      </c>
      <c r="N292" s="20">
        <v>556</v>
      </c>
      <c r="P292" s="36">
        <f>AVERAGEIFS($G$2:$G$3384,$C$2:$C$3384,P$1,$B$2:$B$3384,$K292)</f>
        <v>10.63666667</v>
      </c>
      <c r="Q292" s="36">
        <f>AVERAGEIFS($G$2:$G$3384,$C$2:$C$3384,Q$1,$B$2:$B$3384,$K292)</f>
        <v>11.45166667</v>
      </c>
      <c r="R292" s="36">
        <f>AVERAGEIFS($G$2:$G$3384,$C$2:$C$3384,R$1,$B$2:$B$3384,$K292)</f>
        <v>11.26</v>
      </c>
      <c r="S292" s="36">
        <f>AVERAGEIFS($G$2:$G$3384,$C$2:$C$3384,S$1,$B$2:$B$3384,$K292)</f>
        <v>10.6775</v>
      </c>
      <c r="T292" s="36">
        <f>AVERAGEIFS($G$2:$G$3384,$C$2:$C$3384,T$1,$B$2:$B$3384,$K292)</f>
        <v>9.9324999999999992</v>
      </c>
      <c r="U292" s="36">
        <f>AVERAGEIFS($G$2:$G$3384,$C$2:$C$3384,U$1,$B$2:$B$3384,$K292)</f>
        <v>8.8149999999999995</v>
      </c>
      <c r="V292" s="36">
        <f>AVERAGEIFS($G$2:$G$3384,$C$2:$C$3384,V$1,$B$2:$B$3384,$K292)</f>
        <v>7.8475000000000001</v>
      </c>
      <c r="W292" s="36">
        <f>AVERAGEIFS($G$2:$G$3384,$C$2:$C$3384,W$1,$B$2:$B$3384,$K292)</f>
        <v>7.9866666669999997</v>
      </c>
      <c r="X292" s="36">
        <f>AVERAGEIFS($G$2:$G$3384,$C$2:$C$3384,X$1,$B$2:$B$3384,$K292)</f>
        <v>9.4774999999999991</v>
      </c>
      <c r="Y292" s="36">
        <f>AVERAGEIFS($G$2:$G$3384,$C$2:$C$3384,Y$1,$B$2:$B$3384,$K292)</f>
        <v>7.58</v>
      </c>
      <c r="Z292" s="36">
        <f>AVERAGEIFS($G$2:$G$3384,$C$2:$C$3384,Z$1,$B$2:$B$3384,$K292)</f>
        <v>10.1775</v>
      </c>
      <c r="AA292" s="36">
        <f>AVERAGEIFS($G$2:$G$3384,$C$2:$C$3384,AA$1,$B$2:$B$3384,$K292)</f>
        <v>11.03</v>
      </c>
      <c r="AB292" s="36">
        <f t="shared" si="109"/>
        <v>9.7393750005833315</v>
      </c>
      <c r="AC292" s="36" cm="1">
        <f t="array" ref="AC292">AVERAGE(IFERROR(X292:Z292, ""))</f>
        <v>9.0783333333333331</v>
      </c>
      <c r="AD292" s="36">
        <f t="shared" si="110"/>
        <v>11.03</v>
      </c>
      <c r="AE292" s="36" cm="1">
        <f t="array" ref="AE292">AVERAGE(IFERROR(Q292:V292, ""))</f>
        <v>9.997361111666665</v>
      </c>
      <c r="AF292" s="36" cm="1">
        <f t="array" ref="AF292">AVERAGE(IFERROR(V292:Z292,""))</f>
        <v>8.6138333333999988</v>
      </c>
      <c r="AG292" s="36" cm="1">
        <f t="array" ref="AG292">AVERAGE(IFERROR(Q292:U292,""))</f>
        <v>10.427333334</v>
      </c>
      <c r="AH292" s="36" cm="1">
        <f t="array" ref="AH292">AVERAGE(IFERROR(Y292:AA292,P292))</f>
        <v>9.5958333333333332</v>
      </c>
      <c r="AI292" s="36" cm="1">
        <f t="array" ref="AI292">AVERAGE(IFERROR(X292:AA292,""))</f>
        <v>9.5662500000000001</v>
      </c>
      <c r="AJ292" s="36" cm="1">
        <f t="array" ref="AJ292">AVERAGE(IFERROR(P292:V292,""))</f>
        <v>10.088690477142856</v>
      </c>
      <c r="AK292" s="36" cm="1">
        <f t="array" ref="AK292">AVERAGE(IFERROR(Q292:T292,""))</f>
        <v>10.8304166675</v>
      </c>
      <c r="AL292" s="36" cm="1">
        <f t="array" ref="AL292">AVERAGE(IFERROR(U292:V292,""))</f>
        <v>8.3312500000000007</v>
      </c>
      <c r="AM292" s="36" cm="1">
        <f t="array" ref="AM292">AVERAGE(IFERROR(W292:AA292,""))</f>
        <v>9.2503333334000004</v>
      </c>
      <c r="AN292" s="36" cm="1">
        <f t="array" ref="AN292">AVERAGE(IFERROR(P292:U292,""))</f>
        <v>10.462222223333333</v>
      </c>
      <c r="AP292" s="36">
        <f t="shared" si="111"/>
        <v>0</v>
      </c>
      <c r="AQ292" s="36">
        <f t="shared" si="112"/>
        <v>0</v>
      </c>
      <c r="AR292" s="36">
        <f t="shared" si="113"/>
        <v>0</v>
      </c>
      <c r="AS292" s="36">
        <f t="shared" si="114"/>
        <v>0</v>
      </c>
      <c r="AT292" s="36">
        <f t="shared" si="115"/>
        <v>6.750000000000078E-3</v>
      </c>
      <c r="AU292" s="36">
        <f t="shared" si="116"/>
        <v>0.11850000000000005</v>
      </c>
      <c r="AV292" s="36">
        <f t="shared" si="117"/>
        <v>0.21525</v>
      </c>
      <c r="AW292" s="36">
        <f t="shared" si="118"/>
        <v>0.20133333330000003</v>
      </c>
      <c r="AX292" s="36">
        <f t="shared" si="119"/>
        <v>5.2250000000000088E-2</v>
      </c>
      <c r="AY292" s="36">
        <f t="shared" si="120"/>
        <v>0.24199999999999999</v>
      </c>
      <c r="AZ292" s="36">
        <f t="shared" si="121"/>
        <v>0</v>
      </c>
      <c r="BA292" s="36">
        <f t="shared" si="122"/>
        <v>0</v>
      </c>
      <c r="BB292" s="36">
        <f t="shared" si="123"/>
        <v>2.6062499941666852E-2</v>
      </c>
      <c r="BC292" s="36">
        <f t="shared" si="124"/>
        <v>9.2166666666666688E-2</v>
      </c>
      <c r="BD292" s="36">
        <f t="shared" si="125"/>
        <v>0</v>
      </c>
      <c r="BE292" s="36">
        <f t="shared" si="126"/>
        <v>2.6388883333350321E-4</v>
      </c>
      <c r="BF292" s="36">
        <f t="shared" si="127"/>
        <v>0.13861666666000011</v>
      </c>
      <c r="BG292" s="36">
        <f t="shared" si="128"/>
        <v>0</v>
      </c>
      <c r="BH292" s="36">
        <f t="shared" si="129"/>
        <v>4.0416666666666677E-2</v>
      </c>
      <c r="BI292" s="36">
        <f t="shared" si="130"/>
        <v>4.3374999999999983E-2</v>
      </c>
      <c r="BJ292" s="36">
        <f t="shared" si="131"/>
        <v>0</v>
      </c>
      <c r="BK292" s="36">
        <f t="shared" si="132"/>
        <v>0</v>
      </c>
      <c r="BL292" s="36">
        <f t="shared" si="133"/>
        <v>0.16687499999999994</v>
      </c>
      <c r="BM292" s="36">
        <f t="shared" si="134"/>
        <v>7.4966666659999959E-2</v>
      </c>
      <c r="BN292" s="36">
        <f t="shared" si="135"/>
        <v>0</v>
      </c>
    </row>
    <row r="293" spans="1:66" x14ac:dyDescent="0.25">
      <c r="A293">
        <v>292</v>
      </c>
      <c r="B293" t="s">
        <v>48</v>
      </c>
      <c r="C293" s="3">
        <v>5</v>
      </c>
      <c r="D293">
        <v>48.855910850000001</v>
      </c>
      <c r="E293">
        <v>-122.5770406</v>
      </c>
      <c r="F293" t="s">
        <v>10</v>
      </c>
      <c r="G293" s="5">
        <v>7.3</v>
      </c>
      <c r="H293" s="3">
        <v>17110004001218</v>
      </c>
      <c r="I293" t="s">
        <v>11</v>
      </c>
      <c r="K293" s="15" t="s">
        <v>346</v>
      </c>
      <c r="L293" s="3">
        <v>17110004000032</v>
      </c>
      <c r="M293">
        <v>0.99964737892150879</v>
      </c>
      <c r="N293" s="20">
        <v>556</v>
      </c>
      <c r="P293" s="36">
        <f>AVERAGEIFS($G$2:$G$3384,$C$2:$C$3384,P$1,$B$2:$B$3384,$K293)</f>
        <v>10.948333335000001</v>
      </c>
      <c r="Q293" s="36">
        <f>AVERAGEIFS($G$2:$G$3384,$C$2:$C$3384,Q$1,$B$2:$B$3384,$K293)</f>
        <v>11.760833335000001</v>
      </c>
      <c r="R293" s="36">
        <f>AVERAGEIFS($G$2:$G$3384,$C$2:$C$3384,R$1,$B$2:$B$3384,$K293)</f>
        <v>11.315</v>
      </c>
      <c r="S293" s="36">
        <f>AVERAGEIFS($G$2:$G$3384,$C$2:$C$3384,S$1,$B$2:$B$3384,$K293)</f>
        <v>11.563749999999999</v>
      </c>
      <c r="T293" s="36">
        <f>AVERAGEIFS($G$2:$G$3384,$C$2:$C$3384,T$1,$B$2:$B$3384,$K293)</f>
        <v>10.16625</v>
      </c>
      <c r="U293" s="36">
        <f>AVERAGEIFS($G$2:$G$3384,$C$2:$C$3384,U$1,$B$2:$B$3384,$K293)</f>
        <v>9.8275000000000006</v>
      </c>
      <c r="V293" s="36">
        <f>AVERAGEIFS($G$2:$G$3384,$C$2:$C$3384,V$1,$B$2:$B$3384,$K293)</f>
        <v>8.9004166665</v>
      </c>
      <c r="W293" s="36">
        <f>AVERAGEIFS($G$2:$G$3384,$C$2:$C$3384,W$1,$B$2:$B$3384,$K293)</f>
        <v>8.4783333335000002</v>
      </c>
      <c r="X293" s="36">
        <f>AVERAGEIFS($G$2:$G$3384,$C$2:$C$3384,X$1,$B$2:$B$3384,$K293)</f>
        <v>9.4462499999999991</v>
      </c>
      <c r="Y293" s="36">
        <f>AVERAGEIFS($G$2:$G$3384,$C$2:$C$3384,Y$1,$B$2:$B$3384,$K293)</f>
        <v>8.432500000000001</v>
      </c>
      <c r="Z293" s="36">
        <f>AVERAGEIFS($G$2:$G$3384,$C$2:$C$3384,Z$1,$B$2:$B$3384,$K293)</f>
        <v>10.94125</v>
      </c>
      <c r="AA293" s="36">
        <f>AVERAGEIFS($G$2:$G$3384,$C$2:$C$3384,AA$1,$B$2:$B$3384,$K293)</f>
        <v>11.705</v>
      </c>
      <c r="AB293" s="36">
        <f t="shared" si="109"/>
        <v>10.290451389166668</v>
      </c>
      <c r="AC293" s="36" cm="1">
        <f t="array" ref="AC293">AVERAGE(IFERROR(X293:Z293, ""))</f>
        <v>9.6066666666666674</v>
      </c>
      <c r="AD293" s="36">
        <f t="shared" si="110"/>
        <v>11.705</v>
      </c>
      <c r="AE293" s="36" cm="1">
        <f t="array" ref="AE293">AVERAGE(IFERROR(Q293:V293, ""))</f>
        <v>10.588958333583333</v>
      </c>
      <c r="AF293" s="36" cm="1">
        <f t="array" ref="AF293">AVERAGE(IFERROR(V293:Z293,""))</f>
        <v>9.2397500000000008</v>
      </c>
      <c r="AG293" s="36" cm="1">
        <f t="array" ref="AG293">AVERAGE(IFERROR(Q293:U293,""))</f>
        <v>10.926666666999999</v>
      </c>
      <c r="AH293" s="36" cm="1">
        <f t="array" ref="AH293">AVERAGE(IFERROR(Y293:AA293,P293))</f>
        <v>10.359583333333333</v>
      </c>
      <c r="AI293" s="36" cm="1">
        <f t="array" ref="AI293">AVERAGE(IFERROR(X293:AA293,""))</f>
        <v>10.13125</v>
      </c>
      <c r="AJ293" s="36" cm="1">
        <f t="array" ref="AJ293">AVERAGE(IFERROR(P293:V293,""))</f>
        <v>10.640297619500002</v>
      </c>
      <c r="AK293" s="36" cm="1">
        <f t="array" ref="AK293">AVERAGE(IFERROR(Q293:T293,""))</f>
        <v>11.201458333749999</v>
      </c>
      <c r="AL293" s="36" cm="1">
        <f t="array" ref="AL293">AVERAGE(IFERROR(U293:V293,""))</f>
        <v>9.3639583332500003</v>
      </c>
      <c r="AM293" s="36" cm="1">
        <f t="array" ref="AM293">AVERAGE(IFERROR(W293:AA293,""))</f>
        <v>9.8006666666999998</v>
      </c>
      <c r="AN293" s="36" cm="1">
        <f t="array" ref="AN293">AVERAGE(IFERROR(P293:U293,""))</f>
        <v>10.930277778333334</v>
      </c>
      <c r="AP293" s="36">
        <f t="shared" si="111"/>
        <v>0</v>
      </c>
      <c r="AQ293" s="36">
        <f t="shared" si="112"/>
        <v>0</v>
      </c>
      <c r="AR293" s="36">
        <f t="shared" si="113"/>
        <v>0</v>
      </c>
      <c r="AS293" s="36">
        <f t="shared" si="114"/>
        <v>0</v>
      </c>
      <c r="AT293" s="36">
        <f t="shared" si="115"/>
        <v>0</v>
      </c>
      <c r="AU293" s="36">
        <f t="shared" si="116"/>
        <v>1.7249999999999942E-2</v>
      </c>
      <c r="AV293" s="36">
        <f t="shared" si="117"/>
        <v>0.10995833335000001</v>
      </c>
      <c r="AW293" s="36">
        <f t="shared" si="118"/>
        <v>0.15216666664999998</v>
      </c>
      <c r="AX293" s="36">
        <f t="shared" si="119"/>
        <v>5.5375000000000084E-2</v>
      </c>
      <c r="AY293" s="36">
        <f t="shared" si="120"/>
        <v>0.15674999999999989</v>
      </c>
      <c r="AZ293" s="36">
        <f t="shared" si="121"/>
        <v>0</v>
      </c>
      <c r="BA293" s="36">
        <f t="shared" si="122"/>
        <v>0</v>
      </c>
      <c r="BB293" s="36">
        <f t="shared" si="123"/>
        <v>0</v>
      </c>
      <c r="BC293" s="36">
        <f t="shared" si="124"/>
        <v>3.9333333333333262E-2</v>
      </c>
      <c r="BD293" s="36">
        <f t="shared" si="125"/>
        <v>0</v>
      </c>
      <c r="BE293" s="36">
        <f t="shared" si="126"/>
        <v>0</v>
      </c>
      <c r="BF293" s="36">
        <f t="shared" si="127"/>
        <v>7.6024999999999926E-2</v>
      </c>
      <c r="BG293" s="36">
        <f t="shared" si="128"/>
        <v>0</v>
      </c>
      <c r="BH293" s="36">
        <f t="shared" si="129"/>
        <v>0</v>
      </c>
      <c r="BI293" s="36">
        <f t="shared" si="130"/>
        <v>0</v>
      </c>
      <c r="BJ293" s="36">
        <f t="shared" si="131"/>
        <v>0</v>
      </c>
      <c r="BK293" s="36">
        <f t="shared" si="132"/>
        <v>0</v>
      </c>
      <c r="BL293" s="36">
        <f t="shared" si="133"/>
        <v>6.3604166674999976E-2</v>
      </c>
      <c r="BM293" s="36">
        <f t="shared" si="134"/>
        <v>1.9933333330000025E-2</v>
      </c>
      <c r="BN293" s="36">
        <f t="shared" si="135"/>
        <v>0</v>
      </c>
    </row>
    <row r="294" spans="1:66" x14ac:dyDescent="0.25">
      <c r="A294">
        <v>293</v>
      </c>
      <c r="B294" t="s">
        <v>48</v>
      </c>
      <c r="C294" s="3">
        <v>6</v>
      </c>
      <c r="D294">
        <v>48.855910850000001</v>
      </c>
      <c r="E294">
        <v>-122.5770406</v>
      </c>
      <c r="F294" t="s">
        <v>10</v>
      </c>
      <c r="G294" s="5">
        <v>2.93</v>
      </c>
      <c r="H294" s="3">
        <v>17110004001218</v>
      </c>
      <c r="I294" t="s">
        <v>11</v>
      </c>
      <c r="K294" s="15" t="s">
        <v>347</v>
      </c>
      <c r="L294" s="3">
        <v>17110004000033</v>
      </c>
      <c r="M294">
        <v>0.99984145164489746</v>
      </c>
      <c r="N294" s="20">
        <v>38</v>
      </c>
      <c r="P294" s="36">
        <f>AVERAGEIFS($G$2:$G$3384,$C$2:$C$3384,P$1,$B$2:$B$3384,$K294)</f>
        <v>11.626666670000001</v>
      </c>
      <c r="Q294" s="36">
        <f>AVERAGEIFS($G$2:$G$3384,$C$2:$C$3384,Q$1,$B$2:$B$3384,$K294)</f>
        <v>11.28166667</v>
      </c>
      <c r="R294" s="36">
        <f>AVERAGEIFS($G$2:$G$3384,$C$2:$C$3384,R$1,$B$2:$B$3384,$K294)</f>
        <v>11.6425</v>
      </c>
      <c r="S294" s="36">
        <f>AVERAGEIFS($G$2:$G$3384,$C$2:$C$3384,S$1,$B$2:$B$3384,$K294)</f>
        <v>10.317500000000001</v>
      </c>
      <c r="T294" s="36">
        <f>AVERAGEIFS($G$2:$G$3384,$C$2:$C$3384,T$1,$B$2:$B$3384,$K294)</f>
        <v>9.9375</v>
      </c>
      <c r="U294" s="36">
        <f>AVERAGEIFS($G$2:$G$3384,$C$2:$C$3384,U$1,$B$2:$B$3384,$K294)</f>
        <v>8.67</v>
      </c>
      <c r="V294" s="36">
        <f>AVERAGEIFS($G$2:$G$3384,$C$2:$C$3384,V$1,$B$2:$B$3384,$K294)</f>
        <v>8.1999999999999993</v>
      </c>
      <c r="W294" s="36">
        <f>AVERAGEIFS($G$2:$G$3384,$C$2:$C$3384,W$1,$B$2:$B$3384,$K294)</f>
        <v>8.5449999999999999</v>
      </c>
      <c r="X294" s="36">
        <f>AVERAGEIFS($G$2:$G$3384,$C$2:$C$3384,X$1,$B$2:$B$3384,$K294)</f>
        <v>8.7349999999999994</v>
      </c>
      <c r="Y294" s="36">
        <f>AVERAGEIFS($G$2:$G$3384,$C$2:$C$3384,Y$1,$B$2:$B$3384,$K294)</f>
        <v>9.6349999999999998</v>
      </c>
      <c r="Z294" s="36">
        <f>AVERAGEIFS($G$2:$G$3384,$C$2:$C$3384,Z$1,$B$2:$B$3384,$K294)</f>
        <v>13.0625</v>
      </c>
      <c r="AA294" s="36">
        <f>AVERAGEIFS($G$2:$G$3384,$C$2:$C$3384,AA$1,$B$2:$B$3384,$K294)</f>
        <v>10.387499999999999</v>
      </c>
      <c r="AB294" s="36">
        <f t="shared" si="109"/>
        <v>10.170069445000001</v>
      </c>
      <c r="AC294" s="36" cm="1">
        <f t="array" ref="AC294">AVERAGE(IFERROR(X294:Z294, ""))</f>
        <v>10.477499999999999</v>
      </c>
      <c r="AD294" s="36">
        <f t="shared" si="110"/>
        <v>10.387499999999999</v>
      </c>
      <c r="AE294" s="36" cm="1">
        <f t="array" ref="AE294">AVERAGE(IFERROR(Q294:V294, ""))</f>
        <v>10.008194445000001</v>
      </c>
      <c r="AF294" s="36" cm="1">
        <f t="array" ref="AF294">AVERAGE(IFERROR(V294:Z294,""))</f>
        <v>9.6354999999999986</v>
      </c>
      <c r="AG294" s="36" cm="1">
        <f t="array" ref="AG294">AVERAGE(IFERROR(Q294:U294,""))</f>
        <v>10.369833334000001</v>
      </c>
      <c r="AH294" s="36" cm="1">
        <f t="array" ref="AH294">AVERAGE(IFERROR(Y294:AA294,P294))</f>
        <v>11.028333333333331</v>
      </c>
      <c r="AI294" s="36" cm="1">
        <f t="array" ref="AI294">AVERAGE(IFERROR(X294:AA294,""))</f>
        <v>10.454999999999998</v>
      </c>
      <c r="AJ294" s="36" cm="1">
        <f t="array" ref="AJ294">AVERAGE(IFERROR(P294:V294,""))</f>
        <v>10.239404762857143</v>
      </c>
      <c r="AK294" s="36" cm="1">
        <f t="array" ref="AK294">AVERAGE(IFERROR(Q294:T294,""))</f>
        <v>10.7947916675</v>
      </c>
      <c r="AL294" s="36" cm="1">
        <f t="array" ref="AL294">AVERAGE(IFERROR(U294:V294,""))</f>
        <v>8.4349999999999987</v>
      </c>
      <c r="AM294" s="36" cm="1">
        <f t="array" ref="AM294">AVERAGE(IFERROR(W294:AA294,""))</f>
        <v>10.072999999999999</v>
      </c>
      <c r="AN294" s="36" cm="1">
        <f t="array" ref="AN294">AVERAGE(IFERROR(P294:U294,""))</f>
        <v>10.579305556666666</v>
      </c>
      <c r="AP294" s="36">
        <f t="shared" si="111"/>
        <v>0</v>
      </c>
      <c r="AQ294" s="36">
        <f t="shared" si="112"/>
        <v>0</v>
      </c>
      <c r="AR294" s="36">
        <f t="shared" si="113"/>
        <v>0</v>
      </c>
      <c r="AS294" s="36">
        <f t="shared" si="114"/>
        <v>0</v>
      </c>
      <c r="AT294" s="36">
        <f t="shared" si="115"/>
        <v>6.2500000000000003E-3</v>
      </c>
      <c r="AU294" s="36">
        <f t="shared" si="116"/>
        <v>0.13300000000000001</v>
      </c>
      <c r="AV294" s="36">
        <f t="shared" si="117"/>
        <v>0.18000000000000008</v>
      </c>
      <c r="AW294" s="36">
        <f t="shared" si="118"/>
        <v>0.14550000000000002</v>
      </c>
      <c r="AX294" s="36">
        <f t="shared" si="119"/>
        <v>0.12650000000000006</v>
      </c>
      <c r="AY294" s="36">
        <f t="shared" si="120"/>
        <v>3.6500000000000019E-2</v>
      </c>
      <c r="AZ294" s="36">
        <f t="shared" si="121"/>
        <v>0</v>
      </c>
      <c r="BA294" s="36">
        <f t="shared" si="122"/>
        <v>0</v>
      </c>
      <c r="BB294" s="36">
        <f t="shared" si="123"/>
        <v>0</v>
      </c>
      <c r="BC294" s="36">
        <f t="shared" si="124"/>
        <v>0</v>
      </c>
      <c r="BD294" s="36">
        <f t="shared" si="125"/>
        <v>0</v>
      </c>
      <c r="BE294" s="36">
        <f t="shared" si="126"/>
        <v>0</v>
      </c>
      <c r="BF294" s="36">
        <f t="shared" si="127"/>
        <v>3.6450000000000135E-2</v>
      </c>
      <c r="BG294" s="36">
        <f t="shared" si="128"/>
        <v>0</v>
      </c>
      <c r="BH294" s="36">
        <f t="shared" si="129"/>
        <v>0</v>
      </c>
      <c r="BI294" s="36">
        <f t="shared" si="130"/>
        <v>0</v>
      </c>
      <c r="BJ294" s="36">
        <f t="shared" si="131"/>
        <v>0</v>
      </c>
      <c r="BK294" s="36">
        <f t="shared" si="132"/>
        <v>0</v>
      </c>
      <c r="BL294" s="36">
        <f t="shared" si="133"/>
        <v>0.15650000000000014</v>
      </c>
      <c r="BM294" s="36">
        <f t="shared" si="134"/>
        <v>0</v>
      </c>
      <c r="BN294" s="36">
        <f t="shared" si="135"/>
        <v>0</v>
      </c>
    </row>
    <row r="295" spans="1:66" x14ac:dyDescent="0.25">
      <c r="A295">
        <v>294</v>
      </c>
      <c r="B295" t="s">
        <v>48</v>
      </c>
      <c r="C295" s="3">
        <v>7</v>
      </c>
      <c r="D295">
        <v>48.855910850000001</v>
      </c>
      <c r="E295">
        <v>-122.5770406</v>
      </c>
      <c r="F295" t="s">
        <v>10</v>
      </c>
      <c r="G295" s="5">
        <v>8.1999999999999993</v>
      </c>
      <c r="H295" s="3">
        <v>17110004001218</v>
      </c>
      <c r="I295" t="s">
        <v>11</v>
      </c>
      <c r="K295" s="15" t="s">
        <v>348</v>
      </c>
      <c r="L295" s="3">
        <v>17110004000058</v>
      </c>
      <c r="M295">
        <v>0.99868345260620117</v>
      </c>
      <c r="N295" s="20">
        <v>667</v>
      </c>
      <c r="P295" s="36">
        <f>AVERAGEIFS($G$2:$G$3384,$C$2:$C$3384,P$1,$B$2:$B$3384,$K295)</f>
        <v>10.535</v>
      </c>
      <c r="Q295" s="36">
        <f>AVERAGEIFS($G$2:$G$3384,$C$2:$C$3384,Q$1,$B$2:$B$3384,$K295)</f>
        <v>11.661666670000001</v>
      </c>
      <c r="R295" s="36">
        <f>AVERAGEIFS($G$2:$G$3384,$C$2:$C$3384,R$1,$B$2:$B$3384,$K295)</f>
        <v>10.45</v>
      </c>
      <c r="S295" s="36">
        <f>AVERAGEIFS($G$2:$G$3384,$C$2:$C$3384,S$1,$B$2:$B$3384,$K295)</f>
        <v>10.23</v>
      </c>
      <c r="T295" s="36">
        <f>AVERAGEIFS($G$2:$G$3384,$C$2:$C$3384,T$1,$B$2:$B$3384,$K295)</f>
        <v>9.5924999999999994</v>
      </c>
      <c r="U295" s="36">
        <f>AVERAGEIFS($G$2:$G$3384,$C$2:$C$3384,U$1,$B$2:$B$3384,$K295)</f>
        <v>7.9550000000000001</v>
      </c>
      <c r="V295" s="36">
        <f>AVERAGEIFS($G$2:$G$3384,$C$2:$C$3384,V$1,$B$2:$B$3384,$K295)</f>
        <v>7.8825000000000003</v>
      </c>
      <c r="W295" s="36">
        <f>AVERAGEIFS($G$2:$G$3384,$C$2:$C$3384,W$1,$B$2:$B$3384,$K295)</f>
        <v>9.5724999999999998</v>
      </c>
      <c r="X295" s="36">
        <f>AVERAGEIFS($G$2:$G$3384,$C$2:$C$3384,X$1,$B$2:$B$3384,$K295)</f>
        <v>9.5749999999999993</v>
      </c>
      <c r="Y295" s="36">
        <f>AVERAGEIFS($G$2:$G$3384,$C$2:$C$3384,Y$1,$B$2:$B$3384,$K295)</f>
        <v>8.9774999999999991</v>
      </c>
      <c r="Z295" s="36">
        <f>AVERAGEIFS($G$2:$G$3384,$C$2:$C$3384,Z$1,$B$2:$B$3384,$K295)</f>
        <v>8.1824999999999992</v>
      </c>
      <c r="AA295" s="36">
        <f>AVERAGEIFS($G$2:$G$3384,$C$2:$C$3384,AA$1,$B$2:$B$3384,$K295)</f>
        <v>6.585</v>
      </c>
      <c r="AB295" s="36">
        <f t="shared" si="109"/>
        <v>9.2665972224999997</v>
      </c>
      <c r="AC295" s="36" cm="1">
        <f t="array" ref="AC295">AVERAGE(IFERROR(X295:Z295, ""))</f>
        <v>8.9116666666666671</v>
      </c>
      <c r="AD295" s="36">
        <f t="shared" si="110"/>
        <v>6.585</v>
      </c>
      <c r="AE295" s="36" cm="1">
        <f t="array" ref="AE295">AVERAGE(IFERROR(Q295:V295, ""))</f>
        <v>9.6286111116666664</v>
      </c>
      <c r="AF295" s="36" cm="1">
        <f t="array" ref="AF295">AVERAGE(IFERROR(V295:Z295,""))</f>
        <v>8.8379999999999974</v>
      </c>
      <c r="AG295" s="36" cm="1">
        <f t="array" ref="AG295">AVERAGE(IFERROR(Q295:U295,""))</f>
        <v>9.9778333339999996</v>
      </c>
      <c r="AH295" s="36" cm="1">
        <f t="array" ref="AH295">AVERAGE(IFERROR(Y295:AA295,P295))</f>
        <v>7.9149999999999991</v>
      </c>
      <c r="AI295" s="36" cm="1">
        <f t="array" ref="AI295">AVERAGE(IFERROR(X295:AA295,""))</f>
        <v>8.33</v>
      </c>
      <c r="AJ295" s="36" cm="1">
        <f t="array" ref="AJ295">AVERAGE(IFERROR(P295:V295,""))</f>
        <v>9.7580952385714284</v>
      </c>
      <c r="AK295" s="36" cm="1">
        <f t="array" ref="AK295">AVERAGE(IFERROR(Q295:T295,""))</f>
        <v>10.483541667499999</v>
      </c>
      <c r="AL295" s="36" cm="1">
        <f t="array" ref="AL295">AVERAGE(IFERROR(U295:V295,""))</f>
        <v>7.9187500000000002</v>
      </c>
      <c r="AM295" s="36" cm="1">
        <f t="array" ref="AM295">AVERAGE(IFERROR(W295:AA295,""))</f>
        <v>8.5785</v>
      </c>
      <c r="AN295" s="36" cm="1">
        <f t="array" ref="AN295">AVERAGE(IFERROR(P295:U295,""))</f>
        <v>10.070694445000001</v>
      </c>
      <c r="AP295" s="36">
        <f t="shared" si="111"/>
        <v>0</v>
      </c>
      <c r="AQ295" s="36">
        <f t="shared" si="112"/>
        <v>0</v>
      </c>
      <c r="AR295" s="36">
        <f t="shared" si="113"/>
        <v>0</v>
      </c>
      <c r="AS295" s="36">
        <f t="shared" si="114"/>
        <v>0</v>
      </c>
      <c r="AT295" s="36">
        <f t="shared" si="115"/>
        <v>4.0750000000000064E-2</v>
      </c>
      <c r="AU295" s="36">
        <f t="shared" si="116"/>
        <v>0.20449999999999999</v>
      </c>
      <c r="AV295" s="36">
        <f t="shared" si="117"/>
        <v>0.21174999999999997</v>
      </c>
      <c r="AW295" s="36">
        <f t="shared" si="118"/>
        <v>4.2750000000000024E-2</v>
      </c>
      <c r="AX295" s="36">
        <f t="shared" si="119"/>
        <v>4.2500000000000072E-2</v>
      </c>
      <c r="AY295" s="36">
        <f t="shared" si="120"/>
        <v>0.10225000000000009</v>
      </c>
      <c r="AZ295" s="36">
        <f t="shared" si="121"/>
        <v>0.18175000000000008</v>
      </c>
      <c r="BA295" s="36">
        <f t="shared" si="122"/>
        <v>0.34150000000000003</v>
      </c>
      <c r="BB295" s="36">
        <f t="shared" si="123"/>
        <v>7.334027775000003E-2</v>
      </c>
      <c r="BC295" s="36">
        <f t="shared" si="124"/>
        <v>0.1088333333333333</v>
      </c>
      <c r="BD295" s="36">
        <f t="shared" si="125"/>
        <v>0.34150000000000003</v>
      </c>
      <c r="BE295" s="36">
        <f t="shared" si="126"/>
        <v>3.7138888833333362E-2</v>
      </c>
      <c r="BF295" s="36">
        <f t="shared" si="127"/>
        <v>0.11620000000000026</v>
      </c>
      <c r="BG295" s="36">
        <f t="shared" si="128"/>
        <v>2.2166666000000392E-3</v>
      </c>
      <c r="BH295" s="36">
        <f t="shared" si="129"/>
        <v>0.20850000000000007</v>
      </c>
      <c r="BI295" s="36">
        <f t="shared" si="130"/>
        <v>0.16699999999999998</v>
      </c>
      <c r="BJ295" s="36">
        <f t="shared" si="131"/>
        <v>2.4190476142857166E-2</v>
      </c>
      <c r="BK295" s="36">
        <f t="shared" si="132"/>
        <v>0</v>
      </c>
      <c r="BL295" s="36">
        <f t="shared" si="133"/>
        <v>0.20812499999999998</v>
      </c>
      <c r="BM295" s="36">
        <f t="shared" si="134"/>
        <v>0.14215</v>
      </c>
      <c r="BN295" s="36">
        <f t="shared" si="135"/>
        <v>0</v>
      </c>
    </row>
    <row r="296" spans="1:66" x14ac:dyDescent="0.25">
      <c r="A296">
        <v>295</v>
      </c>
      <c r="B296" t="s">
        <v>48</v>
      </c>
      <c r="C296" s="3">
        <v>8</v>
      </c>
      <c r="D296">
        <v>48.855910850000001</v>
      </c>
      <c r="E296">
        <v>-122.5770406</v>
      </c>
      <c r="F296" t="s">
        <v>10</v>
      </c>
      <c r="G296" s="5">
        <v>8.6750000000000007</v>
      </c>
      <c r="H296" s="3">
        <v>17110004001218</v>
      </c>
      <c r="I296" t="s">
        <v>11</v>
      </c>
      <c r="K296" s="15" t="s">
        <v>349</v>
      </c>
      <c r="L296" s="3">
        <v>17110004000058</v>
      </c>
      <c r="M296">
        <v>0.99868345260620117</v>
      </c>
      <c r="N296" s="20">
        <v>667</v>
      </c>
      <c r="P296" s="36">
        <f>AVERAGEIFS($G$2:$G$3384,$C$2:$C$3384,P$1,$B$2:$B$3384,$K296)</f>
        <v>11.2425</v>
      </c>
      <c r="Q296" s="36">
        <f>AVERAGEIFS($G$2:$G$3384,$C$2:$C$3384,Q$1,$B$2:$B$3384,$K296)</f>
        <v>11.603333335</v>
      </c>
      <c r="R296" s="36">
        <f>AVERAGEIFS($G$2:$G$3384,$C$2:$C$3384,R$1,$B$2:$B$3384,$K296)</f>
        <v>10.442499999999999</v>
      </c>
      <c r="S296" s="36">
        <f>AVERAGEIFS($G$2:$G$3384,$C$2:$C$3384,S$1,$B$2:$B$3384,$K296)</f>
        <v>11.7775</v>
      </c>
      <c r="T296" s="36">
        <f>AVERAGEIFS($G$2:$G$3384,$C$2:$C$3384,T$1,$B$2:$B$3384,$K296)</f>
        <v>10.33625</v>
      </c>
      <c r="U296" s="36">
        <f>AVERAGEIFS($G$2:$G$3384,$C$2:$C$3384,U$1,$B$2:$B$3384,$K296)</f>
        <v>9.270833334999999</v>
      </c>
      <c r="V296" s="36">
        <f>AVERAGEIFS($G$2:$G$3384,$C$2:$C$3384,V$1,$B$2:$B$3384,$K296)</f>
        <v>8.8412500000000005</v>
      </c>
      <c r="W296" s="36">
        <f>AVERAGEIFS($G$2:$G$3384,$C$2:$C$3384,W$1,$B$2:$B$3384,$K296)</f>
        <v>9.6362500000000004</v>
      </c>
      <c r="X296" s="36">
        <f>AVERAGEIFS($G$2:$G$3384,$C$2:$C$3384,X$1,$B$2:$B$3384,$K296)</f>
        <v>9.5599999999999987</v>
      </c>
      <c r="Y296" s="36">
        <f>AVERAGEIFS($G$2:$G$3384,$C$2:$C$3384,Y$1,$B$2:$B$3384,$K296)</f>
        <v>9.6412499999999994</v>
      </c>
      <c r="Z296" s="36">
        <f>AVERAGEIFS($G$2:$G$3384,$C$2:$C$3384,Z$1,$B$2:$B$3384,$K296)</f>
        <v>10.19375</v>
      </c>
      <c r="AA296" s="36">
        <f>AVERAGEIFS($G$2:$G$3384,$C$2:$C$3384,AA$1,$B$2:$B$3384,$K296)</f>
        <v>9.2074999999999996</v>
      </c>
      <c r="AB296" s="36">
        <f t="shared" si="109"/>
        <v>10.146076389166668</v>
      </c>
      <c r="AC296" s="36" cm="1">
        <f t="array" ref="AC296">AVERAGE(IFERROR(X296:Z296, ""))</f>
        <v>9.798333333333332</v>
      </c>
      <c r="AD296" s="36">
        <f t="shared" si="110"/>
        <v>9.2074999999999996</v>
      </c>
      <c r="AE296" s="36" cm="1">
        <f t="array" ref="AE296">AVERAGE(IFERROR(Q296:V296, ""))</f>
        <v>10.378611111666666</v>
      </c>
      <c r="AF296" s="36" cm="1">
        <f t="array" ref="AF296">AVERAGE(IFERROR(V296:Z296,""))</f>
        <v>9.5744999999999987</v>
      </c>
      <c r="AG296" s="36" cm="1">
        <f t="array" ref="AG296">AVERAGE(IFERROR(Q296:U296,""))</f>
        <v>10.686083333999999</v>
      </c>
      <c r="AH296" s="36" cm="1">
        <f t="array" ref="AH296">AVERAGE(IFERROR(Y296:AA296,P296))</f>
        <v>9.6808333333333341</v>
      </c>
      <c r="AI296" s="36" cm="1">
        <f t="array" ref="AI296">AVERAGE(IFERROR(X296:AA296,""))</f>
        <v>9.650624999999998</v>
      </c>
      <c r="AJ296" s="36" cm="1">
        <f t="array" ref="AJ296">AVERAGE(IFERROR(P296:V296,""))</f>
        <v>10.502023810000001</v>
      </c>
      <c r="AK296" s="36" cm="1">
        <f t="array" ref="AK296">AVERAGE(IFERROR(Q296:T296,""))</f>
        <v>11.03989583375</v>
      </c>
      <c r="AL296" s="36" cm="1">
        <f t="array" ref="AL296">AVERAGE(IFERROR(U296:V296,""))</f>
        <v>9.0560416675000006</v>
      </c>
      <c r="AM296" s="36" cm="1">
        <f t="array" ref="AM296">AVERAGE(IFERROR(W296:AA296,""))</f>
        <v>9.6477499999999985</v>
      </c>
      <c r="AN296" s="36" cm="1">
        <f t="array" ref="AN296">AVERAGE(IFERROR(P296:U296,""))</f>
        <v>10.778819445000002</v>
      </c>
      <c r="AP296" s="36">
        <f t="shared" si="111"/>
        <v>0</v>
      </c>
      <c r="AQ296" s="36">
        <f t="shared" si="112"/>
        <v>0</v>
      </c>
      <c r="AR296" s="36">
        <f t="shared" si="113"/>
        <v>0</v>
      </c>
      <c r="AS296" s="36">
        <f t="shared" si="114"/>
        <v>0</v>
      </c>
      <c r="AT296" s="36">
        <f t="shared" si="115"/>
        <v>0</v>
      </c>
      <c r="AU296" s="36">
        <f t="shared" si="116"/>
        <v>7.2916666500000102E-2</v>
      </c>
      <c r="AV296" s="36">
        <f t="shared" si="117"/>
        <v>0.11587499999999995</v>
      </c>
      <c r="AW296" s="36">
        <f t="shared" si="118"/>
        <v>3.6374999999999956E-2</v>
      </c>
      <c r="AX296" s="36">
        <f t="shared" si="119"/>
        <v>4.4000000000000129E-2</v>
      </c>
      <c r="AY296" s="36">
        <f t="shared" si="120"/>
        <v>3.587500000000006E-2</v>
      </c>
      <c r="AZ296" s="36">
        <f t="shared" si="121"/>
        <v>0</v>
      </c>
      <c r="BA296" s="36">
        <f t="shared" si="122"/>
        <v>7.9250000000000043E-2</v>
      </c>
      <c r="BB296" s="36">
        <f t="shared" si="123"/>
        <v>0</v>
      </c>
      <c r="BC296" s="36">
        <f t="shared" si="124"/>
        <v>2.0166666666666798E-2</v>
      </c>
      <c r="BD296" s="36">
        <f t="shared" si="125"/>
        <v>7.9250000000000043E-2</v>
      </c>
      <c r="BE296" s="36">
        <f t="shared" si="126"/>
        <v>0</v>
      </c>
      <c r="BF296" s="36">
        <f t="shared" si="127"/>
        <v>4.2550000000000129E-2</v>
      </c>
      <c r="BG296" s="36">
        <f t="shared" si="128"/>
        <v>0</v>
      </c>
      <c r="BH296" s="36">
        <f t="shared" si="129"/>
        <v>3.1916666666666593E-2</v>
      </c>
      <c r="BI296" s="36">
        <f t="shared" si="130"/>
        <v>3.4937500000000198E-2</v>
      </c>
      <c r="BJ296" s="36">
        <f t="shared" si="131"/>
        <v>0</v>
      </c>
      <c r="BK296" s="36">
        <f t="shared" si="132"/>
        <v>0</v>
      </c>
      <c r="BL296" s="36">
        <f t="shared" si="133"/>
        <v>9.4395833249999936E-2</v>
      </c>
      <c r="BM296" s="36">
        <f t="shared" si="134"/>
        <v>3.5225000000000152E-2</v>
      </c>
      <c r="BN296" s="36">
        <f t="shared" si="135"/>
        <v>0</v>
      </c>
    </row>
    <row r="297" spans="1:66" x14ac:dyDescent="0.25">
      <c r="A297">
        <v>296</v>
      </c>
      <c r="B297" t="s">
        <v>48</v>
      </c>
      <c r="C297" s="3">
        <v>9</v>
      </c>
      <c r="D297">
        <v>48.855910850000001</v>
      </c>
      <c r="E297">
        <v>-122.5770406</v>
      </c>
      <c r="F297" t="s">
        <v>10</v>
      </c>
      <c r="G297" s="5">
        <v>8.9</v>
      </c>
      <c r="H297" s="3">
        <v>17110004001218</v>
      </c>
      <c r="I297" t="s">
        <v>11</v>
      </c>
      <c r="K297" s="15" t="s">
        <v>350</v>
      </c>
      <c r="L297" s="3">
        <v>17110004000099</v>
      </c>
      <c r="M297">
        <v>0.99647599458694458</v>
      </c>
      <c r="N297" s="20">
        <v>540</v>
      </c>
      <c r="P297" s="36">
        <f>AVERAGEIFS($G$2:$G$3384,$C$2:$C$3384,P$1,$B$2:$B$3384,$K297)</f>
        <v>12.185</v>
      </c>
      <c r="Q297" s="36">
        <f>AVERAGEIFS($G$2:$G$3384,$C$2:$C$3384,Q$1,$B$2:$B$3384,$K297)</f>
        <v>12.09</v>
      </c>
      <c r="R297" s="36">
        <f>AVERAGEIFS($G$2:$G$3384,$C$2:$C$3384,R$1,$B$2:$B$3384,$K297)</f>
        <v>9.85</v>
      </c>
      <c r="S297" s="36">
        <f>AVERAGEIFS($G$2:$G$3384,$C$2:$C$3384,S$1,$B$2:$B$3384,$K297)</f>
        <v>12.465</v>
      </c>
      <c r="T297" s="36">
        <f>AVERAGEIFS($G$2:$G$3384,$C$2:$C$3384,T$1,$B$2:$B$3384,$K297)</f>
        <v>10.865</v>
      </c>
      <c r="U297" s="36">
        <f>AVERAGEIFS($G$2:$G$3384,$C$2:$C$3384,U$1,$B$2:$B$3384,$K297)</f>
        <v>10.75</v>
      </c>
      <c r="V297" s="36">
        <f>AVERAGEIFS($G$2:$G$3384,$C$2:$C$3384,V$1,$B$2:$B$3384,$K297)</f>
        <v>10.945</v>
      </c>
      <c r="W297" s="36">
        <f>AVERAGEIFS($G$2:$G$3384,$C$2:$C$3384,W$1,$B$2:$B$3384,$K297)</f>
        <v>10.01</v>
      </c>
      <c r="X297" s="36">
        <f>AVERAGEIFS($G$2:$G$3384,$C$2:$C$3384,X$1,$B$2:$B$3384,$K297)</f>
        <v>10.45</v>
      </c>
      <c r="Y297" s="36">
        <f>AVERAGEIFS($G$2:$G$3384,$C$2:$C$3384,Y$1,$B$2:$B$3384,$K297)</f>
        <v>10.02</v>
      </c>
      <c r="Z297" s="36">
        <f>AVERAGEIFS($G$2:$G$3384,$C$2:$C$3384,Z$1,$B$2:$B$3384,$K297)</f>
        <v>10.615</v>
      </c>
      <c r="AA297" s="36">
        <f>AVERAGEIFS($G$2:$G$3384,$C$2:$C$3384,AA$1,$B$2:$B$3384,$K297)</f>
        <v>11.93</v>
      </c>
      <c r="AB297" s="36">
        <f t="shared" si="109"/>
        <v>11.014583333333334</v>
      </c>
      <c r="AC297" s="36" cm="1">
        <f t="array" ref="AC297">AVERAGE(IFERROR(X297:Z297, ""))</f>
        <v>10.361666666666666</v>
      </c>
      <c r="AD297" s="36">
        <f t="shared" si="110"/>
        <v>11.93</v>
      </c>
      <c r="AE297" s="36" cm="1">
        <f t="array" ref="AE297">AVERAGE(IFERROR(Q297:V297, ""))</f>
        <v>11.160833333333334</v>
      </c>
      <c r="AF297" s="36" cm="1">
        <f t="array" ref="AF297">AVERAGE(IFERROR(V297:Z297,""))</f>
        <v>10.407999999999999</v>
      </c>
      <c r="AG297" s="36" cm="1">
        <f t="array" ref="AG297">AVERAGE(IFERROR(Q297:U297,""))</f>
        <v>11.204000000000001</v>
      </c>
      <c r="AH297" s="36" cm="1">
        <f t="array" ref="AH297">AVERAGE(IFERROR(Y297:AA297,P297))</f>
        <v>10.854999999999999</v>
      </c>
      <c r="AI297" s="36" cm="1">
        <f t="array" ref="AI297">AVERAGE(IFERROR(X297:AA297,""))</f>
        <v>10.75375</v>
      </c>
      <c r="AJ297" s="36" cm="1">
        <f t="array" ref="AJ297">AVERAGE(IFERROR(P297:V297,""))</f>
        <v>11.307142857142859</v>
      </c>
      <c r="AK297" s="36" cm="1">
        <f t="array" ref="AK297">AVERAGE(IFERROR(Q297:T297,""))</f>
        <v>11.317500000000001</v>
      </c>
      <c r="AL297" s="36" cm="1">
        <f t="array" ref="AL297">AVERAGE(IFERROR(U297:V297,""))</f>
        <v>10.8475</v>
      </c>
      <c r="AM297" s="36" cm="1">
        <f t="array" ref="AM297">AVERAGE(IFERROR(W297:AA297,""))</f>
        <v>10.605</v>
      </c>
      <c r="AN297" s="36" cm="1">
        <f t="array" ref="AN297">AVERAGE(IFERROR(P297:U297,""))</f>
        <v>11.367500000000001</v>
      </c>
      <c r="AP297" s="36">
        <f t="shared" si="111"/>
        <v>0</v>
      </c>
      <c r="AQ297" s="36">
        <f t="shared" si="112"/>
        <v>0</v>
      </c>
      <c r="AR297" s="36">
        <f t="shared" si="113"/>
        <v>1.5000000000000036E-2</v>
      </c>
      <c r="AS297" s="36">
        <f t="shared" si="114"/>
        <v>0</v>
      </c>
      <c r="AT297" s="36">
        <f t="shared" si="115"/>
        <v>0</v>
      </c>
      <c r="AU297" s="36">
        <f t="shared" si="116"/>
        <v>0</v>
      </c>
      <c r="AV297" s="36">
        <f t="shared" si="117"/>
        <v>0</v>
      </c>
      <c r="AW297" s="36">
        <f t="shared" si="118"/>
        <v>0</v>
      </c>
      <c r="AX297" s="36">
        <f t="shared" si="119"/>
        <v>0</v>
      </c>
      <c r="AY297" s="36">
        <f t="shared" si="120"/>
        <v>0</v>
      </c>
      <c r="AZ297" s="36">
        <f t="shared" si="121"/>
        <v>0</v>
      </c>
      <c r="BA297" s="36">
        <f t="shared" si="122"/>
        <v>0</v>
      </c>
      <c r="BB297" s="36">
        <f t="shared" si="123"/>
        <v>0</v>
      </c>
      <c r="BC297" s="36">
        <f t="shared" si="124"/>
        <v>0</v>
      </c>
      <c r="BD297" s="36">
        <f t="shared" si="125"/>
        <v>0</v>
      </c>
      <c r="BE297" s="36">
        <f t="shared" si="126"/>
        <v>0</v>
      </c>
      <c r="BF297" s="36">
        <f t="shared" si="127"/>
        <v>0</v>
      </c>
      <c r="BG297" s="36">
        <f t="shared" si="128"/>
        <v>0</v>
      </c>
      <c r="BH297" s="36">
        <f t="shared" si="129"/>
        <v>0</v>
      </c>
      <c r="BI297" s="36">
        <f t="shared" si="130"/>
        <v>0</v>
      </c>
      <c r="BJ297" s="36">
        <f t="shared" si="131"/>
        <v>0</v>
      </c>
      <c r="BK297" s="36">
        <f t="shared" si="132"/>
        <v>0</v>
      </c>
      <c r="BL297" s="36">
        <f t="shared" si="133"/>
        <v>0</v>
      </c>
      <c r="BM297" s="36">
        <f t="shared" si="134"/>
        <v>0</v>
      </c>
      <c r="BN297" s="36">
        <f t="shared" si="135"/>
        <v>0</v>
      </c>
    </row>
    <row r="298" spans="1:66" x14ac:dyDescent="0.25">
      <c r="A298">
        <v>297</v>
      </c>
      <c r="B298" t="s">
        <v>48</v>
      </c>
      <c r="C298" s="3">
        <v>11</v>
      </c>
      <c r="D298">
        <v>48.855910850000001</v>
      </c>
      <c r="E298">
        <v>-122.5770406</v>
      </c>
      <c r="F298" t="s">
        <v>10</v>
      </c>
      <c r="G298" s="5">
        <v>8.6425000000000001</v>
      </c>
      <c r="H298" s="3">
        <v>17110004001218</v>
      </c>
      <c r="I298" t="s">
        <v>11</v>
      </c>
      <c r="K298" s="15" t="s">
        <v>351</v>
      </c>
      <c r="L298" s="3">
        <v>17110004000436</v>
      </c>
      <c r="M298">
        <v>0.27904406189918518</v>
      </c>
      <c r="N298" s="20">
        <v>113</v>
      </c>
      <c r="P298" s="36">
        <f>AVERAGEIFS($G$2:$G$3384,$C$2:$C$3384,P$1,$B$2:$B$3384,$K298)</f>
        <v>8.3566666670000007</v>
      </c>
      <c r="Q298" s="36">
        <f>AVERAGEIFS($G$2:$G$3384,$C$2:$C$3384,Q$1,$B$2:$B$3384,$K298)</f>
        <v>8.8557142859999995</v>
      </c>
      <c r="R298" s="36">
        <f>AVERAGEIFS($G$2:$G$3384,$C$2:$C$3384,R$1,$B$2:$B$3384,$K298)</f>
        <v>8.92</v>
      </c>
      <c r="S298" s="36">
        <f>AVERAGEIFS($G$2:$G$3384,$C$2:$C$3384,S$1,$B$2:$B$3384,$K298)</f>
        <v>9.0079999999999991</v>
      </c>
      <c r="T298" s="36">
        <f>AVERAGEIFS($G$2:$G$3384,$C$2:$C$3384,T$1,$B$2:$B$3384,$K298)</f>
        <v>6.0650000000000004</v>
      </c>
      <c r="U298" s="36">
        <f>AVERAGEIFS($G$2:$G$3384,$C$2:$C$3384,U$1,$B$2:$B$3384,$K298)</f>
        <v>3.7825000000000002</v>
      </c>
      <c r="V298" s="36">
        <f>AVERAGEIFS($G$2:$G$3384,$C$2:$C$3384,V$1,$B$2:$B$3384,$K298)</f>
        <v>1.4550000000000001</v>
      </c>
      <c r="W298" s="36">
        <f>AVERAGEIFS($G$2:$G$3384,$C$2:$C$3384,W$1,$B$2:$B$3384,$K298)</f>
        <v>1.2450000000000001</v>
      </c>
      <c r="X298" s="36">
        <f>AVERAGEIFS($G$2:$G$3384,$C$2:$C$3384,X$1,$B$2:$B$3384,$K298)</f>
        <v>2.68</v>
      </c>
      <c r="Y298" s="36">
        <f>AVERAGEIFS($G$2:$G$3384,$C$2:$C$3384,Y$1,$B$2:$B$3384,$K298)</f>
        <v>2.5924999999999998</v>
      </c>
      <c r="Z298" s="36">
        <f>AVERAGEIFS($G$2:$G$3384,$C$2:$C$3384,Z$1,$B$2:$B$3384,$K298)</f>
        <v>4.2474999999999996</v>
      </c>
      <c r="AA298" s="36">
        <f>AVERAGEIFS($G$2:$G$3384,$C$2:$C$3384,AA$1,$B$2:$B$3384,$K298)</f>
        <v>6.0425000000000004</v>
      </c>
      <c r="AB298" s="36">
        <f t="shared" si="109"/>
        <v>5.2708650794166667</v>
      </c>
      <c r="AC298" s="36" cm="1">
        <f t="array" ref="AC298">AVERAGE(IFERROR(X298:Z298, ""))</f>
        <v>3.1733333333333333</v>
      </c>
      <c r="AD298" s="36">
        <f t="shared" si="110"/>
        <v>6.0425000000000004</v>
      </c>
      <c r="AE298" s="36" cm="1">
        <f t="array" ref="AE298">AVERAGE(IFERROR(Q298:V298, ""))</f>
        <v>6.3477023809999986</v>
      </c>
      <c r="AF298" s="36" cm="1">
        <f t="array" ref="AF298">AVERAGE(IFERROR(V298:Z298,""))</f>
        <v>2.444</v>
      </c>
      <c r="AG298" s="36" cm="1">
        <f t="array" ref="AG298">AVERAGE(IFERROR(Q298:U298,""))</f>
        <v>7.3262428571999987</v>
      </c>
      <c r="AH298" s="36" cm="1">
        <f t="array" ref="AH298">AVERAGE(IFERROR(Y298:AA298,P298))</f>
        <v>4.2941666666666665</v>
      </c>
      <c r="AI298" s="36" cm="1">
        <f t="array" ref="AI298">AVERAGE(IFERROR(X298:AA298,""))</f>
        <v>3.890625</v>
      </c>
      <c r="AJ298" s="36" cm="1">
        <f t="array" ref="AJ298">AVERAGE(IFERROR(P298:V298,""))</f>
        <v>6.6346972790000001</v>
      </c>
      <c r="AK298" s="36" cm="1">
        <f t="array" ref="AK298">AVERAGE(IFERROR(Q298:T298,""))</f>
        <v>8.2121785714999991</v>
      </c>
      <c r="AL298" s="36" cm="1">
        <f t="array" ref="AL298">AVERAGE(IFERROR(U298:V298,""))</f>
        <v>2.6187500000000004</v>
      </c>
      <c r="AM298" s="36" cm="1">
        <f t="array" ref="AM298">AVERAGE(IFERROR(W298:AA298,""))</f>
        <v>3.3615000000000004</v>
      </c>
      <c r="AN298" s="36" cm="1">
        <f t="array" ref="AN298">AVERAGE(IFERROR(P298:U298,""))</f>
        <v>7.4979801588333332</v>
      </c>
      <c r="AP298" s="36">
        <f t="shared" si="111"/>
        <v>0.16433333329999994</v>
      </c>
      <c r="AQ298" s="36">
        <f t="shared" si="112"/>
        <v>0.11442857140000004</v>
      </c>
      <c r="AR298" s="36">
        <f t="shared" si="113"/>
        <v>0.10800000000000001</v>
      </c>
      <c r="AS298" s="36">
        <f t="shared" si="114"/>
        <v>9.9200000000000094E-2</v>
      </c>
      <c r="AT298" s="36">
        <f t="shared" si="115"/>
        <v>0.39349999999999996</v>
      </c>
      <c r="AU298" s="36">
        <f t="shared" si="116"/>
        <v>0.62174999999999991</v>
      </c>
      <c r="AV298" s="36">
        <f t="shared" si="117"/>
        <v>0.85450000000000004</v>
      </c>
      <c r="AW298" s="36">
        <f t="shared" si="118"/>
        <v>0.87549999999999994</v>
      </c>
      <c r="AX298" s="36">
        <f t="shared" si="119"/>
        <v>0.73199999999999998</v>
      </c>
      <c r="AY298" s="36">
        <f t="shared" si="120"/>
        <v>0.74075000000000002</v>
      </c>
      <c r="AZ298" s="36">
        <f t="shared" si="121"/>
        <v>0.57525000000000004</v>
      </c>
      <c r="BA298" s="36">
        <f t="shared" si="122"/>
        <v>0.39574999999999994</v>
      </c>
      <c r="BB298" s="36">
        <f t="shared" si="123"/>
        <v>0.47291349205833333</v>
      </c>
      <c r="BC298" s="36">
        <f t="shared" si="124"/>
        <v>0.68266666666666664</v>
      </c>
      <c r="BD298" s="36">
        <f t="shared" si="125"/>
        <v>0.39574999999999994</v>
      </c>
      <c r="BE298" s="36">
        <f t="shared" si="126"/>
        <v>0.36522976190000012</v>
      </c>
      <c r="BF298" s="36">
        <f t="shared" si="127"/>
        <v>0.75560000000000005</v>
      </c>
      <c r="BG298" s="36">
        <f t="shared" si="128"/>
        <v>0.26737571428000012</v>
      </c>
      <c r="BH298" s="36">
        <f t="shared" si="129"/>
        <v>0.57058333333333333</v>
      </c>
      <c r="BI298" s="36">
        <f t="shared" si="130"/>
        <v>0.61093750000000002</v>
      </c>
      <c r="BJ298" s="36">
        <f t="shared" si="131"/>
        <v>0.33653027209999997</v>
      </c>
      <c r="BK298" s="36">
        <f t="shared" si="132"/>
        <v>0.1787821428500001</v>
      </c>
      <c r="BL298" s="36">
        <f t="shared" si="133"/>
        <v>0.73812499999999992</v>
      </c>
      <c r="BM298" s="36">
        <f t="shared" si="134"/>
        <v>0.66384999999999994</v>
      </c>
      <c r="BN298" s="36">
        <f t="shared" si="135"/>
        <v>0.25020198411666666</v>
      </c>
    </row>
    <row r="299" spans="1:66" x14ac:dyDescent="0.25">
      <c r="A299">
        <v>298</v>
      </c>
      <c r="B299" t="s">
        <v>49</v>
      </c>
      <c r="C299" s="3">
        <v>2</v>
      </c>
      <c r="D299">
        <v>48.890430000000002</v>
      </c>
      <c r="E299">
        <v>-122.55416</v>
      </c>
      <c r="F299" t="s">
        <v>10</v>
      </c>
      <c r="G299" s="5">
        <v>8.6</v>
      </c>
      <c r="H299" s="3">
        <v>17110004001202</v>
      </c>
      <c r="I299" t="s">
        <v>11</v>
      </c>
      <c r="K299" s="15" t="s">
        <v>352</v>
      </c>
      <c r="L299" s="3">
        <v>17110004001827</v>
      </c>
      <c r="M299">
        <v>0.97426193952560425</v>
      </c>
      <c r="N299" s="20">
        <v>657</v>
      </c>
      <c r="P299" s="36">
        <f>AVERAGEIFS($G$2:$G$3384,$C$2:$C$3384,P$1,$B$2:$B$3384,$K299)</f>
        <v>12.645</v>
      </c>
      <c r="Q299" s="36">
        <f>AVERAGEIFS($G$2:$G$3384,$C$2:$C$3384,Q$1,$B$2:$B$3384,$K299)</f>
        <v>13.555</v>
      </c>
      <c r="R299" s="36">
        <f>AVERAGEIFS($G$2:$G$3384,$C$2:$C$3384,R$1,$B$2:$B$3384,$K299)</f>
        <v>13.065</v>
      </c>
      <c r="S299" s="36">
        <f>AVERAGEIFS($G$2:$G$3384,$C$2:$C$3384,S$1,$B$2:$B$3384,$K299)</f>
        <v>13.28</v>
      </c>
      <c r="T299" s="36">
        <f>AVERAGEIFS($G$2:$G$3384,$C$2:$C$3384,T$1,$B$2:$B$3384,$K299)</f>
        <v>11.94</v>
      </c>
      <c r="U299" s="36">
        <f>AVERAGEIFS($G$2:$G$3384,$C$2:$C$3384,U$1,$B$2:$B$3384,$K299)</f>
        <v>11.615</v>
      </c>
      <c r="V299" s="36">
        <f>AVERAGEIFS($G$2:$G$3384,$C$2:$C$3384,V$1,$B$2:$B$3384,$K299)</f>
        <v>11.62</v>
      </c>
      <c r="W299" s="36">
        <f>AVERAGEIFS($G$2:$G$3384,$C$2:$C$3384,W$1,$B$2:$B$3384,$K299)</f>
        <v>10.81</v>
      </c>
      <c r="X299" s="36">
        <f>AVERAGEIFS($G$2:$G$3384,$C$2:$C$3384,X$1,$B$2:$B$3384,$K299)</f>
        <v>10.66</v>
      </c>
      <c r="Y299" s="36">
        <f>AVERAGEIFS($G$2:$G$3384,$C$2:$C$3384,Y$1,$B$2:$B$3384,$K299)</f>
        <v>11.16</v>
      </c>
      <c r="Z299" s="36">
        <f>AVERAGEIFS($G$2:$G$3384,$C$2:$C$3384,Z$1,$B$2:$B$3384,$K299)</f>
        <v>11.67</v>
      </c>
      <c r="AA299" s="36">
        <f>AVERAGEIFS($G$2:$G$3384,$C$2:$C$3384,AA$1,$B$2:$B$3384,$K299)</f>
        <v>12.52</v>
      </c>
      <c r="AB299" s="36">
        <f t="shared" si="109"/>
        <v>12.045</v>
      </c>
      <c r="AC299" s="36" cm="1">
        <f t="array" ref="AC299">AVERAGE(IFERROR(X299:Z299, ""))</f>
        <v>11.163333333333334</v>
      </c>
      <c r="AD299" s="36">
        <f t="shared" si="110"/>
        <v>12.52</v>
      </c>
      <c r="AE299" s="36" cm="1">
        <f t="array" ref="AE299">AVERAGE(IFERROR(Q299:V299, ""))</f>
        <v>12.512500000000001</v>
      </c>
      <c r="AF299" s="36" cm="1">
        <f t="array" ref="AF299">AVERAGE(IFERROR(V299:Z299,""))</f>
        <v>11.184000000000001</v>
      </c>
      <c r="AG299" s="36" cm="1">
        <f t="array" ref="AG299">AVERAGE(IFERROR(Q299:U299,""))</f>
        <v>12.690999999999999</v>
      </c>
      <c r="AH299" s="36" cm="1">
        <f t="array" ref="AH299">AVERAGE(IFERROR(Y299:AA299,P299))</f>
        <v>11.783333333333331</v>
      </c>
      <c r="AI299" s="36" cm="1">
        <f t="array" ref="AI299">AVERAGE(IFERROR(X299:AA299,""))</f>
        <v>11.502500000000001</v>
      </c>
      <c r="AJ299" s="36" cm="1">
        <f t="array" ref="AJ299">AVERAGE(IFERROR(P299:V299,""))</f>
        <v>12.531428571428572</v>
      </c>
      <c r="AK299" s="36" cm="1">
        <f t="array" ref="AK299">AVERAGE(IFERROR(Q299:T299,""))</f>
        <v>12.959999999999999</v>
      </c>
      <c r="AL299" s="36" cm="1">
        <f t="array" ref="AL299">AVERAGE(IFERROR(U299:V299,""))</f>
        <v>11.6175</v>
      </c>
      <c r="AM299" s="36" cm="1">
        <f t="array" ref="AM299">AVERAGE(IFERROR(W299:AA299,""))</f>
        <v>11.363999999999999</v>
      </c>
      <c r="AN299" s="36" cm="1">
        <f t="array" ref="AN299">AVERAGE(IFERROR(P299:U299,""))</f>
        <v>12.683333333333332</v>
      </c>
      <c r="AP299" s="36">
        <f t="shared" si="111"/>
        <v>0</v>
      </c>
      <c r="AQ299" s="36">
        <f t="shared" si="112"/>
        <v>0</v>
      </c>
      <c r="AR299" s="36">
        <f t="shared" si="113"/>
        <v>0</v>
      </c>
      <c r="AS299" s="36">
        <f t="shared" si="114"/>
        <v>0</v>
      </c>
      <c r="AT299" s="36">
        <f t="shared" si="115"/>
        <v>0</v>
      </c>
      <c r="AU299" s="36">
        <f t="shared" si="116"/>
        <v>0</v>
      </c>
      <c r="AV299" s="36">
        <f t="shared" si="117"/>
        <v>0</v>
      </c>
      <c r="AW299" s="36">
        <f t="shared" si="118"/>
        <v>0</v>
      </c>
      <c r="AX299" s="36">
        <f t="shared" si="119"/>
        <v>0</v>
      </c>
      <c r="AY299" s="36">
        <f t="shared" si="120"/>
        <v>0</v>
      </c>
      <c r="AZ299" s="36">
        <f t="shared" si="121"/>
        <v>0</v>
      </c>
      <c r="BA299" s="36">
        <f t="shared" si="122"/>
        <v>0</v>
      </c>
      <c r="BB299" s="36">
        <f t="shared" si="123"/>
        <v>0</v>
      </c>
      <c r="BC299" s="36">
        <f t="shared" si="124"/>
        <v>0</v>
      </c>
      <c r="BD299" s="36">
        <f t="shared" si="125"/>
        <v>0</v>
      </c>
      <c r="BE299" s="36">
        <f t="shared" si="126"/>
        <v>0</v>
      </c>
      <c r="BF299" s="36">
        <f t="shared" si="127"/>
        <v>0</v>
      </c>
      <c r="BG299" s="36">
        <f t="shared" si="128"/>
        <v>0</v>
      </c>
      <c r="BH299" s="36">
        <f t="shared" si="129"/>
        <v>0</v>
      </c>
      <c r="BI299" s="36">
        <f t="shared" si="130"/>
        <v>0</v>
      </c>
      <c r="BJ299" s="36">
        <f t="shared" si="131"/>
        <v>0</v>
      </c>
      <c r="BK299" s="36">
        <f t="shared" si="132"/>
        <v>0</v>
      </c>
      <c r="BL299" s="36">
        <f t="shared" si="133"/>
        <v>0</v>
      </c>
      <c r="BM299" s="36">
        <f t="shared" si="134"/>
        <v>0</v>
      </c>
      <c r="BN299" s="36">
        <f t="shared" si="135"/>
        <v>0</v>
      </c>
    </row>
    <row r="300" spans="1:66" x14ac:dyDescent="0.25">
      <c r="A300">
        <v>299</v>
      </c>
      <c r="B300" t="s">
        <v>49</v>
      </c>
      <c r="C300" s="3">
        <v>4</v>
      </c>
      <c r="D300">
        <v>48.890430000000002</v>
      </c>
      <c r="E300">
        <v>-122.55416</v>
      </c>
      <c r="F300" t="s">
        <v>10</v>
      </c>
      <c r="G300" s="5">
        <v>5.65</v>
      </c>
      <c r="H300" s="3">
        <v>17110004001202</v>
      </c>
      <c r="I300" t="s">
        <v>11</v>
      </c>
      <c r="K300" s="15" t="s">
        <v>353</v>
      </c>
      <c r="L300" s="3">
        <v>17110004000248</v>
      </c>
      <c r="M300">
        <v>0.97164702415466309</v>
      </c>
      <c r="N300" s="20">
        <v>152</v>
      </c>
      <c r="P300" s="36">
        <f>AVERAGEIFS($G$2:$G$3384,$C$2:$C$3384,P$1,$B$2:$B$3384,$K300)</f>
        <v>13.07</v>
      </c>
      <c r="Q300" s="36">
        <f>AVERAGEIFS($G$2:$G$3384,$C$2:$C$3384,Q$1,$B$2:$B$3384,$K300)</f>
        <v>11.56</v>
      </c>
      <c r="R300" s="36">
        <f>AVERAGEIFS($G$2:$G$3384,$C$2:$C$3384,R$1,$B$2:$B$3384,$K300)</f>
        <v>12.984999999999999</v>
      </c>
      <c r="S300" s="36">
        <f>AVERAGEIFS($G$2:$G$3384,$C$2:$C$3384,S$1,$B$2:$B$3384,$K300)</f>
        <v>13.46</v>
      </c>
      <c r="T300" s="36">
        <f>AVERAGEIFS($G$2:$G$3384,$C$2:$C$3384,T$1,$B$2:$B$3384,$K300)</f>
        <v>11.715</v>
      </c>
      <c r="U300" s="36">
        <f>AVERAGEIFS($G$2:$G$3384,$C$2:$C$3384,U$1,$B$2:$B$3384,$K300)</f>
        <v>11.926666669999999</v>
      </c>
      <c r="V300" s="36">
        <f>AVERAGEIFS($G$2:$G$3384,$C$2:$C$3384,V$1,$B$2:$B$3384,$K300)</f>
        <v>11.31</v>
      </c>
      <c r="W300" s="36">
        <f>AVERAGEIFS($G$2:$G$3384,$C$2:$C$3384,W$1,$B$2:$B$3384,$K300)</f>
        <v>10.605</v>
      </c>
      <c r="X300" s="36">
        <f>AVERAGEIFS($G$2:$G$3384,$C$2:$C$3384,X$1,$B$2:$B$3384,$K300)</f>
        <v>9.81</v>
      </c>
      <c r="Y300" s="36">
        <f>AVERAGEIFS($G$2:$G$3384,$C$2:$C$3384,Y$1,$B$2:$B$3384,$K300)</f>
        <v>10.130000000000001</v>
      </c>
      <c r="Z300" s="36">
        <f>AVERAGEIFS($G$2:$G$3384,$C$2:$C$3384,Z$1,$B$2:$B$3384,$K300)</f>
        <v>13.03</v>
      </c>
      <c r="AA300" s="36">
        <f>AVERAGEIFS($G$2:$G$3384,$C$2:$C$3384,AA$1,$B$2:$B$3384,$K300)</f>
        <v>12.635</v>
      </c>
      <c r="AB300" s="36">
        <f t="shared" si="109"/>
        <v>11.853055555833334</v>
      </c>
      <c r="AC300" s="36" cm="1">
        <f t="array" ref="AC300">AVERAGE(IFERROR(X300:Z300, ""))</f>
        <v>10.99</v>
      </c>
      <c r="AD300" s="36">
        <f t="shared" si="110"/>
        <v>12.635</v>
      </c>
      <c r="AE300" s="36" cm="1">
        <f t="array" ref="AE300">AVERAGE(IFERROR(Q300:V300, ""))</f>
        <v>12.159444445</v>
      </c>
      <c r="AF300" s="36" cm="1">
        <f t="array" ref="AF300">AVERAGE(IFERROR(V300:Z300,""))</f>
        <v>10.977</v>
      </c>
      <c r="AG300" s="36" cm="1">
        <f t="array" ref="AG300">AVERAGE(IFERROR(Q300:U300,""))</f>
        <v>12.329333334000001</v>
      </c>
      <c r="AH300" s="36" cm="1">
        <f t="array" ref="AH300">AVERAGE(IFERROR(Y300:AA300,P300))</f>
        <v>11.931666666666667</v>
      </c>
      <c r="AI300" s="36" cm="1">
        <f t="array" ref="AI300">AVERAGE(IFERROR(X300:AA300,""))</f>
        <v>11.401249999999999</v>
      </c>
      <c r="AJ300" s="36" cm="1">
        <f t="array" ref="AJ300">AVERAGE(IFERROR(P300:V300,""))</f>
        <v>12.289523810000002</v>
      </c>
      <c r="AK300" s="36" cm="1">
        <f t="array" ref="AK300">AVERAGE(IFERROR(Q300:T300,""))</f>
        <v>12.43</v>
      </c>
      <c r="AL300" s="36" cm="1">
        <f t="array" ref="AL300">AVERAGE(IFERROR(U300:V300,""))</f>
        <v>11.618333334999999</v>
      </c>
      <c r="AM300" s="36" cm="1">
        <f t="array" ref="AM300">AVERAGE(IFERROR(W300:AA300,""))</f>
        <v>11.242000000000001</v>
      </c>
      <c r="AN300" s="36" cm="1">
        <f t="array" ref="AN300">AVERAGE(IFERROR(P300:U300,""))</f>
        <v>12.452777778333335</v>
      </c>
      <c r="AP300" s="36">
        <f t="shared" si="111"/>
        <v>0</v>
      </c>
      <c r="AQ300" s="36">
        <f t="shared" si="112"/>
        <v>0</v>
      </c>
      <c r="AR300" s="36">
        <f t="shared" si="113"/>
        <v>0</v>
      </c>
      <c r="AS300" s="36">
        <f t="shared" si="114"/>
        <v>0</v>
      </c>
      <c r="AT300" s="36">
        <f t="shared" si="115"/>
        <v>0</v>
      </c>
      <c r="AU300" s="36">
        <f t="shared" si="116"/>
        <v>0</v>
      </c>
      <c r="AV300" s="36">
        <f t="shared" si="117"/>
        <v>0</v>
      </c>
      <c r="AW300" s="36">
        <f t="shared" si="118"/>
        <v>0</v>
      </c>
      <c r="AX300" s="36">
        <f t="shared" si="119"/>
        <v>1.8999999999999951E-2</v>
      </c>
      <c r="AY300" s="36">
        <f t="shared" si="120"/>
        <v>0</v>
      </c>
      <c r="AZ300" s="36">
        <f t="shared" si="121"/>
        <v>0</v>
      </c>
      <c r="BA300" s="36">
        <f t="shared" si="122"/>
        <v>0</v>
      </c>
      <c r="BB300" s="36">
        <f t="shared" si="123"/>
        <v>0</v>
      </c>
      <c r="BC300" s="36">
        <f t="shared" si="124"/>
        <v>0</v>
      </c>
      <c r="BD300" s="36">
        <f t="shared" si="125"/>
        <v>0</v>
      </c>
      <c r="BE300" s="36">
        <f t="shared" si="126"/>
        <v>0</v>
      </c>
      <c r="BF300" s="36">
        <f t="shared" si="127"/>
        <v>0</v>
      </c>
      <c r="BG300" s="36">
        <f t="shared" si="128"/>
        <v>0</v>
      </c>
      <c r="BH300" s="36">
        <f t="shared" si="129"/>
        <v>0</v>
      </c>
      <c r="BI300" s="36">
        <f t="shared" si="130"/>
        <v>0</v>
      </c>
      <c r="BJ300" s="36">
        <f t="shared" si="131"/>
        <v>0</v>
      </c>
      <c r="BK300" s="36">
        <f t="shared" si="132"/>
        <v>0</v>
      </c>
      <c r="BL300" s="36">
        <f t="shared" si="133"/>
        <v>0</v>
      </c>
      <c r="BM300" s="36">
        <f t="shared" si="134"/>
        <v>0</v>
      </c>
      <c r="BN300" s="36">
        <f t="shared" si="135"/>
        <v>0</v>
      </c>
    </row>
    <row r="301" spans="1:66" x14ac:dyDescent="0.25">
      <c r="A301">
        <v>300</v>
      </c>
      <c r="B301" t="s">
        <v>49</v>
      </c>
      <c r="C301" s="3">
        <v>5</v>
      </c>
      <c r="D301">
        <v>48.890430000000002</v>
      </c>
      <c r="E301">
        <v>-122.55416</v>
      </c>
      <c r="F301" t="s">
        <v>10</v>
      </c>
      <c r="G301" s="5">
        <v>6.6</v>
      </c>
      <c r="H301" s="3">
        <v>17110004001202</v>
      </c>
      <c r="I301" t="s">
        <v>11</v>
      </c>
      <c r="K301" s="15" t="s">
        <v>354</v>
      </c>
      <c r="L301" s="3">
        <v>17110004000451</v>
      </c>
      <c r="M301">
        <v>1</v>
      </c>
      <c r="N301" s="20">
        <v>53</v>
      </c>
      <c r="P301" s="36">
        <f>AVERAGEIFS($G$2:$G$3384,$C$2:$C$3384,P$1,$B$2:$B$3384,$K301)</f>
        <v>5.9</v>
      </c>
      <c r="Q301" s="36">
        <f>AVERAGEIFS($G$2:$G$3384,$C$2:$C$3384,Q$1,$B$2:$B$3384,$K301)</f>
        <v>8.3871428570000006</v>
      </c>
      <c r="R301" s="36">
        <f>AVERAGEIFS($G$2:$G$3384,$C$2:$C$3384,R$1,$B$2:$B$3384,$K301)</f>
        <v>9.3699999999999992</v>
      </c>
      <c r="S301" s="36">
        <f>AVERAGEIFS($G$2:$G$3384,$C$2:$C$3384,S$1,$B$2:$B$3384,$K301)</f>
        <v>8.1579999999999995</v>
      </c>
      <c r="T301" s="36">
        <f>AVERAGEIFS($G$2:$G$3384,$C$2:$C$3384,T$1,$B$2:$B$3384,$K301)</f>
        <v>8.1050000000000004</v>
      </c>
      <c r="U301" s="36">
        <f>AVERAGEIFS($G$2:$G$3384,$C$2:$C$3384,U$1,$B$2:$B$3384,$K301)</f>
        <v>6.9225000000000003</v>
      </c>
      <c r="V301" s="36">
        <f>AVERAGEIFS($G$2:$G$3384,$C$2:$C$3384,V$1,$B$2:$B$3384,$K301)</f>
        <v>6.0525000000000002</v>
      </c>
      <c r="W301" s="36">
        <f>AVERAGEIFS($G$2:$G$3384,$C$2:$C$3384,W$1,$B$2:$B$3384,$K301)</f>
        <v>4.1174999999999997</v>
      </c>
      <c r="X301" s="36">
        <f>AVERAGEIFS($G$2:$G$3384,$C$2:$C$3384,X$1,$B$2:$B$3384,$K301)</f>
        <v>6.3633333329999999</v>
      </c>
      <c r="Y301" s="36">
        <f>AVERAGEIFS($G$2:$G$3384,$C$2:$C$3384,Y$1,$B$2:$B$3384,$K301)</f>
        <v>6.6124999999999998</v>
      </c>
      <c r="Z301" s="36">
        <f>AVERAGEIFS($G$2:$G$3384,$C$2:$C$3384,Z$1,$B$2:$B$3384,$K301)</f>
        <v>6.5125000000000002</v>
      </c>
      <c r="AA301" s="36">
        <f>AVERAGEIFS($G$2:$G$3384,$C$2:$C$3384,AA$1,$B$2:$B$3384,$K301)</f>
        <v>8.4600000000000009</v>
      </c>
      <c r="AB301" s="36">
        <f t="shared" si="109"/>
        <v>7.0800813491666661</v>
      </c>
      <c r="AC301" s="36" cm="1">
        <f t="array" ref="AC301">AVERAGE(IFERROR(X301:Z301, ""))</f>
        <v>6.4961111110000003</v>
      </c>
      <c r="AD301" s="36">
        <f t="shared" si="110"/>
        <v>8.4600000000000009</v>
      </c>
      <c r="AE301" s="36" cm="1">
        <f t="array" ref="AE301">AVERAGE(IFERROR(Q301:V301, ""))</f>
        <v>7.8325238094999996</v>
      </c>
      <c r="AF301" s="36" cm="1">
        <f t="array" ref="AF301">AVERAGE(IFERROR(V301:Z301,""))</f>
        <v>5.9316666666</v>
      </c>
      <c r="AG301" s="36" cm="1">
        <f t="array" ref="AG301">AVERAGE(IFERROR(Q301:U301,""))</f>
        <v>8.1885285713999991</v>
      </c>
      <c r="AH301" s="36" cm="1">
        <f t="array" ref="AH301">AVERAGE(IFERROR(Y301:AA301,P301))</f>
        <v>7.1950000000000003</v>
      </c>
      <c r="AI301" s="36" cm="1">
        <f t="array" ref="AI301">AVERAGE(IFERROR(X301:AA301,""))</f>
        <v>6.9870833332500002</v>
      </c>
      <c r="AJ301" s="36" cm="1">
        <f t="array" ref="AJ301">AVERAGE(IFERROR(P301:V301,""))</f>
        <v>7.5564489795714289</v>
      </c>
      <c r="AK301" s="36" cm="1">
        <f t="array" ref="AK301">AVERAGE(IFERROR(Q301:T301,""))</f>
        <v>8.505035714249999</v>
      </c>
      <c r="AL301" s="36" cm="1">
        <f t="array" ref="AL301">AVERAGE(IFERROR(U301:V301,""))</f>
        <v>6.4875000000000007</v>
      </c>
      <c r="AM301" s="36" cm="1">
        <f t="array" ref="AM301">AVERAGE(IFERROR(W301:AA301,""))</f>
        <v>6.4131666666000005</v>
      </c>
      <c r="AN301" s="36" cm="1">
        <f t="array" ref="AN301">AVERAGE(IFERROR(P301:U301,""))</f>
        <v>7.8071071428333338</v>
      </c>
      <c r="AP301" s="36">
        <f t="shared" si="111"/>
        <v>0.41</v>
      </c>
      <c r="AQ301" s="36">
        <f t="shared" si="112"/>
        <v>0.16128571429999994</v>
      </c>
      <c r="AR301" s="36">
        <f t="shared" si="113"/>
        <v>6.3000000000000084E-2</v>
      </c>
      <c r="AS301" s="36">
        <f t="shared" si="114"/>
        <v>0.18420000000000006</v>
      </c>
      <c r="AT301" s="36">
        <f t="shared" si="115"/>
        <v>0.18949999999999995</v>
      </c>
      <c r="AU301" s="36">
        <f t="shared" si="116"/>
        <v>0.30774999999999997</v>
      </c>
      <c r="AV301" s="36">
        <f t="shared" si="117"/>
        <v>0.39474999999999999</v>
      </c>
      <c r="AW301" s="36">
        <f t="shared" si="118"/>
        <v>0.58825000000000005</v>
      </c>
      <c r="AX301" s="36">
        <f t="shared" si="119"/>
        <v>0.36366666670000003</v>
      </c>
      <c r="AY301" s="36">
        <f t="shared" si="120"/>
        <v>0.33875</v>
      </c>
      <c r="AZ301" s="36">
        <f t="shared" si="121"/>
        <v>0.34875</v>
      </c>
      <c r="BA301" s="36">
        <f t="shared" si="122"/>
        <v>0.15399999999999991</v>
      </c>
      <c r="BB301" s="36">
        <f t="shared" si="123"/>
        <v>0.29199186508333341</v>
      </c>
      <c r="BC301" s="36">
        <f t="shared" si="124"/>
        <v>0.35038888889999997</v>
      </c>
      <c r="BD301" s="36">
        <f t="shared" si="125"/>
        <v>0.15399999999999991</v>
      </c>
      <c r="BE301" s="36">
        <f t="shared" si="126"/>
        <v>0.21674761905000003</v>
      </c>
      <c r="BF301" s="36">
        <f t="shared" si="127"/>
        <v>0.40683333333999999</v>
      </c>
      <c r="BG301" s="36">
        <f t="shared" si="128"/>
        <v>0.18114714286000008</v>
      </c>
      <c r="BH301" s="36">
        <f t="shared" si="129"/>
        <v>0.28049999999999997</v>
      </c>
      <c r="BI301" s="36">
        <f t="shared" si="130"/>
        <v>0.30129166667499996</v>
      </c>
      <c r="BJ301" s="36">
        <f t="shared" si="131"/>
        <v>0.2443551020428571</v>
      </c>
      <c r="BK301" s="36">
        <f t="shared" si="132"/>
        <v>0.14949642857500009</v>
      </c>
      <c r="BL301" s="36">
        <f t="shared" si="133"/>
        <v>0.35124999999999995</v>
      </c>
      <c r="BM301" s="36">
        <f t="shared" si="134"/>
        <v>0.35868333333999997</v>
      </c>
      <c r="BN301" s="36">
        <f t="shared" si="135"/>
        <v>0.21928928571666662</v>
      </c>
    </row>
    <row r="302" spans="1:66" x14ac:dyDescent="0.25">
      <c r="A302">
        <v>301</v>
      </c>
      <c r="B302" t="s">
        <v>49</v>
      </c>
      <c r="C302" s="3">
        <v>6</v>
      </c>
      <c r="D302">
        <v>48.890430000000002</v>
      </c>
      <c r="E302">
        <v>-122.55416</v>
      </c>
      <c r="F302" t="s">
        <v>10</v>
      </c>
      <c r="G302" s="5">
        <v>3.3</v>
      </c>
      <c r="H302" s="3">
        <v>17110004001202</v>
      </c>
      <c r="I302" t="s">
        <v>11</v>
      </c>
      <c r="K302" s="15" t="s">
        <v>355</v>
      </c>
      <c r="L302" s="3">
        <v>17110004000451</v>
      </c>
      <c r="M302">
        <v>1</v>
      </c>
      <c r="N302" s="20">
        <v>53</v>
      </c>
      <c r="P302" s="36">
        <f>AVERAGEIFS($G$2:$G$3384,$C$2:$C$3384,P$1,$B$2:$B$3384,$K302)</f>
        <v>7.7433333329999998</v>
      </c>
      <c r="Q302" s="36">
        <f>AVERAGEIFS($G$2:$G$3384,$C$2:$C$3384,Q$1,$B$2:$B$3384,$K302)</f>
        <v>7.9183333329999996</v>
      </c>
      <c r="R302" s="36">
        <f>AVERAGEIFS($G$2:$G$3384,$C$2:$C$3384,R$1,$B$2:$B$3384,$K302)</f>
        <v>8.3239999999999998</v>
      </c>
      <c r="S302" s="36">
        <f>AVERAGEIFS($G$2:$G$3384,$C$2:$C$3384,S$1,$B$2:$B$3384,$K302)</f>
        <v>7.1924999999999999</v>
      </c>
      <c r="T302" s="36">
        <f>AVERAGEIFS($G$2:$G$3384,$C$2:$C$3384,T$1,$B$2:$B$3384,$K302)</f>
        <v>8.99</v>
      </c>
      <c r="U302" s="36">
        <f>AVERAGEIFS($G$2:$G$3384,$C$2:$C$3384,U$1,$B$2:$B$3384,$K302)</f>
        <v>7.17</v>
      </c>
      <c r="V302" s="36">
        <f>AVERAGEIFS($G$2:$G$3384,$C$2:$C$3384,V$1,$B$2:$B$3384,$K302)</f>
        <v>5.3449999999999998</v>
      </c>
      <c r="W302" s="36">
        <f>AVERAGEIFS($G$2:$G$3384,$C$2:$C$3384,W$1,$B$2:$B$3384,$K302)</f>
        <v>4.0774999999999997</v>
      </c>
      <c r="X302" s="36">
        <f>AVERAGEIFS($G$2:$G$3384,$C$2:$C$3384,X$1,$B$2:$B$3384,$K302)</f>
        <v>4.3375000000000004</v>
      </c>
      <c r="Y302" s="36">
        <f>AVERAGEIFS($G$2:$G$3384,$C$2:$C$3384,Y$1,$B$2:$B$3384,$K302)</f>
        <v>6.1275000000000004</v>
      </c>
      <c r="Z302" s="36">
        <f>AVERAGEIFS($G$2:$G$3384,$C$2:$C$3384,Z$1,$B$2:$B$3384,$K302)</f>
        <v>7.05</v>
      </c>
      <c r="AA302" s="36">
        <f>AVERAGEIFS($G$2:$G$3384,$C$2:$C$3384,AA$1,$B$2:$B$3384,$K302)</f>
        <v>7.585</v>
      </c>
      <c r="AB302" s="36">
        <f t="shared" si="109"/>
        <v>6.8217222221666658</v>
      </c>
      <c r="AC302" s="36" cm="1">
        <f t="array" ref="AC302">AVERAGE(IFERROR(X302:Z302, ""))</f>
        <v>5.8383333333333338</v>
      </c>
      <c r="AD302" s="36">
        <f t="shared" si="110"/>
        <v>7.585</v>
      </c>
      <c r="AE302" s="36" cm="1">
        <f t="array" ref="AE302">AVERAGE(IFERROR(Q302:V302, ""))</f>
        <v>7.4899722221666662</v>
      </c>
      <c r="AF302" s="36" cm="1">
        <f t="array" ref="AF302">AVERAGE(IFERROR(V302:Z302,""))</f>
        <v>5.3875000000000002</v>
      </c>
      <c r="AG302" s="36" cm="1">
        <f t="array" ref="AG302">AVERAGE(IFERROR(Q302:U302,""))</f>
        <v>7.9189666665999994</v>
      </c>
      <c r="AH302" s="36" cm="1">
        <f t="array" ref="AH302">AVERAGE(IFERROR(Y302:AA302,P302))</f>
        <v>6.9208333333333334</v>
      </c>
      <c r="AI302" s="36" cm="1">
        <f t="array" ref="AI302">AVERAGE(IFERROR(X302:AA302,""))</f>
        <v>6.2750000000000004</v>
      </c>
      <c r="AJ302" s="36" cm="1">
        <f t="array" ref="AJ302">AVERAGE(IFERROR(P302:V302,""))</f>
        <v>7.5261666665714282</v>
      </c>
      <c r="AK302" s="36" cm="1">
        <f t="array" ref="AK302">AVERAGE(IFERROR(Q302:T302,""))</f>
        <v>8.1062083332499988</v>
      </c>
      <c r="AL302" s="36" cm="1">
        <f t="array" ref="AL302">AVERAGE(IFERROR(U302:V302,""))</f>
        <v>6.2575000000000003</v>
      </c>
      <c r="AM302" s="36" cm="1">
        <f t="array" ref="AM302">AVERAGE(IFERROR(W302:AA302,""))</f>
        <v>5.8355000000000006</v>
      </c>
      <c r="AN302" s="36" cm="1">
        <f t="array" ref="AN302">AVERAGE(IFERROR(P302:U302,""))</f>
        <v>7.8896944443333332</v>
      </c>
      <c r="AP302" s="36">
        <f t="shared" si="111"/>
        <v>0.22566666670000002</v>
      </c>
      <c r="AQ302" s="36">
        <f t="shared" si="112"/>
        <v>0.20816666670000003</v>
      </c>
      <c r="AR302" s="36">
        <f t="shared" si="113"/>
        <v>0.16760000000000003</v>
      </c>
      <c r="AS302" s="36">
        <f t="shared" si="114"/>
        <v>0.28075</v>
      </c>
      <c r="AT302" s="36">
        <f t="shared" si="115"/>
        <v>0.10099999999999998</v>
      </c>
      <c r="AU302" s="36">
        <f t="shared" si="116"/>
        <v>0.28300000000000003</v>
      </c>
      <c r="AV302" s="36">
        <f t="shared" si="117"/>
        <v>0.46550000000000002</v>
      </c>
      <c r="AW302" s="36">
        <f t="shared" si="118"/>
        <v>0.59225000000000005</v>
      </c>
      <c r="AX302" s="36">
        <f t="shared" si="119"/>
        <v>0.56624999999999992</v>
      </c>
      <c r="AY302" s="36">
        <f t="shared" si="120"/>
        <v>0.38724999999999998</v>
      </c>
      <c r="AZ302" s="36">
        <f t="shared" si="121"/>
        <v>0.29500000000000004</v>
      </c>
      <c r="BA302" s="36">
        <f t="shared" si="122"/>
        <v>0.24149999999999999</v>
      </c>
      <c r="BB302" s="36">
        <f t="shared" si="123"/>
        <v>0.31782777778333343</v>
      </c>
      <c r="BC302" s="36">
        <f t="shared" si="124"/>
        <v>0.41616666666666663</v>
      </c>
      <c r="BD302" s="36">
        <f t="shared" si="125"/>
        <v>0.24149999999999999</v>
      </c>
      <c r="BE302" s="36">
        <f t="shared" si="126"/>
        <v>0.25100277778333335</v>
      </c>
      <c r="BF302" s="36">
        <f t="shared" si="127"/>
        <v>0.46124999999999999</v>
      </c>
      <c r="BG302" s="36">
        <f t="shared" si="128"/>
        <v>0.20810333334000006</v>
      </c>
      <c r="BH302" s="36">
        <f t="shared" si="129"/>
        <v>0.30791666666666667</v>
      </c>
      <c r="BI302" s="36">
        <f t="shared" si="130"/>
        <v>0.37249999999999994</v>
      </c>
      <c r="BJ302" s="36">
        <f t="shared" si="131"/>
        <v>0.24738333334285717</v>
      </c>
      <c r="BK302" s="36">
        <f t="shared" si="132"/>
        <v>0.18937916667500013</v>
      </c>
      <c r="BL302" s="36">
        <f t="shared" si="133"/>
        <v>0.37424999999999997</v>
      </c>
      <c r="BM302" s="36">
        <f t="shared" si="134"/>
        <v>0.41644999999999993</v>
      </c>
      <c r="BN302" s="36">
        <f t="shared" si="135"/>
        <v>0.21103055556666667</v>
      </c>
    </row>
    <row r="303" spans="1:66" x14ac:dyDescent="0.25">
      <c r="A303">
        <v>302</v>
      </c>
      <c r="B303" t="s">
        <v>49</v>
      </c>
      <c r="C303" s="3">
        <v>7</v>
      </c>
      <c r="D303">
        <v>48.890430000000002</v>
      </c>
      <c r="E303">
        <v>-122.55416</v>
      </c>
      <c r="F303" t="s">
        <v>10</v>
      </c>
      <c r="G303" s="5">
        <v>5.81</v>
      </c>
      <c r="H303" s="3">
        <v>17110004001202</v>
      </c>
      <c r="I303" t="s">
        <v>11</v>
      </c>
      <c r="K303" s="15" t="s">
        <v>356</v>
      </c>
      <c r="L303" s="3">
        <v>17110004000451</v>
      </c>
      <c r="M303">
        <v>0.9965934157371521</v>
      </c>
      <c r="N303" s="20">
        <v>53</v>
      </c>
      <c r="P303" s="36">
        <f>AVERAGEIFS($G$2:$G$3384,$C$2:$C$3384,P$1,$B$2:$B$3384,$K303)</f>
        <v>8.0841666664999998</v>
      </c>
      <c r="Q303" s="36">
        <f>AVERAGEIFS($G$2:$G$3384,$C$2:$C$3384,Q$1,$B$2:$B$3384,$K303)</f>
        <v>7.6841666664999995</v>
      </c>
      <c r="R303" s="36">
        <f>AVERAGEIFS($G$2:$G$3384,$C$2:$C$3384,R$1,$B$2:$B$3384,$K303)</f>
        <v>8.0820000000000007</v>
      </c>
      <c r="S303" s="36">
        <f>AVERAGEIFS($G$2:$G$3384,$C$2:$C$3384,S$1,$B$2:$B$3384,$K303)</f>
        <v>8.2837499999999995</v>
      </c>
      <c r="T303" s="36">
        <f>AVERAGEIFS($G$2:$G$3384,$C$2:$C$3384,T$1,$B$2:$B$3384,$K303)</f>
        <v>8.7624999999999993</v>
      </c>
      <c r="U303" s="36">
        <f>AVERAGEIFS($G$2:$G$3384,$C$2:$C$3384,U$1,$B$2:$B$3384,$K303)</f>
        <v>6.8883333335000003</v>
      </c>
      <c r="V303" s="36">
        <f>AVERAGEIFS($G$2:$G$3384,$C$2:$C$3384,V$1,$B$2:$B$3384,$K303)</f>
        <v>5.2891666664999999</v>
      </c>
      <c r="W303" s="36">
        <f>AVERAGEIFS($G$2:$G$3384,$C$2:$C$3384,W$1,$B$2:$B$3384,$K303)</f>
        <v>3.8937499999999998</v>
      </c>
      <c r="X303" s="36">
        <f>AVERAGEIFS($G$2:$G$3384,$C$2:$C$3384,X$1,$B$2:$B$3384,$K303)</f>
        <v>5.4837500000000006</v>
      </c>
      <c r="Y303" s="36">
        <f>AVERAGEIFS($G$2:$G$3384,$C$2:$C$3384,Y$1,$B$2:$B$3384,$K303)</f>
        <v>6.2987500000000001</v>
      </c>
      <c r="Z303" s="36">
        <f>AVERAGEIFS($G$2:$G$3384,$C$2:$C$3384,Z$1,$B$2:$B$3384,$K303)</f>
        <v>6.43</v>
      </c>
      <c r="AA303" s="36">
        <f>AVERAGEIFS($G$2:$G$3384,$C$2:$C$3384,AA$1,$B$2:$B$3384,$K303)</f>
        <v>8.14</v>
      </c>
      <c r="AB303" s="36">
        <f t="shared" si="109"/>
        <v>6.9433611110833331</v>
      </c>
      <c r="AC303" s="36" cm="1">
        <f t="array" ref="AC303">AVERAGE(IFERROR(X303:Z303, ""))</f>
        <v>6.0708333333333329</v>
      </c>
      <c r="AD303" s="36">
        <f t="shared" si="110"/>
        <v>8.14</v>
      </c>
      <c r="AE303" s="36" cm="1">
        <f t="array" ref="AE303">AVERAGE(IFERROR(Q303:V303, ""))</f>
        <v>7.4983194444166665</v>
      </c>
      <c r="AF303" s="36" cm="1">
        <f t="array" ref="AF303">AVERAGE(IFERROR(V303:Z303,""))</f>
        <v>5.4790833332999993</v>
      </c>
      <c r="AG303" s="36" cm="1">
        <f t="array" ref="AG303">AVERAGE(IFERROR(Q303:U303,""))</f>
        <v>7.94015</v>
      </c>
      <c r="AH303" s="36" cm="1">
        <f t="array" ref="AH303">AVERAGE(IFERROR(Y303:AA303,P303))</f>
        <v>6.9562499999999998</v>
      </c>
      <c r="AI303" s="36" cm="1">
        <f t="array" ref="AI303">AVERAGE(IFERROR(X303:AA303,""))</f>
        <v>6.5881249999999998</v>
      </c>
      <c r="AJ303" s="36" cm="1">
        <f t="array" ref="AJ303">AVERAGE(IFERROR(P303:V303,""))</f>
        <v>7.5820119047142853</v>
      </c>
      <c r="AK303" s="36" cm="1">
        <f t="array" ref="AK303">AVERAGE(IFERROR(Q303:T303,""))</f>
        <v>8.2031041666249997</v>
      </c>
      <c r="AL303" s="36" cm="1">
        <f t="array" ref="AL303">AVERAGE(IFERROR(U303:V303,""))</f>
        <v>6.0887500000000001</v>
      </c>
      <c r="AM303" s="36" cm="1">
        <f t="array" ref="AM303">AVERAGE(IFERROR(W303:AA303,""))</f>
        <v>6.0492500000000007</v>
      </c>
      <c r="AN303" s="36" cm="1">
        <f t="array" ref="AN303">AVERAGE(IFERROR(P303:U303,""))</f>
        <v>7.964152777749999</v>
      </c>
      <c r="AP303" s="36">
        <f t="shared" si="111"/>
        <v>0.19158333335000002</v>
      </c>
      <c r="AQ303" s="36">
        <f t="shared" si="112"/>
        <v>0.23158333335000006</v>
      </c>
      <c r="AR303" s="36">
        <f t="shared" si="113"/>
        <v>0.19179999999999992</v>
      </c>
      <c r="AS303" s="36">
        <f t="shared" si="114"/>
        <v>0.17162500000000006</v>
      </c>
      <c r="AT303" s="36">
        <f t="shared" si="115"/>
        <v>0.12375000000000007</v>
      </c>
      <c r="AU303" s="36">
        <f t="shared" si="116"/>
        <v>0.31116666664999998</v>
      </c>
      <c r="AV303" s="36">
        <f t="shared" si="117"/>
        <v>0.47108333335000002</v>
      </c>
      <c r="AW303" s="36">
        <f t="shared" si="118"/>
        <v>0.61062499999999997</v>
      </c>
      <c r="AX303" s="36">
        <f t="shared" si="119"/>
        <v>0.45162499999999994</v>
      </c>
      <c r="AY303" s="36">
        <f t="shared" si="120"/>
        <v>0.37012499999999998</v>
      </c>
      <c r="AZ303" s="36">
        <f t="shared" si="121"/>
        <v>0.35700000000000004</v>
      </c>
      <c r="BA303" s="36">
        <f t="shared" si="122"/>
        <v>0.18599999999999994</v>
      </c>
      <c r="BB303" s="36">
        <f t="shared" si="123"/>
        <v>0.30566388889166668</v>
      </c>
      <c r="BC303" s="36">
        <f t="shared" si="124"/>
        <v>0.39291666666666669</v>
      </c>
      <c r="BD303" s="36">
        <f t="shared" si="125"/>
        <v>0.18599999999999994</v>
      </c>
      <c r="BE303" s="36">
        <f t="shared" si="126"/>
        <v>0.25016805555833332</v>
      </c>
      <c r="BF303" s="36">
        <f t="shared" si="127"/>
        <v>0.45209166667000006</v>
      </c>
      <c r="BG303" s="36">
        <f t="shared" si="128"/>
        <v>0.205985</v>
      </c>
      <c r="BH303" s="36">
        <f t="shared" si="129"/>
        <v>0.30437500000000001</v>
      </c>
      <c r="BI303" s="36">
        <f t="shared" si="130"/>
        <v>0.34118750000000003</v>
      </c>
      <c r="BJ303" s="36">
        <f t="shared" si="131"/>
        <v>0.24179880952857147</v>
      </c>
      <c r="BK303" s="36">
        <f t="shared" si="132"/>
        <v>0.17968958333750001</v>
      </c>
      <c r="BL303" s="36">
        <f t="shared" si="133"/>
        <v>0.391125</v>
      </c>
      <c r="BM303" s="36">
        <f t="shared" si="134"/>
        <v>0.39507499999999995</v>
      </c>
      <c r="BN303" s="36">
        <f t="shared" si="135"/>
        <v>0.2035847222250001</v>
      </c>
    </row>
    <row r="304" spans="1:66" x14ac:dyDescent="0.25">
      <c r="A304">
        <v>303</v>
      </c>
      <c r="B304" t="s">
        <v>49</v>
      </c>
      <c r="C304" s="3">
        <v>8</v>
      </c>
      <c r="D304">
        <v>48.890430000000002</v>
      </c>
      <c r="E304">
        <v>-122.55416</v>
      </c>
      <c r="F304" t="s">
        <v>10</v>
      </c>
      <c r="G304" s="5">
        <v>7.1</v>
      </c>
      <c r="H304" s="3">
        <v>17110004001202</v>
      </c>
      <c r="I304" t="s">
        <v>11</v>
      </c>
      <c r="K304" s="15" t="s">
        <v>357</v>
      </c>
      <c r="L304" s="3">
        <v>17110004001011</v>
      </c>
      <c r="M304">
        <v>0.79798537492752075</v>
      </c>
      <c r="N304" s="20">
        <v>53</v>
      </c>
      <c r="P304" s="36">
        <f>AVERAGEIFS($G$2:$G$3384,$C$2:$C$3384,P$1,$B$2:$B$3384,$K304)</f>
        <v>3.8433333329999999</v>
      </c>
      <c r="Q304" s="36">
        <f>AVERAGEIFS($G$2:$G$3384,$C$2:$C$3384,Q$1,$B$2:$B$3384,$K304)</f>
        <v>6.58</v>
      </c>
      <c r="R304" s="36">
        <f>AVERAGEIFS($G$2:$G$3384,$C$2:$C$3384,R$1,$B$2:$B$3384,$K304)</f>
        <v>8.5975000000000001</v>
      </c>
      <c r="S304" s="36">
        <f>AVERAGEIFS($G$2:$G$3384,$C$2:$C$3384,S$1,$B$2:$B$3384,$K304)</f>
        <v>7.7625000000000002</v>
      </c>
      <c r="T304" s="36">
        <f>AVERAGEIFS($G$2:$G$3384,$C$2:$C$3384,T$1,$B$2:$B$3384,$K304)</f>
        <v>7.8550000000000004</v>
      </c>
      <c r="U304" s="36">
        <f>AVERAGEIFS($G$2:$G$3384,$C$2:$C$3384,U$1,$B$2:$B$3384,$K304)</f>
        <v>6.5250000000000004</v>
      </c>
      <c r="V304" s="36">
        <f>AVERAGEIFS($G$2:$G$3384,$C$2:$C$3384,V$1,$B$2:$B$3384,$K304)</f>
        <v>4.6150000000000002</v>
      </c>
      <c r="W304" s="36">
        <f>AVERAGEIFS($G$2:$G$3384,$C$2:$C$3384,W$1,$B$2:$B$3384,$K304)</f>
        <v>4.2374999999999998</v>
      </c>
      <c r="X304" s="36">
        <f>AVERAGEIFS($G$2:$G$3384,$C$2:$C$3384,X$1,$B$2:$B$3384,$K304)</f>
        <v>4.4375</v>
      </c>
      <c r="Y304" s="36">
        <f>AVERAGEIFS($G$2:$G$3384,$C$2:$C$3384,Y$1,$B$2:$B$3384,$K304)</f>
        <v>5.2125000000000004</v>
      </c>
      <c r="Z304" s="36">
        <f>AVERAGEIFS($G$2:$G$3384,$C$2:$C$3384,Z$1,$B$2:$B$3384,$K304)</f>
        <v>4.1725000000000003</v>
      </c>
      <c r="AA304" s="36">
        <f>AVERAGEIFS($G$2:$G$3384,$C$2:$C$3384,AA$1,$B$2:$B$3384,$K304)</f>
        <v>4.3025000000000002</v>
      </c>
      <c r="AB304" s="36">
        <f t="shared" si="109"/>
        <v>5.6784027777499988</v>
      </c>
      <c r="AC304" s="36" cm="1">
        <f t="array" ref="AC304">AVERAGE(IFERROR(X304:Z304, ""))</f>
        <v>4.6075000000000008</v>
      </c>
      <c r="AD304" s="36">
        <f t="shared" si="110"/>
        <v>4.3025000000000002</v>
      </c>
      <c r="AE304" s="36" cm="1">
        <f t="array" ref="AE304">AVERAGE(IFERROR(Q304:V304, ""))</f>
        <v>6.9891666666666667</v>
      </c>
      <c r="AF304" s="36" cm="1">
        <f t="array" ref="AF304">AVERAGE(IFERROR(V304:Z304,""))</f>
        <v>4.5349999999999993</v>
      </c>
      <c r="AG304" s="36" cm="1">
        <f t="array" ref="AG304">AVERAGE(IFERROR(Q304:U304,""))</f>
        <v>7.4640000000000004</v>
      </c>
      <c r="AH304" s="36" cm="1">
        <f t="array" ref="AH304">AVERAGE(IFERROR(Y304:AA304,P304))</f>
        <v>4.5625000000000009</v>
      </c>
      <c r="AI304" s="36" cm="1">
        <f t="array" ref="AI304">AVERAGE(IFERROR(X304:AA304,""))</f>
        <v>4.53125</v>
      </c>
      <c r="AJ304" s="36" cm="1">
        <f t="array" ref="AJ304">AVERAGE(IFERROR(P304:V304,""))</f>
        <v>6.5397619047142852</v>
      </c>
      <c r="AK304" s="36" cm="1">
        <f t="array" ref="AK304">AVERAGE(IFERROR(Q304:T304,""))</f>
        <v>7.6987500000000004</v>
      </c>
      <c r="AL304" s="36" cm="1">
        <f t="array" ref="AL304">AVERAGE(IFERROR(U304:V304,""))</f>
        <v>5.57</v>
      </c>
      <c r="AM304" s="36" cm="1">
        <f t="array" ref="AM304">AVERAGE(IFERROR(W304:AA304,""))</f>
        <v>4.472500000000001</v>
      </c>
      <c r="AN304" s="36" cm="1">
        <f t="array" ref="AN304">AVERAGE(IFERROR(P304:U304,""))</f>
        <v>6.8605555554999995</v>
      </c>
      <c r="AP304" s="36">
        <f t="shared" si="111"/>
        <v>0.61566666669999992</v>
      </c>
      <c r="AQ304" s="36">
        <f t="shared" si="112"/>
        <v>0.34199999999999997</v>
      </c>
      <c r="AR304" s="36">
        <f t="shared" si="113"/>
        <v>0.14024999999999999</v>
      </c>
      <c r="AS304" s="36">
        <f t="shared" si="114"/>
        <v>0.22374999999999998</v>
      </c>
      <c r="AT304" s="36">
        <f t="shared" si="115"/>
        <v>0.21449999999999997</v>
      </c>
      <c r="AU304" s="36">
        <f t="shared" si="116"/>
        <v>0.34749999999999998</v>
      </c>
      <c r="AV304" s="36">
        <f t="shared" si="117"/>
        <v>0.53849999999999998</v>
      </c>
      <c r="AW304" s="36">
        <f t="shared" si="118"/>
        <v>0.57625000000000004</v>
      </c>
      <c r="AX304" s="36">
        <f t="shared" si="119"/>
        <v>0.55625000000000002</v>
      </c>
      <c r="AY304" s="36">
        <f t="shared" si="120"/>
        <v>0.47874999999999995</v>
      </c>
      <c r="AZ304" s="36">
        <f t="shared" si="121"/>
        <v>0.58274999999999999</v>
      </c>
      <c r="BA304" s="36">
        <f t="shared" si="122"/>
        <v>0.56974999999999998</v>
      </c>
      <c r="BB304" s="36">
        <f t="shared" si="123"/>
        <v>0.4321597222250001</v>
      </c>
      <c r="BC304" s="36">
        <f t="shared" si="124"/>
        <v>0.5392499999999999</v>
      </c>
      <c r="BD304" s="36">
        <f t="shared" si="125"/>
        <v>0.56974999999999998</v>
      </c>
      <c r="BE304" s="36">
        <f t="shared" si="126"/>
        <v>0.30108333333333331</v>
      </c>
      <c r="BF304" s="36">
        <f t="shared" si="127"/>
        <v>0.5465000000000001</v>
      </c>
      <c r="BG304" s="36">
        <f t="shared" si="128"/>
        <v>0.25359999999999994</v>
      </c>
      <c r="BH304" s="36">
        <f t="shared" si="129"/>
        <v>0.54374999999999996</v>
      </c>
      <c r="BI304" s="36">
        <f t="shared" si="130"/>
        <v>0.546875</v>
      </c>
      <c r="BJ304" s="36">
        <f t="shared" si="131"/>
        <v>0.34602380952857148</v>
      </c>
      <c r="BK304" s="36">
        <f t="shared" si="132"/>
        <v>0.23012499999999997</v>
      </c>
      <c r="BL304" s="36">
        <f t="shared" si="133"/>
        <v>0.44299999999999995</v>
      </c>
      <c r="BM304" s="36">
        <f t="shared" si="134"/>
        <v>0.55274999999999985</v>
      </c>
      <c r="BN304" s="36">
        <f t="shared" si="135"/>
        <v>0.31394444445000003</v>
      </c>
    </row>
    <row r="305" spans="1:66" x14ac:dyDescent="0.25">
      <c r="A305">
        <v>304</v>
      </c>
      <c r="B305" t="s">
        <v>49</v>
      </c>
      <c r="C305" s="3">
        <v>9</v>
      </c>
      <c r="D305">
        <v>48.890430000000002</v>
      </c>
      <c r="E305">
        <v>-122.55416</v>
      </c>
      <c r="F305" t="s">
        <v>10</v>
      </c>
      <c r="G305" s="5">
        <v>5.35</v>
      </c>
      <c r="H305" s="3">
        <v>17110004001202</v>
      </c>
      <c r="I305" t="s">
        <v>11</v>
      </c>
      <c r="K305" s="15" t="s">
        <v>358</v>
      </c>
      <c r="L305" s="3">
        <v>17110004001010</v>
      </c>
      <c r="M305">
        <v>1</v>
      </c>
      <c r="N305" s="20">
        <v>54</v>
      </c>
      <c r="P305" s="36">
        <f>AVERAGEIFS($G$2:$G$3384,$C$2:$C$3384,P$1,$B$2:$B$3384,$K305)</f>
        <v>5.2566666670000002</v>
      </c>
      <c r="Q305" s="36">
        <f>AVERAGEIFS($G$2:$G$3384,$C$2:$C$3384,Q$1,$B$2:$B$3384,$K305)</f>
        <v>5.44</v>
      </c>
      <c r="R305" s="36">
        <f>AVERAGEIFS($G$2:$G$3384,$C$2:$C$3384,R$1,$B$2:$B$3384,$K305)</f>
        <v>7.03</v>
      </c>
      <c r="S305" s="36">
        <f>AVERAGEIFS($G$2:$G$3384,$C$2:$C$3384,S$1,$B$2:$B$3384,$K305)</f>
        <v>8.3849999999999998</v>
      </c>
      <c r="T305" s="36">
        <f>AVERAGEIFS($G$2:$G$3384,$C$2:$C$3384,T$1,$B$2:$B$3384,$K305)</f>
        <v>9.8000000000000007</v>
      </c>
      <c r="U305" s="36">
        <f>AVERAGEIFS($G$2:$G$3384,$C$2:$C$3384,U$1,$B$2:$B$3384,$K305)</f>
        <v>8.2324999999999999</v>
      </c>
      <c r="V305" s="36">
        <f>AVERAGEIFS($G$2:$G$3384,$C$2:$C$3384,V$1,$B$2:$B$3384,$K305)</f>
        <v>7.6275000000000004</v>
      </c>
      <c r="W305" s="36">
        <f>AVERAGEIFS($G$2:$G$3384,$C$2:$C$3384,W$1,$B$2:$B$3384,$K305)</f>
        <v>6.8766666670000003</v>
      </c>
      <c r="X305" s="36">
        <f>AVERAGEIFS($G$2:$G$3384,$C$2:$C$3384,X$1,$B$2:$B$3384,$K305)</f>
        <v>4.4749999999999996</v>
      </c>
      <c r="Y305" s="36">
        <f>AVERAGEIFS($G$2:$G$3384,$C$2:$C$3384,Y$1,$B$2:$B$3384,$K305)</f>
        <v>4.4950000000000001</v>
      </c>
      <c r="Z305" s="36">
        <f>AVERAGEIFS($G$2:$G$3384,$C$2:$C$3384,Z$1,$B$2:$B$3384,$K305)</f>
        <v>5.5425000000000004</v>
      </c>
      <c r="AA305" s="36">
        <f>AVERAGEIFS($G$2:$G$3384,$C$2:$C$3384,AA$1,$B$2:$B$3384,$K305)</f>
        <v>5.71</v>
      </c>
      <c r="AB305" s="36">
        <f t="shared" si="109"/>
        <v>6.5725694445000009</v>
      </c>
      <c r="AC305" s="36" cm="1">
        <f t="array" ref="AC305">AVERAGE(IFERROR(X305:Z305, ""))</f>
        <v>4.8374999999999995</v>
      </c>
      <c r="AD305" s="36">
        <f t="shared" si="110"/>
        <v>5.71</v>
      </c>
      <c r="AE305" s="36" cm="1">
        <f t="array" ref="AE305">AVERAGE(IFERROR(Q305:V305, ""))</f>
        <v>7.7525000000000004</v>
      </c>
      <c r="AF305" s="36" cm="1">
        <f t="array" ref="AF305">AVERAGE(IFERROR(V305:Z305,""))</f>
        <v>5.8033333334000003</v>
      </c>
      <c r="AG305" s="36" cm="1">
        <f t="array" ref="AG305">AVERAGE(IFERROR(Q305:U305,""))</f>
        <v>7.7775000000000007</v>
      </c>
      <c r="AH305" s="36" cm="1">
        <f t="array" ref="AH305">AVERAGE(IFERROR(Y305:AA305,P305))</f>
        <v>5.2491666666666674</v>
      </c>
      <c r="AI305" s="36" cm="1">
        <f t="array" ref="AI305">AVERAGE(IFERROR(X305:AA305,""))</f>
        <v>5.055625</v>
      </c>
      <c r="AJ305" s="36" cm="1">
        <f t="array" ref="AJ305">AVERAGE(IFERROR(P305:V305,""))</f>
        <v>7.3959523810000007</v>
      </c>
      <c r="AK305" s="36" cm="1">
        <f t="array" ref="AK305">AVERAGE(IFERROR(Q305:T305,""))</f>
        <v>7.6637500000000003</v>
      </c>
      <c r="AL305" s="36" cm="1">
        <f t="array" ref="AL305">AVERAGE(IFERROR(U305:V305,""))</f>
        <v>7.93</v>
      </c>
      <c r="AM305" s="36" cm="1">
        <f t="array" ref="AM305">AVERAGE(IFERROR(W305:AA305,""))</f>
        <v>5.4198333334000006</v>
      </c>
      <c r="AN305" s="36" cm="1">
        <f t="array" ref="AN305">AVERAGE(IFERROR(P305:U305,""))</f>
        <v>7.3573611111666679</v>
      </c>
      <c r="AP305" s="36">
        <f t="shared" si="111"/>
        <v>0.47433333329999999</v>
      </c>
      <c r="AQ305" s="36">
        <f t="shared" si="112"/>
        <v>0.45599999999999996</v>
      </c>
      <c r="AR305" s="36">
        <f t="shared" si="113"/>
        <v>0.29699999999999999</v>
      </c>
      <c r="AS305" s="36">
        <f t="shared" si="114"/>
        <v>0.16150000000000003</v>
      </c>
      <c r="AT305" s="36">
        <f t="shared" si="115"/>
        <v>1.9999999999999928E-2</v>
      </c>
      <c r="AU305" s="36">
        <f t="shared" si="116"/>
        <v>0.17675000000000002</v>
      </c>
      <c r="AV305" s="36">
        <f t="shared" si="117"/>
        <v>0.23724999999999996</v>
      </c>
      <c r="AW305" s="36">
        <f t="shared" si="118"/>
        <v>0.31233333329999996</v>
      </c>
      <c r="AX305" s="36">
        <f t="shared" si="119"/>
        <v>0.55249999999999999</v>
      </c>
      <c r="AY305" s="36">
        <f t="shared" si="120"/>
        <v>0.55049999999999999</v>
      </c>
      <c r="AZ305" s="36">
        <f t="shared" si="121"/>
        <v>0.44574999999999998</v>
      </c>
      <c r="BA305" s="36">
        <f t="shared" si="122"/>
        <v>0.42899999999999999</v>
      </c>
      <c r="BB305" s="36">
        <f t="shared" si="123"/>
        <v>0.3427430555499999</v>
      </c>
      <c r="BC305" s="36">
        <f t="shared" si="124"/>
        <v>0.5162500000000001</v>
      </c>
      <c r="BD305" s="36">
        <f t="shared" si="125"/>
        <v>0.42899999999999999</v>
      </c>
      <c r="BE305" s="36">
        <f t="shared" si="126"/>
        <v>0.22474999999999995</v>
      </c>
      <c r="BF305" s="36">
        <f t="shared" si="127"/>
        <v>0.41966666665999997</v>
      </c>
      <c r="BG305" s="36">
        <f t="shared" si="128"/>
        <v>0.22224999999999992</v>
      </c>
      <c r="BH305" s="36">
        <f t="shared" si="129"/>
        <v>0.47508333333333325</v>
      </c>
      <c r="BI305" s="36">
        <f t="shared" si="130"/>
        <v>0.49443749999999997</v>
      </c>
      <c r="BJ305" s="36">
        <f t="shared" si="131"/>
        <v>0.26040476189999995</v>
      </c>
      <c r="BK305" s="36">
        <f t="shared" si="132"/>
        <v>0.23362499999999997</v>
      </c>
      <c r="BL305" s="36">
        <f t="shared" si="133"/>
        <v>0.20700000000000002</v>
      </c>
      <c r="BM305" s="36">
        <f t="shared" si="134"/>
        <v>0.45801666665999996</v>
      </c>
      <c r="BN305" s="36">
        <f t="shared" si="135"/>
        <v>0.26426388888333319</v>
      </c>
    </row>
    <row r="306" spans="1:66" x14ac:dyDescent="0.25">
      <c r="A306">
        <v>305</v>
      </c>
      <c r="B306" t="s">
        <v>49</v>
      </c>
      <c r="C306" s="3">
        <v>11</v>
      </c>
      <c r="D306">
        <v>48.890430000000002</v>
      </c>
      <c r="E306">
        <v>-122.55416</v>
      </c>
      <c r="F306" t="s">
        <v>10</v>
      </c>
      <c r="G306" s="5">
        <v>7.4950000000000001</v>
      </c>
      <c r="H306" s="3">
        <v>17110004001202</v>
      </c>
      <c r="I306" t="s">
        <v>11</v>
      </c>
      <c r="K306" s="15" t="s">
        <v>359</v>
      </c>
      <c r="L306" s="3">
        <v>17110004000643</v>
      </c>
      <c r="M306">
        <v>4.3968259433313506E-7</v>
      </c>
      <c r="N306" s="20">
        <v>165</v>
      </c>
      <c r="P306" s="36">
        <f>AVERAGEIFS($G$2:$G$3384,$C$2:$C$3384,P$1,$B$2:$B$3384,$K306)</f>
        <v>8.7133333329999996</v>
      </c>
      <c r="Q306" s="36">
        <f>AVERAGEIFS($G$2:$G$3384,$C$2:$C$3384,Q$1,$B$2:$B$3384,$K306)</f>
        <v>9.4414285709999994</v>
      </c>
      <c r="R306" s="36">
        <f>AVERAGEIFS($G$2:$G$3384,$C$2:$C$3384,R$1,$B$2:$B$3384,$K306)</f>
        <v>10.89666667</v>
      </c>
      <c r="S306" s="36">
        <f>AVERAGEIFS($G$2:$G$3384,$C$2:$C$3384,S$1,$B$2:$B$3384,$K306)</f>
        <v>9.6980000000000004</v>
      </c>
      <c r="T306" s="36">
        <f>AVERAGEIFS($G$2:$G$3384,$C$2:$C$3384,T$1,$B$2:$B$3384,$K306)</f>
        <v>9.3000000000000007</v>
      </c>
      <c r="U306" s="36">
        <f>AVERAGEIFS($G$2:$G$3384,$C$2:$C$3384,U$1,$B$2:$B$3384,$K306)</f>
        <v>7.8825000000000003</v>
      </c>
      <c r="V306" s="36">
        <f>AVERAGEIFS($G$2:$G$3384,$C$2:$C$3384,V$1,$B$2:$B$3384,$K306)</f>
        <v>8.1125000000000007</v>
      </c>
      <c r="W306" s="36">
        <f>AVERAGEIFS($G$2:$G$3384,$C$2:$C$3384,W$1,$B$2:$B$3384,$K306)</f>
        <v>8.4499999999999993</v>
      </c>
      <c r="X306" s="36">
        <f>AVERAGEIFS($G$2:$G$3384,$C$2:$C$3384,X$1,$B$2:$B$3384,$K306)</f>
        <v>8.2133333329999996</v>
      </c>
      <c r="Y306" s="36">
        <f>AVERAGEIFS($G$2:$G$3384,$C$2:$C$3384,Y$1,$B$2:$B$3384,$K306)</f>
        <v>7.5149999999999997</v>
      </c>
      <c r="Z306" s="36">
        <f>AVERAGEIFS($G$2:$G$3384,$C$2:$C$3384,Z$1,$B$2:$B$3384,$K306)</f>
        <v>6.585</v>
      </c>
      <c r="AA306" s="36">
        <f>AVERAGEIFS($G$2:$G$3384,$C$2:$C$3384,AA$1,$B$2:$B$3384,$K306)</f>
        <v>9.0374999999999996</v>
      </c>
      <c r="AB306" s="36">
        <f t="shared" si="109"/>
        <v>8.6537718255833322</v>
      </c>
      <c r="AC306" s="36" cm="1">
        <f t="array" ref="AC306">AVERAGE(IFERROR(X306:Z306, ""))</f>
        <v>7.4377777776666667</v>
      </c>
      <c r="AD306" s="36">
        <f t="shared" si="110"/>
        <v>9.0374999999999996</v>
      </c>
      <c r="AE306" s="36" cm="1">
        <f t="array" ref="AE306">AVERAGE(IFERROR(Q306:V306, ""))</f>
        <v>9.2218492068333333</v>
      </c>
      <c r="AF306" s="36" cm="1">
        <f t="array" ref="AF306">AVERAGE(IFERROR(V306:Z306,""))</f>
        <v>7.7751666666000006</v>
      </c>
      <c r="AG306" s="36" cm="1">
        <f t="array" ref="AG306">AVERAGE(IFERROR(Q306:U306,""))</f>
        <v>9.4437190481999984</v>
      </c>
      <c r="AH306" s="36" cm="1">
        <f t="array" ref="AH306">AVERAGE(IFERROR(Y306:AA306,P306))</f>
        <v>7.7124999999999995</v>
      </c>
      <c r="AI306" s="36" cm="1">
        <f t="array" ref="AI306">AVERAGE(IFERROR(X306:AA306,""))</f>
        <v>7.8377083332499993</v>
      </c>
      <c r="AJ306" s="36" cm="1">
        <f t="array" ref="AJ306">AVERAGE(IFERROR(P306:V306,""))</f>
        <v>9.1492040820000007</v>
      </c>
      <c r="AK306" s="36" cm="1">
        <f t="array" ref="AK306">AVERAGE(IFERROR(Q306:T306,""))</f>
        <v>9.8340238102499988</v>
      </c>
      <c r="AL306" s="36" cm="1">
        <f t="array" ref="AL306">AVERAGE(IFERROR(U306:V306,""))</f>
        <v>7.9975000000000005</v>
      </c>
      <c r="AM306" s="36" cm="1">
        <f t="array" ref="AM306">AVERAGE(IFERROR(W306:AA306,""))</f>
        <v>7.9601666666000002</v>
      </c>
      <c r="AN306" s="36" cm="1">
        <f t="array" ref="AN306">AVERAGE(IFERROR(P306:U306,""))</f>
        <v>9.3219880956666668</v>
      </c>
      <c r="AP306" s="36">
        <f t="shared" si="111"/>
        <v>0.12866666670000004</v>
      </c>
      <c r="AQ306" s="36">
        <f t="shared" si="112"/>
        <v>5.5857142900000059E-2</v>
      </c>
      <c r="AR306" s="36">
        <f t="shared" si="113"/>
        <v>0</v>
      </c>
      <c r="AS306" s="36">
        <f t="shared" si="114"/>
        <v>3.019999999999996E-2</v>
      </c>
      <c r="AT306" s="36">
        <f t="shared" si="115"/>
        <v>6.9999999999999923E-2</v>
      </c>
      <c r="AU306" s="36">
        <f t="shared" si="116"/>
        <v>0.21174999999999997</v>
      </c>
      <c r="AV306" s="36">
        <f t="shared" si="117"/>
        <v>0.18874999999999992</v>
      </c>
      <c r="AW306" s="36">
        <f t="shared" si="118"/>
        <v>0.15500000000000008</v>
      </c>
      <c r="AX306" s="36">
        <f t="shared" si="119"/>
        <v>0.17866666670000003</v>
      </c>
      <c r="AY306" s="36">
        <f t="shared" si="120"/>
        <v>0.24850000000000003</v>
      </c>
      <c r="AZ306" s="36">
        <f t="shared" si="121"/>
        <v>0.34150000000000003</v>
      </c>
      <c r="BA306" s="36">
        <f t="shared" si="122"/>
        <v>9.625000000000003E-2</v>
      </c>
      <c r="BB306" s="36">
        <f t="shared" si="123"/>
        <v>0.13462281744166676</v>
      </c>
      <c r="BC306" s="36">
        <f t="shared" si="124"/>
        <v>0.25622222223333335</v>
      </c>
      <c r="BD306" s="36">
        <f t="shared" si="125"/>
        <v>9.625000000000003E-2</v>
      </c>
      <c r="BE306" s="36">
        <f t="shared" si="126"/>
        <v>7.7815079316666674E-2</v>
      </c>
      <c r="BF306" s="36">
        <f t="shared" si="127"/>
        <v>0.22248333333999995</v>
      </c>
      <c r="BG306" s="36">
        <f t="shared" si="128"/>
        <v>5.5628095180000156E-2</v>
      </c>
      <c r="BH306" s="36">
        <f t="shared" si="129"/>
        <v>0.22875000000000006</v>
      </c>
      <c r="BI306" s="36">
        <f t="shared" si="130"/>
        <v>0.21622916667500008</v>
      </c>
      <c r="BJ306" s="36">
        <f t="shared" si="131"/>
        <v>8.5079591799999937E-2</v>
      </c>
      <c r="BK306" s="36">
        <f t="shared" si="132"/>
        <v>1.6597618975000117E-2</v>
      </c>
      <c r="BL306" s="36">
        <f t="shared" si="133"/>
        <v>0.20024999999999996</v>
      </c>
      <c r="BM306" s="36">
        <f t="shared" si="134"/>
        <v>0.20398333333999999</v>
      </c>
      <c r="BN306" s="36">
        <f t="shared" si="135"/>
        <v>6.7801190433333325E-2</v>
      </c>
    </row>
    <row r="307" spans="1:66" x14ac:dyDescent="0.25">
      <c r="A307">
        <v>306</v>
      </c>
      <c r="B307" t="s">
        <v>50</v>
      </c>
      <c r="C307" s="3">
        <v>1</v>
      </c>
      <c r="D307">
        <v>48.919674999999998</v>
      </c>
      <c r="E307">
        <v>-122.486007</v>
      </c>
      <c r="F307" t="s">
        <v>10</v>
      </c>
      <c r="G307" s="5">
        <v>11.051428570000001</v>
      </c>
      <c r="H307" s="3">
        <v>17110004000057</v>
      </c>
      <c r="I307" t="s">
        <v>11</v>
      </c>
      <c r="K307" s="15" t="s">
        <v>360</v>
      </c>
      <c r="L307" s="3">
        <v>17110004000465</v>
      </c>
      <c r="M307">
        <v>6.463139783591032E-3</v>
      </c>
      <c r="N307" s="20">
        <v>561</v>
      </c>
      <c r="P307" s="36">
        <f>AVERAGEIFS($G$2:$G$3384,$C$2:$C$3384,P$1,$B$2:$B$3384,$K307)</f>
        <v>4.68</v>
      </c>
      <c r="Q307" s="36">
        <f>AVERAGEIFS($G$2:$G$3384,$C$2:$C$3384,Q$1,$B$2:$B$3384,$K307)</f>
        <v>6.95</v>
      </c>
      <c r="R307" s="36">
        <f>AVERAGEIFS($G$2:$G$3384,$C$2:$C$3384,R$1,$B$2:$B$3384,$K307)</f>
        <v>7.09</v>
      </c>
      <c r="S307" s="36">
        <f>AVERAGEIFS($G$2:$G$3384,$C$2:$C$3384,S$1,$B$2:$B$3384,$K307)</f>
        <v>6.25</v>
      </c>
      <c r="T307" s="36">
        <f>AVERAGEIFS($G$2:$G$3384,$C$2:$C$3384,T$1,$B$2:$B$3384,$K307)</f>
        <v>5.15</v>
      </c>
      <c r="U307" s="36">
        <f>AVERAGEIFS($G$2:$G$3384,$C$2:$C$3384,U$1,$B$2:$B$3384,$K307)</f>
        <v>3.56</v>
      </c>
      <c r="V307" s="36">
        <f>AVERAGEIFS($G$2:$G$3384,$C$2:$C$3384,V$1,$B$2:$B$3384,$K307)</f>
        <v>0.26</v>
      </c>
      <c r="W307" s="36">
        <f>AVERAGEIFS($G$2:$G$3384,$C$2:$C$3384,W$1,$B$2:$B$3384,$K307)</f>
        <v>0.19</v>
      </c>
      <c r="X307" s="36">
        <f>AVERAGEIFS($G$2:$G$3384,$C$2:$C$3384,X$1,$B$2:$B$3384,$K307)</f>
        <v>0.34</v>
      </c>
      <c r="Y307" s="36">
        <f>AVERAGEIFS($G$2:$G$3384,$C$2:$C$3384,Y$1,$B$2:$B$3384,$K307)</f>
        <v>1.21</v>
      </c>
      <c r="Z307" s="36">
        <f>AVERAGEIFS($G$2:$G$3384,$C$2:$C$3384,Z$1,$B$2:$B$3384,$K307)</f>
        <v>2.58</v>
      </c>
      <c r="AA307" s="36">
        <f>AVERAGEIFS($G$2:$G$3384,$C$2:$C$3384,AA$1,$B$2:$B$3384,$K307)</f>
        <v>7.12</v>
      </c>
      <c r="AB307" s="36">
        <f t="shared" si="109"/>
        <v>3.7816666666666663</v>
      </c>
      <c r="AC307" s="36" cm="1">
        <f t="array" ref="AC307">AVERAGE(IFERROR(X307:Z307, ""))</f>
        <v>1.3766666666666667</v>
      </c>
      <c r="AD307" s="36">
        <f t="shared" si="110"/>
        <v>7.12</v>
      </c>
      <c r="AE307" s="36" cm="1">
        <f t="array" ref="AE307">AVERAGE(IFERROR(Q307:V307, ""))</f>
        <v>4.876666666666666</v>
      </c>
      <c r="AF307" s="36" cm="1">
        <f t="array" ref="AF307">AVERAGE(IFERROR(V307:Z307,""))</f>
        <v>0.91600000000000004</v>
      </c>
      <c r="AG307" s="36" cm="1">
        <f t="array" ref="AG307">AVERAGE(IFERROR(Q307:U307,""))</f>
        <v>5.7999999999999989</v>
      </c>
      <c r="AH307" s="36" cm="1">
        <f t="array" ref="AH307">AVERAGE(IFERROR(Y307:AA307,P307))</f>
        <v>3.6366666666666667</v>
      </c>
      <c r="AI307" s="36" cm="1">
        <f t="array" ref="AI307">AVERAGE(IFERROR(X307:AA307,""))</f>
        <v>2.8125</v>
      </c>
      <c r="AJ307" s="36" cm="1">
        <f t="array" ref="AJ307">AVERAGE(IFERROR(P307:V307,""))</f>
        <v>4.8485714285714279</v>
      </c>
      <c r="AK307" s="36" cm="1">
        <f t="array" ref="AK307">AVERAGE(IFERROR(Q307:T307,""))</f>
        <v>6.3599999999999994</v>
      </c>
      <c r="AL307" s="36" cm="1">
        <f t="array" ref="AL307">AVERAGE(IFERROR(U307:V307,""))</f>
        <v>1.9100000000000001</v>
      </c>
      <c r="AM307" s="36" cm="1">
        <f t="array" ref="AM307">AVERAGE(IFERROR(W307:AA307,""))</f>
        <v>2.2880000000000003</v>
      </c>
      <c r="AN307" s="36" cm="1">
        <f t="array" ref="AN307">AVERAGE(IFERROR(P307:U307,""))</f>
        <v>5.6133333333333333</v>
      </c>
      <c r="AP307" s="36">
        <f t="shared" si="111"/>
        <v>0.53200000000000003</v>
      </c>
      <c r="AQ307" s="36">
        <f t="shared" si="112"/>
        <v>0.30499999999999999</v>
      </c>
      <c r="AR307" s="36">
        <f t="shared" si="113"/>
        <v>0.29100000000000004</v>
      </c>
      <c r="AS307" s="36">
        <f t="shared" si="114"/>
        <v>0.375</v>
      </c>
      <c r="AT307" s="36">
        <f t="shared" si="115"/>
        <v>0.48499999999999999</v>
      </c>
      <c r="AU307" s="36">
        <f t="shared" si="116"/>
        <v>0.64399999999999991</v>
      </c>
      <c r="AV307" s="36">
        <f t="shared" si="117"/>
        <v>0.97399999999999998</v>
      </c>
      <c r="AW307" s="36">
        <f t="shared" si="118"/>
        <v>0.98100000000000009</v>
      </c>
      <c r="AX307" s="36">
        <f t="shared" si="119"/>
        <v>0.96599999999999997</v>
      </c>
      <c r="AY307" s="36">
        <f t="shared" si="120"/>
        <v>0.87899999999999989</v>
      </c>
      <c r="AZ307" s="36">
        <f t="shared" si="121"/>
        <v>0.74199999999999999</v>
      </c>
      <c r="BA307" s="36">
        <f t="shared" si="122"/>
        <v>0.28799999999999998</v>
      </c>
      <c r="BB307" s="36">
        <f t="shared" si="123"/>
        <v>0.62183333333333335</v>
      </c>
      <c r="BC307" s="36">
        <f t="shared" si="124"/>
        <v>0.86233333333333329</v>
      </c>
      <c r="BD307" s="36">
        <f t="shared" si="125"/>
        <v>0.28799999999999998</v>
      </c>
      <c r="BE307" s="36">
        <f t="shared" si="126"/>
        <v>0.51233333333333342</v>
      </c>
      <c r="BF307" s="36">
        <f t="shared" si="127"/>
        <v>0.90839999999999999</v>
      </c>
      <c r="BG307" s="36">
        <f t="shared" si="128"/>
        <v>0.4200000000000001</v>
      </c>
      <c r="BH307" s="36">
        <f t="shared" si="129"/>
        <v>0.63633333333333331</v>
      </c>
      <c r="BI307" s="36">
        <f t="shared" si="130"/>
        <v>0.71875</v>
      </c>
      <c r="BJ307" s="36">
        <f t="shared" si="131"/>
        <v>0.51514285714285724</v>
      </c>
      <c r="BK307" s="36">
        <f t="shared" si="132"/>
        <v>0.36400000000000005</v>
      </c>
      <c r="BL307" s="36">
        <f t="shared" si="133"/>
        <v>0.80899999999999994</v>
      </c>
      <c r="BM307" s="36">
        <f t="shared" si="134"/>
        <v>0.7712</v>
      </c>
      <c r="BN307" s="36">
        <f t="shared" si="135"/>
        <v>0.43866666666666665</v>
      </c>
    </row>
    <row r="308" spans="1:66" x14ac:dyDescent="0.25">
      <c r="A308">
        <v>307</v>
      </c>
      <c r="B308" t="s">
        <v>50</v>
      </c>
      <c r="C308" s="3">
        <v>2</v>
      </c>
      <c r="D308">
        <v>48.919674999999998</v>
      </c>
      <c r="E308">
        <v>-122.486007</v>
      </c>
      <c r="F308" t="s">
        <v>10</v>
      </c>
      <c r="G308" s="5">
        <v>12.0525</v>
      </c>
      <c r="H308" s="3">
        <v>17110004000057</v>
      </c>
      <c r="I308" t="s">
        <v>11</v>
      </c>
      <c r="K308" s="15" t="s">
        <v>361</v>
      </c>
      <c r="L308" s="3">
        <v>17110004000118</v>
      </c>
      <c r="M308">
        <v>0.30861988663673401</v>
      </c>
      <c r="N308" s="20">
        <v>180</v>
      </c>
      <c r="P308" s="36">
        <f>AVERAGEIFS($G$2:$G$3384,$C$2:$C$3384,P$1,$B$2:$B$3384,$K308)</f>
        <v>12.744999999999999</v>
      </c>
      <c r="Q308" s="36">
        <f>AVERAGEIFS($G$2:$G$3384,$C$2:$C$3384,Q$1,$B$2:$B$3384,$K308)</f>
        <v>12.945</v>
      </c>
      <c r="R308" s="36">
        <f>AVERAGEIFS($G$2:$G$3384,$C$2:$C$3384,R$1,$B$2:$B$3384,$K308)</f>
        <v>12.835000000000001</v>
      </c>
      <c r="S308" s="36">
        <f>AVERAGEIFS($G$2:$G$3384,$C$2:$C$3384,S$1,$B$2:$B$3384,$K308)</f>
        <v>13.315</v>
      </c>
      <c r="T308" s="36">
        <f>AVERAGEIFS($G$2:$G$3384,$C$2:$C$3384,T$1,$B$2:$B$3384,$K308)</f>
        <v>11.12</v>
      </c>
      <c r="U308" s="36">
        <f>AVERAGEIFS($G$2:$G$3384,$C$2:$C$3384,U$1,$B$2:$B$3384,$K308)</f>
        <v>10.79666667</v>
      </c>
      <c r="V308" s="36">
        <f>AVERAGEIFS($G$2:$G$3384,$C$2:$C$3384,V$1,$B$2:$B$3384,$K308)</f>
        <v>9.306666667</v>
      </c>
      <c r="W308" s="36">
        <f>AVERAGEIFS($G$2:$G$3384,$C$2:$C$3384,W$1,$B$2:$B$3384,$K308)</f>
        <v>8.01</v>
      </c>
      <c r="X308" s="36">
        <f>AVERAGEIFS($G$2:$G$3384,$C$2:$C$3384,X$1,$B$2:$B$3384,$K308)</f>
        <v>8.8249999999999993</v>
      </c>
      <c r="Y308" s="36">
        <f>AVERAGEIFS($G$2:$G$3384,$C$2:$C$3384,Y$1,$B$2:$B$3384,$K308)</f>
        <v>10.365</v>
      </c>
      <c r="Z308" s="36">
        <f>AVERAGEIFS($G$2:$G$3384,$C$2:$C$3384,Z$1,$B$2:$B$3384,$K308)</f>
        <v>11.574999999999999</v>
      </c>
      <c r="AA308" s="36">
        <f>AVERAGEIFS($G$2:$G$3384,$C$2:$C$3384,AA$1,$B$2:$B$3384,$K308)</f>
        <v>12.49</v>
      </c>
      <c r="AB308" s="36">
        <f t="shared" si="109"/>
        <v>11.194027778083333</v>
      </c>
      <c r="AC308" s="36" cm="1">
        <f t="array" ref="AC308">AVERAGE(IFERROR(X308:Z308, ""))</f>
        <v>10.254999999999999</v>
      </c>
      <c r="AD308" s="36">
        <f t="shared" si="110"/>
        <v>12.49</v>
      </c>
      <c r="AE308" s="36" cm="1">
        <f t="array" ref="AE308">AVERAGE(IFERROR(Q308:V308, ""))</f>
        <v>11.719722222833333</v>
      </c>
      <c r="AF308" s="36" cm="1">
        <f t="array" ref="AF308">AVERAGE(IFERROR(V308:Z308,""))</f>
        <v>9.6163333333999983</v>
      </c>
      <c r="AG308" s="36" cm="1">
        <f t="array" ref="AG308">AVERAGE(IFERROR(Q308:U308,""))</f>
        <v>12.202333333999999</v>
      </c>
      <c r="AH308" s="36" cm="1">
        <f t="array" ref="AH308">AVERAGE(IFERROR(Y308:AA308,P308))</f>
        <v>11.476666666666667</v>
      </c>
      <c r="AI308" s="36" cm="1">
        <f t="array" ref="AI308">AVERAGE(IFERROR(X308:AA308,""))</f>
        <v>10.813749999999999</v>
      </c>
      <c r="AJ308" s="36" cm="1">
        <f t="array" ref="AJ308">AVERAGE(IFERROR(P308:V308,""))</f>
        <v>11.866190476714284</v>
      </c>
      <c r="AK308" s="36" cm="1">
        <f t="array" ref="AK308">AVERAGE(IFERROR(Q308:T308,""))</f>
        <v>12.553749999999999</v>
      </c>
      <c r="AL308" s="36" cm="1">
        <f t="array" ref="AL308">AVERAGE(IFERROR(U308:V308,""))</f>
        <v>10.051666668500001</v>
      </c>
      <c r="AM308" s="36" cm="1">
        <f t="array" ref="AM308">AVERAGE(IFERROR(W308:AA308,""))</f>
        <v>10.253000000000002</v>
      </c>
      <c r="AN308" s="36" cm="1">
        <f t="array" ref="AN308">AVERAGE(IFERROR(P308:U308,""))</f>
        <v>12.292777778333331</v>
      </c>
      <c r="AP308" s="36">
        <f t="shared" si="111"/>
        <v>0</v>
      </c>
      <c r="AQ308" s="36">
        <f t="shared" si="112"/>
        <v>0</v>
      </c>
      <c r="AR308" s="36">
        <f t="shared" si="113"/>
        <v>0</v>
      </c>
      <c r="AS308" s="36">
        <f t="shared" si="114"/>
        <v>0</v>
      </c>
      <c r="AT308" s="36">
        <f t="shared" si="115"/>
        <v>0</v>
      </c>
      <c r="AU308" s="36">
        <f t="shared" si="116"/>
        <v>0</v>
      </c>
      <c r="AV308" s="36">
        <f t="shared" si="117"/>
        <v>6.9333333299999994E-2</v>
      </c>
      <c r="AW308" s="36">
        <f t="shared" si="118"/>
        <v>0.19900000000000001</v>
      </c>
      <c r="AX308" s="36">
        <f t="shared" si="119"/>
        <v>0.11750000000000008</v>
      </c>
      <c r="AY308" s="36">
        <f t="shared" si="120"/>
        <v>0</v>
      </c>
      <c r="AZ308" s="36">
        <f t="shared" si="121"/>
        <v>0</v>
      </c>
      <c r="BA308" s="36">
        <f t="shared" si="122"/>
        <v>0</v>
      </c>
      <c r="BB308" s="36">
        <f t="shared" si="123"/>
        <v>0</v>
      </c>
      <c r="BC308" s="36">
        <f t="shared" si="124"/>
        <v>0</v>
      </c>
      <c r="BD308" s="36">
        <f t="shared" si="125"/>
        <v>0</v>
      </c>
      <c r="BE308" s="36">
        <f t="shared" si="126"/>
        <v>0</v>
      </c>
      <c r="BF308" s="36">
        <f t="shared" si="127"/>
        <v>3.8366666660000173E-2</v>
      </c>
      <c r="BG308" s="36">
        <f t="shared" si="128"/>
        <v>0</v>
      </c>
      <c r="BH308" s="36">
        <f t="shared" si="129"/>
        <v>0</v>
      </c>
      <c r="BI308" s="36">
        <f t="shared" si="130"/>
        <v>0</v>
      </c>
      <c r="BJ308" s="36">
        <f t="shared" si="131"/>
        <v>0</v>
      </c>
      <c r="BK308" s="36">
        <f t="shared" si="132"/>
        <v>0</v>
      </c>
      <c r="BL308" s="36">
        <f t="shared" si="133"/>
        <v>0</v>
      </c>
      <c r="BM308" s="36">
        <f t="shared" si="134"/>
        <v>0</v>
      </c>
      <c r="BN308" s="36">
        <f t="shared" si="135"/>
        <v>0</v>
      </c>
    </row>
    <row r="309" spans="1:66" x14ac:dyDescent="0.25">
      <c r="A309">
        <v>308</v>
      </c>
      <c r="B309" t="s">
        <v>50</v>
      </c>
      <c r="C309" s="3">
        <v>3</v>
      </c>
      <c r="D309">
        <v>48.919674999999998</v>
      </c>
      <c r="E309">
        <v>-122.486007</v>
      </c>
      <c r="F309" t="s">
        <v>10</v>
      </c>
      <c r="G309" s="5">
        <v>11.612</v>
      </c>
      <c r="H309" s="3">
        <v>17110004000057</v>
      </c>
      <c r="I309" t="s">
        <v>11</v>
      </c>
      <c r="K309" s="15" t="s">
        <v>362</v>
      </c>
      <c r="L309" s="3">
        <v>17110001000211</v>
      </c>
      <c r="M309">
        <v>0.2078092098236084</v>
      </c>
      <c r="N309" s="20">
        <v>476</v>
      </c>
      <c r="P309" s="36">
        <f>AVERAGEIFS($G$2:$G$3384,$C$2:$C$3384,P$1,$B$2:$B$3384,$K309)</f>
        <v>8.68</v>
      </c>
      <c r="Q309" s="36">
        <f>AVERAGEIFS($G$2:$G$3384,$C$2:$C$3384,Q$1,$B$2:$B$3384,$K309)</f>
        <v>10.73285714</v>
      </c>
      <c r="R309" s="36">
        <f>AVERAGEIFS($G$2:$G$3384,$C$2:$C$3384,R$1,$B$2:$B$3384,$K309)</f>
        <v>12.073333330000001</v>
      </c>
      <c r="S309" s="36">
        <f>AVERAGEIFS($G$2:$G$3384,$C$2:$C$3384,S$1,$B$2:$B$3384,$K309)</f>
        <v>9.8119999999999994</v>
      </c>
      <c r="T309" s="36">
        <f>AVERAGEIFS($G$2:$G$3384,$C$2:$C$3384,T$1,$B$2:$B$3384,$K309)</f>
        <v>10.102499999999999</v>
      </c>
      <c r="U309" s="36">
        <f>AVERAGEIFS($G$2:$G$3384,$C$2:$C$3384,U$1,$B$2:$B$3384,$K309)</f>
        <v>7.7675000000000001</v>
      </c>
      <c r="V309" s="36">
        <f>AVERAGEIFS($G$2:$G$3384,$C$2:$C$3384,V$1,$B$2:$B$3384,$K309)</f>
        <v>6.9450000000000003</v>
      </c>
      <c r="W309" s="36">
        <f>AVERAGEIFS($G$2:$G$3384,$C$2:$C$3384,W$1,$B$2:$B$3384,$K309)</f>
        <v>6.8925000000000001</v>
      </c>
      <c r="X309" s="36">
        <f>AVERAGEIFS($G$2:$G$3384,$C$2:$C$3384,X$1,$B$2:$B$3384,$K309)</f>
        <v>6.9266666670000001</v>
      </c>
      <c r="Y309" s="36">
        <f>AVERAGEIFS($G$2:$G$3384,$C$2:$C$3384,Y$1,$B$2:$B$3384,$K309)</f>
        <v>6.6849999999999996</v>
      </c>
      <c r="Z309" s="36">
        <f>AVERAGEIFS($G$2:$G$3384,$C$2:$C$3384,Z$1,$B$2:$B$3384,$K309)</f>
        <v>7.9850000000000003</v>
      </c>
      <c r="AA309" s="36">
        <f>AVERAGEIFS($G$2:$G$3384,$C$2:$C$3384,AA$1,$B$2:$B$3384,$K309)</f>
        <v>9.6549999999999994</v>
      </c>
      <c r="AB309" s="36">
        <f t="shared" si="109"/>
        <v>8.6881130947500012</v>
      </c>
      <c r="AC309" s="36" cm="1">
        <f t="array" ref="AC309">AVERAGE(IFERROR(X309:Z309, ""))</f>
        <v>7.198888889</v>
      </c>
      <c r="AD309" s="36">
        <f t="shared" si="110"/>
        <v>9.6549999999999994</v>
      </c>
      <c r="AE309" s="36" cm="1">
        <f t="array" ref="AE309">AVERAGE(IFERROR(Q309:V309, ""))</f>
        <v>9.5721984116666672</v>
      </c>
      <c r="AF309" s="36" cm="1">
        <f t="array" ref="AF309">AVERAGE(IFERROR(V309:Z309,""))</f>
        <v>7.0868333333999995</v>
      </c>
      <c r="AG309" s="36" cm="1">
        <f t="array" ref="AG309">AVERAGE(IFERROR(Q309:U309,""))</f>
        <v>10.097638094000001</v>
      </c>
      <c r="AH309" s="36" cm="1">
        <f t="array" ref="AH309">AVERAGE(IFERROR(Y309:AA309,P309))</f>
        <v>8.1083333333333325</v>
      </c>
      <c r="AI309" s="36" cm="1">
        <f t="array" ref="AI309">AVERAGE(IFERROR(X309:AA309,""))</f>
        <v>7.8129166667500005</v>
      </c>
      <c r="AJ309" s="36" cm="1">
        <f t="array" ref="AJ309">AVERAGE(IFERROR(P309:V309,""))</f>
        <v>9.4447414957142861</v>
      </c>
      <c r="AK309" s="36" cm="1">
        <f t="array" ref="AK309">AVERAGE(IFERROR(Q309:T309,""))</f>
        <v>10.6801726175</v>
      </c>
      <c r="AL309" s="36" cm="1">
        <f t="array" ref="AL309">AVERAGE(IFERROR(U309:V309,""))</f>
        <v>7.3562500000000002</v>
      </c>
      <c r="AM309" s="36" cm="1">
        <f t="array" ref="AM309">AVERAGE(IFERROR(W309:AA309,""))</f>
        <v>7.6288333334000002</v>
      </c>
      <c r="AN309" s="36" cm="1">
        <f t="array" ref="AN309">AVERAGE(IFERROR(P309:U309,""))</f>
        <v>9.8613650783333338</v>
      </c>
      <c r="AP309" s="36">
        <f t="shared" si="111"/>
        <v>0.13200000000000003</v>
      </c>
      <c r="AQ309" s="36">
        <f t="shared" si="112"/>
        <v>0</v>
      </c>
      <c r="AR309" s="36">
        <f t="shared" si="113"/>
        <v>0</v>
      </c>
      <c r="AS309" s="36">
        <f t="shared" si="114"/>
        <v>1.880000000000006E-2</v>
      </c>
      <c r="AT309" s="36">
        <f t="shared" si="115"/>
        <v>0</v>
      </c>
      <c r="AU309" s="36">
        <f t="shared" si="116"/>
        <v>0.22325</v>
      </c>
      <c r="AV309" s="36">
        <f t="shared" si="117"/>
        <v>0.30549999999999999</v>
      </c>
      <c r="AW309" s="36">
        <f t="shared" si="118"/>
        <v>0.31074999999999997</v>
      </c>
      <c r="AX309" s="36">
        <f t="shared" si="119"/>
        <v>0.30733333330000001</v>
      </c>
      <c r="AY309" s="36">
        <f t="shared" si="120"/>
        <v>0.33150000000000002</v>
      </c>
      <c r="AZ309" s="36">
        <f t="shared" si="121"/>
        <v>0.20149999999999996</v>
      </c>
      <c r="BA309" s="36">
        <f t="shared" si="122"/>
        <v>3.4500000000000065E-2</v>
      </c>
      <c r="BB309" s="36">
        <f t="shared" si="123"/>
        <v>0.13118869052499987</v>
      </c>
      <c r="BC309" s="36">
        <f t="shared" si="124"/>
        <v>0.28011111109999998</v>
      </c>
      <c r="BD309" s="36">
        <f t="shared" si="125"/>
        <v>3.4500000000000065E-2</v>
      </c>
      <c r="BE309" s="36">
        <f t="shared" si="126"/>
        <v>4.2780158833333283E-2</v>
      </c>
      <c r="BF309" s="36">
        <f t="shared" si="127"/>
        <v>0.29131666666000006</v>
      </c>
      <c r="BG309" s="36">
        <f t="shared" si="128"/>
        <v>0</v>
      </c>
      <c r="BH309" s="36">
        <f t="shared" si="129"/>
        <v>0.18916666666666676</v>
      </c>
      <c r="BI309" s="36">
        <f t="shared" si="130"/>
        <v>0.21870833332499995</v>
      </c>
      <c r="BJ309" s="36">
        <f t="shared" si="131"/>
        <v>5.5525850428571388E-2</v>
      </c>
      <c r="BK309" s="36">
        <f t="shared" si="132"/>
        <v>0</v>
      </c>
      <c r="BL309" s="36">
        <f t="shared" si="133"/>
        <v>0.26437499999999997</v>
      </c>
      <c r="BM309" s="36">
        <f t="shared" si="134"/>
        <v>0.23711666665999998</v>
      </c>
      <c r="BN309" s="36">
        <f t="shared" si="135"/>
        <v>1.3863492166666625E-2</v>
      </c>
    </row>
    <row r="310" spans="1:66" x14ac:dyDescent="0.25">
      <c r="A310">
        <v>309</v>
      </c>
      <c r="B310" t="s">
        <v>50</v>
      </c>
      <c r="C310" s="3">
        <v>4</v>
      </c>
      <c r="D310">
        <v>48.919674999999998</v>
      </c>
      <c r="E310">
        <v>-122.486007</v>
      </c>
      <c r="F310" t="s">
        <v>10</v>
      </c>
      <c r="G310" s="5">
        <v>11.76714286</v>
      </c>
      <c r="H310" s="3">
        <v>17110004000057</v>
      </c>
      <c r="I310" t="s">
        <v>11</v>
      </c>
      <c r="K310" s="15" t="s">
        <v>363</v>
      </c>
      <c r="L310" s="3">
        <v>17110001000013</v>
      </c>
      <c r="M310">
        <v>0.99729210138320923</v>
      </c>
      <c r="N310" s="20">
        <v>16</v>
      </c>
      <c r="P310" s="36">
        <f>AVERAGEIFS($G$2:$G$3384,$C$2:$C$3384,P$1,$B$2:$B$3384,$K310)</f>
        <v>9.56</v>
      </c>
      <c r="Q310" s="36">
        <f>AVERAGEIFS($G$2:$G$3384,$C$2:$C$3384,Q$1,$B$2:$B$3384,$K310)</f>
        <v>10.23857143</v>
      </c>
      <c r="R310" s="36">
        <f>AVERAGEIFS($G$2:$G$3384,$C$2:$C$3384,R$1,$B$2:$B$3384,$K310)</f>
        <v>11.95</v>
      </c>
      <c r="S310" s="36">
        <f>AVERAGEIFS($G$2:$G$3384,$C$2:$C$3384,S$1,$B$2:$B$3384,$K310)</f>
        <v>9.1150000000000002</v>
      </c>
      <c r="T310" s="36">
        <f>AVERAGEIFS($G$2:$G$3384,$C$2:$C$3384,T$1,$B$2:$B$3384,$K310)</f>
        <v>8.9550000000000001</v>
      </c>
      <c r="U310" s="36">
        <f>AVERAGEIFS($G$2:$G$3384,$C$2:$C$3384,U$1,$B$2:$B$3384,$K310)</f>
        <v>6.7175000000000002</v>
      </c>
      <c r="V310" s="36">
        <f>AVERAGEIFS($G$2:$G$3384,$C$2:$C$3384,V$1,$B$2:$B$3384,$K310)</f>
        <v>7.0875000000000004</v>
      </c>
      <c r="W310" s="36">
        <f>AVERAGEIFS($G$2:$G$3384,$C$2:$C$3384,W$1,$B$2:$B$3384,$K310)</f>
        <v>6.2566666670000002</v>
      </c>
      <c r="X310" s="36">
        <f>AVERAGEIFS($G$2:$G$3384,$C$2:$C$3384,X$1,$B$2:$B$3384,$K310)</f>
        <v>6.2733333330000001</v>
      </c>
      <c r="Y310" s="36">
        <f>AVERAGEIFS($G$2:$G$3384,$C$2:$C$3384,Y$1,$B$2:$B$3384,$K310)</f>
        <v>6.6025</v>
      </c>
      <c r="Z310" s="36">
        <f>AVERAGEIFS($G$2:$G$3384,$C$2:$C$3384,Z$1,$B$2:$B$3384,$K310)</f>
        <v>8.3574999999999999</v>
      </c>
      <c r="AA310" s="36">
        <f>AVERAGEIFS($G$2:$G$3384,$C$2:$C$3384,AA$1,$B$2:$B$3384,$K310)</f>
        <v>9.6374999999999993</v>
      </c>
      <c r="AB310" s="36">
        <f t="shared" si="109"/>
        <v>8.3959226191666669</v>
      </c>
      <c r="AC310" s="36" cm="1">
        <f t="array" ref="AC310">AVERAGE(IFERROR(X310:Z310, ""))</f>
        <v>7.0777777776666655</v>
      </c>
      <c r="AD310" s="36">
        <f t="shared" si="110"/>
        <v>9.6374999999999993</v>
      </c>
      <c r="AE310" s="36" cm="1">
        <f t="array" ref="AE310">AVERAGE(IFERROR(Q310:V310, ""))</f>
        <v>9.0105952383333321</v>
      </c>
      <c r="AF310" s="36" cm="1">
        <f t="array" ref="AF310">AVERAGE(IFERROR(V310:Z310,""))</f>
        <v>6.9154999999999998</v>
      </c>
      <c r="AG310" s="36" cm="1">
        <f t="array" ref="AG310">AVERAGE(IFERROR(Q310:U310,""))</f>
        <v>9.3952142859999999</v>
      </c>
      <c r="AH310" s="36" cm="1">
        <f t="array" ref="AH310">AVERAGE(IFERROR(Y310:AA310,P310))</f>
        <v>8.1991666666666667</v>
      </c>
      <c r="AI310" s="36" cm="1">
        <f t="array" ref="AI310">AVERAGE(IFERROR(X310:AA310,""))</f>
        <v>7.7177083332499992</v>
      </c>
      <c r="AJ310" s="36" cm="1">
        <f t="array" ref="AJ310">AVERAGE(IFERROR(P310:V310,""))</f>
        <v>9.0890816328571429</v>
      </c>
      <c r="AK310" s="36" cm="1">
        <f t="array" ref="AK310">AVERAGE(IFERROR(Q310:T310,""))</f>
        <v>10.064642857499999</v>
      </c>
      <c r="AL310" s="36" cm="1">
        <f t="array" ref="AL310">AVERAGE(IFERROR(U310:V310,""))</f>
        <v>6.9024999999999999</v>
      </c>
      <c r="AM310" s="36" cm="1">
        <f t="array" ref="AM310">AVERAGE(IFERROR(W310:AA310,""))</f>
        <v>7.4254999999999995</v>
      </c>
      <c r="AN310" s="36" cm="1">
        <f t="array" ref="AN310">AVERAGE(IFERROR(P310:U310,""))</f>
        <v>9.4226785716666672</v>
      </c>
      <c r="AP310" s="36">
        <f t="shared" si="111"/>
        <v>4.3999999999999949E-2</v>
      </c>
      <c r="AQ310" s="36">
        <f t="shared" si="112"/>
        <v>0</v>
      </c>
      <c r="AR310" s="36">
        <f t="shared" si="113"/>
        <v>0</v>
      </c>
      <c r="AS310" s="36">
        <f t="shared" si="114"/>
        <v>8.8499999999999981E-2</v>
      </c>
      <c r="AT310" s="36">
        <f t="shared" si="115"/>
        <v>0.1045</v>
      </c>
      <c r="AU310" s="36">
        <f t="shared" si="116"/>
        <v>0.32824999999999999</v>
      </c>
      <c r="AV310" s="36">
        <f t="shared" si="117"/>
        <v>0.29124999999999995</v>
      </c>
      <c r="AW310" s="36">
        <f t="shared" si="118"/>
        <v>0.37433333329999996</v>
      </c>
      <c r="AX310" s="36">
        <f t="shared" si="119"/>
        <v>0.37266666669999998</v>
      </c>
      <c r="AY310" s="36">
        <f t="shared" si="120"/>
        <v>0.33975</v>
      </c>
      <c r="AZ310" s="36">
        <f t="shared" si="121"/>
        <v>0.16425000000000001</v>
      </c>
      <c r="BA310" s="36">
        <f t="shared" si="122"/>
        <v>3.6250000000000074E-2</v>
      </c>
      <c r="BB310" s="36">
        <f t="shared" si="123"/>
        <v>0.16040773808333331</v>
      </c>
      <c r="BC310" s="36">
        <f t="shared" si="124"/>
        <v>0.29222222223333344</v>
      </c>
      <c r="BD310" s="36">
        <f t="shared" si="125"/>
        <v>3.6250000000000074E-2</v>
      </c>
      <c r="BE310" s="36">
        <f t="shared" si="126"/>
        <v>9.8940476166666791E-2</v>
      </c>
      <c r="BF310" s="36">
        <f t="shared" si="127"/>
        <v>0.30845</v>
      </c>
      <c r="BG310" s="36">
        <f t="shared" si="128"/>
        <v>6.0478571400000014E-2</v>
      </c>
      <c r="BH310" s="36">
        <f t="shared" si="129"/>
        <v>0.18008333333333332</v>
      </c>
      <c r="BI310" s="36">
        <f t="shared" si="130"/>
        <v>0.22822916667500009</v>
      </c>
      <c r="BJ310" s="36">
        <f t="shared" si="131"/>
        <v>9.1091836714285709E-2</v>
      </c>
      <c r="BK310" s="36">
        <f t="shared" si="132"/>
        <v>0</v>
      </c>
      <c r="BL310" s="36">
        <f t="shared" si="133"/>
        <v>0.30975000000000003</v>
      </c>
      <c r="BM310" s="36">
        <f t="shared" si="134"/>
        <v>0.25745000000000007</v>
      </c>
      <c r="BN310" s="36">
        <f t="shared" si="135"/>
        <v>5.7732142833333278E-2</v>
      </c>
    </row>
    <row r="311" spans="1:66" x14ac:dyDescent="0.25">
      <c r="A311">
        <v>310</v>
      </c>
      <c r="B311" t="s">
        <v>50</v>
      </c>
      <c r="C311" s="3">
        <v>5</v>
      </c>
      <c r="D311">
        <v>48.919674999999998</v>
      </c>
      <c r="E311">
        <v>-122.486007</v>
      </c>
      <c r="F311" t="s">
        <v>10</v>
      </c>
      <c r="G311" s="5">
        <v>11.305999999999999</v>
      </c>
      <c r="H311" s="3">
        <v>17110004000057</v>
      </c>
      <c r="I311" t="s">
        <v>11</v>
      </c>
      <c r="K311" s="15" t="s">
        <v>364</v>
      </c>
      <c r="L311" s="3">
        <v>17110001000013</v>
      </c>
      <c r="M311">
        <v>0.99729210138320923</v>
      </c>
      <c r="N311" s="20">
        <v>16</v>
      </c>
      <c r="P311" s="36">
        <f>AVERAGEIFS($G$2:$G$3384,$C$2:$C$3384,P$1,$B$2:$B$3384,$K311)</f>
        <v>9.4574999999999996</v>
      </c>
      <c r="Q311" s="36">
        <f>AVERAGEIFS($G$2:$G$3384,$C$2:$C$3384,Q$1,$B$2:$B$3384,$K311)</f>
        <v>10.124285714999999</v>
      </c>
      <c r="R311" s="36">
        <f>AVERAGEIFS($G$2:$G$3384,$C$2:$C$3384,R$1,$B$2:$B$3384,$K311)</f>
        <v>10.747499999999999</v>
      </c>
      <c r="S311" s="36">
        <f>AVERAGEIFS($G$2:$G$3384,$C$2:$C$3384,S$1,$B$2:$B$3384,$K311)</f>
        <v>9.5824999999999996</v>
      </c>
      <c r="T311" s="36">
        <f>AVERAGEIFS($G$2:$G$3384,$C$2:$C$3384,T$1,$B$2:$B$3384,$K311)</f>
        <v>8.8724999999999987</v>
      </c>
      <c r="U311" s="36">
        <f>AVERAGEIFS($G$2:$G$3384,$C$2:$C$3384,U$1,$B$2:$B$3384,$K311)</f>
        <v>7.3704166665000006</v>
      </c>
      <c r="V311" s="36">
        <f>AVERAGEIFS($G$2:$G$3384,$C$2:$C$3384,V$1,$B$2:$B$3384,$K311)</f>
        <v>7.0904166665000004</v>
      </c>
      <c r="W311" s="36">
        <f>AVERAGEIFS($G$2:$G$3384,$C$2:$C$3384,W$1,$B$2:$B$3384,$K311)</f>
        <v>6.2408333334999995</v>
      </c>
      <c r="X311" s="36">
        <f>AVERAGEIFS($G$2:$G$3384,$C$2:$C$3384,X$1,$B$2:$B$3384,$K311)</f>
        <v>6.8166666664999997</v>
      </c>
      <c r="Y311" s="36">
        <f>AVERAGEIFS($G$2:$G$3384,$C$2:$C$3384,Y$1,$B$2:$B$3384,$K311)</f>
        <v>7.1762499999999996</v>
      </c>
      <c r="Z311" s="36">
        <f>AVERAGEIFS($G$2:$G$3384,$C$2:$C$3384,Z$1,$B$2:$B$3384,$K311)</f>
        <v>8.1712500000000006</v>
      </c>
      <c r="AA311" s="36">
        <f>AVERAGEIFS($G$2:$G$3384,$C$2:$C$3384,AA$1,$B$2:$B$3384,$K311)</f>
        <v>9.7787499999999987</v>
      </c>
      <c r="AB311" s="36">
        <f t="shared" si="109"/>
        <v>8.452405753999999</v>
      </c>
      <c r="AC311" s="36" cm="1">
        <f t="array" ref="AC311">AVERAGE(IFERROR(X311:Z311, ""))</f>
        <v>7.3880555555000003</v>
      </c>
      <c r="AD311" s="36">
        <f t="shared" si="110"/>
        <v>9.7787499999999987</v>
      </c>
      <c r="AE311" s="36" cm="1">
        <f t="array" ref="AE311">AVERAGE(IFERROR(Q311:V311, ""))</f>
        <v>8.9646031746666655</v>
      </c>
      <c r="AF311" s="36" cm="1">
        <f t="array" ref="AF311">AVERAGE(IFERROR(V311:Z311,""))</f>
        <v>7.0990833333000012</v>
      </c>
      <c r="AG311" s="36" cm="1">
        <f t="array" ref="AG311">AVERAGE(IFERROR(Q311:U311,""))</f>
        <v>9.3394404763000001</v>
      </c>
      <c r="AH311" s="36" cm="1">
        <f t="array" ref="AH311">AVERAGE(IFERROR(Y311:AA311,P311))</f>
        <v>8.3754166666666663</v>
      </c>
      <c r="AI311" s="36" cm="1">
        <f t="array" ref="AI311">AVERAGE(IFERROR(X311:AA311,""))</f>
        <v>7.9857291666250001</v>
      </c>
      <c r="AJ311" s="36" cm="1">
        <f t="array" ref="AJ311">AVERAGE(IFERROR(P311:V311,""))</f>
        <v>9.0350170068571423</v>
      </c>
      <c r="AK311" s="36" cm="1">
        <f t="array" ref="AK311">AVERAGE(IFERROR(Q311:T311,""))</f>
        <v>9.8316964287499999</v>
      </c>
      <c r="AL311" s="36" cm="1">
        <f t="array" ref="AL311">AVERAGE(IFERROR(U311:V311,""))</f>
        <v>7.2304166665</v>
      </c>
      <c r="AM311" s="36" cm="1">
        <f t="array" ref="AM311">AVERAGE(IFERROR(W311:AA311,""))</f>
        <v>7.636750000000001</v>
      </c>
      <c r="AN311" s="36" cm="1">
        <f t="array" ref="AN311">AVERAGE(IFERROR(P311:U311,""))</f>
        <v>9.3591170635833318</v>
      </c>
      <c r="AP311" s="36">
        <f t="shared" si="111"/>
        <v>5.4250000000000041E-2</v>
      </c>
      <c r="AQ311" s="36">
        <f t="shared" si="112"/>
        <v>0</v>
      </c>
      <c r="AR311" s="36">
        <f t="shared" si="113"/>
        <v>0</v>
      </c>
      <c r="AS311" s="36">
        <f t="shared" si="114"/>
        <v>4.1750000000000044E-2</v>
      </c>
      <c r="AT311" s="36">
        <f t="shared" si="115"/>
        <v>0.11275000000000013</v>
      </c>
      <c r="AU311" s="36">
        <f t="shared" si="116"/>
        <v>0.26295833334999996</v>
      </c>
      <c r="AV311" s="36">
        <f t="shared" si="117"/>
        <v>0.29095833334999999</v>
      </c>
      <c r="AW311" s="36">
        <f t="shared" si="118"/>
        <v>0.37591666665000006</v>
      </c>
      <c r="AX311" s="36">
        <f t="shared" si="119"/>
        <v>0.31833333335000003</v>
      </c>
      <c r="AY311" s="36">
        <f t="shared" si="120"/>
        <v>0.28237500000000004</v>
      </c>
      <c r="AZ311" s="36">
        <f t="shared" si="121"/>
        <v>0.18287499999999995</v>
      </c>
      <c r="BA311" s="36">
        <f t="shared" si="122"/>
        <v>2.2125000000000127E-2</v>
      </c>
      <c r="BB311" s="36">
        <f t="shared" si="123"/>
        <v>0.15475942460000008</v>
      </c>
      <c r="BC311" s="36">
        <f t="shared" si="124"/>
        <v>0.26119444444999995</v>
      </c>
      <c r="BD311" s="36">
        <f t="shared" si="125"/>
        <v>2.2125000000000127E-2</v>
      </c>
      <c r="BE311" s="36">
        <f t="shared" si="126"/>
        <v>0.10353968253333345</v>
      </c>
      <c r="BF311" s="36">
        <f t="shared" si="127"/>
        <v>0.29009166666999986</v>
      </c>
      <c r="BG311" s="36">
        <f t="shared" si="128"/>
        <v>6.605595236999999E-2</v>
      </c>
      <c r="BH311" s="36">
        <f t="shared" si="129"/>
        <v>0.16245833333333337</v>
      </c>
      <c r="BI311" s="36">
        <f t="shared" si="130"/>
        <v>0.20142708333749998</v>
      </c>
      <c r="BJ311" s="36">
        <f t="shared" si="131"/>
        <v>9.6498299314285774E-2</v>
      </c>
      <c r="BK311" s="36">
        <f t="shared" si="132"/>
        <v>1.6830357125000008E-2</v>
      </c>
      <c r="BL311" s="36">
        <f t="shared" si="133"/>
        <v>0.27695833334999997</v>
      </c>
      <c r="BM311" s="36">
        <f t="shared" si="134"/>
        <v>0.2363249999999999</v>
      </c>
      <c r="BN311" s="36">
        <f t="shared" si="135"/>
        <v>6.4088293641666821E-2</v>
      </c>
    </row>
    <row r="312" spans="1:66" x14ac:dyDescent="0.25">
      <c r="A312">
        <v>311</v>
      </c>
      <c r="B312" t="s">
        <v>50</v>
      </c>
      <c r="C312" s="3">
        <v>6</v>
      </c>
      <c r="D312">
        <v>48.919674999999998</v>
      </c>
      <c r="E312">
        <v>-122.486007</v>
      </c>
      <c r="F312" t="s">
        <v>10</v>
      </c>
      <c r="G312" s="5">
        <v>11.02</v>
      </c>
      <c r="H312" s="3">
        <v>17110004000057</v>
      </c>
      <c r="I312" t="s">
        <v>11</v>
      </c>
      <c r="K312" s="15" t="s">
        <v>365</v>
      </c>
      <c r="L312" s="3">
        <v>17110004001218</v>
      </c>
      <c r="M312">
        <v>0.99890267848968506</v>
      </c>
      <c r="N312" s="20">
        <v>150</v>
      </c>
      <c r="P312" s="36">
        <f>AVERAGEIFS($G$2:$G$3384,$C$2:$C$3384,P$1,$B$2:$B$3384,$K312)</f>
        <v>7.5</v>
      </c>
      <c r="Q312" s="36">
        <f>AVERAGEIFS($G$2:$G$3384,$C$2:$C$3384,Q$1,$B$2:$B$3384,$K312)</f>
        <v>8.94</v>
      </c>
      <c r="R312" s="36">
        <f>AVERAGEIFS($G$2:$G$3384,$C$2:$C$3384,R$1,$B$2:$B$3384,$K312)</f>
        <v>8.4224999999999994</v>
      </c>
      <c r="S312" s="36">
        <f>AVERAGEIFS($G$2:$G$3384,$C$2:$C$3384,S$1,$B$2:$B$3384,$K312)</f>
        <v>8.7233333329999994</v>
      </c>
      <c r="T312" s="36">
        <f>AVERAGEIFS($G$2:$G$3384,$C$2:$C$3384,T$1,$B$2:$B$3384,$K312)</f>
        <v>7.55</v>
      </c>
      <c r="U312" s="36">
        <f>AVERAGEIFS($G$2:$G$3384,$C$2:$C$3384,U$1,$B$2:$B$3384,$K312)</f>
        <v>6.6375000000000002</v>
      </c>
      <c r="V312" s="36">
        <f>AVERAGEIFS($G$2:$G$3384,$C$2:$C$3384,V$1,$B$2:$B$3384,$K312)</f>
        <v>5.59</v>
      </c>
      <c r="W312" s="36">
        <f>AVERAGEIFS($G$2:$G$3384,$C$2:$C$3384,W$1,$B$2:$B$3384,$K312)</f>
        <v>4.3425000000000002</v>
      </c>
      <c r="X312" s="36">
        <f>AVERAGEIFS($G$2:$G$3384,$C$2:$C$3384,X$1,$B$2:$B$3384,$K312)</f>
        <v>5.0875000000000004</v>
      </c>
      <c r="Y312" s="36">
        <f>AVERAGEIFS($G$2:$G$3384,$C$2:$C$3384,Y$1,$B$2:$B$3384,$K312)</f>
        <v>6.5250000000000004</v>
      </c>
      <c r="Z312" s="36">
        <f>AVERAGEIFS($G$2:$G$3384,$C$2:$C$3384,Z$1,$B$2:$B$3384,$K312)</f>
        <v>7.3550000000000004</v>
      </c>
      <c r="AA312" s="36">
        <f>AVERAGEIFS($G$2:$G$3384,$C$2:$C$3384,AA$1,$B$2:$B$3384,$K312)</f>
        <v>7.64</v>
      </c>
      <c r="AB312" s="36">
        <f t="shared" si="109"/>
        <v>7.0261111110833339</v>
      </c>
      <c r="AC312" s="36" cm="1">
        <f t="array" ref="AC312">AVERAGE(IFERROR(X312:Z312, ""))</f>
        <v>6.3225000000000007</v>
      </c>
      <c r="AD312" s="36">
        <f t="shared" si="110"/>
        <v>7.64</v>
      </c>
      <c r="AE312" s="36" cm="1">
        <f t="array" ref="AE312">AVERAGE(IFERROR(Q312:V312, ""))</f>
        <v>7.6438888888333336</v>
      </c>
      <c r="AF312" s="36" cm="1">
        <f t="array" ref="AF312">AVERAGE(IFERROR(V312:Z312,""))</f>
        <v>5.78</v>
      </c>
      <c r="AG312" s="36" cm="1">
        <f t="array" ref="AG312">AVERAGE(IFERROR(Q312:U312,""))</f>
        <v>8.0546666665999993</v>
      </c>
      <c r="AH312" s="36" cm="1">
        <f t="array" ref="AH312">AVERAGE(IFERROR(Y312:AA312,P312))</f>
        <v>7.1733333333333329</v>
      </c>
      <c r="AI312" s="36" cm="1">
        <f t="array" ref="AI312">AVERAGE(IFERROR(X312:AA312,""))</f>
        <v>6.6518750000000004</v>
      </c>
      <c r="AJ312" s="36" cm="1">
        <f t="array" ref="AJ312">AVERAGE(IFERROR(P312:V312,""))</f>
        <v>7.6233333332857143</v>
      </c>
      <c r="AK312" s="36" cm="1">
        <f t="array" ref="AK312">AVERAGE(IFERROR(Q312:T312,""))</f>
        <v>8.4089583332499984</v>
      </c>
      <c r="AL312" s="36" cm="1">
        <f t="array" ref="AL312">AVERAGE(IFERROR(U312:V312,""))</f>
        <v>6.1137499999999996</v>
      </c>
      <c r="AM312" s="36" cm="1">
        <f t="array" ref="AM312">AVERAGE(IFERROR(W312:AA312,""))</f>
        <v>6.19</v>
      </c>
      <c r="AN312" s="36" cm="1">
        <f t="array" ref="AN312">AVERAGE(IFERROR(P312:U312,""))</f>
        <v>7.9622222221666661</v>
      </c>
      <c r="AP312" s="36">
        <f t="shared" si="111"/>
        <v>0.25</v>
      </c>
      <c r="AQ312" s="36">
        <f t="shared" si="112"/>
        <v>0.10600000000000005</v>
      </c>
      <c r="AR312" s="36">
        <f t="shared" si="113"/>
        <v>0.15775000000000006</v>
      </c>
      <c r="AS312" s="36">
        <f t="shared" si="114"/>
        <v>0.12766666670000007</v>
      </c>
      <c r="AT312" s="36">
        <f t="shared" si="115"/>
        <v>0.24500000000000002</v>
      </c>
      <c r="AU312" s="36">
        <f t="shared" si="116"/>
        <v>0.33624999999999999</v>
      </c>
      <c r="AV312" s="36">
        <f t="shared" si="117"/>
        <v>0.441</v>
      </c>
      <c r="AW312" s="36">
        <f t="shared" si="118"/>
        <v>0.56574999999999998</v>
      </c>
      <c r="AX312" s="36">
        <f t="shared" si="119"/>
        <v>0.49124999999999996</v>
      </c>
      <c r="AY312" s="36">
        <f t="shared" si="120"/>
        <v>0.34749999999999998</v>
      </c>
      <c r="AZ312" s="36">
        <f t="shared" si="121"/>
        <v>0.26449999999999996</v>
      </c>
      <c r="BA312" s="36">
        <f t="shared" si="122"/>
        <v>0.23600000000000004</v>
      </c>
      <c r="BB312" s="36">
        <f t="shared" si="123"/>
        <v>0.29738888889166659</v>
      </c>
      <c r="BC312" s="36">
        <f t="shared" si="124"/>
        <v>0.36774999999999991</v>
      </c>
      <c r="BD312" s="36">
        <f t="shared" si="125"/>
        <v>0.23600000000000004</v>
      </c>
      <c r="BE312" s="36">
        <f t="shared" si="126"/>
        <v>0.23561111111666663</v>
      </c>
      <c r="BF312" s="36">
        <f t="shared" si="127"/>
        <v>0.42199999999999999</v>
      </c>
      <c r="BG312" s="36">
        <f t="shared" si="128"/>
        <v>0.19453333334000006</v>
      </c>
      <c r="BH312" s="36">
        <f t="shared" si="129"/>
        <v>0.28266666666666673</v>
      </c>
      <c r="BI312" s="36">
        <f t="shared" si="130"/>
        <v>0.33481249999999996</v>
      </c>
      <c r="BJ312" s="36">
        <f t="shared" si="131"/>
        <v>0.23766666667142858</v>
      </c>
      <c r="BK312" s="36">
        <f t="shared" si="132"/>
        <v>0.15910416667500016</v>
      </c>
      <c r="BL312" s="36">
        <f t="shared" si="133"/>
        <v>0.38862500000000005</v>
      </c>
      <c r="BM312" s="36">
        <f t="shared" si="134"/>
        <v>0.38099999999999995</v>
      </c>
      <c r="BN312" s="36">
        <f t="shared" si="135"/>
        <v>0.20377777778333339</v>
      </c>
    </row>
    <row r="313" spans="1:66" x14ac:dyDescent="0.25">
      <c r="A313">
        <v>312</v>
      </c>
      <c r="B313" t="s">
        <v>50</v>
      </c>
      <c r="C313" s="3">
        <v>7</v>
      </c>
      <c r="D313">
        <v>48.919674999999998</v>
      </c>
      <c r="E313">
        <v>-122.486007</v>
      </c>
      <c r="F313" t="s">
        <v>10</v>
      </c>
      <c r="G313" s="5">
        <v>10.111428569999999</v>
      </c>
      <c r="H313" s="3">
        <v>17110004000057</v>
      </c>
      <c r="I313" t="s">
        <v>11</v>
      </c>
      <c r="K313" s="15" t="s">
        <v>366</v>
      </c>
      <c r="L313" s="3">
        <v>17110004001218</v>
      </c>
      <c r="M313">
        <v>0.99890267848968506</v>
      </c>
      <c r="N313" s="20">
        <v>150</v>
      </c>
      <c r="P313" s="36">
        <f>AVERAGEIFS($G$2:$G$3384,$C$2:$C$3384,P$1,$B$2:$B$3384,$K313)</f>
        <v>7.6349999999999998</v>
      </c>
      <c r="Q313" s="36">
        <f>AVERAGEIFS($G$2:$G$3384,$C$2:$C$3384,Q$1,$B$2:$B$3384,$K313)</f>
        <v>7.7524999999999995</v>
      </c>
      <c r="R313" s="36">
        <f>AVERAGEIFS($G$2:$G$3384,$C$2:$C$3384,R$1,$B$2:$B$3384,$K313)</f>
        <v>7.5287499999999996</v>
      </c>
      <c r="S313" s="36">
        <f>AVERAGEIFS($G$2:$G$3384,$C$2:$C$3384,S$1,$B$2:$B$3384,$K313)</f>
        <v>7.0541666664999996</v>
      </c>
      <c r="T313" s="36">
        <f>AVERAGEIFS($G$2:$G$3384,$C$2:$C$3384,T$1,$B$2:$B$3384,$K313)</f>
        <v>5.6849999999999996</v>
      </c>
      <c r="U313" s="36">
        <f>AVERAGEIFS($G$2:$G$3384,$C$2:$C$3384,U$1,$B$2:$B$3384,$K313)</f>
        <v>6.0704166664999999</v>
      </c>
      <c r="V313" s="36">
        <f>AVERAGEIFS($G$2:$G$3384,$C$2:$C$3384,V$1,$B$2:$B$3384,$K313)</f>
        <v>4.26</v>
      </c>
      <c r="W313" s="36">
        <f>AVERAGEIFS($G$2:$G$3384,$C$2:$C$3384,W$1,$B$2:$B$3384,$K313)</f>
        <v>3.17625</v>
      </c>
      <c r="X313" s="36">
        <f>AVERAGEIFS($G$2:$G$3384,$C$2:$C$3384,X$1,$B$2:$B$3384,$K313)</f>
        <v>3.84375</v>
      </c>
      <c r="Y313" s="36">
        <f>AVERAGEIFS($G$2:$G$3384,$C$2:$C$3384,Y$1,$B$2:$B$3384,$K313)</f>
        <v>5.16</v>
      </c>
      <c r="Z313" s="36">
        <f>AVERAGEIFS($G$2:$G$3384,$C$2:$C$3384,Z$1,$B$2:$B$3384,$K313)</f>
        <v>5.9675000000000002</v>
      </c>
      <c r="AA313" s="36">
        <f>AVERAGEIFS($G$2:$G$3384,$C$2:$C$3384,AA$1,$B$2:$B$3384,$K313)</f>
        <v>7.7374999999999998</v>
      </c>
      <c r="AB313" s="36">
        <f t="shared" si="109"/>
        <v>5.9892361110833328</v>
      </c>
      <c r="AC313" s="36" cm="1">
        <f t="array" ref="AC313">AVERAGE(IFERROR(X313:Z313, ""))</f>
        <v>4.9904166666666674</v>
      </c>
      <c r="AD313" s="36">
        <f t="shared" si="110"/>
        <v>7.7374999999999998</v>
      </c>
      <c r="AE313" s="36" cm="1">
        <f t="array" ref="AE313">AVERAGE(IFERROR(Q313:V313, ""))</f>
        <v>6.3918055554999995</v>
      </c>
      <c r="AF313" s="36" cm="1">
        <f t="array" ref="AF313">AVERAGE(IFERROR(V313:Z313,""))</f>
        <v>4.4814999999999996</v>
      </c>
      <c r="AG313" s="36" cm="1">
        <f t="array" ref="AG313">AVERAGE(IFERROR(Q313:U313,""))</f>
        <v>6.8181666665999998</v>
      </c>
      <c r="AH313" s="36" cm="1">
        <f t="array" ref="AH313">AVERAGE(IFERROR(Y313:AA313,P313))</f>
        <v>6.288333333333334</v>
      </c>
      <c r="AI313" s="36" cm="1">
        <f t="array" ref="AI313">AVERAGE(IFERROR(X313:AA313,""))</f>
        <v>5.6771875000000005</v>
      </c>
      <c r="AJ313" s="36" cm="1">
        <f t="array" ref="AJ313">AVERAGE(IFERROR(P313:V313,""))</f>
        <v>6.5694047618571423</v>
      </c>
      <c r="AK313" s="36" cm="1">
        <f t="array" ref="AK313">AVERAGE(IFERROR(Q313:T313,""))</f>
        <v>7.0051041666249994</v>
      </c>
      <c r="AL313" s="36" cm="1">
        <f t="array" ref="AL313">AVERAGE(IFERROR(U313:V313,""))</f>
        <v>5.1652083332499998</v>
      </c>
      <c r="AM313" s="36" cm="1">
        <f t="array" ref="AM313">AVERAGE(IFERROR(W313:AA313,""))</f>
        <v>5.1770000000000005</v>
      </c>
      <c r="AN313" s="36" cm="1">
        <f t="array" ref="AN313">AVERAGE(IFERROR(P313:U313,""))</f>
        <v>6.9543055554999995</v>
      </c>
      <c r="AP313" s="36">
        <f t="shared" si="111"/>
        <v>0.23650000000000002</v>
      </c>
      <c r="AQ313" s="36">
        <f t="shared" si="112"/>
        <v>0.22475000000000006</v>
      </c>
      <c r="AR313" s="36">
        <f t="shared" si="113"/>
        <v>0.24712500000000004</v>
      </c>
      <c r="AS313" s="36">
        <f t="shared" si="114"/>
        <v>0.29458333335000003</v>
      </c>
      <c r="AT313" s="36">
        <f t="shared" si="115"/>
        <v>0.43150000000000005</v>
      </c>
      <c r="AU313" s="36">
        <f t="shared" si="116"/>
        <v>0.39295833335000002</v>
      </c>
      <c r="AV313" s="36">
        <f t="shared" si="117"/>
        <v>0.57400000000000007</v>
      </c>
      <c r="AW313" s="36">
        <f t="shared" si="118"/>
        <v>0.68237500000000006</v>
      </c>
      <c r="AX313" s="36">
        <f t="shared" si="119"/>
        <v>0.61562499999999998</v>
      </c>
      <c r="AY313" s="36">
        <f t="shared" si="120"/>
        <v>0.48399999999999999</v>
      </c>
      <c r="AZ313" s="36">
        <f t="shared" si="121"/>
        <v>0.40325</v>
      </c>
      <c r="BA313" s="36">
        <f t="shared" si="122"/>
        <v>0.22625000000000001</v>
      </c>
      <c r="BB313" s="36">
        <f t="shared" si="123"/>
        <v>0.40107638889166675</v>
      </c>
      <c r="BC313" s="36">
        <f t="shared" si="124"/>
        <v>0.50095833333333328</v>
      </c>
      <c r="BD313" s="36">
        <f t="shared" si="125"/>
        <v>0.22625000000000001</v>
      </c>
      <c r="BE313" s="36">
        <f t="shared" si="126"/>
        <v>0.36081944445000003</v>
      </c>
      <c r="BF313" s="36">
        <f t="shared" si="127"/>
        <v>0.55185000000000006</v>
      </c>
      <c r="BG313" s="36">
        <f t="shared" si="128"/>
        <v>0.31818333334000004</v>
      </c>
      <c r="BH313" s="36">
        <f t="shared" si="129"/>
        <v>0.37116666666666659</v>
      </c>
      <c r="BI313" s="36">
        <f t="shared" si="130"/>
        <v>0.43228124999999995</v>
      </c>
      <c r="BJ313" s="36">
        <f t="shared" si="131"/>
        <v>0.34305952381428578</v>
      </c>
      <c r="BK313" s="36">
        <f t="shared" si="132"/>
        <v>0.29948958333750009</v>
      </c>
      <c r="BL313" s="36">
        <f t="shared" si="133"/>
        <v>0.48347916667500002</v>
      </c>
      <c r="BM313" s="36">
        <f t="shared" si="134"/>
        <v>0.48229999999999995</v>
      </c>
      <c r="BN313" s="36">
        <f t="shared" si="135"/>
        <v>0.30456944445000006</v>
      </c>
    </row>
    <row r="314" spans="1:66" x14ac:dyDescent="0.25">
      <c r="A314">
        <v>313</v>
      </c>
      <c r="B314" t="s">
        <v>50</v>
      </c>
      <c r="C314" s="3">
        <v>8</v>
      </c>
      <c r="D314">
        <v>48.919674999999998</v>
      </c>
      <c r="E314">
        <v>-122.486007</v>
      </c>
      <c r="F314" t="s">
        <v>10</v>
      </c>
      <c r="G314" s="5">
        <v>9.1980000000000004</v>
      </c>
      <c r="H314" s="3">
        <v>17110004000057</v>
      </c>
      <c r="I314" t="s">
        <v>11</v>
      </c>
      <c r="K314" s="15" t="s">
        <v>367</v>
      </c>
      <c r="L314" s="3">
        <v>17110004001346</v>
      </c>
      <c r="M314">
        <v>0.98276013135910034</v>
      </c>
      <c r="N314" s="20">
        <v>39</v>
      </c>
      <c r="P314" s="36">
        <f>AVERAGEIFS($G$2:$G$3384,$C$2:$C$3384,P$1,$B$2:$B$3384,$K314)</f>
        <v>9.16</v>
      </c>
      <c r="Q314" s="36">
        <f>AVERAGEIFS($G$2:$G$3384,$C$2:$C$3384,Q$1,$B$2:$B$3384,$K314)</f>
        <v>10.647500000000001</v>
      </c>
      <c r="R314" s="36">
        <f>AVERAGEIFS($G$2:$G$3384,$C$2:$C$3384,R$1,$B$2:$B$3384,$K314)</f>
        <v>10.46</v>
      </c>
      <c r="S314" s="36">
        <f>AVERAGEIFS($G$2:$G$3384,$C$2:$C$3384,S$1,$B$2:$B$3384,$K314)</f>
        <v>8.6649999999999991</v>
      </c>
      <c r="T314" s="36">
        <f>AVERAGEIFS($G$2:$G$3384,$C$2:$C$3384,T$1,$B$2:$B$3384,$K314)</f>
        <v>8.3800000000000008</v>
      </c>
      <c r="U314" s="36">
        <f>AVERAGEIFS($G$2:$G$3384,$C$2:$C$3384,U$1,$B$2:$B$3384,$K314)</f>
        <v>8.1225000000000005</v>
      </c>
      <c r="V314" s="36">
        <f>AVERAGEIFS($G$2:$G$3384,$C$2:$C$3384,V$1,$B$2:$B$3384,$K314)</f>
        <v>6.3</v>
      </c>
      <c r="W314" s="36">
        <f>AVERAGEIFS($G$2:$G$3384,$C$2:$C$3384,W$1,$B$2:$B$3384,$K314)</f>
        <v>7.5674999999999999</v>
      </c>
      <c r="X314" s="36">
        <f>AVERAGEIFS($G$2:$G$3384,$C$2:$C$3384,X$1,$B$2:$B$3384,$K314)</f>
        <v>8.1074999999999999</v>
      </c>
      <c r="Y314" s="36">
        <f>AVERAGEIFS($G$2:$G$3384,$C$2:$C$3384,Y$1,$B$2:$B$3384,$K314)</f>
        <v>6.46</v>
      </c>
      <c r="Z314" s="36">
        <f>AVERAGEIFS($G$2:$G$3384,$C$2:$C$3384,Z$1,$B$2:$B$3384,$K314)</f>
        <v>8.3375000000000004</v>
      </c>
      <c r="AA314" s="36">
        <f>AVERAGEIFS($G$2:$G$3384,$C$2:$C$3384,AA$1,$B$2:$B$3384,$K314)</f>
        <v>9.1675000000000004</v>
      </c>
      <c r="AB314" s="36">
        <f t="shared" si="109"/>
        <v>8.4479166666666679</v>
      </c>
      <c r="AC314" s="36" cm="1">
        <f t="array" ref="AC314">AVERAGE(IFERROR(X314:Z314, ""))</f>
        <v>7.6350000000000007</v>
      </c>
      <c r="AD314" s="36">
        <f t="shared" si="110"/>
        <v>9.1675000000000004</v>
      </c>
      <c r="AE314" s="36" cm="1">
        <f t="array" ref="AE314">AVERAGE(IFERROR(Q314:V314, ""))</f>
        <v>8.7625000000000011</v>
      </c>
      <c r="AF314" s="36" cm="1">
        <f t="array" ref="AF314">AVERAGE(IFERROR(V314:Z314,""))</f>
        <v>7.3544999999999998</v>
      </c>
      <c r="AG314" s="36" cm="1">
        <f t="array" ref="AG314">AVERAGE(IFERROR(Q314:U314,""))</f>
        <v>9.2550000000000008</v>
      </c>
      <c r="AH314" s="36" cm="1">
        <f t="array" ref="AH314">AVERAGE(IFERROR(Y314:AA314,P314))</f>
        <v>7.9883333333333333</v>
      </c>
      <c r="AI314" s="36" cm="1">
        <f t="array" ref="AI314">AVERAGE(IFERROR(X314:AA314,""))</f>
        <v>8.0181250000000013</v>
      </c>
      <c r="AJ314" s="36" cm="1">
        <f t="array" ref="AJ314">AVERAGE(IFERROR(P314:V314,""))</f>
        <v>8.8192857142857157</v>
      </c>
      <c r="AK314" s="36" cm="1">
        <f t="array" ref="AK314">AVERAGE(IFERROR(Q314:T314,""))</f>
        <v>9.5381250000000009</v>
      </c>
      <c r="AL314" s="36" cm="1">
        <f t="array" ref="AL314">AVERAGE(IFERROR(U314:V314,""))</f>
        <v>7.2112499999999997</v>
      </c>
      <c r="AM314" s="36" cm="1">
        <f t="array" ref="AM314">AVERAGE(IFERROR(W314:AA314,""))</f>
        <v>7.9279999999999999</v>
      </c>
      <c r="AN314" s="36" cm="1">
        <f t="array" ref="AN314">AVERAGE(IFERROR(P314:U314,""))</f>
        <v>9.2391666666666676</v>
      </c>
      <c r="AP314" s="36">
        <f t="shared" si="111"/>
        <v>8.3999999999999991E-2</v>
      </c>
      <c r="AQ314" s="36">
        <f t="shared" si="112"/>
        <v>0</v>
      </c>
      <c r="AR314" s="36">
        <f t="shared" si="113"/>
        <v>0</v>
      </c>
      <c r="AS314" s="36">
        <f t="shared" si="114"/>
        <v>0.13350000000000009</v>
      </c>
      <c r="AT314" s="36">
        <f t="shared" si="115"/>
        <v>0.16199999999999992</v>
      </c>
      <c r="AU314" s="36">
        <f t="shared" si="116"/>
        <v>0.18774999999999994</v>
      </c>
      <c r="AV314" s="36">
        <f t="shared" si="117"/>
        <v>0.37</v>
      </c>
      <c r="AW314" s="36">
        <f t="shared" si="118"/>
        <v>0.24325000000000002</v>
      </c>
      <c r="AX314" s="36">
        <f t="shared" si="119"/>
        <v>0.18925</v>
      </c>
      <c r="AY314" s="36">
        <f t="shared" si="120"/>
        <v>0.35399999999999998</v>
      </c>
      <c r="AZ314" s="36">
        <f t="shared" si="121"/>
        <v>0.16624999999999995</v>
      </c>
      <c r="BA314" s="36">
        <f t="shared" si="122"/>
        <v>8.3249999999999963E-2</v>
      </c>
      <c r="BB314" s="36">
        <f t="shared" si="123"/>
        <v>0.15520833333333323</v>
      </c>
      <c r="BC314" s="36">
        <f t="shared" si="124"/>
        <v>0.23649999999999993</v>
      </c>
      <c r="BD314" s="36">
        <f t="shared" si="125"/>
        <v>8.3249999999999963E-2</v>
      </c>
      <c r="BE314" s="36">
        <f t="shared" si="126"/>
        <v>0.12374999999999989</v>
      </c>
      <c r="BF314" s="36">
        <f t="shared" si="127"/>
        <v>0.26455000000000001</v>
      </c>
      <c r="BG314" s="36">
        <f t="shared" si="128"/>
        <v>7.4499999999999927E-2</v>
      </c>
      <c r="BH314" s="36">
        <f t="shared" si="129"/>
        <v>0.20116666666666666</v>
      </c>
      <c r="BI314" s="36">
        <f t="shared" si="130"/>
        <v>0.19818749999999988</v>
      </c>
      <c r="BJ314" s="36">
        <f t="shared" si="131"/>
        <v>0.11807142857142842</v>
      </c>
      <c r="BK314" s="36">
        <f t="shared" si="132"/>
        <v>4.6187499999999916E-2</v>
      </c>
      <c r="BL314" s="36">
        <f t="shared" si="133"/>
        <v>0.27887500000000004</v>
      </c>
      <c r="BM314" s="36">
        <f t="shared" si="134"/>
        <v>0.2072</v>
      </c>
      <c r="BN314" s="36">
        <f t="shared" si="135"/>
        <v>7.6083333333333239E-2</v>
      </c>
    </row>
    <row r="315" spans="1:66" x14ac:dyDescent="0.25">
      <c r="A315">
        <v>314</v>
      </c>
      <c r="B315" t="s">
        <v>50</v>
      </c>
      <c r="C315" s="3">
        <v>9</v>
      </c>
      <c r="D315">
        <v>48.919674999999998</v>
      </c>
      <c r="E315">
        <v>-122.486007</v>
      </c>
      <c r="F315" t="s">
        <v>10</v>
      </c>
      <c r="G315" s="5">
        <v>9.4262499999999996</v>
      </c>
      <c r="H315" s="3">
        <v>17110004000057</v>
      </c>
      <c r="I315" t="s">
        <v>11</v>
      </c>
      <c r="K315" s="15" t="s">
        <v>368</v>
      </c>
      <c r="L315" s="3">
        <v>17110004000037</v>
      </c>
      <c r="M315">
        <v>0.99840056896209717</v>
      </c>
      <c r="N315" s="20">
        <v>537</v>
      </c>
      <c r="P315" s="36">
        <f>AVERAGEIFS($G$2:$G$3384,$C$2:$C$3384,P$1,$B$2:$B$3384,$K315)</f>
        <v>9.32</v>
      </c>
      <c r="Q315" s="36">
        <f>AVERAGEIFS($G$2:$G$3384,$C$2:$C$3384,Q$1,$B$2:$B$3384,$K315)</f>
        <v>10.13166667</v>
      </c>
      <c r="R315" s="36">
        <f>AVERAGEIFS($G$2:$G$3384,$C$2:$C$3384,R$1,$B$2:$B$3384,$K315)</f>
        <v>10.446666670000001</v>
      </c>
      <c r="S315" s="36">
        <f>AVERAGEIFS($G$2:$G$3384,$C$2:$C$3384,S$1,$B$2:$B$3384,$K315)</f>
        <v>8.6950000000000003</v>
      </c>
      <c r="T315" s="36">
        <f>AVERAGEIFS($G$2:$G$3384,$C$2:$C$3384,T$1,$B$2:$B$3384,$K315)</f>
        <v>8.6649999999999991</v>
      </c>
      <c r="U315" s="36">
        <f>AVERAGEIFS($G$2:$G$3384,$C$2:$C$3384,U$1,$B$2:$B$3384,$K315)</f>
        <v>9.4849999999999994</v>
      </c>
      <c r="V315" s="36">
        <f>AVERAGEIFS($G$2:$G$3384,$C$2:$C$3384,V$1,$B$2:$B$3384,$K315)</f>
        <v>8.6150000000000002</v>
      </c>
      <c r="W315" s="36">
        <f>AVERAGEIFS($G$2:$G$3384,$C$2:$C$3384,W$1,$B$2:$B$3384,$K315)</f>
        <v>4.4400000000000004</v>
      </c>
      <c r="X315" s="36">
        <f>AVERAGEIFS($G$2:$G$3384,$C$2:$C$3384,X$1,$B$2:$B$3384,$K315)</f>
        <v>6.1924999999999999</v>
      </c>
      <c r="Y315" s="36">
        <f>AVERAGEIFS($G$2:$G$3384,$C$2:$C$3384,Y$1,$B$2:$B$3384,$K315)</f>
        <v>8.2249999999999996</v>
      </c>
      <c r="Z315" s="36">
        <f>AVERAGEIFS($G$2:$G$3384,$C$2:$C$3384,Z$1,$B$2:$B$3384,$K315)</f>
        <v>7.9225000000000003</v>
      </c>
      <c r="AA315" s="36">
        <f>AVERAGEIFS($G$2:$G$3384,$C$2:$C$3384,AA$1,$B$2:$B$3384,$K315)</f>
        <v>8.4725000000000001</v>
      </c>
      <c r="AB315" s="36">
        <f t="shared" si="109"/>
        <v>8.3842361116666648</v>
      </c>
      <c r="AC315" s="36" cm="1">
        <f t="array" ref="AC315">AVERAGE(IFERROR(X315:Z315, ""))</f>
        <v>7.4466666666666663</v>
      </c>
      <c r="AD315" s="36">
        <f t="shared" si="110"/>
        <v>8.4725000000000001</v>
      </c>
      <c r="AE315" s="36" cm="1">
        <f t="array" ref="AE315">AVERAGE(IFERROR(Q315:V315, ""))</f>
        <v>9.3397222233333341</v>
      </c>
      <c r="AF315" s="36" cm="1">
        <f t="array" ref="AF315">AVERAGE(IFERROR(V315:Z315,""))</f>
        <v>7.0789999999999988</v>
      </c>
      <c r="AG315" s="36" cm="1">
        <f t="array" ref="AG315">AVERAGE(IFERROR(Q315:U315,""))</f>
        <v>9.4846666679999991</v>
      </c>
      <c r="AH315" s="36" cm="1">
        <f t="array" ref="AH315">AVERAGE(IFERROR(Y315:AA315,P315))</f>
        <v>8.206666666666667</v>
      </c>
      <c r="AI315" s="36" cm="1">
        <f t="array" ref="AI315">AVERAGE(IFERROR(X315:AA315,""))</f>
        <v>7.703125</v>
      </c>
      <c r="AJ315" s="36" cm="1">
        <f t="array" ref="AJ315">AVERAGE(IFERROR(P315:V315,""))</f>
        <v>9.3369047628571433</v>
      </c>
      <c r="AK315" s="36" cm="1">
        <f t="array" ref="AK315">AVERAGE(IFERROR(Q315:T315,""))</f>
        <v>9.4845833349999999</v>
      </c>
      <c r="AL315" s="36" cm="1">
        <f t="array" ref="AL315">AVERAGE(IFERROR(U315:V315,""))</f>
        <v>9.0500000000000007</v>
      </c>
      <c r="AM315" s="36" cm="1">
        <f t="array" ref="AM315">AVERAGE(IFERROR(W315:AA315,""))</f>
        <v>7.0504999999999995</v>
      </c>
      <c r="AN315" s="36" cm="1">
        <f t="array" ref="AN315">AVERAGE(IFERROR(P315:U315,""))</f>
        <v>9.4572222233333338</v>
      </c>
      <c r="AP315" s="36">
        <f t="shared" si="111"/>
        <v>6.7999999999999977E-2</v>
      </c>
      <c r="AQ315" s="36">
        <f t="shared" si="112"/>
        <v>0</v>
      </c>
      <c r="AR315" s="36">
        <f t="shared" si="113"/>
        <v>0</v>
      </c>
      <c r="AS315" s="36">
        <f t="shared" si="114"/>
        <v>0.13049999999999998</v>
      </c>
      <c r="AT315" s="36">
        <f t="shared" si="115"/>
        <v>0.13350000000000009</v>
      </c>
      <c r="AU315" s="36">
        <f t="shared" si="116"/>
        <v>5.150000000000006E-2</v>
      </c>
      <c r="AV315" s="36">
        <f t="shared" si="117"/>
        <v>0.13849999999999998</v>
      </c>
      <c r="AW315" s="36">
        <f t="shared" si="118"/>
        <v>0.55599999999999994</v>
      </c>
      <c r="AX315" s="36">
        <f t="shared" si="119"/>
        <v>0.38075000000000003</v>
      </c>
      <c r="AY315" s="36">
        <f t="shared" si="120"/>
        <v>0.17750000000000005</v>
      </c>
      <c r="AZ315" s="36">
        <f t="shared" si="121"/>
        <v>0.20774999999999996</v>
      </c>
      <c r="BA315" s="36">
        <f t="shared" si="122"/>
        <v>0.15275</v>
      </c>
      <c r="BB315" s="36">
        <f t="shared" si="123"/>
        <v>0.16157638883333353</v>
      </c>
      <c r="BC315" s="36">
        <f t="shared" si="124"/>
        <v>0.25533333333333336</v>
      </c>
      <c r="BD315" s="36">
        <f t="shared" si="125"/>
        <v>0.15275</v>
      </c>
      <c r="BE315" s="36">
        <f t="shared" si="126"/>
        <v>6.6027777666666593E-2</v>
      </c>
      <c r="BF315" s="36">
        <f t="shared" si="127"/>
        <v>0.29210000000000014</v>
      </c>
      <c r="BG315" s="36">
        <f t="shared" si="128"/>
        <v>5.1533333200000087E-2</v>
      </c>
      <c r="BH315" s="36">
        <f t="shared" si="129"/>
        <v>0.17933333333333329</v>
      </c>
      <c r="BI315" s="36">
        <f t="shared" si="130"/>
        <v>0.22968749999999999</v>
      </c>
      <c r="BJ315" s="36">
        <f t="shared" si="131"/>
        <v>6.6309523714285667E-2</v>
      </c>
      <c r="BK315" s="36">
        <f t="shared" si="132"/>
        <v>5.1541666500000007E-2</v>
      </c>
      <c r="BL315" s="36">
        <f t="shared" si="133"/>
        <v>9.4999999999999932E-2</v>
      </c>
      <c r="BM315" s="36">
        <f t="shared" si="134"/>
        <v>0.29495000000000005</v>
      </c>
      <c r="BN315" s="36">
        <f t="shared" si="135"/>
        <v>5.4277777666666617E-2</v>
      </c>
    </row>
    <row r="316" spans="1:66" x14ac:dyDescent="0.25">
      <c r="A316">
        <v>315</v>
      </c>
      <c r="B316" t="s">
        <v>50</v>
      </c>
      <c r="C316" s="3">
        <v>10</v>
      </c>
      <c r="D316">
        <v>48.919674999999998</v>
      </c>
      <c r="E316">
        <v>-122.486007</v>
      </c>
      <c r="F316" t="s">
        <v>10</v>
      </c>
      <c r="G316" s="5">
        <v>9.4440000000000008</v>
      </c>
      <c r="H316" s="3">
        <v>17110004000057</v>
      </c>
      <c r="I316" t="s">
        <v>11</v>
      </c>
      <c r="K316" s="15" t="s">
        <v>369</v>
      </c>
      <c r="L316" s="3">
        <v>17110004000040</v>
      </c>
      <c r="M316">
        <v>0.73143833875656128</v>
      </c>
      <c r="N316" s="20">
        <v>537</v>
      </c>
      <c r="P316" s="36">
        <f>AVERAGEIFS($G$2:$G$3384,$C$2:$C$3384,P$1,$B$2:$B$3384,$K316)</f>
        <v>5.82</v>
      </c>
      <c r="Q316" s="36">
        <f>AVERAGEIFS($G$2:$G$3384,$C$2:$C$3384,Q$1,$B$2:$B$3384,$K316)</f>
        <v>10.88</v>
      </c>
      <c r="R316" s="36">
        <f>AVERAGEIFS($G$2:$G$3384,$C$2:$C$3384,R$1,$B$2:$B$3384,$K316)</f>
        <v>9.8460000000000001</v>
      </c>
      <c r="S316" s="36">
        <f>AVERAGEIFS($G$2:$G$3384,$C$2:$C$3384,S$1,$B$2:$B$3384,$K316)</f>
        <v>8.1775000000000002</v>
      </c>
      <c r="T316" s="36">
        <f>AVERAGEIFS($G$2:$G$3384,$C$2:$C$3384,T$1,$B$2:$B$3384,$K316)</f>
        <v>4.9550000000000001</v>
      </c>
      <c r="U316" s="36">
        <f>AVERAGEIFS($G$2:$G$3384,$C$2:$C$3384,U$1,$B$2:$B$3384,$K316)</f>
        <v>2.0699999999999998</v>
      </c>
      <c r="V316" s="36">
        <f>AVERAGEIFS($G$2:$G$3384,$C$2:$C$3384,V$1,$B$2:$B$3384,$K316)</f>
        <v>3.32</v>
      </c>
      <c r="W316" s="36">
        <f>AVERAGEIFS($G$2:$G$3384,$C$2:$C$3384,W$1,$B$2:$B$3384,$K316)</f>
        <v>2.4550000000000001</v>
      </c>
      <c r="X316" s="36">
        <f>AVERAGEIFS($G$2:$G$3384,$C$2:$C$3384,X$1,$B$2:$B$3384,$K316)</f>
        <v>3.9950000000000001</v>
      </c>
      <c r="Y316" s="36">
        <f>AVERAGEIFS($G$2:$G$3384,$C$2:$C$3384,Y$1,$B$2:$B$3384,$K316)</f>
        <v>5.12</v>
      </c>
      <c r="Z316" s="36">
        <f>AVERAGEIFS($G$2:$G$3384,$C$2:$C$3384,Z$1,$B$2:$B$3384,$K316)</f>
        <v>4.1500000000000004</v>
      </c>
      <c r="AA316" s="36">
        <f>AVERAGEIFS($G$2:$G$3384,$C$2:$C$3384,AA$1,$B$2:$B$3384,$K316)</f>
        <v>6.8849999999999998</v>
      </c>
      <c r="AB316" s="36">
        <f t="shared" si="109"/>
        <v>5.6394583333333328</v>
      </c>
      <c r="AC316" s="36" cm="1">
        <f t="array" ref="AC316">AVERAGE(IFERROR(X316:Z316, ""))</f>
        <v>4.4216666666666669</v>
      </c>
      <c r="AD316" s="36">
        <f t="shared" si="110"/>
        <v>6.8849999999999998</v>
      </c>
      <c r="AE316" s="36" cm="1">
        <f t="array" ref="AE316">AVERAGE(IFERROR(Q316:V316, ""))</f>
        <v>6.5414166666666667</v>
      </c>
      <c r="AF316" s="36" cm="1">
        <f t="array" ref="AF316">AVERAGE(IFERROR(V316:Z316,""))</f>
        <v>3.8079999999999998</v>
      </c>
      <c r="AG316" s="36" cm="1">
        <f t="array" ref="AG316">AVERAGE(IFERROR(Q316:U316,""))</f>
        <v>7.1856999999999998</v>
      </c>
      <c r="AH316" s="36" cm="1">
        <f t="array" ref="AH316">AVERAGE(IFERROR(Y316:AA316,P316))</f>
        <v>5.3850000000000007</v>
      </c>
      <c r="AI316" s="36" cm="1">
        <f t="array" ref="AI316">AVERAGE(IFERROR(X316:AA316,""))</f>
        <v>5.0374999999999996</v>
      </c>
      <c r="AJ316" s="36" cm="1">
        <f t="array" ref="AJ316">AVERAGE(IFERROR(P316:V316,""))</f>
        <v>6.4383571428571429</v>
      </c>
      <c r="AK316" s="36" cm="1">
        <f t="array" ref="AK316">AVERAGE(IFERROR(Q316:T316,""))</f>
        <v>8.4646249999999998</v>
      </c>
      <c r="AL316" s="36" cm="1">
        <f t="array" ref="AL316">AVERAGE(IFERROR(U316:V316,""))</f>
        <v>2.6949999999999998</v>
      </c>
      <c r="AM316" s="36" cm="1">
        <f t="array" ref="AM316">AVERAGE(IFERROR(W316:AA316,""))</f>
        <v>4.5209999999999999</v>
      </c>
      <c r="AN316" s="36" cm="1">
        <f t="array" ref="AN316">AVERAGE(IFERROR(P316:U316,""))</f>
        <v>6.9580833333333336</v>
      </c>
      <c r="AP316" s="36">
        <f t="shared" si="111"/>
        <v>0.41799999999999998</v>
      </c>
      <c r="AQ316" s="36">
        <f t="shared" si="112"/>
        <v>0</v>
      </c>
      <c r="AR316" s="36">
        <f t="shared" si="113"/>
        <v>1.5399999999999992E-2</v>
      </c>
      <c r="AS316" s="36">
        <f t="shared" si="114"/>
        <v>0.18224999999999997</v>
      </c>
      <c r="AT316" s="36">
        <f t="shared" si="115"/>
        <v>0.50449999999999995</v>
      </c>
      <c r="AU316" s="36">
        <f t="shared" si="116"/>
        <v>0.79299999999999993</v>
      </c>
      <c r="AV316" s="36">
        <f t="shared" si="117"/>
        <v>0.66799999999999993</v>
      </c>
      <c r="AW316" s="36">
        <f t="shared" si="118"/>
        <v>0.75449999999999995</v>
      </c>
      <c r="AX316" s="36">
        <f t="shared" si="119"/>
        <v>0.60050000000000003</v>
      </c>
      <c r="AY316" s="36">
        <f t="shared" si="120"/>
        <v>0.48799999999999999</v>
      </c>
      <c r="AZ316" s="36">
        <f t="shared" si="121"/>
        <v>0.58499999999999996</v>
      </c>
      <c r="BA316" s="36">
        <f t="shared" si="122"/>
        <v>0.3115</v>
      </c>
      <c r="BB316" s="36">
        <f t="shared" si="123"/>
        <v>0.43605416666666674</v>
      </c>
      <c r="BC316" s="36">
        <f t="shared" si="124"/>
        <v>0.55783333333333329</v>
      </c>
      <c r="BD316" s="36">
        <f t="shared" si="125"/>
        <v>0.3115</v>
      </c>
      <c r="BE316" s="36">
        <f t="shared" si="126"/>
        <v>0.34585833333333332</v>
      </c>
      <c r="BF316" s="36">
        <f t="shared" si="127"/>
        <v>0.61919999999999997</v>
      </c>
      <c r="BG316" s="36">
        <f t="shared" si="128"/>
        <v>0.28143000000000001</v>
      </c>
      <c r="BH316" s="36">
        <f t="shared" si="129"/>
        <v>0.46149999999999991</v>
      </c>
      <c r="BI316" s="36">
        <f t="shared" si="130"/>
        <v>0.49625000000000002</v>
      </c>
      <c r="BJ316" s="36">
        <f t="shared" si="131"/>
        <v>0.35616428571428571</v>
      </c>
      <c r="BK316" s="36">
        <f t="shared" si="132"/>
        <v>0.15353750000000002</v>
      </c>
      <c r="BL316" s="36">
        <f t="shared" si="133"/>
        <v>0.73049999999999993</v>
      </c>
      <c r="BM316" s="36">
        <f t="shared" si="134"/>
        <v>0.54790000000000005</v>
      </c>
      <c r="BN316" s="36">
        <f t="shared" si="135"/>
        <v>0.30419166666666664</v>
      </c>
    </row>
    <row r="317" spans="1:66" x14ac:dyDescent="0.25">
      <c r="A317">
        <v>316</v>
      </c>
      <c r="B317" t="s">
        <v>50</v>
      </c>
      <c r="C317" s="3">
        <v>11</v>
      </c>
      <c r="D317">
        <v>48.919674999999998</v>
      </c>
      <c r="E317">
        <v>-122.486007</v>
      </c>
      <c r="F317" t="s">
        <v>10</v>
      </c>
      <c r="G317" s="5">
        <v>10.61</v>
      </c>
      <c r="H317" s="3">
        <v>17110004000057</v>
      </c>
      <c r="I317" t="s">
        <v>11</v>
      </c>
      <c r="K317" s="15" t="s">
        <v>370</v>
      </c>
      <c r="L317" s="3">
        <v>17110004001205</v>
      </c>
      <c r="M317">
        <v>1</v>
      </c>
      <c r="N317" s="20">
        <v>270</v>
      </c>
      <c r="P317" s="36">
        <f>AVERAGEIFS($G$2:$G$3384,$C$2:$C$3384,P$1,$B$2:$B$3384,$K317)</f>
        <v>7.4640000000000004</v>
      </c>
      <c r="Q317" s="36">
        <f>AVERAGEIFS($G$2:$G$3384,$C$2:$C$3384,Q$1,$B$2:$B$3384,$K317)</f>
        <v>8.1111111109999996</v>
      </c>
      <c r="R317" s="36">
        <f>AVERAGEIFS($G$2:$G$3384,$C$2:$C$3384,R$1,$B$2:$B$3384,$K317)</f>
        <v>8.7650000000000006</v>
      </c>
      <c r="S317" s="36">
        <f>AVERAGEIFS($G$2:$G$3384,$C$2:$C$3384,S$1,$B$2:$B$3384,$K317)</f>
        <v>8.1114285709999994</v>
      </c>
      <c r="T317" s="36">
        <f>AVERAGEIFS($G$2:$G$3384,$C$2:$C$3384,T$1,$B$2:$B$3384,$K317)</f>
        <v>6.7450000000000001</v>
      </c>
      <c r="U317" s="36">
        <f>AVERAGEIFS($G$2:$G$3384,$C$2:$C$3384,U$1,$B$2:$B$3384,$K317)</f>
        <v>5.693333333</v>
      </c>
      <c r="V317" s="36">
        <f>AVERAGEIFS($G$2:$G$3384,$C$2:$C$3384,V$1,$B$2:$B$3384,$K317)</f>
        <v>4.93</v>
      </c>
      <c r="W317" s="36">
        <f>AVERAGEIFS($G$2:$G$3384,$C$2:$C$3384,W$1,$B$2:$B$3384,$K317)</f>
        <v>5.03</v>
      </c>
      <c r="X317" s="36">
        <f>AVERAGEIFS($G$2:$G$3384,$C$2:$C$3384,X$1,$B$2:$B$3384,$K317)</f>
        <v>4.9859999999999998</v>
      </c>
      <c r="Y317" s="36">
        <f>AVERAGEIFS($G$2:$G$3384,$C$2:$C$3384,Y$1,$B$2:$B$3384,$K317)</f>
        <v>4.8483333330000002</v>
      </c>
      <c r="Z317" s="36">
        <f>AVERAGEIFS($G$2:$G$3384,$C$2:$C$3384,Z$1,$B$2:$B$3384,$K317)</f>
        <v>5.5933333330000004</v>
      </c>
      <c r="AA317" s="36">
        <f>AVERAGEIFS($G$2:$G$3384,$C$2:$C$3384,AA$1,$B$2:$B$3384,$K317)</f>
        <v>7.2433333329999998</v>
      </c>
      <c r="AB317" s="36">
        <f t="shared" si="109"/>
        <v>6.460072751166666</v>
      </c>
      <c r="AC317" s="36" cm="1">
        <f t="array" ref="AC317">AVERAGE(IFERROR(X317:Z317, ""))</f>
        <v>5.1425555553333337</v>
      </c>
      <c r="AD317" s="36">
        <f t="shared" si="110"/>
        <v>7.2433333329999998</v>
      </c>
      <c r="AE317" s="36" cm="1">
        <f t="array" ref="AE317">AVERAGE(IFERROR(Q317:V317, ""))</f>
        <v>7.0593121691666667</v>
      </c>
      <c r="AF317" s="36" cm="1">
        <f t="array" ref="AF317">AVERAGE(IFERROR(V317:Z317,""))</f>
        <v>5.0775333331999999</v>
      </c>
      <c r="AG317" s="36" cm="1">
        <f t="array" ref="AG317">AVERAGE(IFERROR(Q317:U317,""))</f>
        <v>7.4851746029999999</v>
      </c>
      <c r="AH317" s="36" cm="1">
        <f t="array" ref="AH317">AVERAGE(IFERROR(Y317:AA317,P317))</f>
        <v>5.8949999996666662</v>
      </c>
      <c r="AI317" s="36" cm="1">
        <f t="array" ref="AI317">AVERAGE(IFERROR(X317:AA317,""))</f>
        <v>5.6677499997499998</v>
      </c>
      <c r="AJ317" s="36" cm="1">
        <f t="array" ref="AJ317">AVERAGE(IFERROR(P317:V317,""))</f>
        <v>7.1171247164285703</v>
      </c>
      <c r="AK317" s="36" cm="1">
        <f t="array" ref="AK317">AVERAGE(IFERROR(Q317:T317,""))</f>
        <v>7.9331349204999997</v>
      </c>
      <c r="AL317" s="36" cm="1">
        <f t="array" ref="AL317">AVERAGE(IFERROR(U317:V317,""))</f>
        <v>5.3116666664999999</v>
      </c>
      <c r="AM317" s="36" cm="1">
        <f t="array" ref="AM317">AVERAGE(IFERROR(W317:AA317,""))</f>
        <v>5.5401999998000004</v>
      </c>
      <c r="AN317" s="36" cm="1">
        <f t="array" ref="AN317">AVERAGE(IFERROR(P317:U317,""))</f>
        <v>7.4816455024999984</v>
      </c>
      <c r="AP317" s="36">
        <f t="shared" si="111"/>
        <v>0.25359999999999994</v>
      </c>
      <c r="AQ317" s="36">
        <f t="shared" si="112"/>
        <v>0.18888888890000005</v>
      </c>
      <c r="AR317" s="36">
        <f t="shared" si="113"/>
        <v>0.12349999999999994</v>
      </c>
      <c r="AS317" s="36">
        <f t="shared" si="114"/>
        <v>0.18885714290000005</v>
      </c>
      <c r="AT317" s="36">
        <f t="shared" si="115"/>
        <v>0.32550000000000001</v>
      </c>
      <c r="AU317" s="36">
        <f t="shared" si="116"/>
        <v>0.43066666669999998</v>
      </c>
      <c r="AV317" s="36">
        <f t="shared" si="117"/>
        <v>0.50700000000000001</v>
      </c>
      <c r="AW317" s="36">
        <f t="shared" si="118"/>
        <v>0.497</v>
      </c>
      <c r="AX317" s="36">
        <f t="shared" si="119"/>
        <v>0.50140000000000007</v>
      </c>
      <c r="AY317" s="36">
        <f t="shared" si="120"/>
        <v>0.5151666667</v>
      </c>
      <c r="AZ317" s="36">
        <f t="shared" si="121"/>
        <v>0.44066666669999999</v>
      </c>
      <c r="BA317" s="36">
        <f t="shared" si="122"/>
        <v>0.27566666670000001</v>
      </c>
      <c r="BB317" s="36">
        <f t="shared" si="123"/>
        <v>0.35399272488333339</v>
      </c>
      <c r="BC317" s="36">
        <f t="shared" si="124"/>
        <v>0.48574444446666665</v>
      </c>
      <c r="BD317" s="36">
        <f t="shared" si="125"/>
        <v>0.27566666670000001</v>
      </c>
      <c r="BE317" s="36">
        <f t="shared" si="126"/>
        <v>0.29406878308333334</v>
      </c>
      <c r="BF317" s="36">
        <f t="shared" si="127"/>
        <v>0.49224666668</v>
      </c>
      <c r="BG317" s="36">
        <f t="shared" si="128"/>
        <v>0.25148253970000001</v>
      </c>
      <c r="BH317" s="36">
        <f t="shared" si="129"/>
        <v>0.41050000003333337</v>
      </c>
      <c r="BI317" s="36">
        <f t="shared" si="130"/>
        <v>0.43322500002500003</v>
      </c>
      <c r="BJ317" s="36">
        <f t="shared" si="131"/>
        <v>0.288287528357143</v>
      </c>
      <c r="BK317" s="36">
        <f t="shared" si="132"/>
        <v>0.20668650795000004</v>
      </c>
      <c r="BL317" s="36">
        <f t="shared" si="133"/>
        <v>0.46883333334999999</v>
      </c>
      <c r="BM317" s="36">
        <f t="shared" si="134"/>
        <v>0.44598000001999993</v>
      </c>
      <c r="BN317" s="36">
        <f t="shared" si="135"/>
        <v>0.25183544975000016</v>
      </c>
    </row>
    <row r="318" spans="1:66" x14ac:dyDescent="0.25">
      <c r="A318">
        <v>317</v>
      </c>
      <c r="B318" t="s">
        <v>50</v>
      </c>
      <c r="C318" s="3">
        <v>12</v>
      </c>
      <c r="D318">
        <v>48.919674999999998</v>
      </c>
      <c r="E318">
        <v>-122.486007</v>
      </c>
      <c r="F318" t="s">
        <v>10</v>
      </c>
      <c r="G318" s="5">
        <v>11.27571429</v>
      </c>
      <c r="H318" s="3">
        <v>17110004000057</v>
      </c>
      <c r="I318" t="s">
        <v>11</v>
      </c>
      <c r="K318" s="15" t="s">
        <v>371</v>
      </c>
      <c r="L318" s="3">
        <v>17110004001714</v>
      </c>
      <c r="M318">
        <v>1.4188468921929598E-3</v>
      </c>
      <c r="N318" s="20">
        <v>82</v>
      </c>
      <c r="P318" s="36">
        <f>AVERAGEIFS($G$2:$G$3384,$C$2:$C$3384,P$1,$B$2:$B$3384,$K318)</f>
        <v>12.45</v>
      </c>
      <c r="Q318" s="36">
        <f>AVERAGEIFS($G$2:$G$3384,$C$2:$C$3384,Q$1,$B$2:$B$3384,$K318)</f>
        <v>12.2</v>
      </c>
      <c r="R318" s="36">
        <f>AVERAGEIFS($G$2:$G$3384,$C$2:$C$3384,R$1,$B$2:$B$3384,$K318)</f>
        <v>13.09333333</v>
      </c>
      <c r="S318" s="36">
        <f>AVERAGEIFS($G$2:$G$3384,$C$2:$C$3384,S$1,$B$2:$B$3384,$K318)</f>
        <v>12.475</v>
      </c>
      <c r="T318" s="36">
        <f>AVERAGEIFS($G$2:$G$3384,$C$2:$C$3384,T$1,$B$2:$B$3384,$K318)</f>
        <v>10.050000000000001</v>
      </c>
      <c r="U318" s="36">
        <f>AVERAGEIFS($G$2:$G$3384,$C$2:$C$3384,U$1,$B$2:$B$3384,$K318)</f>
        <v>11.4</v>
      </c>
      <c r="V318" s="36">
        <f>AVERAGEIFS($G$2:$G$3384,$C$2:$C$3384,V$1,$B$2:$B$3384,$K318)</f>
        <v>9.85</v>
      </c>
      <c r="W318" s="36">
        <f>AVERAGEIFS($G$2:$G$3384,$C$2:$C$3384,W$1,$B$2:$B$3384,$K318)</f>
        <v>9.82</v>
      </c>
      <c r="X318" s="36">
        <f>AVERAGEIFS($G$2:$G$3384,$C$2:$C$3384,X$1,$B$2:$B$3384,$K318)</f>
        <v>10.26</v>
      </c>
      <c r="Y318" s="36">
        <f>AVERAGEIFS($G$2:$G$3384,$C$2:$C$3384,Y$1,$B$2:$B$3384,$K318)</f>
        <v>10.6</v>
      </c>
      <c r="Z318" s="36">
        <f>AVERAGEIFS($G$2:$G$3384,$C$2:$C$3384,Z$1,$B$2:$B$3384,$K318)</f>
        <v>12.074999999999999</v>
      </c>
      <c r="AA318" s="36">
        <f>AVERAGEIFS($G$2:$G$3384,$C$2:$C$3384,AA$1,$B$2:$B$3384,$K318)</f>
        <v>13.425000000000001</v>
      </c>
      <c r="AB318" s="36">
        <f t="shared" si="109"/>
        <v>11.474861110833336</v>
      </c>
      <c r="AC318" s="36" cm="1">
        <f t="array" ref="AC318">AVERAGE(IFERROR(X318:Z318, ""))</f>
        <v>10.978333333333333</v>
      </c>
      <c r="AD318" s="36">
        <f t="shared" si="110"/>
        <v>13.425000000000001</v>
      </c>
      <c r="AE318" s="36" cm="1">
        <f t="array" ref="AE318">AVERAGE(IFERROR(Q318:V318, ""))</f>
        <v>11.511388888333334</v>
      </c>
      <c r="AF318" s="36" cm="1">
        <f t="array" ref="AF318">AVERAGE(IFERROR(V318:Z318,""))</f>
        <v>10.521000000000001</v>
      </c>
      <c r="AG318" s="36" cm="1">
        <f t="array" ref="AG318">AVERAGE(IFERROR(Q318:U318,""))</f>
        <v>11.843666666000001</v>
      </c>
      <c r="AH318" s="36" cm="1">
        <f t="array" ref="AH318">AVERAGE(IFERROR(Y318:AA318,P318))</f>
        <v>12.033333333333331</v>
      </c>
      <c r="AI318" s="36" cm="1">
        <f t="array" ref="AI318">AVERAGE(IFERROR(X318:AA318,""))</f>
        <v>11.59</v>
      </c>
      <c r="AJ318" s="36" cm="1">
        <f t="array" ref="AJ318">AVERAGE(IFERROR(P318:V318,""))</f>
        <v>11.64547619</v>
      </c>
      <c r="AK318" s="36" cm="1">
        <f t="array" ref="AK318">AVERAGE(IFERROR(Q318:T318,""))</f>
        <v>11.9545833325</v>
      </c>
      <c r="AL318" s="36" cm="1">
        <f t="array" ref="AL318">AVERAGE(IFERROR(U318:V318,""))</f>
        <v>10.625</v>
      </c>
      <c r="AM318" s="36" cm="1">
        <f t="array" ref="AM318">AVERAGE(IFERROR(W318:AA318,""))</f>
        <v>11.235999999999999</v>
      </c>
      <c r="AN318" s="36" cm="1">
        <f t="array" ref="AN318">AVERAGE(IFERROR(P318:U318,""))</f>
        <v>11.944722221666668</v>
      </c>
      <c r="AP318" s="36">
        <f t="shared" si="111"/>
        <v>0</v>
      </c>
      <c r="AQ318" s="36">
        <f t="shared" si="112"/>
        <v>0</v>
      </c>
      <c r="AR318" s="36">
        <f t="shared" si="113"/>
        <v>0</v>
      </c>
      <c r="AS318" s="36">
        <f t="shared" si="114"/>
        <v>0</v>
      </c>
      <c r="AT318" s="36">
        <f t="shared" si="115"/>
        <v>0</v>
      </c>
      <c r="AU318" s="36">
        <f t="shared" si="116"/>
        <v>0</v>
      </c>
      <c r="AV318" s="36">
        <f t="shared" si="117"/>
        <v>1.5000000000000036E-2</v>
      </c>
      <c r="AW318" s="36">
        <f t="shared" si="118"/>
        <v>1.7999999999999971E-2</v>
      </c>
      <c r="AX318" s="36">
        <f t="shared" si="119"/>
        <v>0</v>
      </c>
      <c r="AY318" s="36">
        <f t="shared" si="120"/>
        <v>0</v>
      </c>
      <c r="AZ318" s="36">
        <f t="shared" si="121"/>
        <v>0</v>
      </c>
      <c r="BA318" s="36">
        <f t="shared" si="122"/>
        <v>0</v>
      </c>
      <c r="BB318" s="36">
        <f t="shared" si="123"/>
        <v>0</v>
      </c>
      <c r="BC318" s="36">
        <f t="shared" si="124"/>
        <v>0</v>
      </c>
      <c r="BD318" s="36">
        <f t="shared" si="125"/>
        <v>0</v>
      </c>
      <c r="BE318" s="36">
        <f t="shared" si="126"/>
        <v>0</v>
      </c>
      <c r="BF318" s="36">
        <f t="shared" si="127"/>
        <v>0</v>
      </c>
      <c r="BG318" s="36">
        <f t="shared" si="128"/>
        <v>0</v>
      </c>
      <c r="BH318" s="36">
        <f t="shared" si="129"/>
        <v>0</v>
      </c>
      <c r="BI318" s="36">
        <f t="shared" si="130"/>
        <v>0</v>
      </c>
      <c r="BJ318" s="36">
        <f t="shared" si="131"/>
        <v>0</v>
      </c>
      <c r="BK318" s="36">
        <f t="shared" si="132"/>
        <v>0</v>
      </c>
      <c r="BL318" s="36">
        <f t="shared" si="133"/>
        <v>0</v>
      </c>
      <c r="BM318" s="36">
        <f t="shared" si="134"/>
        <v>0</v>
      </c>
      <c r="BN318" s="36">
        <f t="shared" si="135"/>
        <v>0</v>
      </c>
    </row>
    <row r="319" spans="1:66" x14ac:dyDescent="0.25">
      <c r="A319">
        <v>318</v>
      </c>
      <c r="B319" t="s">
        <v>51</v>
      </c>
      <c r="C319" s="3">
        <v>1</v>
      </c>
      <c r="D319">
        <v>48.754940140000002</v>
      </c>
      <c r="E319">
        <v>-122.4464026</v>
      </c>
      <c r="F319" t="s">
        <v>10</v>
      </c>
      <c r="G319" s="5">
        <v>13.2</v>
      </c>
      <c r="H319" s="3">
        <v>17110004014411</v>
      </c>
      <c r="I319" t="s">
        <v>11</v>
      </c>
      <c r="K319" s="15" t="s">
        <v>377</v>
      </c>
      <c r="L319" s="3">
        <v>17110004015058</v>
      </c>
      <c r="M319">
        <v>0.53367966413497925</v>
      </c>
      <c r="N319" s="20">
        <v>215</v>
      </c>
      <c r="P319" s="36" t="e">
        <f>AVERAGEIFS($G$2:$G$3384,$C$2:$C$3384,P$1,$B$2:$B$3384,$K319)</f>
        <v>#DIV/0!</v>
      </c>
      <c r="Q319" s="36" t="e">
        <f>AVERAGEIFS($G$2:$G$3384,$C$2:$C$3384,Q$1,$B$2:$B$3384,$K319)</f>
        <v>#DIV/0!</v>
      </c>
      <c r="R319" s="36" t="e">
        <f>AVERAGEIFS($G$2:$G$3384,$C$2:$C$3384,R$1,$B$2:$B$3384,$K319)</f>
        <v>#DIV/0!</v>
      </c>
      <c r="S319" s="36" t="e">
        <f>AVERAGEIFS($G$2:$G$3384,$C$2:$C$3384,S$1,$B$2:$B$3384,$K319)</f>
        <v>#DIV/0!</v>
      </c>
      <c r="T319" s="36" t="e">
        <f>AVERAGEIFS($G$2:$G$3384,$C$2:$C$3384,T$1,$B$2:$B$3384,$K319)</f>
        <v>#DIV/0!</v>
      </c>
      <c r="U319" s="36" t="e">
        <f>AVERAGEIFS($G$2:$G$3384,$C$2:$C$3384,U$1,$B$2:$B$3384,$K319)</f>
        <v>#DIV/0!</v>
      </c>
      <c r="V319" s="36" t="e">
        <f>AVERAGEIFS($G$2:$G$3384,$C$2:$C$3384,V$1,$B$2:$B$3384,$K319)</f>
        <v>#DIV/0!</v>
      </c>
      <c r="W319" s="36" t="e">
        <f>AVERAGEIFS($G$2:$G$3384,$C$2:$C$3384,W$1,$B$2:$B$3384,$K319)</f>
        <v>#DIV/0!</v>
      </c>
      <c r="X319" s="36">
        <f>AVERAGEIFS($G$2:$G$3384,$C$2:$C$3384,X$1,$B$2:$B$3384,$K319)</f>
        <v>8.4</v>
      </c>
      <c r="Y319" s="36" t="e">
        <f>AVERAGEIFS($G$2:$G$3384,$C$2:$C$3384,Y$1,$B$2:$B$3384,$K319)</f>
        <v>#DIV/0!</v>
      </c>
      <c r="Z319" s="36" t="e">
        <f>AVERAGEIFS($G$2:$G$3384,$C$2:$C$3384,Z$1,$B$2:$B$3384,$K319)</f>
        <v>#DIV/0!</v>
      </c>
      <c r="AA319" s="36" t="e">
        <f>AVERAGEIFS($G$2:$G$3384,$C$2:$C$3384,AA$1,$B$2:$B$3384,$K319)</f>
        <v>#DIV/0!</v>
      </c>
      <c r="AB319" s="36">
        <f t="shared" si="109"/>
        <v>8.4</v>
      </c>
      <c r="AC319" s="36" cm="1">
        <f t="array" ref="AC319">AVERAGE(IFERROR(X319:Z319, ""))</f>
        <v>8.4</v>
      </c>
      <c r="AD319" s="36" t="e">
        <f t="shared" si="110"/>
        <v>#DIV/0!</v>
      </c>
      <c r="AE319" s="36" t="e" cm="1">
        <f t="array" ref="AE319">AVERAGE(IFERROR(Q319:V319, ""))</f>
        <v>#DIV/0!</v>
      </c>
      <c r="AF319" s="36" cm="1">
        <f t="array" ref="AF319">AVERAGE(IFERROR(V319:Z319,""))</f>
        <v>8.4</v>
      </c>
      <c r="AG319" s="36" t="e" cm="1">
        <f t="array" ref="AG319">AVERAGE(IFERROR(Q319:U319,""))</f>
        <v>#DIV/0!</v>
      </c>
      <c r="AH319" s="36" t="e" cm="1">
        <f t="array" ref="AH319">AVERAGE(IFERROR(Y319:AA319,P319))</f>
        <v>#DIV/0!</v>
      </c>
      <c r="AI319" s="36" cm="1">
        <f t="array" ref="AI319">AVERAGE(IFERROR(X319:AA319,""))</f>
        <v>8.4</v>
      </c>
      <c r="AJ319" s="36" t="e" cm="1">
        <f t="array" ref="AJ319">AVERAGE(IFERROR(P319:V319,""))</f>
        <v>#DIV/0!</v>
      </c>
      <c r="AK319" s="36" t="e" cm="1">
        <f t="array" ref="AK319">AVERAGE(IFERROR(Q319:T319,""))</f>
        <v>#DIV/0!</v>
      </c>
      <c r="AL319" s="36" t="e" cm="1">
        <f t="array" ref="AL319">AVERAGE(IFERROR(U319:V319,""))</f>
        <v>#DIV/0!</v>
      </c>
      <c r="AM319" s="36" cm="1">
        <f t="array" ref="AM319">AVERAGE(IFERROR(W319:AA319,""))</f>
        <v>8.4</v>
      </c>
      <c r="AN319" s="36" t="e" cm="1">
        <f t="array" ref="AN319">AVERAGE(IFERROR(P319:U319,""))</f>
        <v>#DIV/0!</v>
      </c>
      <c r="AP319" s="36" t="e">
        <f t="shared" si="111"/>
        <v>#DIV/0!</v>
      </c>
      <c r="AQ319" s="36" t="e">
        <f t="shared" si="112"/>
        <v>#DIV/0!</v>
      </c>
      <c r="AR319" s="36" t="e">
        <f t="shared" si="113"/>
        <v>#DIV/0!</v>
      </c>
      <c r="AS319" s="36" t="e">
        <f t="shared" si="114"/>
        <v>#DIV/0!</v>
      </c>
      <c r="AT319" s="36" t="e">
        <f t="shared" si="115"/>
        <v>#DIV/0!</v>
      </c>
      <c r="AU319" s="36" t="e">
        <f t="shared" si="116"/>
        <v>#DIV/0!</v>
      </c>
      <c r="AV319" s="36" t="e">
        <f t="shared" si="117"/>
        <v>#DIV/0!</v>
      </c>
      <c r="AW319" s="36" t="e">
        <f t="shared" si="118"/>
        <v>#DIV/0!</v>
      </c>
      <c r="AX319" s="36">
        <f t="shared" si="119"/>
        <v>0.15999999999999998</v>
      </c>
      <c r="AY319" s="36" t="e">
        <f t="shared" si="120"/>
        <v>#DIV/0!</v>
      </c>
      <c r="AZ319" s="36" t="e">
        <f t="shared" si="121"/>
        <v>#DIV/0!</v>
      </c>
      <c r="BA319" s="36" t="e">
        <f t="shared" si="122"/>
        <v>#DIV/0!</v>
      </c>
      <c r="BB319" s="36">
        <f t="shared" si="123"/>
        <v>0.15999999999999998</v>
      </c>
      <c r="BC319" s="36">
        <f t="shared" si="124"/>
        <v>0.15999999999999998</v>
      </c>
      <c r="BD319" s="36" t="e">
        <f t="shared" si="125"/>
        <v>#DIV/0!</v>
      </c>
      <c r="BE319" s="36" t="e">
        <f t="shared" si="126"/>
        <v>#DIV/0!</v>
      </c>
      <c r="BF319" s="36">
        <f t="shared" si="127"/>
        <v>0.15999999999999998</v>
      </c>
      <c r="BG319" s="36" t="e">
        <f t="shared" si="128"/>
        <v>#DIV/0!</v>
      </c>
      <c r="BH319" s="36" t="e">
        <f t="shared" si="129"/>
        <v>#DIV/0!</v>
      </c>
      <c r="BI319" s="36">
        <f t="shared" si="130"/>
        <v>0.15999999999999998</v>
      </c>
      <c r="BJ319" s="36" t="e">
        <f t="shared" si="131"/>
        <v>#DIV/0!</v>
      </c>
      <c r="BK319" s="36" t="e">
        <f t="shared" si="132"/>
        <v>#DIV/0!</v>
      </c>
      <c r="BL319" s="36" t="e">
        <f t="shared" si="133"/>
        <v>#DIV/0!</v>
      </c>
      <c r="BM319" s="36">
        <f t="shared" si="134"/>
        <v>0.15999999999999998</v>
      </c>
      <c r="BN319" s="36" t="e">
        <f t="shared" si="135"/>
        <v>#DIV/0!</v>
      </c>
    </row>
    <row r="320" spans="1:66" x14ac:dyDescent="0.25">
      <c r="A320">
        <v>319</v>
      </c>
      <c r="B320" t="s">
        <v>51</v>
      </c>
      <c r="C320" s="3">
        <v>2</v>
      </c>
      <c r="D320">
        <v>48.754940140000002</v>
      </c>
      <c r="E320">
        <v>-122.4464026</v>
      </c>
      <c r="F320" t="s">
        <v>10</v>
      </c>
      <c r="G320" s="5">
        <v>12.7</v>
      </c>
      <c r="H320" s="3">
        <v>17110004014411</v>
      </c>
      <c r="I320" t="s">
        <v>11</v>
      </c>
      <c r="K320" s="15" t="s">
        <v>378</v>
      </c>
      <c r="L320" s="3">
        <v>17110004000416</v>
      </c>
      <c r="M320">
        <v>0.20257470011711121</v>
      </c>
      <c r="N320" s="20">
        <v>532</v>
      </c>
      <c r="P320" s="36" t="e">
        <f>AVERAGEIFS($G$2:$G$3384,$C$2:$C$3384,P$1,$B$2:$B$3384,$K320)</f>
        <v>#DIV/0!</v>
      </c>
      <c r="Q320" s="36" t="e">
        <f>AVERAGEIFS($G$2:$G$3384,$C$2:$C$3384,Q$1,$B$2:$B$3384,$K320)</f>
        <v>#DIV/0!</v>
      </c>
      <c r="R320" s="36" t="e">
        <f>AVERAGEIFS($G$2:$G$3384,$C$2:$C$3384,R$1,$B$2:$B$3384,$K320)</f>
        <v>#DIV/0!</v>
      </c>
      <c r="S320" s="36" t="e">
        <f>AVERAGEIFS($G$2:$G$3384,$C$2:$C$3384,S$1,$B$2:$B$3384,$K320)</f>
        <v>#DIV/0!</v>
      </c>
      <c r="T320" s="36" t="e">
        <f>AVERAGEIFS($G$2:$G$3384,$C$2:$C$3384,T$1,$B$2:$B$3384,$K320)</f>
        <v>#DIV/0!</v>
      </c>
      <c r="U320" s="36" t="e">
        <f>AVERAGEIFS($G$2:$G$3384,$C$2:$C$3384,U$1,$B$2:$B$3384,$K320)</f>
        <v>#DIV/0!</v>
      </c>
      <c r="V320" s="36" t="e">
        <f>AVERAGEIFS($G$2:$G$3384,$C$2:$C$3384,V$1,$B$2:$B$3384,$K320)</f>
        <v>#DIV/0!</v>
      </c>
      <c r="W320" s="36" t="e">
        <f>AVERAGEIFS($G$2:$G$3384,$C$2:$C$3384,W$1,$B$2:$B$3384,$K320)</f>
        <v>#DIV/0!</v>
      </c>
      <c r="X320" s="36">
        <f>AVERAGEIFS($G$2:$G$3384,$C$2:$C$3384,X$1,$B$2:$B$3384,$K320)</f>
        <v>7.625</v>
      </c>
      <c r="Y320" s="36" t="e">
        <f>AVERAGEIFS($G$2:$G$3384,$C$2:$C$3384,Y$1,$B$2:$B$3384,$K320)</f>
        <v>#DIV/0!</v>
      </c>
      <c r="Z320" s="36" t="e">
        <f>AVERAGEIFS($G$2:$G$3384,$C$2:$C$3384,Z$1,$B$2:$B$3384,$K320)</f>
        <v>#DIV/0!</v>
      </c>
      <c r="AA320" s="36" t="e">
        <f>AVERAGEIFS($G$2:$G$3384,$C$2:$C$3384,AA$1,$B$2:$B$3384,$K320)</f>
        <v>#DIV/0!</v>
      </c>
      <c r="AB320" s="36">
        <f t="shared" si="109"/>
        <v>7.625</v>
      </c>
      <c r="AC320" s="36" cm="1">
        <f t="array" ref="AC320">AVERAGE(IFERROR(X320:Z320, ""))</f>
        <v>7.625</v>
      </c>
      <c r="AD320" s="36" t="e">
        <f t="shared" si="110"/>
        <v>#DIV/0!</v>
      </c>
      <c r="AE320" s="36" t="e" cm="1">
        <f t="array" ref="AE320">AVERAGE(IFERROR(Q320:V320, ""))</f>
        <v>#DIV/0!</v>
      </c>
      <c r="AF320" s="36" cm="1">
        <f t="array" ref="AF320">AVERAGE(IFERROR(V320:Z320,""))</f>
        <v>7.625</v>
      </c>
      <c r="AG320" s="36" t="e" cm="1">
        <f t="array" ref="AG320">AVERAGE(IFERROR(Q320:U320,""))</f>
        <v>#DIV/0!</v>
      </c>
      <c r="AH320" s="36" t="e" cm="1">
        <f t="array" ref="AH320">AVERAGE(IFERROR(Y320:AA320,P320))</f>
        <v>#DIV/0!</v>
      </c>
      <c r="AI320" s="36" cm="1">
        <f t="array" ref="AI320">AVERAGE(IFERROR(X320:AA320,""))</f>
        <v>7.625</v>
      </c>
      <c r="AJ320" s="36" t="e" cm="1">
        <f t="array" ref="AJ320">AVERAGE(IFERROR(P320:V320,""))</f>
        <v>#DIV/0!</v>
      </c>
      <c r="AK320" s="36" t="e" cm="1">
        <f t="array" ref="AK320">AVERAGE(IFERROR(Q320:T320,""))</f>
        <v>#DIV/0!</v>
      </c>
      <c r="AL320" s="36" t="e" cm="1">
        <f t="array" ref="AL320">AVERAGE(IFERROR(U320:V320,""))</f>
        <v>#DIV/0!</v>
      </c>
      <c r="AM320" s="36" cm="1">
        <f t="array" ref="AM320">AVERAGE(IFERROR(W320:AA320,""))</f>
        <v>7.625</v>
      </c>
      <c r="AN320" s="36" t="e" cm="1">
        <f t="array" ref="AN320">AVERAGE(IFERROR(P320:U320,""))</f>
        <v>#DIV/0!</v>
      </c>
      <c r="AP320" s="36" t="e">
        <f t="shared" si="111"/>
        <v>#DIV/0!</v>
      </c>
      <c r="AQ320" s="36" t="e">
        <f t="shared" si="112"/>
        <v>#DIV/0!</v>
      </c>
      <c r="AR320" s="36" t="e">
        <f t="shared" si="113"/>
        <v>#DIV/0!</v>
      </c>
      <c r="AS320" s="36" t="e">
        <f t="shared" si="114"/>
        <v>#DIV/0!</v>
      </c>
      <c r="AT320" s="36" t="e">
        <f t="shared" si="115"/>
        <v>#DIV/0!</v>
      </c>
      <c r="AU320" s="36" t="e">
        <f t="shared" si="116"/>
        <v>#DIV/0!</v>
      </c>
      <c r="AV320" s="36" t="e">
        <f t="shared" si="117"/>
        <v>#DIV/0!</v>
      </c>
      <c r="AW320" s="36" t="e">
        <f t="shared" si="118"/>
        <v>#DIV/0!</v>
      </c>
      <c r="AX320" s="36">
        <f t="shared" si="119"/>
        <v>0.23749999999999999</v>
      </c>
      <c r="AY320" s="36" t="e">
        <f t="shared" si="120"/>
        <v>#DIV/0!</v>
      </c>
      <c r="AZ320" s="36" t="e">
        <f t="shared" si="121"/>
        <v>#DIV/0!</v>
      </c>
      <c r="BA320" s="36" t="e">
        <f t="shared" si="122"/>
        <v>#DIV/0!</v>
      </c>
      <c r="BB320" s="36">
        <f t="shared" si="123"/>
        <v>0.23749999999999999</v>
      </c>
      <c r="BC320" s="36">
        <f t="shared" si="124"/>
        <v>0.23749999999999999</v>
      </c>
      <c r="BD320" s="36" t="e">
        <f t="shared" si="125"/>
        <v>#DIV/0!</v>
      </c>
      <c r="BE320" s="36" t="e">
        <f t="shared" si="126"/>
        <v>#DIV/0!</v>
      </c>
      <c r="BF320" s="36">
        <f t="shared" si="127"/>
        <v>0.23749999999999999</v>
      </c>
      <c r="BG320" s="36" t="e">
        <f t="shared" si="128"/>
        <v>#DIV/0!</v>
      </c>
      <c r="BH320" s="36" t="e">
        <f t="shared" si="129"/>
        <v>#DIV/0!</v>
      </c>
      <c r="BI320" s="36">
        <f t="shared" si="130"/>
        <v>0.23749999999999999</v>
      </c>
      <c r="BJ320" s="36" t="e">
        <f t="shared" si="131"/>
        <v>#DIV/0!</v>
      </c>
      <c r="BK320" s="36" t="e">
        <f t="shared" si="132"/>
        <v>#DIV/0!</v>
      </c>
      <c r="BL320" s="36" t="e">
        <f t="shared" si="133"/>
        <v>#DIV/0!</v>
      </c>
      <c r="BM320" s="36">
        <f t="shared" si="134"/>
        <v>0.23749999999999999</v>
      </c>
      <c r="BN320" s="36" t="e">
        <f t="shared" si="135"/>
        <v>#DIV/0!</v>
      </c>
    </row>
    <row r="321" spans="1:66" x14ac:dyDescent="0.25">
      <c r="A321">
        <v>320</v>
      </c>
      <c r="B321" t="s">
        <v>51</v>
      </c>
      <c r="C321" s="3">
        <v>3</v>
      </c>
      <c r="D321">
        <v>48.754940140000002</v>
      </c>
      <c r="E321">
        <v>-122.4464026</v>
      </c>
      <c r="F321" t="s">
        <v>10</v>
      </c>
      <c r="G321" s="5">
        <v>12.04</v>
      </c>
      <c r="H321" s="3">
        <v>17110004014411</v>
      </c>
      <c r="I321" t="s">
        <v>11</v>
      </c>
      <c r="K321" s="15" t="s">
        <v>379</v>
      </c>
      <c r="L321" s="3">
        <v>17110004000046</v>
      </c>
      <c r="M321">
        <v>0.99851995706558228</v>
      </c>
      <c r="N321" s="20">
        <v>74</v>
      </c>
      <c r="P321" s="36" t="e">
        <f>AVERAGEIFS($G$2:$G$3384,$C$2:$C$3384,P$1,$B$2:$B$3384,$K321)</f>
        <v>#DIV/0!</v>
      </c>
      <c r="Q321" s="36" t="e">
        <f>AVERAGEIFS($G$2:$G$3384,$C$2:$C$3384,Q$1,$B$2:$B$3384,$K321)</f>
        <v>#DIV/0!</v>
      </c>
      <c r="R321" s="36" t="e">
        <f>AVERAGEIFS($G$2:$G$3384,$C$2:$C$3384,R$1,$B$2:$B$3384,$K321)</f>
        <v>#DIV/0!</v>
      </c>
      <c r="S321" s="36">
        <f>AVERAGEIFS($G$2:$G$3384,$C$2:$C$3384,S$1,$B$2:$B$3384,$K321)</f>
        <v>8.6999999999999993</v>
      </c>
      <c r="T321" s="36" t="e">
        <f>AVERAGEIFS($G$2:$G$3384,$C$2:$C$3384,T$1,$B$2:$B$3384,$K321)</f>
        <v>#DIV/0!</v>
      </c>
      <c r="U321" s="36" t="e">
        <f>AVERAGEIFS($G$2:$G$3384,$C$2:$C$3384,U$1,$B$2:$B$3384,$K321)</f>
        <v>#DIV/0!</v>
      </c>
      <c r="V321" s="36">
        <f>AVERAGEIFS($G$2:$G$3384,$C$2:$C$3384,V$1,$B$2:$B$3384,$K321)</f>
        <v>8</v>
      </c>
      <c r="W321" s="36" t="e">
        <f>AVERAGEIFS($G$2:$G$3384,$C$2:$C$3384,W$1,$B$2:$B$3384,$K321)</f>
        <v>#DIV/0!</v>
      </c>
      <c r="X321" s="36" t="e">
        <f>AVERAGEIFS($G$2:$G$3384,$C$2:$C$3384,X$1,$B$2:$B$3384,$K321)</f>
        <v>#DIV/0!</v>
      </c>
      <c r="Y321" s="36" t="e">
        <f>AVERAGEIFS($G$2:$G$3384,$C$2:$C$3384,Y$1,$B$2:$B$3384,$K321)</f>
        <v>#DIV/0!</v>
      </c>
      <c r="Z321" s="36" t="e">
        <f>AVERAGEIFS($G$2:$G$3384,$C$2:$C$3384,Z$1,$B$2:$B$3384,$K321)</f>
        <v>#DIV/0!</v>
      </c>
      <c r="AA321" s="36" t="e">
        <f>AVERAGEIFS($G$2:$G$3384,$C$2:$C$3384,AA$1,$B$2:$B$3384,$K321)</f>
        <v>#DIV/0!</v>
      </c>
      <c r="AB321" s="36">
        <f t="shared" si="109"/>
        <v>8.35</v>
      </c>
      <c r="AC321" s="36" t="e" cm="1">
        <f t="array" ref="AC321">AVERAGE(IFERROR(X321:Z321, ""))</f>
        <v>#DIV/0!</v>
      </c>
      <c r="AD321" s="36" t="e">
        <f t="shared" si="110"/>
        <v>#DIV/0!</v>
      </c>
      <c r="AE321" s="36" cm="1">
        <f t="array" ref="AE321">AVERAGE(IFERROR(Q321:V321, ""))</f>
        <v>8.35</v>
      </c>
      <c r="AF321" s="36" cm="1">
        <f t="array" ref="AF321">AVERAGE(IFERROR(V321:Z321,""))</f>
        <v>8</v>
      </c>
      <c r="AG321" s="36" cm="1">
        <f t="array" ref="AG321">AVERAGE(IFERROR(Q321:U321,""))</f>
        <v>8.6999999999999993</v>
      </c>
      <c r="AH321" s="36" t="e" cm="1">
        <f t="array" ref="AH321">AVERAGE(IFERROR(Y321:AA321,P321))</f>
        <v>#DIV/0!</v>
      </c>
      <c r="AI321" s="36" t="e" cm="1">
        <f t="array" ref="AI321">AVERAGE(IFERROR(X321:AA321,""))</f>
        <v>#DIV/0!</v>
      </c>
      <c r="AJ321" s="36" cm="1">
        <f t="array" ref="AJ321">AVERAGE(IFERROR(P321:V321,""))</f>
        <v>8.35</v>
      </c>
      <c r="AK321" s="36" cm="1">
        <f t="array" ref="AK321">AVERAGE(IFERROR(Q321:T321,""))</f>
        <v>8.6999999999999993</v>
      </c>
      <c r="AL321" s="36" cm="1">
        <f t="array" ref="AL321">AVERAGE(IFERROR(U321:V321,""))</f>
        <v>8</v>
      </c>
      <c r="AM321" s="36" t="e" cm="1">
        <f t="array" ref="AM321">AVERAGE(IFERROR(W321:AA321,""))</f>
        <v>#DIV/0!</v>
      </c>
      <c r="AN321" s="36" cm="1">
        <f t="array" ref="AN321">AVERAGE(IFERROR(P321:U321,""))</f>
        <v>8.6999999999999993</v>
      </c>
      <c r="AP321" s="36" t="e">
        <f t="shared" si="111"/>
        <v>#DIV/0!</v>
      </c>
      <c r="AQ321" s="36" t="e">
        <f t="shared" si="112"/>
        <v>#DIV/0!</v>
      </c>
      <c r="AR321" s="36" t="e">
        <f t="shared" si="113"/>
        <v>#DIV/0!</v>
      </c>
      <c r="AS321" s="36">
        <f t="shared" si="114"/>
        <v>0.13000000000000006</v>
      </c>
      <c r="AT321" s="36" t="e">
        <f t="shared" si="115"/>
        <v>#DIV/0!</v>
      </c>
      <c r="AU321" s="36" t="e">
        <f t="shared" si="116"/>
        <v>#DIV/0!</v>
      </c>
      <c r="AV321" s="36">
        <f t="shared" si="117"/>
        <v>0.2</v>
      </c>
      <c r="AW321" s="36" t="e">
        <f t="shared" si="118"/>
        <v>#DIV/0!</v>
      </c>
      <c r="AX321" s="36" t="e">
        <f t="shared" si="119"/>
        <v>#DIV/0!</v>
      </c>
      <c r="AY321" s="36" t="e">
        <f t="shared" si="120"/>
        <v>#DIV/0!</v>
      </c>
      <c r="AZ321" s="36" t="e">
        <f t="shared" si="121"/>
        <v>#DIV/0!</v>
      </c>
      <c r="BA321" s="36" t="e">
        <f t="shared" si="122"/>
        <v>#DIV/0!</v>
      </c>
      <c r="BB321" s="36">
        <f t="shared" si="123"/>
        <v>0.16500000000000004</v>
      </c>
      <c r="BC321" s="36" t="e">
        <f t="shared" si="124"/>
        <v>#DIV/0!</v>
      </c>
      <c r="BD321" s="36" t="e">
        <f t="shared" si="125"/>
        <v>#DIV/0!</v>
      </c>
      <c r="BE321" s="36">
        <f t="shared" si="126"/>
        <v>0.16500000000000004</v>
      </c>
      <c r="BF321" s="36">
        <f t="shared" si="127"/>
        <v>0.2</v>
      </c>
      <c r="BG321" s="36">
        <f t="shared" si="128"/>
        <v>0.13000000000000006</v>
      </c>
      <c r="BH321" s="36" t="e">
        <f t="shared" si="129"/>
        <v>#DIV/0!</v>
      </c>
      <c r="BI321" s="36" t="e">
        <f t="shared" si="130"/>
        <v>#DIV/0!</v>
      </c>
      <c r="BJ321" s="36">
        <f t="shared" si="131"/>
        <v>0.16500000000000004</v>
      </c>
      <c r="BK321" s="36">
        <f t="shared" si="132"/>
        <v>0.13000000000000006</v>
      </c>
      <c r="BL321" s="36">
        <f t="shared" si="133"/>
        <v>0.2</v>
      </c>
      <c r="BM321" s="36" t="e">
        <f t="shared" si="134"/>
        <v>#DIV/0!</v>
      </c>
      <c r="BN321" s="36">
        <f t="shared" si="135"/>
        <v>0.13000000000000006</v>
      </c>
    </row>
    <row r="322" spans="1:66" x14ac:dyDescent="0.25">
      <c r="A322">
        <v>321</v>
      </c>
      <c r="B322" t="s">
        <v>51</v>
      </c>
      <c r="C322" s="3">
        <v>4</v>
      </c>
      <c r="D322">
        <v>48.754940140000002</v>
      </c>
      <c r="E322">
        <v>-122.4464026</v>
      </c>
      <c r="F322" t="s">
        <v>10</v>
      </c>
      <c r="G322" s="5">
        <v>11.425000000000001</v>
      </c>
      <c r="H322" s="3">
        <v>17110004014411</v>
      </c>
      <c r="I322" t="s">
        <v>11</v>
      </c>
      <c r="K322" s="15" t="s">
        <v>380</v>
      </c>
      <c r="L322" s="3">
        <v>17110004000032</v>
      </c>
      <c r="M322">
        <v>0.99965530633926392</v>
      </c>
      <c r="N322" s="20">
        <v>556</v>
      </c>
      <c r="P322" s="36" t="e">
        <f>AVERAGEIFS($G$2:$G$3384,$C$2:$C$3384,P$1,$B$2:$B$3384,$K322)</f>
        <v>#DIV/0!</v>
      </c>
      <c r="Q322" s="36" t="e">
        <f>AVERAGEIFS($G$2:$G$3384,$C$2:$C$3384,Q$1,$B$2:$B$3384,$K322)</f>
        <v>#DIV/0!</v>
      </c>
      <c r="R322" s="36" t="e">
        <f>AVERAGEIFS($G$2:$G$3384,$C$2:$C$3384,R$1,$B$2:$B$3384,$K322)</f>
        <v>#DIV/0!</v>
      </c>
      <c r="S322" s="36" t="e">
        <f>AVERAGEIFS($G$2:$G$3384,$C$2:$C$3384,S$1,$B$2:$B$3384,$K322)</f>
        <v>#DIV/0!</v>
      </c>
      <c r="T322" s="36" t="e">
        <f>AVERAGEIFS($G$2:$G$3384,$C$2:$C$3384,T$1,$B$2:$B$3384,$K322)</f>
        <v>#DIV/0!</v>
      </c>
      <c r="U322" s="36">
        <f>AVERAGEIFS($G$2:$G$3384,$C$2:$C$3384,U$1,$B$2:$B$3384,$K322)</f>
        <v>11.164999999999999</v>
      </c>
      <c r="V322" s="36" t="e">
        <f>AVERAGEIFS($G$2:$G$3384,$C$2:$C$3384,V$1,$B$2:$B$3384,$K322)</f>
        <v>#DIV/0!</v>
      </c>
      <c r="W322" s="36" t="e">
        <f>AVERAGEIFS($G$2:$G$3384,$C$2:$C$3384,W$1,$B$2:$B$3384,$K322)</f>
        <v>#DIV/0!</v>
      </c>
      <c r="X322" s="36" t="e">
        <f>AVERAGEIFS($G$2:$G$3384,$C$2:$C$3384,X$1,$B$2:$B$3384,$K322)</f>
        <v>#DIV/0!</v>
      </c>
      <c r="Y322" s="36" t="e">
        <f>AVERAGEIFS($G$2:$G$3384,$C$2:$C$3384,Y$1,$B$2:$B$3384,$K322)</f>
        <v>#DIV/0!</v>
      </c>
      <c r="Z322" s="36" t="e">
        <f>AVERAGEIFS($G$2:$G$3384,$C$2:$C$3384,Z$1,$B$2:$B$3384,$K322)</f>
        <v>#DIV/0!</v>
      </c>
      <c r="AA322" s="36" t="e">
        <f>AVERAGEIFS($G$2:$G$3384,$C$2:$C$3384,AA$1,$B$2:$B$3384,$K322)</f>
        <v>#DIV/0!</v>
      </c>
      <c r="AB322" s="36">
        <f t="shared" si="109"/>
        <v>11.164999999999999</v>
      </c>
      <c r="AC322" s="36" t="e" cm="1">
        <f t="array" ref="AC322">AVERAGE(IFERROR(X322:Z322, ""))</f>
        <v>#DIV/0!</v>
      </c>
      <c r="AD322" s="36" t="e">
        <f t="shared" si="110"/>
        <v>#DIV/0!</v>
      </c>
      <c r="AE322" s="36" cm="1">
        <f t="array" ref="AE322">AVERAGE(IFERROR(Q322:V322, ""))</f>
        <v>11.164999999999999</v>
      </c>
      <c r="AF322" s="36" t="e" cm="1">
        <f t="array" ref="AF322">AVERAGE(IFERROR(V322:Z322,""))</f>
        <v>#DIV/0!</v>
      </c>
      <c r="AG322" s="36" cm="1">
        <f t="array" ref="AG322">AVERAGE(IFERROR(Q322:U322,""))</f>
        <v>11.164999999999999</v>
      </c>
      <c r="AH322" s="36" t="e" cm="1">
        <f t="array" ref="AH322">AVERAGE(IFERROR(Y322:AA322,P322))</f>
        <v>#DIV/0!</v>
      </c>
      <c r="AI322" s="36" t="e" cm="1">
        <f t="array" ref="AI322">AVERAGE(IFERROR(X322:AA322,""))</f>
        <v>#DIV/0!</v>
      </c>
      <c r="AJ322" s="36" cm="1">
        <f t="array" ref="AJ322">AVERAGE(IFERROR(P322:V322,""))</f>
        <v>11.164999999999999</v>
      </c>
      <c r="AK322" s="36" t="e" cm="1">
        <f t="array" ref="AK322">AVERAGE(IFERROR(Q322:T322,""))</f>
        <v>#DIV/0!</v>
      </c>
      <c r="AL322" s="36" cm="1">
        <f t="array" ref="AL322">AVERAGE(IFERROR(U322:V322,""))</f>
        <v>11.164999999999999</v>
      </c>
      <c r="AM322" s="36" t="e" cm="1">
        <f t="array" ref="AM322">AVERAGE(IFERROR(W322:AA322,""))</f>
        <v>#DIV/0!</v>
      </c>
      <c r="AN322" s="36" cm="1">
        <f t="array" ref="AN322">AVERAGE(IFERROR(P322:U322,""))</f>
        <v>11.164999999999999</v>
      </c>
      <c r="AP322" s="36" t="e">
        <f t="shared" si="111"/>
        <v>#DIV/0!</v>
      </c>
      <c r="AQ322" s="36" t="e">
        <f t="shared" si="112"/>
        <v>#DIV/0!</v>
      </c>
      <c r="AR322" s="36" t="e">
        <f t="shared" si="113"/>
        <v>#DIV/0!</v>
      </c>
      <c r="AS322" s="36" t="e">
        <f t="shared" si="114"/>
        <v>#DIV/0!</v>
      </c>
      <c r="AT322" s="36" t="e">
        <f t="shared" si="115"/>
        <v>#DIV/0!</v>
      </c>
      <c r="AU322" s="36">
        <f t="shared" si="116"/>
        <v>0</v>
      </c>
      <c r="AV322" s="36" t="e">
        <f t="shared" si="117"/>
        <v>#DIV/0!</v>
      </c>
      <c r="AW322" s="36" t="e">
        <f t="shared" si="118"/>
        <v>#DIV/0!</v>
      </c>
      <c r="AX322" s="36" t="e">
        <f t="shared" si="119"/>
        <v>#DIV/0!</v>
      </c>
      <c r="AY322" s="36" t="e">
        <f t="shared" si="120"/>
        <v>#DIV/0!</v>
      </c>
      <c r="AZ322" s="36" t="e">
        <f t="shared" si="121"/>
        <v>#DIV/0!</v>
      </c>
      <c r="BA322" s="36" t="e">
        <f t="shared" si="122"/>
        <v>#DIV/0!</v>
      </c>
      <c r="BB322" s="36">
        <f t="shared" si="123"/>
        <v>0</v>
      </c>
      <c r="BC322" s="36" t="e">
        <f t="shared" si="124"/>
        <v>#DIV/0!</v>
      </c>
      <c r="BD322" s="36" t="e">
        <f t="shared" si="125"/>
        <v>#DIV/0!</v>
      </c>
      <c r="BE322" s="36">
        <f t="shared" si="126"/>
        <v>0</v>
      </c>
      <c r="BF322" s="36" t="e">
        <f t="shared" si="127"/>
        <v>#DIV/0!</v>
      </c>
      <c r="BG322" s="36">
        <f t="shared" si="128"/>
        <v>0</v>
      </c>
      <c r="BH322" s="36" t="e">
        <f t="shared" si="129"/>
        <v>#DIV/0!</v>
      </c>
      <c r="BI322" s="36" t="e">
        <f t="shared" si="130"/>
        <v>#DIV/0!</v>
      </c>
      <c r="BJ322" s="36">
        <f t="shared" si="131"/>
        <v>0</v>
      </c>
      <c r="BK322" s="36" t="e">
        <f t="shared" si="132"/>
        <v>#DIV/0!</v>
      </c>
      <c r="BL322" s="36">
        <f t="shared" si="133"/>
        <v>0</v>
      </c>
      <c r="BM322" s="36" t="e">
        <f t="shared" si="134"/>
        <v>#DIV/0!</v>
      </c>
      <c r="BN322" s="36">
        <f t="shared" si="135"/>
        <v>0</v>
      </c>
    </row>
    <row r="323" spans="1:66" x14ac:dyDescent="0.25">
      <c r="A323">
        <v>322</v>
      </c>
      <c r="B323" t="s">
        <v>51</v>
      </c>
      <c r="C323" s="3">
        <v>5</v>
      </c>
      <c r="D323">
        <v>48.754940140000002</v>
      </c>
      <c r="E323">
        <v>-122.4464026</v>
      </c>
      <c r="F323" t="s">
        <v>10</v>
      </c>
      <c r="G323" s="5">
        <v>10.175000000000001</v>
      </c>
      <c r="H323" s="3">
        <v>17110004014411</v>
      </c>
      <c r="I323" t="s">
        <v>11</v>
      </c>
      <c r="K323" s="15" t="s">
        <v>381</v>
      </c>
      <c r="L323" s="3">
        <v>17110004000033</v>
      </c>
      <c r="M323">
        <v>0.99887591600418091</v>
      </c>
      <c r="N323" s="20">
        <v>127</v>
      </c>
      <c r="P323" s="36" t="e">
        <f>AVERAGEIFS($G$2:$G$3384,$C$2:$C$3384,P$1,$B$2:$B$3384,$K323)</f>
        <v>#DIV/0!</v>
      </c>
      <c r="Q323" s="36" t="e">
        <f>AVERAGEIFS($G$2:$G$3384,$C$2:$C$3384,Q$1,$B$2:$B$3384,$K323)</f>
        <v>#DIV/0!</v>
      </c>
      <c r="R323" s="36" t="e">
        <f>AVERAGEIFS($G$2:$G$3384,$C$2:$C$3384,R$1,$B$2:$B$3384,$K323)</f>
        <v>#DIV/0!</v>
      </c>
      <c r="S323" s="36" t="e">
        <f>AVERAGEIFS($G$2:$G$3384,$C$2:$C$3384,S$1,$B$2:$B$3384,$K323)</f>
        <v>#DIV/0!</v>
      </c>
      <c r="T323" s="36" t="e">
        <f>AVERAGEIFS($G$2:$G$3384,$C$2:$C$3384,T$1,$B$2:$B$3384,$K323)</f>
        <v>#DIV/0!</v>
      </c>
      <c r="U323" s="36">
        <f>AVERAGEIFS($G$2:$G$3384,$C$2:$C$3384,U$1,$B$2:$B$3384,$K323)</f>
        <v>11.914999999999999</v>
      </c>
      <c r="V323" s="36" t="e">
        <f>AVERAGEIFS($G$2:$G$3384,$C$2:$C$3384,V$1,$B$2:$B$3384,$K323)</f>
        <v>#DIV/0!</v>
      </c>
      <c r="W323" s="36" t="e">
        <f>AVERAGEIFS($G$2:$G$3384,$C$2:$C$3384,W$1,$B$2:$B$3384,$K323)</f>
        <v>#DIV/0!</v>
      </c>
      <c r="X323" s="36" t="e">
        <f>AVERAGEIFS($G$2:$G$3384,$C$2:$C$3384,X$1,$B$2:$B$3384,$K323)</f>
        <v>#DIV/0!</v>
      </c>
      <c r="Y323" s="36" t="e">
        <f>AVERAGEIFS($G$2:$G$3384,$C$2:$C$3384,Y$1,$B$2:$B$3384,$K323)</f>
        <v>#DIV/0!</v>
      </c>
      <c r="Z323" s="36" t="e">
        <f>AVERAGEIFS($G$2:$G$3384,$C$2:$C$3384,Z$1,$B$2:$B$3384,$K323)</f>
        <v>#DIV/0!</v>
      </c>
      <c r="AA323" s="36" t="e">
        <f>AVERAGEIFS($G$2:$G$3384,$C$2:$C$3384,AA$1,$B$2:$B$3384,$K323)</f>
        <v>#DIV/0!</v>
      </c>
      <c r="AB323" s="36">
        <f t="shared" ref="AB323:AB386" si="136">AVERAGEIF(P323:AA323,"&gt;=0")</f>
        <v>11.914999999999999</v>
      </c>
      <c r="AC323" s="36" t="e" cm="1">
        <f t="array" ref="AC323">AVERAGE(IFERROR(X323:Z323, ""))</f>
        <v>#DIV/0!</v>
      </c>
      <c r="AD323" s="36" t="e">
        <f t="shared" ref="AD323:AD386" si="137">AVERAGE(IFERROR(AA323,P323))</f>
        <v>#DIV/0!</v>
      </c>
      <c r="AE323" s="36" cm="1">
        <f t="array" ref="AE323">AVERAGE(IFERROR(Q323:V323, ""))</f>
        <v>11.914999999999999</v>
      </c>
      <c r="AF323" s="36" t="e" cm="1">
        <f t="array" ref="AF323">AVERAGE(IFERROR(V323:Z323,""))</f>
        <v>#DIV/0!</v>
      </c>
      <c r="AG323" s="36" cm="1">
        <f t="array" ref="AG323">AVERAGE(IFERROR(Q323:U323,""))</f>
        <v>11.914999999999999</v>
      </c>
      <c r="AH323" s="36" t="e" cm="1">
        <f t="array" ref="AH323">AVERAGE(IFERROR(Y323:AA323,P323))</f>
        <v>#DIV/0!</v>
      </c>
      <c r="AI323" s="36" t="e" cm="1">
        <f t="array" ref="AI323">AVERAGE(IFERROR(X323:AA323,""))</f>
        <v>#DIV/0!</v>
      </c>
      <c r="AJ323" s="36" cm="1">
        <f t="array" ref="AJ323">AVERAGE(IFERROR(P323:V323,""))</f>
        <v>11.914999999999999</v>
      </c>
      <c r="AK323" s="36" t="e" cm="1">
        <f t="array" ref="AK323">AVERAGE(IFERROR(Q323:T323,""))</f>
        <v>#DIV/0!</v>
      </c>
      <c r="AL323" s="36" cm="1">
        <f t="array" ref="AL323">AVERAGE(IFERROR(U323:V323,""))</f>
        <v>11.914999999999999</v>
      </c>
      <c r="AM323" s="36" t="e" cm="1">
        <f t="array" ref="AM323">AVERAGE(IFERROR(W323:AA323,""))</f>
        <v>#DIV/0!</v>
      </c>
      <c r="AN323" s="36" cm="1">
        <f t="array" ref="AN323">AVERAGE(IFERROR(P323:U323,""))</f>
        <v>11.914999999999999</v>
      </c>
      <c r="AP323" s="36" t="e">
        <f t="shared" ref="AP323:AP386" si="138">IF(P323&gt;10,0,(10-P323)/10)</f>
        <v>#DIV/0!</v>
      </c>
      <c r="AQ323" s="36" t="e">
        <f t="shared" ref="AQ323:AQ386" si="139">IF(Q323&gt;10,0,(10-Q323)/10)</f>
        <v>#DIV/0!</v>
      </c>
      <c r="AR323" s="36" t="e">
        <f t="shared" ref="AR323:AR386" si="140">IF(R323&gt;10,0,(10-R323)/10)</f>
        <v>#DIV/0!</v>
      </c>
      <c r="AS323" s="36" t="e">
        <f t="shared" ref="AS323:AS386" si="141">IF(S323&gt;10,0,(10-S323)/10)</f>
        <v>#DIV/0!</v>
      </c>
      <c r="AT323" s="36" t="e">
        <f t="shared" ref="AT323:AT386" si="142">IF(T323&gt;10,0,(10-T323)/10)</f>
        <v>#DIV/0!</v>
      </c>
      <c r="AU323" s="36">
        <f t="shared" ref="AU323:AU386" si="143">IF(U323&gt;10,0,(10-U323)/10)</f>
        <v>0</v>
      </c>
      <c r="AV323" s="36" t="e">
        <f t="shared" ref="AV323:AV386" si="144">IF(V323&gt;10,0,(10-V323)/10)</f>
        <v>#DIV/0!</v>
      </c>
      <c r="AW323" s="36" t="e">
        <f t="shared" ref="AW323:AW386" si="145">IF(W323&gt;10,0,(10-W323)/10)</f>
        <v>#DIV/0!</v>
      </c>
      <c r="AX323" s="36" t="e">
        <f t="shared" ref="AX323:AX386" si="146">IF(X323&gt;10,0,(10-X323)/10)</f>
        <v>#DIV/0!</v>
      </c>
      <c r="AY323" s="36" t="e">
        <f t="shared" ref="AY323:AY386" si="147">IF(Y323&gt;10,0,(10-Y323)/10)</f>
        <v>#DIV/0!</v>
      </c>
      <c r="AZ323" s="36" t="e">
        <f t="shared" ref="AZ323:AZ386" si="148">IF(Z323&gt;10,0,(10-Z323)/10)</f>
        <v>#DIV/0!</v>
      </c>
      <c r="BA323" s="36" t="e">
        <f t="shared" ref="BA323:BA386" si="149">IF(AA323&gt;10,0,(10-AA323)/10)</f>
        <v>#DIV/0!</v>
      </c>
      <c r="BB323" s="36">
        <f t="shared" ref="BB323:BB386" si="150">IF(AB323&gt;10,0,(10-AB323)/10)</f>
        <v>0</v>
      </c>
      <c r="BC323" s="36" t="e">
        <f t="shared" ref="BC323:BC386" si="151">IF(AC323&gt;10,0,(10-AC323)/10)</f>
        <v>#DIV/0!</v>
      </c>
      <c r="BD323" s="36" t="e">
        <f t="shared" ref="BD323:BD386" si="152">IF(AD323&gt;10,0,(10-AD323)/10)</f>
        <v>#DIV/0!</v>
      </c>
      <c r="BE323" s="36">
        <f t="shared" ref="BE323:BE386" si="153">IF(AE323&gt;10,0,(10-AE323)/10)</f>
        <v>0</v>
      </c>
      <c r="BF323" s="36" t="e">
        <f t="shared" ref="BF323:BF386" si="154">IF(AF323&gt;10,0,(10-AF323)/10)</f>
        <v>#DIV/0!</v>
      </c>
      <c r="BG323" s="36">
        <f t="shared" ref="BG323:BG386" si="155">IF(AG323&gt;10,0,(10-AG323)/10)</f>
        <v>0</v>
      </c>
      <c r="BH323" s="36" t="e">
        <f t="shared" ref="BH323:BH386" si="156">IF(AH323&gt;10,0,(10-AH323)/10)</f>
        <v>#DIV/0!</v>
      </c>
      <c r="BI323" s="36" t="e">
        <f t="shared" ref="BI323:BI386" si="157">IF(AI323&gt;10,0,(10-AI323)/10)</f>
        <v>#DIV/0!</v>
      </c>
      <c r="BJ323" s="36">
        <f t="shared" ref="BJ323:BJ386" si="158">IF(AJ323&gt;10,0,(10-AJ323)/10)</f>
        <v>0</v>
      </c>
      <c r="BK323" s="36" t="e">
        <f t="shared" ref="BK323:BK386" si="159">IF(AK323&gt;10,0,(10-AK323)/10)</f>
        <v>#DIV/0!</v>
      </c>
      <c r="BL323" s="36">
        <f t="shared" ref="BL323:BL386" si="160">IF(AL323&gt;10,0,(10-AL323)/10)</f>
        <v>0</v>
      </c>
      <c r="BM323" s="36" t="e">
        <f t="shared" ref="BM323:BM386" si="161">IF(AM323&gt;10,0,(10-AM323)/10)</f>
        <v>#DIV/0!</v>
      </c>
      <c r="BN323" s="36">
        <f t="shared" ref="BN323:BN386" si="162">IF(AN323&gt;10,0,(10-AN323)/10)</f>
        <v>0</v>
      </c>
    </row>
    <row r="324" spans="1:66" x14ac:dyDescent="0.25">
      <c r="A324">
        <v>323</v>
      </c>
      <c r="B324" t="s">
        <v>51</v>
      </c>
      <c r="C324" s="3">
        <v>6</v>
      </c>
      <c r="D324">
        <v>48.754940140000002</v>
      </c>
      <c r="E324">
        <v>-122.4464026</v>
      </c>
      <c r="F324" t="s">
        <v>10</v>
      </c>
      <c r="G324" s="5">
        <v>9.9250000000000007</v>
      </c>
      <c r="H324" s="3">
        <v>17110004014411</v>
      </c>
      <c r="I324" t="s">
        <v>11</v>
      </c>
      <c r="K324" s="15" t="s">
        <v>382</v>
      </c>
      <c r="L324" s="3">
        <v>17110004000033</v>
      </c>
      <c r="M324">
        <v>0.99971961975097656</v>
      </c>
      <c r="N324" s="20">
        <v>127</v>
      </c>
      <c r="P324" s="36" t="e">
        <f>AVERAGEIFS($G$2:$G$3384,$C$2:$C$3384,P$1,$B$2:$B$3384,$K324)</f>
        <v>#DIV/0!</v>
      </c>
      <c r="Q324" s="36" t="e">
        <f>AVERAGEIFS($G$2:$G$3384,$C$2:$C$3384,Q$1,$B$2:$B$3384,$K324)</f>
        <v>#DIV/0!</v>
      </c>
      <c r="R324" s="36" t="e">
        <f>AVERAGEIFS($G$2:$G$3384,$C$2:$C$3384,R$1,$B$2:$B$3384,$K324)</f>
        <v>#DIV/0!</v>
      </c>
      <c r="S324" s="36" t="e">
        <f>AVERAGEIFS($G$2:$G$3384,$C$2:$C$3384,S$1,$B$2:$B$3384,$K324)</f>
        <v>#DIV/0!</v>
      </c>
      <c r="T324" s="36" t="e">
        <f>AVERAGEIFS($G$2:$G$3384,$C$2:$C$3384,T$1,$B$2:$B$3384,$K324)</f>
        <v>#DIV/0!</v>
      </c>
      <c r="U324" s="36">
        <f>AVERAGEIFS($G$2:$G$3384,$C$2:$C$3384,U$1,$B$2:$B$3384,$K324)</f>
        <v>11.375</v>
      </c>
      <c r="V324" s="36" t="e">
        <f>AVERAGEIFS($G$2:$G$3384,$C$2:$C$3384,V$1,$B$2:$B$3384,$K324)</f>
        <v>#DIV/0!</v>
      </c>
      <c r="W324" s="36" t="e">
        <f>AVERAGEIFS($G$2:$G$3384,$C$2:$C$3384,W$1,$B$2:$B$3384,$K324)</f>
        <v>#DIV/0!</v>
      </c>
      <c r="X324" s="36" t="e">
        <f>AVERAGEIFS($G$2:$G$3384,$C$2:$C$3384,X$1,$B$2:$B$3384,$K324)</f>
        <v>#DIV/0!</v>
      </c>
      <c r="Y324" s="36" t="e">
        <f>AVERAGEIFS($G$2:$G$3384,$C$2:$C$3384,Y$1,$B$2:$B$3384,$K324)</f>
        <v>#DIV/0!</v>
      </c>
      <c r="Z324" s="36" t="e">
        <f>AVERAGEIFS($G$2:$G$3384,$C$2:$C$3384,Z$1,$B$2:$B$3384,$K324)</f>
        <v>#DIV/0!</v>
      </c>
      <c r="AA324" s="36" t="e">
        <f>AVERAGEIFS($G$2:$G$3384,$C$2:$C$3384,AA$1,$B$2:$B$3384,$K324)</f>
        <v>#DIV/0!</v>
      </c>
      <c r="AB324" s="36">
        <f t="shared" si="136"/>
        <v>11.375</v>
      </c>
      <c r="AC324" s="36" t="e" cm="1">
        <f t="array" ref="AC324">AVERAGE(IFERROR(X324:Z324, ""))</f>
        <v>#DIV/0!</v>
      </c>
      <c r="AD324" s="36" t="e">
        <f t="shared" si="137"/>
        <v>#DIV/0!</v>
      </c>
      <c r="AE324" s="36" cm="1">
        <f t="array" ref="AE324">AVERAGE(IFERROR(Q324:V324, ""))</f>
        <v>11.375</v>
      </c>
      <c r="AF324" s="36" t="e" cm="1">
        <f t="array" ref="AF324">AVERAGE(IFERROR(V324:Z324,""))</f>
        <v>#DIV/0!</v>
      </c>
      <c r="AG324" s="36" cm="1">
        <f t="array" ref="AG324">AVERAGE(IFERROR(Q324:U324,""))</f>
        <v>11.375</v>
      </c>
      <c r="AH324" s="36" t="e" cm="1">
        <f t="array" ref="AH324">AVERAGE(IFERROR(Y324:AA324,P324))</f>
        <v>#DIV/0!</v>
      </c>
      <c r="AI324" s="36" t="e" cm="1">
        <f t="array" ref="AI324">AVERAGE(IFERROR(X324:AA324,""))</f>
        <v>#DIV/0!</v>
      </c>
      <c r="AJ324" s="36" cm="1">
        <f t="array" ref="AJ324">AVERAGE(IFERROR(P324:V324,""))</f>
        <v>11.375</v>
      </c>
      <c r="AK324" s="36" t="e" cm="1">
        <f t="array" ref="AK324">AVERAGE(IFERROR(Q324:T324,""))</f>
        <v>#DIV/0!</v>
      </c>
      <c r="AL324" s="36" cm="1">
        <f t="array" ref="AL324">AVERAGE(IFERROR(U324:V324,""))</f>
        <v>11.375</v>
      </c>
      <c r="AM324" s="36" t="e" cm="1">
        <f t="array" ref="AM324">AVERAGE(IFERROR(W324:AA324,""))</f>
        <v>#DIV/0!</v>
      </c>
      <c r="AN324" s="36" cm="1">
        <f t="array" ref="AN324">AVERAGE(IFERROR(P324:U324,""))</f>
        <v>11.375</v>
      </c>
      <c r="AP324" s="36" t="e">
        <f t="shared" si="138"/>
        <v>#DIV/0!</v>
      </c>
      <c r="AQ324" s="36" t="e">
        <f t="shared" si="139"/>
        <v>#DIV/0!</v>
      </c>
      <c r="AR324" s="36" t="e">
        <f t="shared" si="140"/>
        <v>#DIV/0!</v>
      </c>
      <c r="AS324" s="36" t="e">
        <f t="shared" si="141"/>
        <v>#DIV/0!</v>
      </c>
      <c r="AT324" s="36" t="e">
        <f t="shared" si="142"/>
        <v>#DIV/0!</v>
      </c>
      <c r="AU324" s="36">
        <f t="shared" si="143"/>
        <v>0</v>
      </c>
      <c r="AV324" s="36" t="e">
        <f t="shared" si="144"/>
        <v>#DIV/0!</v>
      </c>
      <c r="AW324" s="36" t="e">
        <f t="shared" si="145"/>
        <v>#DIV/0!</v>
      </c>
      <c r="AX324" s="36" t="e">
        <f t="shared" si="146"/>
        <v>#DIV/0!</v>
      </c>
      <c r="AY324" s="36" t="e">
        <f t="shared" si="147"/>
        <v>#DIV/0!</v>
      </c>
      <c r="AZ324" s="36" t="e">
        <f t="shared" si="148"/>
        <v>#DIV/0!</v>
      </c>
      <c r="BA324" s="36" t="e">
        <f t="shared" si="149"/>
        <v>#DIV/0!</v>
      </c>
      <c r="BB324" s="36">
        <f t="shared" si="150"/>
        <v>0</v>
      </c>
      <c r="BC324" s="36" t="e">
        <f t="shared" si="151"/>
        <v>#DIV/0!</v>
      </c>
      <c r="BD324" s="36" t="e">
        <f t="shared" si="152"/>
        <v>#DIV/0!</v>
      </c>
      <c r="BE324" s="36">
        <f t="shared" si="153"/>
        <v>0</v>
      </c>
      <c r="BF324" s="36" t="e">
        <f t="shared" si="154"/>
        <v>#DIV/0!</v>
      </c>
      <c r="BG324" s="36">
        <f t="shared" si="155"/>
        <v>0</v>
      </c>
      <c r="BH324" s="36" t="e">
        <f t="shared" si="156"/>
        <v>#DIV/0!</v>
      </c>
      <c r="BI324" s="36" t="e">
        <f t="shared" si="157"/>
        <v>#DIV/0!</v>
      </c>
      <c r="BJ324" s="36">
        <f t="shared" si="158"/>
        <v>0</v>
      </c>
      <c r="BK324" s="36" t="e">
        <f t="shared" si="159"/>
        <v>#DIV/0!</v>
      </c>
      <c r="BL324" s="36">
        <f t="shared" si="160"/>
        <v>0</v>
      </c>
      <c r="BM324" s="36" t="e">
        <f t="shared" si="161"/>
        <v>#DIV/0!</v>
      </c>
      <c r="BN324" s="36">
        <f t="shared" si="162"/>
        <v>0</v>
      </c>
    </row>
    <row r="325" spans="1:66" x14ac:dyDescent="0.25">
      <c r="A325">
        <v>324</v>
      </c>
      <c r="B325" t="s">
        <v>51</v>
      </c>
      <c r="C325" s="3">
        <v>7</v>
      </c>
      <c r="D325">
        <v>48.754940140000002</v>
      </c>
      <c r="E325">
        <v>-122.4464026</v>
      </c>
      <c r="F325" t="s">
        <v>10</v>
      </c>
      <c r="G325" s="5">
        <v>8.9666666670000001</v>
      </c>
      <c r="H325" s="3">
        <v>17110004014411</v>
      </c>
      <c r="I325" t="s">
        <v>11</v>
      </c>
      <c r="K325" s="15" t="s">
        <v>383</v>
      </c>
      <c r="L325" s="3">
        <v>17110004000033</v>
      </c>
      <c r="M325">
        <v>0.99849045276641846</v>
      </c>
      <c r="N325" s="20">
        <v>71</v>
      </c>
      <c r="P325" s="36" t="e">
        <f>AVERAGEIFS($G$2:$G$3384,$C$2:$C$3384,P$1,$B$2:$B$3384,$K325)</f>
        <v>#DIV/0!</v>
      </c>
      <c r="Q325" s="36" t="e">
        <f>AVERAGEIFS($G$2:$G$3384,$C$2:$C$3384,Q$1,$B$2:$B$3384,$K325)</f>
        <v>#DIV/0!</v>
      </c>
      <c r="R325" s="36" t="e">
        <f>AVERAGEIFS($G$2:$G$3384,$C$2:$C$3384,R$1,$B$2:$B$3384,$K325)</f>
        <v>#DIV/0!</v>
      </c>
      <c r="S325" s="36" t="e">
        <f>AVERAGEIFS($G$2:$G$3384,$C$2:$C$3384,S$1,$B$2:$B$3384,$K325)</f>
        <v>#DIV/0!</v>
      </c>
      <c r="T325" s="36" t="e">
        <f>AVERAGEIFS($G$2:$G$3384,$C$2:$C$3384,T$1,$B$2:$B$3384,$K325)</f>
        <v>#DIV/0!</v>
      </c>
      <c r="U325" s="36">
        <f>AVERAGEIFS($G$2:$G$3384,$C$2:$C$3384,U$1,$B$2:$B$3384,$K325)</f>
        <v>11.645</v>
      </c>
      <c r="V325" s="36" t="e">
        <f>AVERAGEIFS($G$2:$G$3384,$C$2:$C$3384,V$1,$B$2:$B$3384,$K325)</f>
        <v>#DIV/0!</v>
      </c>
      <c r="W325" s="36" t="e">
        <f>AVERAGEIFS($G$2:$G$3384,$C$2:$C$3384,W$1,$B$2:$B$3384,$K325)</f>
        <v>#DIV/0!</v>
      </c>
      <c r="X325" s="36" t="e">
        <f>AVERAGEIFS($G$2:$G$3384,$C$2:$C$3384,X$1,$B$2:$B$3384,$K325)</f>
        <v>#DIV/0!</v>
      </c>
      <c r="Y325" s="36" t="e">
        <f>AVERAGEIFS($G$2:$G$3384,$C$2:$C$3384,Y$1,$B$2:$B$3384,$K325)</f>
        <v>#DIV/0!</v>
      </c>
      <c r="Z325" s="36" t="e">
        <f>AVERAGEIFS($G$2:$G$3384,$C$2:$C$3384,Z$1,$B$2:$B$3384,$K325)</f>
        <v>#DIV/0!</v>
      </c>
      <c r="AA325" s="36" t="e">
        <f>AVERAGEIFS($G$2:$G$3384,$C$2:$C$3384,AA$1,$B$2:$B$3384,$K325)</f>
        <v>#DIV/0!</v>
      </c>
      <c r="AB325" s="36">
        <f t="shared" si="136"/>
        <v>11.645</v>
      </c>
      <c r="AC325" s="36" t="e" cm="1">
        <f t="array" ref="AC325">AVERAGE(IFERROR(X325:Z325, ""))</f>
        <v>#DIV/0!</v>
      </c>
      <c r="AD325" s="36" t="e">
        <f t="shared" si="137"/>
        <v>#DIV/0!</v>
      </c>
      <c r="AE325" s="36" cm="1">
        <f t="array" ref="AE325">AVERAGE(IFERROR(Q325:V325, ""))</f>
        <v>11.645</v>
      </c>
      <c r="AF325" s="36" t="e" cm="1">
        <f t="array" ref="AF325">AVERAGE(IFERROR(V325:Z325,""))</f>
        <v>#DIV/0!</v>
      </c>
      <c r="AG325" s="36" cm="1">
        <f t="array" ref="AG325">AVERAGE(IFERROR(Q325:U325,""))</f>
        <v>11.645</v>
      </c>
      <c r="AH325" s="36" t="e" cm="1">
        <f t="array" ref="AH325">AVERAGE(IFERROR(Y325:AA325,P325))</f>
        <v>#DIV/0!</v>
      </c>
      <c r="AI325" s="36" t="e" cm="1">
        <f t="array" ref="AI325">AVERAGE(IFERROR(X325:AA325,""))</f>
        <v>#DIV/0!</v>
      </c>
      <c r="AJ325" s="36" cm="1">
        <f t="array" ref="AJ325">AVERAGE(IFERROR(P325:V325,""))</f>
        <v>11.645</v>
      </c>
      <c r="AK325" s="36" t="e" cm="1">
        <f t="array" ref="AK325">AVERAGE(IFERROR(Q325:T325,""))</f>
        <v>#DIV/0!</v>
      </c>
      <c r="AL325" s="36" cm="1">
        <f t="array" ref="AL325">AVERAGE(IFERROR(U325:V325,""))</f>
        <v>11.645</v>
      </c>
      <c r="AM325" s="36" t="e" cm="1">
        <f t="array" ref="AM325">AVERAGE(IFERROR(W325:AA325,""))</f>
        <v>#DIV/0!</v>
      </c>
      <c r="AN325" s="36" cm="1">
        <f t="array" ref="AN325">AVERAGE(IFERROR(P325:U325,""))</f>
        <v>11.645</v>
      </c>
      <c r="AP325" s="36" t="e">
        <f t="shared" si="138"/>
        <v>#DIV/0!</v>
      </c>
      <c r="AQ325" s="36" t="e">
        <f t="shared" si="139"/>
        <v>#DIV/0!</v>
      </c>
      <c r="AR325" s="36" t="e">
        <f t="shared" si="140"/>
        <v>#DIV/0!</v>
      </c>
      <c r="AS325" s="36" t="e">
        <f t="shared" si="141"/>
        <v>#DIV/0!</v>
      </c>
      <c r="AT325" s="36" t="e">
        <f t="shared" si="142"/>
        <v>#DIV/0!</v>
      </c>
      <c r="AU325" s="36">
        <f t="shared" si="143"/>
        <v>0</v>
      </c>
      <c r="AV325" s="36" t="e">
        <f t="shared" si="144"/>
        <v>#DIV/0!</v>
      </c>
      <c r="AW325" s="36" t="e">
        <f t="shared" si="145"/>
        <v>#DIV/0!</v>
      </c>
      <c r="AX325" s="36" t="e">
        <f t="shared" si="146"/>
        <v>#DIV/0!</v>
      </c>
      <c r="AY325" s="36" t="e">
        <f t="shared" si="147"/>
        <v>#DIV/0!</v>
      </c>
      <c r="AZ325" s="36" t="e">
        <f t="shared" si="148"/>
        <v>#DIV/0!</v>
      </c>
      <c r="BA325" s="36" t="e">
        <f t="shared" si="149"/>
        <v>#DIV/0!</v>
      </c>
      <c r="BB325" s="36">
        <f t="shared" si="150"/>
        <v>0</v>
      </c>
      <c r="BC325" s="36" t="e">
        <f t="shared" si="151"/>
        <v>#DIV/0!</v>
      </c>
      <c r="BD325" s="36" t="e">
        <f t="shared" si="152"/>
        <v>#DIV/0!</v>
      </c>
      <c r="BE325" s="36">
        <f t="shared" si="153"/>
        <v>0</v>
      </c>
      <c r="BF325" s="36" t="e">
        <f t="shared" si="154"/>
        <v>#DIV/0!</v>
      </c>
      <c r="BG325" s="36">
        <f t="shared" si="155"/>
        <v>0</v>
      </c>
      <c r="BH325" s="36" t="e">
        <f t="shared" si="156"/>
        <v>#DIV/0!</v>
      </c>
      <c r="BI325" s="36" t="e">
        <f t="shared" si="157"/>
        <v>#DIV/0!</v>
      </c>
      <c r="BJ325" s="36">
        <f t="shared" si="158"/>
        <v>0</v>
      </c>
      <c r="BK325" s="36" t="e">
        <f t="shared" si="159"/>
        <v>#DIV/0!</v>
      </c>
      <c r="BL325" s="36">
        <f t="shared" si="160"/>
        <v>0</v>
      </c>
      <c r="BM325" s="36" t="e">
        <f t="shared" si="161"/>
        <v>#DIV/0!</v>
      </c>
      <c r="BN325" s="36">
        <f t="shared" si="162"/>
        <v>0</v>
      </c>
    </row>
    <row r="326" spans="1:66" x14ac:dyDescent="0.25">
      <c r="A326">
        <v>325</v>
      </c>
      <c r="B326" t="s">
        <v>51</v>
      </c>
      <c r="C326" s="3">
        <v>8</v>
      </c>
      <c r="D326">
        <v>48.754940140000002</v>
      </c>
      <c r="E326">
        <v>-122.4464026</v>
      </c>
      <c r="F326" t="s">
        <v>10</v>
      </c>
      <c r="G326" s="5">
        <v>9.0333333329999999</v>
      </c>
      <c r="H326" s="3">
        <v>17110004014411</v>
      </c>
      <c r="I326" t="s">
        <v>11</v>
      </c>
      <c r="K326" s="15" t="s">
        <v>384</v>
      </c>
      <c r="L326" s="3">
        <v>17110004000033</v>
      </c>
      <c r="M326">
        <v>0.99873596429824829</v>
      </c>
      <c r="N326" s="20">
        <v>127</v>
      </c>
      <c r="P326" s="36" t="e">
        <f>AVERAGEIFS($G$2:$G$3384,$C$2:$C$3384,P$1,$B$2:$B$3384,$K326)</f>
        <v>#DIV/0!</v>
      </c>
      <c r="Q326" s="36" t="e">
        <f>AVERAGEIFS($G$2:$G$3384,$C$2:$C$3384,Q$1,$B$2:$B$3384,$K326)</f>
        <v>#DIV/0!</v>
      </c>
      <c r="R326" s="36" t="e">
        <f>AVERAGEIFS($G$2:$G$3384,$C$2:$C$3384,R$1,$B$2:$B$3384,$K326)</f>
        <v>#DIV/0!</v>
      </c>
      <c r="S326" s="36" t="e">
        <f>AVERAGEIFS($G$2:$G$3384,$C$2:$C$3384,S$1,$B$2:$B$3384,$K326)</f>
        <v>#DIV/0!</v>
      </c>
      <c r="T326" s="36" t="e">
        <f>AVERAGEIFS($G$2:$G$3384,$C$2:$C$3384,T$1,$B$2:$B$3384,$K326)</f>
        <v>#DIV/0!</v>
      </c>
      <c r="U326" s="36">
        <f>AVERAGEIFS($G$2:$G$3384,$C$2:$C$3384,U$1,$B$2:$B$3384,$K326)</f>
        <v>11.19</v>
      </c>
      <c r="V326" s="36" t="e">
        <f>AVERAGEIFS($G$2:$G$3384,$C$2:$C$3384,V$1,$B$2:$B$3384,$K326)</f>
        <v>#DIV/0!</v>
      </c>
      <c r="W326" s="36" t="e">
        <f>AVERAGEIFS($G$2:$G$3384,$C$2:$C$3384,W$1,$B$2:$B$3384,$K326)</f>
        <v>#DIV/0!</v>
      </c>
      <c r="X326" s="36" t="e">
        <f>AVERAGEIFS($G$2:$G$3384,$C$2:$C$3384,X$1,$B$2:$B$3384,$K326)</f>
        <v>#DIV/0!</v>
      </c>
      <c r="Y326" s="36" t="e">
        <f>AVERAGEIFS($G$2:$G$3384,$C$2:$C$3384,Y$1,$B$2:$B$3384,$K326)</f>
        <v>#DIV/0!</v>
      </c>
      <c r="Z326" s="36" t="e">
        <f>AVERAGEIFS($G$2:$G$3384,$C$2:$C$3384,Z$1,$B$2:$B$3384,$K326)</f>
        <v>#DIV/0!</v>
      </c>
      <c r="AA326" s="36" t="e">
        <f>AVERAGEIFS($G$2:$G$3384,$C$2:$C$3384,AA$1,$B$2:$B$3384,$K326)</f>
        <v>#DIV/0!</v>
      </c>
      <c r="AB326" s="36">
        <f t="shared" si="136"/>
        <v>11.19</v>
      </c>
      <c r="AC326" s="36" t="e" cm="1">
        <f t="array" ref="AC326">AVERAGE(IFERROR(X326:Z326, ""))</f>
        <v>#DIV/0!</v>
      </c>
      <c r="AD326" s="36" t="e">
        <f t="shared" si="137"/>
        <v>#DIV/0!</v>
      </c>
      <c r="AE326" s="36" cm="1">
        <f t="array" ref="AE326">AVERAGE(IFERROR(Q326:V326, ""))</f>
        <v>11.19</v>
      </c>
      <c r="AF326" s="36" t="e" cm="1">
        <f t="array" ref="AF326">AVERAGE(IFERROR(V326:Z326,""))</f>
        <v>#DIV/0!</v>
      </c>
      <c r="AG326" s="36" cm="1">
        <f t="array" ref="AG326">AVERAGE(IFERROR(Q326:U326,""))</f>
        <v>11.19</v>
      </c>
      <c r="AH326" s="36" t="e" cm="1">
        <f t="array" ref="AH326">AVERAGE(IFERROR(Y326:AA326,P326))</f>
        <v>#DIV/0!</v>
      </c>
      <c r="AI326" s="36" t="e" cm="1">
        <f t="array" ref="AI326">AVERAGE(IFERROR(X326:AA326,""))</f>
        <v>#DIV/0!</v>
      </c>
      <c r="AJ326" s="36" cm="1">
        <f t="array" ref="AJ326">AVERAGE(IFERROR(P326:V326,""))</f>
        <v>11.19</v>
      </c>
      <c r="AK326" s="36" t="e" cm="1">
        <f t="array" ref="AK326">AVERAGE(IFERROR(Q326:T326,""))</f>
        <v>#DIV/0!</v>
      </c>
      <c r="AL326" s="36" cm="1">
        <f t="array" ref="AL326">AVERAGE(IFERROR(U326:V326,""))</f>
        <v>11.19</v>
      </c>
      <c r="AM326" s="36" t="e" cm="1">
        <f t="array" ref="AM326">AVERAGE(IFERROR(W326:AA326,""))</f>
        <v>#DIV/0!</v>
      </c>
      <c r="AN326" s="36" cm="1">
        <f t="array" ref="AN326">AVERAGE(IFERROR(P326:U326,""))</f>
        <v>11.19</v>
      </c>
      <c r="AP326" s="36" t="e">
        <f t="shared" si="138"/>
        <v>#DIV/0!</v>
      </c>
      <c r="AQ326" s="36" t="e">
        <f t="shared" si="139"/>
        <v>#DIV/0!</v>
      </c>
      <c r="AR326" s="36" t="e">
        <f t="shared" si="140"/>
        <v>#DIV/0!</v>
      </c>
      <c r="AS326" s="36" t="e">
        <f t="shared" si="141"/>
        <v>#DIV/0!</v>
      </c>
      <c r="AT326" s="36" t="e">
        <f t="shared" si="142"/>
        <v>#DIV/0!</v>
      </c>
      <c r="AU326" s="36">
        <f t="shared" si="143"/>
        <v>0</v>
      </c>
      <c r="AV326" s="36" t="e">
        <f t="shared" si="144"/>
        <v>#DIV/0!</v>
      </c>
      <c r="AW326" s="36" t="e">
        <f t="shared" si="145"/>
        <v>#DIV/0!</v>
      </c>
      <c r="AX326" s="36" t="e">
        <f t="shared" si="146"/>
        <v>#DIV/0!</v>
      </c>
      <c r="AY326" s="36" t="e">
        <f t="shared" si="147"/>
        <v>#DIV/0!</v>
      </c>
      <c r="AZ326" s="36" t="e">
        <f t="shared" si="148"/>
        <v>#DIV/0!</v>
      </c>
      <c r="BA326" s="36" t="e">
        <f t="shared" si="149"/>
        <v>#DIV/0!</v>
      </c>
      <c r="BB326" s="36">
        <f t="shared" si="150"/>
        <v>0</v>
      </c>
      <c r="BC326" s="36" t="e">
        <f t="shared" si="151"/>
        <v>#DIV/0!</v>
      </c>
      <c r="BD326" s="36" t="e">
        <f t="shared" si="152"/>
        <v>#DIV/0!</v>
      </c>
      <c r="BE326" s="36">
        <f t="shared" si="153"/>
        <v>0</v>
      </c>
      <c r="BF326" s="36" t="e">
        <f t="shared" si="154"/>
        <v>#DIV/0!</v>
      </c>
      <c r="BG326" s="36">
        <f t="shared" si="155"/>
        <v>0</v>
      </c>
      <c r="BH326" s="36" t="e">
        <f t="shared" si="156"/>
        <v>#DIV/0!</v>
      </c>
      <c r="BI326" s="36" t="e">
        <f t="shared" si="157"/>
        <v>#DIV/0!</v>
      </c>
      <c r="BJ326" s="36">
        <f t="shared" si="158"/>
        <v>0</v>
      </c>
      <c r="BK326" s="36" t="e">
        <f t="shared" si="159"/>
        <v>#DIV/0!</v>
      </c>
      <c r="BL326" s="36">
        <f t="shared" si="160"/>
        <v>0</v>
      </c>
      <c r="BM326" s="36" t="e">
        <f t="shared" si="161"/>
        <v>#DIV/0!</v>
      </c>
      <c r="BN326" s="36">
        <f t="shared" si="162"/>
        <v>0</v>
      </c>
    </row>
    <row r="327" spans="1:66" x14ac:dyDescent="0.25">
      <c r="A327">
        <v>326</v>
      </c>
      <c r="B327" t="s">
        <v>51</v>
      </c>
      <c r="C327" s="3">
        <v>9</v>
      </c>
      <c r="D327">
        <v>48.754940140000002</v>
      </c>
      <c r="E327">
        <v>-122.4464026</v>
      </c>
      <c r="F327" t="s">
        <v>10</v>
      </c>
      <c r="G327" s="5">
        <v>9.4250000000000007</v>
      </c>
      <c r="H327" s="3">
        <v>17110004014411</v>
      </c>
      <c r="I327" t="s">
        <v>11</v>
      </c>
      <c r="K327" s="15" t="s">
        <v>385</v>
      </c>
      <c r="L327" s="3">
        <v>17110004000033</v>
      </c>
      <c r="M327">
        <v>0.99915087223052979</v>
      </c>
      <c r="N327" s="20">
        <v>71</v>
      </c>
      <c r="P327" s="36" t="e">
        <f>AVERAGEIFS($G$2:$G$3384,$C$2:$C$3384,P$1,$B$2:$B$3384,$K327)</f>
        <v>#DIV/0!</v>
      </c>
      <c r="Q327" s="36" t="e">
        <f>AVERAGEIFS($G$2:$G$3384,$C$2:$C$3384,Q$1,$B$2:$B$3384,$K327)</f>
        <v>#DIV/0!</v>
      </c>
      <c r="R327" s="36" t="e">
        <f>AVERAGEIFS($G$2:$G$3384,$C$2:$C$3384,R$1,$B$2:$B$3384,$K327)</f>
        <v>#DIV/0!</v>
      </c>
      <c r="S327" s="36" t="e">
        <f>AVERAGEIFS($G$2:$G$3384,$C$2:$C$3384,S$1,$B$2:$B$3384,$K327)</f>
        <v>#DIV/0!</v>
      </c>
      <c r="T327" s="36" t="e">
        <f>AVERAGEIFS($G$2:$G$3384,$C$2:$C$3384,T$1,$B$2:$B$3384,$K327)</f>
        <v>#DIV/0!</v>
      </c>
      <c r="U327" s="36">
        <f>AVERAGEIFS($G$2:$G$3384,$C$2:$C$3384,U$1,$B$2:$B$3384,$K327)</f>
        <v>10.7</v>
      </c>
      <c r="V327" s="36" t="e">
        <f>AVERAGEIFS($G$2:$G$3384,$C$2:$C$3384,V$1,$B$2:$B$3384,$K327)</f>
        <v>#DIV/0!</v>
      </c>
      <c r="W327" s="36" t="e">
        <f>AVERAGEIFS($G$2:$G$3384,$C$2:$C$3384,W$1,$B$2:$B$3384,$K327)</f>
        <v>#DIV/0!</v>
      </c>
      <c r="X327" s="36" t="e">
        <f>AVERAGEIFS($G$2:$G$3384,$C$2:$C$3384,X$1,$B$2:$B$3384,$K327)</f>
        <v>#DIV/0!</v>
      </c>
      <c r="Y327" s="36" t="e">
        <f>AVERAGEIFS($G$2:$G$3384,$C$2:$C$3384,Y$1,$B$2:$B$3384,$K327)</f>
        <v>#DIV/0!</v>
      </c>
      <c r="Z327" s="36" t="e">
        <f>AVERAGEIFS($G$2:$G$3384,$C$2:$C$3384,Z$1,$B$2:$B$3384,$K327)</f>
        <v>#DIV/0!</v>
      </c>
      <c r="AA327" s="36" t="e">
        <f>AVERAGEIFS($G$2:$G$3384,$C$2:$C$3384,AA$1,$B$2:$B$3384,$K327)</f>
        <v>#DIV/0!</v>
      </c>
      <c r="AB327" s="36">
        <f t="shared" si="136"/>
        <v>10.7</v>
      </c>
      <c r="AC327" s="36" t="e" cm="1">
        <f t="array" ref="AC327">AVERAGE(IFERROR(X327:Z327, ""))</f>
        <v>#DIV/0!</v>
      </c>
      <c r="AD327" s="36" t="e">
        <f t="shared" si="137"/>
        <v>#DIV/0!</v>
      </c>
      <c r="AE327" s="36" cm="1">
        <f t="array" ref="AE327">AVERAGE(IFERROR(Q327:V327, ""))</f>
        <v>10.7</v>
      </c>
      <c r="AF327" s="36" t="e" cm="1">
        <f t="array" ref="AF327">AVERAGE(IFERROR(V327:Z327,""))</f>
        <v>#DIV/0!</v>
      </c>
      <c r="AG327" s="36" cm="1">
        <f t="array" ref="AG327">AVERAGE(IFERROR(Q327:U327,""))</f>
        <v>10.7</v>
      </c>
      <c r="AH327" s="36" t="e" cm="1">
        <f t="array" ref="AH327">AVERAGE(IFERROR(Y327:AA327,P327))</f>
        <v>#DIV/0!</v>
      </c>
      <c r="AI327" s="36" t="e" cm="1">
        <f t="array" ref="AI327">AVERAGE(IFERROR(X327:AA327,""))</f>
        <v>#DIV/0!</v>
      </c>
      <c r="AJ327" s="36" cm="1">
        <f t="array" ref="AJ327">AVERAGE(IFERROR(P327:V327,""))</f>
        <v>10.7</v>
      </c>
      <c r="AK327" s="36" t="e" cm="1">
        <f t="array" ref="AK327">AVERAGE(IFERROR(Q327:T327,""))</f>
        <v>#DIV/0!</v>
      </c>
      <c r="AL327" s="36" cm="1">
        <f t="array" ref="AL327">AVERAGE(IFERROR(U327:V327,""))</f>
        <v>10.7</v>
      </c>
      <c r="AM327" s="36" t="e" cm="1">
        <f t="array" ref="AM327">AVERAGE(IFERROR(W327:AA327,""))</f>
        <v>#DIV/0!</v>
      </c>
      <c r="AN327" s="36" cm="1">
        <f t="array" ref="AN327">AVERAGE(IFERROR(P327:U327,""))</f>
        <v>10.7</v>
      </c>
      <c r="AP327" s="36" t="e">
        <f t="shared" si="138"/>
        <v>#DIV/0!</v>
      </c>
      <c r="AQ327" s="36" t="e">
        <f t="shared" si="139"/>
        <v>#DIV/0!</v>
      </c>
      <c r="AR327" s="36" t="e">
        <f t="shared" si="140"/>
        <v>#DIV/0!</v>
      </c>
      <c r="AS327" s="36" t="e">
        <f t="shared" si="141"/>
        <v>#DIV/0!</v>
      </c>
      <c r="AT327" s="36" t="e">
        <f t="shared" si="142"/>
        <v>#DIV/0!</v>
      </c>
      <c r="AU327" s="36">
        <f t="shared" si="143"/>
        <v>0</v>
      </c>
      <c r="AV327" s="36" t="e">
        <f t="shared" si="144"/>
        <v>#DIV/0!</v>
      </c>
      <c r="AW327" s="36" t="e">
        <f t="shared" si="145"/>
        <v>#DIV/0!</v>
      </c>
      <c r="AX327" s="36" t="e">
        <f t="shared" si="146"/>
        <v>#DIV/0!</v>
      </c>
      <c r="AY327" s="36" t="e">
        <f t="shared" si="147"/>
        <v>#DIV/0!</v>
      </c>
      <c r="AZ327" s="36" t="e">
        <f t="shared" si="148"/>
        <v>#DIV/0!</v>
      </c>
      <c r="BA327" s="36" t="e">
        <f t="shared" si="149"/>
        <v>#DIV/0!</v>
      </c>
      <c r="BB327" s="36">
        <f t="shared" si="150"/>
        <v>0</v>
      </c>
      <c r="BC327" s="36" t="e">
        <f t="shared" si="151"/>
        <v>#DIV/0!</v>
      </c>
      <c r="BD327" s="36" t="e">
        <f t="shared" si="152"/>
        <v>#DIV/0!</v>
      </c>
      <c r="BE327" s="36">
        <f t="shared" si="153"/>
        <v>0</v>
      </c>
      <c r="BF327" s="36" t="e">
        <f t="shared" si="154"/>
        <v>#DIV/0!</v>
      </c>
      <c r="BG327" s="36">
        <f t="shared" si="155"/>
        <v>0</v>
      </c>
      <c r="BH327" s="36" t="e">
        <f t="shared" si="156"/>
        <v>#DIV/0!</v>
      </c>
      <c r="BI327" s="36" t="e">
        <f t="shared" si="157"/>
        <v>#DIV/0!</v>
      </c>
      <c r="BJ327" s="36">
        <f t="shared" si="158"/>
        <v>0</v>
      </c>
      <c r="BK327" s="36" t="e">
        <f t="shared" si="159"/>
        <v>#DIV/0!</v>
      </c>
      <c r="BL327" s="36">
        <f t="shared" si="160"/>
        <v>0</v>
      </c>
      <c r="BM327" s="36" t="e">
        <f t="shared" si="161"/>
        <v>#DIV/0!</v>
      </c>
      <c r="BN327" s="36">
        <f t="shared" si="162"/>
        <v>0</v>
      </c>
    </row>
    <row r="328" spans="1:66" x14ac:dyDescent="0.25">
      <c r="A328">
        <v>327</v>
      </c>
      <c r="B328" t="s">
        <v>51</v>
      </c>
      <c r="C328" s="3">
        <v>10</v>
      </c>
      <c r="D328">
        <v>48.754940140000002</v>
      </c>
      <c r="E328">
        <v>-122.4464026</v>
      </c>
      <c r="F328" t="s">
        <v>10</v>
      </c>
      <c r="G328" s="5">
        <v>11.425000000000001</v>
      </c>
      <c r="H328" s="3">
        <v>17110004014411</v>
      </c>
      <c r="I328" t="s">
        <v>11</v>
      </c>
      <c r="K328" s="15" t="s">
        <v>386</v>
      </c>
      <c r="L328" s="3">
        <v>17110004000033</v>
      </c>
      <c r="M328">
        <v>0.99926280975341797</v>
      </c>
      <c r="N328" s="20">
        <v>71</v>
      </c>
      <c r="P328" s="36" t="e">
        <f>AVERAGEIFS($G$2:$G$3384,$C$2:$C$3384,P$1,$B$2:$B$3384,$K328)</f>
        <v>#DIV/0!</v>
      </c>
      <c r="Q328" s="36" t="e">
        <f>AVERAGEIFS($G$2:$G$3384,$C$2:$C$3384,Q$1,$B$2:$B$3384,$K328)</f>
        <v>#DIV/0!</v>
      </c>
      <c r="R328" s="36" t="e">
        <f>AVERAGEIFS($G$2:$G$3384,$C$2:$C$3384,R$1,$B$2:$B$3384,$K328)</f>
        <v>#DIV/0!</v>
      </c>
      <c r="S328" s="36" t="e">
        <f>AVERAGEIFS($G$2:$G$3384,$C$2:$C$3384,S$1,$B$2:$B$3384,$K328)</f>
        <v>#DIV/0!</v>
      </c>
      <c r="T328" s="36" t="e">
        <f>AVERAGEIFS($G$2:$G$3384,$C$2:$C$3384,T$1,$B$2:$B$3384,$K328)</f>
        <v>#DIV/0!</v>
      </c>
      <c r="U328" s="36">
        <f>AVERAGEIFS($G$2:$G$3384,$C$2:$C$3384,U$1,$B$2:$B$3384,$K328)</f>
        <v>11.715</v>
      </c>
      <c r="V328" s="36" t="e">
        <f>AVERAGEIFS($G$2:$G$3384,$C$2:$C$3384,V$1,$B$2:$B$3384,$K328)</f>
        <v>#DIV/0!</v>
      </c>
      <c r="W328" s="36" t="e">
        <f>AVERAGEIFS($G$2:$G$3384,$C$2:$C$3384,W$1,$B$2:$B$3384,$K328)</f>
        <v>#DIV/0!</v>
      </c>
      <c r="X328" s="36" t="e">
        <f>AVERAGEIFS($G$2:$G$3384,$C$2:$C$3384,X$1,$B$2:$B$3384,$K328)</f>
        <v>#DIV/0!</v>
      </c>
      <c r="Y328" s="36" t="e">
        <f>AVERAGEIFS($G$2:$G$3384,$C$2:$C$3384,Y$1,$B$2:$B$3384,$K328)</f>
        <v>#DIV/0!</v>
      </c>
      <c r="Z328" s="36" t="e">
        <f>AVERAGEIFS($G$2:$G$3384,$C$2:$C$3384,Z$1,$B$2:$B$3384,$K328)</f>
        <v>#DIV/0!</v>
      </c>
      <c r="AA328" s="36" t="e">
        <f>AVERAGEIFS($G$2:$G$3384,$C$2:$C$3384,AA$1,$B$2:$B$3384,$K328)</f>
        <v>#DIV/0!</v>
      </c>
      <c r="AB328" s="36">
        <f t="shared" si="136"/>
        <v>11.715</v>
      </c>
      <c r="AC328" s="36" t="e" cm="1">
        <f t="array" ref="AC328">AVERAGE(IFERROR(X328:Z328, ""))</f>
        <v>#DIV/0!</v>
      </c>
      <c r="AD328" s="36" t="e">
        <f t="shared" si="137"/>
        <v>#DIV/0!</v>
      </c>
      <c r="AE328" s="36" cm="1">
        <f t="array" ref="AE328">AVERAGE(IFERROR(Q328:V328, ""))</f>
        <v>11.715</v>
      </c>
      <c r="AF328" s="36" t="e" cm="1">
        <f t="array" ref="AF328">AVERAGE(IFERROR(V328:Z328,""))</f>
        <v>#DIV/0!</v>
      </c>
      <c r="AG328" s="36" cm="1">
        <f t="array" ref="AG328">AVERAGE(IFERROR(Q328:U328,""))</f>
        <v>11.715</v>
      </c>
      <c r="AH328" s="36" t="e" cm="1">
        <f t="array" ref="AH328">AVERAGE(IFERROR(Y328:AA328,P328))</f>
        <v>#DIV/0!</v>
      </c>
      <c r="AI328" s="36" t="e" cm="1">
        <f t="array" ref="AI328">AVERAGE(IFERROR(X328:AA328,""))</f>
        <v>#DIV/0!</v>
      </c>
      <c r="AJ328" s="36" cm="1">
        <f t="array" ref="AJ328">AVERAGE(IFERROR(P328:V328,""))</f>
        <v>11.715</v>
      </c>
      <c r="AK328" s="36" t="e" cm="1">
        <f t="array" ref="AK328">AVERAGE(IFERROR(Q328:T328,""))</f>
        <v>#DIV/0!</v>
      </c>
      <c r="AL328" s="36" cm="1">
        <f t="array" ref="AL328">AVERAGE(IFERROR(U328:V328,""))</f>
        <v>11.715</v>
      </c>
      <c r="AM328" s="36" t="e" cm="1">
        <f t="array" ref="AM328">AVERAGE(IFERROR(W328:AA328,""))</f>
        <v>#DIV/0!</v>
      </c>
      <c r="AN328" s="36" cm="1">
        <f t="array" ref="AN328">AVERAGE(IFERROR(P328:U328,""))</f>
        <v>11.715</v>
      </c>
      <c r="AP328" s="36" t="e">
        <f t="shared" si="138"/>
        <v>#DIV/0!</v>
      </c>
      <c r="AQ328" s="36" t="e">
        <f t="shared" si="139"/>
        <v>#DIV/0!</v>
      </c>
      <c r="AR328" s="36" t="e">
        <f t="shared" si="140"/>
        <v>#DIV/0!</v>
      </c>
      <c r="AS328" s="36" t="e">
        <f t="shared" si="141"/>
        <v>#DIV/0!</v>
      </c>
      <c r="AT328" s="36" t="e">
        <f t="shared" si="142"/>
        <v>#DIV/0!</v>
      </c>
      <c r="AU328" s="36">
        <f t="shared" si="143"/>
        <v>0</v>
      </c>
      <c r="AV328" s="36" t="e">
        <f t="shared" si="144"/>
        <v>#DIV/0!</v>
      </c>
      <c r="AW328" s="36" t="e">
        <f t="shared" si="145"/>
        <v>#DIV/0!</v>
      </c>
      <c r="AX328" s="36" t="e">
        <f t="shared" si="146"/>
        <v>#DIV/0!</v>
      </c>
      <c r="AY328" s="36" t="e">
        <f t="shared" si="147"/>
        <v>#DIV/0!</v>
      </c>
      <c r="AZ328" s="36" t="e">
        <f t="shared" si="148"/>
        <v>#DIV/0!</v>
      </c>
      <c r="BA328" s="36" t="e">
        <f t="shared" si="149"/>
        <v>#DIV/0!</v>
      </c>
      <c r="BB328" s="36">
        <f t="shared" si="150"/>
        <v>0</v>
      </c>
      <c r="BC328" s="36" t="e">
        <f t="shared" si="151"/>
        <v>#DIV/0!</v>
      </c>
      <c r="BD328" s="36" t="e">
        <f t="shared" si="152"/>
        <v>#DIV/0!</v>
      </c>
      <c r="BE328" s="36">
        <f t="shared" si="153"/>
        <v>0</v>
      </c>
      <c r="BF328" s="36" t="e">
        <f t="shared" si="154"/>
        <v>#DIV/0!</v>
      </c>
      <c r="BG328" s="36">
        <f t="shared" si="155"/>
        <v>0</v>
      </c>
      <c r="BH328" s="36" t="e">
        <f t="shared" si="156"/>
        <v>#DIV/0!</v>
      </c>
      <c r="BI328" s="36" t="e">
        <f t="shared" si="157"/>
        <v>#DIV/0!</v>
      </c>
      <c r="BJ328" s="36">
        <f t="shared" si="158"/>
        <v>0</v>
      </c>
      <c r="BK328" s="36" t="e">
        <f t="shared" si="159"/>
        <v>#DIV/0!</v>
      </c>
      <c r="BL328" s="36">
        <f t="shared" si="160"/>
        <v>0</v>
      </c>
      <c r="BM328" s="36" t="e">
        <f t="shared" si="161"/>
        <v>#DIV/0!</v>
      </c>
      <c r="BN328" s="36">
        <f t="shared" si="162"/>
        <v>0</v>
      </c>
    </row>
    <row r="329" spans="1:66" x14ac:dyDescent="0.25">
      <c r="A329">
        <v>328</v>
      </c>
      <c r="B329" t="s">
        <v>51</v>
      </c>
      <c r="C329" s="3">
        <v>11</v>
      </c>
      <c r="D329">
        <v>48.754940140000002</v>
      </c>
      <c r="E329">
        <v>-122.4464026</v>
      </c>
      <c r="F329" t="s">
        <v>10</v>
      </c>
      <c r="G329" s="5">
        <v>11.225</v>
      </c>
      <c r="H329" s="3">
        <v>17110004014411</v>
      </c>
      <c r="I329" t="s">
        <v>11</v>
      </c>
      <c r="K329" s="15" t="s">
        <v>387</v>
      </c>
      <c r="L329" s="3">
        <v>17110004000033</v>
      </c>
      <c r="M329">
        <v>0.99902218580245972</v>
      </c>
      <c r="N329" s="20">
        <v>71</v>
      </c>
      <c r="P329" s="36" t="e">
        <f>AVERAGEIFS($G$2:$G$3384,$C$2:$C$3384,P$1,$B$2:$B$3384,$K329)</f>
        <v>#DIV/0!</v>
      </c>
      <c r="Q329" s="36" t="e">
        <f>AVERAGEIFS($G$2:$G$3384,$C$2:$C$3384,Q$1,$B$2:$B$3384,$K329)</f>
        <v>#DIV/0!</v>
      </c>
      <c r="R329" s="36" t="e">
        <f>AVERAGEIFS($G$2:$G$3384,$C$2:$C$3384,R$1,$B$2:$B$3384,$K329)</f>
        <v>#DIV/0!</v>
      </c>
      <c r="S329" s="36" t="e">
        <f>AVERAGEIFS($G$2:$G$3384,$C$2:$C$3384,S$1,$B$2:$B$3384,$K329)</f>
        <v>#DIV/0!</v>
      </c>
      <c r="T329" s="36" t="e">
        <f>AVERAGEIFS($G$2:$G$3384,$C$2:$C$3384,T$1,$B$2:$B$3384,$K329)</f>
        <v>#DIV/0!</v>
      </c>
      <c r="U329" s="36">
        <f>AVERAGEIFS($G$2:$G$3384,$C$2:$C$3384,U$1,$B$2:$B$3384,$K329)</f>
        <v>10.775</v>
      </c>
      <c r="V329" s="36" t="e">
        <f>AVERAGEIFS($G$2:$G$3384,$C$2:$C$3384,V$1,$B$2:$B$3384,$K329)</f>
        <v>#DIV/0!</v>
      </c>
      <c r="W329" s="36" t="e">
        <f>AVERAGEIFS($G$2:$G$3384,$C$2:$C$3384,W$1,$B$2:$B$3384,$K329)</f>
        <v>#DIV/0!</v>
      </c>
      <c r="X329" s="36" t="e">
        <f>AVERAGEIFS($G$2:$G$3384,$C$2:$C$3384,X$1,$B$2:$B$3384,$K329)</f>
        <v>#DIV/0!</v>
      </c>
      <c r="Y329" s="36" t="e">
        <f>AVERAGEIFS($G$2:$G$3384,$C$2:$C$3384,Y$1,$B$2:$B$3384,$K329)</f>
        <v>#DIV/0!</v>
      </c>
      <c r="Z329" s="36" t="e">
        <f>AVERAGEIFS($G$2:$G$3384,$C$2:$C$3384,Z$1,$B$2:$B$3384,$K329)</f>
        <v>#DIV/0!</v>
      </c>
      <c r="AA329" s="36" t="e">
        <f>AVERAGEIFS($G$2:$G$3384,$C$2:$C$3384,AA$1,$B$2:$B$3384,$K329)</f>
        <v>#DIV/0!</v>
      </c>
      <c r="AB329" s="36">
        <f t="shared" si="136"/>
        <v>10.775</v>
      </c>
      <c r="AC329" s="36" t="e" cm="1">
        <f t="array" ref="AC329">AVERAGE(IFERROR(X329:Z329, ""))</f>
        <v>#DIV/0!</v>
      </c>
      <c r="AD329" s="36" t="e">
        <f t="shared" si="137"/>
        <v>#DIV/0!</v>
      </c>
      <c r="AE329" s="36" cm="1">
        <f t="array" ref="AE329">AVERAGE(IFERROR(Q329:V329, ""))</f>
        <v>10.775</v>
      </c>
      <c r="AF329" s="36" t="e" cm="1">
        <f t="array" ref="AF329">AVERAGE(IFERROR(V329:Z329,""))</f>
        <v>#DIV/0!</v>
      </c>
      <c r="AG329" s="36" cm="1">
        <f t="array" ref="AG329">AVERAGE(IFERROR(Q329:U329,""))</f>
        <v>10.775</v>
      </c>
      <c r="AH329" s="36" t="e" cm="1">
        <f t="array" ref="AH329">AVERAGE(IFERROR(Y329:AA329,P329))</f>
        <v>#DIV/0!</v>
      </c>
      <c r="AI329" s="36" t="e" cm="1">
        <f t="array" ref="AI329">AVERAGE(IFERROR(X329:AA329,""))</f>
        <v>#DIV/0!</v>
      </c>
      <c r="AJ329" s="36" cm="1">
        <f t="array" ref="AJ329">AVERAGE(IFERROR(P329:V329,""))</f>
        <v>10.775</v>
      </c>
      <c r="AK329" s="36" t="e" cm="1">
        <f t="array" ref="AK329">AVERAGE(IFERROR(Q329:T329,""))</f>
        <v>#DIV/0!</v>
      </c>
      <c r="AL329" s="36" cm="1">
        <f t="array" ref="AL329">AVERAGE(IFERROR(U329:V329,""))</f>
        <v>10.775</v>
      </c>
      <c r="AM329" s="36" t="e" cm="1">
        <f t="array" ref="AM329">AVERAGE(IFERROR(W329:AA329,""))</f>
        <v>#DIV/0!</v>
      </c>
      <c r="AN329" s="36" cm="1">
        <f t="array" ref="AN329">AVERAGE(IFERROR(P329:U329,""))</f>
        <v>10.775</v>
      </c>
      <c r="AP329" s="36" t="e">
        <f t="shared" si="138"/>
        <v>#DIV/0!</v>
      </c>
      <c r="AQ329" s="36" t="e">
        <f t="shared" si="139"/>
        <v>#DIV/0!</v>
      </c>
      <c r="AR329" s="36" t="e">
        <f t="shared" si="140"/>
        <v>#DIV/0!</v>
      </c>
      <c r="AS329" s="36" t="e">
        <f t="shared" si="141"/>
        <v>#DIV/0!</v>
      </c>
      <c r="AT329" s="36" t="e">
        <f t="shared" si="142"/>
        <v>#DIV/0!</v>
      </c>
      <c r="AU329" s="36">
        <f t="shared" si="143"/>
        <v>0</v>
      </c>
      <c r="AV329" s="36" t="e">
        <f t="shared" si="144"/>
        <v>#DIV/0!</v>
      </c>
      <c r="AW329" s="36" t="e">
        <f t="shared" si="145"/>
        <v>#DIV/0!</v>
      </c>
      <c r="AX329" s="36" t="e">
        <f t="shared" si="146"/>
        <v>#DIV/0!</v>
      </c>
      <c r="AY329" s="36" t="e">
        <f t="shared" si="147"/>
        <v>#DIV/0!</v>
      </c>
      <c r="AZ329" s="36" t="e">
        <f t="shared" si="148"/>
        <v>#DIV/0!</v>
      </c>
      <c r="BA329" s="36" t="e">
        <f t="shared" si="149"/>
        <v>#DIV/0!</v>
      </c>
      <c r="BB329" s="36">
        <f t="shared" si="150"/>
        <v>0</v>
      </c>
      <c r="BC329" s="36" t="e">
        <f t="shared" si="151"/>
        <v>#DIV/0!</v>
      </c>
      <c r="BD329" s="36" t="e">
        <f t="shared" si="152"/>
        <v>#DIV/0!</v>
      </c>
      <c r="BE329" s="36">
        <f t="shared" si="153"/>
        <v>0</v>
      </c>
      <c r="BF329" s="36" t="e">
        <f t="shared" si="154"/>
        <v>#DIV/0!</v>
      </c>
      <c r="BG329" s="36">
        <f t="shared" si="155"/>
        <v>0</v>
      </c>
      <c r="BH329" s="36" t="e">
        <f t="shared" si="156"/>
        <v>#DIV/0!</v>
      </c>
      <c r="BI329" s="36" t="e">
        <f t="shared" si="157"/>
        <v>#DIV/0!</v>
      </c>
      <c r="BJ329" s="36">
        <f t="shared" si="158"/>
        <v>0</v>
      </c>
      <c r="BK329" s="36" t="e">
        <f t="shared" si="159"/>
        <v>#DIV/0!</v>
      </c>
      <c r="BL329" s="36">
        <f t="shared" si="160"/>
        <v>0</v>
      </c>
      <c r="BM329" s="36" t="e">
        <f t="shared" si="161"/>
        <v>#DIV/0!</v>
      </c>
      <c r="BN329" s="36">
        <f t="shared" si="162"/>
        <v>0</v>
      </c>
    </row>
    <row r="330" spans="1:66" x14ac:dyDescent="0.25">
      <c r="A330">
        <v>329</v>
      </c>
      <c r="B330" t="s">
        <v>51</v>
      </c>
      <c r="C330" s="3">
        <v>12</v>
      </c>
      <c r="D330">
        <v>48.754940140000002</v>
      </c>
      <c r="E330">
        <v>-122.4464026</v>
      </c>
      <c r="F330" t="s">
        <v>10</v>
      </c>
      <c r="G330" s="5">
        <v>13.975</v>
      </c>
      <c r="H330" s="3">
        <v>17110004014411</v>
      </c>
      <c r="I330" t="s">
        <v>11</v>
      </c>
      <c r="K330" s="15" t="s">
        <v>388</v>
      </c>
      <c r="L330" s="3">
        <v>17110002000120</v>
      </c>
      <c r="M330">
        <v>0.70538997650146484</v>
      </c>
      <c r="N330" s="20">
        <v>264</v>
      </c>
      <c r="P330" s="36">
        <f>AVERAGEIFS($G$2:$G$3384,$C$2:$C$3384,P$1,$B$2:$B$3384,$K330)</f>
        <v>9.81</v>
      </c>
      <c r="Q330" s="36">
        <f>AVERAGEIFS($G$2:$G$3384,$C$2:$C$3384,Q$1,$B$2:$B$3384,$K330)</f>
        <v>10.23</v>
      </c>
      <c r="R330" s="36">
        <f>AVERAGEIFS($G$2:$G$3384,$C$2:$C$3384,R$1,$B$2:$B$3384,$K330)</f>
        <v>10.46</v>
      </c>
      <c r="S330" s="36">
        <f>AVERAGEIFS($G$2:$G$3384,$C$2:$C$3384,S$1,$B$2:$B$3384,$K330)</f>
        <v>12.37</v>
      </c>
      <c r="T330" s="36">
        <f>AVERAGEIFS($G$2:$G$3384,$C$2:$C$3384,T$1,$B$2:$B$3384,$K330)</f>
        <v>7.25</v>
      </c>
      <c r="U330" s="36" t="e">
        <f>AVERAGEIFS($G$2:$G$3384,$C$2:$C$3384,U$1,$B$2:$B$3384,$K330)</f>
        <v>#DIV/0!</v>
      </c>
      <c r="V330" s="36" t="e">
        <f>AVERAGEIFS($G$2:$G$3384,$C$2:$C$3384,V$1,$B$2:$B$3384,$K330)</f>
        <v>#DIV/0!</v>
      </c>
      <c r="W330" s="36" t="e">
        <f>AVERAGEIFS($G$2:$G$3384,$C$2:$C$3384,W$1,$B$2:$B$3384,$K330)</f>
        <v>#DIV/0!</v>
      </c>
      <c r="X330" s="36" t="e">
        <f>AVERAGEIFS($G$2:$G$3384,$C$2:$C$3384,X$1,$B$2:$B$3384,$K330)</f>
        <v>#DIV/0!</v>
      </c>
      <c r="Y330" s="36" t="e">
        <f>AVERAGEIFS($G$2:$G$3384,$C$2:$C$3384,Y$1,$B$2:$B$3384,$K330)</f>
        <v>#DIV/0!</v>
      </c>
      <c r="Z330" s="36">
        <f>AVERAGEIFS($G$2:$G$3384,$C$2:$C$3384,Z$1,$B$2:$B$3384,$K330)</f>
        <v>9.7200000000000006</v>
      </c>
      <c r="AA330" s="36">
        <f>AVERAGEIFS($G$2:$G$3384,$C$2:$C$3384,AA$1,$B$2:$B$3384,$K330)</f>
        <v>8.98</v>
      </c>
      <c r="AB330" s="36">
        <f t="shared" si="136"/>
        <v>9.831428571428571</v>
      </c>
      <c r="AC330" s="36" cm="1">
        <f t="array" ref="AC330">AVERAGE(IFERROR(X330:Z330, ""))</f>
        <v>9.7200000000000006</v>
      </c>
      <c r="AD330" s="36">
        <f t="shared" si="137"/>
        <v>8.98</v>
      </c>
      <c r="AE330" s="36" cm="1">
        <f t="array" ref="AE330">AVERAGE(IFERROR(Q330:V330, ""))</f>
        <v>10.077500000000001</v>
      </c>
      <c r="AF330" s="36" cm="1">
        <f t="array" ref="AF330">AVERAGE(IFERROR(V330:Z330,""))</f>
        <v>9.7200000000000006</v>
      </c>
      <c r="AG330" s="36" cm="1">
        <f t="array" ref="AG330">AVERAGE(IFERROR(Q330:U330,""))</f>
        <v>10.077500000000001</v>
      </c>
      <c r="AH330" s="36" cm="1">
        <f t="array" ref="AH330">AVERAGE(IFERROR(Y330:AA330,P330))</f>
        <v>9.5033333333333339</v>
      </c>
      <c r="AI330" s="36" cm="1">
        <f t="array" ref="AI330">AVERAGE(IFERROR(X330:AA330,""))</f>
        <v>9.3500000000000014</v>
      </c>
      <c r="AJ330" s="36" cm="1">
        <f t="array" ref="AJ330">AVERAGE(IFERROR(P330:V330,""))</f>
        <v>10.023999999999999</v>
      </c>
      <c r="AK330" s="36" cm="1">
        <f t="array" ref="AK330">AVERAGE(IFERROR(Q330:T330,""))</f>
        <v>10.077500000000001</v>
      </c>
      <c r="AL330" s="36" t="e" cm="1">
        <f t="array" ref="AL330">AVERAGE(IFERROR(U330:V330,""))</f>
        <v>#DIV/0!</v>
      </c>
      <c r="AM330" s="36" cm="1">
        <f t="array" ref="AM330">AVERAGE(IFERROR(W330:AA330,""))</f>
        <v>9.3500000000000014</v>
      </c>
      <c r="AN330" s="36" cm="1">
        <f t="array" ref="AN330">AVERAGE(IFERROR(P330:U330,""))</f>
        <v>10.023999999999999</v>
      </c>
      <c r="AP330" s="36">
        <f t="shared" si="138"/>
        <v>1.8999999999999951E-2</v>
      </c>
      <c r="AQ330" s="36">
        <f t="shared" si="139"/>
        <v>0</v>
      </c>
      <c r="AR330" s="36">
        <f t="shared" si="140"/>
        <v>0</v>
      </c>
      <c r="AS330" s="36">
        <f t="shared" si="141"/>
        <v>0</v>
      </c>
      <c r="AT330" s="36">
        <f t="shared" si="142"/>
        <v>0.27500000000000002</v>
      </c>
      <c r="AU330" s="36" t="e">
        <f t="shared" si="143"/>
        <v>#DIV/0!</v>
      </c>
      <c r="AV330" s="36" t="e">
        <f t="shared" si="144"/>
        <v>#DIV/0!</v>
      </c>
      <c r="AW330" s="36" t="e">
        <f t="shared" si="145"/>
        <v>#DIV/0!</v>
      </c>
      <c r="AX330" s="36" t="e">
        <f t="shared" si="146"/>
        <v>#DIV/0!</v>
      </c>
      <c r="AY330" s="36" t="e">
        <f t="shared" si="147"/>
        <v>#DIV/0!</v>
      </c>
      <c r="AZ330" s="36">
        <f t="shared" si="148"/>
        <v>2.7999999999999935E-2</v>
      </c>
      <c r="BA330" s="36">
        <f t="shared" si="149"/>
        <v>0.10199999999999995</v>
      </c>
      <c r="BB330" s="36">
        <f t="shared" si="150"/>
        <v>1.6857142857142904E-2</v>
      </c>
      <c r="BC330" s="36">
        <f t="shared" si="151"/>
        <v>2.7999999999999935E-2</v>
      </c>
      <c r="BD330" s="36">
        <f t="shared" si="152"/>
        <v>0.10199999999999995</v>
      </c>
      <c r="BE330" s="36">
        <f t="shared" si="153"/>
        <v>0</v>
      </c>
      <c r="BF330" s="36">
        <f t="shared" si="154"/>
        <v>2.7999999999999935E-2</v>
      </c>
      <c r="BG330" s="36">
        <f t="shared" si="155"/>
        <v>0</v>
      </c>
      <c r="BH330" s="36">
        <f t="shared" si="156"/>
        <v>4.9666666666666616E-2</v>
      </c>
      <c r="BI330" s="36">
        <f t="shared" si="157"/>
        <v>6.4999999999999863E-2</v>
      </c>
      <c r="BJ330" s="36">
        <f t="shared" si="158"/>
        <v>0</v>
      </c>
      <c r="BK330" s="36">
        <f t="shared" si="159"/>
        <v>0</v>
      </c>
      <c r="BL330" s="36" t="e">
        <f t="shared" si="160"/>
        <v>#DIV/0!</v>
      </c>
      <c r="BM330" s="36">
        <f t="shared" si="161"/>
        <v>6.4999999999999863E-2</v>
      </c>
      <c r="BN330" s="36">
        <f t="shared" si="162"/>
        <v>0</v>
      </c>
    </row>
    <row r="331" spans="1:66" x14ac:dyDescent="0.25">
      <c r="A331">
        <v>330</v>
      </c>
      <c r="B331" t="s">
        <v>52</v>
      </c>
      <c r="C331" s="3">
        <v>1</v>
      </c>
      <c r="D331">
        <v>48.596699999999998</v>
      </c>
      <c r="E331">
        <v>-122.41930000000001</v>
      </c>
      <c r="F331" t="s">
        <v>10</v>
      </c>
      <c r="G331" s="5">
        <v>11.07</v>
      </c>
      <c r="H331" s="3">
        <v>17110002000069</v>
      </c>
      <c r="I331" t="s">
        <v>11</v>
      </c>
      <c r="K331" s="15" t="s">
        <v>389</v>
      </c>
      <c r="L331" s="3">
        <v>17110004013567</v>
      </c>
      <c r="M331">
        <v>0.97485804557800293</v>
      </c>
      <c r="N331" s="20">
        <v>214</v>
      </c>
      <c r="P331" s="36" t="e">
        <f>AVERAGEIFS($G$2:$G$3384,$C$2:$C$3384,P$1,$B$2:$B$3384,$K331)</f>
        <v>#DIV/0!</v>
      </c>
      <c r="Q331" s="36" t="e">
        <f>AVERAGEIFS($G$2:$G$3384,$C$2:$C$3384,Q$1,$B$2:$B$3384,$K331)</f>
        <v>#DIV/0!</v>
      </c>
      <c r="R331" s="36" t="e">
        <f>AVERAGEIFS($G$2:$G$3384,$C$2:$C$3384,R$1,$B$2:$B$3384,$K331)</f>
        <v>#DIV/0!</v>
      </c>
      <c r="S331" s="36" t="e">
        <f>AVERAGEIFS($G$2:$G$3384,$C$2:$C$3384,S$1,$B$2:$B$3384,$K331)</f>
        <v>#DIV/0!</v>
      </c>
      <c r="T331" s="36" t="e">
        <f>AVERAGEIFS($G$2:$G$3384,$C$2:$C$3384,T$1,$B$2:$B$3384,$K331)</f>
        <v>#DIV/0!</v>
      </c>
      <c r="U331" s="36" t="e">
        <f>AVERAGEIFS($G$2:$G$3384,$C$2:$C$3384,U$1,$B$2:$B$3384,$K331)</f>
        <v>#DIV/0!</v>
      </c>
      <c r="V331" s="36" t="e">
        <f>AVERAGEIFS($G$2:$G$3384,$C$2:$C$3384,V$1,$B$2:$B$3384,$K331)</f>
        <v>#DIV/0!</v>
      </c>
      <c r="W331" s="36" t="e">
        <f>AVERAGEIFS($G$2:$G$3384,$C$2:$C$3384,W$1,$B$2:$B$3384,$K331)</f>
        <v>#DIV/0!</v>
      </c>
      <c r="X331" s="36">
        <f>AVERAGEIFS($G$2:$G$3384,$C$2:$C$3384,X$1,$B$2:$B$3384,$K331)</f>
        <v>9.84</v>
      </c>
      <c r="Y331" s="36" t="e">
        <f>AVERAGEIFS($G$2:$G$3384,$C$2:$C$3384,Y$1,$B$2:$B$3384,$K331)</f>
        <v>#DIV/0!</v>
      </c>
      <c r="Z331" s="36" t="e">
        <f>AVERAGEIFS($G$2:$G$3384,$C$2:$C$3384,Z$1,$B$2:$B$3384,$K331)</f>
        <v>#DIV/0!</v>
      </c>
      <c r="AA331" s="36" t="e">
        <f>AVERAGEIFS($G$2:$G$3384,$C$2:$C$3384,AA$1,$B$2:$B$3384,$K331)</f>
        <v>#DIV/0!</v>
      </c>
      <c r="AB331" s="36">
        <f t="shared" si="136"/>
        <v>9.84</v>
      </c>
      <c r="AC331" s="36" cm="1">
        <f t="array" ref="AC331">AVERAGE(IFERROR(X331:Z331, ""))</f>
        <v>9.84</v>
      </c>
      <c r="AD331" s="36" t="e">
        <f t="shared" si="137"/>
        <v>#DIV/0!</v>
      </c>
      <c r="AE331" s="36" t="e" cm="1">
        <f t="array" ref="AE331">AVERAGE(IFERROR(Q331:V331, ""))</f>
        <v>#DIV/0!</v>
      </c>
      <c r="AF331" s="36" cm="1">
        <f t="array" ref="AF331">AVERAGE(IFERROR(V331:Z331,""))</f>
        <v>9.84</v>
      </c>
      <c r="AG331" s="36" t="e" cm="1">
        <f t="array" ref="AG331">AVERAGE(IFERROR(Q331:U331,""))</f>
        <v>#DIV/0!</v>
      </c>
      <c r="AH331" s="36" t="e" cm="1">
        <f t="array" ref="AH331">AVERAGE(IFERROR(Y331:AA331,P331))</f>
        <v>#DIV/0!</v>
      </c>
      <c r="AI331" s="36" cm="1">
        <f t="array" ref="AI331">AVERAGE(IFERROR(X331:AA331,""))</f>
        <v>9.84</v>
      </c>
      <c r="AJ331" s="36" t="e" cm="1">
        <f t="array" ref="AJ331">AVERAGE(IFERROR(P331:V331,""))</f>
        <v>#DIV/0!</v>
      </c>
      <c r="AK331" s="36" t="e" cm="1">
        <f t="array" ref="AK331">AVERAGE(IFERROR(Q331:T331,""))</f>
        <v>#DIV/0!</v>
      </c>
      <c r="AL331" s="36" t="e" cm="1">
        <f t="array" ref="AL331">AVERAGE(IFERROR(U331:V331,""))</f>
        <v>#DIV/0!</v>
      </c>
      <c r="AM331" s="36" cm="1">
        <f t="array" ref="AM331">AVERAGE(IFERROR(W331:AA331,""))</f>
        <v>9.84</v>
      </c>
      <c r="AN331" s="36" t="e" cm="1">
        <f t="array" ref="AN331">AVERAGE(IFERROR(P331:U331,""))</f>
        <v>#DIV/0!</v>
      </c>
      <c r="AP331" s="36" t="e">
        <f t="shared" si="138"/>
        <v>#DIV/0!</v>
      </c>
      <c r="AQ331" s="36" t="e">
        <f t="shared" si="139"/>
        <v>#DIV/0!</v>
      </c>
      <c r="AR331" s="36" t="e">
        <f t="shared" si="140"/>
        <v>#DIV/0!</v>
      </c>
      <c r="AS331" s="36" t="e">
        <f t="shared" si="141"/>
        <v>#DIV/0!</v>
      </c>
      <c r="AT331" s="36" t="e">
        <f t="shared" si="142"/>
        <v>#DIV/0!</v>
      </c>
      <c r="AU331" s="36" t="e">
        <f t="shared" si="143"/>
        <v>#DIV/0!</v>
      </c>
      <c r="AV331" s="36" t="e">
        <f t="shared" si="144"/>
        <v>#DIV/0!</v>
      </c>
      <c r="AW331" s="36" t="e">
        <f t="shared" si="145"/>
        <v>#DIV/0!</v>
      </c>
      <c r="AX331" s="36">
        <f t="shared" si="146"/>
        <v>1.6000000000000014E-2</v>
      </c>
      <c r="AY331" s="36" t="e">
        <f t="shared" si="147"/>
        <v>#DIV/0!</v>
      </c>
      <c r="AZ331" s="36" t="e">
        <f t="shared" si="148"/>
        <v>#DIV/0!</v>
      </c>
      <c r="BA331" s="36" t="e">
        <f t="shared" si="149"/>
        <v>#DIV/0!</v>
      </c>
      <c r="BB331" s="36">
        <f t="shared" si="150"/>
        <v>1.6000000000000014E-2</v>
      </c>
      <c r="BC331" s="36">
        <f t="shared" si="151"/>
        <v>1.6000000000000014E-2</v>
      </c>
      <c r="BD331" s="36" t="e">
        <f t="shared" si="152"/>
        <v>#DIV/0!</v>
      </c>
      <c r="BE331" s="36" t="e">
        <f t="shared" si="153"/>
        <v>#DIV/0!</v>
      </c>
      <c r="BF331" s="36">
        <f t="shared" si="154"/>
        <v>1.6000000000000014E-2</v>
      </c>
      <c r="BG331" s="36" t="e">
        <f t="shared" si="155"/>
        <v>#DIV/0!</v>
      </c>
      <c r="BH331" s="36" t="e">
        <f t="shared" si="156"/>
        <v>#DIV/0!</v>
      </c>
      <c r="BI331" s="36">
        <f t="shared" si="157"/>
        <v>1.6000000000000014E-2</v>
      </c>
      <c r="BJ331" s="36" t="e">
        <f t="shared" si="158"/>
        <v>#DIV/0!</v>
      </c>
      <c r="BK331" s="36" t="e">
        <f t="shared" si="159"/>
        <v>#DIV/0!</v>
      </c>
      <c r="BL331" s="36" t="e">
        <f t="shared" si="160"/>
        <v>#DIV/0!</v>
      </c>
      <c r="BM331" s="36">
        <f t="shared" si="161"/>
        <v>1.6000000000000014E-2</v>
      </c>
      <c r="BN331" s="36" t="e">
        <f t="shared" si="162"/>
        <v>#DIV/0!</v>
      </c>
    </row>
    <row r="332" spans="1:66" x14ac:dyDescent="0.25">
      <c r="A332">
        <v>331</v>
      </c>
      <c r="B332" t="s">
        <v>52</v>
      </c>
      <c r="C332" s="3">
        <v>2</v>
      </c>
      <c r="D332">
        <v>48.596699999999998</v>
      </c>
      <c r="E332">
        <v>-122.41930000000001</v>
      </c>
      <c r="F332" t="s">
        <v>10</v>
      </c>
      <c r="G332" s="5">
        <v>10.266666669999999</v>
      </c>
      <c r="H332" s="3">
        <v>17110002000069</v>
      </c>
      <c r="I332" t="s">
        <v>11</v>
      </c>
      <c r="K332" s="15" t="s">
        <v>390</v>
      </c>
      <c r="L332" s="3">
        <v>17110004013762</v>
      </c>
      <c r="M332">
        <v>0.97491413354873657</v>
      </c>
      <c r="N332" s="20">
        <v>195</v>
      </c>
      <c r="P332" s="36">
        <f>AVERAGEIFS($G$2:$G$3384,$C$2:$C$3384,P$1,$B$2:$B$3384,$K332)</f>
        <v>12.38</v>
      </c>
      <c r="Q332" s="36">
        <f>AVERAGEIFS($G$2:$G$3384,$C$2:$C$3384,Q$1,$B$2:$B$3384,$K332)</f>
        <v>11.98</v>
      </c>
      <c r="R332" s="36">
        <f>AVERAGEIFS($G$2:$G$3384,$C$2:$C$3384,R$1,$B$2:$B$3384,$K332)</f>
        <v>12.33</v>
      </c>
      <c r="S332" s="36">
        <f>AVERAGEIFS($G$2:$G$3384,$C$2:$C$3384,S$1,$B$2:$B$3384,$K332)</f>
        <v>13.12</v>
      </c>
      <c r="T332" s="36">
        <f>AVERAGEIFS($G$2:$G$3384,$C$2:$C$3384,T$1,$B$2:$B$3384,$K332)</f>
        <v>9.9600000000000009</v>
      </c>
      <c r="U332" s="36">
        <f>AVERAGEIFS($G$2:$G$3384,$C$2:$C$3384,U$1,$B$2:$B$3384,$K332)</f>
        <v>10.35</v>
      </c>
      <c r="V332" s="36">
        <f>AVERAGEIFS($G$2:$G$3384,$C$2:$C$3384,V$1,$B$2:$B$3384,$K332)</f>
        <v>10.24</v>
      </c>
      <c r="W332" s="36">
        <f>AVERAGEIFS($G$2:$G$3384,$C$2:$C$3384,W$1,$B$2:$B$3384,$K332)</f>
        <v>10.220000000000001</v>
      </c>
      <c r="X332" s="36">
        <f>AVERAGEIFS($G$2:$G$3384,$C$2:$C$3384,X$1,$B$2:$B$3384,$K332)</f>
        <v>11.446666670000001</v>
      </c>
      <c r="Y332" s="36">
        <f>AVERAGEIFS($G$2:$G$3384,$C$2:$C$3384,Y$1,$B$2:$B$3384,$K332)</f>
        <v>9.99</v>
      </c>
      <c r="Z332" s="36">
        <f>AVERAGEIFS($G$2:$G$3384,$C$2:$C$3384,Z$1,$B$2:$B$3384,$K332)</f>
        <v>11.35</v>
      </c>
      <c r="AA332" s="36">
        <f>AVERAGEIFS($G$2:$G$3384,$C$2:$C$3384,AA$1,$B$2:$B$3384,$K332)</f>
        <v>11.36</v>
      </c>
      <c r="AB332" s="36">
        <f t="shared" si="136"/>
        <v>11.227222222499998</v>
      </c>
      <c r="AC332" s="36" cm="1">
        <f t="array" ref="AC332">AVERAGE(IFERROR(X332:Z332, ""))</f>
        <v>10.928888890000001</v>
      </c>
      <c r="AD332" s="36">
        <f t="shared" si="137"/>
        <v>11.36</v>
      </c>
      <c r="AE332" s="36" cm="1">
        <f t="array" ref="AE332">AVERAGE(IFERROR(Q332:V332, ""))</f>
        <v>11.33</v>
      </c>
      <c r="AF332" s="36" cm="1">
        <f t="array" ref="AF332">AVERAGE(IFERROR(V332:Z332,""))</f>
        <v>10.649333334000001</v>
      </c>
      <c r="AG332" s="36" cm="1">
        <f t="array" ref="AG332">AVERAGE(IFERROR(Q332:U332,""))</f>
        <v>11.548</v>
      </c>
      <c r="AH332" s="36" cm="1">
        <f t="array" ref="AH332">AVERAGE(IFERROR(Y332:AA332,P332))</f>
        <v>10.9</v>
      </c>
      <c r="AI332" s="36" cm="1">
        <f t="array" ref="AI332">AVERAGE(IFERROR(X332:AA332,""))</f>
        <v>11.0366666675</v>
      </c>
      <c r="AJ332" s="36" cm="1">
        <f t="array" ref="AJ332">AVERAGE(IFERROR(P332:V332,""))</f>
        <v>11.479999999999999</v>
      </c>
      <c r="AK332" s="36" cm="1">
        <f t="array" ref="AK332">AVERAGE(IFERROR(Q332:T332,""))</f>
        <v>11.8475</v>
      </c>
      <c r="AL332" s="36" cm="1">
        <f t="array" ref="AL332">AVERAGE(IFERROR(U332:V332,""))</f>
        <v>10.295</v>
      </c>
      <c r="AM332" s="36" cm="1">
        <f t="array" ref="AM332">AVERAGE(IFERROR(W332:AA332,""))</f>
        <v>10.873333334</v>
      </c>
      <c r="AN332" s="36" cm="1">
        <f t="array" ref="AN332">AVERAGE(IFERROR(P332:U332,""))</f>
        <v>11.686666666666666</v>
      </c>
      <c r="AP332" s="36">
        <f t="shared" si="138"/>
        <v>0</v>
      </c>
      <c r="AQ332" s="36">
        <f t="shared" si="139"/>
        <v>0</v>
      </c>
      <c r="AR332" s="36">
        <f t="shared" si="140"/>
        <v>0</v>
      </c>
      <c r="AS332" s="36">
        <f t="shared" si="141"/>
        <v>0</v>
      </c>
      <c r="AT332" s="36">
        <f t="shared" si="142"/>
        <v>3.9999999999999151E-3</v>
      </c>
      <c r="AU332" s="36">
        <f t="shared" si="143"/>
        <v>0</v>
      </c>
      <c r="AV332" s="36">
        <f t="shared" si="144"/>
        <v>0</v>
      </c>
      <c r="AW332" s="36">
        <f t="shared" si="145"/>
        <v>0</v>
      </c>
      <c r="AX332" s="36">
        <f t="shared" si="146"/>
        <v>0</v>
      </c>
      <c r="AY332" s="36">
        <f t="shared" si="147"/>
        <v>9.9999999999997877E-4</v>
      </c>
      <c r="AZ332" s="36">
        <f t="shared" si="148"/>
        <v>0</v>
      </c>
      <c r="BA332" s="36">
        <f t="shared" si="149"/>
        <v>0</v>
      </c>
      <c r="BB332" s="36">
        <f t="shared" si="150"/>
        <v>0</v>
      </c>
      <c r="BC332" s="36">
        <f t="shared" si="151"/>
        <v>0</v>
      </c>
      <c r="BD332" s="36">
        <f t="shared" si="152"/>
        <v>0</v>
      </c>
      <c r="BE332" s="36">
        <f t="shared" si="153"/>
        <v>0</v>
      </c>
      <c r="BF332" s="36">
        <f t="shared" si="154"/>
        <v>0</v>
      </c>
      <c r="BG332" s="36">
        <f t="shared" si="155"/>
        <v>0</v>
      </c>
      <c r="BH332" s="36">
        <f t="shared" si="156"/>
        <v>0</v>
      </c>
      <c r="BI332" s="36">
        <f t="shared" si="157"/>
        <v>0</v>
      </c>
      <c r="BJ332" s="36">
        <f t="shared" si="158"/>
        <v>0</v>
      </c>
      <c r="BK332" s="36">
        <f t="shared" si="159"/>
        <v>0</v>
      </c>
      <c r="BL332" s="36">
        <f t="shared" si="160"/>
        <v>0</v>
      </c>
      <c r="BM332" s="36">
        <f t="shared" si="161"/>
        <v>0</v>
      </c>
      <c r="BN332" s="36">
        <f t="shared" si="162"/>
        <v>0</v>
      </c>
    </row>
    <row r="333" spans="1:66" x14ac:dyDescent="0.25">
      <c r="A333">
        <v>332</v>
      </c>
      <c r="B333" t="s">
        <v>52</v>
      </c>
      <c r="C333" s="3">
        <v>3</v>
      </c>
      <c r="D333">
        <v>48.596699999999998</v>
      </c>
      <c r="E333">
        <v>-122.41930000000001</v>
      </c>
      <c r="F333" t="s">
        <v>10</v>
      </c>
      <c r="G333" s="5">
        <v>8.26</v>
      </c>
      <c r="H333" s="3">
        <v>17110002000069</v>
      </c>
      <c r="I333" t="s">
        <v>11</v>
      </c>
      <c r="K333" s="15" t="s">
        <v>391</v>
      </c>
      <c r="L333" s="3">
        <v>17110001000005</v>
      </c>
      <c r="M333">
        <v>0.99941927194595337</v>
      </c>
      <c r="N333" s="20">
        <v>46</v>
      </c>
      <c r="P333" s="36">
        <f>AVERAGEIFS($G$2:$G$3384,$C$2:$C$3384,P$1,$B$2:$B$3384,$K333)</f>
        <v>9.2899999999999991</v>
      </c>
      <c r="Q333" s="36">
        <f>AVERAGEIFS($G$2:$G$3384,$C$2:$C$3384,Q$1,$B$2:$B$3384,$K333)</f>
        <v>9.2050000000000001</v>
      </c>
      <c r="R333" s="36">
        <f>AVERAGEIFS($G$2:$G$3384,$C$2:$C$3384,R$1,$B$2:$B$3384,$K333)</f>
        <v>9.25</v>
      </c>
      <c r="S333" s="36">
        <f>AVERAGEIFS($G$2:$G$3384,$C$2:$C$3384,S$1,$B$2:$B$3384,$K333)</f>
        <v>9.69</v>
      </c>
      <c r="T333" s="36">
        <f>AVERAGEIFS($G$2:$G$3384,$C$2:$C$3384,T$1,$B$2:$B$3384,$K333)</f>
        <v>9.4</v>
      </c>
      <c r="U333" s="36">
        <f>AVERAGEIFS($G$2:$G$3384,$C$2:$C$3384,U$1,$B$2:$B$3384,$K333)</f>
        <v>8.7200000000000006</v>
      </c>
      <c r="V333" s="36">
        <f>AVERAGEIFS($G$2:$G$3384,$C$2:$C$3384,V$1,$B$2:$B$3384,$K333)</f>
        <v>8.94</v>
      </c>
      <c r="W333" s="36">
        <f>AVERAGEIFS($G$2:$G$3384,$C$2:$C$3384,W$1,$B$2:$B$3384,$K333)</f>
        <v>9.9700000000000006</v>
      </c>
      <c r="X333" s="36">
        <f>AVERAGEIFS($G$2:$G$3384,$C$2:$C$3384,X$1,$B$2:$B$3384,$K333)</f>
        <v>7.9866666669999997</v>
      </c>
      <c r="Y333" s="36">
        <f>AVERAGEIFS($G$2:$G$3384,$C$2:$C$3384,Y$1,$B$2:$B$3384,$K333)</f>
        <v>8.75</v>
      </c>
      <c r="Z333" s="36">
        <f>AVERAGEIFS($G$2:$G$3384,$C$2:$C$3384,Z$1,$B$2:$B$3384,$K333)</f>
        <v>8.82</v>
      </c>
      <c r="AA333" s="36">
        <f>AVERAGEIFS($G$2:$G$3384,$C$2:$C$3384,AA$1,$B$2:$B$3384,$K333)</f>
        <v>8.58</v>
      </c>
      <c r="AB333" s="36">
        <f t="shared" si="136"/>
        <v>9.0501388889166652</v>
      </c>
      <c r="AC333" s="36" cm="1">
        <f t="array" ref="AC333">AVERAGE(IFERROR(X333:Z333, ""))</f>
        <v>8.5188888890000012</v>
      </c>
      <c r="AD333" s="36">
        <f t="shared" si="137"/>
        <v>8.58</v>
      </c>
      <c r="AE333" s="36" cm="1">
        <f t="array" ref="AE333">AVERAGE(IFERROR(Q333:V333, ""))</f>
        <v>9.2008333333333319</v>
      </c>
      <c r="AF333" s="36" cm="1">
        <f t="array" ref="AF333">AVERAGE(IFERROR(V333:Z333,""))</f>
        <v>8.8933333333999993</v>
      </c>
      <c r="AG333" s="36" cm="1">
        <f t="array" ref="AG333">AVERAGE(IFERROR(Q333:U333,""))</f>
        <v>9.2529999999999983</v>
      </c>
      <c r="AH333" s="36" cm="1">
        <f t="array" ref="AH333">AVERAGE(IFERROR(Y333:AA333,P333))</f>
        <v>8.7166666666666668</v>
      </c>
      <c r="AI333" s="36" cm="1">
        <f t="array" ref="AI333">AVERAGE(IFERROR(X333:AA333,""))</f>
        <v>8.53416666675</v>
      </c>
      <c r="AJ333" s="36" cm="1">
        <f t="array" ref="AJ333">AVERAGE(IFERROR(P333:V333,""))</f>
        <v>9.2135714285714272</v>
      </c>
      <c r="AK333" s="36" cm="1">
        <f t="array" ref="AK333">AVERAGE(IFERROR(Q333:T333,""))</f>
        <v>9.3862499999999986</v>
      </c>
      <c r="AL333" s="36" cm="1">
        <f t="array" ref="AL333">AVERAGE(IFERROR(U333:V333,""))</f>
        <v>8.83</v>
      </c>
      <c r="AM333" s="36" cm="1">
        <f t="array" ref="AM333">AVERAGE(IFERROR(W333:AA333,""))</f>
        <v>8.8213333334000001</v>
      </c>
      <c r="AN333" s="36" cm="1">
        <f t="array" ref="AN333">AVERAGE(IFERROR(P333:U333,""))</f>
        <v>9.2591666666666654</v>
      </c>
      <c r="AP333" s="36">
        <f t="shared" si="138"/>
        <v>7.1000000000000091E-2</v>
      </c>
      <c r="AQ333" s="36">
        <f t="shared" si="139"/>
        <v>7.9499999999999987E-2</v>
      </c>
      <c r="AR333" s="36">
        <f t="shared" si="140"/>
        <v>7.4999999999999997E-2</v>
      </c>
      <c r="AS333" s="36">
        <f t="shared" si="141"/>
        <v>3.1000000000000048E-2</v>
      </c>
      <c r="AT333" s="36">
        <f t="shared" si="142"/>
        <v>5.9999999999999963E-2</v>
      </c>
      <c r="AU333" s="36">
        <f t="shared" si="143"/>
        <v>0.12799999999999995</v>
      </c>
      <c r="AV333" s="36">
        <f t="shared" si="144"/>
        <v>0.10600000000000005</v>
      </c>
      <c r="AW333" s="36">
        <f t="shared" si="145"/>
        <v>2.9999999999999359E-3</v>
      </c>
      <c r="AX333" s="36">
        <f t="shared" si="146"/>
        <v>0.20133333330000003</v>
      </c>
      <c r="AY333" s="36">
        <f t="shared" si="147"/>
        <v>0.125</v>
      </c>
      <c r="AZ333" s="36">
        <f t="shared" si="148"/>
        <v>0.11799999999999997</v>
      </c>
      <c r="BA333" s="36">
        <f t="shared" si="149"/>
        <v>0.14199999999999999</v>
      </c>
      <c r="BB333" s="36">
        <f t="shared" si="150"/>
        <v>9.4986111108333479E-2</v>
      </c>
      <c r="BC333" s="36">
        <f t="shared" si="151"/>
        <v>0.14811111109999989</v>
      </c>
      <c r="BD333" s="36">
        <f t="shared" si="152"/>
        <v>0.14199999999999999</v>
      </c>
      <c r="BE333" s="36">
        <f t="shared" si="153"/>
        <v>7.9916666666666816E-2</v>
      </c>
      <c r="BF333" s="36">
        <f t="shared" si="154"/>
        <v>0.11066666666000007</v>
      </c>
      <c r="BG333" s="36">
        <f t="shared" si="155"/>
        <v>7.4700000000000169E-2</v>
      </c>
      <c r="BH333" s="36">
        <f t="shared" si="156"/>
        <v>0.12833333333333333</v>
      </c>
      <c r="BI333" s="36">
        <f t="shared" si="157"/>
        <v>0.14658333332500001</v>
      </c>
      <c r="BJ333" s="36">
        <f t="shared" si="158"/>
        <v>7.8642857142857278E-2</v>
      </c>
      <c r="BK333" s="36">
        <f t="shared" si="159"/>
        <v>6.1375000000000138E-2</v>
      </c>
      <c r="BL333" s="36">
        <f t="shared" si="160"/>
        <v>0.11699999999999999</v>
      </c>
      <c r="BM333" s="36">
        <f t="shared" si="161"/>
        <v>0.11786666665999998</v>
      </c>
      <c r="BN333" s="36">
        <f t="shared" si="162"/>
        <v>7.4083333333333459E-2</v>
      </c>
    </row>
    <row r="334" spans="1:66" x14ac:dyDescent="0.25">
      <c r="A334">
        <v>333</v>
      </c>
      <c r="B334" t="s">
        <v>52</v>
      </c>
      <c r="C334" s="3">
        <v>4</v>
      </c>
      <c r="D334">
        <v>48.596699999999998</v>
      </c>
      <c r="E334">
        <v>-122.41930000000001</v>
      </c>
      <c r="F334" t="s">
        <v>10</v>
      </c>
      <c r="G334" s="5">
        <v>8.07</v>
      </c>
      <c r="H334" s="3">
        <v>17110002000069</v>
      </c>
      <c r="I334" t="s">
        <v>11</v>
      </c>
      <c r="K334" s="15" t="s">
        <v>392</v>
      </c>
      <c r="L334" s="3">
        <v>17110001000007</v>
      </c>
      <c r="M334">
        <v>0.99945056438446045</v>
      </c>
      <c r="N334" s="20">
        <v>66</v>
      </c>
      <c r="P334" s="36" t="e">
        <f>AVERAGEIFS($G$2:$G$3384,$C$2:$C$3384,P$1,$B$2:$B$3384,$K334)</f>
        <v>#DIV/0!</v>
      </c>
      <c r="Q334" s="36" t="e">
        <f>AVERAGEIFS($G$2:$G$3384,$C$2:$C$3384,Q$1,$B$2:$B$3384,$K334)</f>
        <v>#DIV/0!</v>
      </c>
      <c r="R334" s="36" t="e">
        <f>AVERAGEIFS($G$2:$G$3384,$C$2:$C$3384,R$1,$B$2:$B$3384,$K334)</f>
        <v>#DIV/0!</v>
      </c>
      <c r="S334" s="36" t="e">
        <f>AVERAGEIFS($G$2:$G$3384,$C$2:$C$3384,S$1,$B$2:$B$3384,$K334)</f>
        <v>#DIV/0!</v>
      </c>
      <c r="T334" s="36" t="e">
        <f>AVERAGEIFS($G$2:$G$3384,$C$2:$C$3384,T$1,$B$2:$B$3384,$K334)</f>
        <v>#DIV/0!</v>
      </c>
      <c r="U334" s="36" t="e">
        <f>AVERAGEIFS($G$2:$G$3384,$C$2:$C$3384,U$1,$B$2:$B$3384,$K334)</f>
        <v>#DIV/0!</v>
      </c>
      <c r="V334" s="36" t="e">
        <f>AVERAGEIFS($G$2:$G$3384,$C$2:$C$3384,V$1,$B$2:$B$3384,$K334)</f>
        <v>#DIV/0!</v>
      </c>
      <c r="W334" s="36" t="e">
        <f>AVERAGEIFS($G$2:$G$3384,$C$2:$C$3384,W$1,$B$2:$B$3384,$K334)</f>
        <v>#DIV/0!</v>
      </c>
      <c r="X334" s="36">
        <f>AVERAGEIFS($G$2:$G$3384,$C$2:$C$3384,X$1,$B$2:$B$3384,$K334)</f>
        <v>8.125</v>
      </c>
      <c r="Y334" s="36" t="e">
        <f>AVERAGEIFS($G$2:$G$3384,$C$2:$C$3384,Y$1,$B$2:$B$3384,$K334)</f>
        <v>#DIV/0!</v>
      </c>
      <c r="Z334" s="36" t="e">
        <f>AVERAGEIFS($G$2:$G$3384,$C$2:$C$3384,Z$1,$B$2:$B$3384,$K334)</f>
        <v>#DIV/0!</v>
      </c>
      <c r="AA334" s="36" t="e">
        <f>AVERAGEIFS($G$2:$G$3384,$C$2:$C$3384,AA$1,$B$2:$B$3384,$K334)</f>
        <v>#DIV/0!</v>
      </c>
      <c r="AB334" s="36">
        <f t="shared" si="136"/>
        <v>8.125</v>
      </c>
      <c r="AC334" s="36" cm="1">
        <f t="array" ref="AC334">AVERAGE(IFERROR(X334:Z334, ""))</f>
        <v>8.125</v>
      </c>
      <c r="AD334" s="36" t="e">
        <f t="shared" si="137"/>
        <v>#DIV/0!</v>
      </c>
      <c r="AE334" s="36" t="e" cm="1">
        <f t="array" ref="AE334">AVERAGE(IFERROR(Q334:V334, ""))</f>
        <v>#DIV/0!</v>
      </c>
      <c r="AF334" s="36" cm="1">
        <f t="array" ref="AF334">AVERAGE(IFERROR(V334:Z334,""))</f>
        <v>8.125</v>
      </c>
      <c r="AG334" s="36" t="e" cm="1">
        <f t="array" ref="AG334">AVERAGE(IFERROR(Q334:U334,""))</f>
        <v>#DIV/0!</v>
      </c>
      <c r="AH334" s="36" t="e" cm="1">
        <f t="array" ref="AH334">AVERAGE(IFERROR(Y334:AA334,P334))</f>
        <v>#DIV/0!</v>
      </c>
      <c r="AI334" s="36" cm="1">
        <f t="array" ref="AI334">AVERAGE(IFERROR(X334:AA334,""))</f>
        <v>8.125</v>
      </c>
      <c r="AJ334" s="36" t="e" cm="1">
        <f t="array" ref="AJ334">AVERAGE(IFERROR(P334:V334,""))</f>
        <v>#DIV/0!</v>
      </c>
      <c r="AK334" s="36" t="e" cm="1">
        <f t="array" ref="AK334">AVERAGE(IFERROR(Q334:T334,""))</f>
        <v>#DIV/0!</v>
      </c>
      <c r="AL334" s="36" t="e" cm="1">
        <f t="array" ref="AL334">AVERAGE(IFERROR(U334:V334,""))</f>
        <v>#DIV/0!</v>
      </c>
      <c r="AM334" s="36" cm="1">
        <f t="array" ref="AM334">AVERAGE(IFERROR(W334:AA334,""))</f>
        <v>8.125</v>
      </c>
      <c r="AN334" s="36" t="e" cm="1">
        <f t="array" ref="AN334">AVERAGE(IFERROR(P334:U334,""))</f>
        <v>#DIV/0!</v>
      </c>
      <c r="AP334" s="36" t="e">
        <f t="shared" si="138"/>
        <v>#DIV/0!</v>
      </c>
      <c r="AQ334" s="36" t="e">
        <f t="shared" si="139"/>
        <v>#DIV/0!</v>
      </c>
      <c r="AR334" s="36" t="e">
        <f t="shared" si="140"/>
        <v>#DIV/0!</v>
      </c>
      <c r="AS334" s="36" t="e">
        <f t="shared" si="141"/>
        <v>#DIV/0!</v>
      </c>
      <c r="AT334" s="36" t="e">
        <f t="shared" si="142"/>
        <v>#DIV/0!</v>
      </c>
      <c r="AU334" s="36" t="e">
        <f t="shared" si="143"/>
        <v>#DIV/0!</v>
      </c>
      <c r="AV334" s="36" t="e">
        <f t="shared" si="144"/>
        <v>#DIV/0!</v>
      </c>
      <c r="AW334" s="36" t="e">
        <f t="shared" si="145"/>
        <v>#DIV/0!</v>
      </c>
      <c r="AX334" s="36">
        <f t="shared" si="146"/>
        <v>0.1875</v>
      </c>
      <c r="AY334" s="36" t="e">
        <f t="shared" si="147"/>
        <v>#DIV/0!</v>
      </c>
      <c r="AZ334" s="36" t="e">
        <f t="shared" si="148"/>
        <v>#DIV/0!</v>
      </c>
      <c r="BA334" s="36" t="e">
        <f t="shared" si="149"/>
        <v>#DIV/0!</v>
      </c>
      <c r="BB334" s="36">
        <f t="shared" si="150"/>
        <v>0.1875</v>
      </c>
      <c r="BC334" s="36">
        <f t="shared" si="151"/>
        <v>0.1875</v>
      </c>
      <c r="BD334" s="36" t="e">
        <f t="shared" si="152"/>
        <v>#DIV/0!</v>
      </c>
      <c r="BE334" s="36" t="e">
        <f t="shared" si="153"/>
        <v>#DIV/0!</v>
      </c>
      <c r="BF334" s="36">
        <f t="shared" si="154"/>
        <v>0.1875</v>
      </c>
      <c r="BG334" s="36" t="e">
        <f t="shared" si="155"/>
        <v>#DIV/0!</v>
      </c>
      <c r="BH334" s="36" t="e">
        <f t="shared" si="156"/>
        <v>#DIV/0!</v>
      </c>
      <c r="BI334" s="36">
        <f t="shared" si="157"/>
        <v>0.1875</v>
      </c>
      <c r="BJ334" s="36" t="e">
        <f t="shared" si="158"/>
        <v>#DIV/0!</v>
      </c>
      <c r="BK334" s="36" t="e">
        <f t="shared" si="159"/>
        <v>#DIV/0!</v>
      </c>
      <c r="BL334" s="36" t="e">
        <f t="shared" si="160"/>
        <v>#DIV/0!</v>
      </c>
      <c r="BM334" s="36">
        <f t="shared" si="161"/>
        <v>0.1875</v>
      </c>
      <c r="BN334" s="36" t="e">
        <f t="shared" si="162"/>
        <v>#DIV/0!</v>
      </c>
    </row>
    <row r="335" spans="1:66" x14ac:dyDescent="0.25">
      <c r="A335">
        <v>334</v>
      </c>
      <c r="B335" t="s">
        <v>52</v>
      </c>
      <c r="C335" s="3">
        <v>5</v>
      </c>
      <c r="D335">
        <v>48.596699999999998</v>
      </c>
      <c r="E335">
        <v>-122.41930000000001</v>
      </c>
      <c r="F335" t="s">
        <v>10</v>
      </c>
      <c r="G335" s="5">
        <v>7.2</v>
      </c>
      <c r="H335" s="3">
        <v>17110002000069</v>
      </c>
      <c r="I335" t="s">
        <v>11</v>
      </c>
      <c r="K335" s="15" t="s">
        <v>393</v>
      </c>
      <c r="L335" s="3">
        <v>17110004015058</v>
      </c>
      <c r="M335">
        <v>0.53367966413497925</v>
      </c>
      <c r="N335" s="20">
        <v>215</v>
      </c>
      <c r="P335" s="36" t="e">
        <f>AVERAGEIFS($G$2:$G$3384,$C$2:$C$3384,P$1,$B$2:$B$3384,$K335)</f>
        <v>#DIV/0!</v>
      </c>
      <c r="Q335" s="36" t="e">
        <f>AVERAGEIFS($G$2:$G$3384,$C$2:$C$3384,Q$1,$B$2:$B$3384,$K335)</f>
        <v>#DIV/0!</v>
      </c>
      <c r="R335" s="36" t="e">
        <f>AVERAGEIFS($G$2:$G$3384,$C$2:$C$3384,R$1,$B$2:$B$3384,$K335)</f>
        <v>#DIV/0!</v>
      </c>
      <c r="S335" s="36" t="e">
        <f>AVERAGEIFS($G$2:$G$3384,$C$2:$C$3384,S$1,$B$2:$B$3384,$K335)</f>
        <v>#DIV/0!</v>
      </c>
      <c r="T335" s="36" t="e">
        <f>AVERAGEIFS($G$2:$G$3384,$C$2:$C$3384,T$1,$B$2:$B$3384,$K335)</f>
        <v>#DIV/0!</v>
      </c>
      <c r="U335" s="36" t="e">
        <f>AVERAGEIFS($G$2:$G$3384,$C$2:$C$3384,U$1,$B$2:$B$3384,$K335)</f>
        <v>#DIV/0!</v>
      </c>
      <c r="V335" s="36" t="e">
        <f>AVERAGEIFS($G$2:$G$3384,$C$2:$C$3384,V$1,$B$2:$B$3384,$K335)</f>
        <v>#DIV/0!</v>
      </c>
      <c r="W335" s="36" t="e">
        <f>AVERAGEIFS($G$2:$G$3384,$C$2:$C$3384,W$1,$B$2:$B$3384,$K335)</f>
        <v>#DIV/0!</v>
      </c>
      <c r="X335" s="36">
        <f>AVERAGEIFS($G$2:$G$3384,$C$2:$C$3384,X$1,$B$2:$B$3384,$K335)</f>
        <v>9.6999999999999993</v>
      </c>
      <c r="Y335" s="36" t="e">
        <f>AVERAGEIFS($G$2:$G$3384,$C$2:$C$3384,Y$1,$B$2:$B$3384,$K335)</f>
        <v>#DIV/0!</v>
      </c>
      <c r="Z335" s="36" t="e">
        <f>AVERAGEIFS($G$2:$G$3384,$C$2:$C$3384,Z$1,$B$2:$B$3384,$K335)</f>
        <v>#DIV/0!</v>
      </c>
      <c r="AA335" s="36" t="e">
        <f>AVERAGEIFS($G$2:$G$3384,$C$2:$C$3384,AA$1,$B$2:$B$3384,$K335)</f>
        <v>#DIV/0!</v>
      </c>
      <c r="AB335" s="36">
        <f t="shared" si="136"/>
        <v>9.6999999999999993</v>
      </c>
      <c r="AC335" s="36" cm="1">
        <f t="array" ref="AC335">AVERAGE(IFERROR(X335:Z335, ""))</f>
        <v>9.6999999999999993</v>
      </c>
      <c r="AD335" s="36" t="e">
        <f t="shared" si="137"/>
        <v>#DIV/0!</v>
      </c>
      <c r="AE335" s="36" t="e" cm="1">
        <f t="array" ref="AE335">AVERAGE(IFERROR(Q335:V335, ""))</f>
        <v>#DIV/0!</v>
      </c>
      <c r="AF335" s="36" cm="1">
        <f t="array" ref="AF335">AVERAGE(IFERROR(V335:Z335,""))</f>
        <v>9.6999999999999993</v>
      </c>
      <c r="AG335" s="36" t="e" cm="1">
        <f t="array" ref="AG335">AVERAGE(IFERROR(Q335:U335,""))</f>
        <v>#DIV/0!</v>
      </c>
      <c r="AH335" s="36" t="e" cm="1">
        <f t="array" ref="AH335">AVERAGE(IFERROR(Y335:AA335,P335))</f>
        <v>#DIV/0!</v>
      </c>
      <c r="AI335" s="36" cm="1">
        <f t="array" ref="AI335">AVERAGE(IFERROR(X335:AA335,""))</f>
        <v>9.6999999999999993</v>
      </c>
      <c r="AJ335" s="36" t="e" cm="1">
        <f t="array" ref="AJ335">AVERAGE(IFERROR(P335:V335,""))</f>
        <v>#DIV/0!</v>
      </c>
      <c r="AK335" s="36" t="e" cm="1">
        <f t="array" ref="AK335">AVERAGE(IFERROR(Q335:T335,""))</f>
        <v>#DIV/0!</v>
      </c>
      <c r="AL335" s="36" t="e" cm="1">
        <f t="array" ref="AL335">AVERAGE(IFERROR(U335:V335,""))</f>
        <v>#DIV/0!</v>
      </c>
      <c r="AM335" s="36" cm="1">
        <f t="array" ref="AM335">AVERAGE(IFERROR(W335:AA335,""))</f>
        <v>9.6999999999999993</v>
      </c>
      <c r="AN335" s="36" t="e" cm="1">
        <f t="array" ref="AN335">AVERAGE(IFERROR(P335:U335,""))</f>
        <v>#DIV/0!</v>
      </c>
      <c r="AP335" s="36" t="e">
        <f t="shared" si="138"/>
        <v>#DIV/0!</v>
      </c>
      <c r="AQ335" s="36" t="e">
        <f t="shared" si="139"/>
        <v>#DIV/0!</v>
      </c>
      <c r="AR335" s="36" t="e">
        <f t="shared" si="140"/>
        <v>#DIV/0!</v>
      </c>
      <c r="AS335" s="36" t="e">
        <f t="shared" si="141"/>
        <v>#DIV/0!</v>
      </c>
      <c r="AT335" s="36" t="e">
        <f t="shared" si="142"/>
        <v>#DIV/0!</v>
      </c>
      <c r="AU335" s="36" t="e">
        <f t="shared" si="143"/>
        <v>#DIV/0!</v>
      </c>
      <c r="AV335" s="36" t="e">
        <f t="shared" si="144"/>
        <v>#DIV/0!</v>
      </c>
      <c r="AW335" s="36" t="e">
        <f t="shared" si="145"/>
        <v>#DIV/0!</v>
      </c>
      <c r="AX335" s="36">
        <f t="shared" si="146"/>
        <v>3.0000000000000072E-2</v>
      </c>
      <c r="AY335" s="36" t="e">
        <f t="shared" si="147"/>
        <v>#DIV/0!</v>
      </c>
      <c r="AZ335" s="36" t="e">
        <f t="shared" si="148"/>
        <v>#DIV/0!</v>
      </c>
      <c r="BA335" s="36" t="e">
        <f t="shared" si="149"/>
        <v>#DIV/0!</v>
      </c>
      <c r="BB335" s="36">
        <f t="shared" si="150"/>
        <v>3.0000000000000072E-2</v>
      </c>
      <c r="BC335" s="36">
        <f t="shared" si="151"/>
        <v>3.0000000000000072E-2</v>
      </c>
      <c r="BD335" s="36" t="e">
        <f t="shared" si="152"/>
        <v>#DIV/0!</v>
      </c>
      <c r="BE335" s="36" t="e">
        <f t="shared" si="153"/>
        <v>#DIV/0!</v>
      </c>
      <c r="BF335" s="36">
        <f t="shared" si="154"/>
        <v>3.0000000000000072E-2</v>
      </c>
      <c r="BG335" s="36" t="e">
        <f t="shared" si="155"/>
        <v>#DIV/0!</v>
      </c>
      <c r="BH335" s="36" t="e">
        <f t="shared" si="156"/>
        <v>#DIV/0!</v>
      </c>
      <c r="BI335" s="36">
        <f t="shared" si="157"/>
        <v>3.0000000000000072E-2</v>
      </c>
      <c r="BJ335" s="36" t="e">
        <f t="shared" si="158"/>
        <v>#DIV/0!</v>
      </c>
      <c r="BK335" s="36" t="e">
        <f t="shared" si="159"/>
        <v>#DIV/0!</v>
      </c>
      <c r="BL335" s="36" t="e">
        <f t="shared" si="160"/>
        <v>#DIV/0!</v>
      </c>
      <c r="BM335" s="36">
        <f t="shared" si="161"/>
        <v>3.0000000000000072E-2</v>
      </c>
      <c r="BN335" s="36" t="e">
        <f t="shared" si="162"/>
        <v>#DIV/0!</v>
      </c>
    </row>
    <row r="336" spans="1:66" x14ac:dyDescent="0.25">
      <c r="A336">
        <v>335</v>
      </c>
      <c r="B336" t="s">
        <v>52</v>
      </c>
      <c r="C336" s="3">
        <v>6</v>
      </c>
      <c r="D336">
        <v>48.596699999999998</v>
      </c>
      <c r="E336">
        <v>-122.41930000000001</v>
      </c>
      <c r="F336" t="s">
        <v>10</v>
      </c>
      <c r="G336" s="5">
        <v>5.67</v>
      </c>
      <c r="H336" s="3">
        <v>17110002000069</v>
      </c>
      <c r="I336" t="s">
        <v>11</v>
      </c>
      <c r="K336" s="15" t="s">
        <v>394</v>
      </c>
      <c r="L336" s="3">
        <v>17110002000417</v>
      </c>
      <c r="M336">
        <v>0</v>
      </c>
      <c r="N336" s="20">
        <v>240</v>
      </c>
      <c r="P336" s="36">
        <f>AVERAGEIFS($G$2:$G$3384,$C$2:$C$3384,P$1,$B$2:$B$3384,$K336)</f>
        <v>6.5049999999999999</v>
      </c>
      <c r="Q336" s="36">
        <f>AVERAGEIFS($G$2:$G$3384,$C$2:$C$3384,Q$1,$B$2:$B$3384,$K336)</f>
        <v>4.9363636360000003</v>
      </c>
      <c r="R336" s="36">
        <f>AVERAGEIFS($G$2:$G$3384,$C$2:$C$3384,R$1,$B$2:$B$3384,$K336)</f>
        <v>5.75</v>
      </c>
      <c r="S336" s="36">
        <f>AVERAGEIFS($G$2:$G$3384,$C$2:$C$3384,S$1,$B$2:$B$3384,$K336)</f>
        <v>6.65</v>
      </c>
      <c r="T336" s="36">
        <f>AVERAGEIFS($G$2:$G$3384,$C$2:$C$3384,T$1,$B$2:$B$3384,$K336)</f>
        <v>4.5130769229999999</v>
      </c>
      <c r="U336" s="36">
        <f>AVERAGEIFS($G$2:$G$3384,$C$2:$C$3384,U$1,$B$2:$B$3384,$K336)</f>
        <v>6.1912500000000001</v>
      </c>
      <c r="V336" s="36">
        <f>AVERAGEIFS($G$2:$G$3384,$C$2:$C$3384,V$1,$B$2:$B$3384,$K336)</f>
        <v>7.6707142849999999</v>
      </c>
      <c r="W336" s="36">
        <f>AVERAGEIFS($G$2:$G$3384,$C$2:$C$3384,W$1,$B$2:$B$3384,$K336)</f>
        <v>5.7472222219999995</v>
      </c>
      <c r="X336" s="36">
        <f>AVERAGEIFS($G$2:$G$3384,$C$2:$C$3384,X$1,$B$2:$B$3384,$K336)</f>
        <v>5.7007692309999998</v>
      </c>
      <c r="Y336" s="36">
        <f>AVERAGEIFS($G$2:$G$3384,$C$2:$C$3384,Y$1,$B$2:$B$3384,$K336)</f>
        <v>5.2080000000000002</v>
      </c>
      <c r="Z336" s="36">
        <f>AVERAGEIFS($G$2:$G$3384,$C$2:$C$3384,Z$1,$B$2:$B$3384,$K336)</f>
        <v>5.4880000000000004</v>
      </c>
      <c r="AA336" s="36">
        <f>AVERAGEIFS($G$2:$G$3384,$C$2:$C$3384,AA$1,$B$2:$B$3384,$K336)</f>
        <v>5.6546666665000007</v>
      </c>
      <c r="AB336" s="36">
        <f t="shared" si="136"/>
        <v>5.8345885802916664</v>
      </c>
      <c r="AC336" s="36" cm="1">
        <f t="array" ref="AC336">AVERAGE(IFERROR(X336:Z336, ""))</f>
        <v>5.4655897436666665</v>
      </c>
      <c r="AD336" s="36">
        <f t="shared" si="137"/>
        <v>5.6546666665000007</v>
      </c>
      <c r="AE336" s="36" cm="1">
        <f t="array" ref="AE336">AVERAGE(IFERROR(Q336:V336, ""))</f>
        <v>5.9519008073333337</v>
      </c>
      <c r="AF336" s="36" cm="1">
        <f t="array" ref="AF336">AVERAGE(IFERROR(V336:Z336,""))</f>
        <v>5.9629411476000005</v>
      </c>
      <c r="AG336" s="36" cm="1">
        <f t="array" ref="AG336">AVERAGE(IFERROR(Q336:U336,""))</f>
        <v>5.6081381118000007</v>
      </c>
      <c r="AH336" s="36" cm="1">
        <f t="array" ref="AH336">AVERAGE(IFERROR(Y336:AA336,P336))</f>
        <v>5.4502222221666683</v>
      </c>
      <c r="AI336" s="36" cm="1">
        <f t="array" ref="AI336">AVERAGE(IFERROR(X336:AA336,""))</f>
        <v>5.5128589743749998</v>
      </c>
      <c r="AJ336" s="36" cm="1">
        <f t="array" ref="AJ336">AVERAGE(IFERROR(P336:V336,""))</f>
        <v>6.0309149777142848</v>
      </c>
      <c r="AK336" s="36" cm="1">
        <f t="array" ref="AK336">AVERAGE(IFERROR(Q336:T336,""))</f>
        <v>5.4623601397500003</v>
      </c>
      <c r="AL336" s="36" cm="1">
        <f t="array" ref="AL336">AVERAGE(IFERROR(U336:V336,""))</f>
        <v>6.9309821424999996</v>
      </c>
      <c r="AM336" s="36" cm="1">
        <f t="array" ref="AM336">AVERAGE(IFERROR(W336:AA336,""))</f>
        <v>5.5597316238999994</v>
      </c>
      <c r="AN336" s="36" cm="1">
        <f t="array" ref="AN336">AVERAGE(IFERROR(P336:U336,""))</f>
        <v>5.7576150931666659</v>
      </c>
      <c r="AP336" s="36">
        <f t="shared" si="138"/>
        <v>0.34950000000000003</v>
      </c>
      <c r="AQ336" s="36">
        <f t="shared" si="139"/>
        <v>0.50636363639999993</v>
      </c>
      <c r="AR336" s="36">
        <f t="shared" si="140"/>
        <v>0.42499999999999999</v>
      </c>
      <c r="AS336" s="36">
        <f t="shared" si="141"/>
        <v>0.33499999999999996</v>
      </c>
      <c r="AT336" s="36">
        <f t="shared" si="142"/>
        <v>0.54869230769999999</v>
      </c>
      <c r="AU336" s="36">
        <f t="shared" si="143"/>
        <v>0.38087499999999996</v>
      </c>
      <c r="AV336" s="36">
        <f t="shared" si="144"/>
        <v>0.23292857150000001</v>
      </c>
      <c r="AW336" s="36">
        <f t="shared" si="145"/>
        <v>0.42527777780000003</v>
      </c>
      <c r="AX336" s="36">
        <f t="shared" si="146"/>
        <v>0.42992307690000003</v>
      </c>
      <c r="AY336" s="36">
        <f t="shared" si="147"/>
        <v>0.47919999999999996</v>
      </c>
      <c r="AZ336" s="36">
        <f t="shared" si="148"/>
        <v>0.45119999999999993</v>
      </c>
      <c r="BA336" s="36">
        <f t="shared" si="149"/>
        <v>0.43453333334999994</v>
      </c>
      <c r="BB336" s="36">
        <f t="shared" si="150"/>
        <v>0.41654114197083336</v>
      </c>
      <c r="BC336" s="36">
        <f t="shared" si="151"/>
        <v>0.45344102563333333</v>
      </c>
      <c r="BD336" s="36">
        <f t="shared" si="152"/>
        <v>0.43453333334999994</v>
      </c>
      <c r="BE336" s="36">
        <f t="shared" si="153"/>
        <v>0.40480991926666665</v>
      </c>
      <c r="BF336" s="36">
        <f t="shared" si="154"/>
        <v>0.40370588523999995</v>
      </c>
      <c r="BG336" s="36">
        <f t="shared" si="155"/>
        <v>0.43918618881999993</v>
      </c>
      <c r="BH336" s="36">
        <f t="shared" si="156"/>
        <v>0.45497777778333315</v>
      </c>
      <c r="BI336" s="36">
        <f t="shared" si="157"/>
        <v>0.44871410256249999</v>
      </c>
      <c r="BJ336" s="36">
        <f t="shared" si="158"/>
        <v>0.39690850222857155</v>
      </c>
      <c r="BK336" s="36">
        <f t="shared" si="159"/>
        <v>0.45376398602499995</v>
      </c>
      <c r="BL336" s="36">
        <f t="shared" si="160"/>
        <v>0.30690178575000004</v>
      </c>
      <c r="BM336" s="36">
        <f t="shared" si="161"/>
        <v>0.44402683761000006</v>
      </c>
      <c r="BN336" s="36">
        <f t="shared" si="162"/>
        <v>0.42423849068333341</v>
      </c>
    </row>
    <row r="337" spans="1:66" x14ac:dyDescent="0.25">
      <c r="A337">
        <v>336</v>
      </c>
      <c r="B337" t="s">
        <v>52</v>
      </c>
      <c r="C337" s="3">
        <v>7</v>
      </c>
      <c r="D337">
        <v>48.596699999999998</v>
      </c>
      <c r="E337">
        <v>-122.41930000000001</v>
      </c>
      <c r="F337" t="s">
        <v>10</v>
      </c>
      <c r="G337" s="5">
        <v>9.89</v>
      </c>
      <c r="H337" s="3">
        <v>17110002000069</v>
      </c>
      <c r="I337" t="s">
        <v>11</v>
      </c>
      <c r="K337" s="15" t="s">
        <v>396</v>
      </c>
      <c r="L337" s="3">
        <v>17110004000118</v>
      </c>
      <c r="M337">
        <v>0.30861988663673401</v>
      </c>
      <c r="N337" s="20">
        <v>180</v>
      </c>
      <c r="P337" s="36">
        <f>AVERAGEIFS($G$2:$G$3384,$C$2:$C$3384,P$1,$B$2:$B$3384,$K337)</f>
        <v>11.1</v>
      </c>
      <c r="Q337" s="36">
        <f>AVERAGEIFS($G$2:$G$3384,$C$2:$C$3384,Q$1,$B$2:$B$3384,$K337)</f>
        <v>10.35</v>
      </c>
      <c r="R337" s="36">
        <f>AVERAGEIFS($G$2:$G$3384,$C$2:$C$3384,R$1,$B$2:$B$3384,$K337)</f>
        <v>12.92333333</v>
      </c>
      <c r="S337" s="36">
        <f>AVERAGEIFS($G$2:$G$3384,$C$2:$C$3384,S$1,$B$2:$B$3384,$K337)</f>
        <v>12.25</v>
      </c>
      <c r="T337" s="36">
        <f>AVERAGEIFS($G$2:$G$3384,$C$2:$C$3384,T$1,$B$2:$B$3384,$K337)</f>
        <v>10.475</v>
      </c>
      <c r="U337" s="36">
        <f>AVERAGEIFS($G$2:$G$3384,$C$2:$C$3384,U$1,$B$2:$B$3384,$K337)</f>
        <v>10.475</v>
      </c>
      <c r="V337" s="36">
        <f>AVERAGEIFS($G$2:$G$3384,$C$2:$C$3384,V$1,$B$2:$B$3384,$K337)</f>
        <v>10.125</v>
      </c>
      <c r="W337" s="36">
        <f>AVERAGEIFS($G$2:$G$3384,$C$2:$C$3384,W$1,$B$2:$B$3384,$K337)</f>
        <v>9.74</v>
      </c>
      <c r="X337" s="36">
        <f>AVERAGEIFS($G$2:$G$3384,$C$2:$C$3384,X$1,$B$2:$B$3384,$K337)</f>
        <v>9.68</v>
      </c>
      <c r="Y337" s="36">
        <f>AVERAGEIFS($G$2:$G$3384,$C$2:$C$3384,Y$1,$B$2:$B$3384,$K337)</f>
        <v>10.7</v>
      </c>
      <c r="Z337" s="36">
        <f>AVERAGEIFS($G$2:$G$3384,$C$2:$C$3384,Z$1,$B$2:$B$3384,$K337)</f>
        <v>11.375</v>
      </c>
      <c r="AA337" s="36">
        <f>AVERAGEIFS($G$2:$G$3384,$C$2:$C$3384,AA$1,$B$2:$B$3384,$K337)</f>
        <v>11.5</v>
      </c>
      <c r="AB337" s="36">
        <f t="shared" si="136"/>
        <v>10.89111111083333</v>
      </c>
      <c r="AC337" s="36" cm="1">
        <f t="array" ref="AC337">AVERAGE(IFERROR(X337:Z337, ""))</f>
        <v>10.584999999999999</v>
      </c>
      <c r="AD337" s="36">
        <f t="shared" si="137"/>
        <v>11.5</v>
      </c>
      <c r="AE337" s="36" cm="1">
        <f t="array" ref="AE337">AVERAGE(IFERROR(Q337:V337, ""))</f>
        <v>11.099722221666667</v>
      </c>
      <c r="AF337" s="36" cm="1">
        <f t="array" ref="AF337">AVERAGE(IFERROR(V337:Z337,""))</f>
        <v>10.324000000000002</v>
      </c>
      <c r="AG337" s="36" cm="1">
        <f t="array" ref="AG337">AVERAGE(IFERROR(Q337:U337,""))</f>
        <v>11.294666666000001</v>
      </c>
      <c r="AH337" s="36" cm="1">
        <f t="array" ref="AH337">AVERAGE(IFERROR(Y337:AA337,P337))</f>
        <v>11.191666666666668</v>
      </c>
      <c r="AI337" s="36" cm="1">
        <f t="array" ref="AI337">AVERAGE(IFERROR(X337:AA337,""))</f>
        <v>10.813749999999999</v>
      </c>
      <c r="AJ337" s="36" cm="1">
        <f t="array" ref="AJ337">AVERAGE(IFERROR(P337:V337,""))</f>
        <v>11.099761904285714</v>
      </c>
      <c r="AK337" s="36" cm="1">
        <f t="array" ref="AK337">AVERAGE(IFERROR(Q337:T337,""))</f>
        <v>11.4995833325</v>
      </c>
      <c r="AL337" s="36" cm="1">
        <f t="array" ref="AL337">AVERAGE(IFERROR(U337:V337,""))</f>
        <v>10.3</v>
      </c>
      <c r="AM337" s="36" cm="1">
        <f t="array" ref="AM337">AVERAGE(IFERROR(W337:AA337,""))</f>
        <v>10.599</v>
      </c>
      <c r="AN337" s="36" cm="1">
        <f t="array" ref="AN337">AVERAGE(IFERROR(P337:U337,""))</f>
        <v>11.262222221666667</v>
      </c>
      <c r="AP337" s="36">
        <f t="shared" si="138"/>
        <v>0</v>
      </c>
      <c r="AQ337" s="36">
        <f t="shared" si="139"/>
        <v>0</v>
      </c>
      <c r="AR337" s="36">
        <f t="shared" si="140"/>
        <v>0</v>
      </c>
      <c r="AS337" s="36">
        <f t="shared" si="141"/>
        <v>0</v>
      </c>
      <c r="AT337" s="36">
        <f t="shared" si="142"/>
        <v>0</v>
      </c>
      <c r="AU337" s="36">
        <f t="shared" si="143"/>
        <v>0</v>
      </c>
      <c r="AV337" s="36">
        <f t="shared" si="144"/>
        <v>0</v>
      </c>
      <c r="AW337" s="36">
        <f t="shared" si="145"/>
        <v>2.5999999999999978E-2</v>
      </c>
      <c r="AX337" s="36">
        <f t="shared" si="146"/>
        <v>3.2000000000000028E-2</v>
      </c>
      <c r="AY337" s="36">
        <f t="shared" si="147"/>
        <v>0</v>
      </c>
      <c r="AZ337" s="36">
        <f t="shared" si="148"/>
        <v>0</v>
      </c>
      <c r="BA337" s="36">
        <f t="shared" si="149"/>
        <v>0</v>
      </c>
      <c r="BB337" s="36">
        <f t="shared" si="150"/>
        <v>0</v>
      </c>
      <c r="BC337" s="36">
        <f t="shared" si="151"/>
        <v>0</v>
      </c>
      <c r="BD337" s="36">
        <f t="shared" si="152"/>
        <v>0</v>
      </c>
      <c r="BE337" s="36">
        <f t="shared" si="153"/>
        <v>0</v>
      </c>
      <c r="BF337" s="36">
        <f t="shared" si="154"/>
        <v>0</v>
      </c>
      <c r="BG337" s="36">
        <f t="shared" si="155"/>
        <v>0</v>
      </c>
      <c r="BH337" s="36">
        <f t="shared" si="156"/>
        <v>0</v>
      </c>
      <c r="BI337" s="36">
        <f t="shared" si="157"/>
        <v>0</v>
      </c>
      <c r="BJ337" s="36">
        <f t="shared" si="158"/>
        <v>0</v>
      </c>
      <c r="BK337" s="36">
        <f t="shared" si="159"/>
        <v>0</v>
      </c>
      <c r="BL337" s="36">
        <f t="shared" si="160"/>
        <v>0</v>
      </c>
      <c r="BM337" s="36">
        <f t="shared" si="161"/>
        <v>0</v>
      </c>
      <c r="BN337" s="36">
        <f t="shared" si="162"/>
        <v>0</v>
      </c>
    </row>
    <row r="338" spans="1:66" x14ac:dyDescent="0.25">
      <c r="A338">
        <v>337</v>
      </c>
      <c r="B338" t="s">
        <v>52</v>
      </c>
      <c r="C338" s="3">
        <v>8</v>
      </c>
      <c r="D338">
        <v>48.596699999999998</v>
      </c>
      <c r="E338">
        <v>-122.41930000000001</v>
      </c>
      <c r="F338" t="s">
        <v>10</v>
      </c>
      <c r="G338" s="5">
        <v>7.1950000000000003</v>
      </c>
      <c r="H338" s="3">
        <v>17110002000069</v>
      </c>
      <c r="I338" t="s">
        <v>11</v>
      </c>
      <c r="K338" s="15" t="s">
        <v>397</v>
      </c>
      <c r="L338" s="3">
        <v>17110004001820</v>
      </c>
      <c r="M338">
        <v>0.97563499212265015</v>
      </c>
      <c r="N338" s="20">
        <v>217</v>
      </c>
      <c r="P338" s="36">
        <f>AVERAGEIFS($G$2:$G$3384,$C$2:$C$3384,P$1,$B$2:$B$3384,$K338)</f>
        <v>12.25</v>
      </c>
      <c r="Q338" s="36">
        <f>AVERAGEIFS($G$2:$G$3384,$C$2:$C$3384,Q$1,$B$2:$B$3384,$K338)</f>
        <v>11.85</v>
      </c>
      <c r="R338" s="36">
        <f>AVERAGEIFS($G$2:$G$3384,$C$2:$C$3384,R$1,$B$2:$B$3384,$K338)</f>
        <v>12.86</v>
      </c>
      <c r="S338" s="36">
        <f>AVERAGEIFS($G$2:$G$3384,$C$2:$C$3384,S$1,$B$2:$B$3384,$K338)</f>
        <v>11.9</v>
      </c>
      <c r="T338" s="36">
        <f>AVERAGEIFS($G$2:$G$3384,$C$2:$C$3384,T$1,$B$2:$B$3384,$K338)</f>
        <v>11.225</v>
      </c>
      <c r="U338" s="36">
        <f>AVERAGEIFS($G$2:$G$3384,$C$2:$C$3384,U$1,$B$2:$B$3384,$K338)</f>
        <v>11.1</v>
      </c>
      <c r="V338" s="36">
        <f>AVERAGEIFS($G$2:$G$3384,$C$2:$C$3384,V$1,$B$2:$B$3384,$K338)</f>
        <v>9.6274999999999995</v>
      </c>
      <c r="W338" s="36">
        <f>AVERAGEIFS($G$2:$G$3384,$C$2:$C$3384,W$1,$B$2:$B$3384,$K338)</f>
        <v>9.7799999999999994</v>
      </c>
      <c r="X338" s="36">
        <f>AVERAGEIFS($G$2:$G$3384,$C$2:$C$3384,X$1,$B$2:$B$3384,$K338)</f>
        <v>10.28</v>
      </c>
      <c r="Y338" s="36">
        <f>AVERAGEIFS($G$2:$G$3384,$C$2:$C$3384,Y$1,$B$2:$B$3384,$K338)</f>
        <v>10.925000000000001</v>
      </c>
      <c r="Z338" s="36">
        <f>AVERAGEIFS($G$2:$G$3384,$C$2:$C$3384,Z$1,$B$2:$B$3384,$K338)</f>
        <v>12.324999999999999</v>
      </c>
      <c r="AA338" s="36">
        <f>AVERAGEIFS($G$2:$G$3384,$C$2:$C$3384,AA$1,$B$2:$B$3384,$K338)</f>
        <v>12.55</v>
      </c>
      <c r="AB338" s="36">
        <f t="shared" si="136"/>
        <v>11.389375000000001</v>
      </c>
      <c r="AC338" s="36" cm="1">
        <f t="array" ref="AC338">AVERAGE(IFERROR(X338:Z338, ""))</f>
        <v>11.176666666666668</v>
      </c>
      <c r="AD338" s="36">
        <f t="shared" si="137"/>
        <v>12.55</v>
      </c>
      <c r="AE338" s="36" cm="1">
        <f t="array" ref="AE338">AVERAGE(IFERROR(Q338:V338, ""))</f>
        <v>11.427083333333334</v>
      </c>
      <c r="AF338" s="36" cm="1">
        <f t="array" ref="AF338">AVERAGE(IFERROR(V338:Z338,""))</f>
        <v>10.5875</v>
      </c>
      <c r="AG338" s="36" cm="1">
        <f t="array" ref="AG338">AVERAGE(IFERROR(Q338:U338,""))</f>
        <v>11.787000000000001</v>
      </c>
      <c r="AH338" s="36" cm="1">
        <f t="array" ref="AH338">AVERAGE(IFERROR(Y338:AA338,P338))</f>
        <v>11.933333333333332</v>
      </c>
      <c r="AI338" s="36" cm="1">
        <f t="array" ref="AI338">AVERAGE(IFERROR(X338:AA338,""))</f>
        <v>11.52</v>
      </c>
      <c r="AJ338" s="36" cm="1">
        <f t="array" ref="AJ338">AVERAGE(IFERROR(P338:V338,""))</f>
        <v>11.544642857142858</v>
      </c>
      <c r="AK338" s="36" cm="1">
        <f t="array" ref="AK338">AVERAGE(IFERROR(Q338:T338,""))</f>
        <v>11.95875</v>
      </c>
      <c r="AL338" s="36" cm="1">
        <f t="array" ref="AL338">AVERAGE(IFERROR(U338:V338,""))</f>
        <v>10.36375</v>
      </c>
      <c r="AM338" s="36" cm="1">
        <f t="array" ref="AM338">AVERAGE(IFERROR(W338:AA338,""))</f>
        <v>11.172000000000001</v>
      </c>
      <c r="AN338" s="36" cm="1">
        <f t="array" ref="AN338">AVERAGE(IFERROR(P338:U338,""))</f>
        <v>11.864166666666668</v>
      </c>
      <c r="AP338" s="36">
        <f t="shared" si="138"/>
        <v>0</v>
      </c>
      <c r="AQ338" s="36">
        <f t="shared" si="139"/>
        <v>0</v>
      </c>
      <c r="AR338" s="36">
        <f t="shared" si="140"/>
        <v>0</v>
      </c>
      <c r="AS338" s="36">
        <f t="shared" si="141"/>
        <v>0</v>
      </c>
      <c r="AT338" s="36">
        <f t="shared" si="142"/>
        <v>0</v>
      </c>
      <c r="AU338" s="36">
        <f t="shared" si="143"/>
        <v>0</v>
      </c>
      <c r="AV338" s="36">
        <f t="shared" si="144"/>
        <v>3.7250000000000047E-2</v>
      </c>
      <c r="AW338" s="36">
        <f t="shared" si="145"/>
        <v>2.2000000000000065E-2</v>
      </c>
      <c r="AX338" s="36">
        <f t="shared" si="146"/>
        <v>0</v>
      </c>
      <c r="AY338" s="36">
        <f t="shared" si="147"/>
        <v>0</v>
      </c>
      <c r="AZ338" s="36">
        <f t="shared" si="148"/>
        <v>0</v>
      </c>
      <c r="BA338" s="36">
        <f t="shared" si="149"/>
        <v>0</v>
      </c>
      <c r="BB338" s="36">
        <f t="shared" si="150"/>
        <v>0</v>
      </c>
      <c r="BC338" s="36">
        <f t="shared" si="151"/>
        <v>0</v>
      </c>
      <c r="BD338" s="36">
        <f t="shared" si="152"/>
        <v>0</v>
      </c>
      <c r="BE338" s="36">
        <f t="shared" si="153"/>
        <v>0</v>
      </c>
      <c r="BF338" s="36">
        <f t="shared" si="154"/>
        <v>0</v>
      </c>
      <c r="BG338" s="36">
        <f t="shared" si="155"/>
        <v>0</v>
      </c>
      <c r="BH338" s="36">
        <f t="shared" si="156"/>
        <v>0</v>
      </c>
      <c r="BI338" s="36">
        <f t="shared" si="157"/>
        <v>0</v>
      </c>
      <c r="BJ338" s="36">
        <f t="shared" si="158"/>
        <v>0</v>
      </c>
      <c r="BK338" s="36">
        <f t="shared" si="159"/>
        <v>0</v>
      </c>
      <c r="BL338" s="36">
        <f t="shared" si="160"/>
        <v>0</v>
      </c>
      <c r="BM338" s="36">
        <f t="shared" si="161"/>
        <v>0</v>
      </c>
      <c r="BN338" s="36">
        <f t="shared" si="162"/>
        <v>0</v>
      </c>
    </row>
    <row r="339" spans="1:66" x14ac:dyDescent="0.25">
      <c r="A339">
        <v>338</v>
      </c>
      <c r="B339" t="s">
        <v>52</v>
      </c>
      <c r="C339" s="3">
        <v>9</v>
      </c>
      <c r="D339">
        <v>48.596699999999998</v>
      </c>
      <c r="E339">
        <v>-122.41930000000001</v>
      </c>
      <c r="F339" t="s">
        <v>10</v>
      </c>
      <c r="G339" s="5">
        <v>6.79</v>
      </c>
      <c r="H339" s="3">
        <v>17110002000069</v>
      </c>
      <c r="I339" t="s">
        <v>11</v>
      </c>
      <c r="K339" s="15" t="s">
        <v>398</v>
      </c>
      <c r="L339" s="3">
        <v>17110004003604</v>
      </c>
      <c r="M339">
        <v>0.86142069101333618</v>
      </c>
      <c r="N339" s="20">
        <v>227</v>
      </c>
      <c r="P339" s="36" t="e">
        <f>AVERAGEIFS($G$2:$G$3384,$C$2:$C$3384,P$1,$B$2:$B$3384,$K339)</f>
        <v>#DIV/0!</v>
      </c>
      <c r="Q339" s="36" t="e">
        <f>AVERAGEIFS($G$2:$G$3384,$C$2:$C$3384,Q$1,$B$2:$B$3384,$K339)</f>
        <v>#DIV/0!</v>
      </c>
      <c r="R339" s="36" t="e">
        <f>AVERAGEIFS($G$2:$G$3384,$C$2:$C$3384,R$1,$B$2:$B$3384,$K339)</f>
        <v>#DIV/0!</v>
      </c>
      <c r="S339" s="36" t="e">
        <f>AVERAGEIFS($G$2:$G$3384,$C$2:$C$3384,S$1,$B$2:$B$3384,$K339)</f>
        <v>#DIV/0!</v>
      </c>
      <c r="T339" s="36" t="e">
        <f>AVERAGEIFS($G$2:$G$3384,$C$2:$C$3384,T$1,$B$2:$B$3384,$K339)</f>
        <v>#DIV/0!</v>
      </c>
      <c r="U339" s="36" t="e">
        <f>AVERAGEIFS($G$2:$G$3384,$C$2:$C$3384,U$1,$B$2:$B$3384,$K339)</f>
        <v>#DIV/0!</v>
      </c>
      <c r="V339" s="36" t="e">
        <f>AVERAGEIFS($G$2:$G$3384,$C$2:$C$3384,V$1,$B$2:$B$3384,$K339)</f>
        <v>#DIV/0!</v>
      </c>
      <c r="W339" s="36">
        <f>AVERAGEIFS($G$2:$G$3384,$C$2:$C$3384,W$1,$B$2:$B$3384,$K339)</f>
        <v>13.77</v>
      </c>
      <c r="X339" s="36" t="e">
        <f>AVERAGEIFS($G$2:$G$3384,$C$2:$C$3384,X$1,$B$2:$B$3384,$K339)</f>
        <v>#DIV/0!</v>
      </c>
      <c r="Y339" s="36" t="e">
        <f>AVERAGEIFS($G$2:$G$3384,$C$2:$C$3384,Y$1,$B$2:$B$3384,$K339)</f>
        <v>#DIV/0!</v>
      </c>
      <c r="Z339" s="36" t="e">
        <f>AVERAGEIFS($G$2:$G$3384,$C$2:$C$3384,Z$1,$B$2:$B$3384,$K339)</f>
        <v>#DIV/0!</v>
      </c>
      <c r="AA339" s="36" t="e">
        <f>AVERAGEIFS($G$2:$G$3384,$C$2:$C$3384,AA$1,$B$2:$B$3384,$K339)</f>
        <v>#DIV/0!</v>
      </c>
      <c r="AB339" s="36">
        <f t="shared" si="136"/>
        <v>13.77</v>
      </c>
      <c r="AC339" s="36" t="e" cm="1">
        <f t="array" ref="AC339">AVERAGE(IFERROR(X339:Z339, ""))</f>
        <v>#DIV/0!</v>
      </c>
      <c r="AD339" s="36" t="e">
        <f t="shared" si="137"/>
        <v>#DIV/0!</v>
      </c>
      <c r="AE339" s="36" t="e" cm="1">
        <f t="array" ref="AE339">AVERAGE(IFERROR(Q339:V339, ""))</f>
        <v>#DIV/0!</v>
      </c>
      <c r="AF339" s="36" cm="1">
        <f t="array" ref="AF339">AVERAGE(IFERROR(V339:Z339,""))</f>
        <v>13.77</v>
      </c>
      <c r="AG339" s="36" t="e" cm="1">
        <f t="array" ref="AG339">AVERAGE(IFERROR(Q339:U339,""))</f>
        <v>#DIV/0!</v>
      </c>
      <c r="AH339" s="36" t="e" cm="1">
        <f t="array" ref="AH339">AVERAGE(IFERROR(Y339:AA339,P339))</f>
        <v>#DIV/0!</v>
      </c>
      <c r="AI339" s="36" t="e" cm="1">
        <f t="array" ref="AI339">AVERAGE(IFERROR(X339:AA339,""))</f>
        <v>#DIV/0!</v>
      </c>
      <c r="AJ339" s="36" t="e" cm="1">
        <f t="array" ref="AJ339">AVERAGE(IFERROR(P339:V339,""))</f>
        <v>#DIV/0!</v>
      </c>
      <c r="AK339" s="36" t="e" cm="1">
        <f t="array" ref="AK339">AVERAGE(IFERROR(Q339:T339,""))</f>
        <v>#DIV/0!</v>
      </c>
      <c r="AL339" s="36" t="e" cm="1">
        <f t="array" ref="AL339">AVERAGE(IFERROR(U339:V339,""))</f>
        <v>#DIV/0!</v>
      </c>
      <c r="AM339" s="36" cm="1">
        <f t="array" ref="AM339">AVERAGE(IFERROR(W339:AA339,""))</f>
        <v>13.77</v>
      </c>
      <c r="AN339" s="36" t="e" cm="1">
        <f t="array" ref="AN339">AVERAGE(IFERROR(P339:U339,""))</f>
        <v>#DIV/0!</v>
      </c>
      <c r="AP339" s="36" t="e">
        <f t="shared" si="138"/>
        <v>#DIV/0!</v>
      </c>
      <c r="AQ339" s="36" t="e">
        <f t="shared" si="139"/>
        <v>#DIV/0!</v>
      </c>
      <c r="AR339" s="36" t="e">
        <f t="shared" si="140"/>
        <v>#DIV/0!</v>
      </c>
      <c r="AS339" s="36" t="e">
        <f t="shared" si="141"/>
        <v>#DIV/0!</v>
      </c>
      <c r="AT339" s="36" t="e">
        <f t="shared" si="142"/>
        <v>#DIV/0!</v>
      </c>
      <c r="AU339" s="36" t="e">
        <f t="shared" si="143"/>
        <v>#DIV/0!</v>
      </c>
      <c r="AV339" s="36" t="e">
        <f t="shared" si="144"/>
        <v>#DIV/0!</v>
      </c>
      <c r="AW339" s="36">
        <f t="shared" si="145"/>
        <v>0</v>
      </c>
      <c r="AX339" s="36" t="e">
        <f t="shared" si="146"/>
        <v>#DIV/0!</v>
      </c>
      <c r="AY339" s="36" t="e">
        <f t="shared" si="147"/>
        <v>#DIV/0!</v>
      </c>
      <c r="AZ339" s="36" t="e">
        <f t="shared" si="148"/>
        <v>#DIV/0!</v>
      </c>
      <c r="BA339" s="36" t="e">
        <f t="shared" si="149"/>
        <v>#DIV/0!</v>
      </c>
      <c r="BB339" s="36">
        <f t="shared" si="150"/>
        <v>0</v>
      </c>
      <c r="BC339" s="36" t="e">
        <f t="shared" si="151"/>
        <v>#DIV/0!</v>
      </c>
      <c r="BD339" s="36" t="e">
        <f t="shared" si="152"/>
        <v>#DIV/0!</v>
      </c>
      <c r="BE339" s="36" t="e">
        <f t="shared" si="153"/>
        <v>#DIV/0!</v>
      </c>
      <c r="BF339" s="36">
        <f t="shared" si="154"/>
        <v>0</v>
      </c>
      <c r="BG339" s="36" t="e">
        <f t="shared" si="155"/>
        <v>#DIV/0!</v>
      </c>
      <c r="BH339" s="36" t="e">
        <f t="shared" si="156"/>
        <v>#DIV/0!</v>
      </c>
      <c r="BI339" s="36" t="e">
        <f t="shared" si="157"/>
        <v>#DIV/0!</v>
      </c>
      <c r="BJ339" s="36" t="e">
        <f t="shared" si="158"/>
        <v>#DIV/0!</v>
      </c>
      <c r="BK339" s="36" t="e">
        <f t="shared" si="159"/>
        <v>#DIV/0!</v>
      </c>
      <c r="BL339" s="36" t="e">
        <f t="shared" si="160"/>
        <v>#DIV/0!</v>
      </c>
      <c r="BM339" s="36">
        <f t="shared" si="161"/>
        <v>0</v>
      </c>
      <c r="BN339" s="36" t="e">
        <f t="shared" si="162"/>
        <v>#DIV/0!</v>
      </c>
    </row>
    <row r="340" spans="1:66" x14ac:dyDescent="0.25">
      <c r="A340">
        <v>339</v>
      </c>
      <c r="B340" t="s">
        <v>52</v>
      </c>
      <c r="C340" s="3">
        <v>10</v>
      </c>
      <c r="D340">
        <v>48.596699999999998</v>
      </c>
      <c r="E340">
        <v>-122.41930000000001</v>
      </c>
      <c r="F340" t="s">
        <v>10</v>
      </c>
      <c r="G340" s="5">
        <v>6.8150000000000004</v>
      </c>
      <c r="H340" s="3">
        <v>17110002000069</v>
      </c>
      <c r="I340" t="s">
        <v>11</v>
      </c>
      <c r="K340" s="15" t="s">
        <v>400</v>
      </c>
      <c r="L340" s="3">
        <v>17110004000126</v>
      </c>
      <c r="M340">
        <v>0.96725863218307495</v>
      </c>
      <c r="N340" s="20">
        <v>82</v>
      </c>
      <c r="P340" s="36" t="e">
        <f>AVERAGEIFS($G$2:$G$3384,$C$2:$C$3384,P$1,$B$2:$B$3384,$K340)</f>
        <v>#DIV/0!</v>
      </c>
      <c r="Q340" s="36" t="e">
        <f>AVERAGEIFS($G$2:$G$3384,$C$2:$C$3384,Q$1,$B$2:$B$3384,$K340)</f>
        <v>#DIV/0!</v>
      </c>
      <c r="R340" s="36" t="e">
        <f>AVERAGEIFS($G$2:$G$3384,$C$2:$C$3384,R$1,$B$2:$B$3384,$K340)</f>
        <v>#DIV/0!</v>
      </c>
      <c r="S340" s="36" t="e">
        <f>AVERAGEIFS($G$2:$G$3384,$C$2:$C$3384,S$1,$B$2:$B$3384,$K340)</f>
        <v>#DIV/0!</v>
      </c>
      <c r="T340" s="36" t="e">
        <f>AVERAGEIFS($G$2:$G$3384,$C$2:$C$3384,T$1,$B$2:$B$3384,$K340)</f>
        <v>#DIV/0!</v>
      </c>
      <c r="U340" s="36" t="e">
        <f>AVERAGEIFS($G$2:$G$3384,$C$2:$C$3384,U$1,$B$2:$B$3384,$K340)</f>
        <v>#DIV/0!</v>
      </c>
      <c r="V340" s="36">
        <f>AVERAGEIFS($G$2:$G$3384,$C$2:$C$3384,V$1,$B$2:$B$3384,$K340)</f>
        <v>9.9</v>
      </c>
      <c r="W340" s="36" t="e">
        <f>AVERAGEIFS($G$2:$G$3384,$C$2:$C$3384,W$1,$B$2:$B$3384,$K340)</f>
        <v>#DIV/0!</v>
      </c>
      <c r="X340" s="36" t="e">
        <f>AVERAGEIFS($G$2:$G$3384,$C$2:$C$3384,X$1,$B$2:$B$3384,$K340)</f>
        <v>#DIV/0!</v>
      </c>
      <c r="Y340" s="36">
        <f>AVERAGEIFS($G$2:$G$3384,$C$2:$C$3384,Y$1,$B$2:$B$3384,$K340)</f>
        <v>6.28</v>
      </c>
      <c r="Z340" s="36" t="e">
        <f>AVERAGEIFS($G$2:$G$3384,$C$2:$C$3384,Z$1,$B$2:$B$3384,$K340)</f>
        <v>#DIV/0!</v>
      </c>
      <c r="AA340" s="36" t="e">
        <f>AVERAGEIFS($G$2:$G$3384,$C$2:$C$3384,AA$1,$B$2:$B$3384,$K340)</f>
        <v>#DIV/0!</v>
      </c>
      <c r="AB340" s="36">
        <f t="shared" si="136"/>
        <v>8.09</v>
      </c>
      <c r="AC340" s="36" cm="1">
        <f t="array" ref="AC340">AVERAGE(IFERROR(X340:Z340, ""))</f>
        <v>6.28</v>
      </c>
      <c r="AD340" s="36" t="e">
        <f t="shared" si="137"/>
        <v>#DIV/0!</v>
      </c>
      <c r="AE340" s="36" cm="1">
        <f t="array" ref="AE340">AVERAGE(IFERROR(Q340:V340, ""))</f>
        <v>9.9</v>
      </c>
      <c r="AF340" s="36" cm="1">
        <f t="array" ref="AF340">AVERAGE(IFERROR(V340:Z340,""))</f>
        <v>8.09</v>
      </c>
      <c r="AG340" s="36" t="e" cm="1">
        <f t="array" ref="AG340">AVERAGE(IFERROR(Q340:U340,""))</f>
        <v>#DIV/0!</v>
      </c>
      <c r="AH340" s="36" t="e" cm="1">
        <f t="array" ref="AH340">AVERAGE(IFERROR(Y340:AA340,P340))</f>
        <v>#DIV/0!</v>
      </c>
      <c r="AI340" s="36" cm="1">
        <f t="array" ref="AI340">AVERAGE(IFERROR(X340:AA340,""))</f>
        <v>6.28</v>
      </c>
      <c r="AJ340" s="36" cm="1">
        <f t="array" ref="AJ340">AVERAGE(IFERROR(P340:V340,""))</f>
        <v>9.9</v>
      </c>
      <c r="AK340" s="36" t="e" cm="1">
        <f t="array" ref="AK340">AVERAGE(IFERROR(Q340:T340,""))</f>
        <v>#DIV/0!</v>
      </c>
      <c r="AL340" s="36" cm="1">
        <f t="array" ref="AL340">AVERAGE(IFERROR(U340:V340,""))</f>
        <v>9.9</v>
      </c>
      <c r="AM340" s="36" cm="1">
        <f t="array" ref="AM340">AVERAGE(IFERROR(W340:AA340,""))</f>
        <v>6.28</v>
      </c>
      <c r="AN340" s="36" t="e" cm="1">
        <f t="array" ref="AN340">AVERAGE(IFERROR(P340:U340,""))</f>
        <v>#DIV/0!</v>
      </c>
      <c r="AP340" s="36" t="e">
        <f t="shared" si="138"/>
        <v>#DIV/0!</v>
      </c>
      <c r="AQ340" s="36" t="e">
        <f t="shared" si="139"/>
        <v>#DIV/0!</v>
      </c>
      <c r="AR340" s="36" t="e">
        <f t="shared" si="140"/>
        <v>#DIV/0!</v>
      </c>
      <c r="AS340" s="36" t="e">
        <f t="shared" si="141"/>
        <v>#DIV/0!</v>
      </c>
      <c r="AT340" s="36" t="e">
        <f t="shared" si="142"/>
        <v>#DIV/0!</v>
      </c>
      <c r="AU340" s="36" t="e">
        <f t="shared" si="143"/>
        <v>#DIV/0!</v>
      </c>
      <c r="AV340" s="36">
        <f t="shared" si="144"/>
        <v>9.9999999999999638E-3</v>
      </c>
      <c r="AW340" s="36" t="e">
        <f t="shared" si="145"/>
        <v>#DIV/0!</v>
      </c>
      <c r="AX340" s="36" t="e">
        <f t="shared" si="146"/>
        <v>#DIV/0!</v>
      </c>
      <c r="AY340" s="36">
        <f t="shared" si="147"/>
        <v>0.372</v>
      </c>
      <c r="AZ340" s="36" t="e">
        <f t="shared" si="148"/>
        <v>#DIV/0!</v>
      </c>
      <c r="BA340" s="36" t="e">
        <f t="shared" si="149"/>
        <v>#DIV/0!</v>
      </c>
      <c r="BB340" s="36">
        <f t="shared" si="150"/>
        <v>0.191</v>
      </c>
      <c r="BC340" s="36">
        <f t="shared" si="151"/>
        <v>0.372</v>
      </c>
      <c r="BD340" s="36" t="e">
        <f t="shared" si="152"/>
        <v>#DIV/0!</v>
      </c>
      <c r="BE340" s="36">
        <f t="shared" si="153"/>
        <v>9.9999999999999638E-3</v>
      </c>
      <c r="BF340" s="36">
        <f t="shared" si="154"/>
        <v>0.191</v>
      </c>
      <c r="BG340" s="36" t="e">
        <f t="shared" si="155"/>
        <v>#DIV/0!</v>
      </c>
      <c r="BH340" s="36" t="e">
        <f t="shared" si="156"/>
        <v>#DIV/0!</v>
      </c>
      <c r="BI340" s="36">
        <f t="shared" si="157"/>
        <v>0.372</v>
      </c>
      <c r="BJ340" s="36">
        <f t="shared" si="158"/>
        <v>9.9999999999999638E-3</v>
      </c>
      <c r="BK340" s="36" t="e">
        <f t="shared" si="159"/>
        <v>#DIV/0!</v>
      </c>
      <c r="BL340" s="36">
        <f t="shared" si="160"/>
        <v>9.9999999999999638E-3</v>
      </c>
      <c r="BM340" s="36">
        <f t="shared" si="161"/>
        <v>0.372</v>
      </c>
      <c r="BN340" s="36" t="e">
        <f t="shared" si="162"/>
        <v>#DIV/0!</v>
      </c>
    </row>
    <row r="341" spans="1:66" x14ac:dyDescent="0.25">
      <c r="A341">
        <v>340</v>
      </c>
      <c r="B341" t="s">
        <v>52</v>
      </c>
      <c r="C341" s="3">
        <v>11</v>
      </c>
      <c r="D341">
        <v>48.596699999999998</v>
      </c>
      <c r="E341">
        <v>-122.41930000000001</v>
      </c>
      <c r="F341" t="s">
        <v>10</v>
      </c>
      <c r="G341" s="5">
        <v>12.11</v>
      </c>
      <c r="H341" s="3">
        <v>17110002000069</v>
      </c>
      <c r="I341" t="s">
        <v>11</v>
      </c>
      <c r="K341" s="15" t="s">
        <v>401</v>
      </c>
      <c r="L341" s="3">
        <v>17110004000163</v>
      </c>
      <c r="M341">
        <v>0.88079100847244263</v>
      </c>
      <c r="N341" s="20">
        <v>550</v>
      </c>
      <c r="P341" s="36" t="e">
        <f>AVERAGEIFS($G$2:$G$3384,$C$2:$C$3384,P$1,$B$2:$B$3384,$K341)</f>
        <v>#DIV/0!</v>
      </c>
      <c r="Q341" s="36" t="e">
        <f>AVERAGEIFS($G$2:$G$3384,$C$2:$C$3384,Q$1,$B$2:$B$3384,$K341)</f>
        <v>#DIV/0!</v>
      </c>
      <c r="R341" s="36" t="e">
        <f>AVERAGEIFS($G$2:$G$3384,$C$2:$C$3384,R$1,$B$2:$B$3384,$K341)</f>
        <v>#DIV/0!</v>
      </c>
      <c r="S341" s="36" t="e">
        <f>AVERAGEIFS($G$2:$G$3384,$C$2:$C$3384,S$1,$B$2:$B$3384,$K341)</f>
        <v>#DIV/0!</v>
      </c>
      <c r="T341" s="36" t="e">
        <f>AVERAGEIFS($G$2:$G$3384,$C$2:$C$3384,T$1,$B$2:$B$3384,$K341)</f>
        <v>#DIV/0!</v>
      </c>
      <c r="U341" s="36" t="e">
        <f>AVERAGEIFS($G$2:$G$3384,$C$2:$C$3384,U$1,$B$2:$B$3384,$K341)</f>
        <v>#DIV/0!</v>
      </c>
      <c r="V341" s="36">
        <f>AVERAGEIFS($G$2:$G$3384,$C$2:$C$3384,V$1,$B$2:$B$3384,$K341)</f>
        <v>9.6999999999999993</v>
      </c>
      <c r="W341" s="36">
        <f>AVERAGEIFS($G$2:$G$3384,$C$2:$C$3384,W$1,$B$2:$B$3384,$K341)</f>
        <v>9.92</v>
      </c>
      <c r="X341" s="36" t="e">
        <f>AVERAGEIFS($G$2:$G$3384,$C$2:$C$3384,X$1,$B$2:$B$3384,$K341)</f>
        <v>#DIV/0!</v>
      </c>
      <c r="Y341" s="36">
        <f>AVERAGEIFS($G$2:$G$3384,$C$2:$C$3384,Y$1,$B$2:$B$3384,$K341)</f>
        <v>5.35</v>
      </c>
      <c r="Z341" s="36" t="e">
        <f>AVERAGEIFS($G$2:$G$3384,$C$2:$C$3384,Z$1,$B$2:$B$3384,$K341)</f>
        <v>#DIV/0!</v>
      </c>
      <c r="AA341" s="36" t="e">
        <f>AVERAGEIFS($G$2:$G$3384,$C$2:$C$3384,AA$1,$B$2:$B$3384,$K341)</f>
        <v>#DIV/0!</v>
      </c>
      <c r="AB341" s="36">
        <f t="shared" si="136"/>
        <v>8.3233333333333324</v>
      </c>
      <c r="AC341" s="36" cm="1">
        <f t="array" ref="AC341">AVERAGE(IFERROR(X341:Z341, ""))</f>
        <v>5.35</v>
      </c>
      <c r="AD341" s="36" t="e">
        <f t="shared" si="137"/>
        <v>#DIV/0!</v>
      </c>
      <c r="AE341" s="36" cm="1">
        <f t="array" ref="AE341">AVERAGE(IFERROR(Q341:V341, ""))</f>
        <v>9.6999999999999993</v>
      </c>
      <c r="AF341" s="36" cm="1">
        <f t="array" ref="AF341">AVERAGE(IFERROR(V341:Z341,""))</f>
        <v>8.3233333333333324</v>
      </c>
      <c r="AG341" s="36" t="e" cm="1">
        <f t="array" ref="AG341">AVERAGE(IFERROR(Q341:U341,""))</f>
        <v>#DIV/0!</v>
      </c>
      <c r="AH341" s="36" t="e" cm="1">
        <f t="array" ref="AH341">AVERAGE(IFERROR(Y341:AA341,P341))</f>
        <v>#DIV/0!</v>
      </c>
      <c r="AI341" s="36" cm="1">
        <f t="array" ref="AI341">AVERAGE(IFERROR(X341:AA341,""))</f>
        <v>5.35</v>
      </c>
      <c r="AJ341" s="36" cm="1">
        <f t="array" ref="AJ341">AVERAGE(IFERROR(P341:V341,""))</f>
        <v>9.6999999999999993</v>
      </c>
      <c r="AK341" s="36" t="e" cm="1">
        <f t="array" ref="AK341">AVERAGE(IFERROR(Q341:T341,""))</f>
        <v>#DIV/0!</v>
      </c>
      <c r="AL341" s="36" cm="1">
        <f t="array" ref="AL341">AVERAGE(IFERROR(U341:V341,""))</f>
        <v>9.6999999999999993</v>
      </c>
      <c r="AM341" s="36" cm="1">
        <f t="array" ref="AM341">AVERAGE(IFERROR(W341:AA341,""))</f>
        <v>7.6349999999999998</v>
      </c>
      <c r="AN341" s="36" t="e" cm="1">
        <f t="array" ref="AN341">AVERAGE(IFERROR(P341:U341,""))</f>
        <v>#DIV/0!</v>
      </c>
      <c r="AP341" s="36" t="e">
        <f t="shared" si="138"/>
        <v>#DIV/0!</v>
      </c>
      <c r="AQ341" s="36" t="e">
        <f t="shared" si="139"/>
        <v>#DIV/0!</v>
      </c>
      <c r="AR341" s="36" t="e">
        <f t="shared" si="140"/>
        <v>#DIV/0!</v>
      </c>
      <c r="AS341" s="36" t="e">
        <f t="shared" si="141"/>
        <v>#DIV/0!</v>
      </c>
      <c r="AT341" s="36" t="e">
        <f t="shared" si="142"/>
        <v>#DIV/0!</v>
      </c>
      <c r="AU341" s="36" t="e">
        <f t="shared" si="143"/>
        <v>#DIV/0!</v>
      </c>
      <c r="AV341" s="36">
        <f t="shared" si="144"/>
        <v>3.0000000000000072E-2</v>
      </c>
      <c r="AW341" s="36">
        <f t="shared" si="145"/>
        <v>8.0000000000000071E-3</v>
      </c>
      <c r="AX341" s="36" t="e">
        <f t="shared" si="146"/>
        <v>#DIV/0!</v>
      </c>
      <c r="AY341" s="36">
        <f t="shared" si="147"/>
        <v>0.46500000000000002</v>
      </c>
      <c r="AZ341" s="36" t="e">
        <f t="shared" si="148"/>
        <v>#DIV/0!</v>
      </c>
      <c r="BA341" s="36" t="e">
        <f t="shared" si="149"/>
        <v>#DIV/0!</v>
      </c>
      <c r="BB341" s="36">
        <f t="shared" si="150"/>
        <v>0.16766666666666677</v>
      </c>
      <c r="BC341" s="36">
        <f t="shared" si="151"/>
        <v>0.46500000000000002</v>
      </c>
      <c r="BD341" s="36" t="e">
        <f t="shared" si="152"/>
        <v>#DIV/0!</v>
      </c>
      <c r="BE341" s="36">
        <f t="shared" si="153"/>
        <v>3.0000000000000072E-2</v>
      </c>
      <c r="BF341" s="36">
        <f t="shared" si="154"/>
        <v>0.16766666666666677</v>
      </c>
      <c r="BG341" s="36" t="e">
        <f t="shared" si="155"/>
        <v>#DIV/0!</v>
      </c>
      <c r="BH341" s="36" t="e">
        <f t="shared" si="156"/>
        <v>#DIV/0!</v>
      </c>
      <c r="BI341" s="36">
        <f t="shared" si="157"/>
        <v>0.46500000000000002</v>
      </c>
      <c r="BJ341" s="36">
        <f t="shared" si="158"/>
        <v>3.0000000000000072E-2</v>
      </c>
      <c r="BK341" s="36" t="e">
        <f t="shared" si="159"/>
        <v>#DIV/0!</v>
      </c>
      <c r="BL341" s="36">
        <f t="shared" si="160"/>
        <v>3.0000000000000072E-2</v>
      </c>
      <c r="BM341" s="36">
        <f t="shared" si="161"/>
        <v>0.23650000000000002</v>
      </c>
      <c r="BN341" s="36" t="e">
        <f t="shared" si="162"/>
        <v>#DIV/0!</v>
      </c>
    </row>
    <row r="342" spans="1:66" x14ac:dyDescent="0.25">
      <c r="A342">
        <v>341</v>
      </c>
      <c r="B342" t="s">
        <v>52</v>
      </c>
      <c r="C342" s="3">
        <v>12</v>
      </c>
      <c r="D342">
        <v>48.596699999999998</v>
      </c>
      <c r="E342">
        <v>-122.41930000000001</v>
      </c>
      <c r="F342" t="s">
        <v>10</v>
      </c>
      <c r="G342" s="5">
        <v>11.095000000000001</v>
      </c>
      <c r="H342" s="3">
        <v>17110002000069</v>
      </c>
      <c r="I342" t="s">
        <v>11</v>
      </c>
      <c r="K342" s="15" t="s">
        <v>402</v>
      </c>
      <c r="L342" s="3">
        <v>17110004000158</v>
      </c>
      <c r="M342">
        <v>0.87004667520523071</v>
      </c>
      <c r="N342" s="20">
        <v>236</v>
      </c>
      <c r="P342" s="36" t="e">
        <f>AVERAGEIFS($G$2:$G$3384,$C$2:$C$3384,P$1,$B$2:$B$3384,$K342)</f>
        <v>#DIV/0!</v>
      </c>
      <c r="Q342" s="36" t="e">
        <f>AVERAGEIFS($G$2:$G$3384,$C$2:$C$3384,Q$1,$B$2:$B$3384,$K342)</f>
        <v>#DIV/0!</v>
      </c>
      <c r="R342" s="36" t="e">
        <f>AVERAGEIFS($G$2:$G$3384,$C$2:$C$3384,R$1,$B$2:$B$3384,$K342)</f>
        <v>#DIV/0!</v>
      </c>
      <c r="S342" s="36" t="e">
        <f>AVERAGEIFS($G$2:$G$3384,$C$2:$C$3384,S$1,$B$2:$B$3384,$K342)</f>
        <v>#DIV/0!</v>
      </c>
      <c r="T342" s="36" t="e">
        <f>AVERAGEIFS($G$2:$G$3384,$C$2:$C$3384,T$1,$B$2:$B$3384,$K342)</f>
        <v>#DIV/0!</v>
      </c>
      <c r="U342" s="36" t="e">
        <f>AVERAGEIFS($G$2:$G$3384,$C$2:$C$3384,U$1,$B$2:$B$3384,$K342)</f>
        <v>#DIV/0!</v>
      </c>
      <c r="V342" s="36">
        <f>AVERAGEIFS($G$2:$G$3384,$C$2:$C$3384,V$1,$B$2:$B$3384,$K342)</f>
        <v>9.9</v>
      </c>
      <c r="W342" s="36">
        <f>AVERAGEIFS($G$2:$G$3384,$C$2:$C$3384,W$1,$B$2:$B$3384,$K342)</f>
        <v>9.26</v>
      </c>
      <c r="X342" s="36" t="e">
        <f>AVERAGEIFS($G$2:$G$3384,$C$2:$C$3384,X$1,$B$2:$B$3384,$K342)</f>
        <v>#DIV/0!</v>
      </c>
      <c r="Y342" s="36">
        <f>AVERAGEIFS($G$2:$G$3384,$C$2:$C$3384,Y$1,$B$2:$B$3384,$K342)</f>
        <v>5.07</v>
      </c>
      <c r="Z342" s="36" t="e">
        <f>AVERAGEIFS($G$2:$G$3384,$C$2:$C$3384,Z$1,$B$2:$B$3384,$K342)</f>
        <v>#DIV/0!</v>
      </c>
      <c r="AA342" s="36" t="e">
        <f>AVERAGEIFS($G$2:$G$3384,$C$2:$C$3384,AA$1,$B$2:$B$3384,$K342)</f>
        <v>#DIV/0!</v>
      </c>
      <c r="AB342" s="36">
        <f t="shared" si="136"/>
        <v>8.0766666666666662</v>
      </c>
      <c r="AC342" s="36" cm="1">
        <f t="array" ref="AC342">AVERAGE(IFERROR(X342:Z342, ""))</f>
        <v>5.07</v>
      </c>
      <c r="AD342" s="36" t="e">
        <f t="shared" si="137"/>
        <v>#DIV/0!</v>
      </c>
      <c r="AE342" s="36" cm="1">
        <f t="array" ref="AE342">AVERAGE(IFERROR(Q342:V342, ""))</f>
        <v>9.9</v>
      </c>
      <c r="AF342" s="36" cm="1">
        <f t="array" ref="AF342">AVERAGE(IFERROR(V342:Z342,""))</f>
        <v>8.0766666666666662</v>
      </c>
      <c r="AG342" s="36" t="e" cm="1">
        <f t="array" ref="AG342">AVERAGE(IFERROR(Q342:U342,""))</f>
        <v>#DIV/0!</v>
      </c>
      <c r="AH342" s="36" t="e" cm="1">
        <f t="array" ref="AH342">AVERAGE(IFERROR(Y342:AA342,P342))</f>
        <v>#DIV/0!</v>
      </c>
      <c r="AI342" s="36" cm="1">
        <f t="array" ref="AI342">AVERAGE(IFERROR(X342:AA342,""))</f>
        <v>5.07</v>
      </c>
      <c r="AJ342" s="36" cm="1">
        <f t="array" ref="AJ342">AVERAGE(IFERROR(P342:V342,""))</f>
        <v>9.9</v>
      </c>
      <c r="AK342" s="36" t="e" cm="1">
        <f t="array" ref="AK342">AVERAGE(IFERROR(Q342:T342,""))</f>
        <v>#DIV/0!</v>
      </c>
      <c r="AL342" s="36" cm="1">
        <f t="array" ref="AL342">AVERAGE(IFERROR(U342:V342,""))</f>
        <v>9.9</v>
      </c>
      <c r="AM342" s="36" cm="1">
        <f t="array" ref="AM342">AVERAGE(IFERROR(W342:AA342,""))</f>
        <v>7.165</v>
      </c>
      <c r="AN342" s="36" t="e" cm="1">
        <f t="array" ref="AN342">AVERAGE(IFERROR(P342:U342,""))</f>
        <v>#DIV/0!</v>
      </c>
      <c r="AP342" s="36" t="e">
        <f t="shared" si="138"/>
        <v>#DIV/0!</v>
      </c>
      <c r="AQ342" s="36" t="e">
        <f t="shared" si="139"/>
        <v>#DIV/0!</v>
      </c>
      <c r="AR342" s="36" t="e">
        <f t="shared" si="140"/>
        <v>#DIV/0!</v>
      </c>
      <c r="AS342" s="36" t="e">
        <f t="shared" si="141"/>
        <v>#DIV/0!</v>
      </c>
      <c r="AT342" s="36" t="e">
        <f t="shared" si="142"/>
        <v>#DIV/0!</v>
      </c>
      <c r="AU342" s="36" t="e">
        <f t="shared" si="143"/>
        <v>#DIV/0!</v>
      </c>
      <c r="AV342" s="36">
        <f t="shared" si="144"/>
        <v>9.9999999999999638E-3</v>
      </c>
      <c r="AW342" s="36">
        <f t="shared" si="145"/>
        <v>7.4000000000000024E-2</v>
      </c>
      <c r="AX342" s="36" t="e">
        <f t="shared" si="146"/>
        <v>#DIV/0!</v>
      </c>
      <c r="AY342" s="36">
        <f t="shared" si="147"/>
        <v>0.49299999999999999</v>
      </c>
      <c r="AZ342" s="36" t="e">
        <f t="shared" si="148"/>
        <v>#DIV/0!</v>
      </c>
      <c r="BA342" s="36" t="e">
        <f t="shared" si="149"/>
        <v>#DIV/0!</v>
      </c>
      <c r="BB342" s="36">
        <f t="shared" si="150"/>
        <v>0.19233333333333338</v>
      </c>
      <c r="BC342" s="36">
        <f t="shared" si="151"/>
        <v>0.49299999999999999</v>
      </c>
      <c r="BD342" s="36" t="e">
        <f t="shared" si="152"/>
        <v>#DIV/0!</v>
      </c>
      <c r="BE342" s="36">
        <f t="shared" si="153"/>
        <v>9.9999999999999638E-3</v>
      </c>
      <c r="BF342" s="36">
        <f t="shared" si="154"/>
        <v>0.19233333333333338</v>
      </c>
      <c r="BG342" s="36" t="e">
        <f t="shared" si="155"/>
        <v>#DIV/0!</v>
      </c>
      <c r="BH342" s="36" t="e">
        <f t="shared" si="156"/>
        <v>#DIV/0!</v>
      </c>
      <c r="BI342" s="36">
        <f t="shared" si="157"/>
        <v>0.49299999999999999</v>
      </c>
      <c r="BJ342" s="36">
        <f t="shared" si="158"/>
        <v>9.9999999999999638E-3</v>
      </c>
      <c r="BK342" s="36" t="e">
        <f t="shared" si="159"/>
        <v>#DIV/0!</v>
      </c>
      <c r="BL342" s="36">
        <f t="shared" si="160"/>
        <v>9.9999999999999638E-3</v>
      </c>
      <c r="BM342" s="36">
        <f t="shared" si="161"/>
        <v>0.28349999999999997</v>
      </c>
      <c r="BN342" s="36" t="e">
        <f t="shared" si="162"/>
        <v>#DIV/0!</v>
      </c>
    </row>
    <row r="343" spans="1:66" x14ac:dyDescent="0.25">
      <c r="A343">
        <v>342</v>
      </c>
      <c r="B343" t="s">
        <v>53</v>
      </c>
      <c r="C343" s="3">
        <v>1</v>
      </c>
      <c r="D343">
        <v>48.599405660000002</v>
      </c>
      <c r="E343">
        <v>-122.4240152</v>
      </c>
      <c r="F343" t="s">
        <v>10</v>
      </c>
      <c r="G343" s="5">
        <v>6.31</v>
      </c>
      <c r="H343" s="3">
        <v>17110002000397</v>
      </c>
      <c r="I343" t="s">
        <v>16</v>
      </c>
      <c r="K343" s="15" t="s">
        <v>403</v>
      </c>
      <c r="L343" s="3">
        <v>17110004000154</v>
      </c>
      <c r="M343">
        <v>0.97498232126235962</v>
      </c>
      <c r="N343" s="20">
        <v>236</v>
      </c>
      <c r="P343" s="36" t="e">
        <f>AVERAGEIFS($G$2:$G$3384,$C$2:$C$3384,P$1,$B$2:$B$3384,$K343)</f>
        <v>#DIV/0!</v>
      </c>
      <c r="Q343" s="36" t="e">
        <f>AVERAGEIFS($G$2:$G$3384,$C$2:$C$3384,Q$1,$B$2:$B$3384,$K343)</f>
        <v>#DIV/0!</v>
      </c>
      <c r="R343" s="36" t="e">
        <f>AVERAGEIFS($G$2:$G$3384,$C$2:$C$3384,R$1,$B$2:$B$3384,$K343)</f>
        <v>#DIV/0!</v>
      </c>
      <c r="S343" s="36" t="e">
        <f>AVERAGEIFS($G$2:$G$3384,$C$2:$C$3384,S$1,$B$2:$B$3384,$K343)</f>
        <v>#DIV/0!</v>
      </c>
      <c r="T343" s="36" t="e">
        <f>AVERAGEIFS($G$2:$G$3384,$C$2:$C$3384,T$1,$B$2:$B$3384,$K343)</f>
        <v>#DIV/0!</v>
      </c>
      <c r="U343" s="36" t="e">
        <f>AVERAGEIFS($G$2:$G$3384,$C$2:$C$3384,U$1,$B$2:$B$3384,$K343)</f>
        <v>#DIV/0!</v>
      </c>
      <c r="V343" s="36">
        <f>AVERAGEIFS($G$2:$G$3384,$C$2:$C$3384,V$1,$B$2:$B$3384,$K343)</f>
        <v>10.17</v>
      </c>
      <c r="W343" s="36">
        <f>AVERAGEIFS($G$2:$G$3384,$C$2:$C$3384,W$1,$B$2:$B$3384,$K343)</f>
        <v>8.7200000000000006</v>
      </c>
      <c r="X343" s="36" t="e">
        <f>AVERAGEIFS($G$2:$G$3384,$C$2:$C$3384,X$1,$B$2:$B$3384,$K343)</f>
        <v>#DIV/0!</v>
      </c>
      <c r="Y343" s="36">
        <f>AVERAGEIFS($G$2:$G$3384,$C$2:$C$3384,Y$1,$B$2:$B$3384,$K343)</f>
        <v>5.23</v>
      </c>
      <c r="Z343" s="36" t="e">
        <f>AVERAGEIFS($G$2:$G$3384,$C$2:$C$3384,Z$1,$B$2:$B$3384,$K343)</f>
        <v>#DIV/0!</v>
      </c>
      <c r="AA343" s="36" t="e">
        <f>AVERAGEIFS($G$2:$G$3384,$C$2:$C$3384,AA$1,$B$2:$B$3384,$K343)</f>
        <v>#DIV/0!</v>
      </c>
      <c r="AB343" s="36">
        <f t="shared" si="136"/>
        <v>8.0400000000000009</v>
      </c>
      <c r="AC343" s="36" cm="1">
        <f t="array" ref="AC343">AVERAGE(IFERROR(X343:Z343, ""))</f>
        <v>5.23</v>
      </c>
      <c r="AD343" s="36" t="e">
        <f t="shared" si="137"/>
        <v>#DIV/0!</v>
      </c>
      <c r="AE343" s="36" cm="1">
        <f t="array" ref="AE343">AVERAGE(IFERROR(Q343:V343, ""))</f>
        <v>10.17</v>
      </c>
      <c r="AF343" s="36" cm="1">
        <f t="array" ref="AF343">AVERAGE(IFERROR(V343:Z343,""))</f>
        <v>8.0400000000000009</v>
      </c>
      <c r="AG343" s="36" t="e" cm="1">
        <f t="array" ref="AG343">AVERAGE(IFERROR(Q343:U343,""))</f>
        <v>#DIV/0!</v>
      </c>
      <c r="AH343" s="36" t="e" cm="1">
        <f t="array" ref="AH343">AVERAGE(IFERROR(Y343:AA343,P343))</f>
        <v>#DIV/0!</v>
      </c>
      <c r="AI343" s="36" cm="1">
        <f t="array" ref="AI343">AVERAGE(IFERROR(X343:AA343,""))</f>
        <v>5.23</v>
      </c>
      <c r="AJ343" s="36" cm="1">
        <f t="array" ref="AJ343">AVERAGE(IFERROR(P343:V343,""))</f>
        <v>10.17</v>
      </c>
      <c r="AK343" s="36" t="e" cm="1">
        <f t="array" ref="AK343">AVERAGE(IFERROR(Q343:T343,""))</f>
        <v>#DIV/0!</v>
      </c>
      <c r="AL343" s="36" cm="1">
        <f t="array" ref="AL343">AVERAGE(IFERROR(U343:V343,""))</f>
        <v>10.17</v>
      </c>
      <c r="AM343" s="36" cm="1">
        <f t="array" ref="AM343">AVERAGE(IFERROR(W343:AA343,""))</f>
        <v>6.9750000000000005</v>
      </c>
      <c r="AN343" s="36" t="e" cm="1">
        <f t="array" ref="AN343">AVERAGE(IFERROR(P343:U343,""))</f>
        <v>#DIV/0!</v>
      </c>
      <c r="AP343" s="36" t="e">
        <f t="shared" si="138"/>
        <v>#DIV/0!</v>
      </c>
      <c r="AQ343" s="36" t="e">
        <f t="shared" si="139"/>
        <v>#DIV/0!</v>
      </c>
      <c r="AR343" s="36" t="e">
        <f t="shared" si="140"/>
        <v>#DIV/0!</v>
      </c>
      <c r="AS343" s="36" t="e">
        <f t="shared" si="141"/>
        <v>#DIV/0!</v>
      </c>
      <c r="AT343" s="36" t="e">
        <f t="shared" si="142"/>
        <v>#DIV/0!</v>
      </c>
      <c r="AU343" s="36" t="e">
        <f t="shared" si="143"/>
        <v>#DIV/0!</v>
      </c>
      <c r="AV343" s="36">
        <f t="shared" si="144"/>
        <v>0</v>
      </c>
      <c r="AW343" s="36">
        <f t="shared" si="145"/>
        <v>0.12799999999999995</v>
      </c>
      <c r="AX343" s="36" t="e">
        <f t="shared" si="146"/>
        <v>#DIV/0!</v>
      </c>
      <c r="AY343" s="36">
        <f t="shared" si="147"/>
        <v>0.47699999999999998</v>
      </c>
      <c r="AZ343" s="36" t="e">
        <f t="shared" si="148"/>
        <v>#DIV/0!</v>
      </c>
      <c r="BA343" s="36" t="e">
        <f t="shared" si="149"/>
        <v>#DIV/0!</v>
      </c>
      <c r="BB343" s="36">
        <f t="shared" si="150"/>
        <v>0.1959999999999999</v>
      </c>
      <c r="BC343" s="36">
        <f t="shared" si="151"/>
        <v>0.47699999999999998</v>
      </c>
      <c r="BD343" s="36" t="e">
        <f t="shared" si="152"/>
        <v>#DIV/0!</v>
      </c>
      <c r="BE343" s="36">
        <f t="shared" si="153"/>
        <v>0</v>
      </c>
      <c r="BF343" s="36">
        <f t="shared" si="154"/>
        <v>0.1959999999999999</v>
      </c>
      <c r="BG343" s="36" t="e">
        <f t="shared" si="155"/>
        <v>#DIV/0!</v>
      </c>
      <c r="BH343" s="36" t="e">
        <f t="shared" si="156"/>
        <v>#DIV/0!</v>
      </c>
      <c r="BI343" s="36">
        <f t="shared" si="157"/>
        <v>0.47699999999999998</v>
      </c>
      <c r="BJ343" s="36">
        <f t="shared" si="158"/>
        <v>0</v>
      </c>
      <c r="BK343" s="36" t="e">
        <f t="shared" si="159"/>
        <v>#DIV/0!</v>
      </c>
      <c r="BL343" s="36">
        <f t="shared" si="160"/>
        <v>0</v>
      </c>
      <c r="BM343" s="36">
        <f t="shared" si="161"/>
        <v>0.30249999999999994</v>
      </c>
      <c r="BN343" s="36" t="e">
        <f t="shared" si="162"/>
        <v>#DIV/0!</v>
      </c>
    </row>
    <row r="344" spans="1:66" x14ac:dyDescent="0.25">
      <c r="A344">
        <v>343</v>
      </c>
      <c r="B344" t="s">
        <v>53</v>
      </c>
      <c r="C344" s="3">
        <v>2</v>
      </c>
      <c r="D344">
        <v>48.599405660000002</v>
      </c>
      <c r="E344">
        <v>-122.4240152</v>
      </c>
      <c r="F344" t="s">
        <v>10</v>
      </c>
      <c r="G344" s="5">
        <v>5.2149999999999999</v>
      </c>
      <c r="H344" s="3">
        <v>17110002000397</v>
      </c>
      <c r="I344" t="s">
        <v>16</v>
      </c>
      <c r="K344" s="15" t="s">
        <v>405</v>
      </c>
      <c r="L344" s="3">
        <v>17110004001936</v>
      </c>
      <c r="M344">
        <v>0.95279031991958618</v>
      </c>
      <c r="N344" s="20">
        <v>198</v>
      </c>
      <c r="P344" s="36" t="e">
        <f>AVERAGEIFS($G$2:$G$3384,$C$2:$C$3384,P$1,$B$2:$B$3384,$K344)</f>
        <v>#DIV/0!</v>
      </c>
      <c r="Q344" s="36" t="e">
        <f>AVERAGEIFS($G$2:$G$3384,$C$2:$C$3384,Q$1,$B$2:$B$3384,$K344)</f>
        <v>#DIV/0!</v>
      </c>
      <c r="R344" s="36" t="e">
        <f>AVERAGEIFS($G$2:$G$3384,$C$2:$C$3384,R$1,$B$2:$B$3384,$K344)</f>
        <v>#DIV/0!</v>
      </c>
      <c r="S344" s="36" t="e">
        <f>AVERAGEIFS($G$2:$G$3384,$C$2:$C$3384,S$1,$B$2:$B$3384,$K344)</f>
        <v>#DIV/0!</v>
      </c>
      <c r="T344" s="36" t="e">
        <f>AVERAGEIFS($G$2:$G$3384,$C$2:$C$3384,T$1,$B$2:$B$3384,$K344)</f>
        <v>#DIV/0!</v>
      </c>
      <c r="U344" s="36" t="e">
        <f>AVERAGEIFS($G$2:$G$3384,$C$2:$C$3384,U$1,$B$2:$B$3384,$K344)</f>
        <v>#DIV/0!</v>
      </c>
      <c r="V344" s="36">
        <f>AVERAGEIFS($G$2:$G$3384,$C$2:$C$3384,V$1,$B$2:$B$3384,$K344)</f>
        <v>8.5399999999999991</v>
      </c>
      <c r="W344" s="36" t="e">
        <f>AVERAGEIFS($G$2:$G$3384,$C$2:$C$3384,W$1,$B$2:$B$3384,$K344)</f>
        <v>#DIV/0!</v>
      </c>
      <c r="X344" s="36" t="e">
        <f>AVERAGEIFS($G$2:$G$3384,$C$2:$C$3384,X$1,$B$2:$B$3384,$K344)</f>
        <v>#DIV/0!</v>
      </c>
      <c r="Y344" s="36" t="e">
        <f>AVERAGEIFS($G$2:$G$3384,$C$2:$C$3384,Y$1,$B$2:$B$3384,$K344)</f>
        <v>#DIV/0!</v>
      </c>
      <c r="Z344" s="36" t="e">
        <f>AVERAGEIFS($G$2:$G$3384,$C$2:$C$3384,Z$1,$B$2:$B$3384,$K344)</f>
        <v>#DIV/0!</v>
      </c>
      <c r="AA344" s="36" t="e">
        <f>AVERAGEIFS($G$2:$G$3384,$C$2:$C$3384,AA$1,$B$2:$B$3384,$K344)</f>
        <v>#DIV/0!</v>
      </c>
      <c r="AB344" s="36">
        <f t="shared" si="136"/>
        <v>8.5399999999999991</v>
      </c>
      <c r="AC344" s="36" t="e" cm="1">
        <f t="array" ref="AC344">AVERAGE(IFERROR(X344:Z344, ""))</f>
        <v>#DIV/0!</v>
      </c>
      <c r="AD344" s="36" t="e">
        <f t="shared" si="137"/>
        <v>#DIV/0!</v>
      </c>
      <c r="AE344" s="36" cm="1">
        <f t="array" ref="AE344">AVERAGE(IFERROR(Q344:V344, ""))</f>
        <v>8.5399999999999991</v>
      </c>
      <c r="AF344" s="36" cm="1">
        <f t="array" ref="AF344">AVERAGE(IFERROR(V344:Z344,""))</f>
        <v>8.5399999999999991</v>
      </c>
      <c r="AG344" s="36" t="e" cm="1">
        <f t="array" ref="AG344">AVERAGE(IFERROR(Q344:U344,""))</f>
        <v>#DIV/0!</v>
      </c>
      <c r="AH344" s="36" t="e" cm="1">
        <f t="array" ref="AH344">AVERAGE(IFERROR(Y344:AA344,P344))</f>
        <v>#DIV/0!</v>
      </c>
      <c r="AI344" s="36" t="e" cm="1">
        <f t="array" ref="AI344">AVERAGE(IFERROR(X344:AA344,""))</f>
        <v>#DIV/0!</v>
      </c>
      <c r="AJ344" s="36" cm="1">
        <f t="array" ref="AJ344">AVERAGE(IFERROR(P344:V344,""))</f>
        <v>8.5399999999999991</v>
      </c>
      <c r="AK344" s="36" t="e" cm="1">
        <f t="array" ref="AK344">AVERAGE(IFERROR(Q344:T344,""))</f>
        <v>#DIV/0!</v>
      </c>
      <c r="AL344" s="36" cm="1">
        <f t="array" ref="AL344">AVERAGE(IFERROR(U344:V344,""))</f>
        <v>8.5399999999999991</v>
      </c>
      <c r="AM344" s="36" t="e" cm="1">
        <f t="array" ref="AM344">AVERAGE(IFERROR(W344:AA344,""))</f>
        <v>#DIV/0!</v>
      </c>
      <c r="AN344" s="36" t="e" cm="1">
        <f t="array" ref="AN344">AVERAGE(IFERROR(P344:U344,""))</f>
        <v>#DIV/0!</v>
      </c>
      <c r="AP344" s="36" t="e">
        <f t="shared" si="138"/>
        <v>#DIV/0!</v>
      </c>
      <c r="AQ344" s="36" t="e">
        <f t="shared" si="139"/>
        <v>#DIV/0!</v>
      </c>
      <c r="AR344" s="36" t="e">
        <f t="shared" si="140"/>
        <v>#DIV/0!</v>
      </c>
      <c r="AS344" s="36" t="e">
        <f t="shared" si="141"/>
        <v>#DIV/0!</v>
      </c>
      <c r="AT344" s="36" t="e">
        <f t="shared" si="142"/>
        <v>#DIV/0!</v>
      </c>
      <c r="AU344" s="36" t="e">
        <f t="shared" si="143"/>
        <v>#DIV/0!</v>
      </c>
      <c r="AV344" s="36">
        <f t="shared" si="144"/>
        <v>0.14600000000000007</v>
      </c>
      <c r="AW344" s="36" t="e">
        <f t="shared" si="145"/>
        <v>#DIV/0!</v>
      </c>
      <c r="AX344" s="36" t="e">
        <f t="shared" si="146"/>
        <v>#DIV/0!</v>
      </c>
      <c r="AY344" s="36" t="e">
        <f t="shared" si="147"/>
        <v>#DIV/0!</v>
      </c>
      <c r="AZ344" s="36" t="e">
        <f t="shared" si="148"/>
        <v>#DIV/0!</v>
      </c>
      <c r="BA344" s="36" t="e">
        <f t="shared" si="149"/>
        <v>#DIV/0!</v>
      </c>
      <c r="BB344" s="36">
        <f t="shared" si="150"/>
        <v>0.14600000000000007</v>
      </c>
      <c r="BC344" s="36" t="e">
        <f t="shared" si="151"/>
        <v>#DIV/0!</v>
      </c>
      <c r="BD344" s="36" t="e">
        <f t="shared" si="152"/>
        <v>#DIV/0!</v>
      </c>
      <c r="BE344" s="36">
        <f t="shared" si="153"/>
        <v>0.14600000000000007</v>
      </c>
      <c r="BF344" s="36">
        <f t="shared" si="154"/>
        <v>0.14600000000000007</v>
      </c>
      <c r="BG344" s="36" t="e">
        <f t="shared" si="155"/>
        <v>#DIV/0!</v>
      </c>
      <c r="BH344" s="36" t="e">
        <f t="shared" si="156"/>
        <v>#DIV/0!</v>
      </c>
      <c r="BI344" s="36" t="e">
        <f t="shared" si="157"/>
        <v>#DIV/0!</v>
      </c>
      <c r="BJ344" s="36">
        <f t="shared" si="158"/>
        <v>0.14600000000000007</v>
      </c>
      <c r="BK344" s="36" t="e">
        <f t="shared" si="159"/>
        <v>#DIV/0!</v>
      </c>
      <c r="BL344" s="36">
        <f t="shared" si="160"/>
        <v>0.14600000000000007</v>
      </c>
      <c r="BM344" s="36" t="e">
        <f t="shared" si="161"/>
        <v>#DIV/0!</v>
      </c>
      <c r="BN344" s="36" t="e">
        <f t="shared" si="162"/>
        <v>#DIV/0!</v>
      </c>
    </row>
    <row r="345" spans="1:66" x14ac:dyDescent="0.25">
      <c r="A345">
        <v>344</v>
      </c>
      <c r="B345" t="s">
        <v>53</v>
      </c>
      <c r="C345" s="3">
        <v>3</v>
      </c>
      <c r="D345">
        <v>48.599405660000002</v>
      </c>
      <c r="E345">
        <v>-122.4240152</v>
      </c>
      <c r="F345" t="s">
        <v>10</v>
      </c>
      <c r="G345" s="5">
        <v>1.38</v>
      </c>
      <c r="H345" s="3">
        <v>17110002000397</v>
      </c>
      <c r="I345" t="s">
        <v>16</v>
      </c>
      <c r="K345" s="15" t="s">
        <v>406</v>
      </c>
      <c r="L345" s="3">
        <v>17110004001820</v>
      </c>
      <c r="M345">
        <v>0.97547656297683716</v>
      </c>
      <c r="N345" s="20">
        <v>217</v>
      </c>
      <c r="P345" s="36" t="e">
        <f>AVERAGEIFS($G$2:$G$3384,$C$2:$C$3384,P$1,$B$2:$B$3384,$K345)</f>
        <v>#DIV/0!</v>
      </c>
      <c r="Q345" s="36" t="e">
        <f>AVERAGEIFS($G$2:$G$3384,$C$2:$C$3384,Q$1,$B$2:$B$3384,$K345)</f>
        <v>#DIV/0!</v>
      </c>
      <c r="R345" s="36" t="e">
        <f>AVERAGEIFS($G$2:$G$3384,$C$2:$C$3384,R$1,$B$2:$B$3384,$K345)</f>
        <v>#DIV/0!</v>
      </c>
      <c r="S345" s="36" t="e">
        <f>AVERAGEIFS($G$2:$G$3384,$C$2:$C$3384,S$1,$B$2:$B$3384,$K345)</f>
        <v>#DIV/0!</v>
      </c>
      <c r="T345" s="36" t="e">
        <f>AVERAGEIFS($G$2:$G$3384,$C$2:$C$3384,T$1,$B$2:$B$3384,$K345)</f>
        <v>#DIV/0!</v>
      </c>
      <c r="U345" s="36" t="e">
        <f>AVERAGEIFS($G$2:$G$3384,$C$2:$C$3384,U$1,$B$2:$B$3384,$K345)</f>
        <v>#DIV/0!</v>
      </c>
      <c r="V345" s="36">
        <f>AVERAGEIFS($G$2:$G$3384,$C$2:$C$3384,V$1,$B$2:$B$3384,$K345)</f>
        <v>7.95</v>
      </c>
      <c r="W345" s="36">
        <f>AVERAGEIFS($G$2:$G$3384,$C$2:$C$3384,W$1,$B$2:$B$3384,$K345)</f>
        <v>5.52</v>
      </c>
      <c r="X345" s="36" t="e">
        <f>AVERAGEIFS($G$2:$G$3384,$C$2:$C$3384,X$1,$B$2:$B$3384,$K345)</f>
        <v>#DIV/0!</v>
      </c>
      <c r="Y345" s="36">
        <f>AVERAGEIFS($G$2:$G$3384,$C$2:$C$3384,Y$1,$B$2:$B$3384,$K345)</f>
        <v>4.55</v>
      </c>
      <c r="Z345" s="36" t="e">
        <f>AVERAGEIFS($G$2:$G$3384,$C$2:$C$3384,Z$1,$B$2:$B$3384,$K345)</f>
        <v>#DIV/0!</v>
      </c>
      <c r="AA345" s="36" t="e">
        <f>AVERAGEIFS($G$2:$G$3384,$C$2:$C$3384,AA$1,$B$2:$B$3384,$K345)</f>
        <v>#DIV/0!</v>
      </c>
      <c r="AB345" s="36">
        <f t="shared" si="136"/>
        <v>6.0066666666666668</v>
      </c>
      <c r="AC345" s="36" cm="1">
        <f t="array" ref="AC345">AVERAGE(IFERROR(X345:Z345, ""))</f>
        <v>4.55</v>
      </c>
      <c r="AD345" s="36" t="e">
        <f t="shared" si="137"/>
        <v>#DIV/0!</v>
      </c>
      <c r="AE345" s="36" cm="1">
        <f t="array" ref="AE345">AVERAGE(IFERROR(Q345:V345, ""))</f>
        <v>7.95</v>
      </c>
      <c r="AF345" s="36" cm="1">
        <f t="array" ref="AF345">AVERAGE(IFERROR(V345:Z345,""))</f>
        <v>6.0066666666666668</v>
      </c>
      <c r="AG345" s="36" t="e" cm="1">
        <f t="array" ref="AG345">AVERAGE(IFERROR(Q345:U345,""))</f>
        <v>#DIV/0!</v>
      </c>
      <c r="AH345" s="36" t="e" cm="1">
        <f t="array" ref="AH345">AVERAGE(IFERROR(Y345:AA345,P345))</f>
        <v>#DIV/0!</v>
      </c>
      <c r="AI345" s="36" cm="1">
        <f t="array" ref="AI345">AVERAGE(IFERROR(X345:AA345,""))</f>
        <v>4.55</v>
      </c>
      <c r="AJ345" s="36" cm="1">
        <f t="array" ref="AJ345">AVERAGE(IFERROR(P345:V345,""))</f>
        <v>7.95</v>
      </c>
      <c r="AK345" s="36" t="e" cm="1">
        <f t="array" ref="AK345">AVERAGE(IFERROR(Q345:T345,""))</f>
        <v>#DIV/0!</v>
      </c>
      <c r="AL345" s="36" cm="1">
        <f t="array" ref="AL345">AVERAGE(IFERROR(U345:V345,""))</f>
        <v>7.95</v>
      </c>
      <c r="AM345" s="36" cm="1">
        <f t="array" ref="AM345">AVERAGE(IFERROR(W345:AA345,""))</f>
        <v>5.0350000000000001</v>
      </c>
      <c r="AN345" s="36" t="e" cm="1">
        <f t="array" ref="AN345">AVERAGE(IFERROR(P345:U345,""))</f>
        <v>#DIV/0!</v>
      </c>
      <c r="AP345" s="36" t="e">
        <f t="shared" si="138"/>
        <v>#DIV/0!</v>
      </c>
      <c r="AQ345" s="36" t="e">
        <f t="shared" si="139"/>
        <v>#DIV/0!</v>
      </c>
      <c r="AR345" s="36" t="e">
        <f t="shared" si="140"/>
        <v>#DIV/0!</v>
      </c>
      <c r="AS345" s="36" t="e">
        <f t="shared" si="141"/>
        <v>#DIV/0!</v>
      </c>
      <c r="AT345" s="36" t="e">
        <f t="shared" si="142"/>
        <v>#DIV/0!</v>
      </c>
      <c r="AU345" s="36" t="e">
        <f t="shared" si="143"/>
        <v>#DIV/0!</v>
      </c>
      <c r="AV345" s="36">
        <f t="shared" si="144"/>
        <v>0.20499999999999999</v>
      </c>
      <c r="AW345" s="36">
        <f t="shared" si="145"/>
        <v>0.44800000000000006</v>
      </c>
      <c r="AX345" s="36" t="e">
        <f t="shared" si="146"/>
        <v>#DIV/0!</v>
      </c>
      <c r="AY345" s="36">
        <f t="shared" si="147"/>
        <v>0.54500000000000004</v>
      </c>
      <c r="AZ345" s="36" t="e">
        <f t="shared" si="148"/>
        <v>#DIV/0!</v>
      </c>
      <c r="BA345" s="36" t="e">
        <f t="shared" si="149"/>
        <v>#DIV/0!</v>
      </c>
      <c r="BB345" s="36">
        <f t="shared" si="150"/>
        <v>0.39933333333333332</v>
      </c>
      <c r="BC345" s="36">
        <f t="shared" si="151"/>
        <v>0.54500000000000004</v>
      </c>
      <c r="BD345" s="36" t="e">
        <f t="shared" si="152"/>
        <v>#DIV/0!</v>
      </c>
      <c r="BE345" s="36">
        <f t="shared" si="153"/>
        <v>0.20499999999999999</v>
      </c>
      <c r="BF345" s="36">
        <f t="shared" si="154"/>
        <v>0.39933333333333332</v>
      </c>
      <c r="BG345" s="36" t="e">
        <f t="shared" si="155"/>
        <v>#DIV/0!</v>
      </c>
      <c r="BH345" s="36" t="e">
        <f t="shared" si="156"/>
        <v>#DIV/0!</v>
      </c>
      <c r="BI345" s="36">
        <f t="shared" si="157"/>
        <v>0.54500000000000004</v>
      </c>
      <c r="BJ345" s="36">
        <f t="shared" si="158"/>
        <v>0.20499999999999999</v>
      </c>
      <c r="BK345" s="36" t="e">
        <f t="shared" si="159"/>
        <v>#DIV/0!</v>
      </c>
      <c r="BL345" s="36">
        <f t="shared" si="160"/>
        <v>0.20499999999999999</v>
      </c>
      <c r="BM345" s="36">
        <f t="shared" si="161"/>
        <v>0.4965</v>
      </c>
      <c r="BN345" s="36" t="e">
        <f t="shared" si="162"/>
        <v>#DIV/0!</v>
      </c>
    </row>
    <row r="346" spans="1:66" x14ac:dyDescent="0.25">
      <c r="A346">
        <v>345</v>
      </c>
      <c r="B346" t="s">
        <v>53</v>
      </c>
      <c r="C346" s="3">
        <v>4</v>
      </c>
      <c r="D346">
        <v>48.599405660000002</v>
      </c>
      <c r="E346">
        <v>-122.4240152</v>
      </c>
      <c r="F346" t="s">
        <v>10</v>
      </c>
      <c r="G346" s="5">
        <v>1.83</v>
      </c>
      <c r="H346" s="3">
        <v>17110002000397</v>
      </c>
      <c r="I346" t="s">
        <v>16</v>
      </c>
      <c r="K346" s="15" t="s">
        <v>407</v>
      </c>
      <c r="L346" s="3">
        <v>17110004000123</v>
      </c>
      <c r="M346">
        <v>0.98464101552963257</v>
      </c>
      <c r="N346" s="20">
        <v>82</v>
      </c>
      <c r="P346" s="36" t="e">
        <f>AVERAGEIFS($G$2:$G$3384,$C$2:$C$3384,P$1,$B$2:$B$3384,$K346)</f>
        <v>#DIV/0!</v>
      </c>
      <c r="Q346" s="36" t="e">
        <f>AVERAGEIFS($G$2:$G$3384,$C$2:$C$3384,Q$1,$B$2:$B$3384,$K346)</f>
        <v>#DIV/0!</v>
      </c>
      <c r="R346" s="36" t="e">
        <f>AVERAGEIFS($G$2:$G$3384,$C$2:$C$3384,R$1,$B$2:$B$3384,$K346)</f>
        <v>#DIV/0!</v>
      </c>
      <c r="S346" s="36" t="e">
        <f>AVERAGEIFS($G$2:$G$3384,$C$2:$C$3384,S$1,$B$2:$B$3384,$K346)</f>
        <v>#DIV/0!</v>
      </c>
      <c r="T346" s="36" t="e">
        <f>AVERAGEIFS($G$2:$G$3384,$C$2:$C$3384,T$1,$B$2:$B$3384,$K346)</f>
        <v>#DIV/0!</v>
      </c>
      <c r="U346" s="36" t="e">
        <f>AVERAGEIFS($G$2:$G$3384,$C$2:$C$3384,U$1,$B$2:$B$3384,$K346)</f>
        <v>#DIV/0!</v>
      </c>
      <c r="V346" s="36">
        <f>AVERAGEIFS($G$2:$G$3384,$C$2:$C$3384,V$1,$B$2:$B$3384,$K346)</f>
        <v>9.9499999999999993</v>
      </c>
      <c r="W346" s="36" t="e">
        <f>AVERAGEIFS($G$2:$G$3384,$C$2:$C$3384,W$1,$B$2:$B$3384,$K346)</f>
        <v>#DIV/0!</v>
      </c>
      <c r="X346" s="36" t="e">
        <f>AVERAGEIFS($G$2:$G$3384,$C$2:$C$3384,X$1,$B$2:$B$3384,$K346)</f>
        <v>#DIV/0!</v>
      </c>
      <c r="Y346" s="36" t="e">
        <f>AVERAGEIFS($G$2:$G$3384,$C$2:$C$3384,Y$1,$B$2:$B$3384,$K346)</f>
        <v>#DIV/0!</v>
      </c>
      <c r="Z346" s="36" t="e">
        <f>AVERAGEIFS($G$2:$G$3384,$C$2:$C$3384,Z$1,$B$2:$B$3384,$K346)</f>
        <v>#DIV/0!</v>
      </c>
      <c r="AA346" s="36" t="e">
        <f>AVERAGEIFS($G$2:$G$3384,$C$2:$C$3384,AA$1,$B$2:$B$3384,$K346)</f>
        <v>#DIV/0!</v>
      </c>
      <c r="AB346" s="36">
        <f t="shared" si="136"/>
        <v>9.9499999999999993</v>
      </c>
      <c r="AC346" s="36" t="e" cm="1">
        <f t="array" ref="AC346">AVERAGE(IFERROR(X346:Z346, ""))</f>
        <v>#DIV/0!</v>
      </c>
      <c r="AD346" s="36" t="e">
        <f t="shared" si="137"/>
        <v>#DIV/0!</v>
      </c>
      <c r="AE346" s="36" cm="1">
        <f t="array" ref="AE346">AVERAGE(IFERROR(Q346:V346, ""))</f>
        <v>9.9499999999999993</v>
      </c>
      <c r="AF346" s="36" cm="1">
        <f t="array" ref="AF346">AVERAGE(IFERROR(V346:Z346,""))</f>
        <v>9.9499999999999993</v>
      </c>
      <c r="AG346" s="36" t="e" cm="1">
        <f t="array" ref="AG346">AVERAGE(IFERROR(Q346:U346,""))</f>
        <v>#DIV/0!</v>
      </c>
      <c r="AH346" s="36" t="e" cm="1">
        <f t="array" ref="AH346">AVERAGE(IFERROR(Y346:AA346,P346))</f>
        <v>#DIV/0!</v>
      </c>
      <c r="AI346" s="36" t="e" cm="1">
        <f t="array" ref="AI346">AVERAGE(IFERROR(X346:AA346,""))</f>
        <v>#DIV/0!</v>
      </c>
      <c r="AJ346" s="36" cm="1">
        <f t="array" ref="AJ346">AVERAGE(IFERROR(P346:V346,""))</f>
        <v>9.9499999999999993</v>
      </c>
      <c r="AK346" s="36" t="e" cm="1">
        <f t="array" ref="AK346">AVERAGE(IFERROR(Q346:T346,""))</f>
        <v>#DIV/0!</v>
      </c>
      <c r="AL346" s="36" cm="1">
        <f t="array" ref="AL346">AVERAGE(IFERROR(U346:V346,""))</f>
        <v>9.9499999999999993</v>
      </c>
      <c r="AM346" s="36" t="e" cm="1">
        <f t="array" ref="AM346">AVERAGE(IFERROR(W346:AA346,""))</f>
        <v>#DIV/0!</v>
      </c>
      <c r="AN346" s="36" t="e" cm="1">
        <f t="array" ref="AN346">AVERAGE(IFERROR(P346:U346,""))</f>
        <v>#DIV/0!</v>
      </c>
      <c r="AP346" s="36" t="e">
        <f t="shared" si="138"/>
        <v>#DIV/0!</v>
      </c>
      <c r="AQ346" s="36" t="e">
        <f t="shared" si="139"/>
        <v>#DIV/0!</v>
      </c>
      <c r="AR346" s="36" t="e">
        <f t="shared" si="140"/>
        <v>#DIV/0!</v>
      </c>
      <c r="AS346" s="36" t="e">
        <f t="shared" si="141"/>
        <v>#DIV/0!</v>
      </c>
      <c r="AT346" s="36" t="e">
        <f t="shared" si="142"/>
        <v>#DIV/0!</v>
      </c>
      <c r="AU346" s="36" t="e">
        <f t="shared" si="143"/>
        <v>#DIV/0!</v>
      </c>
      <c r="AV346" s="36">
        <f t="shared" si="144"/>
        <v>5.0000000000000712E-3</v>
      </c>
      <c r="AW346" s="36" t="e">
        <f t="shared" si="145"/>
        <v>#DIV/0!</v>
      </c>
      <c r="AX346" s="36" t="e">
        <f t="shared" si="146"/>
        <v>#DIV/0!</v>
      </c>
      <c r="AY346" s="36" t="e">
        <f t="shared" si="147"/>
        <v>#DIV/0!</v>
      </c>
      <c r="AZ346" s="36" t="e">
        <f t="shared" si="148"/>
        <v>#DIV/0!</v>
      </c>
      <c r="BA346" s="36" t="e">
        <f t="shared" si="149"/>
        <v>#DIV/0!</v>
      </c>
      <c r="BB346" s="36">
        <f t="shared" si="150"/>
        <v>5.0000000000000712E-3</v>
      </c>
      <c r="BC346" s="36" t="e">
        <f t="shared" si="151"/>
        <v>#DIV/0!</v>
      </c>
      <c r="BD346" s="36" t="e">
        <f t="shared" si="152"/>
        <v>#DIV/0!</v>
      </c>
      <c r="BE346" s="36">
        <f t="shared" si="153"/>
        <v>5.0000000000000712E-3</v>
      </c>
      <c r="BF346" s="36">
        <f t="shared" si="154"/>
        <v>5.0000000000000712E-3</v>
      </c>
      <c r="BG346" s="36" t="e">
        <f t="shared" si="155"/>
        <v>#DIV/0!</v>
      </c>
      <c r="BH346" s="36" t="e">
        <f t="shared" si="156"/>
        <v>#DIV/0!</v>
      </c>
      <c r="BI346" s="36" t="e">
        <f t="shared" si="157"/>
        <v>#DIV/0!</v>
      </c>
      <c r="BJ346" s="36">
        <f t="shared" si="158"/>
        <v>5.0000000000000712E-3</v>
      </c>
      <c r="BK346" s="36" t="e">
        <f t="shared" si="159"/>
        <v>#DIV/0!</v>
      </c>
      <c r="BL346" s="36">
        <f t="shared" si="160"/>
        <v>5.0000000000000712E-3</v>
      </c>
      <c r="BM346" s="36" t="e">
        <f t="shared" si="161"/>
        <v>#DIV/0!</v>
      </c>
      <c r="BN346" s="36" t="e">
        <f t="shared" si="162"/>
        <v>#DIV/0!</v>
      </c>
    </row>
    <row r="347" spans="1:66" x14ac:dyDescent="0.25">
      <c r="A347">
        <v>346</v>
      </c>
      <c r="B347" t="s">
        <v>53</v>
      </c>
      <c r="C347" s="3">
        <v>5</v>
      </c>
      <c r="D347">
        <v>48.599405660000002</v>
      </c>
      <c r="E347">
        <v>-122.4240152</v>
      </c>
      <c r="F347" t="s">
        <v>10</v>
      </c>
      <c r="G347" s="5">
        <v>1.7549999999999999</v>
      </c>
      <c r="H347" s="3">
        <v>17110002000397</v>
      </c>
      <c r="I347" t="s">
        <v>16</v>
      </c>
      <c r="K347" s="15" t="s">
        <v>408</v>
      </c>
      <c r="L347" s="3">
        <v>17110004000118</v>
      </c>
      <c r="M347">
        <v>0.30861988663673401</v>
      </c>
      <c r="N347" s="20">
        <v>180</v>
      </c>
      <c r="P347" s="36" t="e">
        <f>AVERAGEIFS($G$2:$G$3384,$C$2:$C$3384,P$1,$B$2:$B$3384,$K347)</f>
        <v>#DIV/0!</v>
      </c>
      <c r="Q347" s="36" t="e">
        <f>AVERAGEIFS($G$2:$G$3384,$C$2:$C$3384,Q$1,$B$2:$B$3384,$K347)</f>
        <v>#DIV/0!</v>
      </c>
      <c r="R347" s="36" t="e">
        <f>AVERAGEIFS($G$2:$G$3384,$C$2:$C$3384,R$1,$B$2:$B$3384,$K347)</f>
        <v>#DIV/0!</v>
      </c>
      <c r="S347" s="36" t="e">
        <f>AVERAGEIFS($G$2:$G$3384,$C$2:$C$3384,S$1,$B$2:$B$3384,$K347)</f>
        <v>#DIV/0!</v>
      </c>
      <c r="T347" s="36" t="e">
        <f>AVERAGEIFS($G$2:$G$3384,$C$2:$C$3384,T$1,$B$2:$B$3384,$K347)</f>
        <v>#DIV/0!</v>
      </c>
      <c r="U347" s="36" t="e">
        <f>AVERAGEIFS($G$2:$G$3384,$C$2:$C$3384,U$1,$B$2:$B$3384,$K347)</f>
        <v>#DIV/0!</v>
      </c>
      <c r="V347" s="36">
        <f>AVERAGEIFS($G$2:$G$3384,$C$2:$C$3384,V$1,$B$2:$B$3384,$K347)</f>
        <v>9.5</v>
      </c>
      <c r="W347" s="36" t="e">
        <f>AVERAGEIFS($G$2:$G$3384,$C$2:$C$3384,W$1,$B$2:$B$3384,$K347)</f>
        <v>#DIV/0!</v>
      </c>
      <c r="X347" s="36">
        <f>AVERAGEIFS($G$2:$G$3384,$C$2:$C$3384,X$1,$B$2:$B$3384,$K347)</f>
        <v>6</v>
      </c>
      <c r="Y347" s="36" t="e">
        <f>AVERAGEIFS($G$2:$G$3384,$C$2:$C$3384,Y$1,$B$2:$B$3384,$K347)</f>
        <v>#DIV/0!</v>
      </c>
      <c r="Z347" s="36" t="e">
        <f>AVERAGEIFS($G$2:$G$3384,$C$2:$C$3384,Z$1,$B$2:$B$3384,$K347)</f>
        <v>#DIV/0!</v>
      </c>
      <c r="AA347" s="36" t="e">
        <f>AVERAGEIFS($G$2:$G$3384,$C$2:$C$3384,AA$1,$B$2:$B$3384,$K347)</f>
        <v>#DIV/0!</v>
      </c>
      <c r="AB347" s="36">
        <f t="shared" si="136"/>
        <v>7.75</v>
      </c>
      <c r="AC347" s="36" cm="1">
        <f t="array" ref="AC347">AVERAGE(IFERROR(X347:Z347, ""))</f>
        <v>6</v>
      </c>
      <c r="AD347" s="36" t="e">
        <f t="shared" si="137"/>
        <v>#DIV/0!</v>
      </c>
      <c r="AE347" s="36" cm="1">
        <f t="array" ref="AE347">AVERAGE(IFERROR(Q347:V347, ""))</f>
        <v>9.5</v>
      </c>
      <c r="AF347" s="36" cm="1">
        <f t="array" ref="AF347">AVERAGE(IFERROR(V347:Z347,""))</f>
        <v>7.75</v>
      </c>
      <c r="AG347" s="36" t="e" cm="1">
        <f t="array" ref="AG347">AVERAGE(IFERROR(Q347:U347,""))</f>
        <v>#DIV/0!</v>
      </c>
      <c r="AH347" s="36" t="e" cm="1">
        <f t="array" ref="AH347">AVERAGE(IFERROR(Y347:AA347,P347))</f>
        <v>#DIV/0!</v>
      </c>
      <c r="AI347" s="36" cm="1">
        <f t="array" ref="AI347">AVERAGE(IFERROR(X347:AA347,""))</f>
        <v>6</v>
      </c>
      <c r="AJ347" s="36" cm="1">
        <f t="array" ref="AJ347">AVERAGE(IFERROR(P347:V347,""))</f>
        <v>9.5</v>
      </c>
      <c r="AK347" s="36" t="e" cm="1">
        <f t="array" ref="AK347">AVERAGE(IFERROR(Q347:T347,""))</f>
        <v>#DIV/0!</v>
      </c>
      <c r="AL347" s="36" cm="1">
        <f t="array" ref="AL347">AVERAGE(IFERROR(U347:V347,""))</f>
        <v>9.5</v>
      </c>
      <c r="AM347" s="36" cm="1">
        <f t="array" ref="AM347">AVERAGE(IFERROR(W347:AA347,""))</f>
        <v>6</v>
      </c>
      <c r="AN347" s="36" t="e" cm="1">
        <f t="array" ref="AN347">AVERAGE(IFERROR(P347:U347,""))</f>
        <v>#DIV/0!</v>
      </c>
      <c r="AP347" s="36" t="e">
        <f t="shared" si="138"/>
        <v>#DIV/0!</v>
      </c>
      <c r="AQ347" s="36" t="e">
        <f t="shared" si="139"/>
        <v>#DIV/0!</v>
      </c>
      <c r="AR347" s="36" t="e">
        <f t="shared" si="140"/>
        <v>#DIV/0!</v>
      </c>
      <c r="AS347" s="36" t="e">
        <f t="shared" si="141"/>
        <v>#DIV/0!</v>
      </c>
      <c r="AT347" s="36" t="e">
        <f t="shared" si="142"/>
        <v>#DIV/0!</v>
      </c>
      <c r="AU347" s="36" t="e">
        <f t="shared" si="143"/>
        <v>#DIV/0!</v>
      </c>
      <c r="AV347" s="36">
        <f t="shared" si="144"/>
        <v>0.05</v>
      </c>
      <c r="AW347" s="36" t="e">
        <f t="shared" si="145"/>
        <v>#DIV/0!</v>
      </c>
      <c r="AX347" s="36">
        <f t="shared" si="146"/>
        <v>0.4</v>
      </c>
      <c r="AY347" s="36" t="e">
        <f t="shared" si="147"/>
        <v>#DIV/0!</v>
      </c>
      <c r="AZ347" s="36" t="e">
        <f t="shared" si="148"/>
        <v>#DIV/0!</v>
      </c>
      <c r="BA347" s="36" t="e">
        <f t="shared" si="149"/>
        <v>#DIV/0!</v>
      </c>
      <c r="BB347" s="36">
        <f t="shared" si="150"/>
        <v>0.22500000000000001</v>
      </c>
      <c r="BC347" s="36">
        <f t="shared" si="151"/>
        <v>0.4</v>
      </c>
      <c r="BD347" s="36" t="e">
        <f t="shared" si="152"/>
        <v>#DIV/0!</v>
      </c>
      <c r="BE347" s="36">
        <f t="shared" si="153"/>
        <v>0.05</v>
      </c>
      <c r="BF347" s="36">
        <f t="shared" si="154"/>
        <v>0.22500000000000001</v>
      </c>
      <c r="BG347" s="36" t="e">
        <f t="shared" si="155"/>
        <v>#DIV/0!</v>
      </c>
      <c r="BH347" s="36" t="e">
        <f t="shared" si="156"/>
        <v>#DIV/0!</v>
      </c>
      <c r="BI347" s="36">
        <f t="shared" si="157"/>
        <v>0.4</v>
      </c>
      <c r="BJ347" s="36">
        <f t="shared" si="158"/>
        <v>0.05</v>
      </c>
      <c r="BK347" s="36" t="e">
        <f t="shared" si="159"/>
        <v>#DIV/0!</v>
      </c>
      <c r="BL347" s="36">
        <f t="shared" si="160"/>
        <v>0.05</v>
      </c>
      <c r="BM347" s="36">
        <f t="shared" si="161"/>
        <v>0.4</v>
      </c>
      <c r="BN347" s="36" t="e">
        <f t="shared" si="162"/>
        <v>#DIV/0!</v>
      </c>
    </row>
    <row r="348" spans="1:66" x14ac:dyDescent="0.25">
      <c r="A348">
        <v>347</v>
      </c>
      <c r="B348" t="s">
        <v>53</v>
      </c>
      <c r="C348" s="3">
        <v>6</v>
      </c>
      <c r="D348">
        <v>48.599405660000002</v>
      </c>
      <c r="E348">
        <v>-122.4240152</v>
      </c>
      <c r="F348" t="s">
        <v>10</v>
      </c>
      <c r="G348" s="5">
        <v>1.8</v>
      </c>
      <c r="H348" s="3">
        <v>17110002000397</v>
      </c>
      <c r="I348" t="s">
        <v>16</v>
      </c>
      <c r="K348" s="15" t="s">
        <v>409</v>
      </c>
      <c r="L348" s="3">
        <v>17110004000720</v>
      </c>
      <c r="M348">
        <v>8.0978088080883026E-3</v>
      </c>
      <c r="N348" s="20">
        <v>82</v>
      </c>
      <c r="P348" s="36">
        <f>AVERAGEIFS($G$2:$G$3384,$C$2:$C$3384,P$1,$B$2:$B$3384,$K348)</f>
        <v>12.375</v>
      </c>
      <c r="Q348" s="36">
        <f>AVERAGEIFS($G$2:$G$3384,$C$2:$C$3384,Q$1,$B$2:$B$3384,$K348)</f>
        <v>12.125</v>
      </c>
      <c r="R348" s="36">
        <f>AVERAGEIFS($G$2:$G$3384,$C$2:$C$3384,R$1,$B$2:$B$3384,$K348)</f>
        <v>12.856666669999999</v>
      </c>
      <c r="S348" s="36">
        <f>AVERAGEIFS($G$2:$G$3384,$C$2:$C$3384,S$1,$B$2:$B$3384,$K348)</f>
        <v>12.375</v>
      </c>
      <c r="T348" s="36">
        <f>AVERAGEIFS($G$2:$G$3384,$C$2:$C$3384,T$1,$B$2:$B$3384,$K348)</f>
        <v>10.324999999999999</v>
      </c>
      <c r="U348" s="36">
        <f>AVERAGEIFS($G$2:$G$3384,$C$2:$C$3384,U$1,$B$2:$B$3384,$K348)</f>
        <v>10.074999999999999</v>
      </c>
      <c r="V348" s="36">
        <f>AVERAGEIFS($G$2:$G$3384,$C$2:$C$3384,V$1,$B$2:$B$3384,$K348)</f>
        <v>9.4749999999999996</v>
      </c>
      <c r="W348" s="36">
        <f>AVERAGEIFS($G$2:$G$3384,$C$2:$C$3384,W$1,$B$2:$B$3384,$K348)</f>
        <v>9.4749999999999996</v>
      </c>
      <c r="X348" s="36">
        <f>AVERAGEIFS($G$2:$G$3384,$C$2:$C$3384,X$1,$B$2:$B$3384,$K348)</f>
        <v>10.16</v>
      </c>
      <c r="Y348" s="36">
        <f>AVERAGEIFS($G$2:$G$3384,$C$2:$C$3384,Y$1,$B$2:$B$3384,$K348)</f>
        <v>10.84</v>
      </c>
      <c r="Z348" s="36">
        <f>AVERAGEIFS($G$2:$G$3384,$C$2:$C$3384,Z$1,$B$2:$B$3384,$K348)</f>
        <v>11.9</v>
      </c>
      <c r="AA348" s="36">
        <f>AVERAGEIFS($G$2:$G$3384,$C$2:$C$3384,AA$1,$B$2:$B$3384,$K348)</f>
        <v>12.875</v>
      </c>
      <c r="AB348" s="36">
        <f t="shared" si="136"/>
        <v>11.238055555833332</v>
      </c>
      <c r="AC348" s="36" cm="1">
        <f t="array" ref="AC348">AVERAGE(IFERROR(X348:Z348, ""))</f>
        <v>10.966666666666667</v>
      </c>
      <c r="AD348" s="36">
        <f t="shared" si="137"/>
        <v>12.875</v>
      </c>
      <c r="AE348" s="36" cm="1">
        <f t="array" ref="AE348">AVERAGE(IFERROR(Q348:V348, ""))</f>
        <v>11.205277778333333</v>
      </c>
      <c r="AF348" s="36" cm="1">
        <f t="array" ref="AF348">AVERAGE(IFERROR(V348:Z348,""))</f>
        <v>10.370000000000001</v>
      </c>
      <c r="AG348" s="36" cm="1">
        <f t="array" ref="AG348">AVERAGE(IFERROR(Q348:U348,""))</f>
        <v>11.551333334000001</v>
      </c>
      <c r="AH348" s="36" cm="1">
        <f t="array" ref="AH348">AVERAGE(IFERROR(Y348:AA348,P348))</f>
        <v>11.871666666666668</v>
      </c>
      <c r="AI348" s="36" cm="1">
        <f t="array" ref="AI348">AVERAGE(IFERROR(X348:AA348,""))</f>
        <v>11.44375</v>
      </c>
      <c r="AJ348" s="36" cm="1">
        <f t="array" ref="AJ348">AVERAGE(IFERROR(P348:V348,""))</f>
        <v>11.372380952857142</v>
      </c>
      <c r="AK348" s="36" cm="1">
        <f t="array" ref="AK348">AVERAGE(IFERROR(Q348:T348,""))</f>
        <v>11.9204166675</v>
      </c>
      <c r="AL348" s="36" cm="1">
        <f t="array" ref="AL348">AVERAGE(IFERROR(U348:V348,""))</f>
        <v>9.7749999999999986</v>
      </c>
      <c r="AM348" s="36" cm="1">
        <f t="array" ref="AM348">AVERAGE(IFERROR(W348:AA348,""))</f>
        <v>11.05</v>
      </c>
      <c r="AN348" s="36" cm="1">
        <f t="array" ref="AN348">AVERAGE(IFERROR(P348:U348,""))</f>
        <v>11.688611111666667</v>
      </c>
      <c r="AP348" s="36">
        <f t="shared" si="138"/>
        <v>0</v>
      </c>
      <c r="AQ348" s="36">
        <f t="shared" si="139"/>
        <v>0</v>
      </c>
      <c r="AR348" s="36">
        <f t="shared" si="140"/>
        <v>0</v>
      </c>
      <c r="AS348" s="36">
        <f t="shared" si="141"/>
        <v>0</v>
      </c>
      <c r="AT348" s="36">
        <f t="shared" si="142"/>
        <v>0</v>
      </c>
      <c r="AU348" s="36">
        <f t="shared" si="143"/>
        <v>0</v>
      </c>
      <c r="AV348" s="36">
        <f t="shared" si="144"/>
        <v>5.2500000000000033E-2</v>
      </c>
      <c r="AW348" s="36">
        <f t="shared" si="145"/>
        <v>5.2500000000000033E-2</v>
      </c>
      <c r="AX348" s="36">
        <f t="shared" si="146"/>
        <v>0</v>
      </c>
      <c r="AY348" s="36">
        <f t="shared" si="147"/>
        <v>0</v>
      </c>
      <c r="AZ348" s="36">
        <f t="shared" si="148"/>
        <v>0</v>
      </c>
      <c r="BA348" s="36">
        <f t="shared" si="149"/>
        <v>0</v>
      </c>
      <c r="BB348" s="36">
        <f t="shared" si="150"/>
        <v>0</v>
      </c>
      <c r="BC348" s="36">
        <f t="shared" si="151"/>
        <v>0</v>
      </c>
      <c r="BD348" s="36">
        <f t="shared" si="152"/>
        <v>0</v>
      </c>
      <c r="BE348" s="36">
        <f t="shared" si="153"/>
        <v>0</v>
      </c>
      <c r="BF348" s="36">
        <f t="shared" si="154"/>
        <v>0</v>
      </c>
      <c r="BG348" s="36">
        <f t="shared" si="155"/>
        <v>0</v>
      </c>
      <c r="BH348" s="36">
        <f t="shared" si="156"/>
        <v>0</v>
      </c>
      <c r="BI348" s="36">
        <f t="shared" si="157"/>
        <v>0</v>
      </c>
      <c r="BJ348" s="36">
        <f t="shared" si="158"/>
        <v>0</v>
      </c>
      <c r="BK348" s="36">
        <f t="shared" si="159"/>
        <v>0</v>
      </c>
      <c r="BL348" s="36">
        <f t="shared" si="160"/>
        <v>2.2500000000000141E-2</v>
      </c>
      <c r="BM348" s="36">
        <f t="shared" si="161"/>
        <v>0</v>
      </c>
      <c r="BN348" s="36">
        <f t="shared" si="162"/>
        <v>0</v>
      </c>
    </row>
    <row r="349" spans="1:66" x14ac:dyDescent="0.25">
      <c r="A349">
        <v>348</v>
      </c>
      <c r="B349" t="s">
        <v>53</v>
      </c>
      <c r="C349" s="3">
        <v>7</v>
      </c>
      <c r="D349">
        <v>48.599405660000002</v>
      </c>
      <c r="E349">
        <v>-122.4240152</v>
      </c>
      <c r="F349" t="s">
        <v>10</v>
      </c>
      <c r="G349" s="5">
        <v>3.52</v>
      </c>
      <c r="H349" s="3">
        <v>17110002000397</v>
      </c>
      <c r="I349" t="s">
        <v>16</v>
      </c>
      <c r="K349" s="15" t="s">
        <v>410</v>
      </c>
      <c r="L349" s="3">
        <v>17110004000704</v>
      </c>
      <c r="M349">
        <v>1.1422022245824337E-2</v>
      </c>
      <c r="N349" s="20">
        <v>82</v>
      </c>
      <c r="P349" s="36">
        <f>AVERAGEIFS($G$2:$G$3384,$C$2:$C$3384,P$1,$B$2:$B$3384,$K349)</f>
        <v>12.574999999999999</v>
      </c>
      <c r="Q349" s="36">
        <f>AVERAGEIFS($G$2:$G$3384,$C$2:$C$3384,Q$1,$B$2:$B$3384,$K349)</f>
        <v>12.1</v>
      </c>
      <c r="R349" s="36">
        <f>AVERAGEIFS($G$2:$G$3384,$C$2:$C$3384,R$1,$B$2:$B$3384,$K349)</f>
        <v>13.09333333</v>
      </c>
      <c r="S349" s="36">
        <f>AVERAGEIFS($G$2:$G$3384,$C$2:$C$3384,S$1,$B$2:$B$3384,$K349)</f>
        <v>12.15</v>
      </c>
      <c r="T349" s="36">
        <f>AVERAGEIFS($G$2:$G$3384,$C$2:$C$3384,T$1,$B$2:$B$3384,$K349)</f>
        <v>9.6999999999999993</v>
      </c>
      <c r="U349" s="36">
        <f>AVERAGEIFS($G$2:$G$3384,$C$2:$C$3384,U$1,$B$2:$B$3384,$K349)</f>
        <v>10.324999999999999</v>
      </c>
      <c r="V349" s="36">
        <f>AVERAGEIFS($G$2:$G$3384,$C$2:$C$3384,V$1,$B$2:$B$3384,$K349)</f>
        <v>9.9</v>
      </c>
      <c r="W349" s="36">
        <f>AVERAGEIFS($G$2:$G$3384,$C$2:$C$3384,W$1,$B$2:$B$3384,$K349)</f>
        <v>9.3800000000000008</v>
      </c>
      <c r="X349" s="36">
        <f>AVERAGEIFS($G$2:$G$3384,$C$2:$C$3384,X$1,$B$2:$B$3384,$K349)</f>
        <v>10.56666667</v>
      </c>
      <c r="Y349" s="36">
        <f>AVERAGEIFS($G$2:$G$3384,$C$2:$C$3384,Y$1,$B$2:$B$3384,$K349)</f>
        <v>10.925000000000001</v>
      </c>
      <c r="Z349" s="36">
        <f>AVERAGEIFS($G$2:$G$3384,$C$2:$C$3384,Z$1,$B$2:$B$3384,$K349)</f>
        <v>12.475</v>
      </c>
      <c r="AA349" s="36">
        <f>AVERAGEIFS($G$2:$G$3384,$C$2:$C$3384,AA$1,$B$2:$B$3384,$K349)</f>
        <v>13.475</v>
      </c>
      <c r="AB349" s="36">
        <f t="shared" si="136"/>
        <v>11.38875</v>
      </c>
      <c r="AC349" s="36" cm="1">
        <f t="array" ref="AC349">AVERAGE(IFERROR(X349:Z349, ""))</f>
        <v>11.322222223333334</v>
      </c>
      <c r="AD349" s="36">
        <f t="shared" si="137"/>
        <v>13.475</v>
      </c>
      <c r="AE349" s="36" cm="1">
        <f t="array" ref="AE349">AVERAGE(IFERROR(Q349:V349, ""))</f>
        <v>11.211388888333333</v>
      </c>
      <c r="AF349" s="36" cm="1">
        <f t="array" ref="AF349">AVERAGE(IFERROR(V349:Z349,""))</f>
        <v>10.649333334000001</v>
      </c>
      <c r="AG349" s="36" cm="1">
        <f t="array" ref="AG349">AVERAGE(IFERROR(Q349:U349,""))</f>
        <v>11.473666666</v>
      </c>
      <c r="AH349" s="36" cm="1">
        <f t="array" ref="AH349">AVERAGE(IFERROR(Y349:AA349,P349))</f>
        <v>12.291666666666666</v>
      </c>
      <c r="AI349" s="36" cm="1">
        <f t="array" ref="AI349">AVERAGE(IFERROR(X349:AA349,""))</f>
        <v>11.860416667500001</v>
      </c>
      <c r="AJ349" s="36" cm="1">
        <f t="array" ref="AJ349">AVERAGE(IFERROR(P349:V349,""))</f>
        <v>11.406190475714286</v>
      </c>
      <c r="AK349" s="36" cm="1">
        <f t="array" ref="AK349">AVERAGE(IFERROR(Q349:T349,""))</f>
        <v>11.760833332499999</v>
      </c>
      <c r="AL349" s="36" cm="1">
        <f t="array" ref="AL349">AVERAGE(IFERROR(U349:V349,""))</f>
        <v>10.112500000000001</v>
      </c>
      <c r="AM349" s="36" cm="1">
        <f t="array" ref="AM349">AVERAGE(IFERROR(W349:AA349,""))</f>
        <v>11.364333333999999</v>
      </c>
      <c r="AN349" s="36" cm="1">
        <f t="array" ref="AN349">AVERAGE(IFERROR(P349:U349,""))</f>
        <v>11.657222221666666</v>
      </c>
      <c r="AP349" s="36">
        <f t="shared" si="138"/>
        <v>0</v>
      </c>
      <c r="AQ349" s="36">
        <f t="shared" si="139"/>
        <v>0</v>
      </c>
      <c r="AR349" s="36">
        <f t="shared" si="140"/>
        <v>0</v>
      </c>
      <c r="AS349" s="36">
        <f t="shared" si="141"/>
        <v>0</v>
      </c>
      <c r="AT349" s="36">
        <f t="shared" si="142"/>
        <v>3.0000000000000072E-2</v>
      </c>
      <c r="AU349" s="36">
        <f t="shared" si="143"/>
        <v>0</v>
      </c>
      <c r="AV349" s="36">
        <f t="shared" si="144"/>
        <v>9.9999999999999638E-3</v>
      </c>
      <c r="AW349" s="36">
        <f t="shared" si="145"/>
        <v>6.1999999999999923E-2</v>
      </c>
      <c r="AX349" s="36">
        <f t="shared" si="146"/>
        <v>0</v>
      </c>
      <c r="AY349" s="36">
        <f t="shared" si="147"/>
        <v>0</v>
      </c>
      <c r="AZ349" s="36">
        <f t="shared" si="148"/>
        <v>0</v>
      </c>
      <c r="BA349" s="36">
        <f t="shared" si="149"/>
        <v>0</v>
      </c>
      <c r="BB349" s="36">
        <f t="shared" si="150"/>
        <v>0</v>
      </c>
      <c r="BC349" s="36">
        <f t="shared" si="151"/>
        <v>0</v>
      </c>
      <c r="BD349" s="36">
        <f t="shared" si="152"/>
        <v>0</v>
      </c>
      <c r="BE349" s="36">
        <f t="shared" si="153"/>
        <v>0</v>
      </c>
      <c r="BF349" s="36">
        <f t="shared" si="154"/>
        <v>0</v>
      </c>
      <c r="BG349" s="36">
        <f t="shared" si="155"/>
        <v>0</v>
      </c>
      <c r="BH349" s="36">
        <f t="shared" si="156"/>
        <v>0</v>
      </c>
      <c r="BI349" s="36">
        <f t="shared" si="157"/>
        <v>0</v>
      </c>
      <c r="BJ349" s="36">
        <f t="shared" si="158"/>
        <v>0</v>
      </c>
      <c r="BK349" s="36">
        <f t="shared" si="159"/>
        <v>0</v>
      </c>
      <c r="BL349" s="36">
        <f t="shared" si="160"/>
        <v>0</v>
      </c>
      <c r="BM349" s="36">
        <f t="shared" si="161"/>
        <v>0</v>
      </c>
      <c r="BN349" s="36">
        <f t="shared" si="162"/>
        <v>0</v>
      </c>
    </row>
    <row r="350" spans="1:66" x14ac:dyDescent="0.25">
      <c r="A350">
        <v>349</v>
      </c>
      <c r="B350" t="s">
        <v>53</v>
      </c>
      <c r="C350" s="3">
        <v>8</v>
      </c>
      <c r="D350">
        <v>48.599405660000002</v>
      </c>
      <c r="E350">
        <v>-122.4240152</v>
      </c>
      <c r="F350" t="s">
        <v>10</v>
      </c>
      <c r="G350" s="5">
        <v>1.1499999999999999</v>
      </c>
      <c r="H350" s="3">
        <v>17110002000397</v>
      </c>
      <c r="I350" t="s">
        <v>16</v>
      </c>
      <c r="K350" s="15" t="s">
        <v>411</v>
      </c>
      <c r="L350" s="3">
        <v>17110004000669</v>
      </c>
      <c r="M350">
        <v>5.1601105369627476E-3</v>
      </c>
      <c r="N350" s="20">
        <v>180</v>
      </c>
      <c r="P350" s="36">
        <f>AVERAGEIFS($G$2:$G$3384,$C$2:$C$3384,P$1,$B$2:$B$3384,$K350)</f>
        <v>11.5</v>
      </c>
      <c r="Q350" s="36">
        <f>AVERAGEIFS($G$2:$G$3384,$C$2:$C$3384,Q$1,$B$2:$B$3384,$K350)</f>
        <v>11.35</v>
      </c>
      <c r="R350" s="36">
        <f>AVERAGEIFS($G$2:$G$3384,$C$2:$C$3384,R$1,$B$2:$B$3384,$K350)</f>
        <v>11.553333329999999</v>
      </c>
      <c r="S350" s="36">
        <f>AVERAGEIFS($G$2:$G$3384,$C$2:$C$3384,S$1,$B$2:$B$3384,$K350)</f>
        <v>10.85</v>
      </c>
      <c r="T350" s="36">
        <f>AVERAGEIFS($G$2:$G$3384,$C$2:$C$3384,T$1,$B$2:$B$3384,$K350)</f>
        <v>9.35</v>
      </c>
      <c r="U350" s="36">
        <f>AVERAGEIFS($G$2:$G$3384,$C$2:$C$3384,U$1,$B$2:$B$3384,$K350)</f>
        <v>8.5666666669999998</v>
      </c>
      <c r="V350" s="36">
        <f>AVERAGEIFS($G$2:$G$3384,$C$2:$C$3384,V$1,$B$2:$B$3384,$K350)</f>
        <v>8.1999999999999993</v>
      </c>
      <c r="W350" s="36">
        <f>AVERAGEIFS($G$2:$G$3384,$C$2:$C$3384,W$1,$B$2:$B$3384,$K350)</f>
        <v>8.3000000000000007</v>
      </c>
      <c r="X350" s="36">
        <f>AVERAGEIFS($G$2:$G$3384,$C$2:$C$3384,X$1,$B$2:$B$3384,$K350)</f>
        <v>9.4499999999999993</v>
      </c>
      <c r="Y350" s="36">
        <f>AVERAGEIFS($G$2:$G$3384,$C$2:$C$3384,Y$1,$B$2:$B$3384,$K350)</f>
        <v>10.3</v>
      </c>
      <c r="Z350" s="36">
        <f>AVERAGEIFS($G$2:$G$3384,$C$2:$C$3384,Z$1,$B$2:$B$3384,$K350)</f>
        <v>11.25</v>
      </c>
      <c r="AA350" s="36">
        <f>AVERAGEIFS($G$2:$G$3384,$C$2:$C$3384,AA$1,$B$2:$B$3384,$K350)</f>
        <v>11.7</v>
      </c>
      <c r="AB350" s="36">
        <f t="shared" si="136"/>
        <v>10.197499999750001</v>
      </c>
      <c r="AC350" s="36" cm="1">
        <f t="array" ref="AC350">AVERAGE(IFERROR(X350:Z350, ""))</f>
        <v>10.333333333333334</v>
      </c>
      <c r="AD350" s="36">
        <f t="shared" si="137"/>
        <v>11.7</v>
      </c>
      <c r="AE350" s="36" cm="1">
        <f t="array" ref="AE350">AVERAGE(IFERROR(Q350:V350, ""))</f>
        <v>9.9783333328333317</v>
      </c>
      <c r="AF350" s="36" cm="1">
        <f t="array" ref="AF350">AVERAGE(IFERROR(V350:Z350,""))</f>
        <v>9.5</v>
      </c>
      <c r="AG350" s="36" cm="1">
        <f t="array" ref="AG350">AVERAGE(IFERROR(Q350:U350,""))</f>
        <v>10.3339999994</v>
      </c>
      <c r="AH350" s="36" cm="1">
        <f t="array" ref="AH350">AVERAGE(IFERROR(Y350:AA350,P350))</f>
        <v>11.083333333333334</v>
      </c>
      <c r="AI350" s="36" cm="1">
        <f t="array" ref="AI350">AVERAGE(IFERROR(X350:AA350,""))</f>
        <v>10.675000000000001</v>
      </c>
      <c r="AJ350" s="36" cm="1">
        <f t="array" ref="AJ350">AVERAGE(IFERROR(P350:V350,""))</f>
        <v>10.195714285285716</v>
      </c>
      <c r="AK350" s="36" cm="1">
        <f t="array" ref="AK350">AVERAGE(IFERROR(Q350:T350,""))</f>
        <v>10.7758333325</v>
      </c>
      <c r="AL350" s="36" cm="1">
        <f t="array" ref="AL350">AVERAGE(IFERROR(U350:V350,""))</f>
        <v>8.3833333334999995</v>
      </c>
      <c r="AM350" s="36" cm="1">
        <f t="array" ref="AM350">AVERAGE(IFERROR(W350:AA350,""))</f>
        <v>10.199999999999999</v>
      </c>
      <c r="AN350" s="36" cm="1">
        <f t="array" ref="AN350">AVERAGE(IFERROR(P350:U350,""))</f>
        <v>10.528333332833334</v>
      </c>
      <c r="AP350" s="36">
        <f t="shared" si="138"/>
        <v>0</v>
      </c>
      <c r="AQ350" s="36">
        <f t="shared" si="139"/>
        <v>0</v>
      </c>
      <c r="AR350" s="36">
        <f t="shared" si="140"/>
        <v>0</v>
      </c>
      <c r="AS350" s="36">
        <f t="shared" si="141"/>
        <v>0</v>
      </c>
      <c r="AT350" s="36">
        <f t="shared" si="142"/>
        <v>6.500000000000003E-2</v>
      </c>
      <c r="AU350" s="36">
        <f t="shared" si="143"/>
        <v>0.14333333330000003</v>
      </c>
      <c r="AV350" s="36">
        <f t="shared" si="144"/>
        <v>0.18000000000000008</v>
      </c>
      <c r="AW350" s="36">
        <f t="shared" si="145"/>
        <v>0.16999999999999993</v>
      </c>
      <c r="AX350" s="36">
        <f t="shared" si="146"/>
        <v>5.500000000000007E-2</v>
      </c>
      <c r="AY350" s="36">
        <f t="shared" si="147"/>
        <v>0</v>
      </c>
      <c r="AZ350" s="36">
        <f t="shared" si="148"/>
        <v>0</v>
      </c>
      <c r="BA350" s="36">
        <f t="shared" si="149"/>
        <v>0</v>
      </c>
      <c r="BB350" s="36">
        <f t="shared" si="150"/>
        <v>0</v>
      </c>
      <c r="BC350" s="36">
        <f t="shared" si="151"/>
        <v>0</v>
      </c>
      <c r="BD350" s="36">
        <f t="shared" si="152"/>
        <v>0</v>
      </c>
      <c r="BE350" s="36">
        <f t="shared" si="153"/>
        <v>2.166666716666832E-3</v>
      </c>
      <c r="BF350" s="36">
        <f t="shared" si="154"/>
        <v>0.05</v>
      </c>
      <c r="BG350" s="36">
        <f t="shared" si="155"/>
        <v>0</v>
      </c>
      <c r="BH350" s="36">
        <f t="shared" si="156"/>
        <v>0</v>
      </c>
      <c r="BI350" s="36">
        <f t="shared" si="157"/>
        <v>0</v>
      </c>
      <c r="BJ350" s="36">
        <f t="shared" si="158"/>
        <v>0</v>
      </c>
      <c r="BK350" s="36">
        <f t="shared" si="159"/>
        <v>0</v>
      </c>
      <c r="BL350" s="36">
        <f t="shared" si="160"/>
        <v>0.16166666665000004</v>
      </c>
      <c r="BM350" s="36">
        <f t="shared" si="161"/>
        <v>0</v>
      </c>
      <c r="BN350" s="36">
        <f t="shared" si="162"/>
        <v>0</v>
      </c>
    </row>
    <row r="351" spans="1:66" x14ac:dyDescent="0.25">
      <c r="A351">
        <v>350</v>
      </c>
      <c r="B351" t="s">
        <v>53</v>
      </c>
      <c r="C351" s="3">
        <v>9</v>
      </c>
      <c r="D351">
        <v>48.599405660000002</v>
      </c>
      <c r="E351">
        <v>-122.4240152</v>
      </c>
      <c r="F351" t="s">
        <v>10</v>
      </c>
      <c r="G351" s="5">
        <v>0</v>
      </c>
      <c r="H351" s="3">
        <v>17110002000397</v>
      </c>
      <c r="I351" t="s">
        <v>16</v>
      </c>
      <c r="K351" s="15" t="s">
        <v>412</v>
      </c>
      <c r="L351" s="3">
        <v>17110002001505</v>
      </c>
      <c r="M351">
        <v>0.19986943900585175</v>
      </c>
      <c r="N351" s="20">
        <v>115</v>
      </c>
      <c r="P351" s="36" t="e">
        <f>AVERAGEIFS($G$2:$G$3384,$C$2:$C$3384,P$1,$B$2:$B$3384,$K351)</f>
        <v>#DIV/0!</v>
      </c>
      <c r="Q351" s="36" t="e">
        <f>AVERAGEIFS($G$2:$G$3384,$C$2:$C$3384,Q$1,$B$2:$B$3384,$K351)</f>
        <v>#DIV/0!</v>
      </c>
      <c r="R351" s="36" t="e">
        <f>AVERAGEIFS($G$2:$G$3384,$C$2:$C$3384,R$1,$B$2:$B$3384,$K351)</f>
        <v>#DIV/0!</v>
      </c>
      <c r="S351" s="36" t="e">
        <f>AVERAGEIFS($G$2:$G$3384,$C$2:$C$3384,S$1,$B$2:$B$3384,$K351)</f>
        <v>#DIV/0!</v>
      </c>
      <c r="T351" s="36" t="e">
        <f>AVERAGEIFS($G$2:$G$3384,$C$2:$C$3384,T$1,$B$2:$B$3384,$K351)</f>
        <v>#DIV/0!</v>
      </c>
      <c r="U351" s="36">
        <f>AVERAGEIFS($G$2:$G$3384,$C$2:$C$3384,U$1,$B$2:$B$3384,$K351)</f>
        <v>9.01</v>
      </c>
      <c r="V351" s="36">
        <f>AVERAGEIFS($G$2:$G$3384,$C$2:$C$3384,V$1,$B$2:$B$3384,$K351)</f>
        <v>8.84</v>
      </c>
      <c r="W351" s="36">
        <f>AVERAGEIFS($G$2:$G$3384,$C$2:$C$3384,W$1,$B$2:$B$3384,$K351)</f>
        <v>7.2</v>
      </c>
      <c r="X351" s="36">
        <f>AVERAGEIFS($G$2:$G$3384,$C$2:$C$3384,X$1,$B$2:$B$3384,$K351)</f>
        <v>7.6828571429999997</v>
      </c>
      <c r="Y351" s="36" t="e">
        <f>AVERAGEIFS($G$2:$G$3384,$C$2:$C$3384,Y$1,$B$2:$B$3384,$K351)</f>
        <v>#DIV/0!</v>
      </c>
      <c r="Z351" s="36" t="e">
        <f>AVERAGEIFS($G$2:$G$3384,$C$2:$C$3384,Z$1,$B$2:$B$3384,$K351)</f>
        <v>#DIV/0!</v>
      </c>
      <c r="AA351" s="36" t="e">
        <f>AVERAGEIFS($G$2:$G$3384,$C$2:$C$3384,AA$1,$B$2:$B$3384,$K351)</f>
        <v>#DIV/0!</v>
      </c>
      <c r="AB351" s="36">
        <f t="shared" si="136"/>
        <v>8.183214285750001</v>
      </c>
      <c r="AC351" s="36" cm="1">
        <f t="array" ref="AC351">AVERAGE(IFERROR(X351:Z351, ""))</f>
        <v>7.6828571429999997</v>
      </c>
      <c r="AD351" s="36" t="e">
        <f t="shared" si="137"/>
        <v>#DIV/0!</v>
      </c>
      <c r="AE351" s="36" cm="1">
        <f t="array" ref="AE351">AVERAGE(IFERROR(Q351:V351, ""))</f>
        <v>8.9250000000000007</v>
      </c>
      <c r="AF351" s="36" cm="1">
        <f t="array" ref="AF351">AVERAGE(IFERROR(V351:Z351,""))</f>
        <v>7.9076190476666666</v>
      </c>
      <c r="AG351" s="36" cm="1">
        <f t="array" ref="AG351">AVERAGE(IFERROR(Q351:U351,""))</f>
        <v>9.01</v>
      </c>
      <c r="AH351" s="36" t="e" cm="1">
        <f t="array" ref="AH351">AVERAGE(IFERROR(Y351:AA351,P351))</f>
        <v>#DIV/0!</v>
      </c>
      <c r="AI351" s="36" cm="1">
        <f t="array" ref="AI351">AVERAGE(IFERROR(X351:AA351,""))</f>
        <v>7.6828571429999997</v>
      </c>
      <c r="AJ351" s="36" cm="1">
        <f t="array" ref="AJ351">AVERAGE(IFERROR(P351:V351,""))</f>
        <v>8.9250000000000007</v>
      </c>
      <c r="AK351" s="36" t="e" cm="1">
        <f t="array" ref="AK351">AVERAGE(IFERROR(Q351:T351,""))</f>
        <v>#DIV/0!</v>
      </c>
      <c r="AL351" s="36" cm="1">
        <f t="array" ref="AL351">AVERAGE(IFERROR(U351:V351,""))</f>
        <v>8.9250000000000007</v>
      </c>
      <c r="AM351" s="36" cm="1">
        <f t="array" ref="AM351">AVERAGE(IFERROR(W351:AA351,""))</f>
        <v>7.4414285714999995</v>
      </c>
      <c r="AN351" s="36" cm="1">
        <f t="array" ref="AN351">AVERAGE(IFERROR(P351:U351,""))</f>
        <v>9.01</v>
      </c>
      <c r="AP351" s="36" t="e">
        <f t="shared" si="138"/>
        <v>#DIV/0!</v>
      </c>
      <c r="AQ351" s="36" t="e">
        <f t="shared" si="139"/>
        <v>#DIV/0!</v>
      </c>
      <c r="AR351" s="36" t="e">
        <f t="shared" si="140"/>
        <v>#DIV/0!</v>
      </c>
      <c r="AS351" s="36" t="e">
        <f t="shared" si="141"/>
        <v>#DIV/0!</v>
      </c>
      <c r="AT351" s="36" t="e">
        <f t="shared" si="142"/>
        <v>#DIV/0!</v>
      </c>
      <c r="AU351" s="36">
        <f t="shared" si="143"/>
        <v>9.9000000000000019E-2</v>
      </c>
      <c r="AV351" s="36">
        <f t="shared" si="144"/>
        <v>0.11600000000000002</v>
      </c>
      <c r="AW351" s="36">
        <f t="shared" si="145"/>
        <v>0.27999999999999997</v>
      </c>
      <c r="AX351" s="36">
        <f t="shared" si="146"/>
        <v>0.23171428570000002</v>
      </c>
      <c r="AY351" s="36" t="e">
        <f t="shared" si="147"/>
        <v>#DIV/0!</v>
      </c>
      <c r="AZ351" s="36" t="e">
        <f t="shared" si="148"/>
        <v>#DIV/0!</v>
      </c>
      <c r="BA351" s="36" t="e">
        <f t="shared" si="149"/>
        <v>#DIV/0!</v>
      </c>
      <c r="BB351" s="36">
        <f t="shared" si="150"/>
        <v>0.18167857142499991</v>
      </c>
      <c r="BC351" s="36">
        <f t="shared" si="151"/>
        <v>0.23171428570000002</v>
      </c>
      <c r="BD351" s="36" t="e">
        <f t="shared" si="152"/>
        <v>#DIV/0!</v>
      </c>
      <c r="BE351" s="36">
        <f t="shared" si="153"/>
        <v>0.10749999999999993</v>
      </c>
      <c r="BF351" s="36">
        <f t="shared" si="154"/>
        <v>0.20923809523333334</v>
      </c>
      <c r="BG351" s="36">
        <f t="shared" si="155"/>
        <v>9.9000000000000019E-2</v>
      </c>
      <c r="BH351" s="36" t="e">
        <f t="shared" si="156"/>
        <v>#DIV/0!</v>
      </c>
      <c r="BI351" s="36">
        <f t="shared" si="157"/>
        <v>0.23171428570000002</v>
      </c>
      <c r="BJ351" s="36">
        <f t="shared" si="158"/>
        <v>0.10749999999999993</v>
      </c>
      <c r="BK351" s="36" t="e">
        <f t="shared" si="159"/>
        <v>#DIV/0!</v>
      </c>
      <c r="BL351" s="36">
        <f t="shared" si="160"/>
        <v>0.10749999999999993</v>
      </c>
      <c r="BM351" s="36">
        <f t="shared" si="161"/>
        <v>0.25585714285000005</v>
      </c>
      <c r="BN351" s="36">
        <f t="shared" si="162"/>
        <v>9.9000000000000019E-2</v>
      </c>
    </row>
    <row r="352" spans="1:66" x14ac:dyDescent="0.25">
      <c r="A352">
        <v>351</v>
      </c>
      <c r="B352" t="s">
        <v>53</v>
      </c>
      <c r="C352" s="3">
        <v>10</v>
      </c>
      <c r="D352">
        <v>48.599405660000002</v>
      </c>
      <c r="E352">
        <v>-122.4240152</v>
      </c>
      <c r="F352" t="s">
        <v>10</v>
      </c>
      <c r="G352" s="5">
        <v>0.68</v>
      </c>
      <c r="H352" s="3">
        <v>17110002000397</v>
      </c>
      <c r="I352" t="s">
        <v>16</v>
      </c>
      <c r="K352" s="15" t="s">
        <v>412</v>
      </c>
      <c r="L352" s="3">
        <v>17110002001505</v>
      </c>
      <c r="M352">
        <v>0.19986943900585175</v>
      </c>
      <c r="N352" s="20">
        <v>115</v>
      </c>
      <c r="P352" s="36" t="e">
        <f>AVERAGEIFS($G$2:$G$3384,$C$2:$C$3384,P$1,$B$2:$B$3384,$K352)</f>
        <v>#DIV/0!</v>
      </c>
      <c r="Q352" s="36" t="e">
        <f>AVERAGEIFS($G$2:$G$3384,$C$2:$C$3384,Q$1,$B$2:$B$3384,$K352)</f>
        <v>#DIV/0!</v>
      </c>
      <c r="R352" s="36" t="e">
        <f>AVERAGEIFS($G$2:$G$3384,$C$2:$C$3384,R$1,$B$2:$B$3384,$K352)</f>
        <v>#DIV/0!</v>
      </c>
      <c r="S352" s="36" t="e">
        <f>AVERAGEIFS($G$2:$G$3384,$C$2:$C$3384,S$1,$B$2:$B$3384,$K352)</f>
        <v>#DIV/0!</v>
      </c>
      <c r="T352" s="36" t="e">
        <f>AVERAGEIFS($G$2:$G$3384,$C$2:$C$3384,T$1,$B$2:$B$3384,$K352)</f>
        <v>#DIV/0!</v>
      </c>
      <c r="U352" s="36">
        <f>AVERAGEIFS($G$2:$G$3384,$C$2:$C$3384,U$1,$B$2:$B$3384,$K352)</f>
        <v>9.01</v>
      </c>
      <c r="V352" s="36">
        <f>AVERAGEIFS($G$2:$G$3384,$C$2:$C$3384,V$1,$B$2:$B$3384,$K352)</f>
        <v>8.84</v>
      </c>
      <c r="W352" s="36">
        <f>AVERAGEIFS($G$2:$G$3384,$C$2:$C$3384,W$1,$B$2:$B$3384,$K352)</f>
        <v>7.2</v>
      </c>
      <c r="X352" s="36">
        <f>AVERAGEIFS($G$2:$G$3384,$C$2:$C$3384,X$1,$B$2:$B$3384,$K352)</f>
        <v>7.6828571429999997</v>
      </c>
      <c r="Y352" s="36" t="e">
        <f>AVERAGEIFS($G$2:$G$3384,$C$2:$C$3384,Y$1,$B$2:$B$3384,$K352)</f>
        <v>#DIV/0!</v>
      </c>
      <c r="Z352" s="36" t="e">
        <f>AVERAGEIFS($G$2:$G$3384,$C$2:$C$3384,Z$1,$B$2:$B$3384,$K352)</f>
        <v>#DIV/0!</v>
      </c>
      <c r="AA352" s="36" t="e">
        <f>AVERAGEIFS($G$2:$G$3384,$C$2:$C$3384,AA$1,$B$2:$B$3384,$K352)</f>
        <v>#DIV/0!</v>
      </c>
      <c r="AB352" s="36">
        <f t="shared" si="136"/>
        <v>8.183214285750001</v>
      </c>
      <c r="AC352" s="36" cm="1">
        <f t="array" ref="AC352">AVERAGE(IFERROR(X352:Z352, ""))</f>
        <v>7.6828571429999997</v>
      </c>
      <c r="AD352" s="36" t="e">
        <f t="shared" si="137"/>
        <v>#DIV/0!</v>
      </c>
      <c r="AE352" s="36" cm="1">
        <f t="array" ref="AE352">AVERAGE(IFERROR(Q352:V352, ""))</f>
        <v>8.9250000000000007</v>
      </c>
      <c r="AF352" s="36" cm="1">
        <f t="array" ref="AF352">AVERAGE(IFERROR(V352:Z352,""))</f>
        <v>7.9076190476666666</v>
      </c>
      <c r="AG352" s="36" cm="1">
        <f t="array" ref="AG352">AVERAGE(IFERROR(Q352:U352,""))</f>
        <v>9.01</v>
      </c>
      <c r="AH352" s="36" t="e" cm="1">
        <f t="array" ref="AH352">AVERAGE(IFERROR(Y352:AA352,P352))</f>
        <v>#DIV/0!</v>
      </c>
      <c r="AI352" s="36" cm="1">
        <f t="array" ref="AI352">AVERAGE(IFERROR(X352:AA352,""))</f>
        <v>7.6828571429999997</v>
      </c>
      <c r="AJ352" s="36" cm="1">
        <f t="array" ref="AJ352">AVERAGE(IFERROR(P352:V352,""))</f>
        <v>8.9250000000000007</v>
      </c>
      <c r="AK352" s="36" t="e" cm="1">
        <f t="array" ref="AK352">AVERAGE(IFERROR(Q352:T352,""))</f>
        <v>#DIV/0!</v>
      </c>
      <c r="AL352" s="36" cm="1">
        <f t="array" ref="AL352">AVERAGE(IFERROR(U352:V352,""))</f>
        <v>8.9250000000000007</v>
      </c>
      <c r="AM352" s="36" cm="1">
        <f t="array" ref="AM352">AVERAGE(IFERROR(W352:AA352,""))</f>
        <v>7.4414285714999995</v>
      </c>
      <c r="AN352" s="36" cm="1">
        <f t="array" ref="AN352">AVERAGE(IFERROR(P352:U352,""))</f>
        <v>9.01</v>
      </c>
      <c r="AP352" s="36" t="e">
        <f t="shared" si="138"/>
        <v>#DIV/0!</v>
      </c>
      <c r="AQ352" s="36" t="e">
        <f t="shared" si="139"/>
        <v>#DIV/0!</v>
      </c>
      <c r="AR352" s="36" t="e">
        <f t="shared" si="140"/>
        <v>#DIV/0!</v>
      </c>
      <c r="AS352" s="36" t="e">
        <f t="shared" si="141"/>
        <v>#DIV/0!</v>
      </c>
      <c r="AT352" s="36" t="e">
        <f t="shared" si="142"/>
        <v>#DIV/0!</v>
      </c>
      <c r="AU352" s="36">
        <f t="shared" si="143"/>
        <v>9.9000000000000019E-2</v>
      </c>
      <c r="AV352" s="36">
        <f t="shared" si="144"/>
        <v>0.11600000000000002</v>
      </c>
      <c r="AW352" s="36">
        <f t="shared" si="145"/>
        <v>0.27999999999999997</v>
      </c>
      <c r="AX352" s="36">
        <f t="shared" si="146"/>
        <v>0.23171428570000002</v>
      </c>
      <c r="AY352" s="36" t="e">
        <f t="shared" si="147"/>
        <v>#DIV/0!</v>
      </c>
      <c r="AZ352" s="36" t="e">
        <f t="shared" si="148"/>
        <v>#DIV/0!</v>
      </c>
      <c r="BA352" s="36" t="e">
        <f t="shared" si="149"/>
        <v>#DIV/0!</v>
      </c>
      <c r="BB352" s="36">
        <f t="shared" si="150"/>
        <v>0.18167857142499991</v>
      </c>
      <c r="BC352" s="36">
        <f t="shared" si="151"/>
        <v>0.23171428570000002</v>
      </c>
      <c r="BD352" s="36" t="e">
        <f t="shared" si="152"/>
        <v>#DIV/0!</v>
      </c>
      <c r="BE352" s="36">
        <f t="shared" si="153"/>
        <v>0.10749999999999993</v>
      </c>
      <c r="BF352" s="36">
        <f t="shared" si="154"/>
        <v>0.20923809523333334</v>
      </c>
      <c r="BG352" s="36">
        <f t="shared" si="155"/>
        <v>9.9000000000000019E-2</v>
      </c>
      <c r="BH352" s="36" t="e">
        <f t="shared" si="156"/>
        <v>#DIV/0!</v>
      </c>
      <c r="BI352" s="36">
        <f t="shared" si="157"/>
        <v>0.23171428570000002</v>
      </c>
      <c r="BJ352" s="36">
        <f t="shared" si="158"/>
        <v>0.10749999999999993</v>
      </c>
      <c r="BK352" s="36" t="e">
        <f t="shared" si="159"/>
        <v>#DIV/0!</v>
      </c>
      <c r="BL352" s="36">
        <f t="shared" si="160"/>
        <v>0.10749999999999993</v>
      </c>
      <c r="BM352" s="36">
        <f t="shared" si="161"/>
        <v>0.25585714285000005</v>
      </c>
      <c r="BN352" s="36">
        <f t="shared" si="162"/>
        <v>9.9000000000000019E-2</v>
      </c>
    </row>
    <row r="353" spans="1:66" x14ac:dyDescent="0.25">
      <c r="A353">
        <v>352</v>
      </c>
      <c r="B353" t="s">
        <v>53</v>
      </c>
      <c r="C353" s="3">
        <v>11</v>
      </c>
      <c r="D353">
        <v>48.599405660000002</v>
      </c>
      <c r="E353">
        <v>-122.4240152</v>
      </c>
      <c r="F353" t="s">
        <v>10</v>
      </c>
      <c r="G353" s="5">
        <v>4.53</v>
      </c>
      <c r="H353" s="3">
        <v>17110002000397</v>
      </c>
      <c r="I353" t="s">
        <v>16</v>
      </c>
      <c r="K353" s="15" t="s">
        <v>413</v>
      </c>
      <c r="L353" s="3">
        <v>17110004000714</v>
      </c>
      <c r="M353">
        <v>1.9598582293838263E-3</v>
      </c>
      <c r="N353" s="20">
        <v>191</v>
      </c>
      <c r="P353" s="36">
        <f>AVERAGEIFS($G$2:$G$3384,$C$2:$C$3384,P$1,$B$2:$B$3384,$K353)</f>
        <v>12.133333329999999</v>
      </c>
      <c r="Q353" s="36">
        <f>AVERAGEIFS($G$2:$G$3384,$C$2:$C$3384,Q$1,$B$2:$B$3384,$K353)</f>
        <v>12.3</v>
      </c>
      <c r="R353" s="36">
        <f>AVERAGEIFS($G$2:$G$3384,$C$2:$C$3384,R$1,$B$2:$B$3384,$K353)</f>
        <v>12.734999999999999</v>
      </c>
      <c r="S353" s="36">
        <f>AVERAGEIFS($G$2:$G$3384,$C$2:$C$3384,S$1,$B$2:$B$3384,$K353)</f>
        <v>12.233333330000001</v>
      </c>
      <c r="T353" s="36">
        <f>AVERAGEIFS($G$2:$G$3384,$C$2:$C$3384,T$1,$B$2:$B$3384,$K353)</f>
        <v>9.9</v>
      </c>
      <c r="U353" s="36">
        <f>AVERAGEIFS($G$2:$G$3384,$C$2:$C$3384,U$1,$B$2:$B$3384,$K353)</f>
        <v>9.8333333330000006</v>
      </c>
      <c r="V353" s="36">
        <f>AVERAGEIFS($G$2:$G$3384,$C$2:$C$3384,V$1,$B$2:$B$3384,$K353)</f>
        <v>9.7666666670000009</v>
      </c>
      <c r="W353" s="36" t="e">
        <f>AVERAGEIFS($G$2:$G$3384,$C$2:$C$3384,W$1,$B$2:$B$3384,$K353)</f>
        <v>#DIV/0!</v>
      </c>
      <c r="X353" s="36" t="e">
        <f>AVERAGEIFS($G$2:$G$3384,$C$2:$C$3384,X$1,$B$2:$B$3384,$K353)</f>
        <v>#DIV/0!</v>
      </c>
      <c r="Y353" s="36">
        <f>AVERAGEIFS($G$2:$G$3384,$C$2:$C$3384,Y$1,$B$2:$B$3384,$K353)</f>
        <v>10.4</v>
      </c>
      <c r="Z353" s="36">
        <f>AVERAGEIFS($G$2:$G$3384,$C$2:$C$3384,Z$1,$B$2:$B$3384,$K353)</f>
        <v>12</v>
      </c>
      <c r="AA353" s="36">
        <f>AVERAGEIFS($G$2:$G$3384,$C$2:$C$3384,AA$1,$B$2:$B$3384,$K353)</f>
        <v>12.675000000000001</v>
      </c>
      <c r="AB353" s="36">
        <f t="shared" si="136"/>
        <v>11.397666665999999</v>
      </c>
      <c r="AC353" s="36" cm="1">
        <f t="array" ref="AC353">AVERAGE(IFERROR(X353:Z353, ""))</f>
        <v>11.2</v>
      </c>
      <c r="AD353" s="36">
        <f t="shared" si="137"/>
        <v>12.675000000000001</v>
      </c>
      <c r="AE353" s="36" cm="1">
        <f t="array" ref="AE353">AVERAGE(IFERROR(Q353:V353, ""))</f>
        <v>11.128055555000001</v>
      </c>
      <c r="AF353" s="36" cm="1">
        <f t="array" ref="AF353">AVERAGE(IFERROR(V353:Z353,""))</f>
        <v>10.722222222333334</v>
      </c>
      <c r="AG353" s="36" cm="1">
        <f t="array" ref="AG353">AVERAGE(IFERROR(Q353:U353,""))</f>
        <v>11.400333332600001</v>
      </c>
      <c r="AH353" s="36" cm="1">
        <f t="array" ref="AH353">AVERAGE(IFERROR(Y353:AA353,P353))</f>
        <v>11.691666666666668</v>
      </c>
      <c r="AI353" s="36" cm="1">
        <f t="array" ref="AI353">AVERAGE(IFERROR(X353:AA353,""))</f>
        <v>11.691666666666668</v>
      </c>
      <c r="AJ353" s="36" cm="1">
        <f t="array" ref="AJ353">AVERAGE(IFERROR(P353:V353,""))</f>
        <v>11.271666665714283</v>
      </c>
      <c r="AK353" s="36" cm="1">
        <f t="array" ref="AK353">AVERAGE(IFERROR(Q353:T353,""))</f>
        <v>11.792083332500001</v>
      </c>
      <c r="AL353" s="36" cm="1">
        <f t="array" ref="AL353">AVERAGE(IFERROR(U353:V353,""))</f>
        <v>9.8000000000000007</v>
      </c>
      <c r="AM353" s="36" cm="1">
        <f t="array" ref="AM353">AVERAGE(IFERROR(W353:AA353,""))</f>
        <v>11.691666666666668</v>
      </c>
      <c r="AN353" s="36" cm="1">
        <f t="array" ref="AN353">AVERAGE(IFERROR(P353:U353,""))</f>
        <v>11.522499998833332</v>
      </c>
      <c r="AP353" s="36">
        <f t="shared" si="138"/>
        <v>0</v>
      </c>
      <c r="AQ353" s="36">
        <f t="shared" si="139"/>
        <v>0</v>
      </c>
      <c r="AR353" s="36">
        <f t="shared" si="140"/>
        <v>0</v>
      </c>
      <c r="AS353" s="36">
        <f t="shared" si="141"/>
        <v>0</v>
      </c>
      <c r="AT353" s="36">
        <f t="shared" si="142"/>
        <v>9.9999999999999638E-3</v>
      </c>
      <c r="AU353" s="36">
        <f t="shared" si="143"/>
        <v>1.6666666699999944E-2</v>
      </c>
      <c r="AV353" s="36">
        <f t="shared" si="144"/>
        <v>2.3333333299999915E-2</v>
      </c>
      <c r="AW353" s="36" t="e">
        <f t="shared" si="145"/>
        <v>#DIV/0!</v>
      </c>
      <c r="AX353" s="36" t="e">
        <f t="shared" si="146"/>
        <v>#DIV/0!</v>
      </c>
      <c r="AY353" s="36">
        <f t="shared" si="147"/>
        <v>0</v>
      </c>
      <c r="AZ353" s="36">
        <f t="shared" si="148"/>
        <v>0</v>
      </c>
      <c r="BA353" s="36">
        <f t="shared" si="149"/>
        <v>0</v>
      </c>
      <c r="BB353" s="36">
        <f t="shared" si="150"/>
        <v>0</v>
      </c>
      <c r="BC353" s="36">
        <f t="shared" si="151"/>
        <v>0</v>
      </c>
      <c r="BD353" s="36">
        <f t="shared" si="152"/>
        <v>0</v>
      </c>
      <c r="BE353" s="36">
        <f t="shared" si="153"/>
        <v>0</v>
      </c>
      <c r="BF353" s="36">
        <f t="shared" si="154"/>
        <v>0</v>
      </c>
      <c r="BG353" s="36">
        <f t="shared" si="155"/>
        <v>0</v>
      </c>
      <c r="BH353" s="36">
        <f t="shared" si="156"/>
        <v>0</v>
      </c>
      <c r="BI353" s="36">
        <f t="shared" si="157"/>
        <v>0</v>
      </c>
      <c r="BJ353" s="36">
        <f t="shared" si="158"/>
        <v>0</v>
      </c>
      <c r="BK353" s="36">
        <f t="shared" si="159"/>
        <v>0</v>
      </c>
      <c r="BL353" s="36">
        <f t="shared" si="160"/>
        <v>1.9999999999999928E-2</v>
      </c>
      <c r="BM353" s="36">
        <f t="shared" si="161"/>
        <v>0</v>
      </c>
      <c r="BN353" s="36">
        <f t="shared" si="162"/>
        <v>0</v>
      </c>
    </row>
    <row r="354" spans="1:66" x14ac:dyDescent="0.25">
      <c r="A354">
        <v>353</v>
      </c>
      <c r="B354" t="s">
        <v>53</v>
      </c>
      <c r="C354" s="3">
        <v>12</v>
      </c>
      <c r="D354">
        <v>48.599405660000002</v>
      </c>
      <c r="E354">
        <v>-122.4240152</v>
      </c>
      <c r="F354" t="s">
        <v>10</v>
      </c>
      <c r="G354" s="5">
        <v>4.4050000000000002</v>
      </c>
      <c r="H354" s="3">
        <v>17110002000397</v>
      </c>
      <c r="I354" t="s">
        <v>16</v>
      </c>
      <c r="K354" s="15" t="s">
        <v>414</v>
      </c>
      <c r="L354" s="3">
        <v>17110004014473</v>
      </c>
      <c r="M354">
        <v>0.41107821464538574</v>
      </c>
      <c r="N354" s="20">
        <v>186</v>
      </c>
      <c r="P354" s="36" t="e">
        <f>AVERAGEIFS($G$2:$G$3384,$C$2:$C$3384,P$1,$B$2:$B$3384,$K354)</f>
        <v>#DIV/0!</v>
      </c>
      <c r="Q354" s="36" t="e">
        <f>AVERAGEIFS($G$2:$G$3384,$C$2:$C$3384,Q$1,$B$2:$B$3384,$K354)</f>
        <v>#DIV/0!</v>
      </c>
      <c r="R354" s="36" t="e">
        <f>AVERAGEIFS($G$2:$G$3384,$C$2:$C$3384,R$1,$B$2:$B$3384,$K354)</f>
        <v>#DIV/0!</v>
      </c>
      <c r="S354" s="36" t="e">
        <f>AVERAGEIFS($G$2:$G$3384,$C$2:$C$3384,S$1,$B$2:$B$3384,$K354)</f>
        <v>#DIV/0!</v>
      </c>
      <c r="T354" s="36">
        <f>AVERAGEIFS($G$2:$G$3384,$C$2:$C$3384,T$1,$B$2:$B$3384,$K354)</f>
        <v>6.3571428570000004</v>
      </c>
      <c r="U354" s="36">
        <f>AVERAGEIFS($G$2:$G$3384,$C$2:$C$3384,U$1,$B$2:$B$3384,$K354)</f>
        <v>8.3574999999999999</v>
      </c>
      <c r="V354" s="36" t="e">
        <f>AVERAGEIFS($G$2:$G$3384,$C$2:$C$3384,V$1,$B$2:$B$3384,$K354)</f>
        <v>#DIV/0!</v>
      </c>
      <c r="W354" s="36">
        <f>AVERAGEIFS($G$2:$G$3384,$C$2:$C$3384,W$1,$B$2:$B$3384,$K354)</f>
        <v>6.7706249999999999</v>
      </c>
      <c r="X354" s="36">
        <f>AVERAGEIFS($G$2:$G$3384,$C$2:$C$3384,X$1,$B$2:$B$3384,$K354)</f>
        <v>6.2055555560000002</v>
      </c>
      <c r="Y354" s="36" t="e">
        <f>AVERAGEIFS($G$2:$G$3384,$C$2:$C$3384,Y$1,$B$2:$B$3384,$K354)</f>
        <v>#DIV/0!</v>
      </c>
      <c r="Z354" s="36" t="e">
        <f>AVERAGEIFS($G$2:$G$3384,$C$2:$C$3384,Z$1,$B$2:$B$3384,$K354)</f>
        <v>#DIV/0!</v>
      </c>
      <c r="AA354" s="36" t="e">
        <f>AVERAGEIFS($G$2:$G$3384,$C$2:$C$3384,AA$1,$B$2:$B$3384,$K354)</f>
        <v>#DIV/0!</v>
      </c>
      <c r="AB354" s="36">
        <f t="shared" si="136"/>
        <v>6.9227058532500001</v>
      </c>
      <c r="AC354" s="36" cm="1">
        <f t="array" ref="AC354">AVERAGE(IFERROR(X354:Z354, ""))</f>
        <v>6.2055555560000002</v>
      </c>
      <c r="AD354" s="36" t="e">
        <f t="shared" si="137"/>
        <v>#DIV/0!</v>
      </c>
      <c r="AE354" s="36" cm="1">
        <f t="array" ref="AE354">AVERAGE(IFERROR(Q354:V354, ""))</f>
        <v>7.3573214285000006</v>
      </c>
      <c r="AF354" s="36" cm="1">
        <f t="array" ref="AF354">AVERAGE(IFERROR(V354:Z354,""))</f>
        <v>6.4880902779999996</v>
      </c>
      <c r="AG354" s="36" cm="1">
        <f t="array" ref="AG354">AVERAGE(IFERROR(Q354:U354,""))</f>
        <v>7.3573214285000006</v>
      </c>
      <c r="AH354" s="36" t="e" cm="1">
        <f t="array" ref="AH354">AVERAGE(IFERROR(Y354:AA354,P354))</f>
        <v>#DIV/0!</v>
      </c>
      <c r="AI354" s="36" cm="1">
        <f t="array" ref="AI354">AVERAGE(IFERROR(X354:AA354,""))</f>
        <v>6.2055555560000002</v>
      </c>
      <c r="AJ354" s="36" cm="1">
        <f t="array" ref="AJ354">AVERAGE(IFERROR(P354:V354,""))</f>
        <v>7.3573214285000006</v>
      </c>
      <c r="AK354" s="36" cm="1">
        <f t="array" ref="AK354">AVERAGE(IFERROR(Q354:T354,""))</f>
        <v>6.3571428570000004</v>
      </c>
      <c r="AL354" s="36" cm="1">
        <f t="array" ref="AL354">AVERAGE(IFERROR(U354:V354,""))</f>
        <v>8.3574999999999999</v>
      </c>
      <c r="AM354" s="36" cm="1">
        <f t="array" ref="AM354">AVERAGE(IFERROR(W354:AA354,""))</f>
        <v>6.4880902779999996</v>
      </c>
      <c r="AN354" s="36" cm="1">
        <f t="array" ref="AN354">AVERAGE(IFERROR(P354:U354,""))</f>
        <v>7.3573214285000006</v>
      </c>
      <c r="AP354" s="36" t="e">
        <f t="shared" si="138"/>
        <v>#DIV/0!</v>
      </c>
      <c r="AQ354" s="36" t="e">
        <f t="shared" si="139"/>
        <v>#DIV/0!</v>
      </c>
      <c r="AR354" s="36" t="e">
        <f t="shared" si="140"/>
        <v>#DIV/0!</v>
      </c>
      <c r="AS354" s="36" t="e">
        <f t="shared" si="141"/>
        <v>#DIV/0!</v>
      </c>
      <c r="AT354" s="36">
        <f t="shared" si="142"/>
        <v>0.36428571429999995</v>
      </c>
      <c r="AU354" s="36">
        <f t="shared" si="143"/>
        <v>0.16425000000000001</v>
      </c>
      <c r="AV354" s="36" t="e">
        <f t="shared" si="144"/>
        <v>#DIV/0!</v>
      </c>
      <c r="AW354" s="36">
        <f t="shared" si="145"/>
        <v>0.32293749999999999</v>
      </c>
      <c r="AX354" s="36">
        <f t="shared" si="146"/>
        <v>0.37944444439999997</v>
      </c>
      <c r="AY354" s="36" t="e">
        <f t="shared" si="147"/>
        <v>#DIV/0!</v>
      </c>
      <c r="AZ354" s="36" t="e">
        <f t="shared" si="148"/>
        <v>#DIV/0!</v>
      </c>
      <c r="BA354" s="36" t="e">
        <f t="shared" si="149"/>
        <v>#DIV/0!</v>
      </c>
      <c r="BB354" s="36">
        <f t="shared" si="150"/>
        <v>0.30772941467499998</v>
      </c>
      <c r="BC354" s="36">
        <f t="shared" si="151"/>
        <v>0.37944444439999997</v>
      </c>
      <c r="BD354" s="36" t="e">
        <f t="shared" si="152"/>
        <v>#DIV/0!</v>
      </c>
      <c r="BE354" s="36">
        <f t="shared" si="153"/>
        <v>0.26426785714999995</v>
      </c>
      <c r="BF354" s="36">
        <f t="shared" si="154"/>
        <v>0.35119097220000006</v>
      </c>
      <c r="BG354" s="36">
        <f t="shared" si="155"/>
        <v>0.26426785714999995</v>
      </c>
      <c r="BH354" s="36" t="e">
        <f t="shared" si="156"/>
        <v>#DIV/0!</v>
      </c>
      <c r="BI354" s="36">
        <f t="shared" si="157"/>
        <v>0.37944444439999997</v>
      </c>
      <c r="BJ354" s="36">
        <f t="shared" si="158"/>
        <v>0.26426785714999995</v>
      </c>
      <c r="BK354" s="36">
        <f t="shared" si="159"/>
        <v>0.36428571429999995</v>
      </c>
      <c r="BL354" s="36">
        <f t="shared" si="160"/>
        <v>0.16425000000000001</v>
      </c>
      <c r="BM354" s="36">
        <f t="shared" si="161"/>
        <v>0.35119097220000006</v>
      </c>
      <c r="BN354" s="36">
        <f t="shared" si="162"/>
        <v>0.26426785714999995</v>
      </c>
    </row>
    <row r="355" spans="1:66" x14ac:dyDescent="0.25">
      <c r="A355">
        <v>354</v>
      </c>
      <c r="B355" t="s">
        <v>54</v>
      </c>
      <c r="C355" s="3">
        <v>1</v>
      </c>
      <c r="D355">
        <v>48.571605650000002</v>
      </c>
      <c r="E355">
        <v>-122.4417152</v>
      </c>
      <c r="F355" t="s">
        <v>10</v>
      </c>
      <c r="G355" s="5">
        <v>8.0250000000000004</v>
      </c>
      <c r="H355" s="3">
        <v>17110002000660</v>
      </c>
      <c r="I355" t="s">
        <v>16</v>
      </c>
      <c r="K355" s="15" t="s">
        <v>415</v>
      </c>
      <c r="L355" s="3">
        <v>17110004000695</v>
      </c>
      <c r="M355">
        <v>9.6774715930223465E-3</v>
      </c>
      <c r="N355" s="20">
        <v>82</v>
      </c>
      <c r="P355" s="36">
        <f>AVERAGEIFS($G$2:$G$3384,$C$2:$C$3384,P$1,$B$2:$B$3384,$K355)</f>
        <v>12.45</v>
      </c>
      <c r="Q355" s="36">
        <f>AVERAGEIFS($G$2:$G$3384,$C$2:$C$3384,Q$1,$B$2:$B$3384,$K355)</f>
        <v>12.25</v>
      </c>
      <c r="R355" s="36">
        <f>AVERAGEIFS($G$2:$G$3384,$C$2:$C$3384,R$1,$B$2:$B$3384,$K355)</f>
        <v>12.994999999999999</v>
      </c>
      <c r="S355" s="36">
        <f>AVERAGEIFS($G$2:$G$3384,$C$2:$C$3384,S$1,$B$2:$B$3384,$K355)</f>
        <v>12.275</v>
      </c>
      <c r="T355" s="36">
        <f>AVERAGEIFS($G$2:$G$3384,$C$2:$C$3384,T$1,$B$2:$B$3384,$K355)</f>
        <v>10.824999999999999</v>
      </c>
      <c r="U355" s="36">
        <f>AVERAGEIFS($G$2:$G$3384,$C$2:$C$3384,U$1,$B$2:$B$3384,$K355)</f>
        <v>10.15</v>
      </c>
      <c r="V355" s="36">
        <f>AVERAGEIFS($G$2:$G$3384,$C$2:$C$3384,V$1,$B$2:$B$3384,$K355)</f>
        <v>9.6</v>
      </c>
      <c r="W355" s="36">
        <f>AVERAGEIFS($G$2:$G$3384,$C$2:$C$3384,W$1,$B$2:$B$3384,$K355)</f>
        <v>9.08</v>
      </c>
      <c r="X355" s="36">
        <f>AVERAGEIFS($G$2:$G$3384,$C$2:$C$3384,X$1,$B$2:$B$3384,$K355)</f>
        <v>10.119999999999999</v>
      </c>
      <c r="Y355" s="36">
        <f>AVERAGEIFS($G$2:$G$3384,$C$2:$C$3384,Y$1,$B$2:$B$3384,$K355)</f>
        <v>10.975</v>
      </c>
      <c r="Z355" s="36">
        <f>AVERAGEIFS($G$2:$G$3384,$C$2:$C$3384,Z$1,$B$2:$B$3384,$K355)</f>
        <v>12.175000000000001</v>
      </c>
      <c r="AA355" s="36">
        <f>AVERAGEIFS($G$2:$G$3384,$C$2:$C$3384,AA$1,$B$2:$B$3384,$K355)</f>
        <v>12.824999999999999</v>
      </c>
      <c r="AB355" s="36">
        <f t="shared" si="136"/>
        <v>11.31</v>
      </c>
      <c r="AC355" s="36" cm="1">
        <f t="array" ref="AC355">AVERAGE(IFERROR(X355:Z355, ""))</f>
        <v>11.089999999999998</v>
      </c>
      <c r="AD355" s="36">
        <f t="shared" si="137"/>
        <v>12.824999999999999</v>
      </c>
      <c r="AE355" s="36" cm="1">
        <f t="array" ref="AE355">AVERAGE(IFERROR(Q355:V355, ""))</f>
        <v>11.349166666666667</v>
      </c>
      <c r="AF355" s="36" cm="1">
        <f t="array" ref="AF355">AVERAGE(IFERROR(V355:Z355,""))</f>
        <v>10.39</v>
      </c>
      <c r="AG355" s="36" cm="1">
        <f t="array" ref="AG355">AVERAGE(IFERROR(Q355:U355,""))</f>
        <v>11.699</v>
      </c>
      <c r="AH355" s="36" cm="1">
        <f t="array" ref="AH355">AVERAGE(IFERROR(Y355:AA355,P355))</f>
        <v>11.991666666666665</v>
      </c>
      <c r="AI355" s="36" cm="1">
        <f t="array" ref="AI355">AVERAGE(IFERROR(X355:AA355,""))</f>
        <v>11.52375</v>
      </c>
      <c r="AJ355" s="36" cm="1">
        <f t="array" ref="AJ355">AVERAGE(IFERROR(P355:V355,""))</f>
        <v>11.506428571428572</v>
      </c>
      <c r="AK355" s="36" cm="1">
        <f t="array" ref="AK355">AVERAGE(IFERROR(Q355:T355,""))</f>
        <v>12.08625</v>
      </c>
      <c r="AL355" s="36" cm="1">
        <f t="array" ref="AL355">AVERAGE(IFERROR(U355:V355,""))</f>
        <v>9.875</v>
      </c>
      <c r="AM355" s="36" cm="1">
        <f t="array" ref="AM355">AVERAGE(IFERROR(W355:AA355,""))</f>
        <v>11.035</v>
      </c>
      <c r="AN355" s="36" cm="1">
        <f t="array" ref="AN355">AVERAGE(IFERROR(P355:U355,""))</f>
        <v>11.824166666666668</v>
      </c>
      <c r="AP355" s="36">
        <f t="shared" si="138"/>
        <v>0</v>
      </c>
      <c r="AQ355" s="36">
        <f t="shared" si="139"/>
        <v>0</v>
      </c>
      <c r="AR355" s="36">
        <f t="shared" si="140"/>
        <v>0</v>
      </c>
      <c r="AS355" s="36">
        <f t="shared" si="141"/>
        <v>0</v>
      </c>
      <c r="AT355" s="36">
        <f t="shared" si="142"/>
        <v>0</v>
      </c>
      <c r="AU355" s="36">
        <f t="shared" si="143"/>
        <v>0</v>
      </c>
      <c r="AV355" s="36">
        <f t="shared" si="144"/>
        <v>4.0000000000000036E-2</v>
      </c>
      <c r="AW355" s="36">
        <f t="shared" si="145"/>
        <v>9.1999999999999998E-2</v>
      </c>
      <c r="AX355" s="36">
        <f t="shared" si="146"/>
        <v>0</v>
      </c>
      <c r="AY355" s="36">
        <f t="shared" si="147"/>
        <v>0</v>
      </c>
      <c r="AZ355" s="36">
        <f t="shared" si="148"/>
        <v>0</v>
      </c>
      <c r="BA355" s="36">
        <f t="shared" si="149"/>
        <v>0</v>
      </c>
      <c r="BB355" s="36">
        <f t="shared" si="150"/>
        <v>0</v>
      </c>
      <c r="BC355" s="36">
        <f t="shared" si="151"/>
        <v>0</v>
      </c>
      <c r="BD355" s="36">
        <f t="shared" si="152"/>
        <v>0</v>
      </c>
      <c r="BE355" s="36">
        <f t="shared" si="153"/>
        <v>0</v>
      </c>
      <c r="BF355" s="36">
        <f t="shared" si="154"/>
        <v>0</v>
      </c>
      <c r="BG355" s="36">
        <f t="shared" si="155"/>
        <v>0</v>
      </c>
      <c r="BH355" s="36">
        <f t="shared" si="156"/>
        <v>0</v>
      </c>
      <c r="BI355" s="36">
        <f t="shared" si="157"/>
        <v>0</v>
      </c>
      <c r="BJ355" s="36">
        <f t="shared" si="158"/>
        <v>0</v>
      </c>
      <c r="BK355" s="36">
        <f t="shared" si="159"/>
        <v>0</v>
      </c>
      <c r="BL355" s="36">
        <f t="shared" si="160"/>
        <v>1.2500000000000001E-2</v>
      </c>
      <c r="BM355" s="36">
        <f t="shared" si="161"/>
        <v>0</v>
      </c>
      <c r="BN355" s="36">
        <f t="shared" si="162"/>
        <v>0</v>
      </c>
    </row>
    <row r="356" spans="1:66" x14ac:dyDescent="0.25">
      <c r="A356">
        <v>355</v>
      </c>
      <c r="B356" t="s">
        <v>54</v>
      </c>
      <c r="C356" s="3">
        <v>2</v>
      </c>
      <c r="D356">
        <v>48.571605650000002</v>
      </c>
      <c r="E356">
        <v>-122.4417152</v>
      </c>
      <c r="F356" t="s">
        <v>10</v>
      </c>
      <c r="G356" s="5">
        <v>4.41</v>
      </c>
      <c r="H356" s="3">
        <v>17110002000660</v>
      </c>
      <c r="I356" t="s">
        <v>16</v>
      </c>
      <c r="K356" s="15" t="s">
        <v>416</v>
      </c>
      <c r="L356" s="3">
        <v>17110002001505</v>
      </c>
      <c r="M356">
        <v>0.19132848083972931</v>
      </c>
      <c r="N356" s="20">
        <v>115</v>
      </c>
      <c r="P356" s="36" t="e">
        <f>AVERAGEIFS($G$2:$G$3384,$C$2:$C$3384,P$1,$B$2:$B$3384,$K356)</f>
        <v>#DIV/0!</v>
      </c>
      <c r="Q356" s="36" t="e">
        <f>AVERAGEIFS($G$2:$G$3384,$C$2:$C$3384,Q$1,$B$2:$B$3384,$K356)</f>
        <v>#DIV/0!</v>
      </c>
      <c r="R356" s="36" t="e">
        <f>AVERAGEIFS($G$2:$G$3384,$C$2:$C$3384,R$1,$B$2:$B$3384,$K356)</f>
        <v>#DIV/0!</v>
      </c>
      <c r="S356" s="36" t="e">
        <f>AVERAGEIFS($G$2:$G$3384,$C$2:$C$3384,S$1,$B$2:$B$3384,$K356)</f>
        <v>#DIV/0!</v>
      </c>
      <c r="T356" s="36" t="e">
        <f>AVERAGEIFS($G$2:$G$3384,$C$2:$C$3384,T$1,$B$2:$B$3384,$K356)</f>
        <v>#DIV/0!</v>
      </c>
      <c r="U356" s="36" t="e">
        <f>AVERAGEIFS($G$2:$G$3384,$C$2:$C$3384,U$1,$B$2:$B$3384,$K356)</f>
        <v>#DIV/0!</v>
      </c>
      <c r="V356" s="36" t="e">
        <f>AVERAGEIFS($G$2:$G$3384,$C$2:$C$3384,V$1,$B$2:$B$3384,$K356)</f>
        <v>#DIV/0!</v>
      </c>
      <c r="W356" s="36" t="e">
        <f>AVERAGEIFS($G$2:$G$3384,$C$2:$C$3384,W$1,$B$2:$B$3384,$K356)</f>
        <v>#DIV/0!</v>
      </c>
      <c r="X356" s="36">
        <f>AVERAGEIFS($G$2:$G$3384,$C$2:$C$3384,X$1,$B$2:$B$3384,$K356)</f>
        <v>11.13</v>
      </c>
      <c r="Y356" s="36" t="e">
        <f>AVERAGEIFS($G$2:$G$3384,$C$2:$C$3384,Y$1,$B$2:$B$3384,$K356)</f>
        <v>#DIV/0!</v>
      </c>
      <c r="Z356" s="36" t="e">
        <f>AVERAGEIFS($G$2:$G$3384,$C$2:$C$3384,Z$1,$B$2:$B$3384,$K356)</f>
        <v>#DIV/0!</v>
      </c>
      <c r="AA356" s="36" t="e">
        <f>AVERAGEIFS($G$2:$G$3384,$C$2:$C$3384,AA$1,$B$2:$B$3384,$K356)</f>
        <v>#DIV/0!</v>
      </c>
      <c r="AB356" s="36">
        <f t="shared" si="136"/>
        <v>11.13</v>
      </c>
      <c r="AC356" s="36" cm="1">
        <f t="array" ref="AC356">AVERAGE(IFERROR(X356:Z356, ""))</f>
        <v>11.13</v>
      </c>
      <c r="AD356" s="36" t="e">
        <f t="shared" si="137"/>
        <v>#DIV/0!</v>
      </c>
      <c r="AE356" s="36" t="e" cm="1">
        <f t="array" ref="AE356">AVERAGE(IFERROR(Q356:V356, ""))</f>
        <v>#DIV/0!</v>
      </c>
      <c r="AF356" s="36" cm="1">
        <f t="array" ref="AF356">AVERAGE(IFERROR(V356:Z356,""))</f>
        <v>11.13</v>
      </c>
      <c r="AG356" s="36" t="e" cm="1">
        <f t="array" ref="AG356">AVERAGE(IFERROR(Q356:U356,""))</f>
        <v>#DIV/0!</v>
      </c>
      <c r="AH356" s="36" t="e" cm="1">
        <f t="array" ref="AH356">AVERAGE(IFERROR(Y356:AA356,P356))</f>
        <v>#DIV/0!</v>
      </c>
      <c r="AI356" s="36" cm="1">
        <f t="array" ref="AI356">AVERAGE(IFERROR(X356:AA356,""))</f>
        <v>11.13</v>
      </c>
      <c r="AJ356" s="36" t="e" cm="1">
        <f t="array" ref="AJ356">AVERAGE(IFERROR(P356:V356,""))</f>
        <v>#DIV/0!</v>
      </c>
      <c r="AK356" s="36" t="e" cm="1">
        <f t="array" ref="AK356">AVERAGE(IFERROR(Q356:T356,""))</f>
        <v>#DIV/0!</v>
      </c>
      <c r="AL356" s="36" t="e" cm="1">
        <f t="array" ref="AL356">AVERAGE(IFERROR(U356:V356,""))</f>
        <v>#DIV/0!</v>
      </c>
      <c r="AM356" s="36" cm="1">
        <f t="array" ref="AM356">AVERAGE(IFERROR(W356:AA356,""))</f>
        <v>11.13</v>
      </c>
      <c r="AN356" s="36" t="e" cm="1">
        <f t="array" ref="AN356">AVERAGE(IFERROR(P356:U356,""))</f>
        <v>#DIV/0!</v>
      </c>
      <c r="AP356" s="36" t="e">
        <f t="shared" si="138"/>
        <v>#DIV/0!</v>
      </c>
      <c r="AQ356" s="36" t="e">
        <f t="shared" si="139"/>
        <v>#DIV/0!</v>
      </c>
      <c r="AR356" s="36" t="e">
        <f t="shared" si="140"/>
        <v>#DIV/0!</v>
      </c>
      <c r="AS356" s="36" t="e">
        <f t="shared" si="141"/>
        <v>#DIV/0!</v>
      </c>
      <c r="AT356" s="36" t="e">
        <f t="shared" si="142"/>
        <v>#DIV/0!</v>
      </c>
      <c r="AU356" s="36" t="e">
        <f t="shared" si="143"/>
        <v>#DIV/0!</v>
      </c>
      <c r="AV356" s="36" t="e">
        <f t="shared" si="144"/>
        <v>#DIV/0!</v>
      </c>
      <c r="AW356" s="36" t="e">
        <f t="shared" si="145"/>
        <v>#DIV/0!</v>
      </c>
      <c r="AX356" s="36">
        <f t="shared" si="146"/>
        <v>0</v>
      </c>
      <c r="AY356" s="36" t="e">
        <f t="shared" si="147"/>
        <v>#DIV/0!</v>
      </c>
      <c r="AZ356" s="36" t="e">
        <f t="shared" si="148"/>
        <v>#DIV/0!</v>
      </c>
      <c r="BA356" s="36" t="e">
        <f t="shared" si="149"/>
        <v>#DIV/0!</v>
      </c>
      <c r="BB356" s="36">
        <f t="shared" si="150"/>
        <v>0</v>
      </c>
      <c r="BC356" s="36">
        <f t="shared" si="151"/>
        <v>0</v>
      </c>
      <c r="BD356" s="36" t="e">
        <f t="shared" si="152"/>
        <v>#DIV/0!</v>
      </c>
      <c r="BE356" s="36" t="e">
        <f t="shared" si="153"/>
        <v>#DIV/0!</v>
      </c>
      <c r="BF356" s="36">
        <f t="shared" si="154"/>
        <v>0</v>
      </c>
      <c r="BG356" s="36" t="e">
        <f t="shared" si="155"/>
        <v>#DIV/0!</v>
      </c>
      <c r="BH356" s="36" t="e">
        <f t="shared" si="156"/>
        <v>#DIV/0!</v>
      </c>
      <c r="BI356" s="36">
        <f t="shared" si="157"/>
        <v>0</v>
      </c>
      <c r="BJ356" s="36" t="e">
        <f t="shared" si="158"/>
        <v>#DIV/0!</v>
      </c>
      <c r="BK356" s="36" t="e">
        <f t="shared" si="159"/>
        <v>#DIV/0!</v>
      </c>
      <c r="BL356" s="36" t="e">
        <f t="shared" si="160"/>
        <v>#DIV/0!</v>
      </c>
      <c r="BM356" s="36">
        <f t="shared" si="161"/>
        <v>0</v>
      </c>
      <c r="BN356" s="36" t="e">
        <f t="shared" si="162"/>
        <v>#DIV/0!</v>
      </c>
    </row>
    <row r="357" spans="1:66" x14ac:dyDescent="0.25">
      <c r="A357">
        <v>356</v>
      </c>
      <c r="B357" t="s">
        <v>54</v>
      </c>
      <c r="C357" s="3">
        <v>3</v>
      </c>
      <c r="D357">
        <v>48.571605650000002</v>
      </c>
      <c r="E357">
        <v>-122.4417152</v>
      </c>
      <c r="F357" t="s">
        <v>10</v>
      </c>
      <c r="G357" s="5">
        <v>8</v>
      </c>
      <c r="H357" s="3">
        <v>17110002000660</v>
      </c>
      <c r="I357" t="s">
        <v>16</v>
      </c>
      <c r="K357" s="15" t="s">
        <v>417</v>
      </c>
      <c r="L357" s="3">
        <v>17110002001505</v>
      </c>
      <c r="M357">
        <v>0.20536394417285919</v>
      </c>
      <c r="N357" s="20">
        <v>115</v>
      </c>
      <c r="P357" s="36" t="e">
        <f>AVERAGEIFS($G$2:$G$3384,$C$2:$C$3384,P$1,$B$2:$B$3384,$K357)</f>
        <v>#DIV/0!</v>
      </c>
      <c r="Q357" s="36" t="e">
        <f>AVERAGEIFS($G$2:$G$3384,$C$2:$C$3384,Q$1,$B$2:$B$3384,$K357)</f>
        <v>#DIV/0!</v>
      </c>
      <c r="R357" s="36" t="e">
        <f>AVERAGEIFS($G$2:$G$3384,$C$2:$C$3384,R$1,$B$2:$B$3384,$K357)</f>
        <v>#DIV/0!</v>
      </c>
      <c r="S357" s="36" t="e">
        <f>AVERAGEIFS($G$2:$G$3384,$C$2:$C$3384,S$1,$B$2:$B$3384,$K357)</f>
        <v>#DIV/0!</v>
      </c>
      <c r="T357" s="36" t="e">
        <f>AVERAGEIFS($G$2:$G$3384,$C$2:$C$3384,T$1,$B$2:$B$3384,$K357)</f>
        <v>#DIV/0!</v>
      </c>
      <c r="U357" s="36" t="e">
        <f>AVERAGEIFS($G$2:$G$3384,$C$2:$C$3384,U$1,$B$2:$B$3384,$K357)</f>
        <v>#DIV/0!</v>
      </c>
      <c r="V357" s="36" t="e">
        <f>AVERAGEIFS($G$2:$G$3384,$C$2:$C$3384,V$1,$B$2:$B$3384,$K357)</f>
        <v>#DIV/0!</v>
      </c>
      <c r="W357" s="36" t="e">
        <f>AVERAGEIFS($G$2:$G$3384,$C$2:$C$3384,W$1,$B$2:$B$3384,$K357)</f>
        <v>#DIV/0!</v>
      </c>
      <c r="X357" s="36">
        <f>AVERAGEIFS($G$2:$G$3384,$C$2:$C$3384,X$1,$B$2:$B$3384,$K357)</f>
        <v>10.38</v>
      </c>
      <c r="Y357" s="36" t="e">
        <f>AVERAGEIFS($G$2:$G$3384,$C$2:$C$3384,Y$1,$B$2:$B$3384,$K357)</f>
        <v>#DIV/0!</v>
      </c>
      <c r="Z357" s="36" t="e">
        <f>AVERAGEIFS($G$2:$G$3384,$C$2:$C$3384,Z$1,$B$2:$B$3384,$K357)</f>
        <v>#DIV/0!</v>
      </c>
      <c r="AA357" s="36" t="e">
        <f>AVERAGEIFS($G$2:$G$3384,$C$2:$C$3384,AA$1,$B$2:$B$3384,$K357)</f>
        <v>#DIV/0!</v>
      </c>
      <c r="AB357" s="36">
        <f t="shared" si="136"/>
        <v>10.38</v>
      </c>
      <c r="AC357" s="36" cm="1">
        <f t="array" ref="AC357">AVERAGE(IFERROR(X357:Z357, ""))</f>
        <v>10.38</v>
      </c>
      <c r="AD357" s="36" t="e">
        <f t="shared" si="137"/>
        <v>#DIV/0!</v>
      </c>
      <c r="AE357" s="36" t="e" cm="1">
        <f t="array" ref="AE357">AVERAGE(IFERROR(Q357:V357, ""))</f>
        <v>#DIV/0!</v>
      </c>
      <c r="AF357" s="36" cm="1">
        <f t="array" ref="AF357">AVERAGE(IFERROR(V357:Z357,""))</f>
        <v>10.38</v>
      </c>
      <c r="AG357" s="36" t="e" cm="1">
        <f t="array" ref="AG357">AVERAGE(IFERROR(Q357:U357,""))</f>
        <v>#DIV/0!</v>
      </c>
      <c r="AH357" s="36" t="e" cm="1">
        <f t="array" ref="AH357">AVERAGE(IFERROR(Y357:AA357,P357))</f>
        <v>#DIV/0!</v>
      </c>
      <c r="AI357" s="36" cm="1">
        <f t="array" ref="AI357">AVERAGE(IFERROR(X357:AA357,""))</f>
        <v>10.38</v>
      </c>
      <c r="AJ357" s="36" t="e" cm="1">
        <f t="array" ref="AJ357">AVERAGE(IFERROR(P357:V357,""))</f>
        <v>#DIV/0!</v>
      </c>
      <c r="AK357" s="36" t="e" cm="1">
        <f t="array" ref="AK357">AVERAGE(IFERROR(Q357:T357,""))</f>
        <v>#DIV/0!</v>
      </c>
      <c r="AL357" s="36" t="e" cm="1">
        <f t="array" ref="AL357">AVERAGE(IFERROR(U357:V357,""))</f>
        <v>#DIV/0!</v>
      </c>
      <c r="AM357" s="36" cm="1">
        <f t="array" ref="AM357">AVERAGE(IFERROR(W357:AA357,""))</f>
        <v>10.38</v>
      </c>
      <c r="AN357" s="36" t="e" cm="1">
        <f t="array" ref="AN357">AVERAGE(IFERROR(P357:U357,""))</f>
        <v>#DIV/0!</v>
      </c>
      <c r="AP357" s="36" t="e">
        <f t="shared" si="138"/>
        <v>#DIV/0!</v>
      </c>
      <c r="AQ357" s="36" t="e">
        <f t="shared" si="139"/>
        <v>#DIV/0!</v>
      </c>
      <c r="AR357" s="36" t="e">
        <f t="shared" si="140"/>
        <v>#DIV/0!</v>
      </c>
      <c r="AS357" s="36" t="e">
        <f t="shared" si="141"/>
        <v>#DIV/0!</v>
      </c>
      <c r="AT357" s="36" t="e">
        <f t="shared" si="142"/>
        <v>#DIV/0!</v>
      </c>
      <c r="AU357" s="36" t="e">
        <f t="shared" si="143"/>
        <v>#DIV/0!</v>
      </c>
      <c r="AV357" s="36" t="e">
        <f t="shared" si="144"/>
        <v>#DIV/0!</v>
      </c>
      <c r="AW357" s="36" t="e">
        <f t="shared" si="145"/>
        <v>#DIV/0!</v>
      </c>
      <c r="AX357" s="36">
        <f t="shared" si="146"/>
        <v>0</v>
      </c>
      <c r="AY357" s="36" t="e">
        <f t="shared" si="147"/>
        <v>#DIV/0!</v>
      </c>
      <c r="AZ357" s="36" t="e">
        <f t="shared" si="148"/>
        <v>#DIV/0!</v>
      </c>
      <c r="BA357" s="36" t="e">
        <f t="shared" si="149"/>
        <v>#DIV/0!</v>
      </c>
      <c r="BB357" s="36">
        <f t="shared" si="150"/>
        <v>0</v>
      </c>
      <c r="BC357" s="36">
        <f t="shared" si="151"/>
        <v>0</v>
      </c>
      <c r="BD357" s="36" t="e">
        <f t="shared" si="152"/>
        <v>#DIV/0!</v>
      </c>
      <c r="BE357" s="36" t="e">
        <f t="shared" si="153"/>
        <v>#DIV/0!</v>
      </c>
      <c r="BF357" s="36">
        <f t="shared" si="154"/>
        <v>0</v>
      </c>
      <c r="BG357" s="36" t="e">
        <f t="shared" si="155"/>
        <v>#DIV/0!</v>
      </c>
      <c r="BH357" s="36" t="e">
        <f t="shared" si="156"/>
        <v>#DIV/0!</v>
      </c>
      <c r="BI357" s="36">
        <f t="shared" si="157"/>
        <v>0</v>
      </c>
      <c r="BJ357" s="36" t="e">
        <f t="shared" si="158"/>
        <v>#DIV/0!</v>
      </c>
      <c r="BK357" s="36" t="e">
        <f t="shared" si="159"/>
        <v>#DIV/0!</v>
      </c>
      <c r="BL357" s="36" t="e">
        <f t="shared" si="160"/>
        <v>#DIV/0!</v>
      </c>
      <c r="BM357" s="36">
        <f t="shared" si="161"/>
        <v>0</v>
      </c>
      <c r="BN357" s="36" t="e">
        <f t="shared" si="162"/>
        <v>#DIV/0!</v>
      </c>
    </row>
    <row r="358" spans="1:66" x14ac:dyDescent="0.25">
      <c r="A358">
        <v>357</v>
      </c>
      <c r="B358" t="s">
        <v>54</v>
      </c>
      <c r="C358" s="3">
        <v>4</v>
      </c>
      <c r="D358">
        <v>48.571605650000002</v>
      </c>
      <c r="E358">
        <v>-122.4417152</v>
      </c>
      <c r="F358" t="s">
        <v>10</v>
      </c>
      <c r="G358" s="5">
        <v>7.8250000000000002</v>
      </c>
      <c r="H358" s="3">
        <v>17110002000660</v>
      </c>
      <c r="I358" t="s">
        <v>16</v>
      </c>
      <c r="K358" s="15" t="s">
        <v>418</v>
      </c>
      <c r="L358" s="3">
        <v>17110002001505</v>
      </c>
      <c r="M358">
        <v>0.21852900087833405</v>
      </c>
      <c r="N358" s="20">
        <v>115</v>
      </c>
      <c r="P358" s="36" t="e">
        <f>AVERAGEIFS($G$2:$G$3384,$C$2:$C$3384,P$1,$B$2:$B$3384,$K358)</f>
        <v>#DIV/0!</v>
      </c>
      <c r="Q358" s="36" t="e">
        <f>AVERAGEIFS($G$2:$G$3384,$C$2:$C$3384,Q$1,$B$2:$B$3384,$K358)</f>
        <v>#DIV/0!</v>
      </c>
      <c r="R358" s="36" t="e">
        <f>AVERAGEIFS($G$2:$G$3384,$C$2:$C$3384,R$1,$B$2:$B$3384,$K358)</f>
        <v>#DIV/0!</v>
      </c>
      <c r="S358" s="36" t="e">
        <f>AVERAGEIFS($G$2:$G$3384,$C$2:$C$3384,S$1,$B$2:$B$3384,$K358)</f>
        <v>#DIV/0!</v>
      </c>
      <c r="T358" s="36" t="e">
        <f>AVERAGEIFS($G$2:$G$3384,$C$2:$C$3384,T$1,$B$2:$B$3384,$K358)</f>
        <v>#DIV/0!</v>
      </c>
      <c r="U358" s="36" t="e">
        <f>AVERAGEIFS($G$2:$G$3384,$C$2:$C$3384,U$1,$B$2:$B$3384,$K358)</f>
        <v>#DIV/0!</v>
      </c>
      <c r="V358" s="36" t="e">
        <f>AVERAGEIFS($G$2:$G$3384,$C$2:$C$3384,V$1,$B$2:$B$3384,$K358)</f>
        <v>#DIV/0!</v>
      </c>
      <c r="W358" s="36" t="e">
        <f>AVERAGEIFS($G$2:$G$3384,$C$2:$C$3384,W$1,$B$2:$B$3384,$K358)</f>
        <v>#DIV/0!</v>
      </c>
      <c r="X358" s="36">
        <f>AVERAGEIFS($G$2:$G$3384,$C$2:$C$3384,X$1,$B$2:$B$3384,$K358)</f>
        <v>11.01</v>
      </c>
      <c r="Y358" s="36" t="e">
        <f>AVERAGEIFS($G$2:$G$3384,$C$2:$C$3384,Y$1,$B$2:$B$3384,$K358)</f>
        <v>#DIV/0!</v>
      </c>
      <c r="Z358" s="36" t="e">
        <f>AVERAGEIFS($G$2:$G$3384,$C$2:$C$3384,Z$1,$B$2:$B$3384,$K358)</f>
        <v>#DIV/0!</v>
      </c>
      <c r="AA358" s="36" t="e">
        <f>AVERAGEIFS($G$2:$G$3384,$C$2:$C$3384,AA$1,$B$2:$B$3384,$K358)</f>
        <v>#DIV/0!</v>
      </c>
      <c r="AB358" s="36">
        <f t="shared" si="136"/>
        <v>11.01</v>
      </c>
      <c r="AC358" s="36" cm="1">
        <f t="array" ref="AC358">AVERAGE(IFERROR(X358:Z358, ""))</f>
        <v>11.01</v>
      </c>
      <c r="AD358" s="36" t="e">
        <f t="shared" si="137"/>
        <v>#DIV/0!</v>
      </c>
      <c r="AE358" s="36" t="e" cm="1">
        <f t="array" ref="AE358">AVERAGE(IFERROR(Q358:V358, ""))</f>
        <v>#DIV/0!</v>
      </c>
      <c r="AF358" s="36" cm="1">
        <f t="array" ref="AF358">AVERAGE(IFERROR(V358:Z358,""))</f>
        <v>11.01</v>
      </c>
      <c r="AG358" s="36" t="e" cm="1">
        <f t="array" ref="AG358">AVERAGE(IFERROR(Q358:U358,""))</f>
        <v>#DIV/0!</v>
      </c>
      <c r="AH358" s="36" t="e" cm="1">
        <f t="array" ref="AH358">AVERAGE(IFERROR(Y358:AA358,P358))</f>
        <v>#DIV/0!</v>
      </c>
      <c r="AI358" s="36" cm="1">
        <f t="array" ref="AI358">AVERAGE(IFERROR(X358:AA358,""))</f>
        <v>11.01</v>
      </c>
      <c r="AJ358" s="36" t="e" cm="1">
        <f t="array" ref="AJ358">AVERAGE(IFERROR(P358:V358,""))</f>
        <v>#DIV/0!</v>
      </c>
      <c r="AK358" s="36" t="e" cm="1">
        <f t="array" ref="AK358">AVERAGE(IFERROR(Q358:T358,""))</f>
        <v>#DIV/0!</v>
      </c>
      <c r="AL358" s="36" t="e" cm="1">
        <f t="array" ref="AL358">AVERAGE(IFERROR(U358:V358,""))</f>
        <v>#DIV/0!</v>
      </c>
      <c r="AM358" s="36" cm="1">
        <f t="array" ref="AM358">AVERAGE(IFERROR(W358:AA358,""))</f>
        <v>11.01</v>
      </c>
      <c r="AN358" s="36" t="e" cm="1">
        <f t="array" ref="AN358">AVERAGE(IFERROR(P358:U358,""))</f>
        <v>#DIV/0!</v>
      </c>
      <c r="AP358" s="36" t="e">
        <f t="shared" si="138"/>
        <v>#DIV/0!</v>
      </c>
      <c r="AQ358" s="36" t="e">
        <f t="shared" si="139"/>
        <v>#DIV/0!</v>
      </c>
      <c r="AR358" s="36" t="e">
        <f t="shared" si="140"/>
        <v>#DIV/0!</v>
      </c>
      <c r="AS358" s="36" t="e">
        <f t="shared" si="141"/>
        <v>#DIV/0!</v>
      </c>
      <c r="AT358" s="36" t="e">
        <f t="shared" si="142"/>
        <v>#DIV/0!</v>
      </c>
      <c r="AU358" s="36" t="e">
        <f t="shared" si="143"/>
        <v>#DIV/0!</v>
      </c>
      <c r="AV358" s="36" t="e">
        <f t="shared" si="144"/>
        <v>#DIV/0!</v>
      </c>
      <c r="AW358" s="36" t="e">
        <f t="shared" si="145"/>
        <v>#DIV/0!</v>
      </c>
      <c r="AX358" s="36">
        <f t="shared" si="146"/>
        <v>0</v>
      </c>
      <c r="AY358" s="36" t="e">
        <f t="shared" si="147"/>
        <v>#DIV/0!</v>
      </c>
      <c r="AZ358" s="36" t="e">
        <f t="shared" si="148"/>
        <v>#DIV/0!</v>
      </c>
      <c r="BA358" s="36" t="e">
        <f t="shared" si="149"/>
        <v>#DIV/0!</v>
      </c>
      <c r="BB358" s="36">
        <f t="shared" si="150"/>
        <v>0</v>
      </c>
      <c r="BC358" s="36">
        <f t="shared" si="151"/>
        <v>0</v>
      </c>
      <c r="BD358" s="36" t="e">
        <f t="shared" si="152"/>
        <v>#DIV/0!</v>
      </c>
      <c r="BE358" s="36" t="e">
        <f t="shared" si="153"/>
        <v>#DIV/0!</v>
      </c>
      <c r="BF358" s="36">
        <f t="shared" si="154"/>
        <v>0</v>
      </c>
      <c r="BG358" s="36" t="e">
        <f t="shared" si="155"/>
        <v>#DIV/0!</v>
      </c>
      <c r="BH358" s="36" t="e">
        <f t="shared" si="156"/>
        <v>#DIV/0!</v>
      </c>
      <c r="BI358" s="36">
        <f t="shared" si="157"/>
        <v>0</v>
      </c>
      <c r="BJ358" s="36" t="e">
        <f t="shared" si="158"/>
        <v>#DIV/0!</v>
      </c>
      <c r="BK358" s="36" t="e">
        <f t="shared" si="159"/>
        <v>#DIV/0!</v>
      </c>
      <c r="BL358" s="36" t="e">
        <f t="shared" si="160"/>
        <v>#DIV/0!</v>
      </c>
      <c r="BM358" s="36">
        <f t="shared" si="161"/>
        <v>0</v>
      </c>
      <c r="BN358" s="36" t="e">
        <f t="shared" si="162"/>
        <v>#DIV/0!</v>
      </c>
    </row>
    <row r="359" spans="1:66" x14ac:dyDescent="0.25">
      <c r="A359">
        <v>358</v>
      </c>
      <c r="B359" t="s">
        <v>54</v>
      </c>
      <c r="C359" s="3">
        <v>5</v>
      </c>
      <c r="D359">
        <v>48.571605650000002</v>
      </c>
      <c r="E359">
        <v>-122.4417152</v>
      </c>
      <c r="F359" t="s">
        <v>10</v>
      </c>
      <c r="G359" s="5">
        <v>8.6449999999999996</v>
      </c>
      <c r="H359" s="3">
        <v>17110002000660</v>
      </c>
      <c r="I359" t="s">
        <v>16</v>
      </c>
      <c r="K359" s="15" t="s">
        <v>419</v>
      </c>
      <c r="L359" s="3">
        <v>17110004000264</v>
      </c>
      <c r="M359">
        <v>0.15320734679698944</v>
      </c>
      <c r="N359" s="20">
        <v>13</v>
      </c>
      <c r="P359" s="36" t="e">
        <f>AVERAGEIFS($G$2:$G$3384,$C$2:$C$3384,P$1,$B$2:$B$3384,$K359)</f>
        <v>#DIV/0!</v>
      </c>
      <c r="Q359" s="36" t="e">
        <f>AVERAGEIFS($G$2:$G$3384,$C$2:$C$3384,Q$1,$B$2:$B$3384,$K359)</f>
        <v>#DIV/0!</v>
      </c>
      <c r="R359" s="36" t="e">
        <f>AVERAGEIFS($G$2:$G$3384,$C$2:$C$3384,R$1,$B$2:$B$3384,$K359)</f>
        <v>#DIV/0!</v>
      </c>
      <c r="S359" s="36" t="e">
        <f>AVERAGEIFS($G$2:$G$3384,$C$2:$C$3384,S$1,$B$2:$B$3384,$K359)</f>
        <v>#DIV/0!</v>
      </c>
      <c r="T359" s="36" t="e">
        <f>AVERAGEIFS($G$2:$G$3384,$C$2:$C$3384,T$1,$B$2:$B$3384,$K359)</f>
        <v>#DIV/0!</v>
      </c>
      <c r="U359" s="36" t="e">
        <f>AVERAGEIFS($G$2:$G$3384,$C$2:$C$3384,U$1,$B$2:$B$3384,$K359)</f>
        <v>#DIV/0!</v>
      </c>
      <c r="V359" s="36" t="e">
        <f>AVERAGEIFS($G$2:$G$3384,$C$2:$C$3384,V$1,$B$2:$B$3384,$K359)</f>
        <v>#DIV/0!</v>
      </c>
      <c r="W359" s="36">
        <f>AVERAGEIFS($G$2:$G$3384,$C$2:$C$3384,W$1,$B$2:$B$3384,$K359)</f>
        <v>9.3249999999999993</v>
      </c>
      <c r="X359" s="36">
        <f>AVERAGEIFS($G$2:$G$3384,$C$2:$C$3384,X$1,$B$2:$B$3384,$K359)</f>
        <v>10.199999999999999</v>
      </c>
      <c r="Y359" s="36" t="e">
        <f>AVERAGEIFS($G$2:$G$3384,$C$2:$C$3384,Y$1,$B$2:$B$3384,$K359)</f>
        <v>#DIV/0!</v>
      </c>
      <c r="Z359" s="36" t="e">
        <f>AVERAGEIFS($G$2:$G$3384,$C$2:$C$3384,Z$1,$B$2:$B$3384,$K359)</f>
        <v>#DIV/0!</v>
      </c>
      <c r="AA359" s="36" t="e">
        <f>AVERAGEIFS($G$2:$G$3384,$C$2:$C$3384,AA$1,$B$2:$B$3384,$K359)</f>
        <v>#DIV/0!</v>
      </c>
      <c r="AB359" s="36">
        <f t="shared" si="136"/>
        <v>9.7624999999999993</v>
      </c>
      <c r="AC359" s="36" cm="1">
        <f t="array" ref="AC359">AVERAGE(IFERROR(X359:Z359, ""))</f>
        <v>10.199999999999999</v>
      </c>
      <c r="AD359" s="36" t="e">
        <f t="shared" si="137"/>
        <v>#DIV/0!</v>
      </c>
      <c r="AE359" s="36" t="e" cm="1">
        <f t="array" ref="AE359">AVERAGE(IFERROR(Q359:V359, ""))</f>
        <v>#DIV/0!</v>
      </c>
      <c r="AF359" s="36" cm="1">
        <f t="array" ref="AF359">AVERAGE(IFERROR(V359:Z359,""))</f>
        <v>9.7624999999999993</v>
      </c>
      <c r="AG359" s="36" t="e" cm="1">
        <f t="array" ref="AG359">AVERAGE(IFERROR(Q359:U359,""))</f>
        <v>#DIV/0!</v>
      </c>
      <c r="AH359" s="36" t="e" cm="1">
        <f t="array" ref="AH359">AVERAGE(IFERROR(Y359:AA359,P359))</f>
        <v>#DIV/0!</v>
      </c>
      <c r="AI359" s="36" cm="1">
        <f t="array" ref="AI359">AVERAGE(IFERROR(X359:AA359,""))</f>
        <v>10.199999999999999</v>
      </c>
      <c r="AJ359" s="36" t="e" cm="1">
        <f t="array" ref="AJ359">AVERAGE(IFERROR(P359:V359,""))</f>
        <v>#DIV/0!</v>
      </c>
      <c r="AK359" s="36" t="e" cm="1">
        <f t="array" ref="AK359">AVERAGE(IFERROR(Q359:T359,""))</f>
        <v>#DIV/0!</v>
      </c>
      <c r="AL359" s="36" t="e" cm="1">
        <f t="array" ref="AL359">AVERAGE(IFERROR(U359:V359,""))</f>
        <v>#DIV/0!</v>
      </c>
      <c r="AM359" s="36" cm="1">
        <f t="array" ref="AM359">AVERAGE(IFERROR(W359:AA359,""))</f>
        <v>9.7624999999999993</v>
      </c>
      <c r="AN359" s="36" t="e" cm="1">
        <f t="array" ref="AN359">AVERAGE(IFERROR(P359:U359,""))</f>
        <v>#DIV/0!</v>
      </c>
      <c r="AP359" s="36" t="e">
        <f t="shared" si="138"/>
        <v>#DIV/0!</v>
      </c>
      <c r="AQ359" s="36" t="e">
        <f t="shared" si="139"/>
        <v>#DIV/0!</v>
      </c>
      <c r="AR359" s="36" t="e">
        <f t="shared" si="140"/>
        <v>#DIV/0!</v>
      </c>
      <c r="AS359" s="36" t="e">
        <f t="shared" si="141"/>
        <v>#DIV/0!</v>
      </c>
      <c r="AT359" s="36" t="e">
        <f t="shared" si="142"/>
        <v>#DIV/0!</v>
      </c>
      <c r="AU359" s="36" t="e">
        <f t="shared" si="143"/>
        <v>#DIV/0!</v>
      </c>
      <c r="AV359" s="36" t="e">
        <f t="shared" si="144"/>
        <v>#DIV/0!</v>
      </c>
      <c r="AW359" s="36">
        <f t="shared" si="145"/>
        <v>6.7500000000000074E-2</v>
      </c>
      <c r="AX359" s="36">
        <f t="shared" si="146"/>
        <v>0</v>
      </c>
      <c r="AY359" s="36" t="e">
        <f t="shared" si="147"/>
        <v>#DIV/0!</v>
      </c>
      <c r="AZ359" s="36" t="e">
        <f t="shared" si="148"/>
        <v>#DIV/0!</v>
      </c>
      <c r="BA359" s="36" t="e">
        <f t="shared" si="149"/>
        <v>#DIV/0!</v>
      </c>
      <c r="BB359" s="36">
        <f t="shared" si="150"/>
        <v>2.375000000000007E-2</v>
      </c>
      <c r="BC359" s="36">
        <f t="shared" si="151"/>
        <v>0</v>
      </c>
      <c r="BD359" s="36" t="e">
        <f t="shared" si="152"/>
        <v>#DIV/0!</v>
      </c>
      <c r="BE359" s="36" t="e">
        <f t="shared" si="153"/>
        <v>#DIV/0!</v>
      </c>
      <c r="BF359" s="36">
        <f t="shared" si="154"/>
        <v>2.375000000000007E-2</v>
      </c>
      <c r="BG359" s="36" t="e">
        <f t="shared" si="155"/>
        <v>#DIV/0!</v>
      </c>
      <c r="BH359" s="36" t="e">
        <f t="shared" si="156"/>
        <v>#DIV/0!</v>
      </c>
      <c r="BI359" s="36">
        <f t="shared" si="157"/>
        <v>0</v>
      </c>
      <c r="BJ359" s="36" t="e">
        <f t="shared" si="158"/>
        <v>#DIV/0!</v>
      </c>
      <c r="BK359" s="36" t="e">
        <f t="shared" si="159"/>
        <v>#DIV/0!</v>
      </c>
      <c r="BL359" s="36" t="e">
        <f t="shared" si="160"/>
        <v>#DIV/0!</v>
      </c>
      <c r="BM359" s="36">
        <f t="shared" si="161"/>
        <v>2.375000000000007E-2</v>
      </c>
      <c r="BN359" s="36" t="e">
        <f t="shared" si="162"/>
        <v>#DIV/0!</v>
      </c>
    </row>
    <row r="360" spans="1:66" x14ac:dyDescent="0.25">
      <c r="A360">
        <v>359</v>
      </c>
      <c r="B360" t="s">
        <v>54</v>
      </c>
      <c r="C360" s="3">
        <v>6</v>
      </c>
      <c r="D360">
        <v>48.571605650000002</v>
      </c>
      <c r="E360">
        <v>-122.4417152</v>
      </c>
      <c r="F360" t="s">
        <v>10</v>
      </c>
      <c r="G360" s="5">
        <v>1.97</v>
      </c>
      <c r="H360" s="3">
        <v>17110002000660</v>
      </c>
      <c r="I360" t="s">
        <v>16</v>
      </c>
      <c r="K360" s="15" t="s">
        <v>420</v>
      </c>
      <c r="L360" s="3">
        <v>17110004003489</v>
      </c>
      <c r="M360">
        <v>3.2875514589250088E-3</v>
      </c>
      <c r="N360" s="20">
        <v>236</v>
      </c>
      <c r="P360" s="36" t="e">
        <f>AVERAGEIFS($G$2:$G$3384,$C$2:$C$3384,P$1,$B$2:$B$3384,$K360)</f>
        <v>#DIV/0!</v>
      </c>
      <c r="Q360" s="36" t="e">
        <f>AVERAGEIFS($G$2:$G$3384,$C$2:$C$3384,Q$1,$B$2:$B$3384,$K360)</f>
        <v>#DIV/0!</v>
      </c>
      <c r="R360" s="36" t="e">
        <f>AVERAGEIFS($G$2:$G$3384,$C$2:$C$3384,R$1,$B$2:$B$3384,$K360)</f>
        <v>#DIV/0!</v>
      </c>
      <c r="S360" s="36" t="e">
        <f>AVERAGEIFS($G$2:$G$3384,$C$2:$C$3384,S$1,$B$2:$B$3384,$K360)</f>
        <v>#DIV/0!</v>
      </c>
      <c r="T360" s="36" t="e">
        <f>AVERAGEIFS($G$2:$G$3384,$C$2:$C$3384,T$1,$B$2:$B$3384,$K360)</f>
        <v>#DIV/0!</v>
      </c>
      <c r="U360" s="36" t="e">
        <f>AVERAGEIFS($G$2:$G$3384,$C$2:$C$3384,U$1,$B$2:$B$3384,$K360)</f>
        <v>#DIV/0!</v>
      </c>
      <c r="V360" s="36" t="e">
        <f>AVERAGEIFS($G$2:$G$3384,$C$2:$C$3384,V$1,$B$2:$B$3384,$K360)</f>
        <v>#DIV/0!</v>
      </c>
      <c r="W360" s="36" t="e">
        <f>AVERAGEIFS($G$2:$G$3384,$C$2:$C$3384,W$1,$B$2:$B$3384,$K360)</f>
        <v>#DIV/0!</v>
      </c>
      <c r="X360" s="36">
        <f>AVERAGEIFS($G$2:$G$3384,$C$2:$C$3384,X$1,$B$2:$B$3384,$K360)</f>
        <v>5.45</v>
      </c>
      <c r="Y360" s="36" t="e">
        <f>AVERAGEIFS($G$2:$G$3384,$C$2:$C$3384,Y$1,$B$2:$B$3384,$K360)</f>
        <v>#DIV/0!</v>
      </c>
      <c r="Z360" s="36" t="e">
        <f>AVERAGEIFS($G$2:$G$3384,$C$2:$C$3384,Z$1,$B$2:$B$3384,$K360)</f>
        <v>#DIV/0!</v>
      </c>
      <c r="AA360" s="36" t="e">
        <f>AVERAGEIFS($G$2:$G$3384,$C$2:$C$3384,AA$1,$B$2:$B$3384,$K360)</f>
        <v>#DIV/0!</v>
      </c>
      <c r="AB360" s="36">
        <f t="shared" si="136"/>
        <v>5.45</v>
      </c>
      <c r="AC360" s="36" cm="1">
        <f t="array" ref="AC360">AVERAGE(IFERROR(X360:Z360, ""))</f>
        <v>5.45</v>
      </c>
      <c r="AD360" s="36" t="e">
        <f t="shared" si="137"/>
        <v>#DIV/0!</v>
      </c>
      <c r="AE360" s="36" t="e" cm="1">
        <f t="array" ref="AE360">AVERAGE(IFERROR(Q360:V360, ""))</f>
        <v>#DIV/0!</v>
      </c>
      <c r="AF360" s="36" cm="1">
        <f t="array" ref="AF360">AVERAGE(IFERROR(V360:Z360,""))</f>
        <v>5.45</v>
      </c>
      <c r="AG360" s="36" t="e" cm="1">
        <f t="array" ref="AG360">AVERAGE(IFERROR(Q360:U360,""))</f>
        <v>#DIV/0!</v>
      </c>
      <c r="AH360" s="36" t="e" cm="1">
        <f t="array" ref="AH360">AVERAGE(IFERROR(Y360:AA360,P360))</f>
        <v>#DIV/0!</v>
      </c>
      <c r="AI360" s="36" cm="1">
        <f t="array" ref="AI360">AVERAGE(IFERROR(X360:AA360,""))</f>
        <v>5.45</v>
      </c>
      <c r="AJ360" s="36" t="e" cm="1">
        <f t="array" ref="AJ360">AVERAGE(IFERROR(P360:V360,""))</f>
        <v>#DIV/0!</v>
      </c>
      <c r="AK360" s="36" t="e" cm="1">
        <f t="array" ref="AK360">AVERAGE(IFERROR(Q360:T360,""))</f>
        <v>#DIV/0!</v>
      </c>
      <c r="AL360" s="36" t="e" cm="1">
        <f t="array" ref="AL360">AVERAGE(IFERROR(U360:V360,""))</f>
        <v>#DIV/0!</v>
      </c>
      <c r="AM360" s="36" cm="1">
        <f t="array" ref="AM360">AVERAGE(IFERROR(W360:AA360,""))</f>
        <v>5.45</v>
      </c>
      <c r="AN360" s="36" t="e" cm="1">
        <f t="array" ref="AN360">AVERAGE(IFERROR(P360:U360,""))</f>
        <v>#DIV/0!</v>
      </c>
      <c r="AP360" s="36" t="e">
        <f t="shared" si="138"/>
        <v>#DIV/0!</v>
      </c>
      <c r="AQ360" s="36" t="e">
        <f t="shared" si="139"/>
        <v>#DIV/0!</v>
      </c>
      <c r="AR360" s="36" t="e">
        <f t="shared" si="140"/>
        <v>#DIV/0!</v>
      </c>
      <c r="AS360" s="36" t="e">
        <f t="shared" si="141"/>
        <v>#DIV/0!</v>
      </c>
      <c r="AT360" s="36" t="e">
        <f t="shared" si="142"/>
        <v>#DIV/0!</v>
      </c>
      <c r="AU360" s="36" t="e">
        <f t="shared" si="143"/>
        <v>#DIV/0!</v>
      </c>
      <c r="AV360" s="36" t="e">
        <f t="shared" si="144"/>
        <v>#DIV/0!</v>
      </c>
      <c r="AW360" s="36" t="e">
        <f t="shared" si="145"/>
        <v>#DIV/0!</v>
      </c>
      <c r="AX360" s="36">
        <f t="shared" si="146"/>
        <v>0.45499999999999996</v>
      </c>
      <c r="AY360" s="36" t="e">
        <f t="shared" si="147"/>
        <v>#DIV/0!</v>
      </c>
      <c r="AZ360" s="36" t="e">
        <f t="shared" si="148"/>
        <v>#DIV/0!</v>
      </c>
      <c r="BA360" s="36" t="e">
        <f t="shared" si="149"/>
        <v>#DIV/0!</v>
      </c>
      <c r="BB360" s="36">
        <f t="shared" si="150"/>
        <v>0.45499999999999996</v>
      </c>
      <c r="BC360" s="36">
        <f t="shared" si="151"/>
        <v>0.45499999999999996</v>
      </c>
      <c r="BD360" s="36" t="e">
        <f t="shared" si="152"/>
        <v>#DIV/0!</v>
      </c>
      <c r="BE360" s="36" t="e">
        <f t="shared" si="153"/>
        <v>#DIV/0!</v>
      </c>
      <c r="BF360" s="36">
        <f t="shared" si="154"/>
        <v>0.45499999999999996</v>
      </c>
      <c r="BG360" s="36" t="e">
        <f t="shared" si="155"/>
        <v>#DIV/0!</v>
      </c>
      <c r="BH360" s="36" t="e">
        <f t="shared" si="156"/>
        <v>#DIV/0!</v>
      </c>
      <c r="BI360" s="36">
        <f t="shared" si="157"/>
        <v>0.45499999999999996</v>
      </c>
      <c r="BJ360" s="36" t="e">
        <f t="shared" si="158"/>
        <v>#DIV/0!</v>
      </c>
      <c r="BK360" s="36" t="e">
        <f t="shared" si="159"/>
        <v>#DIV/0!</v>
      </c>
      <c r="BL360" s="36" t="e">
        <f t="shared" si="160"/>
        <v>#DIV/0!</v>
      </c>
      <c r="BM360" s="36">
        <f t="shared" si="161"/>
        <v>0.45499999999999996</v>
      </c>
      <c r="BN360" s="36" t="e">
        <f t="shared" si="162"/>
        <v>#DIV/0!</v>
      </c>
    </row>
    <row r="361" spans="1:66" x14ac:dyDescent="0.25">
      <c r="A361">
        <v>360</v>
      </c>
      <c r="B361" t="s">
        <v>54</v>
      </c>
      <c r="C361" s="3">
        <v>7</v>
      </c>
      <c r="D361">
        <v>48.571605650000002</v>
      </c>
      <c r="E361">
        <v>-122.4417152</v>
      </c>
      <c r="F361" t="s">
        <v>10</v>
      </c>
      <c r="G361" s="5">
        <v>12.28</v>
      </c>
      <c r="H361" s="3">
        <v>17110002000660</v>
      </c>
      <c r="I361" t="s">
        <v>16</v>
      </c>
      <c r="K361" s="15" t="s">
        <v>421</v>
      </c>
      <c r="L361" s="3">
        <v>17110004000142</v>
      </c>
      <c r="M361">
        <v>0.99822181463241577</v>
      </c>
      <c r="N361" s="20">
        <v>644</v>
      </c>
      <c r="P361" s="36" t="e">
        <f>AVERAGEIFS($G$2:$G$3384,$C$2:$C$3384,P$1,$B$2:$B$3384,$K361)</f>
        <v>#DIV/0!</v>
      </c>
      <c r="Q361" s="36" t="e">
        <f>AVERAGEIFS($G$2:$G$3384,$C$2:$C$3384,Q$1,$B$2:$B$3384,$K361)</f>
        <v>#DIV/0!</v>
      </c>
      <c r="R361" s="36" t="e">
        <f>AVERAGEIFS($G$2:$G$3384,$C$2:$C$3384,R$1,$B$2:$B$3384,$K361)</f>
        <v>#DIV/0!</v>
      </c>
      <c r="S361" s="36" t="e">
        <f>AVERAGEIFS($G$2:$G$3384,$C$2:$C$3384,S$1,$B$2:$B$3384,$K361)</f>
        <v>#DIV/0!</v>
      </c>
      <c r="T361" s="36" t="e">
        <f>AVERAGEIFS($G$2:$G$3384,$C$2:$C$3384,T$1,$B$2:$B$3384,$K361)</f>
        <v>#DIV/0!</v>
      </c>
      <c r="U361" s="36" t="e">
        <f>AVERAGEIFS($G$2:$G$3384,$C$2:$C$3384,U$1,$B$2:$B$3384,$K361)</f>
        <v>#DIV/0!</v>
      </c>
      <c r="V361" s="36" t="e">
        <f>AVERAGEIFS($G$2:$G$3384,$C$2:$C$3384,V$1,$B$2:$B$3384,$K361)</f>
        <v>#DIV/0!</v>
      </c>
      <c r="W361" s="36">
        <f>AVERAGEIFS($G$2:$G$3384,$C$2:$C$3384,W$1,$B$2:$B$3384,$K361)</f>
        <v>10.45</v>
      </c>
      <c r="X361" s="36" t="e">
        <f>AVERAGEIFS($G$2:$G$3384,$C$2:$C$3384,X$1,$B$2:$B$3384,$K361)</f>
        <v>#DIV/0!</v>
      </c>
      <c r="Y361" s="36" t="e">
        <f>AVERAGEIFS($G$2:$G$3384,$C$2:$C$3384,Y$1,$B$2:$B$3384,$K361)</f>
        <v>#DIV/0!</v>
      </c>
      <c r="Z361" s="36" t="e">
        <f>AVERAGEIFS($G$2:$G$3384,$C$2:$C$3384,Z$1,$B$2:$B$3384,$K361)</f>
        <v>#DIV/0!</v>
      </c>
      <c r="AA361" s="36" t="e">
        <f>AVERAGEIFS($G$2:$G$3384,$C$2:$C$3384,AA$1,$B$2:$B$3384,$K361)</f>
        <v>#DIV/0!</v>
      </c>
      <c r="AB361" s="36">
        <f t="shared" si="136"/>
        <v>10.45</v>
      </c>
      <c r="AC361" s="36" t="e" cm="1">
        <f t="array" ref="AC361">AVERAGE(IFERROR(X361:Z361, ""))</f>
        <v>#DIV/0!</v>
      </c>
      <c r="AD361" s="36" t="e">
        <f t="shared" si="137"/>
        <v>#DIV/0!</v>
      </c>
      <c r="AE361" s="36" t="e" cm="1">
        <f t="array" ref="AE361">AVERAGE(IFERROR(Q361:V361, ""))</f>
        <v>#DIV/0!</v>
      </c>
      <c r="AF361" s="36" cm="1">
        <f t="array" ref="AF361">AVERAGE(IFERROR(V361:Z361,""))</f>
        <v>10.45</v>
      </c>
      <c r="AG361" s="36" t="e" cm="1">
        <f t="array" ref="AG361">AVERAGE(IFERROR(Q361:U361,""))</f>
        <v>#DIV/0!</v>
      </c>
      <c r="AH361" s="36" t="e" cm="1">
        <f t="array" ref="AH361">AVERAGE(IFERROR(Y361:AA361,P361))</f>
        <v>#DIV/0!</v>
      </c>
      <c r="AI361" s="36" t="e" cm="1">
        <f t="array" ref="AI361">AVERAGE(IFERROR(X361:AA361,""))</f>
        <v>#DIV/0!</v>
      </c>
      <c r="AJ361" s="36" t="e" cm="1">
        <f t="array" ref="AJ361">AVERAGE(IFERROR(P361:V361,""))</f>
        <v>#DIV/0!</v>
      </c>
      <c r="AK361" s="36" t="e" cm="1">
        <f t="array" ref="AK361">AVERAGE(IFERROR(Q361:T361,""))</f>
        <v>#DIV/0!</v>
      </c>
      <c r="AL361" s="36" t="e" cm="1">
        <f t="array" ref="AL361">AVERAGE(IFERROR(U361:V361,""))</f>
        <v>#DIV/0!</v>
      </c>
      <c r="AM361" s="36" cm="1">
        <f t="array" ref="AM361">AVERAGE(IFERROR(W361:AA361,""))</f>
        <v>10.45</v>
      </c>
      <c r="AN361" s="36" t="e" cm="1">
        <f t="array" ref="AN361">AVERAGE(IFERROR(P361:U361,""))</f>
        <v>#DIV/0!</v>
      </c>
      <c r="AP361" s="36" t="e">
        <f t="shared" si="138"/>
        <v>#DIV/0!</v>
      </c>
      <c r="AQ361" s="36" t="e">
        <f t="shared" si="139"/>
        <v>#DIV/0!</v>
      </c>
      <c r="AR361" s="36" t="e">
        <f t="shared" si="140"/>
        <v>#DIV/0!</v>
      </c>
      <c r="AS361" s="36" t="e">
        <f t="shared" si="141"/>
        <v>#DIV/0!</v>
      </c>
      <c r="AT361" s="36" t="e">
        <f t="shared" si="142"/>
        <v>#DIV/0!</v>
      </c>
      <c r="AU361" s="36" t="e">
        <f t="shared" si="143"/>
        <v>#DIV/0!</v>
      </c>
      <c r="AV361" s="36" t="e">
        <f t="shared" si="144"/>
        <v>#DIV/0!</v>
      </c>
      <c r="AW361" s="36">
        <f t="shared" si="145"/>
        <v>0</v>
      </c>
      <c r="AX361" s="36" t="e">
        <f t="shared" si="146"/>
        <v>#DIV/0!</v>
      </c>
      <c r="AY361" s="36" t="e">
        <f t="shared" si="147"/>
        <v>#DIV/0!</v>
      </c>
      <c r="AZ361" s="36" t="e">
        <f t="shared" si="148"/>
        <v>#DIV/0!</v>
      </c>
      <c r="BA361" s="36" t="e">
        <f t="shared" si="149"/>
        <v>#DIV/0!</v>
      </c>
      <c r="BB361" s="36">
        <f t="shared" si="150"/>
        <v>0</v>
      </c>
      <c r="BC361" s="36" t="e">
        <f t="shared" si="151"/>
        <v>#DIV/0!</v>
      </c>
      <c r="BD361" s="36" t="e">
        <f t="shared" si="152"/>
        <v>#DIV/0!</v>
      </c>
      <c r="BE361" s="36" t="e">
        <f t="shared" si="153"/>
        <v>#DIV/0!</v>
      </c>
      <c r="BF361" s="36">
        <f t="shared" si="154"/>
        <v>0</v>
      </c>
      <c r="BG361" s="36" t="e">
        <f t="shared" si="155"/>
        <v>#DIV/0!</v>
      </c>
      <c r="BH361" s="36" t="e">
        <f t="shared" si="156"/>
        <v>#DIV/0!</v>
      </c>
      <c r="BI361" s="36" t="e">
        <f t="shared" si="157"/>
        <v>#DIV/0!</v>
      </c>
      <c r="BJ361" s="36" t="e">
        <f t="shared" si="158"/>
        <v>#DIV/0!</v>
      </c>
      <c r="BK361" s="36" t="e">
        <f t="shared" si="159"/>
        <v>#DIV/0!</v>
      </c>
      <c r="BL361" s="36" t="e">
        <f t="shared" si="160"/>
        <v>#DIV/0!</v>
      </c>
      <c r="BM361" s="36">
        <f t="shared" si="161"/>
        <v>0</v>
      </c>
      <c r="BN361" s="36" t="e">
        <f t="shared" si="162"/>
        <v>#DIV/0!</v>
      </c>
    </row>
    <row r="362" spans="1:66" x14ac:dyDescent="0.25">
      <c r="A362">
        <v>361</v>
      </c>
      <c r="B362" t="s">
        <v>54</v>
      </c>
      <c r="C362" s="3">
        <v>8</v>
      </c>
      <c r="D362">
        <v>48.571605650000002</v>
      </c>
      <c r="E362">
        <v>-122.4417152</v>
      </c>
      <c r="F362" t="s">
        <v>10</v>
      </c>
      <c r="G362" s="5">
        <v>5.42</v>
      </c>
      <c r="H362" s="3">
        <v>17110002000660</v>
      </c>
      <c r="I362" t="s">
        <v>16</v>
      </c>
      <c r="K362" s="15" t="s">
        <v>422</v>
      </c>
      <c r="L362" s="3">
        <v>17110002000120</v>
      </c>
      <c r="M362">
        <v>0.70538997650146484</v>
      </c>
      <c r="N362" s="20">
        <v>264</v>
      </c>
      <c r="P362" s="36" t="e">
        <f>AVERAGEIFS($G$2:$G$3384,$C$2:$C$3384,P$1,$B$2:$B$3384,$K362)</f>
        <v>#DIV/0!</v>
      </c>
      <c r="Q362" s="36" t="e">
        <f>AVERAGEIFS($G$2:$G$3384,$C$2:$C$3384,Q$1,$B$2:$B$3384,$K362)</f>
        <v>#DIV/0!</v>
      </c>
      <c r="R362" s="36" t="e">
        <f>AVERAGEIFS($G$2:$G$3384,$C$2:$C$3384,R$1,$B$2:$B$3384,$K362)</f>
        <v>#DIV/0!</v>
      </c>
      <c r="S362" s="36" t="e">
        <f>AVERAGEIFS($G$2:$G$3384,$C$2:$C$3384,S$1,$B$2:$B$3384,$K362)</f>
        <v>#DIV/0!</v>
      </c>
      <c r="T362" s="36" t="e">
        <f>AVERAGEIFS($G$2:$G$3384,$C$2:$C$3384,T$1,$B$2:$B$3384,$K362)</f>
        <v>#DIV/0!</v>
      </c>
      <c r="U362" s="36" t="e">
        <f>AVERAGEIFS($G$2:$G$3384,$C$2:$C$3384,U$1,$B$2:$B$3384,$K362)</f>
        <v>#DIV/0!</v>
      </c>
      <c r="V362" s="36" t="e">
        <f>AVERAGEIFS($G$2:$G$3384,$C$2:$C$3384,V$1,$B$2:$B$3384,$K362)</f>
        <v>#DIV/0!</v>
      </c>
      <c r="W362" s="36">
        <f>AVERAGEIFS($G$2:$G$3384,$C$2:$C$3384,W$1,$B$2:$B$3384,$K362)</f>
        <v>6.15</v>
      </c>
      <c r="X362" s="36" t="e">
        <f>AVERAGEIFS($G$2:$G$3384,$C$2:$C$3384,X$1,$B$2:$B$3384,$K362)</f>
        <v>#DIV/0!</v>
      </c>
      <c r="Y362" s="36" t="e">
        <f>AVERAGEIFS($G$2:$G$3384,$C$2:$C$3384,Y$1,$B$2:$B$3384,$K362)</f>
        <v>#DIV/0!</v>
      </c>
      <c r="Z362" s="36" t="e">
        <f>AVERAGEIFS($G$2:$G$3384,$C$2:$C$3384,Z$1,$B$2:$B$3384,$K362)</f>
        <v>#DIV/0!</v>
      </c>
      <c r="AA362" s="36" t="e">
        <f>AVERAGEIFS($G$2:$G$3384,$C$2:$C$3384,AA$1,$B$2:$B$3384,$K362)</f>
        <v>#DIV/0!</v>
      </c>
      <c r="AB362" s="36">
        <f t="shared" si="136"/>
        <v>6.15</v>
      </c>
      <c r="AC362" s="36" t="e" cm="1">
        <f t="array" ref="AC362">AVERAGE(IFERROR(X362:Z362, ""))</f>
        <v>#DIV/0!</v>
      </c>
      <c r="AD362" s="36" t="e">
        <f t="shared" si="137"/>
        <v>#DIV/0!</v>
      </c>
      <c r="AE362" s="36" t="e" cm="1">
        <f t="array" ref="AE362">AVERAGE(IFERROR(Q362:V362, ""))</f>
        <v>#DIV/0!</v>
      </c>
      <c r="AF362" s="36" cm="1">
        <f t="array" ref="AF362">AVERAGE(IFERROR(V362:Z362,""))</f>
        <v>6.15</v>
      </c>
      <c r="AG362" s="36" t="e" cm="1">
        <f t="array" ref="AG362">AVERAGE(IFERROR(Q362:U362,""))</f>
        <v>#DIV/0!</v>
      </c>
      <c r="AH362" s="36" t="e" cm="1">
        <f t="array" ref="AH362">AVERAGE(IFERROR(Y362:AA362,P362))</f>
        <v>#DIV/0!</v>
      </c>
      <c r="AI362" s="36" t="e" cm="1">
        <f t="array" ref="AI362">AVERAGE(IFERROR(X362:AA362,""))</f>
        <v>#DIV/0!</v>
      </c>
      <c r="AJ362" s="36" t="e" cm="1">
        <f t="array" ref="AJ362">AVERAGE(IFERROR(P362:V362,""))</f>
        <v>#DIV/0!</v>
      </c>
      <c r="AK362" s="36" t="e" cm="1">
        <f t="array" ref="AK362">AVERAGE(IFERROR(Q362:T362,""))</f>
        <v>#DIV/0!</v>
      </c>
      <c r="AL362" s="36" t="e" cm="1">
        <f t="array" ref="AL362">AVERAGE(IFERROR(U362:V362,""))</f>
        <v>#DIV/0!</v>
      </c>
      <c r="AM362" s="36" cm="1">
        <f t="array" ref="AM362">AVERAGE(IFERROR(W362:AA362,""))</f>
        <v>6.15</v>
      </c>
      <c r="AN362" s="36" t="e" cm="1">
        <f t="array" ref="AN362">AVERAGE(IFERROR(P362:U362,""))</f>
        <v>#DIV/0!</v>
      </c>
      <c r="AP362" s="36" t="e">
        <f t="shared" si="138"/>
        <v>#DIV/0!</v>
      </c>
      <c r="AQ362" s="36" t="e">
        <f t="shared" si="139"/>
        <v>#DIV/0!</v>
      </c>
      <c r="AR362" s="36" t="e">
        <f t="shared" si="140"/>
        <v>#DIV/0!</v>
      </c>
      <c r="AS362" s="36" t="e">
        <f t="shared" si="141"/>
        <v>#DIV/0!</v>
      </c>
      <c r="AT362" s="36" t="e">
        <f t="shared" si="142"/>
        <v>#DIV/0!</v>
      </c>
      <c r="AU362" s="36" t="e">
        <f t="shared" si="143"/>
        <v>#DIV/0!</v>
      </c>
      <c r="AV362" s="36" t="e">
        <f t="shared" si="144"/>
        <v>#DIV/0!</v>
      </c>
      <c r="AW362" s="36">
        <f t="shared" si="145"/>
        <v>0.38499999999999995</v>
      </c>
      <c r="AX362" s="36" t="e">
        <f t="shared" si="146"/>
        <v>#DIV/0!</v>
      </c>
      <c r="AY362" s="36" t="e">
        <f t="shared" si="147"/>
        <v>#DIV/0!</v>
      </c>
      <c r="AZ362" s="36" t="e">
        <f t="shared" si="148"/>
        <v>#DIV/0!</v>
      </c>
      <c r="BA362" s="36" t="e">
        <f t="shared" si="149"/>
        <v>#DIV/0!</v>
      </c>
      <c r="BB362" s="36">
        <f t="shared" si="150"/>
        <v>0.38499999999999995</v>
      </c>
      <c r="BC362" s="36" t="e">
        <f t="shared" si="151"/>
        <v>#DIV/0!</v>
      </c>
      <c r="BD362" s="36" t="e">
        <f t="shared" si="152"/>
        <v>#DIV/0!</v>
      </c>
      <c r="BE362" s="36" t="e">
        <f t="shared" si="153"/>
        <v>#DIV/0!</v>
      </c>
      <c r="BF362" s="36">
        <f t="shared" si="154"/>
        <v>0.38499999999999995</v>
      </c>
      <c r="BG362" s="36" t="e">
        <f t="shared" si="155"/>
        <v>#DIV/0!</v>
      </c>
      <c r="BH362" s="36" t="e">
        <f t="shared" si="156"/>
        <v>#DIV/0!</v>
      </c>
      <c r="BI362" s="36" t="e">
        <f t="shared" si="157"/>
        <v>#DIV/0!</v>
      </c>
      <c r="BJ362" s="36" t="e">
        <f t="shared" si="158"/>
        <v>#DIV/0!</v>
      </c>
      <c r="BK362" s="36" t="e">
        <f t="shared" si="159"/>
        <v>#DIV/0!</v>
      </c>
      <c r="BL362" s="36" t="e">
        <f t="shared" si="160"/>
        <v>#DIV/0!</v>
      </c>
      <c r="BM362" s="36">
        <f t="shared" si="161"/>
        <v>0.38499999999999995</v>
      </c>
      <c r="BN362" s="36" t="e">
        <f t="shared" si="162"/>
        <v>#DIV/0!</v>
      </c>
    </row>
    <row r="363" spans="1:66" x14ac:dyDescent="0.25">
      <c r="A363">
        <v>362</v>
      </c>
      <c r="B363" t="s">
        <v>54</v>
      </c>
      <c r="C363" s="3">
        <v>9</v>
      </c>
      <c r="D363">
        <v>48.571605650000002</v>
      </c>
      <c r="E363">
        <v>-122.4417152</v>
      </c>
      <c r="F363" t="s">
        <v>10</v>
      </c>
      <c r="G363" s="5">
        <v>10.31</v>
      </c>
      <c r="H363" s="3">
        <v>17110002000660</v>
      </c>
      <c r="I363" t="s">
        <v>16</v>
      </c>
      <c r="K363" s="15" t="s">
        <v>424</v>
      </c>
      <c r="L363" s="3">
        <v>17110004001866</v>
      </c>
      <c r="M363">
        <v>2.764988224953413E-3</v>
      </c>
      <c r="N363" s="20">
        <v>558</v>
      </c>
      <c r="P363" s="36" t="e">
        <f>AVERAGEIFS($G$2:$G$3384,$C$2:$C$3384,P$1,$B$2:$B$3384,$K363)</f>
        <v>#DIV/0!</v>
      </c>
      <c r="Q363" s="36" t="e">
        <f>AVERAGEIFS($G$2:$G$3384,$C$2:$C$3384,Q$1,$B$2:$B$3384,$K363)</f>
        <v>#DIV/0!</v>
      </c>
      <c r="R363" s="36" t="e">
        <f>AVERAGEIFS($G$2:$G$3384,$C$2:$C$3384,R$1,$B$2:$B$3384,$K363)</f>
        <v>#DIV/0!</v>
      </c>
      <c r="S363" s="36" t="e">
        <f>AVERAGEIFS($G$2:$G$3384,$C$2:$C$3384,S$1,$B$2:$B$3384,$K363)</f>
        <v>#DIV/0!</v>
      </c>
      <c r="T363" s="36" t="e">
        <f>AVERAGEIFS($G$2:$G$3384,$C$2:$C$3384,T$1,$B$2:$B$3384,$K363)</f>
        <v>#DIV/0!</v>
      </c>
      <c r="U363" s="36" t="e">
        <f>AVERAGEIFS($G$2:$G$3384,$C$2:$C$3384,U$1,$B$2:$B$3384,$K363)</f>
        <v>#DIV/0!</v>
      </c>
      <c r="V363" s="36" t="e">
        <f>AVERAGEIFS($G$2:$G$3384,$C$2:$C$3384,V$1,$B$2:$B$3384,$K363)</f>
        <v>#DIV/0!</v>
      </c>
      <c r="W363" s="36">
        <f>AVERAGEIFS($G$2:$G$3384,$C$2:$C$3384,W$1,$B$2:$B$3384,$K363)</f>
        <v>9.0500000000000007</v>
      </c>
      <c r="X363" s="36" t="e">
        <f>AVERAGEIFS($G$2:$G$3384,$C$2:$C$3384,X$1,$B$2:$B$3384,$K363)</f>
        <v>#DIV/0!</v>
      </c>
      <c r="Y363" s="36" t="e">
        <f>AVERAGEIFS($G$2:$G$3384,$C$2:$C$3384,Y$1,$B$2:$B$3384,$K363)</f>
        <v>#DIV/0!</v>
      </c>
      <c r="Z363" s="36" t="e">
        <f>AVERAGEIFS($G$2:$G$3384,$C$2:$C$3384,Z$1,$B$2:$B$3384,$K363)</f>
        <v>#DIV/0!</v>
      </c>
      <c r="AA363" s="36" t="e">
        <f>AVERAGEIFS($G$2:$G$3384,$C$2:$C$3384,AA$1,$B$2:$B$3384,$K363)</f>
        <v>#DIV/0!</v>
      </c>
      <c r="AB363" s="36">
        <f t="shared" si="136"/>
        <v>9.0500000000000007</v>
      </c>
      <c r="AC363" s="36" t="e" cm="1">
        <f t="array" ref="AC363">AVERAGE(IFERROR(X363:Z363, ""))</f>
        <v>#DIV/0!</v>
      </c>
      <c r="AD363" s="36" t="e">
        <f t="shared" si="137"/>
        <v>#DIV/0!</v>
      </c>
      <c r="AE363" s="36" t="e" cm="1">
        <f t="array" ref="AE363">AVERAGE(IFERROR(Q363:V363, ""))</f>
        <v>#DIV/0!</v>
      </c>
      <c r="AF363" s="36" cm="1">
        <f t="array" ref="AF363">AVERAGE(IFERROR(V363:Z363,""))</f>
        <v>9.0500000000000007</v>
      </c>
      <c r="AG363" s="36" t="e" cm="1">
        <f t="array" ref="AG363">AVERAGE(IFERROR(Q363:U363,""))</f>
        <v>#DIV/0!</v>
      </c>
      <c r="AH363" s="36" t="e" cm="1">
        <f t="array" ref="AH363">AVERAGE(IFERROR(Y363:AA363,P363))</f>
        <v>#DIV/0!</v>
      </c>
      <c r="AI363" s="36" t="e" cm="1">
        <f t="array" ref="AI363">AVERAGE(IFERROR(X363:AA363,""))</f>
        <v>#DIV/0!</v>
      </c>
      <c r="AJ363" s="36" t="e" cm="1">
        <f t="array" ref="AJ363">AVERAGE(IFERROR(P363:V363,""))</f>
        <v>#DIV/0!</v>
      </c>
      <c r="AK363" s="36" t="e" cm="1">
        <f t="array" ref="AK363">AVERAGE(IFERROR(Q363:T363,""))</f>
        <v>#DIV/0!</v>
      </c>
      <c r="AL363" s="36" t="e" cm="1">
        <f t="array" ref="AL363">AVERAGE(IFERROR(U363:V363,""))</f>
        <v>#DIV/0!</v>
      </c>
      <c r="AM363" s="36" cm="1">
        <f t="array" ref="AM363">AVERAGE(IFERROR(W363:AA363,""))</f>
        <v>9.0500000000000007</v>
      </c>
      <c r="AN363" s="36" t="e" cm="1">
        <f t="array" ref="AN363">AVERAGE(IFERROR(P363:U363,""))</f>
        <v>#DIV/0!</v>
      </c>
      <c r="AP363" s="36" t="e">
        <f t="shared" si="138"/>
        <v>#DIV/0!</v>
      </c>
      <c r="AQ363" s="36" t="e">
        <f t="shared" si="139"/>
        <v>#DIV/0!</v>
      </c>
      <c r="AR363" s="36" t="e">
        <f t="shared" si="140"/>
        <v>#DIV/0!</v>
      </c>
      <c r="AS363" s="36" t="e">
        <f t="shared" si="141"/>
        <v>#DIV/0!</v>
      </c>
      <c r="AT363" s="36" t="e">
        <f t="shared" si="142"/>
        <v>#DIV/0!</v>
      </c>
      <c r="AU363" s="36" t="e">
        <f t="shared" si="143"/>
        <v>#DIV/0!</v>
      </c>
      <c r="AV363" s="36" t="e">
        <f t="shared" si="144"/>
        <v>#DIV/0!</v>
      </c>
      <c r="AW363" s="36">
        <f t="shared" si="145"/>
        <v>9.4999999999999932E-2</v>
      </c>
      <c r="AX363" s="36" t="e">
        <f t="shared" si="146"/>
        <v>#DIV/0!</v>
      </c>
      <c r="AY363" s="36" t="e">
        <f t="shared" si="147"/>
        <v>#DIV/0!</v>
      </c>
      <c r="AZ363" s="36" t="e">
        <f t="shared" si="148"/>
        <v>#DIV/0!</v>
      </c>
      <c r="BA363" s="36" t="e">
        <f t="shared" si="149"/>
        <v>#DIV/0!</v>
      </c>
      <c r="BB363" s="36">
        <f t="shared" si="150"/>
        <v>9.4999999999999932E-2</v>
      </c>
      <c r="BC363" s="36" t="e">
        <f t="shared" si="151"/>
        <v>#DIV/0!</v>
      </c>
      <c r="BD363" s="36" t="e">
        <f t="shared" si="152"/>
        <v>#DIV/0!</v>
      </c>
      <c r="BE363" s="36" t="e">
        <f t="shared" si="153"/>
        <v>#DIV/0!</v>
      </c>
      <c r="BF363" s="36">
        <f t="shared" si="154"/>
        <v>9.4999999999999932E-2</v>
      </c>
      <c r="BG363" s="36" t="e">
        <f t="shared" si="155"/>
        <v>#DIV/0!</v>
      </c>
      <c r="BH363" s="36" t="e">
        <f t="shared" si="156"/>
        <v>#DIV/0!</v>
      </c>
      <c r="BI363" s="36" t="e">
        <f t="shared" si="157"/>
        <v>#DIV/0!</v>
      </c>
      <c r="BJ363" s="36" t="e">
        <f t="shared" si="158"/>
        <v>#DIV/0!</v>
      </c>
      <c r="BK363" s="36" t="e">
        <f t="shared" si="159"/>
        <v>#DIV/0!</v>
      </c>
      <c r="BL363" s="36" t="e">
        <f t="shared" si="160"/>
        <v>#DIV/0!</v>
      </c>
      <c r="BM363" s="36">
        <f t="shared" si="161"/>
        <v>9.4999999999999932E-2</v>
      </c>
      <c r="BN363" s="36" t="e">
        <f t="shared" si="162"/>
        <v>#DIV/0!</v>
      </c>
    </row>
    <row r="364" spans="1:66" x14ac:dyDescent="0.25">
      <c r="A364">
        <v>363</v>
      </c>
      <c r="B364" t="s">
        <v>54</v>
      </c>
      <c r="C364" s="3">
        <v>10</v>
      </c>
      <c r="D364">
        <v>48.571605650000002</v>
      </c>
      <c r="E364">
        <v>-122.4417152</v>
      </c>
      <c r="F364" t="s">
        <v>10</v>
      </c>
      <c r="G364" s="5">
        <v>5.8650000000000002</v>
      </c>
      <c r="H364" s="3">
        <v>17110002000660</v>
      </c>
      <c r="I364" t="s">
        <v>16</v>
      </c>
      <c r="K364" s="15" t="s">
        <v>425</v>
      </c>
      <c r="L364" s="3">
        <v>17110004000220</v>
      </c>
      <c r="M364">
        <v>0.99263173341751099</v>
      </c>
      <c r="N364" s="20">
        <v>591</v>
      </c>
      <c r="P364" s="36" t="e">
        <f>AVERAGEIFS($G$2:$G$3384,$C$2:$C$3384,P$1,$B$2:$B$3384,$K364)</f>
        <v>#DIV/0!</v>
      </c>
      <c r="Q364" s="36" t="e">
        <f>AVERAGEIFS($G$2:$G$3384,$C$2:$C$3384,Q$1,$B$2:$B$3384,$K364)</f>
        <v>#DIV/0!</v>
      </c>
      <c r="R364" s="36" t="e">
        <f>AVERAGEIFS($G$2:$G$3384,$C$2:$C$3384,R$1,$B$2:$B$3384,$K364)</f>
        <v>#DIV/0!</v>
      </c>
      <c r="S364" s="36" t="e">
        <f>AVERAGEIFS($G$2:$G$3384,$C$2:$C$3384,S$1,$B$2:$B$3384,$K364)</f>
        <v>#DIV/0!</v>
      </c>
      <c r="T364" s="36" t="e">
        <f>AVERAGEIFS($G$2:$G$3384,$C$2:$C$3384,T$1,$B$2:$B$3384,$K364)</f>
        <v>#DIV/0!</v>
      </c>
      <c r="U364" s="36" t="e">
        <f>AVERAGEIFS($G$2:$G$3384,$C$2:$C$3384,U$1,$B$2:$B$3384,$K364)</f>
        <v>#DIV/0!</v>
      </c>
      <c r="V364" s="36" t="e">
        <f>AVERAGEIFS($G$2:$G$3384,$C$2:$C$3384,V$1,$B$2:$B$3384,$K364)</f>
        <v>#DIV/0!</v>
      </c>
      <c r="W364" s="36">
        <f>AVERAGEIFS($G$2:$G$3384,$C$2:$C$3384,W$1,$B$2:$B$3384,$K364)</f>
        <v>10.8</v>
      </c>
      <c r="X364" s="36" t="e">
        <f>AVERAGEIFS($G$2:$G$3384,$C$2:$C$3384,X$1,$B$2:$B$3384,$K364)</f>
        <v>#DIV/0!</v>
      </c>
      <c r="Y364" s="36" t="e">
        <f>AVERAGEIFS($G$2:$G$3384,$C$2:$C$3384,Y$1,$B$2:$B$3384,$K364)</f>
        <v>#DIV/0!</v>
      </c>
      <c r="Z364" s="36" t="e">
        <f>AVERAGEIFS($G$2:$G$3384,$C$2:$C$3384,Z$1,$B$2:$B$3384,$K364)</f>
        <v>#DIV/0!</v>
      </c>
      <c r="AA364" s="36" t="e">
        <f>AVERAGEIFS($G$2:$G$3384,$C$2:$C$3384,AA$1,$B$2:$B$3384,$K364)</f>
        <v>#DIV/0!</v>
      </c>
      <c r="AB364" s="36">
        <f t="shared" si="136"/>
        <v>10.8</v>
      </c>
      <c r="AC364" s="36" t="e" cm="1">
        <f t="array" ref="AC364">AVERAGE(IFERROR(X364:Z364, ""))</f>
        <v>#DIV/0!</v>
      </c>
      <c r="AD364" s="36" t="e">
        <f t="shared" si="137"/>
        <v>#DIV/0!</v>
      </c>
      <c r="AE364" s="36" t="e" cm="1">
        <f t="array" ref="AE364">AVERAGE(IFERROR(Q364:V364, ""))</f>
        <v>#DIV/0!</v>
      </c>
      <c r="AF364" s="36" cm="1">
        <f t="array" ref="AF364">AVERAGE(IFERROR(V364:Z364,""))</f>
        <v>10.8</v>
      </c>
      <c r="AG364" s="36" t="e" cm="1">
        <f t="array" ref="AG364">AVERAGE(IFERROR(Q364:U364,""))</f>
        <v>#DIV/0!</v>
      </c>
      <c r="AH364" s="36" t="e" cm="1">
        <f t="array" ref="AH364">AVERAGE(IFERROR(Y364:AA364,P364))</f>
        <v>#DIV/0!</v>
      </c>
      <c r="AI364" s="36" t="e" cm="1">
        <f t="array" ref="AI364">AVERAGE(IFERROR(X364:AA364,""))</f>
        <v>#DIV/0!</v>
      </c>
      <c r="AJ364" s="36" t="e" cm="1">
        <f t="array" ref="AJ364">AVERAGE(IFERROR(P364:V364,""))</f>
        <v>#DIV/0!</v>
      </c>
      <c r="AK364" s="36" t="e" cm="1">
        <f t="array" ref="AK364">AVERAGE(IFERROR(Q364:T364,""))</f>
        <v>#DIV/0!</v>
      </c>
      <c r="AL364" s="36" t="e" cm="1">
        <f t="array" ref="AL364">AVERAGE(IFERROR(U364:V364,""))</f>
        <v>#DIV/0!</v>
      </c>
      <c r="AM364" s="36" cm="1">
        <f t="array" ref="AM364">AVERAGE(IFERROR(W364:AA364,""))</f>
        <v>10.8</v>
      </c>
      <c r="AN364" s="36" t="e" cm="1">
        <f t="array" ref="AN364">AVERAGE(IFERROR(P364:U364,""))</f>
        <v>#DIV/0!</v>
      </c>
      <c r="AP364" s="36" t="e">
        <f t="shared" si="138"/>
        <v>#DIV/0!</v>
      </c>
      <c r="AQ364" s="36" t="e">
        <f t="shared" si="139"/>
        <v>#DIV/0!</v>
      </c>
      <c r="AR364" s="36" t="e">
        <f t="shared" si="140"/>
        <v>#DIV/0!</v>
      </c>
      <c r="AS364" s="36" t="e">
        <f t="shared" si="141"/>
        <v>#DIV/0!</v>
      </c>
      <c r="AT364" s="36" t="e">
        <f t="shared" si="142"/>
        <v>#DIV/0!</v>
      </c>
      <c r="AU364" s="36" t="e">
        <f t="shared" si="143"/>
        <v>#DIV/0!</v>
      </c>
      <c r="AV364" s="36" t="e">
        <f t="shared" si="144"/>
        <v>#DIV/0!</v>
      </c>
      <c r="AW364" s="36">
        <f t="shared" si="145"/>
        <v>0</v>
      </c>
      <c r="AX364" s="36" t="e">
        <f t="shared" si="146"/>
        <v>#DIV/0!</v>
      </c>
      <c r="AY364" s="36" t="e">
        <f t="shared" si="147"/>
        <v>#DIV/0!</v>
      </c>
      <c r="AZ364" s="36" t="e">
        <f t="shared" si="148"/>
        <v>#DIV/0!</v>
      </c>
      <c r="BA364" s="36" t="e">
        <f t="shared" si="149"/>
        <v>#DIV/0!</v>
      </c>
      <c r="BB364" s="36">
        <f t="shared" si="150"/>
        <v>0</v>
      </c>
      <c r="BC364" s="36" t="e">
        <f t="shared" si="151"/>
        <v>#DIV/0!</v>
      </c>
      <c r="BD364" s="36" t="e">
        <f t="shared" si="152"/>
        <v>#DIV/0!</v>
      </c>
      <c r="BE364" s="36" t="e">
        <f t="shared" si="153"/>
        <v>#DIV/0!</v>
      </c>
      <c r="BF364" s="36">
        <f t="shared" si="154"/>
        <v>0</v>
      </c>
      <c r="BG364" s="36" t="e">
        <f t="shared" si="155"/>
        <v>#DIV/0!</v>
      </c>
      <c r="BH364" s="36" t="e">
        <f t="shared" si="156"/>
        <v>#DIV/0!</v>
      </c>
      <c r="BI364" s="36" t="e">
        <f t="shared" si="157"/>
        <v>#DIV/0!</v>
      </c>
      <c r="BJ364" s="36" t="e">
        <f t="shared" si="158"/>
        <v>#DIV/0!</v>
      </c>
      <c r="BK364" s="36" t="e">
        <f t="shared" si="159"/>
        <v>#DIV/0!</v>
      </c>
      <c r="BL364" s="36" t="e">
        <f t="shared" si="160"/>
        <v>#DIV/0!</v>
      </c>
      <c r="BM364" s="36">
        <f t="shared" si="161"/>
        <v>0</v>
      </c>
      <c r="BN364" s="36" t="e">
        <f t="shared" si="162"/>
        <v>#DIV/0!</v>
      </c>
    </row>
    <row r="365" spans="1:66" x14ac:dyDescent="0.25">
      <c r="A365">
        <v>364</v>
      </c>
      <c r="B365" t="s">
        <v>54</v>
      </c>
      <c r="C365" s="3">
        <v>11</v>
      </c>
      <c r="D365">
        <v>48.571605650000002</v>
      </c>
      <c r="E365">
        <v>-122.4417152</v>
      </c>
      <c r="F365" t="s">
        <v>10</v>
      </c>
      <c r="G365" s="5">
        <v>7.85</v>
      </c>
      <c r="H365" s="3">
        <v>17110002000660</v>
      </c>
      <c r="I365" t="s">
        <v>16</v>
      </c>
      <c r="K365" s="15" t="s">
        <v>426</v>
      </c>
      <c r="L365" s="3">
        <v>17110004013567</v>
      </c>
      <c r="M365">
        <v>0.97485804557800293</v>
      </c>
      <c r="N365" s="20">
        <v>214</v>
      </c>
      <c r="P365" s="36" t="e">
        <f>AVERAGEIFS($G$2:$G$3384,$C$2:$C$3384,P$1,$B$2:$B$3384,$K365)</f>
        <v>#DIV/0!</v>
      </c>
      <c r="Q365" s="36" t="e">
        <f>AVERAGEIFS($G$2:$G$3384,$C$2:$C$3384,Q$1,$B$2:$B$3384,$K365)</f>
        <v>#DIV/0!</v>
      </c>
      <c r="R365" s="36" t="e">
        <f>AVERAGEIFS($G$2:$G$3384,$C$2:$C$3384,R$1,$B$2:$B$3384,$K365)</f>
        <v>#DIV/0!</v>
      </c>
      <c r="S365" s="36" t="e">
        <f>AVERAGEIFS($G$2:$G$3384,$C$2:$C$3384,S$1,$B$2:$B$3384,$K365)</f>
        <v>#DIV/0!</v>
      </c>
      <c r="T365" s="36" t="e">
        <f>AVERAGEIFS($G$2:$G$3384,$C$2:$C$3384,T$1,$B$2:$B$3384,$K365)</f>
        <v>#DIV/0!</v>
      </c>
      <c r="U365" s="36" t="e">
        <f>AVERAGEIFS($G$2:$G$3384,$C$2:$C$3384,U$1,$B$2:$B$3384,$K365)</f>
        <v>#DIV/0!</v>
      </c>
      <c r="V365" s="36" t="e">
        <f>AVERAGEIFS($G$2:$G$3384,$C$2:$C$3384,V$1,$B$2:$B$3384,$K365)</f>
        <v>#DIV/0!</v>
      </c>
      <c r="W365" s="36">
        <f>AVERAGEIFS($G$2:$G$3384,$C$2:$C$3384,W$1,$B$2:$B$3384,$K365)</f>
        <v>7.9</v>
      </c>
      <c r="X365" s="36" t="e">
        <f>AVERAGEIFS($G$2:$G$3384,$C$2:$C$3384,X$1,$B$2:$B$3384,$K365)</f>
        <v>#DIV/0!</v>
      </c>
      <c r="Y365" s="36" t="e">
        <f>AVERAGEIFS($G$2:$G$3384,$C$2:$C$3384,Y$1,$B$2:$B$3384,$K365)</f>
        <v>#DIV/0!</v>
      </c>
      <c r="Z365" s="36" t="e">
        <f>AVERAGEIFS($G$2:$G$3384,$C$2:$C$3384,Z$1,$B$2:$B$3384,$K365)</f>
        <v>#DIV/0!</v>
      </c>
      <c r="AA365" s="36" t="e">
        <f>AVERAGEIFS($G$2:$G$3384,$C$2:$C$3384,AA$1,$B$2:$B$3384,$K365)</f>
        <v>#DIV/0!</v>
      </c>
      <c r="AB365" s="36">
        <f t="shared" si="136"/>
        <v>7.9</v>
      </c>
      <c r="AC365" s="36" t="e" cm="1">
        <f t="array" ref="AC365">AVERAGE(IFERROR(X365:Z365, ""))</f>
        <v>#DIV/0!</v>
      </c>
      <c r="AD365" s="36" t="e">
        <f t="shared" si="137"/>
        <v>#DIV/0!</v>
      </c>
      <c r="AE365" s="36" t="e" cm="1">
        <f t="array" ref="AE365">AVERAGE(IFERROR(Q365:V365, ""))</f>
        <v>#DIV/0!</v>
      </c>
      <c r="AF365" s="36" cm="1">
        <f t="array" ref="AF365">AVERAGE(IFERROR(V365:Z365,""))</f>
        <v>7.9</v>
      </c>
      <c r="AG365" s="36" t="e" cm="1">
        <f t="array" ref="AG365">AVERAGE(IFERROR(Q365:U365,""))</f>
        <v>#DIV/0!</v>
      </c>
      <c r="AH365" s="36" t="e" cm="1">
        <f t="array" ref="AH365">AVERAGE(IFERROR(Y365:AA365,P365))</f>
        <v>#DIV/0!</v>
      </c>
      <c r="AI365" s="36" t="e" cm="1">
        <f t="array" ref="AI365">AVERAGE(IFERROR(X365:AA365,""))</f>
        <v>#DIV/0!</v>
      </c>
      <c r="AJ365" s="36" t="e" cm="1">
        <f t="array" ref="AJ365">AVERAGE(IFERROR(P365:V365,""))</f>
        <v>#DIV/0!</v>
      </c>
      <c r="AK365" s="36" t="e" cm="1">
        <f t="array" ref="AK365">AVERAGE(IFERROR(Q365:T365,""))</f>
        <v>#DIV/0!</v>
      </c>
      <c r="AL365" s="36" t="e" cm="1">
        <f t="array" ref="AL365">AVERAGE(IFERROR(U365:V365,""))</f>
        <v>#DIV/0!</v>
      </c>
      <c r="AM365" s="36" cm="1">
        <f t="array" ref="AM365">AVERAGE(IFERROR(W365:AA365,""))</f>
        <v>7.9</v>
      </c>
      <c r="AN365" s="36" t="e" cm="1">
        <f t="array" ref="AN365">AVERAGE(IFERROR(P365:U365,""))</f>
        <v>#DIV/0!</v>
      </c>
      <c r="AP365" s="36" t="e">
        <f t="shared" si="138"/>
        <v>#DIV/0!</v>
      </c>
      <c r="AQ365" s="36" t="e">
        <f t="shared" si="139"/>
        <v>#DIV/0!</v>
      </c>
      <c r="AR365" s="36" t="e">
        <f t="shared" si="140"/>
        <v>#DIV/0!</v>
      </c>
      <c r="AS365" s="36" t="e">
        <f t="shared" si="141"/>
        <v>#DIV/0!</v>
      </c>
      <c r="AT365" s="36" t="e">
        <f t="shared" si="142"/>
        <v>#DIV/0!</v>
      </c>
      <c r="AU365" s="36" t="e">
        <f t="shared" si="143"/>
        <v>#DIV/0!</v>
      </c>
      <c r="AV365" s="36" t="e">
        <f t="shared" si="144"/>
        <v>#DIV/0!</v>
      </c>
      <c r="AW365" s="36">
        <f t="shared" si="145"/>
        <v>0.20999999999999996</v>
      </c>
      <c r="AX365" s="36" t="e">
        <f t="shared" si="146"/>
        <v>#DIV/0!</v>
      </c>
      <c r="AY365" s="36" t="e">
        <f t="shared" si="147"/>
        <v>#DIV/0!</v>
      </c>
      <c r="AZ365" s="36" t="e">
        <f t="shared" si="148"/>
        <v>#DIV/0!</v>
      </c>
      <c r="BA365" s="36" t="e">
        <f t="shared" si="149"/>
        <v>#DIV/0!</v>
      </c>
      <c r="BB365" s="36">
        <f t="shared" si="150"/>
        <v>0.20999999999999996</v>
      </c>
      <c r="BC365" s="36" t="e">
        <f t="shared" si="151"/>
        <v>#DIV/0!</v>
      </c>
      <c r="BD365" s="36" t="e">
        <f t="shared" si="152"/>
        <v>#DIV/0!</v>
      </c>
      <c r="BE365" s="36" t="e">
        <f t="shared" si="153"/>
        <v>#DIV/0!</v>
      </c>
      <c r="BF365" s="36">
        <f t="shared" si="154"/>
        <v>0.20999999999999996</v>
      </c>
      <c r="BG365" s="36" t="e">
        <f t="shared" si="155"/>
        <v>#DIV/0!</v>
      </c>
      <c r="BH365" s="36" t="e">
        <f t="shared" si="156"/>
        <v>#DIV/0!</v>
      </c>
      <c r="BI365" s="36" t="e">
        <f t="shared" si="157"/>
        <v>#DIV/0!</v>
      </c>
      <c r="BJ365" s="36" t="e">
        <f t="shared" si="158"/>
        <v>#DIV/0!</v>
      </c>
      <c r="BK365" s="36" t="e">
        <f t="shared" si="159"/>
        <v>#DIV/0!</v>
      </c>
      <c r="BL365" s="36" t="e">
        <f t="shared" si="160"/>
        <v>#DIV/0!</v>
      </c>
      <c r="BM365" s="36">
        <f t="shared" si="161"/>
        <v>0.20999999999999996</v>
      </c>
      <c r="BN365" s="36" t="e">
        <f t="shared" si="162"/>
        <v>#DIV/0!</v>
      </c>
    </row>
    <row r="366" spans="1:66" x14ac:dyDescent="0.25">
      <c r="A366">
        <v>365</v>
      </c>
      <c r="B366" t="s">
        <v>54</v>
      </c>
      <c r="C366" s="3">
        <v>12</v>
      </c>
      <c r="D366">
        <v>48.571605650000002</v>
      </c>
      <c r="E366">
        <v>-122.4417152</v>
      </c>
      <c r="F366" t="s">
        <v>10</v>
      </c>
      <c r="G366" s="5">
        <v>8.5</v>
      </c>
      <c r="H366" s="3">
        <v>17110002000660</v>
      </c>
      <c r="I366" t="s">
        <v>16</v>
      </c>
      <c r="K366" s="15" t="s">
        <v>427</v>
      </c>
      <c r="L366" s="3">
        <v>17110004013762</v>
      </c>
      <c r="M366">
        <v>0.97491413354873657</v>
      </c>
      <c r="N366" s="20">
        <v>195</v>
      </c>
      <c r="P366" s="36" t="e">
        <f>AVERAGEIFS($G$2:$G$3384,$C$2:$C$3384,P$1,$B$2:$B$3384,$K366)</f>
        <v>#DIV/0!</v>
      </c>
      <c r="Q366" s="36" t="e">
        <f>AVERAGEIFS($G$2:$G$3384,$C$2:$C$3384,Q$1,$B$2:$B$3384,$K366)</f>
        <v>#DIV/0!</v>
      </c>
      <c r="R366" s="36" t="e">
        <f>AVERAGEIFS($G$2:$G$3384,$C$2:$C$3384,R$1,$B$2:$B$3384,$K366)</f>
        <v>#DIV/0!</v>
      </c>
      <c r="S366" s="36" t="e">
        <f>AVERAGEIFS($G$2:$G$3384,$C$2:$C$3384,S$1,$B$2:$B$3384,$K366)</f>
        <v>#DIV/0!</v>
      </c>
      <c r="T366" s="36" t="e">
        <f>AVERAGEIFS($G$2:$G$3384,$C$2:$C$3384,T$1,$B$2:$B$3384,$K366)</f>
        <v>#DIV/0!</v>
      </c>
      <c r="U366" s="36" t="e">
        <f>AVERAGEIFS($G$2:$G$3384,$C$2:$C$3384,U$1,$B$2:$B$3384,$K366)</f>
        <v>#DIV/0!</v>
      </c>
      <c r="V366" s="36" t="e">
        <f>AVERAGEIFS($G$2:$G$3384,$C$2:$C$3384,V$1,$B$2:$B$3384,$K366)</f>
        <v>#DIV/0!</v>
      </c>
      <c r="W366" s="36">
        <f>AVERAGEIFS($G$2:$G$3384,$C$2:$C$3384,W$1,$B$2:$B$3384,$K366)</f>
        <v>9.4499999999999993</v>
      </c>
      <c r="X366" s="36" t="e">
        <f>AVERAGEIFS($G$2:$G$3384,$C$2:$C$3384,X$1,$B$2:$B$3384,$K366)</f>
        <v>#DIV/0!</v>
      </c>
      <c r="Y366" s="36" t="e">
        <f>AVERAGEIFS($G$2:$G$3384,$C$2:$C$3384,Y$1,$B$2:$B$3384,$K366)</f>
        <v>#DIV/0!</v>
      </c>
      <c r="Z366" s="36" t="e">
        <f>AVERAGEIFS($G$2:$G$3384,$C$2:$C$3384,Z$1,$B$2:$B$3384,$K366)</f>
        <v>#DIV/0!</v>
      </c>
      <c r="AA366" s="36" t="e">
        <f>AVERAGEIFS($G$2:$G$3384,$C$2:$C$3384,AA$1,$B$2:$B$3384,$K366)</f>
        <v>#DIV/0!</v>
      </c>
      <c r="AB366" s="36">
        <f t="shared" si="136"/>
        <v>9.4499999999999993</v>
      </c>
      <c r="AC366" s="36" t="e" cm="1">
        <f t="array" ref="AC366">AVERAGE(IFERROR(X366:Z366, ""))</f>
        <v>#DIV/0!</v>
      </c>
      <c r="AD366" s="36" t="e">
        <f t="shared" si="137"/>
        <v>#DIV/0!</v>
      </c>
      <c r="AE366" s="36" t="e" cm="1">
        <f t="array" ref="AE366">AVERAGE(IFERROR(Q366:V366, ""))</f>
        <v>#DIV/0!</v>
      </c>
      <c r="AF366" s="36" cm="1">
        <f t="array" ref="AF366">AVERAGE(IFERROR(V366:Z366,""))</f>
        <v>9.4499999999999993</v>
      </c>
      <c r="AG366" s="36" t="e" cm="1">
        <f t="array" ref="AG366">AVERAGE(IFERROR(Q366:U366,""))</f>
        <v>#DIV/0!</v>
      </c>
      <c r="AH366" s="36" t="e" cm="1">
        <f t="array" ref="AH366">AVERAGE(IFERROR(Y366:AA366,P366))</f>
        <v>#DIV/0!</v>
      </c>
      <c r="AI366" s="36" t="e" cm="1">
        <f t="array" ref="AI366">AVERAGE(IFERROR(X366:AA366,""))</f>
        <v>#DIV/0!</v>
      </c>
      <c r="AJ366" s="36" t="e" cm="1">
        <f t="array" ref="AJ366">AVERAGE(IFERROR(P366:V366,""))</f>
        <v>#DIV/0!</v>
      </c>
      <c r="AK366" s="36" t="e" cm="1">
        <f t="array" ref="AK366">AVERAGE(IFERROR(Q366:T366,""))</f>
        <v>#DIV/0!</v>
      </c>
      <c r="AL366" s="36" t="e" cm="1">
        <f t="array" ref="AL366">AVERAGE(IFERROR(U366:V366,""))</f>
        <v>#DIV/0!</v>
      </c>
      <c r="AM366" s="36" cm="1">
        <f t="array" ref="AM366">AVERAGE(IFERROR(W366:AA366,""))</f>
        <v>9.4499999999999993</v>
      </c>
      <c r="AN366" s="36" t="e" cm="1">
        <f t="array" ref="AN366">AVERAGE(IFERROR(P366:U366,""))</f>
        <v>#DIV/0!</v>
      </c>
      <c r="AP366" s="36" t="e">
        <f t="shared" si="138"/>
        <v>#DIV/0!</v>
      </c>
      <c r="AQ366" s="36" t="e">
        <f t="shared" si="139"/>
        <v>#DIV/0!</v>
      </c>
      <c r="AR366" s="36" t="e">
        <f t="shared" si="140"/>
        <v>#DIV/0!</v>
      </c>
      <c r="AS366" s="36" t="e">
        <f t="shared" si="141"/>
        <v>#DIV/0!</v>
      </c>
      <c r="AT366" s="36" t="e">
        <f t="shared" si="142"/>
        <v>#DIV/0!</v>
      </c>
      <c r="AU366" s="36" t="e">
        <f t="shared" si="143"/>
        <v>#DIV/0!</v>
      </c>
      <c r="AV366" s="36" t="e">
        <f t="shared" si="144"/>
        <v>#DIV/0!</v>
      </c>
      <c r="AW366" s="36">
        <f t="shared" si="145"/>
        <v>5.500000000000007E-2</v>
      </c>
      <c r="AX366" s="36" t="e">
        <f t="shared" si="146"/>
        <v>#DIV/0!</v>
      </c>
      <c r="AY366" s="36" t="e">
        <f t="shared" si="147"/>
        <v>#DIV/0!</v>
      </c>
      <c r="AZ366" s="36" t="e">
        <f t="shared" si="148"/>
        <v>#DIV/0!</v>
      </c>
      <c r="BA366" s="36" t="e">
        <f t="shared" si="149"/>
        <v>#DIV/0!</v>
      </c>
      <c r="BB366" s="36">
        <f t="shared" si="150"/>
        <v>5.500000000000007E-2</v>
      </c>
      <c r="BC366" s="36" t="e">
        <f t="shared" si="151"/>
        <v>#DIV/0!</v>
      </c>
      <c r="BD366" s="36" t="e">
        <f t="shared" si="152"/>
        <v>#DIV/0!</v>
      </c>
      <c r="BE366" s="36" t="e">
        <f t="shared" si="153"/>
        <v>#DIV/0!</v>
      </c>
      <c r="BF366" s="36">
        <f t="shared" si="154"/>
        <v>5.500000000000007E-2</v>
      </c>
      <c r="BG366" s="36" t="e">
        <f t="shared" si="155"/>
        <v>#DIV/0!</v>
      </c>
      <c r="BH366" s="36" t="e">
        <f t="shared" si="156"/>
        <v>#DIV/0!</v>
      </c>
      <c r="BI366" s="36" t="e">
        <f t="shared" si="157"/>
        <v>#DIV/0!</v>
      </c>
      <c r="BJ366" s="36" t="e">
        <f t="shared" si="158"/>
        <v>#DIV/0!</v>
      </c>
      <c r="BK366" s="36" t="e">
        <f t="shared" si="159"/>
        <v>#DIV/0!</v>
      </c>
      <c r="BL366" s="36" t="e">
        <f t="shared" si="160"/>
        <v>#DIV/0!</v>
      </c>
      <c r="BM366" s="36">
        <f t="shared" si="161"/>
        <v>5.500000000000007E-2</v>
      </c>
      <c r="BN366" s="36" t="e">
        <f t="shared" si="162"/>
        <v>#DIV/0!</v>
      </c>
    </row>
    <row r="367" spans="1:66" x14ac:dyDescent="0.25">
      <c r="A367">
        <v>366</v>
      </c>
      <c r="B367" t="s">
        <v>55</v>
      </c>
      <c r="C367" s="3">
        <v>1</v>
      </c>
      <c r="D367">
        <v>48.615200000000002</v>
      </c>
      <c r="E367">
        <v>-122.43989999999999</v>
      </c>
      <c r="F367" t="s">
        <v>10</v>
      </c>
      <c r="G367" s="5">
        <v>12.36</v>
      </c>
      <c r="H367" s="3">
        <v>17110002000275</v>
      </c>
      <c r="I367" t="s">
        <v>16</v>
      </c>
      <c r="K367" s="15" t="s">
        <v>428</v>
      </c>
      <c r="L367" s="3">
        <v>17110004013898</v>
      </c>
      <c r="M367">
        <v>0.96175128221511841</v>
      </c>
      <c r="N367" s="20">
        <v>246</v>
      </c>
      <c r="P367" s="36" t="e">
        <f>AVERAGEIFS($G$2:$G$3384,$C$2:$C$3384,P$1,$B$2:$B$3384,$K367)</f>
        <v>#DIV/0!</v>
      </c>
      <c r="Q367" s="36" t="e">
        <f>AVERAGEIFS($G$2:$G$3384,$C$2:$C$3384,Q$1,$B$2:$B$3384,$K367)</f>
        <v>#DIV/0!</v>
      </c>
      <c r="R367" s="36" t="e">
        <f>AVERAGEIFS($G$2:$G$3384,$C$2:$C$3384,R$1,$B$2:$B$3384,$K367)</f>
        <v>#DIV/0!</v>
      </c>
      <c r="S367" s="36" t="e">
        <f>AVERAGEIFS($G$2:$G$3384,$C$2:$C$3384,S$1,$B$2:$B$3384,$K367)</f>
        <v>#DIV/0!</v>
      </c>
      <c r="T367" s="36" t="e">
        <f>AVERAGEIFS($G$2:$G$3384,$C$2:$C$3384,T$1,$B$2:$B$3384,$K367)</f>
        <v>#DIV/0!</v>
      </c>
      <c r="U367" s="36">
        <f>AVERAGEIFS($G$2:$G$3384,$C$2:$C$3384,U$1,$B$2:$B$3384,$K367)</f>
        <v>10.83</v>
      </c>
      <c r="V367" s="36" t="e">
        <f>AVERAGEIFS($G$2:$G$3384,$C$2:$C$3384,V$1,$B$2:$B$3384,$K367)</f>
        <v>#DIV/0!</v>
      </c>
      <c r="W367" s="36">
        <f>AVERAGEIFS($G$2:$G$3384,$C$2:$C$3384,W$1,$B$2:$B$3384,$K367)</f>
        <v>9.6</v>
      </c>
      <c r="X367" s="36" t="e">
        <f>AVERAGEIFS($G$2:$G$3384,$C$2:$C$3384,X$1,$B$2:$B$3384,$K367)</f>
        <v>#DIV/0!</v>
      </c>
      <c r="Y367" s="36" t="e">
        <f>AVERAGEIFS($G$2:$G$3384,$C$2:$C$3384,Y$1,$B$2:$B$3384,$K367)</f>
        <v>#DIV/0!</v>
      </c>
      <c r="Z367" s="36" t="e">
        <f>AVERAGEIFS($G$2:$G$3384,$C$2:$C$3384,Z$1,$B$2:$B$3384,$K367)</f>
        <v>#DIV/0!</v>
      </c>
      <c r="AA367" s="36" t="e">
        <f>AVERAGEIFS($G$2:$G$3384,$C$2:$C$3384,AA$1,$B$2:$B$3384,$K367)</f>
        <v>#DIV/0!</v>
      </c>
      <c r="AB367" s="36">
        <f t="shared" si="136"/>
        <v>10.215</v>
      </c>
      <c r="AC367" s="36" t="e" cm="1">
        <f t="array" ref="AC367">AVERAGE(IFERROR(X367:Z367, ""))</f>
        <v>#DIV/0!</v>
      </c>
      <c r="AD367" s="36" t="e">
        <f t="shared" si="137"/>
        <v>#DIV/0!</v>
      </c>
      <c r="AE367" s="36" cm="1">
        <f t="array" ref="AE367">AVERAGE(IFERROR(Q367:V367, ""))</f>
        <v>10.83</v>
      </c>
      <c r="AF367" s="36" cm="1">
        <f t="array" ref="AF367">AVERAGE(IFERROR(V367:Z367,""))</f>
        <v>9.6</v>
      </c>
      <c r="AG367" s="36" cm="1">
        <f t="array" ref="AG367">AVERAGE(IFERROR(Q367:U367,""))</f>
        <v>10.83</v>
      </c>
      <c r="AH367" s="36" t="e" cm="1">
        <f t="array" ref="AH367">AVERAGE(IFERROR(Y367:AA367,P367))</f>
        <v>#DIV/0!</v>
      </c>
      <c r="AI367" s="36" t="e" cm="1">
        <f t="array" ref="AI367">AVERAGE(IFERROR(X367:AA367,""))</f>
        <v>#DIV/0!</v>
      </c>
      <c r="AJ367" s="36" cm="1">
        <f t="array" ref="AJ367">AVERAGE(IFERROR(P367:V367,""))</f>
        <v>10.83</v>
      </c>
      <c r="AK367" s="36" t="e" cm="1">
        <f t="array" ref="AK367">AVERAGE(IFERROR(Q367:T367,""))</f>
        <v>#DIV/0!</v>
      </c>
      <c r="AL367" s="36" cm="1">
        <f t="array" ref="AL367">AVERAGE(IFERROR(U367:V367,""))</f>
        <v>10.83</v>
      </c>
      <c r="AM367" s="36" cm="1">
        <f t="array" ref="AM367">AVERAGE(IFERROR(W367:AA367,""))</f>
        <v>9.6</v>
      </c>
      <c r="AN367" s="36" cm="1">
        <f t="array" ref="AN367">AVERAGE(IFERROR(P367:U367,""))</f>
        <v>10.83</v>
      </c>
      <c r="AP367" s="36" t="e">
        <f t="shared" si="138"/>
        <v>#DIV/0!</v>
      </c>
      <c r="AQ367" s="36" t="e">
        <f t="shared" si="139"/>
        <v>#DIV/0!</v>
      </c>
      <c r="AR367" s="36" t="e">
        <f t="shared" si="140"/>
        <v>#DIV/0!</v>
      </c>
      <c r="AS367" s="36" t="e">
        <f t="shared" si="141"/>
        <v>#DIV/0!</v>
      </c>
      <c r="AT367" s="36" t="e">
        <f t="shared" si="142"/>
        <v>#DIV/0!</v>
      </c>
      <c r="AU367" s="36">
        <f t="shared" si="143"/>
        <v>0</v>
      </c>
      <c r="AV367" s="36" t="e">
        <f t="shared" si="144"/>
        <v>#DIV/0!</v>
      </c>
      <c r="AW367" s="36">
        <f t="shared" si="145"/>
        <v>4.0000000000000036E-2</v>
      </c>
      <c r="AX367" s="36" t="e">
        <f t="shared" si="146"/>
        <v>#DIV/0!</v>
      </c>
      <c r="AY367" s="36" t="e">
        <f t="shared" si="147"/>
        <v>#DIV/0!</v>
      </c>
      <c r="AZ367" s="36" t="e">
        <f t="shared" si="148"/>
        <v>#DIV/0!</v>
      </c>
      <c r="BA367" s="36" t="e">
        <f t="shared" si="149"/>
        <v>#DIV/0!</v>
      </c>
      <c r="BB367" s="36">
        <f t="shared" si="150"/>
        <v>0</v>
      </c>
      <c r="BC367" s="36" t="e">
        <f t="shared" si="151"/>
        <v>#DIV/0!</v>
      </c>
      <c r="BD367" s="36" t="e">
        <f t="shared" si="152"/>
        <v>#DIV/0!</v>
      </c>
      <c r="BE367" s="36">
        <f t="shared" si="153"/>
        <v>0</v>
      </c>
      <c r="BF367" s="36">
        <f t="shared" si="154"/>
        <v>4.0000000000000036E-2</v>
      </c>
      <c r="BG367" s="36">
        <f t="shared" si="155"/>
        <v>0</v>
      </c>
      <c r="BH367" s="36" t="e">
        <f t="shared" si="156"/>
        <v>#DIV/0!</v>
      </c>
      <c r="BI367" s="36" t="e">
        <f t="shared" si="157"/>
        <v>#DIV/0!</v>
      </c>
      <c r="BJ367" s="36">
        <f t="shared" si="158"/>
        <v>0</v>
      </c>
      <c r="BK367" s="36" t="e">
        <f t="shared" si="159"/>
        <v>#DIV/0!</v>
      </c>
      <c r="BL367" s="36">
        <f t="shared" si="160"/>
        <v>0</v>
      </c>
      <c r="BM367" s="36">
        <f t="shared" si="161"/>
        <v>4.0000000000000036E-2</v>
      </c>
      <c r="BN367" s="36">
        <f t="shared" si="162"/>
        <v>0</v>
      </c>
    </row>
    <row r="368" spans="1:66" x14ac:dyDescent="0.25">
      <c r="A368">
        <v>367</v>
      </c>
      <c r="B368" t="s">
        <v>55</v>
      </c>
      <c r="C368" s="3">
        <v>2</v>
      </c>
      <c r="D368">
        <v>48.615200000000002</v>
      </c>
      <c r="E368">
        <v>-122.43989999999999</v>
      </c>
      <c r="F368" t="s">
        <v>10</v>
      </c>
      <c r="G368" s="5">
        <v>13.04666667</v>
      </c>
      <c r="H368" s="3">
        <v>17110002000275</v>
      </c>
      <c r="I368" t="s">
        <v>16</v>
      </c>
      <c r="K368" s="15" t="s">
        <v>429</v>
      </c>
      <c r="L368" s="3">
        <v>17110004012639</v>
      </c>
      <c r="M368">
        <v>6.9291424006223679E-4</v>
      </c>
      <c r="N368" s="20">
        <v>550</v>
      </c>
      <c r="P368" s="36" t="e">
        <f>AVERAGEIFS($G$2:$G$3384,$C$2:$C$3384,P$1,$B$2:$B$3384,$K368)</f>
        <v>#DIV/0!</v>
      </c>
      <c r="Q368" s="36" t="e">
        <f>AVERAGEIFS($G$2:$G$3384,$C$2:$C$3384,Q$1,$B$2:$B$3384,$K368)</f>
        <v>#DIV/0!</v>
      </c>
      <c r="R368" s="36" t="e">
        <f>AVERAGEIFS($G$2:$G$3384,$C$2:$C$3384,R$1,$B$2:$B$3384,$K368)</f>
        <v>#DIV/0!</v>
      </c>
      <c r="S368" s="36" t="e">
        <f>AVERAGEIFS($G$2:$G$3384,$C$2:$C$3384,S$1,$B$2:$B$3384,$K368)</f>
        <v>#DIV/0!</v>
      </c>
      <c r="T368" s="36" t="e">
        <f>AVERAGEIFS($G$2:$G$3384,$C$2:$C$3384,T$1,$B$2:$B$3384,$K368)</f>
        <v>#DIV/0!</v>
      </c>
      <c r="U368" s="36" t="e">
        <f>AVERAGEIFS($G$2:$G$3384,$C$2:$C$3384,U$1,$B$2:$B$3384,$K368)</f>
        <v>#DIV/0!</v>
      </c>
      <c r="V368" s="36">
        <f>AVERAGEIFS($G$2:$G$3384,$C$2:$C$3384,V$1,$B$2:$B$3384,$K368)</f>
        <v>9.66</v>
      </c>
      <c r="W368" s="36" t="e">
        <f>AVERAGEIFS($G$2:$G$3384,$C$2:$C$3384,W$1,$B$2:$B$3384,$K368)</f>
        <v>#DIV/0!</v>
      </c>
      <c r="X368" s="36" t="e">
        <f>AVERAGEIFS($G$2:$G$3384,$C$2:$C$3384,X$1,$B$2:$B$3384,$K368)</f>
        <v>#DIV/0!</v>
      </c>
      <c r="Y368" s="36" t="e">
        <f>AVERAGEIFS($G$2:$G$3384,$C$2:$C$3384,Y$1,$B$2:$B$3384,$K368)</f>
        <v>#DIV/0!</v>
      </c>
      <c r="Z368" s="36" t="e">
        <f>AVERAGEIFS($G$2:$G$3384,$C$2:$C$3384,Z$1,$B$2:$B$3384,$K368)</f>
        <v>#DIV/0!</v>
      </c>
      <c r="AA368" s="36" t="e">
        <f>AVERAGEIFS($G$2:$G$3384,$C$2:$C$3384,AA$1,$B$2:$B$3384,$K368)</f>
        <v>#DIV/0!</v>
      </c>
      <c r="AB368" s="36">
        <f t="shared" si="136"/>
        <v>9.66</v>
      </c>
      <c r="AC368" s="36" t="e" cm="1">
        <f t="array" ref="AC368">AVERAGE(IFERROR(X368:Z368, ""))</f>
        <v>#DIV/0!</v>
      </c>
      <c r="AD368" s="36" t="e">
        <f t="shared" si="137"/>
        <v>#DIV/0!</v>
      </c>
      <c r="AE368" s="36" cm="1">
        <f t="array" ref="AE368">AVERAGE(IFERROR(Q368:V368, ""))</f>
        <v>9.66</v>
      </c>
      <c r="AF368" s="36" cm="1">
        <f t="array" ref="AF368">AVERAGE(IFERROR(V368:Z368,""))</f>
        <v>9.66</v>
      </c>
      <c r="AG368" s="36" t="e" cm="1">
        <f t="array" ref="AG368">AVERAGE(IFERROR(Q368:U368,""))</f>
        <v>#DIV/0!</v>
      </c>
      <c r="AH368" s="36" t="e" cm="1">
        <f t="array" ref="AH368">AVERAGE(IFERROR(Y368:AA368,P368))</f>
        <v>#DIV/0!</v>
      </c>
      <c r="AI368" s="36" t="e" cm="1">
        <f t="array" ref="AI368">AVERAGE(IFERROR(X368:AA368,""))</f>
        <v>#DIV/0!</v>
      </c>
      <c r="AJ368" s="36" cm="1">
        <f t="array" ref="AJ368">AVERAGE(IFERROR(P368:V368,""))</f>
        <v>9.66</v>
      </c>
      <c r="AK368" s="36" t="e" cm="1">
        <f t="array" ref="AK368">AVERAGE(IFERROR(Q368:T368,""))</f>
        <v>#DIV/0!</v>
      </c>
      <c r="AL368" s="36" cm="1">
        <f t="array" ref="AL368">AVERAGE(IFERROR(U368:V368,""))</f>
        <v>9.66</v>
      </c>
      <c r="AM368" s="36" t="e" cm="1">
        <f t="array" ref="AM368">AVERAGE(IFERROR(W368:AA368,""))</f>
        <v>#DIV/0!</v>
      </c>
      <c r="AN368" s="36" t="e" cm="1">
        <f t="array" ref="AN368">AVERAGE(IFERROR(P368:U368,""))</f>
        <v>#DIV/0!</v>
      </c>
      <c r="AP368" s="36" t="e">
        <f t="shared" si="138"/>
        <v>#DIV/0!</v>
      </c>
      <c r="AQ368" s="36" t="e">
        <f t="shared" si="139"/>
        <v>#DIV/0!</v>
      </c>
      <c r="AR368" s="36" t="e">
        <f t="shared" si="140"/>
        <v>#DIV/0!</v>
      </c>
      <c r="AS368" s="36" t="e">
        <f t="shared" si="141"/>
        <v>#DIV/0!</v>
      </c>
      <c r="AT368" s="36" t="e">
        <f t="shared" si="142"/>
        <v>#DIV/0!</v>
      </c>
      <c r="AU368" s="36" t="e">
        <f t="shared" si="143"/>
        <v>#DIV/0!</v>
      </c>
      <c r="AV368" s="36">
        <f t="shared" si="144"/>
        <v>3.3999999999999989E-2</v>
      </c>
      <c r="AW368" s="36" t="e">
        <f t="shared" si="145"/>
        <v>#DIV/0!</v>
      </c>
      <c r="AX368" s="36" t="e">
        <f t="shared" si="146"/>
        <v>#DIV/0!</v>
      </c>
      <c r="AY368" s="36" t="e">
        <f t="shared" si="147"/>
        <v>#DIV/0!</v>
      </c>
      <c r="AZ368" s="36" t="e">
        <f t="shared" si="148"/>
        <v>#DIV/0!</v>
      </c>
      <c r="BA368" s="36" t="e">
        <f t="shared" si="149"/>
        <v>#DIV/0!</v>
      </c>
      <c r="BB368" s="36">
        <f t="shared" si="150"/>
        <v>3.3999999999999989E-2</v>
      </c>
      <c r="BC368" s="36" t="e">
        <f t="shared" si="151"/>
        <v>#DIV/0!</v>
      </c>
      <c r="BD368" s="36" t="e">
        <f t="shared" si="152"/>
        <v>#DIV/0!</v>
      </c>
      <c r="BE368" s="36">
        <f t="shared" si="153"/>
        <v>3.3999999999999989E-2</v>
      </c>
      <c r="BF368" s="36">
        <f t="shared" si="154"/>
        <v>3.3999999999999989E-2</v>
      </c>
      <c r="BG368" s="36" t="e">
        <f t="shared" si="155"/>
        <v>#DIV/0!</v>
      </c>
      <c r="BH368" s="36" t="e">
        <f t="shared" si="156"/>
        <v>#DIV/0!</v>
      </c>
      <c r="BI368" s="36" t="e">
        <f t="shared" si="157"/>
        <v>#DIV/0!</v>
      </c>
      <c r="BJ368" s="36">
        <f t="shared" si="158"/>
        <v>3.3999999999999989E-2</v>
      </c>
      <c r="BK368" s="36" t="e">
        <f t="shared" si="159"/>
        <v>#DIV/0!</v>
      </c>
      <c r="BL368" s="36">
        <f t="shared" si="160"/>
        <v>3.3999999999999989E-2</v>
      </c>
      <c r="BM368" s="36" t="e">
        <f t="shared" si="161"/>
        <v>#DIV/0!</v>
      </c>
      <c r="BN368" s="36" t="e">
        <f t="shared" si="162"/>
        <v>#DIV/0!</v>
      </c>
    </row>
    <row r="369" spans="1:66" x14ac:dyDescent="0.25">
      <c r="A369">
        <v>368</v>
      </c>
      <c r="B369" t="s">
        <v>55</v>
      </c>
      <c r="C369" s="3">
        <v>4</v>
      </c>
      <c r="D369">
        <v>48.615200000000002</v>
      </c>
      <c r="E369">
        <v>-122.43989999999999</v>
      </c>
      <c r="F369" t="s">
        <v>10</v>
      </c>
      <c r="G369" s="5">
        <v>11.645</v>
      </c>
      <c r="H369" s="3">
        <v>17110002000275</v>
      </c>
      <c r="I369" t="s">
        <v>16</v>
      </c>
      <c r="K369" s="15" t="s">
        <v>430</v>
      </c>
      <c r="L369" s="3">
        <v>17110001000273</v>
      </c>
      <c r="M369">
        <v>7.7287009917199612E-3</v>
      </c>
      <c r="N369" s="20">
        <v>12</v>
      </c>
      <c r="P369" s="36" t="e">
        <f>AVERAGEIFS($G$2:$G$3384,$C$2:$C$3384,P$1,$B$2:$B$3384,$K369)</f>
        <v>#DIV/0!</v>
      </c>
      <c r="Q369" s="36" t="e">
        <f>AVERAGEIFS($G$2:$G$3384,$C$2:$C$3384,Q$1,$B$2:$B$3384,$K369)</f>
        <v>#DIV/0!</v>
      </c>
      <c r="R369" s="36" t="e">
        <f>AVERAGEIFS($G$2:$G$3384,$C$2:$C$3384,R$1,$B$2:$B$3384,$K369)</f>
        <v>#DIV/0!</v>
      </c>
      <c r="S369" s="36" t="e">
        <f>AVERAGEIFS($G$2:$G$3384,$C$2:$C$3384,S$1,$B$2:$B$3384,$K369)</f>
        <v>#DIV/0!</v>
      </c>
      <c r="T369" s="36" t="e">
        <f>AVERAGEIFS($G$2:$G$3384,$C$2:$C$3384,T$1,$B$2:$B$3384,$K369)</f>
        <v>#DIV/0!</v>
      </c>
      <c r="U369" s="36" t="e">
        <f>AVERAGEIFS($G$2:$G$3384,$C$2:$C$3384,U$1,$B$2:$B$3384,$K369)</f>
        <v>#DIV/0!</v>
      </c>
      <c r="V369" s="36">
        <f>AVERAGEIFS($G$2:$G$3384,$C$2:$C$3384,V$1,$B$2:$B$3384,$K369)</f>
        <v>9.1150000000000002</v>
      </c>
      <c r="W369" s="36">
        <f>AVERAGEIFS($G$2:$G$3384,$C$2:$C$3384,W$1,$B$2:$B$3384,$K369)</f>
        <v>9.5850000000000009</v>
      </c>
      <c r="X369" s="36" t="e">
        <f>AVERAGEIFS($G$2:$G$3384,$C$2:$C$3384,X$1,$B$2:$B$3384,$K369)</f>
        <v>#DIV/0!</v>
      </c>
      <c r="Y369" s="36" t="e">
        <f>AVERAGEIFS($G$2:$G$3384,$C$2:$C$3384,Y$1,$B$2:$B$3384,$K369)</f>
        <v>#DIV/0!</v>
      </c>
      <c r="Z369" s="36" t="e">
        <f>AVERAGEIFS($G$2:$G$3384,$C$2:$C$3384,Z$1,$B$2:$B$3384,$K369)</f>
        <v>#DIV/0!</v>
      </c>
      <c r="AA369" s="36" t="e">
        <f>AVERAGEIFS($G$2:$G$3384,$C$2:$C$3384,AA$1,$B$2:$B$3384,$K369)</f>
        <v>#DIV/0!</v>
      </c>
      <c r="AB369" s="36">
        <f t="shared" si="136"/>
        <v>9.3500000000000014</v>
      </c>
      <c r="AC369" s="36" t="e" cm="1">
        <f t="array" ref="AC369">AVERAGE(IFERROR(X369:Z369, ""))</f>
        <v>#DIV/0!</v>
      </c>
      <c r="AD369" s="36" t="e">
        <f t="shared" si="137"/>
        <v>#DIV/0!</v>
      </c>
      <c r="AE369" s="36" cm="1">
        <f t="array" ref="AE369">AVERAGE(IFERROR(Q369:V369, ""))</f>
        <v>9.1150000000000002</v>
      </c>
      <c r="AF369" s="36" cm="1">
        <f t="array" ref="AF369">AVERAGE(IFERROR(V369:Z369,""))</f>
        <v>9.3500000000000014</v>
      </c>
      <c r="AG369" s="36" t="e" cm="1">
        <f t="array" ref="AG369">AVERAGE(IFERROR(Q369:U369,""))</f>
        <v>#DIV/0!</v>
      </c>
      <c r="AH369" s="36" t="e" cm="1">
        <f t="array" ref="AH369">AVERAGE(IFERROR(Y369:AA369,P369))</f>
        <v>#DIV/0!</v>
      </c>
      <c r="AI369" s="36" t="e" cm="1">
        <f t="array" ref="AI369">AVERAGE(IFERROR(X369:AA369,""))</f>
        <v>#DIV/0!</v>
      </c>
      <c r="AJ369" s="36" cm="1">
        <f t="array" ref="AJ369">AVERAGE(IFERROR(P369:V369,""))</f>
        <v>9.1150000000000002</v>
      </c>
      <c r="AK369" s="36" t="e" cm="1">
        <f t="array" ref="AK369">AVERAGE(IFERROR(Q369:T369,""))</f>
        <v>#DIV/0!</v>
      </c>
      <c r="AL369" s="36" cm="1">
        <f t="array" ref="AL369">AVERAGE(IFERROR(U369:V369,""))</f>
        <v>9.1150000000000002</v>
      </c>
      <c r="AM369" s="36" cm="1">
        <f t="array" ref="AM369">AVERAGE(IFERROR(W369:AA369,""))</f>
        <v>9.5850000000000009</v>
      </c>
      <c r="AN369" s="36" t="e" cm="1">
        <f t="array" ref="AN369">AVERAGE(IFERROR(P369:U369,""))</f>
        <v>#DIV/0!</v>
      </c>
      <c r="AP369" s="36" t="e">
        <f t="shared" si="138"/>
        <v>#DIV/0!</v>
      </c>
      <c r="AQ369" s="36" t="e">
        <f t="shared" si="139"/>
        <v>#DIV/0!</v>
      </c>
      <c r="AR369" s="36" t="e">
        <f t="shared" si="140"/>
        <v>#DIV/0!</v>
      </c>
      <c r="AS369" s="36" t="e">
        <f t="shared" si="141"/>
        <v>#DIV/0!</v>
      </c>
      <c r="AT369" s="36" t="e">
        <f t="shared" si="142"/>
        <v>#DIV/0!</v>
      </c>
      <c r="AU369" s="36" t="e">
        <f t="shared" si="143"/>
        <v>#DIV/0!</v>
      </c>
      <c r="AV369" s="36">
        <f t="shared" si="144"/>
        <v>8.8499999999999981E-2</v>
      </c>
      <c r="AW369" s="36">
        <f t="shared" si="145"/>
        <v>4.1499999999999912E-2</v>
      </c>
      <c r="AX369" s="36" t="e">
        <f t="shared" si="146"/>
        <v>#DIV/0!</v>
      </c>
      <c r="AY369" s="36" t="e">
        <f t="shared" si="147"/>
        <v>#DIV/0!</v>
      </c>
      <c r="AZ369" s="36" t="e">
        <f t="shared" si="148"/>
        <v>#DIV/0!</v>
      </c>
      <c r="BA369" s="36" t="e">
        <f t="shared" si="149"/>
        <v>#DIV/0!</v>
      </c>
      <c r="BB369" s="36">
        <f t="shared" si="150"/>
        <v>6.4999999999999863E-2</v>
      </c>
      <c r="BC369" s="36" t="e">
        <f t="shared" si="151"/>
        <v>#DIV/0!</v>
      </c>
      <c r="BD369" s="36" t="e">
        <f t="shared" si="152"/>
        <v>#DIV/0!</v>
      </c>
      <c r="BE369" s="36">
        <f t="shared" si="153"/>
        <v>8.8499999999999981E-2</v>
      </c>
      <c r="BF369" s="36">
        <f t="shared" si="154"/>
        <v>6.4999999999999863E-2</v>
      </c>
      <c r="BG369" s="36" t="e">
        <f t="shared" si="155"/>
        <v>#DIV/0!</v>
      </c>
      <c r="BH369" s="36" t="e">
        <f t="shared" si="156"/>
        <v>#DIV/0!</v>
      </c>
      <c r="BI369" s="36" t="e">
        <f t="shared" si="157"/>
        <v>#DIV/0!</v>
      </c>
      <c r="BJ369" s="36">
        <f t="shared" si="158"/>
        <v>8.8499999999999981E-2</v>
      </c>
      <c r="BK369" s="36" t="e">
        <f t="shared" si="159"/>
        <v>#DIV/0!</v>
      </c>
      <c r="BL369" s="36">
        <f t="shared" si="160"/>
        <v>8.8499999999999981E-2</v>
      </c>
      <c r="BM369" s="36">
        <f t="shared" si="161"/>
        <v>4.1499999999999912E-2</v>
      </c>
      <c r="BN369" s="36" t="e">
        <f t="shared" si="162"/>
        <v>#DIV/0!</v>
      </c>
    </row>
    <row r="370" spans="1:66" x14ac:dyDescent="0.25">
      <c r="A370">
        <v>369</v>
      </c>
      <c r="B370" t="s">
        <v>55</v>
      </c>
      <c r="C370" s="3">
        <v>5</v>
      </c>
      <c r="D370">
        <v>48.615200000000002</v>
      </c>
      <c r="E370">
        <v>-122.43989999999999</v>
      </c>
      <c r="F370" t="s">
        <v>10</v>
      </c>
      <c r="G370" s="5">
        <v>11</v>
      </c>
      <c r="H370" s="3">
        <v>17110002000275</v>
      </c>
      <c r="I370" t="s">
        <v>16</v>
      </c>
      <c r="K370" s="15" t="s">
        <v>431</v>
      </c>
      <c r="L370" s="3">
        <v>17110004000754</v>
      </c>
      <c r="M370">
        <v>8.9473210275173187E-2</v>
      </c>
      <c r="N370" s="20">
        <v>218</v>
      </c>
      <c r="P370" s="36" t="e">
        <f>AVERAGEIFS($G$2:$G$3384,$C$2:$C$3384,P$1,$B$2:$B$3384,$K370)</f>
        <v>#DIV/0!</v>
      </c>
      <c r="Q370" s="36" t="e">
        <f>AVERAGEIFS($G$2:$G$3384,$C$2:$C$3384,Q$1,$B$2:$B$3384,$K370)</f>
        <v>#DIV/0!</v>
      </c>
      <c r="R370" s="36" t="e">
        <f>AVERAGEIFS($G$2:$G$3384,$C$2:$C$3384,R$1,$B$2:$B$3384,$K370)</f>
        <v>#DIV/0!</v>
      </c>
      <c r="S370" s="36" t="e">
        <f>AVERAGEIFS($G$2:$G$3384,$C$2:$C$3384,S$1,$B$2:$B$3384,$K370)</f>
        <v>#DIV/0!</v>
      </c>
      <c r="T370" s="36" t="e">
        <f>AVERAGEIFS($G$2:$G$3384,$C$2:$C$3384,T$1,$B$2:$B$3384,$K370)</f>
        <v>#DIV/0!</v>
      </c>
      <c r="U370" s="36" t="e">
        <f>AVERAGEIFS($G$2:$G$3384,$C$2:$C$3384,U$1,$B$2:$B$3384,$K370)</f>
        <v>#DIV/0!</v>
      </c>
      <c r="V370" s="36" t="e">
        <f>AVERAGEIFS($G$2:$G$3384,$C$2:$C$3384,V$1,$B$2:$B$3384,$K370)</f>
        <v>#DIV/0!</v>
      </c>
      <c r="W370" s="36">
        <f>AVERAGEIFS($G$2:$G$3384,$C$2:$C$3384,W$1,$B$2:$B$3384,$K370)</f>
        <v>11.38</v>
      </c>
      <c r="X370" s="36" t="e">
        <f>AVERAGEIFS($G$2:$G$3384,$C$2:$C$3384,X$1,$B$2:$B$3384,$K370)</f>
        <v>#DIV/0!</v>
      </c>
      <c r="Y370" s="36" t="e">
        <f>AVERAGEIFS($G$2:$G$3384,$C$2:$C$3384,Y$1,$B$2:$B$3384,$K370)</f>
        <v>#DIV/0!</v>
      </c>
      <c r="Z370" s="36" t="e">
        <f>AVERAGEIFS($G$2:$G$3384,$C$2:$C$3384,Z$1,$B$2:$B$3384,$K370)</f>
        <v>#DIV/0!</v>
      </c>
      <c r="AA370" s="36" t="e">
        <f>AVERAGEIFS($G$2:$G$3384,$C$2:$C$3384,AA$1,$B$2:$B$3384,$K370)</f>
        <v>#DIV/0!</v>
      </c>
      <c r="AB370" s="36">
        <f t="shared" si="136"/>
        <v>11.38</v>
      </c>
      <c r="AC370" s="36" t="e" cm="1">
        <f t="array" ref="AC370">AVERAGE(IFERROR(X370:Z370, ""))</f>
        <v>#DIV/0!</v>
      </c>
      <c r="AD370" s="36" t="e">
        <f t="shared" si="137"/>
        <v>#DIV/0!</v>
      </c>
      <c r="AE370" s="36" t="e" cm="1">
        <f t="array" ref="AE370">AVERAGE(IFERROR(Q370:V370, ""))</f>
        <v>#DIV/0!</v>
      </c>
      <c r="AF370" s="36" cm="1">
        <f t="array" ref="AF370">AVERAGE(IFERROR(V370:Z370,""))</f>
        <v>11.38</v>
      </c>
      <c r="AG370" s="36" t="e" cm="1">
        <f t="array" ref="AG370">AVERAGE(IFERROR(Q370:U370,""))</f>
        <v>#DIV/0!</v>
      </c>
      <c r="AH370" s="36" t="e" cm="1">
        <f t="array" ref="AH370">AVERAGE(IFERROR(Y370:AA370,P370))</f>
        <v>#DIV/0!</v>
      </c>
      <c r="AI370" s="36" t="e" cm="1">
        <f t="array" ref="AI370">AVERAGE(IFERROR(X370:AA370,""))</f>
        <v>#DIV/0!</v>
      </c>
      <c r="AJ370" s="36" t="e" cm="1">
        <f t="array" ref="AJ370">AVERAGE(IFERROR(P370:V370,""))</f>
        <v>#DIV/0!</v>
      </c>
      <c r="AK370" s="36" t="e" cm="1">
        <f t="array" ref="AK370">AVERAGE(IFERROR(Q370:T370,""))</f>
        <v>#DIV/0!</v>
      </c>
      <c r="AL370" s="36" t="e" cm="1">
        <f t="array" ref="AL370">AVERAGE(IFERROR(U370:V370,""))</f>
        <v>#DIV/0!</v>
      </c>
      <c r="AM370" s="36" cm="1">
        <f t="array" ref="AM370">AVERAGE(IFERROR(W370:AA370,""))</f>
        <v>11.38</v>
      </c>
      <c r="AN370" s="36" t="e" cm="1">
        <f t="array" ref="AN370">AVERAGE(IFERROR(P370:U370,""))</f>
        <v>#DIV/0!</v>
      </c>
      <c r="AP370" s="36" t="e">
        <f t="shared" si="138"/>
        <v>#DIV/0!</v>
      </c>
      <c r="AQ370" s="36" t="e">
        <f t="shared" si="139"/>
        <v>#DIV/0!</v>
      </c>
      <c r="AR370" s="36" t="e">
        <f t="shared" si="140"/>
        <v>#DIV/0!</v>
      </c>
      <c r="AS370" s="36" t="e">
        <f t="shared" si="141"/>
        <v>#DIV/0!</v>
      </c>
      <c r="AT370" s="36" t="e">
        <f t="shared" si="142"/>
        <v>#DIV/0!</v>
      </c>
      <c r="AU370" s="36" t="e">
        <f t="shared" si="143"/>
        <v>#DIV/0!</v>
      </c>
      <c r="AV370" s="36" t="e">
        <f t="shared" si="144"/>
        <v>#DIV/0!</v>
      </c>
      <c r="AW370" s="36">
        <f t="shared" si="145"/>
        <v>0</v>
      </c>
      <c r="AX370" s="36" t="e">
        <f t="shared" si="146"/>
        <v>#DIV/0!</v>
      </c>
      <c r="AY370" s="36" t="e">
        <f t="shared" si="147"/>
        <v>#DIV/0!</v>
      </c>
      <c r="AZ370" s="36" t="e">
        <f t="shared" si="148"/>
        <v>#DIV/0!</v>
      </c>
      <c r="BA370" s="36" t="e">
        <f t="shared" si="149"/>
        <v>#DIV/0!</v>
      </c>
      <c r="BB370" s="36">
        <f t="shared" si="150"/>
        <v>0</v>
      </c>
      <c r="BC370" s="36" t="e">
        <f t="shared" si="151"/>
        <v>#DIV/0!</v>
      </c>
      <c r="BD370" s="36" t="e">
        <f t="shared" si="152"/>
        <v>#DIV/0!</v>
      </c>
      <c r="BE370" s="36" t="e">
        <f t="shared" si="153"/>
        <v>#DIV/0!</v>
      </c>
      <c r="BF370" s="36">
        <f t="shared" si="154"/>
        <v>0</v>
      </c>
      <c r="BG370" s="36" t="e">
        <f t="shared" si="155"/>
        <v>#DIV/0!</v>
      </c>
      <c r="BH370" s="36" t="e">
        <f t="shared" si="156"/>
        <v>#DIV/0!</v>
      </c>
      <c r="BI370" s="36" t="e">
        <f t="shared" si="157"/>
        <v>#DIV/0!</v>
      </c>
      <c r="BJ370" s="36" t="e">
        <f t="shared" si="158"/>
        <v>#DIV/0!</v>
      </c>
      <c r="BK370" s="36" t="e">
        <f t="shared" si="159"/>
        <v>#DIV/0!</v>
      </c>
      <c r="BL370" s="36" t="e">
        <f t="shared" si="160"/>
        <v>#DIV/0!</v>
      </c>
      <c r="BM370" s="36">
        <f t="shared" si="161"/>
        <v>0</v>
      </c>
      <c r="BN370" s="36" t="e">
        <f t="shared" si="162"/>
        <v>#DIV/0!</v>
      </c>
    </row>
    <row r="371" spans="1:66" x14ac:dyDescent="0.25">
      <c r="A371">
        <v>370</v>
      </c>
      <c r="B371" t="s">
        <v>55</v>
      </c>
      <c r="C371" s="3">
        <v>6</v>
      </c>
      <c r="D371">
        <v>48.615200000000002</v>
      </c>
      <c r="E371">
        <v>-122.43989999999999</v>
      </c>
      <c r="F371" t="s">
        <v>10</v>
      </c>
      <c r="G371" s="5">
        <v>10.37</v>
      </c>
      <c r="H371" s="3">
        <v>17110002000275</v>
      </c>
      <c r="I371" t="s">
        <v>16</v>
      </c>
      <c r="K371" s="15" t="s">
        <v>432</v>
      </c>
      <c r="L371" s="3">
        <v>17110004002617</v>
      </c>
      <c r="M371">
        <v>2.1252607926726341E-2</v>
      </c>
      <c r="N371" s="20">
        <v>603</v>
      </c>
      <c r="P371" s="36" t="e">
        <f>AVERAGEIFS($G$2:$G$3384,$C$2:$C$3384,P$1,$B$2:$B$3384,$K371)</f>
        <v>#DIV/0!</v>
      </c>
      <c r="Q371" s="36" t="e">
        <f>AVERAGEIFS($G$2:$G$3384,$C$2:$C$3384,Q$1,$B$2:$B$3384,$K371)</f>
        <v>#DIV/0!</v>
      </c>
      <c r="R371" s="36" t="e">
        <f>AVERAGEIFS($G$2:$G$3384,$C$2:$C$3384,R$1,$B$2:$B$3384,$K371)</f>
        <v>#DIV/0!</v>
      </c>
      <c r="S371" s="36" t="e">
        <f>AVERAGEIFS($G$2:$G$3384,$C$2:$C$3384,S$1,$B$2:$B$3384,$K371)</f>
        <v>#DIV/0!</v>
      </c>
      <c r="T371" s="36" t="e">
        <f>AVERAGEIFS($G$2:$G$3384,$C$2:$C$3384,T$1,$B$2:$B$3384,$K371)</f>
        <v>#DIV/0!</v>
      </c>
      <c r="U371" s="36" t="e">
        <f>AVERAGEIFS($G$2:$G$3384,$C$2:$C$3384,U$1,$B$2:$B$3384,$K371)</f>
        <v>#DIV/0!</v>
      </c>
      <c r="V371" s="36" t="e">
        <f>AVERAGEIFS($G$2:$G$3384,$C$2:$C$3384,V$1,$B$2:$B$3384,$K371)</f>
        <v>#DIV/0!</v>
      </c>
      <c r="W371" s="36" t="e">
        <f>AVERAGEIFS($G$2:$G$3384,$C$2:$C$3384,W$1,$B$2:$B$3384,$K371)</f>
        <v>#DIV/0!</v>
      </c>
      <c r="X371" s="36">
        <f>AVERAGEIFS($G$2:$G$3384,$C$2:$C$3384,X$1,$B$2:$B$3384,$K371)</f>
        <v>11.01</v>
      </c>
      <c r="Y371" s="36" t="e">
        <f>AVERAGEIFS($G$2:$G$3384,$C$2:$C$3384,Y$1,$B$2:$B$3384,$K371)</f>
        <v>#DIV/0!</v>
      </c>
      <c r="Z371" s="36" t="e">
        <f>AVERAGEIFS($G$2:$G$3384,$C$2:$C$3384,Z$1,$B$2:$B$3384,$K371)</f>
        <v>#DIV/0!</v>
      </c>
      <c r="AA371" s="36" t="e">
        <f>AVERAGEIFS($G$2:$G$3384,$C$2:$C$3384,AA$1,$B$2:$B$3384,$K371)</f>
        <v>#DIV/0!</v>
      </c>
      <c r="AB371" s="36">
        <f t="shared" si="136"/>
        <v>11.01</v>
      </c>
      <c r="AC371" s="36" cm="1">
        <f t="array" ref="AC371">AVERAGE(IFERROR(X371:Z371, ""))</f>
        <v>11.01</v>
      </c>
      <c r="AD371" s="36" t="e">
        <f t="shared" si="137"/>
        <v>#DIV/0!</v>
      </c>
      <c r="AE371" s="36" t="e" cm="1">
        <f t="array" ref="AE371">AVERAGE(IFERROR(Q371:V371, ""))</f>
        <v>#DIV/0!</v>
      </c>
      <c r="AF371" s="36" cm="1">
        <f t="array" ref="AF371">AVERAGE(IFERROR(V371:Z371,""))</f>
        <v>11.01</v>
      </c>
      <c r="AG371" s="36" t="e" cm="1">
        <f t="array" ref="AG371">AVERAGE(IFERROR(Q371:U371,""))</f>
        <v>#DIV/0!</v>
      </c>
      <c r="AH371" s="36" t="e" cm="1">
        <f t="array" ref="AH371">AVERAGE(IFERROR(Y371:AA371,P371))</f>
        <v>#DIV/0!</v>
      </c>
      <c r="AI371" s="36" cm="1">
        <f t="array" ref="AI371">AVERAGE(IFERROR(X371:AA371,""))</f>
        <v>11.01</v>
      </c>
      <c r="AJ371" s="36" t="e" cm="1">
        <f t="array" ref="AJ371">AVERAGE(IFERROR(P371:V371,""))</f>
        <v>#DIV/0!</v>
      </c>
      <c r="AK371" s="36" t="e" cm="1">
        <f t="array" ref="AK371">AVERAGE(IFERROR(Q371:T371,""))</f>
        <v>#DIV/0!</v>
      </c>
      <c r="AL371" s="36" t="e" cm="1">
        <f t="array" ref="AL371">AVERAGE(IFERROR(U371:V371,""))</f>
        <v>#DIV/0!</v>
      </c>
      <c r="AM371" s="36" cm="1">
        <f t="array" ref="AM371">AVERAGE(IFERROR(W371:AA371,""))</f>
        <v>11.01</v>
      </c>
      <c r="AN371" s="36" t="e" cm="1">
        <f t="array" ref="AN371">AVERAGE(IFERROR(P371:U371,""))</f>
        <v>#DIV/0!</v>
      </c>
      <c r="AP371" s="36" t="e">
        <f t="shared" si="138"/>
        <v>#DIV/0!</v>
      </c>
      <c r="AQ371" s="36" t="e">
        <f t="shared" si="139"/>
        <v>#DIV/0!</v>
      </c>
      <c r="AR371" s="36" t="e">
        <f t="shared" si="140"/>
        <v>#DIV/0!</v>
      </c>
      <c r="AS371" s="36" t="e">
        <f t="shared" si="141"/>
        <v>#DIV/0!</v>
      </c>
      <c r="AT371" s="36" t="e">
        <f t="shared" si="142"/>
        <v>#DIV/0!</v>
      </c>
      <c r="AU371" s="36" t="e">
        <f t="shared" si="143"/>
        <v>#DIV/0!</v>
      </c>
      <c r="AV371" s="36" t="e">
        <f t="shared" si="144"/>
        <v>#DIV/0!</v>
      </c>
      <c r="AW371" s="36" t="e">
        <f t="shared" si="145"/>
        <v>#DIV/0!</v>
      </c>
      <c r="AX371" s="36">
        <f t="shared" si="146"/>
        <v>0</v>
      </c>
      <c r="AY371" s="36" t="e">
        <f t="shared" si="147"/>
        <v>#DIV/0!</v>
      </c>
      <c r="AZ371" s="36" t="e">
        <f t="shared" si="148"/>
        <v>#DIV/0!</v>
      </c>
      <c r="BA371" s="36" t="e">
        <f t="shared" si="149"/>
        <v>#DIV/0!</v>
      </c>
      <c r="BB371" s="36">
        <f t="shared" si="150"/>
        <v>0</v>
      </c>
      <c r="BC371" s="36">
        <f t="shared" si="151"/>
        <v>0</v>
      </c>
      <c r="BD371" s="36" t="e">
        <f t="shared" si="152"/>
        <v>#DIV/0!</v>
      </c>
      <c r="BE371" s="36" t="e">
        <f t="shared" si="153"/>
        <v>#DIV/0!</v>
      </c>
      <c r="BF371" s="36">
        <f t="shared" si="154"/>
        <v>0</v>
      </c>
      <c r="BG371" s="36" t="e">
        <f t="shared" si="155"/>
        <v>#DIV/0!</v>
      </c>
      <c r="BH371" s="36" t="e">
        <f t="shared" si="156"/>
        <v>#DIV/0!</v>
      </c>
      <c r="BI371" s="36">
        <f t="shared" si="157"/>
        <v>0</v>
      </c>
      <c r="BJ371" s="36" t="e">
        <f t="shared" si="158"/>
        <v>#DIV/0!</v>
      </c>
      <c r="BK371" s="36" t="e">
        <f t="shared" si="159"/>
        <v>#DIV/0!</v>
      </c>
      <c r="BL371" s="36" t="e">
        <f t="shared" si="160"/>
        <v>#DIV/0!</v>
      </c>
      <c r="BM371" s="36">
        <f t="shared" si="161"/>
        <v>0</v>
      </c>
      <c r="BN371" s="36" t="e">
        <f t="shared" si="162"/>
        <v>#DIV/0!</v>
      </c>
    </row>
    <row r="372" spans="1:66" x14ac:dyDescent="0.25">
      <c r="A372">
        <v>371</v>
      </c>
      <c r="B372" t="s">
        <v>55</v>
      </c>
      <c r="C372" s="3">
        <v>7</v>
      </c>
      <c r="D372">
        <v>48.615200000000002</v>
      </c>
      <c r="E372">
        <v>-122.43989999999999</v>
      </c>
      <c r="F372" t="s">
        <v>10</v>
      </c>
      <c r="G372" s="5">
        <v>9.81</v>
      </c>
      <c r="H372" s="3">
        <v>17110002000275</v>
      </c>
      <c r="I372" t="s">
        <v>16</v>
      </c>
      <c r="K372" s="15" t="s">
        <v>433</v>
      </c>
      <c r="L372" s="3">
        <v>17110004013659</v>
      </c>
      <c r="M372">
        <v>0.85161173343658447</v>
      </c>
      <c r="N372" s="20">
        <v>34</v>
      </c>
      <c r="P372" s="36" t="e">
        <f>AVERAGEIFS($G$2:$G$3384,$C$2:$C$3384,P$1,$B$2:$B$3384,$K372)</f>
        <v>#DIV/0!</v>
      </c>
      <c r="Q372" s="36" t="e">
        <f>AVERAGEIFS($G$2:$G$3384,$C$2:$C$3384,Q$1,$B$2:$B$3384,$K372)</f>
        <v>#DIV/0!</v>
      </c>
      <c r="R372" s="36" t="e">
        <f>AVERAGEIFS($G$2:$G$3384,$C$2:$C$3384,R$1,$B$2:$B$3384,$K372)</f>
        <v>#DIV/0!</v>
      </c>
      <c r="S372" s="36" t="e">
        <f>AVERAGEIFS($G$2:$G$3384,$C$2:$C$3384,S$1,$B$2:$B$3384,$K372)</f>
        <v>#DIV/0!</v>
      </c>
      <c r="T372" s="36" t="e">
        <f>AVERAGEIFS($G$2:$G$3384,$C$2:$C$3384,T$1,$B$2:$B$3384,$K372)</f>
        <v>#DIV/0!</v>
      </c>
      <c r="U372" s="36" t="e">
        <f>AVERAGEIFS($G$2:$G$3384,$C$2:$C$3384,U$1,$B$2:$B$3384,$K372)</f>
        <v>#DIV/0!</v>
      </c>
      <c r="V372" s="36" t="e">
        <f>AVERAGEIFS($G$2:$G$3384,$C$2:$C$3384,V$1,$B$2:$B$3384,$K372)</f>
        <v>#DIV/0!</v>
      </c>
      <c r="W372" s="36" t="e">
        <f>AVERAGEIFS($G$2:$G$3384,$C$2:$C$3384,W$1,$B$2:$B$3384,$K372)</f>
        <v>#DIV/0!</v>
      </c>
      <c r="X372" s="36">
        <f>AVERAGEIFS($G$2:$G$3384,$C$2:$C$3384,X$1,$B$2:$B$3384,$K372)</f>
        <v>10.645</v>
      </c>
      <c r="Y372" s="36" t="e">
        <f>AVERAGEIFS($G$2:$G$3384,$C$2:$C$3384,Y$1,$B$2:$B$3384,$K372)</f>
        <v>#DIV/0!</v>
      </c>
      <c r="Z372" s="36" t="e">
        <f>AVERAGEIFS($G$2:$G$3384,$C$2:$C$3384,Z$1,$B$2:$B$3384,$K372)</f>
        <v>#DIV/0!</v>
      </c>
      <c r="AA372" s="36" t="e">
        <f>AVERAGEIFS($G$2:$G$3384,$C$2:$C$3384,AA$1,$B$2:$B$3384,$K372)</f>
        <v>#DIV/0!</v>
      </c>
      <c r="AB372" s="36">
        <f t="shared" si="136"/>
        <v>10.645</v>
      </c>
      <c r="AC372" s="36" cm="1">
        <f t="array" ref="AC372">AVERAGE(IFERROR(X372:Z372, ""))</f>
        <v>10.645</v>
      </c>
      <c r="AD372" s="36" t="e">
        <f t="shared" si="137"/>
        <v>#DIV/0!</v>
      </c>
      <c r="AE372" s="36" t="e" cm="1">
        <f t="array" ref="AE372">AVERAGE(IFERROR(Q372:V372, ""))</f>
        <v>#DIV/0!</v>
      </c>
      <c r="AF372" s="36" cm="1">
        <f t="array" ref="AF372">AVERAGE(IFERROR(V372:Z372,""))</f>
        <v>10.645</v>
      </c>
      <c r="AG372" s="36" t="e" cm="1">
        <f t="array" ref="AG372">AVERAGE(IFERROR(Q372:U372,""))</f>
        <v>#DIV/0!</v>
      </c>
      <c r="AH372" s="36" t="e" cm="1">
        <f t="array" ref="AH372">AVERAGE(IFERROR(Y372:AA372,P372))</f>
        <v>#DIV/0!</v>
      </c>
      <c r="AI372" s="36" cm="1">
        <f t="array" ref="AI372">AVERAGE(IFERROR(X372:AA372,""))</f>
        <v>10.645</v>
      </c>
      <c r="AJ372" s="36" t="e" cm="1">
        <f t="array" ref="AJ372">AVERAGE(IFERROR(P372:V372,""))</f>
        <v>#DIV/0!</v>
      </c>
      <c r="AK372" s="36" t="e" cm="1">
        <f t="array" ref="AK372">AVERAGE(IFERROR(Q372:T372,""))</f>
        <v>#DIV/0!</v>
      </c>
      <c r="AL372" s="36" t="e" cm="1">
        <f t="array" ref="AL372">AVERAGE(IFERROR(U372:V372,""))</f>
        <v>#DIV/0!</v>
      </c>
      <c r="AM372" s="36" cm="1">
        <f t="array" ref="AM372">AVERAGE(IFERROR(W372:AA372,""))</f>
        <v>10.645</v>
      </c>
      <c r="AN372" s="36" t="e" cm="1">
        <f t="array" ref="AN372">AVERAGE(IFERROR(P372:U372,""))</f>
        <v>#DIV/0!</v>
      </c>
      <c r="AP372" s="36" t="e">
        <f t="shared" si="138"/>
        <v>#DIV/0!</v>
      </c>
      <c r="AQ372" s="36" t="e">
        <f t="shared" si="139"/>
        <v>#DIV/0!</v>
      </c>
      <c r="AR372" s="36" t="e">
        <f t="shared" si="140"/>
        <v>#DIV/0!</v>
      </c>
      <c r="AS372" s="36" t="e">
        <f t="shared" si="141"/>
        <v>#DIV/0!</v>
      </c>
      <c r="AT372" s="36" t="e">
        <f t="shared" si="142"/>
        <v>#DIV/0!</v>
      </c>
      <c r="AU372" s="36" t="e">
        <f t="shared" si="143"/>
        <v>#DIV/0!</v>
      </c>
      <c r="AV372" s="36" t="e">
        <f t="shared" si="144"/>
        <v>#DIV/0!</v>
      </c>
      <c r="AW372" s="36" t="e">
        <f t="shared" si="145"/>
        <v>#DIV/0!</v>
      </c>
      <c r="AX372" s="36">
        <f t="shared" si="146"/>
        <v>0</v>
      </c>
      <c r="AY372" s="36" t="e">
        <f t="shared" si="147"/>
        <v>#DIV/0!</v>
      </c>
      <c r="AZ372" s="36" t="e">
        <f t="shared" si="148"/>
        <v>#DIV/0!</v>
      </c>
      <c r="BA372" s="36" t="e">
        <f t="shared" si="149"/>
        <v>#DIV/0!</v>
      </c>
      <c r="BB372" s="36">
        <f t="shared" si="150"/>
        <v>0</v>
      </c>
      <c r="BC372" s="36">
        <f t="shared" si="151"/>
        <v>0</v>
      </c>
      <c r="BD372" s="36" t="e">
        <f t="shared" si="152"/>
        <v>#DIV/0!</v>
      </c>
      <c r="BE372" s="36" t="e">
        <f t="shared" si="153"/>
        <v>#DIV/0!</v>
      </c>
      <c r="BF372" s="36">
        <f t="shared" si="154"/>
        <v>0</v>
      </c>
      <c r="BG372" s="36" t="e">
        <f t="shared" si="155"/>
        <v>#DIV/0!</v>
      </c>
      <c r="BH372" s="36" t="e">
        <f t="shared" si="156"/>
        <v>#DIV/0!</v>
      </c>
      <c r="BI372" s="36">
        <f t="shared" si="157"/>
        <v>0</v>
      </c>
      <c r="BJ372" s="36" t="e">
        <f t="shared" si="158"/>
        <v>#DIV/0!</v>
      </c>
      <c r="BK372" s="36" t="e">
        <f t="shared" si="159"/>
        <v>#DIV/0!</v>
      </c>
      <c r="BL372" s="36" t="e">
        <f t="shared" si="160"/>
        <v>#DIV/0!</v>
      </c>
      <c r="BM372" s="36">
        <f t="shared" si="161"/>
        <v>0</v>
      </c>
      <c r="BN372" s="36" t="e">
        <f t="shared" si="162"/>
        <v>#DIV/0!</v>
      </c>
    </row>
    <row r="373" spans="1:66" x14ac:dyDescent="0.25">
      <c r="A373">
        <v>372</v>
      </c>
      <c r="B373" t="s">
        <v>55</v>
      </c>
      <c r="C373" s="3">
        <v>8</v>
      </c>
      <c r="D373">
        <v>48.615200000000002</v>
      </c>
      <c r="E373">
        <v>-122.43989999999999</v>
      </c>
      <c r="F373" t="s">
        <v>10</v>
      </c>
      <c r="G373" s="5">
        <v>9.7149999999999999</v>
      </c>
      <c r="H373" s="3">
        <v>17110002000275</v>
      </c>
      <c r="I373" t="s">
        <v>16</v>
      </c>
      <c r="K373" s="15" t="s">
        <v>434</v>
      </c>
      <c r="L373" s="3">
        <v>17110004015087</v>
      </c>
      <c r="M373">
        <v>8.2286030054092407E-2</v>
      </c>
      <c r="N373" s="20">
        <v>420</v>
      </c>
      <c r="P373" s="36" t="e">
        <f>AVERAGEIFS($G$2:$G$3384,$C$2:$C$3384,P$1,$B$2:$B$3384,$K373)</f>
        <v>#DIV/0!</v>
      </c>
      <c r="Q373" s="36" t="e">
        <f>AVERAGEIFS($G$2:$G$3384,$C$2:$C$3384,Q$1,$B$2:$B$3384,$K373)</f>
        <v>#DIV/0!</v>
      </c>
      <c r="R373" s="36" t="e">
        <f>AVERAGEIFS($G$2:$G$3384,$C$2:$C$3384,R$1,$B$2:$B$3384,$K373)</f>
        <v>#DIV/0!</v>
      </c>
      <c r="S373" s="36" t="e">
        <f>AVERAGEIFS($G$2:$G$3384,$C$2:$C$3384,S$1,$B$2:$B$3384,$K373)</f>
        <v>#DIV/0!</v>
      </c>
      <c r="T373" s="36" t="e">
        <f>AVERAGEIFS($G$2:$G$3384,$C$2:$C$3384,T$1,$B$2:$B$3384,$K373)</f>
        <v>#DIV/0!</v>
      </c>
      <c r="U373" s="36" t="e">
        <f>AVERAGEIFS($G$2:$G$3384,$C$2:$C$3384,U$1,$B$2:$B$3384,$K373)</f>
        <v>#DIV/0!</v>
      </c>
      <c r="V373" s="36">
        <f>AVERAGEIFS($G$2:$G$3384,$C$2:$C$3384,V$1,$B$2:$B$3384,$K373)</f>
        <v>9.69</v>
      </c>
      <c r="W373" s="36" t="e">
        <f>AVERAGEIFS($G$2:$G$3384,$C$2:$C$3384,W$1,$B$2:$B$3384,$K373)</f>
        <v>#DIV/0!</v>
      </c>
      <c r="X373" s="36" t="e">
        <f>AVERAGEIFS($G$2:$G$3384,$C$2:$C$3384,X$1,$B$2:$B$3384,$K373)</f>
        <v>#DIV/0!</v>
      </c>
      <c r="Y373" s="36">
        <f>AVERAGEIFS($G$2:$G$3384,$C$2:$C$3384,Y$1,$B$2:$B$3384,$K373)</f>
        <v>11.105</v>
      </c>
      <c r="Z373" s="36" t="e">
        <f>AVERAGEIFS($G$2:$G$3384,$C$2:$C$3384,Z$1,$B$2:$B$3384,$K373)</f>
        <v>#DIV/0!</v>
      </c>
      <c r="AA373" s="36" t="e">
        <f>AVERAGEIFS($G$2:$G$3384,$C$2:$C$3384,AA$1,$B$2:$B$3384,$K373)</f>
        <v>#DIV/0!</v>
      </c>
      <c r="AB373" s="36">
        <f t="shared" si="136"/>
        <v>10.397500000000001</v>
      </c>
      <c r="AC373" s="36" cm="1">
        <f t="array" ref="AC373">AVERAGE(IFERROR(X373:Z373, ""))</f>
        <v>11.105</v>
      </c>
      <c r="AD373" s="36" t="e">
        <f t="shared" si="137"/>
        <v>#DIV/0!</v>
      </c>
      <c r="AE373" s="36" cm="1">
        <f t="array" ref="AE373">AVERAGE(IFERROR(Q373:V373, ""))</f>
        <v>9.69</v>
      </c>
      <c r="AF373" s="36" cm="1">
        <f t="array" ref="AF373">AVERAGE(IFERROR(V373:Z373,""))</f>
        <v>10.397500000000001</v>
      </c>
      <c r="AG373" s="36" t="e" cm="1">
        <f t="array" ref="AG373">AVERAGE(IFERROR(Q373:U373,""))</f>
        <v>#DIV/0!</v>
      </c>
      <c r="AH373" s="36" t="e" cm="1">
        <f t="array" ref="AH373">AVERAGE(IFERROR(Y373:AA373,P373))</f>
        <v>#DIV/0!</v>
      </c>
      <c r="AI373" s="36" cm="1">
        <f t="array" ref="AI373">AVERAGE(IFERROR(X373:AA373,""))</f>
        <v>11.105</v>
      </c>
      <c r="AJ373" s="36" cm="1">
        <f t="array" ref="AJ373">AVERAGE(IFERROR(P373:V373,""))</f>
        <v>9.69</v>
      </c>
      <c r="AK373" s="36" t="e" cm="1">
        <f t="array" ref="AK373">AVERAGE(IFERROR(Q373:T373,""))</f>
        <v>#DIV/0!</v>
      </c>
      <c r="AL373" s="36" cm="1">
        <f t="array" ref="AL373">AVERAGE(IFERROR(U373:V373,""))</f>
        <v>9.69</v>
      </c>
      <c r="AM373" s="36" cm="1">
        <f t="array" ref="AM373">AVERAGE(IFERROR(W373:AA373,""))</f>
        <v>11.105</v>
      </c>
      <c r="AN373" s="36" t="e" cm="1">
        <f t="array" ref="AN373">AVERAGE(IFERROR(P373:U373,""))</f>
        <v>#DIV/0!</v>
      </c>
      <c r="AP373" s="36" t="e">
        <f t="shared" si="138"/>
        <v>#DIV/0!</v>
      </c>
      <c r="AQ373" s="36" t="e">
        <f t="shared" si="139"/>
        <v>#DIV/0!</v>
      </c>
      <c r="AR373" s="36" t="e">
        <f t="shared" si="140"/>
        <v>#DIV/0!</v>
      </c>
      <c r="AS373" s="36" t="e">
        <f t="shared" si="141"/>
        <v>#DIV/0!</v>
      </c>
      <c r="AT373" s="36" t="e">
        <f t="shared" si="142"/>
        <v>#DIV/0!</v>
      </c>
      <c r="AU373" s="36" t="e">
        <f t="shared" si="143"/>
        <v>#DIV/0!</v>
      </c>
      <c r="AV373" s="36">
        <f t="shared" si="144"/>
        <v>3.1000000000000048E-2</v>
      </c>
      <c r="AW373" s="36" t="e">
        <f t="shared" si="145"/>
        <v>#DIV/0!</v>
      </c>
      <c r="AX373" s="36" t="e">
        <f t="shared" si="146"/>
        <v>#DIV/0!</v>
      </c>
      <c r="AY373" s="36">
        <f t="shared" si="147"/>
        <v>0</v>
      </c>
      <c r="AZ373" s="36" t="e">
        <f t="shared" si="148"/>
        <v>#DIV/0!</v>
      </c>
      <c r="BA373" s="36" t="e">
        <f t="shared" si="149"/>
        <v>#DIV/0!</v>
      </c>
      <c r="BB373" s="36">
        <f t="shared" si="150"/>
        <v>0</v>
      </c>
      <c r="BC373" s="36">
        <f t="shared" si="151"/>
        <v>0</v>
      </c>
      <c r="BD373" s="36" t="e">
        <f t="shared" si="152"/>
        <v>#DIV/0!</v>
      </c>
      <c r="BE373" s="36">
        <f t="shared" si="153"/>
        <v>3.1000000000000048E-2</v>
      </c>
      <c r="BF373" s="36">
        <f t="shared" si="154"/>
        <v>0</v>
      </c>
      <c r="BG373" s="36" t="e">
        <f t="shared" si="155"/>
        <v>#DIV/0!</v>
      </c>
      <c r="BH373" s="36" t="e">
        <f t="shared" si="156"/>
        <v>#DIV/0!</v>
      </c>
      <c r="BI373" s="36">
        <f t="shared" si="157"/>
        <v>0</v>
      </c>
      <c r="BJ373" s="36">
        <f t="shared" si="158"/>
        <v>3.1000000000000048E-2</v>
      </c>
      <c r="BK373" s="36" t="e">
        <f t="shared" si="159"/>
        <v>#DIV/0!</v>
      </c>
      <c r="BL373" s="36">
        <f t="shared" si="160"/>
        <v>3.1000000000000048E-2</v>
      </c>
      <c r="BM373" s="36">
        <f t="shared" si="161"/>
        <v>0</v>
      </c>
      <c r="BN373" s="36" t="e">
        <f t="shared" si="162"/>
        <v>#DIV/0!</v>
      </c>
    </row>
    <row r="374" spans="1:66" x14ac:dyDescent="0.25">
      <c r="A374">
        <v>373</v>
      </c>
      <c r="B374" t="s">
        <v>55</v>
      </c>
      <c r="C374" s="3">
        <v>9</v>
      </c>
      <c r="D374">
        <v>48.615200000000002</v>
      </c>
      <c r="E374">
        <v>-122.43989999999999</v>
      </c>
      <c r="F374" t="s">
        <v>10</v>
      </c>
      <c r="G374" s="5">
        <v>10.65</v>
      </c>
      <c r="H374" s="3">
        <v>17110002000275</v>
      </c>
      <c r="I374" t="s">
        <v>16</v>
      </c>
      <c r="K374" s="15" t="s">
        <v>435</v>
      </c>
      <c r="L374" s="3">
        <v>17110004016209</v>
      </c>
      <c r="M374">
        <v>4.92739854962565E-5</v>
      </c>
      <c r="N374" s="20">
        <v>84</v>
      </c>
      <c r="P374" s="36" t="e">
        <f>AVERAGEIFS($G$2:$G$3384,$C$2:$C$3384,P$1,$B$2:$B$3384,$K374)</f>
        <v>#DIV/0!</v>
      </c>
      <c r="Q374" s="36" t="e">
        <f>AVERAGEIFS($G$2:$G$3384,$C$2:$C$3384,Q$1,$B$2:$B$3384,$K374)</f>
        <v>#DIV/0!</v>
      </c>
      <c r="R374" s="36" t="e">
        <f>AVERAGEIFS($G$2:$G$3384,$C$2:$C$3384,R$1,$B$2:$B$3384,$K374)</f>
        <v>#DIV/0!</v>
      </c>
      <c r="S374" s="36" t="e">
        <f>AVERAGEIFS($G$2:$G$3384,$C$2:$C$3384,S$1,$B$2:$B$3384,$K374)</f>
        <v>#DIV/0!</v>
      </c>
      <c r="T374" s="36" t="e">
        <f>AVERAGEIFS($G$2:$G$3384,$C$2:$C$3384,T$1,$B$2:$B$3384,$K374)</f>
        <v>#DIV/0!</v>
      </c>
      <c r="U374" s="36" t="e">
        <f>AVERAGEIFS($G$2:$G$3384,$C$2:$C$3384,U$1,$B$2:$B$3384,$K374)</f>
        <v>#DIV/0!</v>
      </c>
      <c r="V374" s="36" t="e">
        <f>AVERAGEIFS($G$2:$G$3384,$C$2:$C$3384,V$1,$B$2:$B$3384,$K374)</f>
        <v>#DIV/0!</v>
      </c>
      <c r="W374" s="36">
        <f>AVERAGEIFS($G$2:$G$3384,$C$2:$C$3384,W$1,$B$2:$B$3384,$K374)</f>
        <v>10.865</v>
      </c>
      <c r="X374" s="36" t="e">
        <f>AVERAGEIFS($G$2:$G$3384,$C$2:$C$3384,X$1,$B$2:$B$3384,$K374)</f>
        <v>#DIV/0!</v>
      </c>
      <c r="Y374" s="36" t="e">
        <f>AVERAGEIFS($G$2:$G$3384,$C$2:$C$3384,Y$1,$B$2:$B$3384,$K374)</f>
        <v>#DIV/0!</v>
      </c>
      <c r="Z374" s="36" t="e">
        <f>AVERAGEIFS($G$2:$G$3384,$C$2:$C$3384,Z$1,$B$2:$B$3384,$K374)</f>
        <v>#DIV/0!</v>
      </c>
      <c r="AA374" s="36" t="e">
        <f>AVERAGEIFS($G$2:$G$3384,$C$2:$C$3384,AA$1,$B$2:$B$3384,$K374)</f>
        <v>#DIV/0!</v>
      </c>
      <c r="AB374" s="36">
        <f t="shared" si="136"/>
        <v>10.865</v>
      </c>
      <c r="AC374" s="36" t="e" cm="1">
        <f t="array" ref="AC374">AVERAGE(IFERROR(X374:Z374, ""))</f>
        <v>#DIV/0!</v>
      </c>
      <c r="AD374" s="36" t="e">
        <f t="shared" si="137"/>
        <v>#DIV/0!</v>
      </c>
      <c r="AE374" s="36" t="e" cm="1">
        <f t="array" ref="AE374">AVERAGE(IFERROR(Q374:V374, ""))</f>
        <v>#DIV/0!</v>
      </c>
      <c r="AF374" s="36" cm="1">
        <f t="array" ref="AF374">AVERAGE(IFERROR(V374:Z374,""))</f>
        <v>10.865</v>
      </c>
      <c r="AG374" s="36" t="e" cm="1">
        <f t="array" ref="AG374">AVERAGE(IFERROR(Q374:U374,""))</f>
        <v>#DIV/0!</v>
      </c>
      <c r="AH374" s="36" t="e" cm="1">
        <f t="array" ref="AH374">AVERAGE(IFERROR(Y374:AA374,P374))</f>
        <v>#DIV/0!</v>
      </c>
      <c r="AI374" s="36" t="e" cm="1">
        <f t="array" ref="AI374">AVERAGE(IFERROR(X374:AA374,""))</f>
        <v>#DIV/0!</v>
      </c>
      <c r="AJ374" s="36" t="e" cm="1">
        <f t="array" ref="AJ374">AVERAGE(IFERROR(P374:V374,""))</f>
        <v>#DIV/0!</v>
      </c>
      <c r="AK374" s="36" t="e" cm="1">
        <f t="array" ref="AK374">AVERAGE(IFERROR(Q374:T374,""))</f>
        <v>#DIV/0!</v>
      </c>
      <c r="AL374" s="36" t="e" cm="1">
        <f t="array" ref="AL374">AVERAGE(IFERROR(U374:V374,""))</f>
        <v>#DIV/0!</v>
      </c>
      <c r="AM374" s="36" cm="1">
        <f t="array" ref="AM374">AVERAGE(IFERROR(W374:AA374,""))</f>
        <v>10.865</v>
      </c>
      <c r="AN374" s="36" t="e" cm="1">
        <f t="array" ref="AN374">AVERAGE(IFERROR(P374:U374,""))</f>
        <v>#DIV/0!</v>
      </c>
      <c r="AP374" s="36" t="e">
        <f t="shared" si="138"/>
        <v>#DIV/0!</v>
      </c>
      <c r="AQ374" s="36" t="e">
        <f t="shared" si="139"/>
        <v>#DIV/0!</v>
      </c>
      <c r="AR374" s="36" t="e">
        <f t="shared" si="140"/>
        <v>#DIV/0!</v>
      </c>
      <c r="AS374" s="36" t="e">
        <f t="shared" si="141"/>
        <v>#DIV/0!</v>
      </c>
      <c r="AT374" s="36" t="e">
        <f t="shared" si="142"/>
        <v>#DIV/0!</v>
      </c>
      <c r="AU374" s="36" t="e">
        <f t="shared" si="143"/>
        <v>#DIV/0!</v>
      </c>
      <c r="AV374" s="36" t="e">
        <f t="shared" si="144"/>
        <v>#DIV/0!</v>
      </c>
      <c r="AW374" s="36">
        <f t="shared" si="145"/>
        <v>0</v>
      </c>
      <c r="AX374" s="36" t="e">
        <f t="shared" si="146"/>
        <v>#DIV/0!</v>
      </c>
      <c r="AY374" s="36" t="e">
        <f t="shared" si="147"/>
        <v>#DIV/0!</v>
      </c>
      <c r="AZ374" s="36" t="e">
        <f t="shared" si="148"/>
        <v>#DIV/0!</v>
      </c>
      <c r="BA374" s="36" t="e">
        <f t="shared" si="149"/>
        <v>#DIV/0!</v>
      </c>
      <c r="BB374" s="36">
        <f t="shared" si="150"/>
        <v>0</v>
      </c>
      <c r="BC374" s="36" t="e">
        <f t="shared" si="151"/>
        <v>#DIV/0!</v>
      </c>
      <c r="BD374" s="36" t="e">
        <f t="shared" si="152"/>
        <v>#DIV/0!</v>
      </c>
      <c r="BE374" s="36" t="e">
        <f t="shared" si="153"/>
        <v>#DIV/0!</v>
      </c>
      <c r="BF374" s="36">
        <f t="shared" si="154"/>
        <v>0</v>
      </c>
      <c r="BG374" s="36" t="e">
        <f t="shared" si="155"/>
        <v>#DIV/0!</v>
      </c>
      <c r="BH374" s="36" t="e">
        <f t="shared" si="156"/>
        <v>#DIV/0!</v>
      </c>
      <c r="BI374" s="36" t="e">
        <f t="shared" si="157"/>
        <v>#DIV/0!</v>
      </c>
      <c r="BJ374" s="36" t="e">
        <f t="shared" si="158"/>
        <v>#DIV/0!</v>
      </c>
      <c r="BK374" s="36" t="e">
        <f t="shared" si="159"/>
        <v>#DIV/0!</v>
      </c>
      <c r="BL374" s="36" t="e">
        <f t="shared" si="160"/>
        <v>#DIV/0!</v>
      </c>
      <c r="BM374" s="36">
        <f t="shared" si="161"/>
        <v>0</v>
      </c>
      <c r="BN374" s="36" t="e">
        <f t="shared" si="162"/>
        <v>#DIV/0!</v>
      </c>
    </row>
    <row r="375" spans="1:66" x14ac:dyDescent="0.25">
      <c r="A375">
        <v>374</v>
      </c>
      <c r="B375" t="s">
        <v>55</v>
      </c>
      <c r="C375" s="3">
        <v>10</v>
      </c>
      <c r="D375">
        <v>48.615200000000002</v>
      </c>
      <c r="E375">
        <v>-122.43989999999999</v>
      </c>
      <c r="F375" t="s">
        <v>10</v>
      </c>
      <c r="G375" s="5">
        <v>11.04</v>
      </c>
      <c r="H375" s="3">
        <v>17110002000275</v>
      </c>
      <c r="I375" t="s">
        <v>16</v>
      </c>
      <c r="K375" s="15" t="s">
        <v>436</v>
      </c>
      <c r="L375" s="3">
        <v>17110004000714</v>
      </c>
      <c r="M375">
        <v>1.1692773550748825E-3</v>
      </c>
      <c r="N375" s="20">
        <v>191</v>
      </c>
      <c r="P375" s="36" t="e">
        <f>AVERAGEIFS($G$2:$G$3384,$C$2:$C$3384,P$1,$B$2:$B$3384,$K375)</f>
        <v>#DIV/0!</v>
      </c>
      <c r="Q375" s="36" t="e">
        <f>AVERAGEIFS($G$2:$G$3384,$C$2:$C$3384,Q$1,$B$2:$B$3384,$K375)</f>
        <v>#DIV/0!</v>
      </c>
      <c r="R375" s="36" t="e">
        <f>AVERAGEIFS($G$2:$G$3384,$C$2:$C$3384,R$1,$B$2:$B$3384,$K375)</f>
        <v>#DIV/0!</v>
      </c>
      <c r="S375" s="36" t="e">
        <f>AVERAGEIFS($G$2:$G$3384,$C$2:$C$3384,S$1,$B$2:$B$3384,$K375)</f>
        <v>#DIV/0!</v>
      </c>
      <c r="T375" s="36" t="e">
        <f>AVERAGEIFS($G$2:$G$3384,$C$2:$C$3384,T$1,$B$2:$B$3384,$K375)</f>
        <v>#DIV/0!</v>
      </c>
      <c r="U375" s="36" t="e">
        <f>AVERAGEIFS($G$2:$G$3384,$C$2:$C$3384,U$1,$B$2:$B$3384,$K375)</f>
        <v>#DIV/0!</v>
      </c>
      <c r="V375" s="36">
        <f>AVERAGEIFS($G$2:$G$3384,$C$2:$C$3384,V$1,$B$2:$B$3384,$K375)</f>
        <v>9.35</v>
      </c>
      <c r="W375" s="36" t="e">
        <f>AVERAGEIFS($G$2:$G$3384,$C$2:$C$3384,W$1,$B$2:$B$3384,$K375)</f>
        <v>#DIV/0!</v>
      </c>
      <c r="X375" s="36" t="e">
        <f>AVERAGEIFS($G$2:$G$3384,$C$2:$C$3384,X$1,$B$2:$B$3384,$K375)</f>
        <v>#DIV/0!</v>
      </c>
      <c r="Y375" s="36" t="e">
        <f>AVERAGEIFS($G$2:$G$3384,$C$2:$C$3384,Y$1,$B$2:$B$3384,$K375)</f>
        <v>#DIV/0!</v>
      </c>
      <c r="Z375" s="36" t="e">
        <f>AVERAGEIFS($G$2:$G$3384,$C$2:$C$3384,Z$1,$B$2:$B$3384,$K375)</f>
        <v>#DIV/0!</v>
      </c>
      <c r="AA375" s="36" t="e">
        <f>AVERAGEIFS($G$2:$G$3384,$C$2:$C$3384,AA$1,$B$2:$B$3384,$K375)</f>
        <v>#DIV/0!</v>
      </c>
      <c r="AB375" s="36">
        <f t="shared" si="136"/>
        <v>9.35</v>
      </c>
      <c r="AC375" s="36" t="e" cm="1">
        <f t="array" ref="AC375">AVERAGE(IFERROR(X375:Z375, ""))</f>
        <v>#DIV/0!</v>
      </c>
      <c r="AD375" s="36" t="e">
        <f t="shared" si="137"/>
        <v>#DIV/0!</v>
      </c>
      <c r="AE375" s="36" cm="1">
        <f t="array" ref="AE375">AVERAGE(IFERROR(Q375:V375, ""))</f>
        <v>9.35</v>
      </c>
      <c r="AF375" s="36" cm="1">
        <f t="array" ref="AF375">AVERAGE(IFERROR(V375:Z375,""))</f>
        <v>9.35</v>
      </c>
      <c r="AG375" s="36" t="e" cm="1">
        <f t="array" ref="AG375">AVERAGE(IFERROR(Q375:U375,""))</f>
        <v>#DIV/0!</v>
      </c>
      <c r="AH375" s="36" t="e" cm="1">
        <f t="array" ref="AH375">AVERAGE(IFERROR(Y375:AA375,P375))</f>
        <v>#DIV/0!</v>
      </c>
      <c r="AI375" s="36" t="e" cm="1">
        <f t="array" ref="AI375">AVERAGE(IFERROR(X375:AA375,""))</f>
        <v>#DIV/0!</v>
      </c>
      <c r="AJ375" s="36" cm="1">
        <f t="array" ref="AJ375">AVERAGE(IFERROR(P375:V375,""))</f>
        <v>9.35</v>
      </c>
      <c r="AK375" s="36" t="e" cm="1">
        <f t="array" ref="AK375">AVERAGE(IFERROR(Q375:T375,""))</f>
        <v>#DIV/0!</v>
      </c>
      <c r="AL375" s="36" cm="1">
        <f t="array" ref="AL375">AVERAGE(IFERROR(U375:V375,""))</f>
        <v>9.35</v>
      </c>
      <c r="AM375" s="36" t="e" cm="1">
        <f t="array" ref="AM375">AVERAGE(IFERROR(W375:AA375,""))</f>
        <v>#DIV/0!</v>
      </c>
      <c r="AN375" s="36" t="e" cm="1">
        <f t="array" ref="AN375">AVERAGE(IFERROR(P375:U375,""))</f>
        <v>#DIV/0!</v>
      </c>
      <c r="AP375" s="36" t="e">
        <f t="shared" si="138"/>
        <v>#DIV/0!</v>
      </c>
      <c r="AQ375" s="36" t="e">
        <f t="shared" si="139"/>
        <v>#DIV/0!</v>
      </c>
      <c r="AR375" s="36" t="e">
        <f t="shared" si="140"/>
        <v>#DIV/0!</v>
      </c>
      <c r="AS375" s="36" t="e">
        <f t="shared" si="141"/>
        <v>#DIV/0!</v>
      </c>
      <c r="AT375" s="36" t="e">
        <f t="shared" si="142"/>
        <v>#DIV/0!</v>
      </c>
      <c r="AU375" s="36" t="e">
        <f t="shared" si="143"/>
        <v>#DIV/0!</v>
      </c>
      <c r="AV375" s="36">
        <f t="shared" si="144"/>
        <v>6.500000000000003E-2</v>
      </c>
      <c r="AW375" s="36" t="e">
        <f t="shared" si="145"/>
        <v>#DIV/0!</v>
      </c>
      <c r="AX375" s="36" t="e">
        <f t="shared" si="146"/>
        <v>#DIV/0!</v>
      </c>
      <c r="AY375" s="36" t="e">
        <f t="shared" si="147"/>
        <v>#DIV/0!</v>
      </c>
      <c r="AZ375" s="36" t="e">
        <f t="shared" si="148"/>
        <v>#DIV/0!</v>
      </c>
      <c r="BA375" s="36" t="e">
        <f t="shared" si="149"/>
        <v>#DIV/0!</v>
      </c>
      <c r="BB375" s="36">
        <f t="shared" si="150"/>
        <v>6.500000000000003E-2</v>
      </c>
      <c r="BC375" s="36" t="e">
        <f t="shared" si="151"/>
        <v>#DIV/0!</v>
      </c>
      <c r="BD375" s="36" t="e">
        <f t="shared" si="152"/>
        <v>#DIV/0!</v>
      </c>
      <c r="BE375" s="36">
        <f t="shared" si="153"/>
        <v>6.500000000000003E-2</v>
      </c>
      <c r="BF375" s="36">
        <f t="shared" si="154"/>
        <v>6.500000000000003E-2</v>
      </c>
      <c r="BG375" s="36" t="e">
        <f t="shared" si="155"/>
        <v>#DIV/0!</v>
      </c>
      <c r="BH375" s="36" t="e">
        <f t="shared" si="156"/>
        <v>#DIV/0!</v>
      </c>
      <c r="BI375" s="36" t="e">
        <f t="shared" si="157"/>
        <v>#DIV/0!</v>
      </c>
      <c r="BJ375" s="36">
        <f t="shared" si="158"/>
        <v>6.500000000000003E-2</v>
      </c>
      <c r="BK375" s="36" t="e">
        <f t="shared" si="159"/>
        <v>#DIV/0!</v>
      </c>
      <c r="BL375" s="36">
        <f t="shared" si="160"/>
        <v>6.500000000000003E-2</v>
      </c>
      <c r="BM375" s="36" t="e">
        <f t="shared" si="161"/>
        <v>#DIV/0!</v>
      </c>
      <c r="BN375" s="36" t="e">
        <f t="shared" si="162"/>
        <v>#DIV/0!</v>
      </c>
    </row>
    <row r="376" spans="1:66" x14ac:dyDescent="0.25">
      <c r="A376">
        <v>375</v>
      </c>
      <c r="B376" t="s">
        <v>55</v>
      </c>
      <c r="C376" s="3">
        <v>11</v>
      </c>
      <c r="D376">
        <v>48.615200000000002</v>
      </c>
      <c r="E376">
        <v>-122.43989999999999</v>
      </c>
      <c r="F376" t="s">
        <v>10</v>
      </c>
      <c r="G376" s="5">
        <v>14.01</v>
      </c>
      <c r="H376" s="3">
        <v>17110002000275</v>
      </c>
      <c r="I376" t="s">
        <v>16</v>
      </c>
      <c r="K376" s="15" t="s">
        <v>437</v>
      </c>
      <c r="L376" s="3">
        <v>17110004000262</v>
      </c>
      <c r="M376">
        <v>0.99133592844009399</v>
      </c>
      <c r="N376" s="20">
        <v>13</v>
      </c>
      <c r="P376" s="36" t="e">
        <f>AVERAGEIFS($G$2:$G$3384,$C$2:$C$3384,P$1,$B$2:$B$3384,$K376)</f>
        <v>#DIV/0!</v>
      </c>
      <c r="Q376" s="36" t="e">
        <f>AVERAGEIFS($G$2:$G$3384,$C$2:$C$3384,Q$1,$B$2:$B$3384,$K376)</f>
        <v>#DIV/0!</v>
      </c>
      <c r="R376" s="36" t="e">
        <f>AVERAGEIFS($G$2:$G$3384,$C$2:$C$3384,R$1,$B$2:$B$3384,$K376)</f>
        <v>#DIV/0!</v>
      </c>
      <c r="S376" s="36" t="e">
        <f>AVERAGEIFS($G$2:$G$3384,$C$2:$C$3384,S$1,$B$2:$B$3384,$K376)</f>
        <v>#DIV/0!</v>
      </c>
      <c r="T376" s="36" t="e">
        <f>AVERAGEIFS($G$2:$G$3384,$C$2:$C$3384,T$1,$B$2:$B$3384,$K376)</f>
        <v>#DIV/0!</v>
      </c>
      <c r="U376" s="36" t="e">
        <f>AVERAGEIFS($G$2:$G$3384,$C$2:$C$3384,U$1,$B$2:$B$3384,$K376)</f>
        <v>#DIV/0!</v>
      </c>
      <c r="V376" s="36" t="e">
        <f>AVERAGEIFS($G$2:$G$3384,$C$2:$C$3384,V$1,$B$2:$B$3384,$K376)</f>
        <v>#DIV/0!</v>
      </c>
      <c r="W376" s="36" t="e">
        <f>AVERAGEIFS($G$2:$G$3384,$C$2:$C$3384,W$1,$B$2:$B$3384,$K376)</f>
        <v>#DIV/0!</v>
      </c>
      <c r="X376" s="36">
        <f>AVERAGEIFS($G$2:$G$3384,$C$2:$C$3384,X$1,$B$2:$B$3384,$K376)</f>
        <v>11.5</v>
      </c>
      <c r="Y376" s="36" t="e">
        <f>AVERAGEIFS($G$2:$G$3384,$C$2:$C$3384,Y$1,$B$2:$B$3384,$K376)</f>
        <v>#DIV/0!</v>
      </c>
      <c r="Z376" s="36" t="e">
        <f>AVERAGEIFS($G$2:$G$3384,$C$2:$C$3384,Z$1,$B$2:$B$3384,$K376)</f>
        <v>#DIV/0!</v>
      </c>
      <c r="AA376" s="36" t="e">
        <f>AVERAGEIFS($G$2:$G$3384,$C$2:$C$3384,AA$1,$B$2:$B$3384,$K376)</f>
        <v>#DIV/0!</v>
      </c>
      <c r="AB376" s="36">
        <f t="shared" si="136"/>
        <v>11.5</v>
      </c>
      <c r="AC376" s="36" cm="1">
        <f t="array" ref="AC376">AVERAGE(IFERROR(X376:Z376, ""))</f>
        <v>11.5</v>
      </c>
      <c r="AD376" s="36" t="e">
        <f t="shared" si="137"/>
        <v>#DIV/0!</v>
      </c>
      <c r="AE376" s="36" t="e" cm="1">
        <f t="array" ref="AE376">AVERAGE(IFERROR(Q376:V376, ""))</f>
        <v>#DIV/0!</v>
      </c>
      <c r="AF376" s="36" cm="1">
        <f t="array" ref="AF376">AVERAGE(IFERROR(V376:Z376,""))</f>
        <v>11.5</v>
      </c>
      <c r="AG376" s="36" t="e" cm="1">
        <f t="array" ref="AG376">AVERAGE(IFERROR(Q376:U376,""))</f>
        <v>#DIV/0!</v>
      </c>
      <c r="AH376" s="36" t="e" cm="1">
        <f t="array" ref="AH376">AVERAGE(IFERROR(Y376:AA376,P376))</f>
        <v>#DIV/0!</v>
      </c>
      <c r="AI376" s="36" cm="1">
        <f t="array" ref="AI376">AVERAGE(IFERROR(X376:AA376,""))</f>
        <v>11.5</v>
      </c>
      <c r="AJ376" s="36" t="e" cm="1">
        <f t="array" ref="AJ376">AVERAGE(IFERROR(P376:V376,""))</f>
        <v>#DIV/0!</v>
      </c>
      <c r="AK376" s="36" t="e" cm="1">
        <f t="array" ref="AK376">AVERAGE(IFERROR(Q376:T376,""))</f>
        <v>#DIV/0!</v>
      </c>
      <c r="AL376" s="36" t="e" cm="1">
        <f t="array" ref="AL376">AVERAGE(IFERROR(U376:V376,""))</f>
        <v>#DIV/0!</v>
      </c>
      <c r="AM376" s="36" cm="1">
        <f t="array" ref="AM376">AVERAGE(IFERROR(W376:AA376,""))</f>
        <v>11.5</v>
      </c>
      <c r="AN376" s="36" t="e" cm="1">
        <f t="array" ref="AN376">AVERAGE(IFERROR(P376:U376,""))</f>
        <v>#DIV/0!</v>
      </c>
      <c r="AP376" s="36" t="e">
        <f t="shared" si="138"/>
        <v>#DIV/0!</v>
      </c>
      <c r="AQ376" s="36" t="e">
        <f t="shared" si="139"/>
        <v>#DIV/0!</v>
      </c>
      <c r="AR376" s="36" t="e">
        <f t="shared" si="140"/>
        <v>#DIV/0!</v>
      </c>
      <c r="AS376" s="36" t="e">
        <f t="shared" si="141"/>
        <v>#DIV/0!</v>
      </c>
      <c r="AT376" s="36" t="e">
        <f t="shared" si="142"/>
        <v>#DIV/0!</v>
      </c>
      <c r="AU376" s="36" t="e">
        <f t="shared" si="143"/>
        <v>#DIV/0!</v>
      </c>
      <c r="AV376" s="36" t="e">
        <f t="shared" si="144"/>
        <v>#DIV/0!</v>
      </c>
      <c r="AW376" s="36" t="e">
        <f t="shared" si="145"/>
        <v>#DIV/0!</v>
      </c>
      <c r="AX376" s="36">
        <f t="shared" si="146"/>
        <v>0</v>
      </c>
      <c r="AY376" s="36" t="e">
        <f t="shared" si="147"/>
        <v>#DIV/0!</v>
      </c>
      <c r="AZ376" s="36" t="e">
        <f t="shared" si="148"/>
        <v>#DIV/0!</v>
      </c>
      <c r="BA376" s="36" t="e">
        <f t="shared" si="149"/>
        <v>#DIV/0!</v>
      </c>
      <c r="BB376" s="36">
        <f t="shared" si="150"/>
        <v>0</v>
      </c>
      <c r="BC376" s="36">
        <f t="shared" si="151"/>
        <v>0</v>
      </c>
      <c r="BD376" s="36" t="e">
        <f t="shared" si="152"/>
        <v>#DIV/0!</v>
      </c>
      <c r="BE376" s="36" t="e">
        <f t="shared" si="153"/>
        <v>#DIV/0!</v>
      </c>
      <c r="BF376" s="36">
        <f t="shared" si="154"/>
        <v>0</v>
      </c>
      <c r="BG376" s="36" t="e">
        <f t="shared" si="155"/>
        <v>#DIV/0!</v>
      </c>
      <c r="BH376" s="36" t="e">
        <f t="shared" si="156"/>
        <v>#DIV/0!</v>
      </c>
      <c r="BI376" s="36">
        <f t="shared" si="157"/>
        <v>0</v>
      </c>
      <c r="BJ376" s="36" t="e">
        <f t="shared" si="158"/>
        <v>#DIV/0!</v>
      </c>
      <c r="BK376" s="36" t="e">
        <f t="shared" si="159"/>
        <v>#DIV/0!</v>
      </c>
      <c r="BL376" s="36" t="e">
        <f t="shared" si="160"/>
        <v>#DIV/0!</v>
      </c>
      <c r="BM376" s="36">
        <f t="shared" si="161"/>
        <v>0</v>
      </c>
      <c r="BN376" s="36" t="e">
        <f t="shared" si="162"/>
        <v>#DIV/0!</v>
      </c>
    </row>
    <row r="377" spans="1:66" x14ac:dyDescent="0.25">
      <c r="A377">
        <v>376</v>
      </c>
      <c r="B377" t="s">
        <v>55</v>
      </c>
      <c r="C377" s="3">
        <v>12</v>
      </c>
      <c r="D377">
        <v>48.615200000000002</v>
      </c>
      <c r="E377">
        <v>-122.43989999999999</v>
      </c>
      <c r="F377" t="s">
        <v>10</v>
      </c>
      <c r="G377" s="5">
        <v>12.15</v>
      </c>
      <c r="H377" s="3">
        <v>17110002000275</v>
      </c>
      <c r="I377" t="s">
        <v>16</v>
      </c>
      <c r="K377" s="15" t="s">
        <v>438</v>
      </c>
      <c r="L377" s="3">
        <v>17110004000487</v>
      </c>
      <c r="M377">
        <v>7.6912101358175278E-3</v>
      </c>
      <c r="N377" s="20">
        <v>408</v>
      </c>
      <c r="P377" s="36" t="e">
        <f>AVERAGEIFS($G$2:$G$3384,$C$2:$C$3384,P$1,$B$2:$B$3384,$K377)</f>
        <v>#DIV/0!</v>
      </c>
      <c r="Q377" s="36" t="e">
        <f>AVERAGEIFS($G$2:$G$3384,$C$2:$C$3384,Q$1,$B$2:$B$3384,$K377)</f>
        <v>#DIV/0!</v>
      </c>
      <c r="R377" s="36" t="e">
        <f>AVERAGEIFS($G$2:$G$3384,$C$2:$C$3384,R$1,$B$2:$B$3384,$K377)</f>
        <v>#DIV/0!</v>
      </c>
      <c r="S377" s="36" t="e">
        <f>AVERAGEIFS($G$2:$G$3384,$C$2:$C$3384,S$1,$B$2:$B$3384,$K377)</f>
        <v>#DIV/0!</v>
      </c>
      <c r="T377" s="36" t="e">
        <f>AVERAGEIFS($G$2:$G$3384,$C$2:$C$3384,T$1,$B$2:$B$3384,$K377)</f>
        <v>#DIV/0!</v>
      </c>
      <c r="U377" s="36" t="e">
        <f>AVERAGEIFS($G$2:$G$3384,$C$2:$C$3384,U$1,$B$2:$B$3384,$K377)</f>
        <v>#DIV/0!</v>
      </c>
      <c r="V377" s="36" t="e">
        <f>AVERAGEIFS($G$2:$G$3384,$C$2:$C$3384,V$1,$B$2:$B$3384,$K377)</f>
        <v>#DIV/0!</v>
      </c>
      <c r="W377" s="36">
        <f>AVERAGEIFS($G$2:$G$3384,$C$2:$C$3384,W$1,$B$2:$B$3384,$K377)</f>
        <v>10.8</v>
      </c>
      <c r="X377" s="36" t="e">
        <f>AVERAGEIFS($G$2:$G$3384,$C$2:$C$3384,X$1,$B$2:$B$3384,$K377)</f>
        <v>#DIV/0!</v>
      </c>
      <c r="Y377" s="36" t="e">
        <f>AVERAGEIFS($G$2:$G$3384,$C$2:$C$3384,Y$1,$B$2:$B$3384,$K377)</f>
        <v>#DIV/0!</v>
      </c>
      <c r="Z377" s="36" t="e">
        <f>AVERAGEIFS($G$2:$G$3384,$C$2:$C$3384,Z$1,$B$2:$B$3384,$K377)</f>
        <v>#DIV/0!</v>
      </c>
      <c r="AA377" s="36" t="e">
        <f>AVERAGEIFS($G$2:$G$3384,$C$2:$C$3384,AA$1,$B$2:$B$3384,$K377)</f>
        <v>#DIV/0!</v>
      </c>
      <c r="AB377" s="36">
        <f t="shared" si="136"/>
        <v>10.8</v>
      </c>
      <c r="AC377" s="36" t="e" cm="1">
        <f t="array" ref="AC377">AVERAGE(IFERROR(X377:Z377, ""))</f>
        <v>#DIV/0!</v>
      </c>
      <c r="AD377" s="36" t="e">
        <f t="shared" si="137"/>
        <v>#DIV/0!</v>
      </c>
      <c r="AE377" s="36" t="e" cm="1">
        <f t="array" ref="AE377">AVERAGE(IFERROR(Q377:V377, ""))</f>
        <v>#DIV/0!</v>
      </c>
      <c r="AF377" s="36" cm="1">
        <f t="array" ref="AF377">AVERAGE(IFERROR(V377:Z377,""))</f>
        <v>10.8</v>
      </c>
      <c r="AG377" s="36" t="e" cm="1">
        <f t="array" ref="AG377">AVERAGE(IFERROR(Q377:U377,""))</f>
        <v>#DIV/0!</v>
      </c>
      <c r="AH377" s="36" t="e" cm="1">
        <f t="array" ref="AH377">AVERAGE(IFERROR(Y377:AA377,P377))</f>
        <v>#DIV/0!</v>
      </c>
      <c r="AI377" s="36" t="e" cm="1">
        <f t="array" ref="AI377">AVERAGE(IFERROR(X377:AA377,""))</f>
        <v>#DIV/0!</v>
      </c>
      <c r="AJ377" s="36" t="e" cm="1">
        <f t="array" ref="AJ377">AVERAGE(IFERROR(P377:V377,""))</f>
        <v>#DIV/0!</v>
      </c>
      <c r="AK377" s="36" t="e" cm="1">
        <f t="array" ref="AK377">AVERAGE(IFERROR(Q377:T377,""))</f>
        <v>#DIV/0!</v>
      </c>
      <c r="AL377" s="36" t="e" cm="1">
        <f t="array" ref="AL377">AVERAGE(IFERROR(U377:V377,""))</f>
        <v>#DIV/0!</v>
      </c>
      <c r="AM377" s="36" cm="1">
        <f t="array" ref="AM377">AVERAGE(IFERROR(W377:AA377,""))</f>
        <v>10.8</v>
      </c>
      <c r="AN377" s="36" t="e" cm="1">
        <f t="array" ref="AN377">AVERAGE(IFERROR(P377:U377,""))</f>
        <v>#DIV/0!</v>
      </c>
      <c r="AP377" s="36" t="e">
        <f t="shared" si="138"/>
        <v>#DIV/0!</v>
      </c>
      <c r="AQ377" s="36" t="e">
        <f t="shared" si="139"/>
        <v>#DIV/0!</v>
      </c>
      <c r="AR377" s="36" t="e">
        <f t="shared" si="140"/>
        <v>#DIV/0!</v>
      </c>
      <c r="AS377" s="36" t="e">
        <f t="shared" si="141"/>
        <v>#DIV/0!</v>
      </c>
      <c r="AT377" s="36" t="e">
        <f t="shared" si="142"/>
        <v>#DIV/0!</v>
      </c>
      <c r="AU377" s="36" t="e">
        <f t="shared" si="143"/>
        <v>#DIV/0!</v>
      </c>
      <c r="AV377" s="36" t="e">
        <f t="shared" si="144"/>
        <v>#DIV/0!</v>
      </c>
      <c r="AW377" s="36">
        <f t="shared" si="145"/>
        <v>0</v>
      </c>
      <c r="AX377" s="36" t="e">
        <f t="shared" si="146"/>
        <v>#DIV/0!</v>
      </c>
      <c r="AY377" s="36" t="e">
        <f t="shared" si="147"/>
        <v>#DIV/0!</v>
      </c>
      <c r="AZ377" s="36" t="e">
        <f t="shared" si="148"/>
        <v>#DIV/0!</v>
      </c>
      <c r="BA377" s="36" t="e">
        <f t="shared" si="149"/>
        <v>#DIV/0!</v>
      </c>
      <c r="BB377" s="36">
        <f t="shared" si="150"/>
        <v>0</v>
      </c>
      <c r="BC377" s="36" t="e">
        <f t="shared" si="151"/>
        <v>#DIV/0!</v>
      </c>
      <c r="BD377" s="36" t="e">
        <f t="shared" si="152"/>
        <v>#DIV/0!</v>
      </c>
      <c r="BE377" s="36" t="e">
        <f t="shared" si="153"/>
        <v>#DIV/0!</v>
      </c>
      <c r="BF377" s="36">
        <f t="shared" si="154"/>
        <v>0</v>
      </c>
      <c r="BG377" s="36" t="e">
        <f t="shared" si="155"/>
        <v>#DIV/0!</v>
      </c>
      <c r="BH377" s="36" t="e">
        <f t="shared" si="156"/>
        <v>#DIV/0!</v>
      </c>
      <c r="BI377" s="36" t="e">
        <f t="shared" si="157"/>
        <v>#DIV/0!</v>
      </c>
      <c r="BJ377" s="36" t="e">
        <f t="shared" si="158"/>
        <v>#DIV/0!</v>
      </c>
      <c r="BK377" s="36" t="e">
        <f t="shared" si="159"/>
        <v>#DIV/0!</v>
      </c>
      <c r="BL377" s="36" t="e">
        <f t="shared" si="160"/>
        <v>#DIV/0!</v>
      </c>
      <c r="BM377" s="36">
        <f t="shared" si="161"/>
        <v>0</v>
      </c>
      <c r="BN377" s="36" t="e">
        <f t="shared" si="162"/>
        <v>#DIV/0!</v>
      </c>
    </row>
    <row r="378" spans="1:66" x14ac:dyDescent="0.25">
      <c r="A378">
        <v>377</v>
      </c>
      <c r="B378" t="s">
        <v>56</v>
      </c>
      <c r="C378" s="3">
        <v>1</v>
      </c>
      <c r="D378">
        <v>48.996969999999997</v>
      </c>
      <c r="E378">
        <v>-122.75463000000001</v>
      </c>
      <c r="F378" t="s">
        <v>10</v>
      </c>
      <c r="G378" s="5">
        <v>13.273999999999999</v>
      </c>
      <c r="H378" s="3">
        <v>17110002000738</v>
      </c>
      <c r="I378" t="s">
        <v>11</v>
      </c>
      <c r="K378" s="15" t="s">
        <v>439</v>
      </c>
      <c r="L378" s="3">
        <v>17110004014906</v>
      </c>
      <c r="M378">
        <v>8.0634802579879761E-2</v>
      </c>
      <c r="N378" s="20">
        <v>420</v>
      </c>
      <c r="P378" s="36" t="e">
        <f>AVERAGEIFS($G$2:$G$3384,$C$2:$C$3384,P$1,$B$2:$B$3384,$K378)</f>
        <v>#DIV/0!</v>
      </c>
      <c r="Q378" s="36" t="e">
        <f>AVERAGEIFS($G$2:$G$3384,$C$2:$C$3384,Q$1,$B$2:$B$3384,$K378)</f>
        <v>#DIV/0!</v>
      </c>
      <c r="R378" s="36" t="e">
        <f>AVERAGEIFS($G$2:$G$3384,$C$2:$C$3384,R$1,$B$2:$B$3384,$K378)</f>
        <v>#DIV/0!</v>
      </c>
      <c r="S378" s="36" t="e">
        <f>AVERAGEIFS($G$2:$G$3384,$C$2:$C$3384,S$1,$B$2:$B$3384,$K378)</f>
        <v>#DIV/0!</v>
      </c>
      <c r="T378" s="36" t="e">
        <f>AVERAGEIFS($G$2:$G$3384,$C$2:$C$3384,T$1,$B$2:$B$3384,$K378)</f>
        <v>#DIV/0!</v>
      </c>
      <c r="U378" s="36" t="e">
        <f>AVERAGEIFS($G$2:$G$3384,$C$2:$C$3384,U$1,$B$2:$B$3384,$K378)</f>
        <v>#DIV/0!</v>
      </c>
      <c r="V378" s="36">
        <f>AVERAGEIFS($G$2:$G$3384,$C$2:$C$3384,V$1,$B$2:$B$3384,$K378)</f>
        <v>9.5</v>
      </c>
      <c r="W378" s="36" t="e">
        <f>AVERAGEIFS($G$2:$G$3384,$C$2:$C$3384,W$1,$B$2:$B$3384,$K378)</f>
        <v>#DIV/0!</v>
      </c>
      <c r="X378" s="36">
        <f>AVERAGEIFS($G$2:$G$3384,$C$2:$C$3384,X$1,$B$2:$B$3384,$K378)</f>
        <v>10.15</v>
      </c>
      <c r="Y378" s="36" t="e">
        <f>AVERAGEIFS($G$2:$G$3384,$C$2:$C$3384,Y$1,$B$2:$B$3384,$K378)</f>
        <v>#DIV/0!</v>
      </c>
      <c r="Z378" s="36" t="e">
        <f>AVERAGEIFS($G$2:$G$3384,$C$2:$C$3384,Z$1,$B$2:$B$3384,$K378)</f>
        <v>#DIV/0!</v>
      </c>
      <c r="AA378" s="36" t="e">
        <f>AVERAGEIFS($G$2:$G$3384,$C$2:$C$3384,AA$1,$B$2:$B$3384,$K378)</f>
        <v>#DIV/0!</v>
      </c>
      <c r="AB378" s="36">
        <f t="shared" si="136"/>
        <v>9.8249999999999993</v>
      </c>
      <c r="AC378" s="36" cm="1">
        <f t="array" ref="AC378">AVERAGE(IFERROR(X378:Z378, ""))</f>
        <v>10.15</v>
      </c>
      <c r="AD378" s="36" t="e">
        <f t="shared" si="137"/>
        <v>#DIV/0!</v>
      </c>
      <c r="AE378" s="36" cm="1">
        <f t="array" ref="AE378">AVERAGE(IFERROR(Q378:V378, ""))</f>
        <v>9.5</v>
      </c>
      <c r="AF378" s="36" cm="1">
        <f t="array" ref="AF378">AVERAGE(IFERROR(V378:Z378,""))</f>
        <v>9.8249999999999993</v>
      </c>
      <c r="AG378" s="36" t="e" cm="1">
        <f t="array" ref="AG378">AVERAGE(IFERROR(Q378:U378,""))</f>
        <v>#DIV/0!</v>
      </c>
      <c r="AH378" s="36" t="e" cm="1">
        <f t="array" ref="AH378">AVERAGE(IFERROR(Y378:AA378,P378))</f>
        <v>#DIV/0!</v>
      </c>
      <c r="AI378" s="36" cm="1">
        <f t="array" ref="AI378">AVERAGE(IFERROR(X378:AA378,""))</f>
        <v>10.15</v>
      </c>
      <c r="AJ378" s="36" cm="1">
        <f t="array" ref="AJ378">AVERAGE(IFERROR(P378:V378,""))</f>
        <v>9.5</v>
      </c>
      <c r="AK378" s="36" t="e" cm="1">
        <f t="array" ref="AK378">AVERAGE(IFERROR(Q378:T378,""))</f>
        <v>#DIV/0!</v>
      </c>
      <c r="AL378" s="36" cm="1">
        <f t="array" ref="AL378">AVERAGE(IFERROR(U378:V378,""))</f>
        <v>9.5</v>
      </c>
      <c r="AM378" s="36" cm="1">
        <f t="array" ref="AM378">AVERAGE(IFERROR(W378:AA378,""))</f>
        <v>10.15</v>
      </c>
      <c r="AN378" s="36" t="e" cm="1">
        <f t="array" ref="AN378">AVERAGE(IFERROR(P378:U378,""))</f>
        <v>#DIV/0!</v>
      </c>
      <c r="AP378" s="36" t="e">
        <f t="shared" si="138"/>
        <v>#DIV/0!</v>
      </c>
      <c r="AQ378" s="36" t="e">
        <f t="shared" si="139"/>
        <v>#DIV/0!</v>
      </c>
      <c r="AR378" s="36" t="e">
        <f t="shared" si="140"/>
        <v>#DIV/0!</v>
      </c>
      <c r="AS378" s="36" t="e">
        <f t="shared" si="141"/>
        <v>#DIV/0!</v>
      </c>
      <c r="AT378" s="36" t="e">
        <f t="shared" si="142"/>
        <v>#DIV/0!</v>
      </c>
      <c r="AU378" s="36" t="e">
        <f t="shared" si="143"/>
        <v>#DIV/0!</v>
      </c>
      <c r="AV378" s="36">
        <f t="shared" si="144"/>
        <v>0.05</v>
      </c>
      <c r="AW378" s="36" t="e">
        <f t="shared" si="145"/>
        <v>#DIV/0!</v>
      </c>
      <c r="AX378" s="36">
        <f t="shared" si="146"/>
        <v>0</v>
      </c>
      <c r="AY378" s="36" t="e">
        <f t="shared" si="147"/>
        <v>#DIV/0!</v>
      </c>
      <c r="AZ378" s="36" t="e">
        <f t="shared" si="148"/>
        <v>#DIV/0!</v>
      </c>
      <c r="BA378" s="36" t="e">
        <f t="shared" si="149"/>
        <v>#DIV/0!</v>
      </c>
      <c r="BB378" s="36">
        <f t="shared" si="150"/>
        <v>1.7500000000000071E-2</v>
      </c>
      <c r="BC378" s="36">
        <f t="shared" si="151"/>
        <v>0</v>
      </c>
      <c r="BD378" s="36" t="e">
        <f t="shared" si="152"/>
        <v>#DIV/0!</v>
      </c>
      <c r="BE378" s="36">
        <f t="shared" si="153"/>
        <v>0.05</v>
      </c>
      <c r="BF378" s="36">
        <f t="shared" si="154"/>
        <v>1.7500000000000071E-2</v>
      </c>
      <c r="BG378" s="36" t="e">
        <f t="shared" si="155"/>
        <v>#DIV/0!</v>
      </c>
      <c r="BH378" s="36" t="e">
        <f t="shared" si="156"/>
        <v>#DIV/0!</v>
      </c>
      <c r="BI378" s="36">
        <f t="shared" si="157"/>
        <v>0</v>
      </c>
      <c r="BJ378" s="36">
        <f t="shared" si="158"/>
        <v>0.05</v>
      </c>
      <c r="BK378" s="36" t="e">
        <f t="shared" si="159"/>
        <v>#DIV/0!</v>
      </c>
      <c r="BL378" s="36">
        <f t="shared" si="160"/>
        <v>0.05</v>
      </c>
      <c r="BM378" s="36">
        <f t="shared" si="161"/>
        <v>0</v>
      </c>
      <c r="BN378" s="36" t="e">
        <f t="shared" si="162"/>
        <v>#DIV/0!</v>
      </c>
    </row>
    <row r="379" spans="1:66" x14ac:dyDescent="0.25">
      <c r="A379">
        <v>378</v>
      </c>
      <c r="B379" t="s">
        <v>56</v>
      </c>
      <c r="C379" s="3">
        <v>2</v>
      </c>
      <c r="D379">
        <v>48.996969999999997</v>
      </c>
      <c r="E379">
        <v>-122.75463000000001</v>
      </c>
      <c r="F379" t="s">
        <v>10</v>
      </c>
      <c r="G379" s="5">
        <v>12.15</v>
      </c>
      <c r="H379" s="3">
        <v>17110002000738</v>
      </c>
      <c r="I379" t="s">
        <v>11</v>
      </c>
      <c r="K379" s="15" t="s">
        <v>440</v>
      </c>
      <c r="L379" s="3">
        <v>17110004006407</v>
      </c>
      <c r="M379">
        <v>0.1037285178899765</v>
      </c>
      <c r="N379" s="20">
        <v>135</v>
      </c>
      <c r="P379" s="36" t="e">
        <f>AVERAGEIFS($G$2:$G$3384,$C$2:$C$3384,P$1,$B$2:$B$3384,$K379)</f>
        <v>#DIV/0!</v>
      </c>
      <c r="Q379" s="36" t="e">
        <f>AVERAGEIFS($G$2:$G$3384,$C$2:$C$3384,Q$1,$B$2:$B$3384,$K379)</f>
        <v>#DIV/0!</v>
      </c>
      <c r="R379" s="36" t="e">
        <f>AVERAGEIFS($G$2:$G$3384,$C$2:$C$3384,R$1,$B$2:$B$3384,$K379)</f>
        <v>#DIV/0!</v>
      </c>
      <c r="S379" s="36" t="e">
        <f>AVERAGEIFS($G$2:$G$3384,$C$2:$C$3384,S$1,$B$2:$B$3384,$K379)</f>
        <v>#DIV/0!</v>
      </c>
      <c r="T379" s="36" t="e">
        <f>AVERAGEIFS($G$2:$G$3384,$C$2:$C$3384,T$1,$B$2:$B$3384,$K379)</f>
        <v>#DIV/0!</v>
      </c>
      <c r="U379" s="36">
        <f>AVERAGEIFS($G$2:$G$3384,$C$2:$C$3384,U$1,$B$2:$B$3384,$K379)</f>
        <v>8.7077777780000005</v>
      </c>
      <c r="V379" s="36" t="e">
        <f>AVERAGEIFS($G$2:$G$3384,$C$2:$C$3384,V$1,$B$2:$B$3384,$K379)</f>
        <v>#DIV/0!</v>
      </c>
      <c r="W379" s="36">
        <f>AVERAGEIFS($G$2:$G$3384,$C$2:$C$3384,W$1,$B$2:$B$3384,$K379)</f>
        <v>6.9222222220000003</v>
      </c>
      <c r="X379" s="36">
        <f>AVERAGEIFS($G$2:$G$3384,$C$2:$C$3384,X$1,$B$2:$B$3384,$K379)</f>
        <v>5.23</v>
      </c>
      <c r="Y379" s="36" t="e">
        <f>AVERAGEIFS($G$2:$G$3384,$C$2:$C$3384,Y$1,$B$2:$B$3384,$K379)</f>
        <v>#DIV/0!</v>
      </c>
      <c r="Z379" s="36" t="e">
        <f>AVERAGEIFS($G$2:$G$3384,$C$2:$C$3384,Z$1,$B$2:$B$3384,$K379)</f>
        <v>#DIV/0!</v>
      </c>
      <c r="AA379" s="36" t="e">
        <f>AVERAGEIFS($G$2:$G$3384,$C$2:$C$3384,AA$1,$B$2:$B$3384,$K379)</f>
        <v>#DIV/0!</v>
      </c>
      <c r="AB379" s="36">
        <f t="shared" si="136"/>
        <v>6.9533333333333331</v>
      </c>
      <c r="AC379" s="36" cm="1">
        <f t="array" ref="AC379">AVERAGE(IFERROR(X379:Z379, ""))</f>
        <v>5.23</v>
      </c>
      <c r="AD379" s="36" t="e">
        <f t="shared" si="137"/>
        <v>#DIV/0!</v>
      </c>
      <c r="AE379" s="36" cm="1">
        <f t="array" ref="AE379">AVERAGE(IFERROR(Q379:V379, ""))</f>
        <v>8.7077777780000005</v>
      </c>
      <c r="AF379" s="36" cm="1">
        <f t="array" ref="AF379">AVERAGE(IFERROR(V379:Z379,""))</f>
        <v>6.0761111110000003</v>
      </c>
      <c r="AG379" s="36" cm="1">
        <f t="array" ref="AG379">AVERAGE(IFERROR(Q379:U379,""))</f>
        <v>8.7077777780000005</v>
      </c>
      <c r="AH379" s="36" t="e" cm="1">
        <f t="array" ref="AH379">AVERAGE(IFERROR(Y379:AA379,P379))</f>
        <v>#DIV/0!</v>
      </c>
      <c r="AI379" s="36" cm="1">
        <f t="array" ref="AI379">AVERAGE(IFERROR(X379:AA379,""))</f>
        <v>5.23</v>
      </c>
      <c r="AJ379" s="36" cm="1">
        <f t="array" ref="AJ379">AVERAGE(IFERROR(P379:V379,""))</f>
        <v>8.7077777780000005</v>
      </c>
      <c r="AK379" s="36" t="e" cm="1">
        <f t="array" ref="AK379">AVERAGE(IFERROR(Q379:T379,""))</f>
        <v>#DIV/0!</v>
      </c>
      <c r="AL379" s="36" cm="1">
        <f t="array" ref="AL379">AVERAGE(IFERROR(U379:V379,""))</f>
        <v>8.7077777780000005</v>
      </c>
      <c r="AM379" s="36" cm="1">
        <f t="array" ref="AM379">AVERAGE(IFERROR(W379:AA379,""))</f>
        <v>6.0761111110000003</v>
      </c>
      <c r="AN379" s="36" cm="1">
        <f t="array" ref="AN379">AVERAGE(IFERROR(P379:U379,""))</f>
        <v>8.7077777780000005</v>
      </c>
      <c r="AP379" s="36" t="e">
        <f t="shared" si="138"/>
        <v>#DIV/0!</v>
      </c>
      <c r="AQ379" s="36" t="e">
        <f t="shared" si="139"/>
        <v>#DIV/0!</v>
      </c>
      <c r="AR379" s="36" t="e">
        <f t="shared" si="140"/>
        <v>#DIV/0!</v>
      </c>
      <c r="AS379" s="36" t="e">
        <f t="shared" si="141"/>
        <v>#DIV/0!</v>
      </c>
      <c r="AT379" s="36" t="e">
        <f t="shared" si="142"/>
        <v>#DIV/0!</v>
      </c>
      <c r="AU379" s="36">
        <f t="shared" si="143"/>
        <v>0.12922222219999996</v>
      </c>
      <c r="AV379" s="36" t="e">
        <f t="shared" si="144"/>
        <v>#DIV/0!</v>
      </c>
      <c r="AW379" s="36">
        <f t="shared" si="145"/>
        <v>0.30777777779999999</v>
      </c>
      <c r="AX379" s="36">
        <f t="shared" si="146"/>
        <v>0.47699999999999998</v>
      </c>
      <c r="AY379" s="36" t="e">
        <f t="shared" si="147"/>
        <v>#DIV/0!</v>
      </c>
      <c r="AZ379" s="36" t="e">
        <f t="shared" si="148"/>
        <v>#DIV/0!</v>
      </c>
      <c r="BA379" s="36" t="e">
        <f t="shared" si="149"/>
        <v>#DIV/0!</v>
      </c>
      <c r="BB379" s="36">
        <f t="shared" si="150"/>
        <v>0.3046666666666667</v>
      </c>
      <c r="BC379" s="36">
        <f t="shared" si="151"/>
        <v>0.47699999999999998</v>
      </c>
      <c r="BD379" s="36" t="e">
        <f t="shared" si="152"/>
        <v>#DIV/0!</v>
      </c>
      <c r="BE379" s="36">
        <f t="shared" si="153"/>
        <v>0.12922222219999996</v>
      </c>
      <c r="BF379" s="36">
        <f t="shared" si="154"/>
        <v>0.39238888889999995</v>
      </c>
      <c r="BG379" s="36">
        <f t="shared" si="155"/>
        <v>0.12922222219999996</v>
      </c>
      <c r="BH379" s="36" t="e">
        <f t="shared" si="156"/>
        <v>#DIV/0!</v>
      </c>
      <c r="BI379" s="36">
        <f t="shared" si="157"/>
        <v>0.47699999999999998</v>
      </c>
      <c r="BJ379" s="36">
        <f t="shared" si="158"/>
        <v>0.12922222219999996</v>
      </c>
      <c r="BK379" s="36" t="e">
        <f t="shared" si="159"/>
        <v>#DIV/0!</v>
      </c>
      <c r="BL379" s="36">
        <f t="shared" si="160"/>
        <v>0.12922222219999996</v>
      </c>
      <c r="BM379" s="36">
        <f t="shared" si="161"/>
        <v>0.39238888889999995</v>
      </c>
      <c r="BN379" s="36">
        <f t="shared" si="162"/>
        <v>0.12922222219999996</v>
      </c>
    </row>
    <row r="380" spans="1:66" x14ac:dyDescent="0.25">
      <c r="A380">
        <v>379</v>
      </c>
      <c r="B380" t="s">
        <v>56</v>
      </c>
      <c r="C380" s="3">
        <v>3</v>
      </c>
      <c r="D380">
        <v>48.996969999999997</v>
      </c>
      <c r="E380">
        <v>-122.75463000000001</v>
      </c>
      <c r="F380" t="s">
        <v>10</v>
      </c>
      <c r="G380" s="5">
        <v>13.115</v>
      </c>
      <c r="H380" s="3">
        <v>17110002000738</v>
      </c>
      <c r="I380" t="s">
        <v>11</v>
      </c>
      <c r="K380" s="15" t="s">
        <v>441</v>
      </c>
      <c r="L380" s="3">
        <v>17110004000399</v>
      </c>
      <c r="M380">
        <v>0.81466752290725708</v>
      </c>
      <c r="N380" s="20">
        <v>56</v>
      </c>
      <c r="P380" s="36" t="e">
        <f>AVERAGEIFS($G$2:$G$3384,$C$2:$C$3384,P$1,$B$2:$B$3384,$K380)</f>
        <v>#DIV/0!</v>
      </c>
      <c r="Q380" s="36" t="e">
        <f>AVERAGEIFS($G$2:$G$3384,$C$2:$C$3384,Q$1,$B$2:$B$3384,$K380)</f>
        <v>#DIV/0!</v>
      </c>
      <c r="R380" s="36" t="e">
        <f>AVERAGEIFS($G$2:$G$3384,$C$2:$C$3384,R$1,$B$2:$B$3384,$K380)</f>
        <v>#DIV/0!</v>
      </c>
      <c r="S380" s="36" t="e">
        <f>AVERAGEIFS($G$2:$G$3384,$C$2:$C$3384,S$1,$B$2:$B$3384,$K380)</f>
        <v>#DIV/0!</v>
      </c>
      <c r="T380" s="36" t="e">
        <f>AVERAGEIFS($G$2:$G$3384,$C$2:$C$3384,T$1,$B$2:$B$3384,$K380)</f>
        <v>#DIV/0!</v>
      </c>
      <c r="U380" s="36" t="e">
        <f>AVERAGEIFS($G$2:$G$3384,$C$2:$C$3384,U$1,$B$2:$B$3384,$K380)</f>
        <v>#DIV/0!</v>
      </c>
      <c r="V380" s="36" t="e">
        <f>AVERAGEIFS($G$2:$G$3384,$C$2:$C$3384,V$1,$B$2:$B$3384,$K380)</f>
        <v>#DIV/0!</v>
      </c>
      <c r="W380" s="36" t="e">
        <f>AVERAGEIFS($G$2:$G$3384,$C$2:$C$3384,W$1,$B$2:$B$3384,$K380)</f>
        <v>#DIV/0!</v>
      </c>
      <c r="X380" s="36">
        <f>AVERAGEIFS($G$2:$G$3384,$C$2:$C$3384,X$1,$B$2:$B$3384,$K380)</f>
        <v>7.6</v>
      </c>
      <c r="Y380" s="36" t="e">
        <f>AVERAGEIFS($G$2:$G$3384,$C$2:$C$3384,Y$1,$B$2:$B$3384,$K380)</f>
        <v>#DIV/0!</v>
      </c>
      <c r="Z380" s="36" t="e">
        <f>AVERAGEIFS($G$2:$G$3384,$C$2:$C$3384,Z$1,$B$2:$B$3384,$K380)</f>
        <v>#DIV/0!</v>
      </c>
      <c r="AA380" s="36" t="e">
        <f>AVERAGEIFS($G$2:$G$3384,$C$2:$C$3384,AA$1,$B$2:$B$3384,$K380)</f>
        <v>#DIV/0!</v>
      </c>
      <c r="AB380" s="36">
        <f t="shared" si="136"/>
        <v>7.6</v>
      </c>
      <c r="AC380" s="36" cm="1">
        <f t="array" ref="AC380">AVERAGE(IFERROR(X380:Z380, ""))</f>
        <v>7.6</v>
      </c>
      <c r="AD380" s="36" t="e">
        <f t="shared" si="137"/>
        <v>#DIV/0!</v>
      </c>
      <c r="AE380" s="36" t="e" cm="1">
        <f t="array" ref="AE380">AVERAGE(IFERROR(Q380:V380, ""))</f>
        <v>#DIV/0!</v>
      </c>
      <c r="AF380" s="36" cm="1">
        <f t="array" ref="AF380">AVERAGE(IFERROR(V380:Z380,""))</f>
        <v>7.6</v>
      </c>
      <c r="AG380" s="36" t="e" cm="1">
        <f t="array" ref="AG380">AVERAGE(IFERROR(Q380:U380,""))</f>
        <v>#DIV/0!</v>
      </c>
      <c r="AH380" s="36" t="e" cm="1">
        <f t="array" ref="AH380">AVERAGE(IFERROR(Y380:AA380,P380))</f>
        <v>#DIV/0!</v>
      </c>
      <c r="AI380" s="36" cm="1">
        <f t="array" ref="AI380">AVERAGE(IFERROR(X380:AA380,""))</f>
        <v>7.6</v>
      </c>
      <c r="AJ380" s="36" t="e" cm="1">
        <f t="array" ref="AJ380">AVERAGE(IFERROR(P380:V380,""))</f>
        <v>#DIV/0!</v>
      </c>
      <c r="AK380" s="36" t="e" cm="1">
        <f t="array" ref="AK380">AVERAGE(IFERROR(Q380:T380,""))</f>
        <v>#DIV/0!</v>
      </c>
      <c r="AL380" s="36" t="e" cm="1">
        <f t="array" ref="AL380">AVERAGE(IFERROR(U380:V380,""))</f>
        <v>#DIV/0!</v>
      </c>
      <c r="AM380" s="36" cm="1">
        <f t="array" ref="AM380">AVERAGE(IFERROR(W380:AA380,""))</f>
        <v>7.6</v>
      </c>
      <c r="AN380" s="36" t="e" cm="1">
        <f t="array" ref="AN380">AVERAGE(IFERROR(P380:U380,""))</f>
        <v>#DIV/0!</v>
      </c>
      <c r="AP380" s="36" t="e">
        <f t="shared" si="138"/>
        <v>#DIV/0!</v>
      </c>
      <c r="AQ380" s="36" t="e">
        <f t="shared" si="139"/>
        <v>#DIV/0!</v>
      </c>
      <c r="AR380" s="36" t="e">
        <f t="shared" si="140"/>
        <v>#DIV/0!</v>
      </c>
      <c r="AS380" s="36" t="e">
        <f t="shared" si="141"/>
        <v>#DIV/0!</v>
      </c>
      <c r="AT380" s="36" t="e">
        <f t="shared" si="142"/>
        <v>#DIV/0!</v>
      </c>
      <c r="AU380" s="36" t="e">
        <f t="shared" si="143"/>
        <v>#DIV/0!</v>
      </c>
      <c r="AV380" s="36" t="e">
        <f t="shared" si="144"/>
        <v>#DIV/0!</v>
      </c>
      <c r="AW380" s="36" t="e">
        <f t="shared" si="145"/>
        <v>#DIV/0!</v>
      </c>
      <c r="AX380" s="36">
        <f t="shared" si="146"/>
        <v>0.24000000000000005</v>
      </c>
      <c r="AY380" s="36" t="e">
        <f t="shared" si="147"/>
        <v>#DIV/0!</v>
      </c>
      <c r="AZ380" s="36" t="e">
        <f t="shared" si="148"/>
        <v>#DIV/0!</v>
      </c>
      <c r="BA380" s="36" t="e">
        <f t="shared" si="149"/>
        <v>#DIV/0!</v>
      </c>
      <c r="BB380" s="36">
        <f t="shared" si="150"/>
        <v>0.24000000000000005</v>
      </c>
      <c r="BC380" s="36">
        <f t="shared" si="151"/>
        <v>0.24000000000000005</v>
      </c>
      <c r="BD380" s="36" t="e">
        <f t="shared" si="152"/>
        <v>#DIV/0!</v>
      </c>
      <c r="BE380" s="36" t="e">
        <f t="shared" si="153"/>
        <v>#DIV/0!</v>
      </c>
      <c r="BF380" s="36">
        <f t="shared" si="154"/>
        <v>0.24000000000000005</v>
      </c>
      <c r="BG380" s="36" t="e">
        <f t="shared" si="155"/>
        <v>#DIV/0!</v>
      </c>
      <c r="BH380" s="36" t="e">
        <f t="shared" si="156"/>
        <v>#DIV/0!</v>
      </c>
      <c r="BI380" s="36">
        <f t="shared" si="157"/>
        <v>0.24000000000000005</v>
      </c>
      <c r="BJ380" s="36" t="e">
        <f t="shared" si="158"/>
        <v>#DIV/0!</v>
      </c>
      <c r="BK380" s="36" t="e">
        <f t="shared" si="159"/>
        <v>#DIV/0!</v>
      </c>
      <c r="BL380" s="36" t="e">
        <f t="shared" si="160"/>
        <v>#DIV/0!</v>
      </c>
      <c r="BM380" s="36">
        <f t="shared" si="161"/>
        <v>0.24000000000000005</v>
      </c>
      <c r="BN380" s="36" t="e">
        <f t="shared" si="162"/>
        <v>#DIV/0!</v>
      </c>
    </row>
    <row r="381" spans="1:66" x14ac:dyDescent="0.25">
      <c r="A381">
        <v>380</v>
      </c>
      <c r="B381" t="s">
        <v>56</v>
      </c>
      <c r="C381" s="3">
        <v>4</v>
      </c>
      <c r="D381">
        <v>48.996969999999997</v>
      </c>
      <c r="E381">
        <v>-122.75463000000001</v>
      </c>
      <c r="F381" t="s">
        <v>10</v>
      </c>
      <c r="G381" s="5">
        <v>10.737500000000001</v>
      </c>
      <c r="H381" s="3">
        <v>17110002000738</v>
      </c>
      <c r="I381" t="s">
        <v>11</v>
      </c>
      <c r="K381" s="15" t="s">
        <v>443</v>
      </c>
      <c r="L381" s="3">
        <v>17110004000337</v>
      </c>
      <c r="M381">
        <v>0.95247524976730347</v>
      </c>
      <c r="N381" s="20">
        <v>635</v>
      </c>
      <c r="P381" s="36" t="e">
        <f>AVERAGEIFS($G$2:$G$3384,$C$2:$C$3384,P$1,$B$2:$B$3384,$K381)</f>
        <v>#DIV/0!</v>
      </c>
      <c r="Q381" s="36" t="e">
        <f>AVERAGEIFS($G$2:$G$3384,$C$2:$C$3384,Q$1,$B$2:$B$3384,$K381)</f>
        <v>#DIV/0!</v>
      </c>
      <c r="R381" s="36" t="e">
        <f>AVERAGEIFS($G$2:$G$3384,$C$2:$C$3384,R$1,$B$2:$B$3384,$K381)</f>
        <v>#DIV/0!</v>
      </c>
      <c r="S381" s="36" t="e">
        <f>AVERAGEIFS($G$2:$G$3384,$C$2:$C$3384,S$1,$B$2:$B$3384,$K381)</f>
        <v>#DIV/0!</v>
      </c>
      <c r="T381" s="36" t="e">
        <f>AVERAGEIFS($G$2:$G$3384,$C$2:$C$3384,T$1,$B$2:$B$3384,$K381)</f>
        <v>#DIV/0!</v>
      </c>
      <c r="U381" s="36" t="e">
        <f>AVERAGEIFS($G$2:$G$3384,$C$2:$C$3384,U$1,$B$2:$B$3384,$K381)</f>
        <v>#DIV/0!</v>
      </c>
      <c r="V381" s="36" t="e">
        <f>AVERAGEIFS($G$2:$G$3384,$C$2:$C$3384,V$1,$B$2:$B$3384,$K381)</f>
        <v>#DIV/0!</v>
      </c>
      <c r="W381" s="36" t="e">
        <f>AVERAGEIFS($G$2:$G$3384,$C$2:$C$3384,W$1,$B$2:$B$3384,$K381)</f>
        <v>#DIV/0!</v>
      </c>
      <c r="X381" s="36">
        <f>AVERAGEIFS($G$2:$G$3384,$C$2:$C$3384,X$1,$B$2:$B$3384,$K381)</f>
        <v>11.1</v>
      </c>
      <c r="Y381" s="36" t="e">
        <f>AVERAGEIFS($G$2:$G$3384,$C$2:$C$3384,Y$1,$B$2:$B$3384,$K381)</f>
        <v>#DIV/0!</v>
      </c>
      <c r="Z381" s="36" t="e">
        <f>AVERAGEIFS($G$2:$G$3384,$C$2:$C$3384,Z$1,$B$2:$B$3384,$K381)</f>
        <v>#DIV/0!</v>
      </c>
      <c r="AA381" s="36" t="e">
        <f>AVERAGEIFS($G$2:$G$3384,$C$2:$C$3384,AA$1,$B$2:$B$3384,$K381)</f>
        <v>#DIV/0!</v>
      </c>
      <c r="AB381" s="36">
        <f t="shared" si="136"/>
        <v>11.1</v>
      </c>
      <c r="AC381" s="36" cm="1">
        <f t="array" ref="AC381">AVERAGE(IFERROR(X381:Z381, ""))</f>
        <v>11.1</v>
      </c>
      <c r="AD381" s="36" t="e">
        <f t="shared" si="137"/>
        <v>#DIV/0!</v>
      </c>
      <c r="AE381" s="36" t="e" cm="1">
        <f t="array" ref="AE381">AVERAGE(IFERROR(Q381:V381, ""))</f>
        <v>#DIV/0!</v>
      </c>
      <c r="AF381" s="36" cm="1">
        <f t="array" ref="AF381">AVERAGE(IFERROR(V381:Z381,""))</f>
        <v>11.1</v>
      </c>
      <c r="AG381" s="36" t="e" cm="1">
        <f t="array" ref="AG381">AVERAGE(IFERROR(Q381:U381,""))</f>
        <v>#DIV/0!</v>
      </c>
      <c r="AH381" s="36" t="e" cm="1">
        <f t="array" ref="AH381">AVERAGE(IFERROR(Y381:AA381,P381))</f>
        <v>#DIV/0!</v>
      </c>
      <c r="AI381" s="36" cm="1">
        <f t="array" ref="AI381">AVERAGE(IFERROR(X381:AA381,""))</f>
        <v>11.1</v>
      </c>
      <c r="AJ381" s="36" t="e" cm="1">
        <f t="array" ref="AJ381">AVERAGE(IFERROR(P381:V381,""))</f>
        <v>#DIV/0!</v>
      </c>
      <c r="AK381" s="36" t="e" cm="1">
        <f t="array" ref="AK381">AVERAGE(IFERROR(Q381:T381,""))</f>
        <v>#DIV/0!</v>
      </c>
      <c r="AL381" s="36" t="e" cm="1">
        <f t="array" ref="AL381">AVERAGE(IFERROR(U381:V381,""))</f>
        <v>#DIV/0!</v>
      </c>
      <c r="AM381" s="36" cm="1">
        <f t="array" ref="AM381">AVERAGE(IFERROR(W381:AA381,""))</f>
        <v>11.1</v>
      </c>
      <c r="AN381" s="36" t="e" cm="1">
        <f t="array" ref="AN381">AVERAGE(IFERROR(P381:U381,""))</f>
        <v>#DIV/0!</v>
      </c>
      <c r="AP381" s="36" t="e">
        <f t="shared" si="138"/>
        <v>#DIV/0!</v>
      </c>
      <c r="AQ381" s="36" t="e">
        <f t="shared" si="139"/>
        <v>#DIV/0!</v>
      </c>
      <c r="AR381" s="36" t="e">
        <f t="shared" si="140"/>
        <v>#DIV/0!</v>
      </c>
      <c r="AS381" s="36" t="e">
        <f t="shared" si="141"/>
        <v>#DIV/0!</v>
      </c>
      <c r="AT381" s="36" t="e">
        <f t="shared" si="142"/>
        <v>#DIV/0!</v>
      </c>
      <c r="AU381" s="36" t="e">
        <f t="shared" si="143"/>
        <v>#DIV/0!</v>
      </c>
      <c r="AV381" s="36" t="e">
        <f t="shared" si="144"/>
        <v>#DIV/0!</v>
      </c>
      <c r="AW381" s="36" t="e">
        <f t="shared" si="145"/>
        <v>#DIV/0!</v>
      </c>
      <c r="AX381" s="36">
        <f t="shared" si="146"/>
        <v>0</v>
      </c>
      <c r="AY381" s="36" t="e">
        <f t="shared" si="147"/>
        <v>#DIV/0!</v>
      </c>
      <c r="AZ381" s="36" t="e">
        <f t="shared" si="148"/>
        <v>#DIV/0!</v>
      </c>
      <c r="BA381" s="36" t="e">
        <f t="shared" si="149"/>
        <v>#DIV/0!</v>
      </c>
      <c r="BB381" s="36">
        <f t="shared" si="150"/>
        <v>0</v>
      </c>
      <c r="BC381" s="36">
        <f t="shared" si="151"/>
        <v>0</v>
      </c>
      <c r="BD381" s="36" t="e">
        <f t="shared" si="152"/>
        <v>#DIV/0!</v>
      </c>
      <c r="BE381" s="36" t="e">
        <f t="shared" si="153"/>
        <v>#DIV/0!</v>
      </c>
      <c r="BF381" s="36">
        <f t="shared" si="154"/>
        <v>0</v>
      </c>
      <c r="BG381" s="36" t="e">
        <f t="shared" si="155"/>
        <v>#DIV/0!</v>
      </c>
      <c r="BH381" s="36" t="e">
        <f t="shared" si="156"/>
        <v>#DIV/0!</v>
      </c>
      <c r="BI381" s="36">
        <f t="shared" si="157"/>
        <v>0</v>
      </c>
      <c r="BJ381" s="36" t="e">
        <f t="shared" si="158"/>
        <v>#DIV/0!</v>
      </c>
      <c r="BK381" s="36" t="e">
        <f t="shared" si="159"/>
        <v>#DIV/0!</v>
      </c>
      <c r="BL381" s="36" t="e">
        <f t="shared" si="160"/>
        <v>#DIV/0!</v>
      </c>
      <c r="BM381" s="36">
        <f t="shared" si="161"/>
        <v>0</v>
      </c>
      <c r="BN381" s="36" t="e">
        <f t="shared" si="162"/>
        <v>#DIV/0!</v>
      </c>
    </row>
    <row r="382" spans="1:66" x14ac:dyDescent="0.25">
      <c r="A382">
        <v>381</v>
      </c>
      <c r="B382" t="s">
        <v>56</v>
      </c>
      <c r="C382" s="3">
        <v>5</v>
      </c>
      <c r="D382">
        <v>48.996969999999997</v>
      </c>
      <c r="E382">
        <v>-122.75463000000001</v>
      </c>
      <c r="F382" t="s">
        <v>10</v>
      </c>
      <c r="G382" s="5">
        <v>7.6174999999999997</v>
      </c>
      <c r="H382" s="3">
        <v>17110002000738</v>
      </c>
      <c r="I382" t="s">
        <v>11</v>
      </c>
      <c r="K382" s="15" t="s">
        <v>444</v>
      </c>
      <c r="L382" s="3">
        <v>17110004015058</v>
      </c>
      <c r="M382">
        <v>0.44688302278518677</v>
      </c>
      <c r="N382" s="20">
        <v>215</v>
      </c>
      <c r="P382" s="36" t="e">
        <f>AVERAGEIFS($G$2:$G$3384,$C$2:$C$3384,P$1,$B$2:$B$3384,$K382)</f>
        <v>#DIV/0!</v>
      </c>
      <c r="Q382" s="36" t="e">
        <f>AVERAGEIFS($G$2:$G$3384,$C$2:$C$3384,Q$1,$B$2:$B$3384,$K382)</f>
        <v>#DIV/0!</v>
      </c>
      <c r="R382" s="36" t="e">
        <f>AVERAGEIFS($G$2:$G$3384,$C$2:$C$3384,R$1,$B$2:$B$3384,$K382)</f>
        <v>#DIV/0!</v>
      </c>
      <c r="S382" s="36" t="e">
        <f>AVERAGEIFS($G$2:$G$3384,$C$2:$C$3384,S$1,$B$2:$B$3384,$K382)</f>
        <v>#DIV/0!</v>
      </c>
      <c r="T382" s="36" t="e">
        <f>AVERAGEIFS($G$2:$G$3384,$C$2:$C$3384,T$1,$B$2:$B$3384,$K382)</f>
        <v>#DIV/0!</v>
      </c>
      <c r="U382" s="36" t="e">
        <f>AVERAGEIFS($G$2:$G$3384,$C$2:$C$3384,U$1,$B$2:$B$3384,$K382)</f>
        <v>#DIV/0!</v>
      </c>
      <c r="V382" s="36" t="e">
        <f>AVERAGEIFS($G$2:$G$3384,$C$2:$C$3384,V$1,$B$2:$B$3384,$K382)</f>
        <v>#DIV/0!</v>
      </c>
      <c r="W382" s="36" t="e">
        <f>AVERAGEIFS($G$2:$G$3384,$C$2:$C$3384,W$1,$B$2:$B$3384,$K382)</f>
        <v>#DIV/0!</v>
      </c>
      <c r="X382" s="36">
        <f>AVERAGEIFS($G$2:$G$3384,$C$2:$C$3384,X$1,$B$2:$B$3384,$K382)</f>
        <v>9.6</v>
      </c>
      <c r="Y382" s="36" t="e">
        <f>AVERAGEIFS($G$2:$G$3384,$C$2:$C$3384,Y$1,$B$2:$B$3384,$K382)</f>
        <v>#DIV/0!</v>
      </c>
      <c r="Z382" s="36" t="e">
        <f>AVERAGEIFS($G$2:$G$3384,$C$2:$C$3384,Z$1,$B$2:$B$3384,$K382)</f>
        <v>#DIV/0!</v>
      </c>
      <c r="AA382" s="36" t="e">
        <f>AVERAGEIFS($G$2:$G$3384,$C$2:$C$3384,AA$1,$B$2:$B$3384,$K382)</f>
        <v>#DIV/0!</v>
      </c>
      <c r="AB382" s="36">
        <f t="shared" si="136"/>
        <v>9.6</v>
      </c>
      <c r="AC382" s="36" cm="1">
        <f t="array" ref="AC382">AVERAGE(IFERROR(X382:Z382, ""))</f>
        <v>9.6</v>
      </c>
      <c r="AD382" s="36" t="e">
        <f t="shared" si="137"/>
        <v>#DIV/0!</v>
      </c>
      <c r="AE382" s="36" t="e" cm="1">
        <f t="array" ref="AE382">AVERAGE(IFERROR(Q382:V382, ""))</f>
        <v>#DIV/0!</v>
      </c>
      <c r="AF382" s="36" cm="1">
        <f t="array" ref="AF382">AVERAGE(IFERROR(V382:Z382,""))</f>
        <v>9.6</v>
      </c>
      <c r="AG382" s="36" t="e" cm="1">
        <f t="array" ref="AG382">AVERAGE(IFERROR(Q382:U382,""))</f>
        <v>#DIV/0!</v>
      </c>
      <c r="AH382" s="36" t="e" cm="1">
        <f t="array" ref="AH382">AVERAGE(IFERROR(Y382:AA382,P382))</f>
        <v>#DIV/0!</v>
      </c>
      <c r="AI382" s="36" cm="1">
        <f t="array" ref="AI382">AVERAGE(IFERROR(X382:AA382,""))</f>
        <v>9.6</v>
      </c>
      <c r="AJ382" s="36" t="e" cm="1">
        <f t="array" ref="AJ382">AVERAGE(IFERROR(P382:V382,""))</f>
        <v>#DIV/0!</v>
      </c>
      <c r="AK382" s="36" t="e" cm="1">
        <f t="array" ref="AK382">AVERAGE(IFERROR(Q382:T382,""))</f>
        <v>#DIV/0!</v>
      </c>
      <c r="AL382" s="36" t="e" cm="1">
        <f t="array" ref="AL382">AVERAGE(IFERROR(U382:V382,""))</f>
        <v>#DIV/0!</v>
      </c>
      <c r="AM382" s="36" cm="1">
        <f t="array" ref="AM382">AVERAGE(IFERROR(W382:AA382,""))</f>
        <v>9.6</v>
      </c>
      <c r="AN382" s="36" t="e" cm="1">
        <f t="array" ref="AN382">AVERAGE(IFERROR(P382:U382,""))</f>
        <v>#DIV/0!</v>
      </c>
      <c r="AP382" s="36" t="e">
        <f t="shared" si="138"/>
        <v>#DIV/0!</v>
      </c>
      <c r="AQ382" s="36" t="e">
        <f t="shared" si="139"/>
        <v>#DIV/0!</v>
      </c>
      <c r="AR382" s="36" t="e">
        <f t="shared" si="140"/>
        <v>#DIV/0!</v>
      </c>
      <c r="AS382" s="36" t="e">
        <f t="shared" si="141"/>
        <v>#DIV/0!</v>
      </c>
      <c r="AT382" s="36" t="e">
        <f t="shared" si="142"/>
        <v>#DIV/0!</v>
      </c>
      <c r="AU382" s="36" t="e">
        <f t="shared" si="143"/>
        <v>#DIV/0!</v>
      </c>
      <c r="AV382" s="36" t="e">
        <f t="shared" si="144"/>
        <v>#DIV/0!</v>
      </c>
      <c r="AW382" s="36" t="e">
        <f t="shared" si="145"/>
        <v>#DIV/0!</v>
      </c>
      <c r="AX382" s="36">
        <f t="shared" si="146"/>
        <v>4.0000000000000036E-2</v>
      </c>
      <c r="AY382" s="36" t="e">
        <f t="shared" si="147"/>
        <v>#DIV/0!</v>
      </c>
      <c r="AZ382" s="36" t="e">
        <f t="shared" si="148"/>
        <v>#DIV/0!</v>
      </c>
      <c r="BA382" s="36" t="e">
        <f t="shared" si="149"/>
        <v>#DIV/0!</v>
      </c>
      <c r="BB382" s="36">
        <f t="shared" si="150"/>
        <v>4.0000000000000036E-2</v>
      </c>
      <c r="BC382" s="36">
        <f t="shared" si="151"/>
        <v>4.0000000000000036E-2</v>
      </c>
      <c r="BD382" s="36" t="e">
        <f t="shared" si="152"/>
        <v>#DIV/0!</v>
      </c>
      <c r="BE382" s="36" t="e">
        <f t="shared" si="153"/>
        <v>#DIV/0!</v>
      </c>
      <c r="BF382" s="36">
        <f t="shared" si="154"/>
        <v>4.0000000000000036E-2</v>
      </c>
      <c r="BG382" s="36" t="e">
        <f t="shared" si="155"/>
        <v>#DIV/0!</v>
      </c>
      <c r="BH382" s="36" t="e">
        <f t="shared" si="156"/>
        <v>#DIV/0!</v>
      </c>
      <c r="BI382" s="36">
        <f t="shared" si="157"/>
        <v>4.0000000000000036E-2</v>
      </c>
      <c r="BJ382" s="36" t="e">
        <f t="shared" si="158"/>
        <v>#DIV/0!</v>
      </c>
      <c r="BK382" s="36" t="e">
        <f t="shared" si="159"/>
        <v>#DIV/0!</v>
      </c>
      <c r="BL382" s="36" t="e">
        <f t="shared" si="160"/>
        <v>#DIV/0!</v>
      </c>
      <c r="BM382" s="36">
        <f t="shared" si="161"/>
        <v>4.0000000000000036E-2</v>
      </c>
      <c r="BN382" s="36" t="e">
        <f t="shared" si="162"/>
        <v>#DIV/0!</v>
      </c>
    </row>
    <row r="383" spans="1:66" x14ac:dyDescent="0.25">
      <c r="A383">
        <v>382</v>
      </c>
      <c r="B383" t="s">
        <v>56</v>
      </c>
      <c r="C383" s="3">
        <v>6</v>
      </c>
      <c r="D383">
        <v>48.996969999999997</v>
      </c>
      <c r="E383">
        <v>-122.75463000000001</v>
      </c>
      <c r="F383" t="s">
        <v>10</v>
      </c>
      <c r="G383" s="5">
        <v>9.5749999999999993</v>
      </c>
      <c r="H383" s="3">
        <v>17110002000738</v>
      </c>
      <c r="I383" t="s">
        <v>11</v>
      </c>
      <c r="K383" s="15" t="s">
        <v>445</v>
      </c>
      <c r="L383" s="3">
        <v>17110002000123</v>
      </c>
      <c r="M383">
        <v>2.0014678593724966E-3</v>
      </c>
      <c r="N383" s="20">
        <v>6</v>
      </c>
      <c r="P383" s="36" t="e">
        <f>AVERAGEIFS($G$2:$G$3384,$C$2:$C$3384,P$1,$B$2:$B$3384,$K383)</f>
        <v>#DIV/0!</v>
      </c>
      <c r="Q383" s="36" t="e">
        <f>AVERAGEIFS($G$2:$G$3384,$C$2:$C$3384,Q$1,$B$2:$B$3384,$K383)</f>
        <v>#DIV/0!</v>
      </c>
      <c r="R383" s="36" t="e">
        <f>AVERAGEIFS($G$2:$G$3384,$C$2:$C$3384,R$1,$B$2:$B$3384,$K383)</f>
        <v>#DIV/0!</v>
      </c>
      <c r="S383" s="36" t="e">
        <f>AVERAGEIFS($G$2:$G$3384,$C$2:$C$3384,S$1,$B$2:$B$3384,$K383)</f>
        <v>#DIV/0!</v>
      </c>
      <c r="T383" s="36" t="e">
        <f>AVERAGEIFS($G$2:$G$3384,$C$2:$C$3384,T$1,$B$2:$B$3384,$K383)</f>
        <v>#DIV/0!</v>
      </c>
      <c r="U383" s="36" t="e">
        <f>AVERAGEIFS($G$2:$G$3384,$C$2:$C$3384,U$1,$B$2:$B$3384,$K383)</f>
        <v>#DIV/0!</v>
      </c>
      <c r="V383" s="36" t="e">
        <f>AVERAGEIFS($G$2:$G$3384,$C$2:$C$3384,V$1,$B$2:$B$3384,$K383)</f>
        <v>#DIV/0!</v>
      </c>
      <c r="W383" s="36" t="e">
        <f>AVERAGEIFS($G$2:$G$3384,$C$2:$C$3384,W$1,$B$2:$B$3384,$K383)</f>
        <v>#DIV/0!</v>
      </c>
      <c r="X383" s="36">
        <f>AVERAGEIFS($G$2:$G$3384,$C$2:$C$3384,X$1,$B$2:$B$3384,$K383)</f>
        <v>8.1</v>
      </c>
      <c r="Y383" s="36" t="e">
        <f>AVERAGEIFS($G$2:$G$3384,$C$2:$C$3384,Y$1,$B$2:$B$3384,$K383)</f>
        <v>#DIV/0!</v>
      </c>
      <c r="Z383" s="36" t="e">
        <f>AVERAGEIFS($G$2:$G$3384,$C$2:$C$3384,Z$1,$B$2:$B$3384,$K383)</f>
        <v>#DIV/0!</v>
      </c>
      <c r="AA383" s="36" t="e">
        <f>AVERAGEIFS($G$2:$G$3384,$C$2:$C$3384,AA$1,$B$2:$B$3384,$K383)</f>
        <v>#DIV/0!</v>
      </c>
      <c r="AB383" s="36">
        <f t="shared" si="136"/>
        <v>8.1</v>
      </c>
      <c r="AC383" s="36" cm="1">
        <f t="array" ref="AC383">AVERAGE(IFERROR(X383:Z383, ""))</f>
        <v>8.1</v>
      </c>
      <c r="AD383" s="36" t="e">
        <f t="shared" si="137"/>
        <v>#DIV/0!</v>
      </c>
      <c r="AE383" s="36" t="e" cm="1">
        <f t="array" ref="AE383">AVERAGE(IFERROR(Q383:V383, ""))</f>
        <v>#DIV/0!</v>
      </c>
      <c r="AF383" s="36" cm="1">
        <f t="array" ref="AF383">AVERAGE(IFERROR(V383:Z383,""))</f>
        <v>8.1</v>
      </c>
      <c r="AG383" s="36" t="e" cm="1">
        <f t="array" ref="AG383">AVERAGE(IFERROR(Q383:U383,""))</f>
        <v>#DIV/0!</v>
      </c>
      <c r="AH383" s="36" t="e" cm="1">
        <f t="array" ref="AH383">AVERAGE(IFERROR(Y383:AA383,P383))</f>
        <v>#DIV/0!</v>
      </c>
      <c r="AI383" s="36" cm="1">
        <f t="array" ref="AI383">AVERAGE(IFERROR(X383:AA383,""))</f>
        <v>8.1</v>
      </c>
      <c r="AJ383" s="36" t="e" cm="1">
        <f t="array" ref="AJ383">AVERAGE(IFERROR(P383:V383,""))</f>
        <v>#DIV/0!</v>
      </c>
      <c r="AK383" s="36" t="e" cm="1">
        <f t="array" ref="AK383">AVERAGE(IFERROR(Q383:T383,""))</f>
        <v>#DIV/0!</v>
      </c>
      <c r="AL383" s="36" t="e" cm="1">
        <f t="array" ref="AL383">AVERAGE(IFERROR(U383:V383,""))</f>
        <v>#DIV/0!</v>
      </c>
      <c r="AM383" s="36" cm="1">
        <f t="array" ref="AM383">AVERAGE(IFERROR(W383:AA383,""))</f>
        <v>8.1</v>
      </c>
      <c r="AN383" s="36" t="e" cm="1">
        <f t="array" ref="AN383">AVERAGE(IFERROR(P383:U383,""))</f>
        <v>#DIV/0!</v>
      </c>
      <c r="AP383" s="36" t="e">
        <f t="shared" si="138"/>
        <v>#DIV/0!</v>
      </c>
      <c r="AQ383" s="36" t="e">
        <f t="shared" si="139"/>
        <v>#DIV/0!</v>
      </c>
      <c r="AR383" s="36" t="e">
        <f t="shared" si="140"/>
        <v>#DIV/0!</v>
      </c>
      <c r="AS383" s="36" t="e">
        <f t="shared" si="141"/>
        <v>#DIV/0!</v>
      </c>
      <c r="AT383" s="36" t="e">
        <f t="shared" si="142"/>
        <v>#DIV/0!</v>
      </c>
      <c r="AU383" s="36" t="e">
        <f t="shared" si="143"/>
        <v>#DIV/0!</v>
      </c>
      <c r="AV383" s="36" t="e">
        <f t="shared" si="144"/>
        <v>#DIV/0!</v>
      </c>
      <c r="AW383" s="36" t="e">
        <f t="shared" si="145"/>
        <v>#DIV/0!</v>
      </c>
      <c r="AX383" s="36">
        <f t="shared" si="146"/>
        <v>0.19000000000000003</v>
      </c>
      <c r="AY383" s="36" t="e">
        <f t="shared" si="147"/>
        <v>#DIV/0!</v>
      </c>
      <c r="AZ383" s="36" t="e">
        <f t="shared" si="148"/>
        <v>#DIV/0!</v>
      </c>
      <c r="BA383" s="36" t="e">
        <f t="shared" si="149"/>
        <v>#DIV/0!</v>
      </c>
      <c r="BB383" s="36">
        <f t="shared" si="150"/>
        <v>0.19000000000000003</v>
      </c>
      <c r="BC383" s="36">
        <f t="shared" si="151"/>
        <v>0.19000000000000003</v>
      </c>
      <c r="BD383" s="36" t="e">
        <f t="shared" si="152"/>
        <v>#DIV/0!</v>
      </c>
      <c r="BE383" s="36" t="e">
        <f t="shared" si="153"/>
        <v>#DIV/0!</v>
      </c>
      <c r="BF383" s="36">
        <f t="shared" si="154"/>
        <v>0.19000000000000003</v>
      </c>
      <c r="BG383" s="36" t="e">
        <f t="shared" si="155"/>
        <v>#DIV/0!</v>
      </c>
      <c r="BH383" s="36" t="e">
        <f t="shared" si="156"/>
        <v>#DIV/0!</v>
      </c>
      <c r="BI383" s="36">
        <f t="shared" si="157"/>
        <v>0.19000000000000003</v>
      </c>
      <c r="BJ383" s="36" t="e">
        <f t="shared" si="158"/>
        <v>#DIV/0!</v>
      </c>
      <c r="BK383" s="36" t="e">
        <f t="shared" si="159"/>
        <v>#DIV/0!</v>
      </c>
      <c r="BL383" s="36" t="e">
        <f t="shared" si="160"/>
        <v>#DIV/0!</v>
      </c>
      <c r="BM383" s="36">
        <f t="shared" si="161"/>
        <v>0.19000000000000003</v>
      </c>
      <c r="BN383" s="36" t="e">
        <f t="shared" si="162"/>
        <v>#DIV/0!</v>
      </c>
    </row>
    <row r="384" spans="1:66" x14ac:dyDescent="0.25">
      <c r="A384">
        <v>383</v>
      </c>
      <c r="B384" t="s">
        <v>56</v>
      </c>
      <c r="C384" s="3">
        <v>7</v>
      </c>
      <c r="D384">
        <v>48.996969999999997</v>
      </c>
      <c r="E384">
        <v>-122.75463000000001</v>
      </c>
      <c r="F384" t="s">
        <v>10</v>
      </c>
      <c r="G384" s="5">
        <v>13.876666670000001</v>
      </c>
      <c r="H384" s="3">
        <v>17110002000738</v>
      </c>
      <c r="I384" t="s">
        <v>11</v>
      </c>
      <c r="K384" s="15" t="s">
        <v>447</v>
      </c>
      <c r="L384" s="3">
        <v>17110004013604</v>
      </c>
      <c r="M384">
        <v>0.83973979949951172</v>
      </c>
      <c r="N384" s="20">
        <v>219</v>
      </c>
      <c r="P384" s="36" t="e">
        <f>AVERAGEIFS($G$2:$G$3384,$C$2:$C$3384,P$1,$B$2:$B$3384,$K384)</f>
        <v>#DIV/0!</v>
      </c>
      <c r="Q384" s="36" t="e">
        <f>AVERAGEIFS($G$2:$G$3384,$C$2:$C$3384,Q$1,$B$2:$B$3384,$K384)</f>
        <v>#DIV/0!</v>
      </c>
      <c r="R384" s="36" t="e">
        <f>AVERAGEIFS($G$2:$G$3384,$C$2:$C$3384,R$1,$B$2:$B$3384,$K384)</f>
        <v>#DIV/0!</v>
      </c>
      <c r="S384" s="36" t="e">
        <f>AVERAGEIFS($G$2:$G$3384,$C$2:$C$3384,S$1,$B$2:$B$3384,$K384)</f>
        <v>#DIV/0!</v>
      </c>
      <c r="T384" s="36" t="e">
        <f>AVERAGEIFS($G$2:$G$3384,$C$2:$C$3384,T$1,$B$2:$B$3384,$K384)</f>
        <v>#DIV/0!</v>
      </c>
      <c r="U384" s="36" t="e">
        <f>AVERAGEIFS($G$2:$G$3384,$C$2:$C$3384,U$1,$B$2:$B$3384,$K384)</f>
        <v>#DIV/0!</v>
      </c>
      <c r="V384" s="36">
        <f>AVERAGEIFS($G$2:$G$3384,$C$2:$C$3384,V$1,$B$2:$B$3384,$K384)</f>
        <v>9.6999999999999993</v>
      </c>
      <c r="W384" s="36" t="e">
        <f>AVERAGEIFS($G$2:$G$3384,$C$2:$C$3384,W$1,$B$2:$B$3384,$K384)</f>
        <v>#DIV/0!</v>
      </c>
      <c r="X384" s="36">
        <f>AVERAGEIFS($G$2:$G$3384,$C$2:$C$3384,X$1,$B$2:$B$3384,$K384)</f>
        <v>10.1</v>
      </c>
      <c r="Y384" s="36" t="e">
        <f>AVERAGEIFS($G$2:$G$3384,$C$2:$C$3384,Y$1,$B$2:$B$3384,$K384)</f>
        <v>#DIV/0!</v>
      </c>
      <c r="Z384" s="36" t="e">
        <f>AVERAGEIFS($G$2:$G$3384,$C$2:$C$3384,Z$1,$B$2:$B$3384,$K384)</f>
        <v>#DIV/0!</v>
      </c>
      <c r="AA384" s="36" t="e">
        <f>AVERAGEIFS($G$2:$G$3384,$C$2:$C$3384,AA$1,$B$2:$B$3384,$K384)</f>
        <v>#DIV/0!</v>
      </c>
      <c r="AB384" s="36">
        <f t="shared" si="136"/>
        <v>9.8999999999999986</v>
      </c>
      <c r="AC384" s="36" cm="1">
        <f t="array" ref="AC384">AVERAGE(IFERROR(X384:Z384, ""))</f>
        <v>10.1</v>
      </c>
      <c r="AD384" s="36" t="e">
        <f t="shared" si="137"/>
        <v>#DIV/0!</v>
      </c>
      <c r="AE384" s="36" cm="1">
        <f t="array" ref="AE384">AVERAGE(IFERROR(Q384:V384, ""))</f>
        <v>9.6999999999999993</v>
      </c>
      <c r="AF384" s="36" cm="1">
        <f t="array" ref="AF384">AVERAGE(IFERROR(V384:Z384,""))</f>
        <v>9.8999999999999986</v>
      </c>
      <c r="AG384" s="36" t="e" cm="1">
        <f t="array" ref="AG384">AVERAGE(IFERROR(Q384:U384,""))</f>
        <v>#DIV/0!</v>
      </c>
      <c r="AH384" s="36" t="e" cm="1">
        <f t="array" ref="AH384">AVERAGE(IFERROR(Y384:AA384,P384))</f>
        <v>#DIV/0!</v>
      </c>
      <c r="AI384" s="36" cm="1">
        <f t="array" ref="AI384">AVERAGE(IFERROR(X384:AA384,""))</f>
        <v>10.1</v>
      </c>
      <c r="AJ384" s="36" cm="1">
        <f t="array" ref="AJ384">AVERAGE(IFERROR(P384:V384,""))</f>
        <v>9.6999999999999993</v>
      </c>
      <c r="AK384" s="36" t="e" cm="1">
        <f t="array" ref="AK384">AVERAGE(IFERROR(Q384:T384,""))</f>
        <v>#DIV/0!</v>
      </c>
      <c r="AL384" s="36" cm="1">
        <f t="array" ref="AL384">AVERAGE(IFERROR(U384:V384,""))</f>
        <v>9.6999999999999993</v>
      </c>
      <c r="AM384" s="36" cm="1">
        <f t="array" ref="AM384">AVERAGE(IFERROR(W384:AA384,""))</f>
        <v>10.1</v>
      </c>
      <c r="AN384" s="36" t="e" cm="1">
        <f t="array" ref="AN384">AVERAGE(IFERROR(P384:U384,""))</f>
        <v>#DIV/0!</v>
      </c>
      <c r="AP384" s="36" t="e">
        <f t="shared" si="138"/>
        <v>#DIV/0!</v>
      </c>
      <c r="AQ384" s="36" t="e">
        <f t="shared" si="139"/>
        <v>#DIV/0!</v>
      </c>
      <c r="AR384" s="36" t="e">
        <f t="shared" si="140"/>
        <v>#DIV/0!</v>
      </c>
      <c r="AS384" s="36" t="e">
        <f t="shared" si="141"/>
        <v>#DIV/0!</v>
      </c>
      <c r="AT384" s="36" t="e">
        <f t="shared" si="142"/>
        <v>#DIV/0!</v>
      </c>
      <c r="AU384" s="36" t="e">
        <f t="shared" si="143"/>
        <v>#DIV/0!</v>
      </c>
      <c r="AV384" s="36">
        <f t="shared" si="144"/>
        <v>3.0000000000000072E-2</v>
      </c>
      <c r="AW384" s="36" t="e">
        <f t="shared" si="145"/>
        <v>#DIV/0!</v>
      </c>
      <c r="AX384" s="36">
        <f t="shared" si="146"/>
        <v>0</v>
      </c>
      <c r="AY384" s="36" t="e">
        <f t="shared" si="147"/>
        <v>#DIV/0!</v>
      </c>
      <c r="AZ384" s="36" t="e">
        <f t="shared" si="148"/>
        <v>#DIV/0!</v>
      </c>
      <c r="BA384" s="36" t="e">
        <f t="shared" si="149"/>
        <v>#DIV/0!</v>
      </c>
      <c r="BB384" s="36">
        <f t="shared" si="150"/>
        <v>1.0000000000000142E-2</v>
      </c>
      <c r="BC384" s="36">
        <f t="shared" si="151"/>
        <v>0</v>
      </c>
      <c r="BD384" s="36" t="e">
        <f t="shared" si="152"/>
        <v>#DIV/0!</v>
      </c>
      <c r="BE384" s="36">
        <f t="shared" si="153"/>
        <v>3.0000000000000072E-2</v>
      </c>
      <c r="BF384" s="36">
        <f t="shared" si="154"/>
        <v>1.0000000000000142E-2</v>
      </c>
      <c r="BG384" s="36" t="e">
        <f t="shared" si="155"/>
        <v>#DIV/0!</v>
      </c>
      <c r="BH384" s="36" t="e">
        <f t="shared" si="156"/>
        <v>#DIV/0!</v>
      </c>
      <c r="BI384" s="36">
        <f t="shared" si="157"/>
        <v>0</v>
      </c>
      <c r="BJ384" s="36">
        <f t="shared" si="158"/>
        <v>3.0000000000000072E-2</v>
      </c>
      <c r="BK384" s="36" t="e">
        <f t="shared" si="159"/>
        <v>#DIV/0!</v>
      </c>
      <c r="BL384" s="36">
        <f t="shared" si="160"/>
        <v>3.0000000000000072E-2</v>
      </c>
      <c r="BM384" s="36">
        <f t="shared" si="161"/>
        <v>0</v>
      </c>
      <c r="BN384" s="36" t="e">
        <f t="shared" si="162"/>
        <v>#DIV/0!</v>
      </c>
    </row>
    <row r="385" spans="1:66" x14ac:dyDescent="0.25">
      <c r="A385">
        <v>384</v>
      </c>
      <c r="B385" t="s">
        <v>56</v>
      </c>
      <c r="C385" s="3">
        <v>8</v>
      </c>
      <c r="D385">
        <v>48.996969999999997</v>
      </c>
      <c r="E385">
        <v>-122.75463000000001</v>
      </c>
      <c r="F385" t="s">
        <v>10</v>
      </c>
      <c r="G385" s="5">
        <v>7.68</v>
      </c>
      <c r="H385" s="3">
        <v>17110002000738</v>
      </c>
      <c r="I385" t="s">
        <v>11</v>
      </c>
      <c r="K385" s="15" t="s">
        <v>448</v>
      </c>
      <c r="L385" s="3">
        <v>17110004006400</v>
      </c>
      <c r="M385">
        <v>0.9571567177772522</v>
      </c>
      <c r="N385" s="20">
        <v>164</v>
      </c>
      <c r="P385" s="36" t="e">
        <f>AVERAGEIFS($G$2:$G$3384,$C$2:$C$3384,P$1,$B$2:$B$3384,$K385)</f>
        <v>#DIV/0!</v>
      </c>
      <c r="Q385" s="36" t="e">
        <f>AVERAGEIFS($G$2:$G$3384,$C$2:$C$3384,Q$1,$B$2:$B$3384,$K385)</f>
        <v>#DIV/0!</v>
      </c>
      <c r="R385" s="36" t="e">
        <f>AVERAGEIFS($G$2:$G$3384,$C$2:$C$3384,R$1,$B$2:$B$3384,$K385)</f>
        <v>#DIV/0!</v>
      </c>
      <c r="S385" s="36" t="e">
        <f>AVERAGEIFS($G$2:$G$3384,$C$2:$C$3384,S$1,$B$2:$B$3384,$K385)</f>
        <v>#DIV/0!</v>
      </c>
      <c r="T385" s="36" t="e">
        <f>AVERAGEIFS($G$2:$G$3384,$C$2:$C$3384,T$1,$B$2:$B$3384,$K385)</f>
        <v>#DIV/0!</v>
      </c>
      <c r="U385" s="36" t="e">
        <f>AVERAGEIFS($G$2:$G$3384,$C$2:$C$3384,U$1,$B$2:$B$3384,$K385)</f>
        <v>#DIV/0!</v>
      </c>
      <c r="V385" s="36" t="e">
        <f>AVERAGEIFS($G$2:$G$3384,$C$2:$C$3384,V$1,$B$2:$B$3384,$K385)</f>
        <v>#DIV/0!</v>
      </c>
      <c r="W385" s="36" t="e">
        <f>AVERAGEIFS($G$2:$G$3384,$C$2:$C$3384,W$1,$B$2:$B$3384,$K385)</f>
        <v>#DIV/0!</v>
      </c>
      <c r="X385" s="36">
        <f>AVERAGEIFS($G$2:$G$3384,$C$2:$C$3384,X$1,$B$2:$B$3384,$K385)</f>
        <v>9.35</v>
      </c>
      <c r="Y385" s="36" t="e">
        <f>AVERAGEIFS($G$2:$G$3384,$C$2:$C$3384,Y$1,$B$2:$B$3384,$K385)</f>
        <v>#DIV/0!</v>
      </c>
      <c r="Z385" s="36" t="e">
        <f>AVERAGEIFS($G$2:$G$3384,$C$2:$C$3384,Z$1,$B$2:$B$3384,$K385)</f>
        <v>#DIV/0!</v>
      </c>
      <c r="AA385" s="36" t="e">
        <f>AVERAGEIFS($G$2:$G$3384,$C$2:$C$3384,AA$1,$B$2:$B$3384,$K385)</f>
        <v>#DIV/0!</v>
      </c>
      <c r="AB385" s="36">
        <f t="shared" si="136"/>
        <v>9.35</v>
      </c>
      <c r="AC385" s="36" cm="1">
        <f t="array" ref="AC385">AVERAGE(IFERROR(X385:Z385, ""))</f>
        <v>9.35</v>
      </c>
      <c r="AD385" s="36" t="e">
        <f t="shared" si="137"/>
        <v>#DIV/0!</v>
      </c>
      <c r="AE385" s="36" t="e" cm="1">
        <f t="array" ref="AE385">AVERAGE(IFERROR(Q385:V385, ""))</f>
        <v>#DIV/0!</v>
      </c>
      <c r="AF385" s="36" cm="1">
        <f t="array" ref="AF385">AVERAGE(IFERROR(V385:Z385,""))</f>
        <v>9.35</v>
      </c>
      <c r="AG385" s="36" t="e" cm="1">
        <f t="array" ref="AG385">AVERAGE(IFERROR(Q385:U385,""))</f>
        <v>#DIV/0!</v>
      </c>
      <c r="AH385" s="36" t="e" cm="1">
        <f t="array" ref="AH385">AVERAGE(IFERROR(Y385:AA385,P385))</f>
        <v>#DIV/0!</v>
      </c>
      <c r="AI385" s="36" cm="1">
        <f t="array" ref="AI385">AVERAGE(IFERROR(X385:AA385,""))</f>
        <v>9.35</v>
      </c>
      <c r="AJ385" s="36" t="e" cm="1">
        <f t="array" ref="AJ385">AVERAGE(IFERROR(P385:V385,""))</f>
        <v>#DIV/0!</v>
      </c>
      <c r="AK385" s="36" t="e" cm="1">
        <f t="array" ref="AK385">AVERAGE(IFERROR(Q385:T385,""))</f>
        <v>#DIV/0!</v>
      </c>
      <c r="AL385" s="36" t="e" cm="1">
        <f t="array" ref="AL385">AVERAGE(IFERROR(U385:V385,""))</f>
        <v>#DIV/0!</v>
      </c>
      <c r="AM385" s="36" cm="1">
        <f t="array" ref="AM385">AVERAGE(IFERROR(W385:AA385,""))</f>
        <v>9.35</v>
      </c>
      <c r="AN385" s="36" t="e" cm="1">
        <f t="array" ref="AN385">AVERAGE(IFERROR(P385:U385,""))</f>
        <v>#DIV/0!</v>
      </c>
      <c r="AP385" s="36" t="e">
        <f t="shared" si="138"/>
        <v>#DIV/0!</v>
      </c>
      <c r="AQ385" s="36" t="e">
        <f t="shared" si="139"/>
        <v>#DIV/0!</v>
      </c>
      <c r="AR385" s="36" t="e">
        <f t="shared" si="140"/>
        <v>#DIV/0!</v>
      </c>
      <c r="AS385" s="36" t="e">
        <f t="shared" si="141"/>
        <v>#DIV/0!</v>
      </c>
      <c r="AT385" s="36" t="e">
        <f t="shared" si="142"/>
        <v>#DIV/0!</v>
      </c>
      <c r="AU385" s="36" t="e">
        <f t="shared" si="143"/>
        <v>#DIV/0!</v>
      </c>
      <c r="AV385" s="36" t="e">
        <f t="shared" si="144"/>
        <v>#DIV/0!</v>
      </c>
      <c r="AW385" s="36" t="e">
        <f t="shared" si="145"/>
        <v>#DIV/0!</v>
      </c>
      <c r="AX385" s="36">
        <f t="shared" si="146"/>
        <v>6.500000000000003E-2</v>
      </c>
      <c r="AY385" s="36" t="e">
        <f t="shared" si="147"/>
        <v>#DIV/0!</v>
      </c>
      <c r="AZ385" s="36" t="e">
        <f t="shared" si="148"/>
        <v>#DIV/0!</v>
      </c>
      <c r="BA385" s="36" t="e">
        <f t="shared" si="149"/>
        <v>#DIV/0!</v>
      </c>
      <c r="BB385" s="36">
        <f t="shared" si="150"/>
        <v>6.500000000000003E-2</v>
      </c>
      <c r="BC385" s="36">
        <f t="shared" si="151"/>
        <v>6.500000000000003E-2</v>
      </c>
      <c r="BD385" s="36" t="e">
        <f t="shared" si="152"/>
        <v>#DIV/0!</v>
      </c>
      <c r="BE385" s="36" t="e">
        <f t="shared" si="153"/>
        <v>#DIV/0!</v>
      </c>
      <c r="BF385" s="36">
        <f t="shared" si="154"/>
        <v>6.500000000000003E-2</v>
      </c>
      <c r="BG385" s="36" t="e">
        <f t="shared" si="155"/>
        <v>#DIV/0!</v>
      </c>
      <c r="BH385" s="36" t="e">
        <f t="shared" si="156"/>
        <v>#DIV/0!</v>
      </c>
      <c r="BI385" s="36">
        <f t="shared" si="157"/>
        <v>6.500000000000003E-2</v>
      </c>
      <c r="BJ385" s="36" t="e">
        <f t="shared" si="158"/>
        <v>#DIV/0!</v>
      </c>
      <c r="BK385" s="36" t="e">
        <f t="shared" si="159"/>
        <v>#DIV/0!</v>
      </c>
      <c r="BL385" s="36" t="e">
        <f t="shared" si="160"/>
        <v>#DIV/0!</v>
      </c>
      <c r="BM385" s="36">
        <f t="shared" si="161"/>
        <v>6.500000000000003E-2</v>
      </c>
      <c r="BN385" s="36" t="e">
        <f t="shared" si="162"/>
        <v>#DIV/0!</v>
      </c>
    </row>
    <row r="386" spans="1:66" x14ac:dyDescent="0.25">
      <c r="A386">
        <v>385</v>
      </c>
      <c r="B386" t="s">
        <v>56</v>
      </c>
      <c r="C386" s="3">
        <v>9</v>
      </c>
      <c r="D386">
        <v>48.996969999999997</v>
      </c>
      <c r="E386">
        <v>-122.75463000000001</v>
      </c>
      <c r="F386" t="s">
        <v>10</v>
      </c>
      <c r="G386" s="5">
        <v>7.3433333330000004</v>
      </c>
      <c r="H386" s="3">
        <v>17110002000738</v>
      </c>
      <c r="I386" t="s">
        <v>11</v>
      </c>
      <c r="K386" s="15" t="s">
        <v>449</v>
      </c>
      <c r="L386" s="3">
        <v>17110004014446</v>
      </c>
      <c r="M386">
        <v>0.20933859050273895</v>
      </c>
      <c r="N386" s="20">
        <v>420</v>
      </c>
      <c r="P386" s="36" t="e">
        <f>AVERAGEIFS($G$2:$G$3384,$C$2:$C$3384,P$1,$B$2:$B$3384,$K386)</f>
        <v>#DIV/0!</v>
      </c>
      <c r="Q386" s="36" t="e">
        <f>AVERAGEIFS($G$2:$G$3384,$C$2:$C$3384,Q$1,$B$2:$B$3384,$K386)</f>
        <v>#DIV/0!</v>
      </c>
      <c r="R386" s="36" t="e">
        <f>AVERAGEIFS($G$2:$G$3384,$C$2:$C$3384,R$1,$B$2:$B$3384,$K386)</f>
        <v>#DIV/0!</v>
      </c>
      <c r="S386" s="36" t="e">
        <f>AVERAGEIFS($G$2:$G$3384,$C$2:$C$3384,S$1,$B$2:$B$3384,$K386)</f>
        <v>#DIV/0!</v>
      </c>
      <c r="T386" s="36" t="e">
        <f>AVERAGEIFS($G$2:$G$3384,$C$2:$C$3384,T$1,$B$2:$B$3384,$K386)</f>
        <v>#DIV/0!</v>
      </c>
      <c r="U386" s="36" t="e">
        <f>AVERAGEIFS($G$2:$G$3384,$C$2:$C$3384,U$1,$B$2:$B$3384,$K386)</f>
        <v>#DIV/0!</v>
      </c>
      <c r="V386" s="36">
        <f>AVERAGEIFS($G$2:$G$3384,$C$2:$C$3384,V$1,$B$2:$B$3384,$K386)</f>
        <v>10.16666667</v>
      </c>
      <c r="W386" s="36" t="e">
        <f>AVERAGEIFS($G$2:$G$3384,$C$2:$C$3384,W$1,$B$2:$B$3384,$K386)</f>
        <v>#DIV/0!</v>
      </c>
      <c r="X386" s="36">
        <f>AVERAGEIFS($G$2:$G$3384,$C$2:$C$3384,X$1,$B$2:$B$3384,$K386)</f>
        <v>10.35</v>
      </c>
      <c r="Y386" s="36" t="e">
        <f>AVERAGEIFS($G$2:$G$3384,$C$2:$C$3384,Y$1,$B$2:$B$3384,$K386)</f>
        <v>#DIV/0!</v>
      </c>
      <c r="Z386" s="36" t="e">
        <f>AVERAGEIFS($G$2:$G$3384,$C$2:$C$3384,Z$1,$B$2:$B$3384,$K386)</f>
        <v>#DIV/0!</v>
      </c>
      <c r="AA386" s="36" t="e">
        <f>AVERAGEIFS($G$2:$G$3384,$C$2:$C$3384,AA$1,$B$2:$B$3384,$K386)</f>
        <v>#DIV/0!</v>
      </c>
      <c r="AB386" s="36">
        <f t="shared" si="136"/>
        <v>10.258333335</v>
      </c>
      <c r="AC386" s="36" cm="1">
        <f t="array" ref="AC386">AVERAGE(IFERROR(X386:Z386, ""))</f>
        <v>10.35</v>
      </c>
      <c r="AD386" s="36" t="e">
        <f t="shared" si="137"/>
        <v>#DIV/0!</v>
      </c>
      <c r="AE386" s="36" cm="1">
        <f t="array" ref="AE386">AVERAGE(IFERROR(Q386:V386, ""))</f>
        <v>10.16666667</v>
      </c>
      <c r="AF386" s="36" cm="1">
        <f t="array" ref="AF386">AVERAGE(IFERROR(V386:Z386,""))</f>
        <v>10.258333335</v>
      </c>
      <c r="AG386" s="36" t="e" cm="1">
        <f t="array" ref="AG386">AVERAGE(IFERROR(Q386:U386,""))</f>
        <v>#DIV/0!</v>
      </c>
      <c r="AH386" s="36" t="e" cm="1">
        <f t="array" ref="AH386">AVERAGE(IFERROR(Y386:AA386,P386))</f>
        <v>#DIV/0!</v>
      </c>
      <c r="AI386" s="36" cm="1">
        <f t="array" ref="AI386">AVERAGE(IFERROR(X386:AA386,""))</f>
        <v>10.35</v>
      </c>
      <c r="AJ386" s="36" cm="1">
        <f t="array" ref="AJ386">AVERAGE(IFERROR(P386:V386,""))</f>
        <v>10.16666667</v>
      </c>
      <c r="AK386" s="36" t="e" cm="1">
        <f t="array" ref="AK386">AVERAGE(IFERROR(Q386:T386,""))</f>
        <v>#DIV/0!</v>
      </c>
      <c r="AL386" s="36" cm="1">
        <f t="array" ref="AL386">AVERAGE(IFERROR(U386:V386,""))</f>
        <v>10.16666667</v>
      </c>
      <c r="AM386" s="36" cm="1">
        <f t="array" ref="AM386">AVERAGE(IFERROR(W386:AA386,""))</f>
        <v>10.35</v>
      </c>
      <c r="AN386" s="36" t="e" cm="1">
        <f t="array" ref="AN386">AVERAGE(IFERROR(P386:U386,""))</f>
        <v>#DIV/0!</v>
      </c>
      <c r="AP386" s="36" t="e">
        <f t="shared" si="138"/>
        <v>#DIV/0!</v>
      </c>
      <c r="AQ386" s="36" t="e">
        <f t="shared" si="139"/>
        <v>#DIV/0!</v>
      </c>
      <c r="AR386" s="36" t="e">
        <f t="shared" si="140"/>
        <v>#DIV/0!</v>
      </c>
      <c r="AS386" s="36" t="e">
        <f t="shared" si="141"/>
        <v>#DIV/0!</v>
      </c>
      <c r="AT386" s="36" t="e">
        <f t="shared" si="142"/>
        <v>#DIV/0!</v>
      </c>
      <c r="AU386" s="36" t="e">
        <f t="shared" si="143"/>
        <v>#DIV/0!</v>
      </c>
      <c r="AV386" s="36">
        <f t="shared" si="144"/>
        <v>0</v>
      </c>
      <c r="AW386" s="36" t="e">
        <f t="shared" si="145"/>
        <v>#DIV/0!</v>
      </c>
      <c r="AX386" s="36">
        <f t="shared" si="146"/>
        <v>0</v>
      </c>
      <c r="AY386" s="36" t="e">
        <f t="shared" si="147"/>
        <v>#DIV/0!</v>
      </c>
      <c r="AZ386" s="36" t="e">
        <f t="shared" si="148"/>
        <v>#DIV/0!</v>
      </c>
      <c r="BA386" s="36" t="e">
        <f t="shared" si="149"/>
        <v>#DIV/0!</v>
      </c>
      <c r="BB386" s="36">
        <f t="shared" si="150"/>
        <v>0</v>
      </c>
      <c r="BC386" s="36">
        <f t="shared" si="151"/>
        <v>0</v>
      </c>
      <c r="BD386" s="36" t="e">
        <f t="shared" si="152"/>
        <v>#DIV/0!</v>
      </c>
      <c r="BE386" s="36">
        <f t="shared" si="153"/>
        <v>0</v>
      </c>
      <c r="BF386" s="36">
        <f t="shared" si="154"/>
        <v>0</v>
      </c>
      <c r="BG386" s="36" t="e">
        <f t="shared" si="155"/>
        <v>#DIV/0!</v>
      </c>
      <c r="BH386" s="36" t="e">
        <f t="shared" si="156"/>
        <v>#DIV/0!</v>
      </c>
      <c r="BI386" s="36">
        <f t="shared" si="157"/>
        <v>0</v>
      </c>
      <c r="BJ386" s="36">
        <f t="shared" si="158"/>
        <v>0</v>
      </c>
      <c r="BK386" s="36" t="e">
        <f t="shared" si="159"/>
        <v>#DIV/0!</v>
      </c>
      <c r="BL386" s="36">
        <f t="shared" si="160"/>
        <v>0</v>
      </c>
      <c r="BM386" s="36">
        <f t="shared" si="161"/>
        <v>0</v>
      </c>
      <c r="BN386" s="36" t="e">
        <f t="shared" si="162"/>
        <v>#DIV/0!</v>
      </c>
    </row>
    <row r="387" spans="1:66" x14ac:dyDescent="0.25">
      <c r="A387">
        <v>386</v>
      </c>
      <c r="B387" t="s">
        <v>56</v>
      </c>
      <c r="C387" s="3">
        <v>10</v>
      </c>
      <c r="D387">
        <v>48.996969999999997</v>
      </c>
      <c r="E387">
        <v>-122.75463000000001</v>
      </c>
      <c r="F387" t="s">
        <v>10</v>
      </c>
      <c r="G387" s="5">
        <v>9.6624999999999996</v>
      </c>
      <c r="H387" s="3">
        <v>17110002000738</v>
      </c>
      <c r="I387" t="s">
        <v>11</v>
      </c>
      <c r="K387" s="15" t="s">
        <v>450</v>
      </c>
      <c r="L387" s="3">
        <v>17110002000154</v>
      </c>
      <c r="M387">
        <v>0.89855587482452393</v>
      </c>
      <c r="N387" s="20">
        <v>98</v>
      </c>
      <c r="P387" s="36" t="e">
        <f>AVERAGEIFS($G$2:$G$3384,$C$2:$C$3384,P$1,$B$2:$B$3384,$K387)</f>
        <v>#DIV/0!</v>
      </c>
      <c r="Q387" s="36" t="e">
        <f>AVERAGEIFS($G$2:$G$3384,$C$2:$C$3384,Q$1,$B$2:$B$3384,$K387)</f>
        <v>#DIV/0!</v>
      </c>
      <c r="R387" s="36" t="e">
        <f>AVERAGEIFS($G$2:$G$3384,$C$2:$C$3384,R$1,$B$2:$B$3384,$K387)</f>
        <v>#DIV/0!</v>
      </c>
      <c r="S387" s="36" t="e">
        <f>AVERAGEIFS($G$2:$G$3384,$C$2:$C$3384,S$1,$B$2:$B$3384,$K387)</f>
        <v>#DIV/0!</v>
      </c>
      <c r="T387" s="36" t="e">
        <f>AVERAGEIFS($G$2:$G$3384,$C$2:$C$3384,T$1,$B$2:$B$3384,$K387)</f>
        <v>#DIV/0!</v>
      </c>
      <c r="U387" s="36" t="e">
        <f>AVERAGEIFS($G$2:$G$3384,$C$2:$C$3384,U$1,$B$2:$B$3384,$K387)</f>
        <v>#DIV/0!</v>
      </c>
      <c r="V387" s="36" t="e">
        <f>AVERAGEIFS($G$2:$G$3384,$C$2:$C$3384,V$1,$B$2:$B$3384,$K387)</f>
        <v>#DIV/0!</v>
      </c>
      <c r="W387" s="36" t="e">
        <f>AVERAGEIFS($G$2:$G$3384,$C$2:$C$3384,W$1,$B$2:$B$3384,$K387)</f>
        <v>#DIV/0!</v>
      </c>
      <c r="X387" s="36">
        <f>AVERAGEIFS($G$2:$G$3384,$C$2:$C$3384,X$1,$B$2:$B$3384,$K387)</f>
        <v>8.3000000000000007</v>
      </c>
      <c r="Y387" s="36" t="e">
        <f>AVERAGEIFS($G$2:$G$3384,$C$2:$C$3384,Y$1,$B$2:$B$3384,$K387)</f>
        <v>#DIV/0!</v>
      </c>
      <c r="Z387" s="36" t="e">
        <f>AVERAGEIFS($G$2:$G$3384,$C$2:$C$3384,Z$1,$B$2:$B$3384,$K387)</f>
        <v>#DIV/0!</v>
      </c>
      <c r="AA387" s="36" t="e">
        <f>AVERAGEIFS($G$2:$G$3384,$C$2:$C$3384,AA$1,$B$2:$B$3384,$K387)</f>
        <v>#DIV/0!</v>
      </c>
      <c r="AB387" s="36">
        <f t="shared" ref="AB387" si="163">AVERAGEIF(P387:AA387,"&gt;=0")</f>
        <v>8.3000000000000007</v>
      </c>
      <c r="AC387" s="36" cm="1">
        <f t="array" ref="AC387">AVERAGE(IFERROR(X387:Z387, ""))</f>
        <v>8.3000000000000007</v>
      </c>
      <c r="AD387" s="36" t="e">
        <f t="shared" ref="AD387" si="164">AVERAGE(IFERROR(AA387,P387))</f>
        <v>#DIV/0!</v>
      </c>
      <c r="AE387" s="36" t="e" cm="1">
        <f t="array" ref="AE387">AVERAGE(IFERROR(Q387:V387, ""))</f>
        <v>#DIV/0!</v>
      </c>
      <c r="AF387" s="36" cm="1">
        <f t="array" ref="AF387">AVERAGE(IFERROR(V387:Z387,""))</f>
        <v>8.3000000000000007</v>
      </c>
      <c r="AG387" s="36" t="e" cm="1">
        <f t="array" ref="AG387">AVERAGE(IFERROR(Q387:U387,""))</f>
        <v>#DIV/0!</v>
      </c>
      <c r="AH387" s="36" t="e" cm="1">
        <f t="array" ref="AH387">AVERAGE(IFERROR(Y387:AA387,P387))</f>
        <v>#DIV/0!</v>
      </c>
      <c r="AI387" s="36" cm="1">
        <f t="array" ref="AI387">AVERAGE(IFERROR(X387:AA387,""))</f>
        <v>8.3000000000000007</v>
      </c>
      <c r="AJ387" s="36" t="e" cm="1">
        <f t="array" ref="AJ387">AVERAGE(IFERROR(P387:V387,""))</f>
        <v>#DIV/0!</v>
      </c>
      <c r="AK387" s="36" t="e" cm="1">
        <f t="array" ref="AK387">AVERAGE(IFERROR(Q387:T387,""))</f>
        <v>#DIV/0!</v>
      </c>
      <c r="AL387" s="36" t="e" cm="1">
        <f t="array" ref="AL387">AVERAGE(IFERROR(U387:V387,""))</f>
        <v>#DIV/0!</v>
      </c>
      <c r="AM387" s="36" cm="1">
        <f t="array" ref="AM387">AVERAGE(IFERROR(W387:AA387,""))</f>
        <v>8.3000000000000007</v>
      </c>
      <c r="AN387" s="36" t="e" cm="1">
        <f t="array" ref="AN387">AVERAGE(IFERROR(P387:U387,""))</f>
        <v>#DIV/0!</v>
      </c>
      <c r="AP387" s="36" t="e">
        <f t="shared" ref="AP387" si="165">IF(P387&gt;10,0,(10-P387)/10)</f>
        <v>#DIV/0!</v>
      </c>
      <c r="AQ387" s="36" t="e">
        <f t="shared" ref="AQ387" si="166">IF(Q387&gt;10,0,(10-Q387)/10)</f>
        <v>#DIV/0!</v>
      </c>
      <c r="AR387" s="36" t="e">
        <f t="shared" ref="AR387" si="167">IF(R387&gt;10,0,(10-R387)/10)</f>
        <v>#DIV/0!</v>
      </c>
      <c r="AS387" s="36" t="e">
        <f t="shared" ref="AS387" si="168">IF(S387&gt;10,0,(10-S387)/10)</f>
        <v>#DIV/0!</v>
      </c>
      <c r="AT387" s="36" t="e">
        <f t="shared" ref="AT387" si="169">IF(T387&gt;10,0,(10-T387)/10)</f>
        <v>#DIV/0!</v>
      </c>
      <c r="AU387" s="36" t="e">
        <f t="shared" ref="AU387" si="170">IF(U387&gt;10,0,(10-U387)/10)</f>
        <v>#DIV/0!</v>
      </c>
      <c r="AV387" s="36" t="e">
        <f t="shared" ref="AV387" si="171">IF(V387&gt;10,0,(10-V387)/10)</f>
        <v>#DIV/0!</v>
      </c>
      <c r="AW387" s="36" t="e">
        <f t="shared" ref="AW387" si="172">IF(W387&gt;10,0,(10-W387)/10)</f>
        <v>#DIV/0!</v>
      </c>
      <c r="AX387" s="36">
        <f t="shared" ref="AX387" si="173">IF(X387&gt;10,0,(10-X387)/10)</f>
        <v>0.16999999999999993</v>
      </c>
      <c r="AY387" s="36" t="e">
        <f t="shared" ref="AY387" si="174">IF(Y387&gt;10,0,(10-Y387)/10)</f>
        <v>#DIV/0!</v>
      </c>
      <c r="AZ387" s="36" t="e">
        <f t="shared" ref="AZ387" si="175">IF(Z387&gt;10,0,(10-Z387)/10)</f>
        <v>#DIV/0!</v>
      </c>
      <c r="BA387" s="36" t="e">
        <f t="shared" ref="BA387" si="176">IF(AA387&gt;10,0,(10-AA387)/10)</f>
        <v>#DIV/0!</v>
      </c>
      <c r="BB387" s="36">
        <f t="shared" ref="BB387" si="177">IF(AB387&gt;10,0,(10-AB387)/10)</f>
        <v>0.16999999999999993</v>
      </c>
      <c r="BC387" s="36">
        <f t="shared" ref="BC387" si="178">IF(AC387&gt;10,0,(10-AC387)/10)</f>
        <v>0.16999999999999993</v>
      </c>
      <c r="BD387" s="36" t="e">
        <f t="shared" ref="BD387" si="179">IF(AD387&gt;10,0,(10-AD387)/10)</f>
        <v>#DIV/0!</v>
      </c>
      <c r="BE387" s="36" t="e">
        <f t="shared" ref="BE387" si="180">IF(AE387&gt;10,0,(10-AE387)/10)</f>
        <v>#DIV/0!</v>
      </c>
      <c r="BF387" s="36">
        <f t="shared" ref="BF387" si="181">IF(AF387&gt;10,0,(10-AF387)/10)</f>
        <v>0.16999999999999993</v>
      </c>
      <c r="BG387" s="36" t="e">
        <f t="shared" ref="BG387" si="182">IF(AG387&gt;10,0,(10-AG387)/10)</f>
        <v>#DIV/0!</v>
      </c>
      <c r="BH387" s="36" t="e">
        <f t="shared" ref="BH387" si="183">IF(AH387&gt;10,0,(10-AH387)/10)</f>
        <v>#DIV/0!</v>
      </c>
      <c r="BI387" s="36">
        <f t="shared" ref="BI387" si="184">IF(AI387&gt;10,0,(10-AI387)/10)</f>
        <v>0.16999999999999993</v>
      </c>
      <c r="BJ387" s="36" t="e">
        <f t="shared" ref="BJ387" si="185">IF(AJ387&gt;10,0,(10-AJ387)/10)</f>
        <v>#DIV/0!</v>
      </c>
      <c r="BK387" s="36" t="e">
        <f t="shared" ref="BK387" si="186">IF(AK387&gt;10,0,(10-AK387)/10)</f>
        <v>#DIV/0!</v>
      </c>
      <c r="BL387" s="36" t="e">
        <f t="shared" ref="BL387" si="187">IF(AL387&gt;10,0,(10-AL387)/10)</f>
        <v>#DIV/0!</v>
      </c>
      <c r="BM387" s="36">
        <f t="shared" ref="BM387" si="188">IF(AM387&gt;10,0,(10-AM387)/10)</f>
        <v>0.16999999999999993</v>
      </c>
      <c r="BN387" s="36" t="e">
        <f t="shared" ref="BN387" si="189">IF(AN387&gt;10,0,(10-AN387)/10)</f>
        <v>#DIV/0!</v>
      </c>
    </row>
    <row r="388" spans="1:66" x14ac:dyDescent="0.25">
      <c r="A388">
        <v>387</v>
      </c>
      <c r="B388" t="s">
        <v>56</v>
      </c>
      <c r="C388" s="3">
        <v>11</v>
      </c>
      <c r="D388">
        <v>48.996969999999997</v>
      </c>
      <c r="E388">
        <v>-122.75463000000001</v>
      </c>
      <c r="F388" t="s">
        <v>10</v>
      </c>
      <c r="G388" s="5">
        <v>10.455</v>
      </c>
      <c r="H388" s="3">
        <v>17110002000738</v>
      </c>
      <c r="I388" t="s">
        <v>11</v>
      </c>
    </row>
    <row r="389" spans="1:66" x14ac:dyDescent="0.25">
      <c r="A389">
        <v>388</v>
      </c>
      <c r="B389" t="s">
        <v>56</v>
      </c>
      <c r="C389" s="3">
        <v>12</v>
      </c>
      <c r="D389">
        <v>48.996969999999997</v>
      </c>
      <c r="E389">
        <v>-122.75463000000001</v>
      </c>
      <c r="F389" t="s">
        <v>10</v>
      </c>
      <c r="G389" s="5">
        <v>11.436999999999999</v>
      </c>
      <c r="H389" s="3">
        <v>17110002000738</v>
      </c>
      <c r="I389" t="s">
        <v>11</v>
      </c>
    </row>
    <row r="390" spans="1:66" x14ac:dyDescent="0.25">
      <c r="A390">
        <v>389</v>
      </c>
      <c r="B390" t="s">
        <v>57</v>
      </c>
      <c r="C390" s="3">
        <v>1</v>
      </c>
      <c r="D390">
        <v>48.996600000000001</v>
      </c>
      <c r="E390">
        <v>-122.75156</v>
      </c>
      <c r="F390" t="s">
        <v>10</v>
      </c>
      <c r="G390" s="5">
        <v>14.654999999999999</v>
      </c>
      <c r="H390" s="3">
        <v>17110002000738</v>
      </c>
      <c r="I390" t="s">
        <v>11</v>
      </c>
    </row>
    <row r="391" spans="1:66" x14ac:dyDescent="0.25">
      <c r="A391">
        <v>390</v>
      </c>
      <c r="B391" t="s">
        <v>57</v>
      </c>
      <c r="C391" s="3">
        <v>2</v>
      </c>
      <c r="D391">
        <v>48.996600000000001</v>
      </c>
      <c r="E391">
        <v>-122.75156</v>
      </c>
      <c r="F391" t="s">
        <v>10</v>
      </c>
      <c r="G391" s="5">
        <v>13.34</v>
      </c>
      <c r="H391" s="3">
        <v>17110002000738</v>
      </c>
      <c r="I391" t="s">
        <v>11</v>
      </c>
    </row>
    <row r="392" spans="1:66" x14ac:dyDescent="0.25">
      <c r="A392">
        <v>391</v>
      </c>
      <c r="B392" t="s">
        <v>57</v>
      </c>
      <c r="C392" s="3">
        <v>3</v>
      </c>
      <c r="D392">
        <v>48.996600000000001</v>
      </c>
      <c r="E392">
        <v>-122.75156</v>
      </c>
      <c r="F392" t="s">
        <v>10</v>
      </c>
      <c r="G392" s="5">
        <v>12.83</v>
      </c>
      <c r="H392" s="3">
        <v>17110002000738</v>
      </c>
      <c r="I392" t="s">
        <v>11</v>
      </c>
    </row>
    <row r="393" spans="1:66" x14ac:dyDescent="0.25">
      <c r="A393">
        <v>392</v>
      </c>
      <c r="B393" t="s">
        <v>57</v>
      </c>
      <c r="C393" s="3">
        <v>4</v>
      </c>
      <c r="D393">
        <v>48.996600000000001</v>
      </c>
      <c r="E393">
        <v>-122.75156</v>
      </c>
      <c r="F393" t="s">
        <v>10</v>
      </c>
      <c r="G393" s="5">
        <v>11.602499999999999</v>
      </c>
      <c r="H393" s="3">
        <v>17110002000738</v>
      </c>
      <c r="I393" t="s">
        <v>11</v>
      </c>
    </row>
    <row r="394" spans="1:66" x14ac:dyDescent="0.25">
      <c r="A394">
        <v>393</v>
      </c>
      <c r="B394" t="s">
        <v>57</v>
      </c>
      <c r="C394" s="3">
        <v>5</v>
      </c>
      <c r="D394">
        <v>48.996600000000001</v>
      </c>
      <c r="E394">
        <v>-122.75156</v>
      </c>
      <c r="F394" t="s">
        <v>10</v>
      </c>
      <c r="G394" s="5">
        <v>10.04666667</v>
      </c>
      <c r="H394" s="3">
        <v>17110002000738</v>
      </c>
      <c r="I394" t="s">
        <v>11</v>
      </c>
    </row>
    <row r="395" spans="1:66" x14ac:dyDescent="0.25">
      <c r="A395">
        <v>394</v>
      </c>
      <c r="B395" t="s">
        <v>57</v>
      </c>
      <c r="C395" s="3">
        <v>6</v>
      </c>
      <c r="D395">
        <v>48.996600000000001</v>
      </c>
      <c r="E395">
        <v>-122.75156</v>
      </c>
      <c r="F395" t="s">
        <v>10</v>
      </c>
      <c r="G395" s="5">
        <v>11.75</v>
      </c>
      <c r="H395" s="3">
        <v>17110002000738</v>
      </c>
      <c r="I395" t="s">
        <v>11</v>
      </c>
    </row>
    <row r="396" spans="1:66" x14ac:dyDescent="0.25">
      <c r="A396">
        <v>395</v>
      </c>
      <c r="B396" t="s">
        <v>57</v>
      </c>
      <c r="C396" s="3">
        <v>7</v>
      </c>
      <c r="D396">
        <v>48.996600000000001</v>
      </c>
      <c r="E396">
        <v>-122.75156</v>
      </c>
      <c r="F396" t="s">
        <v>10</v>
      </c>
      <c r="G396" s="5">
        <v>9.9499999999999993</v>
      </c>
      <c r="H396" s="3">
        <v>17110002000738</v>
      </c>
      <c r="I396" t="s">
        <v>11</v>
      </c>
    </row>
    <row r="397" spans="1:66" x14ac:dyDescent="0.25">
      <c r="A397">
        <v>396</v>
      </c>
      <c r="B397" t="s">
        <v>57</v>
      </c>
      <c r="C397" s="3">
        <v>9</v>
      </c>
      <c r="D397">
        <v>48.996600000000001</v>
      </c>
      <c r="E397">
        <v>-122.75156</v>
      </c>
      <c r="F397" t="s">
        <v>10</v>
      </c>
      <c r="G397" s="5">
        <v>9.5</v>
      </c>
      <c r="H397" s="3">
        <v>17110002000738</v>
      </c>
      <c r="I397" t="s">
        <v>11</v>
      </c>
    </row>
    <row r="398" spans="1:66" x14ac:dyDescent="0.25">
      <c r="A398">
        <v>397</v>
      </c>
      <c r="B398" t="s">
        <v>57</v>
      </c>
      <c r="C398" s="3">
        <v>10</v>
      </c>
      <c r="D398">
        <v>48.996600000000001</v>
      </c>
      <c r="E398">
        <v>-122.75156</v>
      </c>
      <c r="F398" t="s">
        <v>10</v>
      </c>
      <c r="G398" s="5">
        <v>9.9266666669999992</v>
      </c>
      <c r="H398" s="3">
        <v>17110002000738</v>
      </c>
      <c r="I398" t="s">
        <v>11</v>
      </c>
    </row>
    <row r="399" spans="1:66" x14ac:dyDescent="0.25">
      <c r="A399">
        <v>398</v>
      </c>
      <c r="B399" t="s">
        <v>57</v>
      </c>
      <c r="C399" s="3">
        <v>11</v>
      </c>
      <c r="D399">
        <v>48.996600000000001</v>
      </c>
      <c r="E399">
        <v>-122.75156</v>
      </c>
      <c r="F399" t="s">
        <v>10</v>
      </c>
      <c r="G399" s="5">
        <v>11.126666670000001</v>
      </c>
      <c r="H399" s="3">
        <v>17110002000738</v>
      </c>
      <c r="I399" t="s">
        <v>11</v>
      </c>
    </row>
    <row r="400" spans="1:66" x14ac:dyDescent="0.25">
      <c r="A400">
        <v>399</v>
      </c>
      <c r="B400" t="s">
        <v>57</v>
      </c>
      <c r="C400" s="3">
        <v>12</v>
      </c>
      <c r="D400">
        <v>48.996600000000001</v>
      </c>
      <c r="E400">
        <v>-122.75156</v>
      </c>
      <c r="F400" t="s">
        <v>10</v>
      </c>
      <c r="G400" s="5">
        <v>12.6975</v>
      </c>
      <c r="H400" s="3">
        <v>17110002000738</v>
      </c>
      <c r="I400" t="s">
        <v>11</v>
      </c>
    </row>
    <row r="401" spans="1:9" x14ac:dyDescent="0.25">
      <c r="A401">
        <v>400</v>
      </c>
      <c r="B401" t="s">
        <v>58</v>
      </c>
      <c r="C401" s="3">
        <v>1</v>
      </c>
      <c r="D401">
        <v>48.995759999999997</v>
      </c>
      <c r="E401">
        <v>-122.74952</v>
      </c>
      <c r="F401" t="s">
        <v>10</v>
      </c>
      <c r="G401" s="5">
        <v>14.09</v>
      </c>
      <c r="H401" s="3">
        <v>17110002000738</v>
      </c>
      <c r="I401" t="s">
        <v>11</v>
      </c>
    </row>
    <row r="402" spans="1:9" x14ac:dyDescent="0.25">
      <c r="A402">
        <v>401</v>
      </c>
      <c r="B402" t="s">
        <v>58</v>
      </c>
      <c r="C402" s="3">
        <v>2</v>
      </c>
      <c r="D402">
        <v>48.995759999999997</v>
      </c>
      <c r="E402">
        <v>-122.74952</v>
      </c>
      <c r="F402" t="s">
        <v>10</v>
      </c>
      <c r="G402" s="5">
        <v>13.81666667</v>
      </c>
      <c r="H402" s="3">
        <v>17110002000738</v>
      </c>
      <c r="I402" t="s">
        <v>11</v>
      </c>
    </row>
    <row r="403" spans="1:9" x14ac:dyDescent="0.25">
      <c r="A403">
        <v>402</v>
      </c>
      <c r="B403" t="s">
        <v>58</v>
      </c>
      <c r="C403" s="3">
        <v>3</v>
      </c>
      <c r="D403">
        <v>48.995759999999997</v>
      </c>
      <c r="E403">
        <v>-122.74952</v>
      </c>
      <c r="F403" t="s">
        <v>10</v>
      </c>
      <c r="G403" s="5">
        <v>12.77</v>
      </c>
      <c r="H403" s="3">
        <v>17110002000738</v>
      </c>
      <c r="I403" t="s">
        <v>11</v>
      </c>
    </row>
    <row r="404" spans="1:9" x14ac:dyDescent="0.25">
      <c r="A404">
        <v>403</v>
      </c>
      <c r="B404" t="s">
        <v>58</v>
      </c>
      <c r="C404" s="3">
        <v>4</v>
      </c>
      <c r="D404">
        <v>48.995759999999997</v>
      </c>
      <c r="E404">
        <v>-122.74952</v>
      </c>
      <c r="F404" t="s">
        <v>10</v>
      </c>
      <c r="G404" s="5">
        <v>11.776666669999999</v>
      </c>
      <c r="H404" s="3">
        <v>17110002000738</v>
      </c>
      <c r="I404" t="s">
        <v>11</v>
      </c>
    </row>
    <row r="405" spans="1:9" x14ac:dyDescent="0.25">
      <c r="A405">
        <v>404</v>
      </c>
      <c r="B405" t="s">
        <v>58</v>
      </c>
      <c r="C405" s="3">
        <v>5</v>
      </c>
      <c r="D405">
        <v>48.995759999999997</v>
      </c>
      <c r="E405">
        <v>-122.74952</v>
      </c>
      <c r="F405" t="s">
        <v>10</v>
      </c>
      <c r="G405" s="5">
        <v>9.306666667</v>
      </c>
      <c r="H405" s="3">
        <v>17110002000738</v>
      </c>
      <c r="I405" t="s">
        <v>11</v>
      </c>
    </row>
    <row r="406" spans="1:9" x14ac:dyDescent="0.25">
      <c r="A406">
        <v>405</v>
      </c>
      <c r="B406" t="s">
        <v>58</v>
      </c>
      <c r="C406" s="3">
        <v>6</v>
      </c>
      <c r="D406">
        <v>48.995759999999997</v>
      </c>
      <c r="E406">
        <v>-122.74952</v>
      </c>
      <c r="F406" t="s">
        <v>10</v>
      </c>
      <c r="G406" s="5">
        <v>11.01</v>
      </c>
      <c r="H406" s="3">
        <v>17110002000738</v>
      </c>
      <c r="I406" t="s">
        <v>11</v>
      </c>
    </row>
    <row r="407" spans="1:9" x14ac:dyDescent="0.25">
      <c r="A407">
        <v>406</v>
      </c>
      <c r="B407" t="s">
        <v>58</v>
      </c>
      <c r="C407" s="3">
        <v>7</v>
      </c>
      <c r="D407">
        <v>48.995759999999997</v>
      </c>
      <c r="E407">
        <v>-122.74952</v>
      </c>
      <c r="F407" t="s">
        <v>10</v>
      </c>
      <c r="G407" s="5">
        <v>8.59</v>
      </c>
      <c r="H407" s="3">
        <v>17110002000738</v>
      </c>
      <c r="I407" t="s">
        <v>11</v>
      </c>
    </row>
    <row r="408" spans="1:9" x14ac:dyDescent="0.25">
      <c r="A408">
        <v>407</v>
      </c>
      <c r="B408" t="s">
        <v>58</v>
      </c>
      <c r="C408" s="3">
        <v>8</v>
      </c>
      <c r="D408">
        <v>48.995759999999997</v>
      </c>
      <c r="E408">
        <v>-122.74952</v>
      </c>
      <c r="F408" t="s">
        <v>10</v>
      </c>
      <c r="G408" s="5">
        <v>8.93</v>
      </c>
      <c r="H408" s="3">
        <v>17110002000738</v>
      </c>
      <c r="I408" t="s">
        <v>11</v>
      </c>
    </row>
    <row r="409" spans="1:9" x14ac:dyDescent="0.25">
      <c r="A409">
        <v>408</v>
      </c>
      <c r="B409" t="s">
        <v>58</v>
      </c>
      <c r="C409" s="3">
        <v>9</v>
      </c>
      <c r="D409">
        <v>48.995759999999997</v>
      </c>
      <c r="E409">
        <v>-122.74952</v>
      </c>
      <c r="F409" t="s">
        <v>10</v>
      </c>
      <c r="G409" s="5">
        <v>8.56</v>
      </c>
      <c r="H409" s="3">
        <v>17110002000738</v>
      </c>
      <c r="I409" t="s">
        <v>11</v>
      </c>
    </row>
    <row r="410" spans="1:9" x14ac:dyDescent="0.25">
      <c r="A410">
        <v>409</v>
      </c>
      <c r="B410" t="s">
        <v>58</v>
      </c>
      <c r="C410" s="3">
        <v>10</v>
      </c>
      <c r="D410">
        <v>48.995759999999997</v>
      </c>
      <c r="E410">
        <v>-122.74952</v>
      </c>
      <c r="F410" t="s">
        <v>10</v>
      </c>
      <c r="G410" s="5">
        <v>10.02</v>
      </c>
      <c r="H410" s="3">
        <v>17110002000738</v>
      </c>
      <c r="I410" t="s">
        <v>11</v>
      </c>
    </row>
    <row r="411" spans="1:9" x14ac:dyDescent="0.25">
      <c r="A411">
        <v>410</v>
      </c>
      <c r="B411" t="s">
        <v>58</v>
      </c>
      <c r="C411" s="3">
        <v>11</v>
      </c>
      <c r="D411">
        <v>48.995759999999997</v>
      </c>
      <c r="E411">
        <v>-122.74952</v>
      </c>
      <c r="F411" t="s">
        <v>10</v>
      </c>
      <c r="G411" s="5">
        <v>11.116666670000001</v>
      </c>
      <c r="H411" s="3">
        <v>17110002000738</v>
      </c>
      <c r="I411" t="s">
        <v>11</v>
      </c>
    </row>
    <row r="412" spans="1:9" x14ac:dyDescent="0.25">
      <c r="A412">
        <v>411</v>
      </c>
      <c r="B412" t="s">
        <v>58</v>
      </c>
      <c r="C412" s="3">
        <v>12</v>
      </c>
      <c r="D412">
        <v>48.995759999999997</v>
      </c>
      <c r="E412">
        <v>-122.74952</v>
      </c>
      <c r="F412" t="s">
        <v>10</v>
      </c>
      <c r="G412" s="5">
        <v>13.02333333</v>
      </c>
      <c r="H412" s="3">
        <v>17110002000738</v>
      </c>
      <c r="I412" t="s">
        <v>11</v>
      </c>
    </row>
    <row r="413" spans="1:9" x14ac:dyDescent="0.25">
      <c r="A413">
        <v>412</v>
      </c>
      <c r="B413" t="s">
        <v>59</v>
      </c>
      <c r="C413" s="3">
        <v>1</v>
      </c>
      <c r="D413">
        <v>48.99295</v>
      </c>
      <c r="E413">
        <v>-122.74513</v>
      </c>
      <c r="F413" t="s">
        <v>10</v>
      </c>
      <c r="G413" s="5">
        <v>12.76</v>
      </c>
      <c r="H413" s="3">
        <v>17110002000738</v>
      </c>
      <c r="I413" t="s">
        <v>11</v>
      </c>
    </row>
    <row r="414" spans="1:9" x14ac:dyDescent="0.25">
      <c r="A414">
        <v>413</v>
      </c>
      <c r="B414" t="s">
        <v>59</v>
      </c>
      <c r="C414" s="3">
        <v>2</v>
      </c>
      <c r="D414">
        <v>48.99295</v>
      </c>
      <c r="E414">
        <v>-122.74513</v>
      </c>
      <c r="F414" t="s">
        <v>10</v>
      </c>
      <c r="G414" s="5">
        <v>11.25333333</v>
      </c>
      <c r="H414" s="3">
        <v>17110002000738</v>
      </c>
      <c r="I414" t="s">
        <v>11</v>
      </c>
    </row>
    <row r="415" spans="1:9" x14ac:dyDescent="0.25">
      <c r="A415">
        <v>414</v>
      </c>
      <c r="B415" t="s">
        <v>59</v>
      </c>
      <c r="C415" s="3">
        <v>3</v>
      </c>
      <c r="D415">
        <v>48.99295</v>
      </c>
      <c r="E415">
        <v>-122.74513</v>
      </c>
      <c r="F415" t="s">
        <v>10</v>
      </c>
      <c r="G415" s="5">
        <v>11.713333329999999</v>
      </c>
      <c r="H415" s="3">
        <v>17110002000738</v>
      </c>
      <c r="I415" t="s">
        <v>11</v>
      </c>
    </row>
    <row r="416" spans="1:9" x14ac:dyDescent="0.25">
      <c r="A416">
        <v>415</v>
      </c>
      <c r="B416" t="s">
        <v>59</v>
      </c>
      <c r="C416" s="3">
        <v>4</v>
      </c>
      <c r="D416">
        <v>48.99295</v>
      </c>
      <c r="E416">
        <v>-122.74513</v>
      </c>
      <c r="F416" t="s">
        <v>10</v>
      </c>
      <c r="G416" s="5">
        <v>9.7149999999999999</v>
      </c>
      <c r="H416" s="3">
        <v>17110002000738</v>
      </c>
      <c r="I416" t="s">
        <v>11</v>
      </c>
    </row>
    <row r="417" spans="1:9" x14ac:dyDescent="0.25">
      <c r="A417">
        <v>416</v>
      </c>
      <c r="B417" t="s">
        <v>59</v>
      </c>
      <c r="C417" s="3">
        <v>5</v>
      </c>
      <c r="D417">
        <v>48.99295</v>
      </c>
      <c r="E417">
        <v>-122.74513</v>
      </c>
      <c r="F417" t="s">
        <v>10</v>
      </c>
      <c r="G417" s="5">
        <v>7.806</v>
      </c>
      <c r="H417" s="3">
        <v>17110002000738</v>
      </c>
      <c r="I417" t="s">
        <v>11</v>
      </c>
    </row>
    <row r="418" spans="1:9" x14ac:dyDescent="0.25">
      <c r="A418">
        <v>417</v>
      </c>
      <c r="B418" t="s">
        <v>59</v>
      </c>
      <c r="C418" s="3">
        <v>6</v>
      </c>
      <c r="D418">
        <v>48.99295</v>
      </c>
      <c r="E418">
        <v>-122.74513</v>
      </c>
      <c r="F418" t="s">
        <v>10</v>
      </c>
      <c r="G418" s="5">
        <v>8.9139999999999997</v>
      </c>
      <c r="H418" s="3">
        <v>17110002000738</v>
      </c>
      <c r="I418" t="s">
        <v>11</v>
      </c>
    </row>
    <row r="419" spans="1:9" x14ac:dyDescent="0.25">
      <c r="A419">
        <v>418</v>
      </c>
      <c r="B419" t="s">
        <v>59</v>
      </c>
      <c r="C419" s="3">
        <v>7</v>
      </c>
      <c r="D419">
        <v>48.99295</v>
      </c>
      <c r="E419">
        <v>-122.74513</v>
      </c>
      <c r="F419" t="s">
        <v>10</v>
      </c>
      <c r="G419" s="5">
        <v>5.15</v>
      </c>
      <c r="H419" s="3">
        <v>17110002000738</v>
      </c>
      <c r="I419" t="s">
        <v>11</v>
      </c>
    </row>
    <row r="420" spans="1:9" x14ac:dyDescent="0.25">
      <c r="A420">
        <v>419</v>
      </c>
      <c r="B420" t="s">
        <v>59</v>
      </c>
      <c r="C420" s="3">
        <v>8</v>
      </c>
      <c r="D420">
        <v>48.99295</v>
      </c>
      <c r="E420">
        <v>-122.74513</v>
      </c>
      <c r="F420" t="s">
        <v>10</v>
      </c>
      <c r="G420" s="5">
        <v>3.9129166670000002</v>
      </c>
      <c r="H420" s="3">
        <v>17110002000738</v>
      </c>
      <c r="I420" t="s">
        <v>11</v>
      </c>
    </row>
    <row r="421" spans="1:9" x14ac:dyDescent="0.25">
      <c r="A421">
        <v>420</v>
      </c>
      <c r="B421" t="s">
        <v>59</v>
      </c>
      <c r="C421" s="3">
        <v>9</v>
      </c>
      <c r="D421">
        <v>48.99295</v>
      </c>
      <c r="E421">
        <v>-122.74513</v>
      </c>
      <c r="F421" t="s">
        <v>10</v>
      </c>
      <c r="G421" s="5">
        <v>4.443333333</v>
      </c>
      <c r="H421" s="3">
        <v>17110002000738</v>
      </c>
      <c r="I421" t="s">
        <v>11</v>
      </c>
    </row>
    <row r="422" spans="1:9" x14ac:dyDescent="0.25">
      <c r="A422">
        <v>421</v>
      </c>
      <c r="B422" t="s">
        <v>59</v>
      </c>
      <c r="C422" s="3">
        <v>10</v>
      </c>
      <c r="D422">
        <v>48.99295</v>
      </c>
      <c r="E422">
        <v>-122.74513</v>
      </c>
      <c r="F422" t="s">
        <v>10</v>
      </c>
      <c r="G422" s="5">
        <v>7.4666666670000001</v>
      </c>
      <c r="H422" s="3">
        <v>17110002000738</v>
      </c>
      <c r="I422" t="s">
        <v>11</v>
      </c>
    </row>
    <row r="423" spans="1:9" x14ac:dyDescent="0.25">
      <c r="A423">
        <v>422</v>
      </c>
      <c r="B423" t="s">
        <v>59</v>
      </c>
      <c r="C423" s="3">
        <v>11</v>
      </c>
      <c r="D423">
        <v>48.99295</v>
      </c>
      <c r="E423">
        <v>-122.74513</v>
      </c>
      <c r="F423" t="s">
        <v>10</v>
      </c>
      <c r="G423" s="5">
        <v>9.7899999999999991</v>
      </c>
      <c r="H423" s="3">
        <v>17110002000738</v>
      </c>
      <c r="I423" t="s">
        <v>11</v>
      </c>
    </row>
    <row r="424" spans="1:9" x14ac:dyDescent="0.25">
      <c r="A424">
        <v>423</v>
      </c>
      <c r="B424" t="s">
        <v>59</v>
      </c>
      <c r="C424" s="3">
        <v>12</v>
      </c>
      <c r="D424">
        <v>48.99295</v>
      </c>
      <c r="E424">
        <v>-122.74513</v>
      </c>
      <c r="F424" t="s">
        <v>10</v>
      </c>
      <c r="G424" s="5">
        <v>11.68571429</v>
      </c>
      <c r="H424" s="3">
        <v>17110002000738</v>
      </c>
      <c r="I424" t="s">
        <v>11</v>
      </c>
    </row>
    <row r="425" spans="1:9" x14ac:dyDescent="0.25">
      <c r="A425">
        <v>424</v>
      </c>
      <c r="B425" t="s">
        <v>60</v>
      </c>
      <c r="C425" s="3">
        <v>1</v>
      </c>
      <c r="D425">
        <v>48.990760000000002</v>
      </c>
      <c r="E425">
        <v>-122.7422</v>
      </c>
      <c r="F425" t="s">
        <v>10</v>
      </c>
      <c r="G425" s="5">
        <v>12.574999999999999</v>
      </c>
      <c r="H425" s="3">
        <v>17110002000738</v>
      </c>
      <c r="I425" t="s">
        <v>11</v>
      </c>
    </row>
    <row r="426" spans="1:9" x14ac:dyDescent="0.25">
      <c r="A426">
        <v>425</v>
      </c>
      <c r="B426" t="s">
        <v>60</v>
      </c>
      <c r="C426" s="3">
        <v>2</v>
      </c>
      <c r="D426">
        <v>48.990760000000002</v>
      </c>
      <c r="E426">
        <v>-122.7422</v>
      </c>
      <c r="F426" t="s">
        <v>10</v>
      </c>
      <c r="G426" s="5">
        <v>12.275</v>
      </c>
      <c r="H426" s="3">
        <v>17110002000738</v>
      </c>
      <c r="I426" t="s">
        <v>11</v>
      </c>
    </row>
    <row r="427" spans="1:9" x14ac:dyDescent="0.25">
      <c r="A427">
        <v>426</v>
      </c>
      <c r="B427" t="s">
        <v>60</v>
      </c>
      <c r="C427" s="3">
        <v>3</v>
      </c>
      <c r="D427">
        <v>48.990760000000002</v>
      </c>
      <c r="E427">
        <v>-122.7422</v>
      </c>
      <c r="F427" t="s">
        <v>10</v>
      </c>
      <c r="G427" s="5">
        <v>11.6</v>
      </c>
      <c r="H427" s="3">
        <v>17110002000738</v>
      </c>
      <c r="I427" t="s">
        <v>11</v>
      </c>
    </row>
    <row r="428" spans="1:9" x14ac:dyDescent="0.25">
      <c r="A428">
        <v>427</v>
      </c>
      <c r="B428" t="s">
        <v>60</v>
      </c>
      <c r="C428" s="3">
        <v>4</v>
      </c>
      <c r="D428">
        <v>48.990760000000002</v>
      </c>
      <c r="E428">
        <v>-122.7422</v>
      </c>
      <c r="F428" t="s">
        <v>10</v>
      </c>
      <c r="G428" s="5">
        <v>10.72</v>
      </c>
      <c r="H428" s="3">
        <v>17110002000738</v>
      </c>
      <c r="I428" t="s">
        <v>11</v>
      </c>
    </row>
    <row r="429" spans="1:9" x14ac:dyDescent="0.25">
      <c r="A429">
        <v>428</v>
      </c>
      <c r="B429" t="s">
        <v>60</v>
      </c>
      <c r="C429" s="3">
        <v>5</v>
      </c>
      <c r="D429">
        <v>48.990760000000002</v>
      </c>
      <c r="E429">
        <v>-122.7422</v>
      </c>
      <c r="F429" t="s">
        <v>10</v>
      </c>
      <c r="G429" s="5">
        <v>6.5449999999999999</v>
      </c>
      <c r="H429" s="3">
        <v>17110002000738</v>
      </c>
      <c r="I429" t="s">
        <v>11</v>
      </c>
    </row>
    <row r="430" spans="1:9" x14ac:dyDescent="0.25">
      <c r="A430">
        <v>429</v>
      </c>
      <c r="B430" t="s">
        <v>60</v>
      </c>
      <c r="C430" s="3">
        <v>6</v>
      </c>
      <c r="D430">
        <v>48.990760000000002</v>
      </c>
      <c r="E430">
        <v>-122.7422</v>
      </c>
      <c r="F430" t="s">
        <v>10</v>
      </c>
      <c r="G430" s="5">
        <v>7.5</v>
      </c>
      <c r="H430" s="3">
        <v>17110002000738</v>
      </c>
      <c r="I430" t="s">
        <v>11</v>
      </c>
    </row>
    <row r="431" spans="1:9" x14ac:dyDescent="0.25">
      <c r="A431">
        <v>430</v>
      </c>
      <c r="B431" t="s">
        <v>60</v>
      </c>
      <c r="C431" s="3">
        <v>9</v>
      </c>
      <c r="D431">
        <v>48.990760000000002</v>
      </c>
      <c r="E431">
        <v>-122.7422</v>
      </c>
      <c r="F431" t="s">
        <v>10</v>
      </c>
      <c r="G431" s="5">
        <v>3.32</v>
      </c>
      <c r="H431" s="3">
        <v>17110002000738</v>
      </c>
      <c r="I431" t="s">
        <v>11</v>
      </c>
    </row>
    <row r="432" spans="1:9" x14ac:dyDescent="0.25">
      <c r="A432">
        <v>431</v>
      </c>
      <c r="B432" t="s">
        <v>60</v>
      </c>
      <c r="C432" s="3">
        <v>10</v>
      </c>
      <c r="D432">
        <v>48.990760000000002</v>
      </c>
      <c r="E432">
        <v>-122.7422</v>
      </c>
      <c r="F432" t="s">
        <v>10</v>
      </c>
      <c r="G432" s="5">
        <v>8.33</v>
      </c>
      <c r="H432" s="3">
        <v>17110002000738</v>
      </c>
      <c r="I432" t="s">
        <v>11</v>
      </c>
    </row>
    <row r="433" spans="1:9" x14ac:dyDescent="0.25">
      <c r="A433">
        <v>432</v>
      </c>
      <c r="B433" t="s">
        <v>60</v>
      </c>
      <c r="C433" s="3">
        <v>11</v>
      </c>
      <c r="D433">
        <v>48.990760000000002</v>
      </c>
      <c r="E433">
        <v>-122.7422</v>
      </c>
      <c r="F433" t="s">
        <v>10</v>
      </c>
      <c r="G433" s="5">
        <v>11.19333333</v>
      </c>
      <c r="H433" s="3">
        <v>17110002000738</v>
      </c>
      <c r="I433" t="s">
        <v>11</v>
      </c>
    </row>
    <row r="434" spans="1:9" x14ac:dyDescent="0.25">
      <c r="A434">
        <v>433</v>
      </c>
      <c r="B434" t="s">
        <v>60</v>
      </c>
      <c r="C434" s="3">
        <v>12</v>
      </c>
      <c r="D434">
        <v>48.990760000000002</v>
      </c>
      <c r="E434">
        <v>-122.7422</v>
      </c>
      <c r="F434" t="s">
        <v>10</v>
      </c>
      <c r="G434" s="5">
        <v>12.036666670000001</v>
      </c>
      <c r="H434" s="3">
        <v>17110002000738</v>
      </c>
      <c r="I434" t="s">
        <v>11</v>
      </c>
    </row>
    <row r="435" spans="1:9" x14ac:dyDescent="0.25">
      <c r="A435">
        <v>434</v>
      </c>
      <c r="B435" t="s">
        <v>61</v>
      </c>
      <c r="C435" s="3">
        <v>1</v>
      </c>
      <c r="D435">
        <v>48.987969999999997</v>
      </c>
      <c r="E435">
        <v>-122.73564</v>
      </c>
      <c r="F435" t="s">
        <v>10</v>
      </c>
      <c r="G435" s="5">
        <v>11.925000000000001</v>
      </c>
      <c r="H435" s="3">
        <v>17110002000738</v>
      </c>
      <c r="I435" t="s">
        <v>11</v>
      </c>
    </row>
    <row r="436" spans="1:9" x14ac:dyDescent="0.25">
      <c r="A436">
        <v>435</v>
      </c>
      <c r="B436" t="s">
        <v>61</v>
      </c>
      <c r="C436" s="3">
        <v>2</v>
      </c>
      <c r="D436">
        <v>48.987969999999997</v>
      </c>
      <c r="E436">
        <v>-122.73564</v>
      </c>
      <c r="F436" t="s">
        <v>10</v>
      </c>
      <c r="G436" s="5">
        <v>11.455</v>
      </c>
      <c r="H436" s="3">
        <v>17110002000738</v>
      </c>
      <c r="I436" t="s">
        <v>11</v>
      </c>
    </row>
    <row r="437" spans="1:9" x14ac:dyDescent="0.25">
      <c r="A437">
        <v>436</v>
      </c>
      <c r="B437" t="s">
        <v>61</v>
      </c>
      <c r="C437" s="3">
        <v>3</v>
      </c>
      <c r="D437">
        <v>48.987969999999997</v>
      </c>
      <c r="E437">
        <v>-122.73564</v>
      </c>
      <c r="F437" t="s">
        <v>10</v>
      </c>
      <c r="G437" s="5">
        <v>10.96</v>
      </c>
      <c r="H437" s="3">
        <v>17110002000738</v>
      </c>
      <c r="I437" t="s">
        <v>11</v>
      </c>
    </row>
    <row r="438" spans="1:9" x14ac:dyDescent="0.25">
      <c r="A438">
        <v>437</v>
      </c>
      <c r="B438" t="s">
        <v>61</v>
      </c>
      <c r="C438" s="3">
        <v>4</v>
      </c>
      <c r="D438">
        <v>48.987969999999997</v>
      </c>
      <c r="E438">
        <v>-122.73564</v>
      </c>
      <c r="F438" t="s">
        <v>10</v>
      </c>
      <c r="G438" s="5">
        <v>9.306666667</v>
      </c>
      <c r="H438" s="3">
        <v>17110002000738</v>
      </c>
      <c r="I438" t="s">
        <v>11</v>
      </c>
    </row>
    <row r="439" spans="1:9" x14ac:dyDescent="0.25">
      <c r="A439">
        <v>438</v>
      </c>
      <c r="B439" t="s">
        <v>61</v>
      </c>
      <c r="C439" s="3">
        <v>5</v>
      </c>
      <c r="D439">
        <v>48.987969999999997</v>
      </c>
      <c r="E439">
        <v>-122.73564</v>
      </c>
      <c r="F439" t="s">
        <v>10</v>
      </c>
      <c r="G439" s="5">
        <v>3.71</v>
      </c>
      <c r="H439" s="3">
        <v>17110002000738</v>
      </c>
      <c r="I439" t="s">
        <v>11</v>
      </c>
    </row>
    <row r="440" spans="1:9" x14ac:dyDescent="0.25">
      <c r="A440">
        <v>439</v>
      </c>
      <c r="B440" t="s">
        <v>61</v>
      </c>
      <c r="C440" s="3">
        <v>10</v>
      </c>
      <c r="D440">
        <v>48.987969999999997</v>
      </c>
      <c r="E440">
        <v>-122.73564</v>
      </c>
      <c r="F440" t="s">
        <v>10</v>
      </c>
      <c r="G440" s="5">
        <v>5.74</v>
      </c>
      <c r="H440" s="3">
        <v>17110002000738</v>
      </c>
      <c r="I440" t="s">
        <v>11</v>
      </c>
    </row>
    <row r="441" spans="1:9" x14ac:dyDescent="0.25">
      <c r="A441">
        <v>440</v>
      </c>
      <c r="B441" t="s">
        <v>61</v>
      </c>
      <c r="C441" s="3">
        <v>11</v>
      </c>
      <c r="D441">
        <v>48.987969999999997</v>
      </c>
      <c r="E441">
        <v>-122.73564</v>
      </c>
      <c r="F441" t="s">
        <v>10</v>
      </c>
      <c r="G441" s="5">
        <v>9.8566666670000007</v>
      </c>
      <c r="H441" s="3">
        <v>17110002000738</v>
      </c>
      <c r="I441" t="s">
        <v>11</v>
      </c>
    </row>
    <row r="442" spans="1:9" x14ac:dyDescent="0.25">
      <c r="A442">
        <v>441</v>
      </c>
      <c r="B442" t="s">
        <v>61</v>
      </c>
      <c r="C442" s="3">
        <v>12</v>
      </c>
      <c r="D442">
        <v>48.987969999999997</v>
      </c>
      <c r="E442">
        <v>-122.73564</v>
      </c>
      <c r="F442" t="s">
        <v>10</v>
      </c>
      <c r="G442" s="5">
        <v>10.83</v>
      </c>
      <c r="H442" s="3">
        <v>17110002000738</v>
      </c>
      <c r="I442" t="s">
        <v>11</v>
      </c>
    </row>
    <row r="443" spans="1:9" x14ac:dyDescent="0.25">
      <c r="A443">
        <v>442</v>
      </c>
      <c r="B443" t="s">
        <v>62</v>
      </c>
      <c r="C443" s="3">
        <v>1</v>
      </c>
      <c r="D443">
        <v>48.987679999999997</v>
      </c>
      <c r="E443">
        <v>-122.73432</v>
      </c>
      <c r="F443" t="s">
        <v>10</v>
      </c>
      <c r="G443" s="5">
        <v>12.26</v>
      </c>
      <c r="H443" s="3">
        <v>17110002000738</v>
      </c>
      <c r="I443" t="s">
        <v>11</v>
      </c>
    </row>
    <row r="444" spans="1:9" x14ac:dyDescent="0.25">
      <c r="A444">
        <v>443</v>
      </c>
      <c r="B444" t="s">
        <v>62</v>
      </c>
      <c r="C444" s="3">
        <v>2</v>
      </c>
      <c r="D444">
        <v>48.987679999999997</v>
      </c>
      <c r="E444">
        <v>-122.73432</v>
      </c>
      <c r="F444" t="s">
        <v>10</v>
      </c>
      <c r="G444" s="5">
        <v>11.24</v>
      </c>
      <c r="H444" s="3">
        <v>17110002000738</v>
      </c>
      <c r="I444" t="s">
        <v>11</v>
      </c>
    </row>
    <row r="445" spans="1:9" x14ac:dyDescent="0.25">
      <c r="A445">
        <v>444</v>
      </c>
      <c r="B445" t="s">
        <v>62</v>
      </c>
      <c r="C445" s="3">
        <v>3</v>
      </c>
      <c r="D445">
        <v>48.987679999999997</v>
      </c>
      <c r="E445">
        <v>-122.73432</v>
      </c>
      <c r="F445" t="s">
        <v>10</v>
      </c>
      <c r="G445" s="5">
        <v>10.14</v>
      </c>
      <c r="H445" s="3">
        <v>17110002000738</v>
      </c>
      <c r="I445" t="s">
        <v>11</v>
      </c>
    </row>
    <row r="446" spans="1:9" x14ac:dyDescent="0.25">
      <c r="A446">
        <v>445</v>
      </c>
      <c r="B446" t="s">
        <v>62</v>
      </c>
      <c r="C446" s="3">
        <v>4</v>
      </c>
      <c r="D446">
        <v>48.987679999999997</v>
      </c>
      <c r="E446">
        <v>-122.73432</v>
      </c>
      <c r="F446" t="s">
        <v>10</v>
      </c>
      <c r="G446" s="5">
        <v>8.2899999999999991</v>
      </c>
      <c r="H446" s="3">
        <v>17110002000738</v>
      </c>
      <c r="I446" t="s">
        <v>11</v>
      </c>
    </row>
    <row r="447" spans="1:9" x14ac:dyDescent="0.25">
      <c r="A447">
        <v>446</v>
      </c>
      <c r="B447" t="s">
        <v>62</v>
      </c>
      <c r="C447" s="3">
        <v>5</v>
      </c>
      <c r="D447">
        <v>48.987679999999997</v>
      </c>
      <c r="E447">
        <v>-122.73432</v>
      </c>
      <c r="F447" t="s">
        <v>10</v>
      </c>
      <c r="G447" s="5">
        <v>7.8449999999999998</v>
      </c>
      <c r="H447" s="3">
        <v>17110002000738</v>
      </c>
      <c r="I447" t="s">
        <v>11</v>
      </c>
    </row>
    <row r="448" spans="1:9" x14ac:dyDescent="0.25">
      <c r="A448">
        <v>447</v>
      </c>
      <c r="B448" t="s">
        <v>62</v>
      </c>
      <c r="C448" s="3">
        <v>6</v>
      </c>
      <c r="D448">
        <v>48.987679999999997</v>
      </c>
      <c r="E448">
        <v>-122.73432</v>
      </c>
      <c r="F448" t="s">
        <v>10</v>
      </c>
      <c r="G448" s="5">
        <v>5.53</v>
      </c>
      <c r="H448" s="3">
        <v>17110002000738</v>
      </c>
      <c r="I448" t="s">
        <v>11</v>
      </c>
    </row>
    <row r="449" spans="1:9" x14ac:dyDescent="0.25">
      <c r="A449">
        <v>448</v>
      </c>
      <c r="B449" t="s">
        <v>62</v>
      </c>
      <c r="C449" s="3">
        <v>8</v>
      </c>
      <c r="D449">
        <v>48.987679999999997</v>
      </c>
      <c r="E449">
        <v>-122.73432</v>
      </c>
      <c r="F449" t="s">
        <v>10</v>
      </c>
      <c r="G449" s="5">
        <v>2.1</v>
      </c>
      <c r="H449" s="3">
        <v>17110002000738</v>
      </c>
      <c r="I449" t="s">
        <v>11</v>
      </c>
    </row>
    <row r="450" spans="1:9" x14ac:dyDescent="0.25">
      <c r="A450">
        <v>449</v>
      </c>
      <c r="B450" t="s">
        <v>62</v>
      </c>
      <c r="C450" s="3">
        <v>10</v>
      </c>
      <c r="D450">
        <v>48.987679999999997</v>
      </c>
      <c r="E450">
        <v>-122.73432</v>
      </c>
      <c r="F450" t="s">
        <v>10</v>
      </c>
      <c r="G450" s="5">
        <v>3.44</v>
      </c>
      <c r="H450" s="3">
        <v>17110002000738</v>
      </c>
      <c r="I450" t="s">
        <v>11</v>
      </c>
    </row>
    <row r="451" spans="1:9" x14ac:dyDescent="0.25">
      <c r="A451">
        <v>450</v>
      </c>
      <c r="B451" t="s">
        <v>62</v>
      </c>
      <c r="C451" s="3">
        <v>11</v>
      </c>
      <c r="D451">
        <v>48.987679999999997</v>
      </c>
      <c r="E451">
        <v>-122.73432</v>
      </c>
      <c r="F451" t="s">
        <v>10</v>
      </c>
      <c r="G451" s="5">
        <v>7.556666667</v>
      </c>
      <c r="H451" s="3">
        <v>17110002000738</v>
      </c>
      <c r="I451" t="s">
        <v>11</v>
      </c>
    </row>
    <row r="452" spans="1:9" x14ac:dyDescent="0.25">
      <c r="A452">
        <v>451</v>
      </c>
      <c r="B452" t="s">
        <v>62</v>
      </c>
      <c r="C452" s="3">
        <v>12</v>
      </c>
      <c r="D452">
        <v>48.987679999999997</v>
      </c>
      <c r="E452">
        <v>-122.73432</v>
      </c>
      <c r="F452" t="s">
        <v>10</v>
      </c>
      <c r="G452" s="5">
        <v>10.765000000000001</v>
      </c>
      <c r="H452" s="3">
        <v>17110002000738</v>
      </c>
      <c r="I452" t="s">
        <v>11</v>
      </c>
    </row>
    <row r="453" spans="1:9" x14ac:dyDescent="0.25">
      <c r="A453">
        <v>452</v>
      </c>
      <c r="B453" t="s">
        <v>63</v>
      </c>
      <c r="C453" s="3">
        <v>1</v>
      </c>
      <c r="D453">
        <v>48.986739999999998</v>
      </c>
      <c r="E453">
        <v>-122.73327999999999</v>
      </c>
      <c r="F453" t="s">
        <v>10</v>
      </c>
      <c r="G453" s="5">
        <v>13.02</v>
      </c>
      <c r="H453" s="3">
        <v>17110002000738</v>
      </c>
      <c r="I453" t="s">
        <v>11</v>
      </c>
    </row>
    <row r="454" spans="1:9" x14ac:dyDescent="0.25">
      <c r="A454">
        <v>453</v>
      </c>
      <c r="B454" t="s">
        <v>63</v>
      </c>
      <c r="C454" s="3">
        <v>2</v>
      </c>
      <c r="D454">
        <v>48.986739999999998</v>
      </c>
      <c r="E454">
        <v>-122.73327999999999</v>
      </c>
      <c r="F454" t="s">
        <v>10</v>
      </c>
      <c r="G454" s="5">
        <v>12.06</v>
      </c>
      <c r="H454" s="3">
        <v>17110002000738</v>
      </c>
      <c r="I454" t="s">
        <v>11</v>
      </c>
    </row>
    <row r="455" spans="1:9" x14ac:dyDescent="0.25">
      <c r="A455">
        <v>454</v>
      </c>
      <c r="B455" t="s">
        <v>63</v>
      </c>
      <c r="C455" s="3">
        <v>3</v>
      </c>
      <c r="D455">
        <v>48.986739999999998</v>
      </c>
      <c r="E455">
        <v>-122.73327999999999</v>
      </c>
      <c r="F455" t="s">
        <v>10</v>
      </c>
      <c r="G455" s="5">
        <v>11.5</v>
      </c>
      <c r="H455" s="3">
        <v>17110002000738</v>
      </c>
      <c r="I455" t="s">
        <v>11</v>
      </c>
    </row>
    <row r="456" spans="1:9" x14ac:dyDescent="0.25">
      <c r="A456">
        <v>455</v>
      </c>
      <c r="B456" t="s">
        <v>63</v>
      </c>
      <c r="C456" s="3">
        <v>4</v>
      </c>
      <c r="D456">
        <v>48.986739999999998</v>
      </c>
      <c r="E456">
        <v>-122.73327999999999</v>
      </c>
      <c r="F456" t="s">
        <v>10</v>
      </c>
      <c r="G456" s="5">
        <v>11.154999999999999</v>
      </c>
      <c r="H456" s="3">
        <v>17110002000738</v>
      </c>
      <c r="I456" t="s">
        <v>11</v>
      </c>
    </row>
    <row r="457" spans="1:9" x14ac:dyDescent="0.25">
      <c r="A457">
        <v>456</v>
      </c>
      <c r="B457" t="s">
        <v>63</v>
      </c>
      <c r="C457" s="3">
        <v>5</v>
      </c>
      <c r="D457">
        <v>48.986739999999998</v>
      </c>
      <c r="E457">
        <v>-122.73327999999999</v>
      </c>
      <c r="F457" t="s">
        <v>10</v>
      </c>
      <c r="G457" s="5">
        <v>8.1349999999999998</v>
      </c>
      <c r="H457" s="3">
        <v>17110002000738</v>
      </c>
      <c r="I457" t="s">
        <v>11</v>
      </c>
    </row>
    <row r="458" spans="1:9" x14ac:dyDescent="0.25">
      <c r="A458">
        <v>457</v>
      </c>
      <c r="B458" t="s">
        <v>63</v>
      </c>
      <c r="C458" s="3">
        <v>10</v>
      </c>
      <c r="D458">
        <v>48.986739999999998</v>
      </c>
      <c r="E458">
        <v>-122.73327999999999</v>
      </c>
      <c r="F458" t="s">
        <v>10</v>
      </c>
      <c r="G458" s="5">
        <v>7.03</v>
      </c>
      <c r="H458" s="3">
        <v>17110002000738</v>
      </c>
      <c r="I458" t="s">
        <v>11</v>
      </c>
    </row>
    <row r="459" spans="1:9" x14ac:dyDescent="0.25">
      <c r="A459">
        <v>458</v>
      </c>
      <c r="B459" t="s">
        <v>63</v>
      </c>
      <c r="C459" s="3">
        <v>11</v>
      </c>
      <c r="D459">
        <v>48.986739999999998</v>
      </c>
      <c r="E459">
        <v>-122.73327999999999</v>
      </c>
      <c r="F459" t="s">
        <v>10</v>
      </c>
      <c r="G459" s="5">
        <v>9.1366666670000001</v>
      </c>
      <c r="H459" s="3">
        <v>17110002000738</v>
      </c>
      <c r="I459" t="s">
        <v>11</v>
      </c>
    </row>
    <row r="460" spans="1:9" x14ac:dyDescent="0.25">
      <c r="A460">
        <v>459</v>
      </c>
      <c r="B460" t="s">
        <v>63</v>
      </c>
      <c r="C460" s="3">
        <v>12</v>
      </c>
      <c r="D460">
        <v>48.986739999999998</v>
      </c>
      <c r="E460">
        <v>-122.73327999999999</v>
      </c>
      <c r="F460" t="s">
        <v>10</v>
      </c>
      <c r="G460" s="5">
        <v>10.97666667</v>
      </c>
      <c r="H460" s="3">
        <v>17110002000738</v>
      </c>
      <c r="I460" t="s">
        <v>11</v>
      </c>
    </row>
    <row r="461" spans="1:9" x14ac:dyDescent="0.25">
      <c r="A461">
        <v>460</v>
      </c>
      <c r="B461" t="s">
        <v>64</v>
      </c>
      <c r="C461" s="3">
        <v>1</v>
      </c>
      <c r="D461">
        <v>48.997120000000002</v>
      </c>
      <c r="E461">
        <v>-122.75439</v>
      </c>
      <c r="F461" t="s">
        <v>10</v>
      </c>
      <c r="G461" s="5">
        <v>9.25</v>
      </c>
      <c r="H461" s="3">
        <v>17110002000738</v>
      </c>
      <c r="I461" t="s">
        <v>11</v>
      </c>
    </row>
    <row r="462" spans="1:9" x14ac:dyDescent="0.25">
      <c r="A462">
        <v>461</v>
      </c>
      <c r="B462" t="s">
        <v>64</v>
      </c>
      <c r="C462" s="3">
        <v>2</v>
      </c>
      <c r="D462">
        <v>48.997120000000002</v>
      </c>
      <c r="E462">
        <v>-122.75439</v>
      </c>
      <c r="F462" t="s">
        <v>10</v>
      </c>
      <c r="G462" s="5">
        <v>11.23</v>
      </c>
      <c r="H462" s="3">
        <v>17110002000738</v>
      </c>
      <c r="I462" t="s">
        <v>11</v>
      </c>
    </row>
    <row r="463" spans="1:9" x14ac:dyDescent="0.25">
      <c r="A463">
        <v>462</v>
      </c>
      <c r="B463" t="s">
        <v>64</v>
      </c>
      <c r="C463" s="3">
        <v>3</v>
      </c>
      <c r="D463">
        <v>48.997120000000002</v>
      </c>
      <c r="E463">
        <v>-122.75439</v>
      </c>
      <c r="F463" t="s">
        <v>10</v>
      </c>
      <c r="G463" s="5">
        <v>12.53</v>
      </c>
      <c r="H463" s="3">
        <v>17110002000738</v>
      </c>
      <c r="I463" t="s">
        <v>11</v>
      </c>
    </row>
    <row r="464" spans="1:9" x14ac:dyDescent="0.25">
      <c r="A464">
        <v>463</v>
      </c>
      <c r="B464" t="s">
        <v>64</v>
      </c>
      <c r="C464" s="3">
        <v>4</v>
      </c>
      <c r="D464">
        <v>48.997120000000002</v>
      </c>
      <c r="E464">
        <v>-122.75439</v>
      </c>
      <c r="F464" t="s">
        <v>10</v>
      </c>
      <c r="G464" s="5">
        <v>9</v>
      </c>
      <c r="H464" s="3">
        <v>17110002000738</v>
      </c>
      <c r="I464" t="s">
        <v>11</v>
      </c>
    </row>
    <row r="465" spans="1:9" x14ac:dyDescent="0.25">
      <c r="A465">
        <v>464</v>
      </c>
      <c r="B465" t="s">
        <v>64</v>
      </c>
      <c r="C465" s="3">
        <v>5</v>
      </c>
      <c r="D465">
        <v>48.997120000000002</v>
      </c>
      <c r="E465">
        <v>-122.75439</v>
      </c>
      <c r="F465" t="s">
        <v>10</v>
      </c>
      <c r="G465" s="5">
        <v>8.68</v>
      </c>
      <c r="H465" s="3">
        <v>17110002000738</v>
      </c>
      <c r="I465" t="s">
        <v>11</v>
      </c>
    </row>
    <row r="466" spans="1:9" x14ac:dyDescent="0.25">
      <c r="A466">
        <v>465</v>
      </c>
      <c r="B466" t="s">
        <v>64</v>
      </c>
      <c r="C466" s="3">
        <v>6</v>
      </c>
      <c r="D466">
        <v>48.997120000000002</v>
      </c>
      <c r="E466">
        <v>-122.75439</v>
      </c>
      <c r="F466" t="s">
        <v>10</v>
      </c>
      <c r="G466" s="5">
        <v>9.61</v>
      </c>
      <c r="H466" s="3">
        <v>17110002000738</v>
      </c>
      <c r="I466" t="s">
        <v>11</v>
      </c>
    </row>
    <row r="467" spans="1:9" x14ac:dyDescent="0.25">
      <c r="A467">
        <v>466</v>
      </c>
      <c r="B467" t="s">
        <v>64</v>
      </c>
      <c r="C467" s="3">
        <v>7</v>
      </c>
      <c r="D467">
        <v>48.997120000000002</v>
      </c>
      <c r="E467">
        <v>-122.75439</v>
      </c>
      <c r="F467" t="s">
        <v>10</v>
      </c>
      <c r="G467" s="5">
        <v>8.5350000000000001</v>
      </c>
      <c r="H467" s="3">
        <v>17110002000738</v>
      </c>
      <c r="I467" t="s">
        <v>11</v>
      </c>
    </row>
    <row r="468" spans="1:9" x14ac:dyDescent="0.25">
      <c r="A468">
        <v>467</v>
      </c>
      <c r="B468" t="s">
        <v>64</v>
      </c>
      <c r="C468" s="3">
        <v>8</v>
      </c>
      <c r="D468">
        <v>48.997120000000002</v>
      </c>
      <c r="E468">
        <v>-122.75439</v>
      </c>
      <c r="F468" t="s">
        <v>10</v>
      </c>
      <c r="G468" s="5">
        <v>7.06</v>
      </c>
      <c r="H468" s="3">
        <v>17110002000738</v>
      </c>
      <c r="I468" t="s">
        <v>11</v>
      </c>
    </row>
    <row r="469" spans="1:9" x14ac:dyDescent="0.25">
      <c r="A469">
        <v>468</v>
      </c>
      <c r="B469" t="s">
        <v>64</v>
      </c>
      <c r="C469" s="3">
        <v>9</v>
      </c>
      <c r="D469">
        <v>48.997120000000002</v>
      </c>
      <c r="E469">
        <v>-122.75439</v>
      </c>
      <c r="F469" t="s">
        <v>10</v>
      </c>
      <c r="G469" s="5">
        <v>8.65</v>
      </c>
      <c r="H469" s="3">
        <v>17110002000738</v>
      </c>
      <c r="I469" t="s">
        <v>11</v>
      </c>
    </row>
    <row r="470" spans="1:9" x14ac:dyDescent="0.25">
      <c r="A470">
        <v>469</v>
      </c>
      <c r="B470" t="s">
        <v>64</v>
      </c>
      <c r="C470" s="3">
        <v>10</v>
      </c>
      <c r="D470">
        <v>48.997120000000002</v>
      </c>
      <c r="E470">
        <v>-122.75439</v>
      </c>
      <c r="F470" t="s">
        <v>10</v>
      </c>
      <c r="G470" s="5">
        <v>8.6199999999999992</v>
      </c>
      <c r="H470" s="3">
        <v>17110002000738</v>
      </c>
      <c r="I470" t="s">
        <v>11</v>
      </c>
    </row>
    <row r="471" spans="1:9" x14ac:dyDescent="0.25">
      <c r="A471">
        <v>470</v>
      </c>
      <c r="B471" t="s">
        <v>64</v>
      </c>
      <c r="C471" s="3">
        <v>11</v>
      </c>
      <c r="D471">
        <v>48.997120000000002</v>
      </c>
      <c r="E471">
        <v>-122.75439</v>
      </c>
      <c r="F471" t="s">
        <v>10</v>
      </c>
      <c r="G471" s="5">
        <v>6.36</v>
      </c>
      <c r="H471" s="3">
        <v>17110002000738</v>
      </c>
      <c r="I471" t="s">
        <v>11</v>
      </c>
    </row>
    <row r="472" spans="1:9" x14ac:dyDescent="0.25">
      <c r="A472">
        <v>471</v>
      </c>
      <c r="B472" t="s">
        <v>64</v>
      </c>
      <c r="C472" s="3">
        <v>12</v>
      </c>
      <c r="D472">
        <v>48.997120000000002</v>
      </c>
      <c r="E472">
        <v>-122.75439</v>
      </c>
      <c r="F472" t="s">
        <v>10</v>
      </c>
      <c r="G472" s="5">
        <v>9.6633333330000006</v>
      </c>
      <c r="H472" s="3">
        <v>17110002000738</v>
      </c>
      <c r="I472" t="s">
        <v>11</v>
      </c>
    </row>
    <row r="473" spans="1:9" x14ac:dyDescent="0.25">
      <c r="A473">
        <v>472</v>
      </c>
      <c r="B473" t="s">
        <v>65</v>
      </c>
      <c r="C473" s="3">
        <v>1</v>
      </c>
      <c r="D473">
        <v>48.96217</v>
      </c>
      <c r="E473">
        <v>-122.73289</v>
      </c>
      <c r="F473" t="s">
        <v>10</v>
      </c>
      <c r="G473" s="5">
        <v>10.67333333</v>
      </c>
      <c r="H473" s="3">
        <v>17110002003888</v>
      </c>
      <c r="I473" t="s">
        <v>16</v>
      </c>
    </row>
    <row r="474" spans="1:9" x14ac:dyDescent="0.25">
      <c r="A474">
        <v>473</v>
      </c>
      <c r="B474" t="s">
        <v>65</v>
      </c>
      <c r="C474" s="3">
        <v>2</v>
      </c>
      <c r="D474">
        <v>48.96217</v>
      </c>
      <c r="E474">
        <v>-122.73289</v>
      </c>
      <c r="F474" t="s">
        <v>10</v>
      </c>
      <c r="G474" s="5">
        <v>11.865</v>
      </c>
      <c r="H474" s="3">
        <v>17110002003888</v>
      </c>
      <c r="I474" t="s">
        <v>16</v>
      </c>
    </row>
    <row r="475" spans="1:9" x14ac:dyDescent="0.25">
      <c r="A475">
        <v>474</v>
      </c>
      <c r="B475" t="s">
        <v>65</v>
      </c>
      <c r="C475" s="3">
        <v>3</v>
      </c>
      <c r="D475">
        <v>48.96217</v>
      </c>
      <c r="E475">
        <v>-122.73289</v>
      </c>
      <c r="F475" t="s">
        <v>10</v>
      </c>
      <c r="G475" s="5">
        <v>10.91</v>
      </c>
      <c r="H475" s="3">
        <v>17110002003888</v>
      </c>
      <c r="I475" t="s">
        <v>16</v>
      </c>
    </row>
    <row r="476" spans="1:9" x14ac:dyDescent="0.25">
      <c r="A476">
        <v>475</v>
      </c>
      <c r="B476" t="s">
        <v>65</v>
      </c>
      <c r="C476" s="3">
        <v>4</v>
      </c>
      <c r="D476">
        <v>48.96217</v>
      </c>
      <c r="E476">
        <v>-122.73289</v>
      </c>
      <c r="F476" t="s">
        <v>10</v>
      </c>
      <c r="G476" s="5">
        <v>7.8</v>
      </c>
      <c r="H476" s="3">
        <v>17110002003888</v>
      </c>
      <c r="I476" t="s">
        <v>16</v>
      </c>
    </row>
    <row r="477" spans="1:9" x14ac:dyDescent="0.25">
      <c r="A477">
        <v>476</v>
      </c>
      <c r="B477" t="s">
        <v>65</v>
      </c>
      <c r="C477" s="3">
        <v>5</v>
      </c>
      <c r="D477">
        <v>48.96217</v>
      </c>
      <c r="E477">
        <v>-122.73289</v>
      </c>
      <c r="F477" t="s">
        <v>10</v>
      </c>
      <c r="G477" s="5">
        <v>7.7549999999999999</v>
      </c>
      <c r="H477" s="3">
        <v>17110002003888</v>
      </c>
      <c r="I477" t="s">
        <v>16</v>
      </c>
    </row>
    <row r="478" spans="1:9" x14ac:dyDescent="0.25">
      <c r="A478">
        <v>477</v>
      </c>
      <c r="B478" t="s">
        <v>65</v>
      </c>
      <c r="C478" s="3">
        <v>6</v>
      </c>
      <c r="D478">
        <v>48.96217</v>
      </c>
      <c r="E478">
        <v>-122.73289</v>
      </c>
      <c r="F478" t="s">
        <v>10</v>
      </c>
      <c r="G478" s="5">
        <v>9.07</v>
      </c>
      <c r="H478" s="3">
        <v>17110002003888</v>
      </c>
      <c r="I478" t="s">
        <v>16</v>
      </c>
    </row>
    <row r="479" spans="1:9" x14ac:dyDescent="0.25">
      <c r="A479">
        <v>478</v>
      </c>
      <c r="B479" t="s">
        <v>65</v>
      </c>
      <c r="C479" s="3">
        <v>7</v>
      </c>
      <c r="D479">
        <v>48.96217</v>
      </c>
      <c r="E479">
        <v>-122.73289</v>
      </c>
      <c r="F479" t="s">
        <v>10</v>
      </c>
      <c r="G479" s="5">
        <v>7.12</v>
      </c>
      <c r="H479" s="3">
        <v>17110002003888</v>
      </c>
      <c r="I479" t="s">
        <v>16</v>
      </c>
    </row>
    <row r="480" spans="1:9" x14ac:dyDescent="0.25">
      <c r="A480">
        <v>479</v>
      </c>
      <c r="B480" t="s">
        <v>65</v>
      </c>
      <c r="C480" s="3">
        <v>8</v>
      </c>
      <c r="D480">
        <v>48.96217</v>
      </c>
      <c r="E480">
        <v>-122.73289</v>
      </c>
      <c r="F480" t="s">
        <v>10</v>
      </c>
      <c r="G480" s="5">
        <v>6.4050000000000002</v>
      </c>
      <c r="H480" s="3">
        <v>17110002003888</v>
      </c>
      <c r="I480" t="s">
        <v>16</v>
      </c>
    </row>
    <row r="481" spans="1:9" x14ac:dyDescent="0.25">
      <c r="A481">
        <v>480</v>
      </c>
      <c r="B481" t="s">
        <v>65</v>
      </c>
      <c r="C481" s="3">
        <v>9</v>
      </c>
      <c r="D481">
        <v>48.96217</v>
      </c>
      <c r="E481">
        <v>-122.73289</v>
      </c>
      <c r="F481" t="s">
        <v>10</v>
      </c>
      <c r="G481" s="5">
        <v>6.71</v>
      </c>
      <c r="H481" s="3">
        <v>17110002003888</v>
      </c>
      <c r="I481" t="s">
        <v>16</v>
      </c>
    </row>
    <row r="482" spans="1:9" x14ac:dyDescent="0.25">
      <c r="A482">
        <v>481</v>
      </c>
      <c r="B482" t="s">
        <v>65</v>
      </c>
      <c r="C482" s="3">
        <v>10</v>
      </c>
      <c r="D482">
        <v>48.96217</v>
      </c>
      <c r="E482">
        <v>-122.73289</v>
      </c>
      <c r="F482" t="s">
        <v>10</v>
      </c>
      <c r="G482" s="5">
        <v>7.875</v>
      </c>
      <c r="H482" s="3">
        <v>17110002003888</v>
      </c>
      <c r="I482" t="s">
        <v>16</v>
      </c>
    </row>
    <row r="483" spans="1:9" x14ac:dyDescent="0.25">
      <c r="A483">
        <v>482</v>
      </c>
      <c r="B483" t="s">
        <v>65</v>
      </c>
      <c r="C483" s="3">
        <v>11</v>
      </c>
      <c r="D483">
        <v>48.96217</v>
      </c>
      <c r="E483">
        <v>-122.73289</v>
      </c>
      <c r="F483" t="s">
        <v>10</v>
      </c>
      <c r="G483" s="5">
        <v>8.2149999999999999</v>
      </c>
      <c r="H483" s="3">
        <v>17110002003888</v>
      </c>
      <c r="I483" t="s">
        <v>16</v>
      </c>
    </row>
    <row r="484" spans="1:9" x14ac:dyDescent="0.25">
      <c r="A484">
        <v>483</v>
      </c>
      <c r="B484" t="s">
        <v>65</v>
      </c>
      <c r="C484" s="3">
        <v>12</v>
      </c>
      <c r="D484">
        <v>48.96217</v>
      </c>
      <c r="E484">
        <v>-122.73289</v>
      </c>
      <c r="F484" t="s">
        <v>10</v>
      </c>
      <c r="G484" s="5">
        <v>10.262</v>
      </c>
      <c r="H484" s="3">
        <v>17110002003888</v>
      </c>
      <c r="I484" t="s">
        <v>16</v>
      </c>
    </row>
    <row r="485" spans="1:9" x14ac:dyDescent="0.25">
      <c r="A485">
        <v>484</v>
      </c>
      <c r="B485" t="s">
        <v>66</v>
      </c>
      <c r="C485" s="3">
        <v>1</v>
      </c>
      <c r="D485">
        <v>48.954680000000003</v>
      </c>
      <c r="E485">
        <v>-122.72617</v>
      </c>
      <c r="F485" t="s">
        <v>10</v>
      </c>
      <c r="G485" s="5">
        <v>9.7249999999999996</v>
      </c>
      <c r="H485" s="3">
        <v>17110002015454</v>
      </c>
    </row>
    <row r="486" spans="1:9" x14ac:dyDescent="0.25">
      <c r="A486">
        <v>485</v>
      </c>
      <c r="B486" t="s">
        <v>66</v>
      </c>
      <c r="C486" s="3">
        <v>2</v>
      </c>
      <c r="D486">
        <v>48.954680000000003</v>
      </c>
      <c r="E486">
        <v>-122.72617</v>
      </c>
      <c r="F486" t="s">
        <v>10</v>
      </c>
      <c r="G486" s="5">
        <v>9.0250000000000004</v>
      </c>
      <c r="H486" s="3">
        <v>17110002015454</v>
      </c>
    </row>
    <row r="487" spans="1:9" x14ac:dyDescent="0.25">
      <c r="A487">
        <v>486</v>
      </c>
      <c r="B487" t="s">
        <v>66</v>
      </c>
      <c r="C487" s="3">
        <v>3</v>
      </c>
      <c r="D487">
        <v>48.954680000000003</v>
      </c>
      <c r="E487">
        <v>-122.72617</v>
      </c>
      <c r="F487" t="s">
        <v>10</v>
      </c>
      <c r="G487" s="5">
        <v>12.85</v>
      </c>
      <c r="H487" s="3">
        <v>17110002015454</v>
      </c>
    </row>
    <row r="488" spans="1:9" x14ac:dyDescent="0.25">
      <c r="A488">
        <v>487</v>
      </c>
      <c r="B488" t="s">
        <v>66</v>
      </c>
      <c r="C488" s="3">
        <v>4</v>
      </c>
      <c r="D488">
        <v>48.954680000000003</v>
      </c>
      <c r="E488">
        <v>-122.72617</v>
      </c>
      <c r="F488" t="s">
        <v>10</v>
      </c>
      <c r="G488" s="5">
        <v>6.2</v>
      </c>
      <c r="H488" s="3">
        <v>17110002015454</v>
      </c>
    </row>
    <row r="489" spans="1:9" x14ac:dyDescent="0.25">
      <c r="A489">
        <v>488</v>
      </c>
      <c r="B489" t="s">
        <v>66</v>
      </c>
      <c r="C489" s="3">
        <v>5</v>
      </c>
      <c r="D489">
        <v>48.954680000000003</v>
      </c>
      <c r="E489">
        <v>-122.72617</v>
      </c>
      <c r="F489" t="s">
        <v>10</v>
      </c>
      <c r="G489" s="5">
        <v>6.99</v>
      </c>
      <c r="H489" s="3">
        <v>17110002015454</v>
      </c>
    </row>
    <row r="490" spans="1:9" x14ac:dyDescent="0.25">
      <c r="A490">
        <v>489</v>
      </c>
      <c r="B490" t="s">
        <v>66</v>
      </c>
      <c r="C490" s="3">
        <v>6</v>
      </c>
      <c r="D490">
        <v>48.954680000000003</v>
      </c>
      <c r="E490">
        <v>-122.72617</v>
      </c>
      <c r="F490" t="s">
        <v>10</v>
      </c>
      <c r="G490" s="5">
        <v>9.2200000000000006</v>
      </c>
      <c r="H490" s="3">
        <v>17110002015454</v>
      </c>
    </row>
    <row r="491" spans="1:9" x14ac:dyDescent="0.25">
      <c r="A491">
        <v>490</v>
      </c>
      <c r="B491" t="s">
        <v>66</v>
      </c>
      <c r="C491" s="3">
        <v>7</v>
      </c>
      <c r="D491">
        <v>48.954680000000003</v>
      </c>
      <c r="E491">
        <v>-122.72617</v>
      </c>
      <c r="F491" t="s">
        <v>10</v>
      </c>
      <c r="G491" s="5">
        <v>6.585</v>
      </c>
      <c r="H491" s="3">
        <v>17110002015454</v>
      </c>
    </row>
    <row r="492" spans="1:9" x14ac:dyDescent="0.25">
      <c r="A492">
        <v>491</v>
      </c>
      <c r="B492" t="s">
        <v>66</v>
      </c>
      <c r="C492" s="3">
        <v>8</v>
      </c>
      <c r="D492">
        <v>48.954680000000003</v>
      </c>
      <c r="E492">
        <v>-122.72617</v>
      </c>
      <c r="F492" t="s">
        <v>10</v>
      </c>
      <c r="G492" s="5">
        <v>6.21</v>
      </c>
      <c r="H492" s="3">
        <v>17110002015454</v>
      </c>
    </row>
    <row r="493" spans="1:9" x14ac:dyDescent="0.25">
      <c r="A493">
        <v>492</v>
      </c>
      <c r="B493" t="s">
        <v>66</v>
      </c>
      <c r="C493" s="3">
        <v>9</v>
      </c>
      <c r="D493">
        <v>48.954680000000003</v>
      </c>
      <c r="E493">
        <v>-122.72617</v>
      </c>
      <c r="F493" t="s">
        <v>10</v>
      </c>
      <c r="G493" s="5">
        <v>6.74</v>
      </c>
      <c r="H493" s="3">
        <v>17110002015454</v>
      </c>
    </row>
    <row r="494" spans="1:9" x14ac:dyDescent="0.25">
      <c r="A494">
        <v>493</v>
      </c>
      <c r="B494" t="s">
        <v>66</v>
      </c>
      <c r="C494" s="3">
        <v>10</v>
      </c>
      <c r="D494">
        <v>48.954680000000003</v>
      </c>
      <c r="E494">
        <v>-122.72617</v>
      </c>
      <c r="F494" t="s">
        <v>10</v>
      </c>
      <c r="G494" s="5">
        <v>5.74</v>
      </c>
      <c r="H494" s="3">
        <v>17110002015454</v>
      </c>
    </row>
    <row r="495" spans="1:9" x14ac:dyDescent="0.25">
      <c r="A495">
        <v>494</v>
      </c>
      <c r="B495" t="s">
        <v>66</v>
      </c>
      <c r="C495" s="3">
        <v>11</v>
      </c>
      <c r="D495">
        <v>48.954680000000003</v>
      </c>
      <c r="E495">
        <v>-122.72617</v>
      </c>
      <c r="F495" t="s">
        <v>10</v>
      </c>
      <c r="G495" s="5">
        <v>5.7850000000000001</v>
      </c>
      <c r="H495" s="3">
        <v>17110002015454</v>
      </c>
    </row>
    <row r="496" spans="1:9" x14ac:dyDescent="0.25">
      <c r="A496">
        <v>495</v>
      </c>
      <c r="B496" t="s">
        <v>66</v>
      </c>
      <c r="C496" s="3">
        <v>12</v>
      </c>
      <c r="D496">
        <v>48.954680000000003</v>
      </c>
      <c r="E496">
        <v>-122.72617</v>
      </c>
      <c r="F496" t="s">
        <v>10</v>
      </c>
      <c r="G496" s="5">
        <v>6.9933333329999998</v>
      </c>
      <c r="H496" s="3">
        <v>17110002015454</v>
      </c>
    </row>
    <row r="497" spans="1:9" x14ac:dyDescent="0.25">
      <c r="A497">
        <v>496</v>
      </c>
      <c r="B497" t="s">
        <v>67</v>
      </c>
      <c r="C497" s="3">
        <v>1</v>
      </c>
      <c r="D497">
        <v>48.935749999999999</v>
      </c>
      <c r="E497">
        <v>-122.68877999999999</v>
      </c>
      <c r="F497" t="s">
        <v>10</v>
      </c>
      <c r="G497" s="5">
        <v>11.04</v>
      </c>
      <c r="H497" s="3">
        <v>17110002000118</v>
      </c>
      <c r="I497" t="s">
        <v>16</v>
      </c>
    </row>
    <row r="498" spans="1:9" x14ac:dyDescent="0.25">
      <c r="A498">
        <v>497</v>
      </c>
      <c r="B498" t="s">
        <v>67</v>
      </c>
      <c r="C498" s="3">
        <v>2</v>
      </c>
      <c r="D498">
        <v>48.935749999999999</v>
      </c>
      <c r="E498">
        <v>-122.68877999999999</v>
      </c>
      <c r="F498" t="s">
        <v>10</v>
      </c>
      <c r="G498" s="5">
        <v>11.074999999999999</v>
      </c>
      <c r="H498" s="3">
        <v>17110002000118</v>
      </c>
      <c r="I498" t="s">
        <v>16</v>
      </c>
    </row>
    <row r="499" spans="1:9" x14ac:dyDescent="0.25">
      <c r="A499">
        <v>498</v>
      </c>
      <c r="B499" t="s">
        <v>67</v>
      </c>
      <c r="C499" s="3">
        <v>3</v>
      </c>
      <c r="D499">
        <v>48.935749999999999</v>
      </c>
      <c r="E499">
        <v>-122.68877999999999</v>
      </c>
      <c r="F499" t="s">
        <v>10</v>
      </c>
      <c r="G499" s="5">
        <v>10.15</v>
      </c>
      <c r="H499" s="3">
        <v>17110002000118</v>
      </c>
      <c r="I499" t="s">
        <v>16</v>
      </c>
    </row>
    <row r="500" spans="1:9" x14ac:dyDescent="0.25">
      <c r="A500">
        <v>499</v>
      </c>
      <c r="B500" t="s">
        <v>67</v>
      </c>
      <c r="C500" s="3">
        <v>4</v>
      </c>
      <c r="D500">
        <v>48.935749999999999</v>
      </c>
      <c r="E500">
        <v>-122.68877999999999</v>
      </c>
      <c r="F500" t="s">
        <v>10</v>
      </c>
      <c r="G500" s="5">
        <v>11.38</v>
      </c>
      <c r="H500" s="3">
        <v>17110002000118</v>
      </c>
      <c r="I500" t="s">
        <v>16</v>
      </c>
    </row>
    <row r="501" spans="1:9" x14ac:dyDescent="0.25">
      <c r="A501">
        <v>500</v>
      </c>
      <c r="B501" t="s">
        <v>67</v>
      </c>
      <c r="C501" s="3">
        <v>5</v>
      </c>
      <c r="D501">
        <v>48.935749999999999</v>
      </c>
      <c r="E501">
        <v>-122.68877999999999</v>
      </c>
      <c r="F501" t="s">
        <v>10</v>
      </c>
      <c r="G501" s="5">
        <v>8.8650000000000002</v>
      </c>
      <c r="H501" s="3">
        <v>17110002000118</v>
      </c>
      <c r="I501" t="s">
        <v>16</v>
      </c>
    </row>
    <row r="502" spans="1:9" x14ac:dyDescent="0.25">
      <c r="A502">
        <v>501</v>
      </c>
      <c r="B502" t="s">
        <v>67</v>
      </c>
      <c r="C502" s="3">
        <v>6</v>
      </c>
      <c r="D502">
        <v>48.935749999999999</v>
      </c>
      <c r="E502">
        <v>-122.68877999999999</v>
      </c>
      <c r="F502" t="s">
        <v>10</v>
      </c>
      <c r="G502" s="5">
        <v>8.6199999999999992</v>
      </c>
      <c r="H502" s="3">
        <v>17110002000118</v>
      </c>
      <c r="I502" t="s">
        <v>16</v>
      </c>
    </row>
    <row r="503" spans="1:9" x14ac:dyDescent="0.25">
      <c r="A503">
        <v>502</v>
      </c>
      <c r="B503" t="s">
        <v>67</v>
      </c>
      <c r="C503" s="3">
        <v>7</v>
      </c>
      <c r="D503">
        <v>48.935749999999999</v>
      </c>
      <c r="E503">
        <v>-122.68877999999999</v>
      </c>
      <c r="F503" t="s">
        <v>10</v>
      </c>
      <c r="G503" s="5">
        <v>7.5109890110000004</v>
      </c>
      <c r="H503" s="3">
        <v>17110002000118</v>
      </c>
      <c r="I503" t="s">
        <v>16</v>
      </c>
    </row>
    <row r="504" spans="1:9" x14ac:dyDescent="0.25">
      <c r="A504">
        <v>503</v>
      </c>
      <c r="B504" t="s">
        <v>67</v>
      </c>
      <c r="C504" s="3">
        <v>8</v>
      </c>
      <c r="D504">
        <v>48.935749999999999</v>
      </c>
      <c r="E504">
        <v>-122.68877999999999</v>
      </c>
      <c r="F504" t="s">
        <v>10</v>
      </c>
      <c r="G504" s="5">
        <v>7.625</v>
      </c>
      <c r="H504" s="3">
        <v>17110002000118</v>
      </c>
      <c r="I504" t="s">
        <v>16</v>
      </c>
    </row>
    <row r="505" spans="1:9" x14ac:dyDescent="0.25">
      <c r="A505">
        <v>504</v>
      </c>
      <c r="B505" t="s">
        <v>67</v>
      </c>
      <c r="C505" s="3">
        <v>9</v>
      </c>
      <c r="D505">
        <v>48.935749999999999</v>
      </c>
      <c r="E505">
        <v>-122.68877999999999</v>
      </c>
      <c r="F505" t="s">
        <v>10</v>
      </c>
      <c r="G505" s="5">
        <v>8.3949999999999996</v>
      </c>
      <c r="H505" s="3">
        <v>17110002000118</v>
      </c>
      <c r="I505" t="s">
        <v>16</v>
      </c>
    </row>
    <row r="506" spans="1:9" x14ac:dyDescent="0.25">
      <c r="A506">
        <v>505</v>
      </c>
      <c r="B506" t="s">
        <v>67</v>
      </c>
      <c r="C506" s="3">
        <v>11</v>
      </c>
      <c r="D506">
        <v>48.935749999999999</v>
      </c>
      <c r="E506">
        <v>-122.68877999999999</v>
      </c>
      <c r="F506" t="s">
        <v>10</v>
      </c>
      <c r="G506" s="5">
        <v>9.25</v>
      </c>
      <c r="H506" s="3">
        <v>17110002000118</v>
      </c>
      <c r="I506" t="s">
        <v>16</v>
      </c>
    </row>
    <row r="507" spans="1:9" x14ac:dyDescent="0.25">
      <c r="A507">
        <v>506</v>
      </c>
      <c r="B507" t="s">
        <v>67</v>
      </c>
      <c r="C507" s="3">
        <v>12</v>
      </c>
      <c r="D507">
        <v>48.935749999999999</v>
      </c>
      <c r="E507">
        <v>-122.68877999999999</v>
      </c>
      <c r="F507" t="s">
        <v>10</v>
      </c>
      <c r="G507" s="5">
        <v>10.91666667</v>
      </c>
      <c r="H507" s="3">
        <v>17110002000118</v>
      </c>
      <c r="I507" t="s">
        <v>16</v>
      </c>
    </row>
    <row r="508" spans="1:9" x14ac:dyDescent="0.25">
      <c r="A508">
        <v>507</v>
      </c>
      <c r="B508" t="s">
        <v>68</v>
      </c>
      <c r="C508" s="3">
        <v>1</v>
      </c>
      <c r="D508">
        <v>48.92136</v>
      </c>
      <c r="E508">
        <v>-122.66039000000001</v>
      </c>
      <c r="F508" t="s">
        <v>10</v>
      </c>
      <c r="G508" s="5">
        <v>10.130000000000001</v>
      </c>
      <c r="H508" s="3">
        <v>17110002000121</v>
      </c>
      <c r="I508" t="s">
        <v>16</v>
      </c>
    </row>
    <row r="509" spans="1:9" x14ac:dyDescent="0.25">
      <c r="A509">
        <v>508</v>
      </c>
      <c r="B509" t="s">
        <v>68</v>
      </c>
      <c r="C509" s="3">
        <v>2</v>
      </c>
      <c r="D509">
        <v>48.92136</v>
      </c>
      <c r="E509">
        <v>-122.66039000000001</v>
      </c>
      <c r="F509" t="s">
        <v>10</v>
      </c>
      <c r="G509" s="5">
        <v>10.795</v>
      </c>
      <c r="H509" s="3">
        <v>17110002000121</v>
      </c>
      <c r="I509" t="s">
        <v>16</v>
      </c>
    </row>
    <row r="510" spans="1:9" x14ac:dyDescent="0.25">
      <c r="A510">
        <v>509</v>
      </c>
      <c r="B510" t="s">
        <v>68</v>
      </c>
      <c r="C510" s="3">
        <v>3</v>
      </c>
      <c r="D510">
        <v>48.92136</v>
      </c>
      <c r="E510">
        <v>-122.66039000000001</v>
      </c>
      <c r="F510" t="s">
        <v>10</v>
      </c>
      <c r="G510" s="5">
        <v>10.199999999999999</v>
      </c>
      <c r="H510" s="3">
        <v>17110002000121</v>
      </c>
      <c r="I510" t="s">
        <v>16</v>
      </c>
    </row>
    <row r="511" spans="1:9" x14ac:dyDescent="0.25">
      <c r="A511">
        <v>510</v>
      </c>
      <c r="B511" t="s">
        <v>68</v>
      </c>
      <c r="C511" s="3">
        <v>4</v>
      </c>
      <c r="D511">
        <v>48.92136</v>
      </c>
      <c r="E511">
        <v>-122.66039000000001</v>
      </c>
      <c r="F511" t="s">
        <v>10</v>
      </c>
      <c r="G511" s="5">
        <v>10.33</v>
      </c>
      <c r="H511" s="3">
        <v>17110002000121</v>
      </c>
      <c r="I511" t="s">
        <v>16</v>
      </c>
    </row>
    <row r="512" spans="1:9" x14ac:dyDescent="0.25">
      <c r="A512">
        <v>511</v>
      </c>
      <c r="B512" t="s">
        <v>68</v>
      </c>
      <c r="C512" s="3">
        <v>5</v>
      </c>
      <c r="D512">
        <v>48.92136</v>
      </c>
      <c r="E512">
        <v>-122.66039000000001</v>
      </c>
      <c r="F512" t="s">
        <v>10</v>
      </c>
      <c r="G512" s="5">
        <v>8.7650000000000006</v>
      </c>
      <c r="H512" s="3">
        <v>17110002000121</v>
      </c>
      <c r="I512" t="s">
        <v>16</v>
      </c>
    </row>
    <row r="513" spans="1:9" x14ac:dyDescent="0.25">
      <c r="A513">
        <v>512</v>
      </c>
      <c r="B513" t="s">
        <v>68</v>
      </c>
      <c r="C513" s="3">
        <v>6</v>
      </c>
      <c r="D513">
        <v>48.92136</v>
      </c>
      <c r="E513">
        <v>-122.66039000000001</v>
      </c>
      <c r="F513" t="s">
        <v>10</v>
      </c>
      <c r="G513" s="5">
        <v>8.5350000000000001</v>
      </c>
      <c r="H513" s="3">
        <v>17110002000121</v>
      </c>
      <c r="I513" t="s">
        <v>16</v>
      </c>
    </row>
    <row r="514" spans="1:9" x14ac:dyDescent="0.25">
      <c r="A514">
        <v>513</v>
      </c>
      <c r="B514" t="s">
        <v>68</v>
      </c>
      <c r="C514" s="3">
        <v>7</v>
      </c>
      <c r="D514">
        <v>48.92136</v>
      </c>
      <c r="E514">
        <v>-122.66039000000001</v>
      </c>
      <c r="F514" t="s">
        <v>10</v>
      </c>
      <c r="G514" s="5">
        <v>7.2740109889999998</v>
      </c>
      <c r="H514" s="3">
        <v>17110002000121</v>
      </c>
      <c r="I514" t="s">
        <v>16</v>
      </c>
    </row>
    <row r="515" spans="1:9" x14ac:dyDescent="0.25">
      <c r="A515">
        <v>514</v>
      </c>
      <c r="B515" t="s">
        <v>68</v>
      </c>
      <c r="C515" s="3">
        <v>8</v>
      </c>
      <c r="D515">
        <v>48.92136</v>
      </c>
      <c r="E515">
        <v>-122.66039000000001</v>
      </c>
      <c r="F515" t="s">
        <v>10</v>
      </c>
      <c r="G515" s="5">
        <v>7.43</v>
      </c>
      <c r="H515" s="3">
        <v>17110002000121</v>
      </c>
      <c r="I515" t="s">
        <v>16</v>
      </c>
    </row>
    <row r="516" spans="1:9" x14ac:dyDescent="0.25">
      <c r="A516">
        <v>515</v>
      </c>
      <c r="B516" t="s">
        <v>68</v>
      </c>
      <c r="C516" s="3">
        <v>9</v>
      </c>
      <c r="D516">
        <v>48.92136</v>
      </c>
      <c r="E516">
        <v>-122.66039000000001</v>
      </c>
      <c r="F516" t="s">
        <v>10</v>
      </c>
      <c r="G516" s="5">
        <v>7.7850000000000001</v>
      </c>
      <c r="H516" s="3">
        <v>17110002000121</v>
      </c>
      <c r="I516" t="s">
        <v>16</v>
      </c>
    </row>
    <row r="517" spans="1:9" x14ac:dyDescent="0.25">
      <c r="A517">
        <v>516</v>
      </c>
      <c r="B517" t="s">
        <v>68</v>
      </c>
      <c r="C517" s="3">
        <v>11</v>
      </c>
      <c r="D517">
        <v>48.92136</v>
      </c>
      <c r="E517">
        <v>-122.66039000000001</v>
      </c>
      <c r="F517" t="s">
        <v>10</v>
      </c>
      <c r="G517" s="5">
        <v>9.2249999999999996</v>
      </c>
      <c r="H517" s="3">
        <v>17110002000121</v>
      </c>
      <c r="I517" t="s">
        <v>16</v>
      </c>
    </row>
    <row r="518" spans="1:9" x14ac:dyDescent="0.25">
      <c r="A518">
        <v>517</v>
      </c>
      <c r="B518" t="s">
        <v>68</v>
      </c>
      <c r="C518" s="3">
        <v>12</v>
      </c>
      <c r="D518">
        <v>48.92136</v>
      </c>
      <c r="E518">
        <v>-122.66039000000001</v>
      </c>
      <c r="F518" t="s">
        <v>10</v>
      </c>
      <c r="G518" s="5">
        <v>10.206666670000001</v>
      </c>
      <c r="H518" s="3">
        <v>17110002000121</v>
      </c>
      <c r="I518" t="s">
        <v>16</v>
      </c>
    </row>
    <row r="519" spans="1:9" x14ac:dyDescent="0.25">
      <c r="A519">
        <v>518</v>
      </c>
      <c r="B519" t="s">
        <v>69</v>
      </c>
      <c r="C519" s="3">
        <v>1</v>
      </c>
      <c r="D519">
        <v>48.909280000000003</v>
      </c>
      <c r="E519">
        <v>-122.64406</v>
      </c>
      <c r="F519" t="s">
        <v>10</v>
      </c>
      <c r="G519" s="5">
        <v>10.998333329999999</v>
      </c>
      <c r="H519" s="3">
        <v>17110002000123</v>
      </c>
      <c r="I519" t="s">
        <v>16</v>
      </c>
    </row>
    <row r="520" spans="1:9" x14ac:dyDescent="0.25">
      <c r="A520">
        <v>519</v>
      </c>
      <c r="B520" t="s">
        <v>69</v>
      </c>
      <c r="C520" s="3">
        <v>2</v>
      </c>
      <c r="D520">
        <v>48.909280000000003</v>
      </c>
      <c r="E520">
        <v>-122.64406</v>
      </c>
      <c r="F520" t="s">
        <v>10</v>
      </c>
      <c r="G520" s="5">
        <v>10.695</v>
      </c>
      <c r="H520" s="3">
        <v>17110002000123</v>
      </c>
      <c r="I520" t="s">
        <v>16</v>
      </c>
    </row>
    <row r="521" spans="1:9" x14ac:dyDescent="0.25">
      <c r="A521">
        <v>520</v>
      </c>
      <c r="B521" t="s">
        <v>69</v>
      </c>
      <c r="C521" s="3">
        <v>3</v>
      </c>
      <c r="D521">
        <v>48.909280000000003</v>
      </c>
      <c r="E521">
        <v>-122.64406</v>
      </c>
      <c r="F521" t="s">
        <v>10</v>
      </c>
      <c r="G521" s="5">
        <v>10.445</v>
      </c>
      <c r="H521" s="3">
        <v>17110002000123</v>
      </c>
      <c r="I521" t="s">
        <v>16</v>
      </c>
    </row>
    <row r="522" spans="1:9" x14ac:dyDescent="0.25">
      <c r="A522">
        <v>521</v>
      </c>
      <c r="B522" t="s">
        <v>69</v>
      </c>
      <c r="C522" s="3">
        <v>4</v>
      </c>
      <c r="D522">
        <v>48.909280000000003</v>
      </c>
      <c r="E522">
        <v>-122.64406</v>
      </c>
      <c r="F522" t="s">
        <v>10</v>
      </c>
      <c r="G522" s="5">
        <v>10.08</v>
      </c>
      <c r="H522" s="3">
        <v>17110002000123</v>
      </c>
      <c r="I522" t="s">
        <v>16</v>
      </c>
    </row>
    <row r="523" spans="1:9" x14ac:dyDescent="0.25">
      <c r="A523">
        <v>522</v>
      </c>
      <c r="B523" t="s">
        <v>69</v>
      </c>
      <c r="C523" s="3">
        <v>5</v>
      </c>
      <c r="D523">
        <v>48.909280000000003</v>
      </c>
      <c r="E523">
        <v>-122.64406</v>
      </c>
      <c r="F523" t="s">
        <v>10</v>
      </c>
      <c r="G523" s="5">
        <v>9.4542857139999992</v>
      </c>
      <c r="H523" s="3">
        <v>17110002000123</v>
      </c>
      <c r="I523" t="s">
        <v>16</v>
      </c>
    </row>
    <row r="524" spans="1:9" x14ac:dyDescent="0.25">
      <c r="A524">
        <v>523</v>
      </c>
      <c r="B524" t="s">
        <v>69</v>
      </c>
      <c r="C524" s="3">
        <v>6</v>
      </c>
      <c r="D524">
        <v>48.909280000000003</v>
      </c>
      <c r="E524">
        <v>-122.64406</v>
      </c>
      <c r="F524" t="s">
        <v>10</v>
      </c>
      <c r="G524" s="5">
        <v>8.9071428570000002</v>
      </c>
      <c r="H524" s="3">
        <v>17110002000123</v>
      </c>
      <c r="I524" t="s">
        <v>16</v>
      </c>
    </row>
    <row r="525" spans="1:9" x14ac:dyDescent="0.25">
      <c r="A525">
        <v>524</v>
      </c>
      <c r="B525" t="s">
        <v>69</v>
      </c>
      <c r="C525" s="3">
        <v>7</v>
      </c>
      <c r="D525">
        <v>48.909280000000003</v>
      </c>
      <c r="E525">
        <v>-122.64406</v>
      </c>
      <c r="F525" t="s">
        <v>10</v>
      </c>
      <c r="G525" s="5">
        <v>8.2941176470000002</v>
      </c>
      <c r="H525" s="3">
        <v>17110002000123</v>
      </c>
      <c r="I525" t="s">
        <v>16</v>
      </c>
    </row>
    <row r="526" spans="1:9" x14ac:dyDescent="0.25">
      <c r="A526">
        <v>525</v>
      </c>
      <c r="B526" t="s">
        <v>69</v>
      </c>
      <c r="C526" s="3">
        <v>8</v>
      </c>
      <c r="D526">
        <v>48.909280000000003</v>
      </c>
      <c r="E526">
        <v>-122.64406</v>
      </c>
      <c r="F526" t="s">
        <v>10</v>
      </c>
      <c r="G526" s="5">
        <v>7.721666667</v>
      </c>
      <c r="H526" s="3">
        <v>17110002000123</v>
      </c>
      <c r="I526" t="s">
        <v>16</v>
      </c>
    </row>
    <row r="527" spans="1:9" x14ac:dyDescent="0.25">
      <c r="A527">
        <v>526</v>
      </c>
      <c r="B527" t="s">
        <v>69</v>
      </c>
      <c r="C527" s="3">
        <v>9</v>
      </c>
      <c r="D527">
        <v>48.909280000000003</v>
      </c>
      <c r="E527">
        <v>-122.64406</v>
      </c>
      <c r="F527" t="s">
        <v>10</v>
      </c>
      <c r="G527" s="5">
        <v>8.73</v>
      </c>
      <c r="H527" s="3">
        <v>17110002000123</v>
      </c>
      <c r="I527" t="s">
        <v>16</v>
      </c>
    </row>
    <row r="528" spans="1:9" x14ac:dyDescent="0.25">
      <c r="A528">
        <v>527</v>
      </c>
      <c r="B528" t="s">
        <v>69</v>
      </c>
      <c r="C528" s="3">
        <v>10</v>
      </c>
      <c r="D528">
        <v>48.909280000000003</v>
      </c>
      <c r="E528">
        <v>-122.64406</v>
      </c>
      <c r="F528" t="s">
        <v>10</v>
      </c>
      <c r="G528" s="5">
        <v>9.3866666670000001</v>
      </c>
      <c r="H528" s="3">
        <v>17110002000123</v>
      </c>
      <c r="I528" t="s">
        <v>16</v>
      </c>
    </row>
    <row r="529" spans="1:9" x14ac:dyDescent="0.25">
      <c r="A529">
        <v>528</v>
      </c>
      <c r="B529" t="s">
        <v>69</v>
      </c>
      <c r="C529" s="3">
        <v>11</v>
      </c>
      <c r="D529">
        <v>48.909280000000003</v>
      </c>
      <c r="E529">
        <v>-122.64406</v>
      </c>
      <c r="F529" t="s">
        <v>10</v>
      </c>
      <c r="G529" s="5">
        <v>9.0299999999999994</v>
      </c>
      <c r="H529" s="3">
        <v>17110002000123</v>
      </c>
      <c r="I529" t="s">
        <v>16</v>
      </c>
    </row>
    <row r="530" spans="1:9" x14ac:dyDescent="0.25">
      <c r="A530">
        <v>529</v>
      </c>
      <c r="B530" t="s">
        <v>69</v>
      </c>
      <c r="C530" s="3">
        <v>12</v>
      </c>
      <c r="D530">
        <v>48.909280000000003</v>
      </c>
      <c r="E530">
        <v>-122.64406</v>
      </c>
      <c r="F530" t="s">
        <v>10</v>
      </c>
      <c r="G530" s="5">
        <v>10.991250000000001</v>
      </c>
      <c r="H530" s="3">
        <v>17110002000123</v>
      </c>
      <c r="I530" t="s">
        <v>16</v>
      </c>
    </row>
    <row r="531" spans="1:9" x14ac:dyDescent="0.25">
      <c r="A531">
        <v>530</v>
      </c>
      <c r="B531" t="s">
        <v>70</v>
      </c>
      <c r="C531" s="3">
        <v>1</v>
      </c>
      <c r="D531">
        <v>48.962299999999999</v>
      </c>
      <c r="E531">
        <v>-122.73235</v>
      </c>
      <c r="F531" t="s">
        <v>10</v>
      </c>
      <c r="G531" s="5">
        <v>10.55</v>
      </c>
      <c r="H531" s="3">
        <v>17110002003881</v>
      </c>
      <c r="I531" t="s">
        <v>16</v>
      </c>
    </row>
    <row r="532" spans="1:9" x14ac:dyDescent="0.25">
      <c r="A532">
        <v>531</v>
      </c>
      <c r="B532" t="s">
        <v>70</v>
      </c>
      <c r="C532" s="3">
        <v>2</v>
      </c>
      <c r="D532">
        <v>48.962299999999999</v>
      </c>
      <c r="E532">
        <v>-122.73235</v>
      </c>
      <c r="F532" t="s">
        <v>10</v>
      </c>
      <c r="G532" s="5">
        <v>11.29</v>
      </c>
      <c r="H532" s="3">
        <v>17110002003881</v>
      </c>
      <c r="I532" t="s">
        <v>16</v>
      </c>
    </row>
    <row r="533" spans="1:9" x14ac:dyDescent="0.25">
      <c r="A533">
        <v>532</v>
      </c>
      <c r="B533" t="s">
        <v>70</v>
      </c>
      <c r="C533" s="3">
        <v>3</v>
      </c>
      <c r="D533">
        <v>48.962299999999999</v>
      </c>
      <c r="E533">
        <v>-122.73235</v>
      </c>
      <c r="F533" t="s">
        <v>10</v>
      </c>
      <c r="G533" s="5">
        <v>11.51</v>
      </c>
      <c r="H533" s="3">
        <v>17110002003881</v>
      </c>
      <c r="I533" t="s">
        <v>16</v>
      </c>
    </row>
    <row r="534" spans="1:9" x14ac:dyDescent="0.25">
      <c r="A534">
        <v>533</v>
      </c>
      <c r="B534" t="s">
        <v>70</v>
      </c>
      <c r="C534" s="3">
        <v>4</v>
      </c>
      <c r="D534">
        <v>48.962299999999999</v>
      </c>
      <c r="E534">
        <v>-122.73235</v>
      </c>
      <c r="F534" t="s">
        <v>10</v>
      </c>
      <c r="G534" s="5">
        <v>8.23</v>
      </c>
      <c r="H534" s="3">
        <v>17110002003881</v>
      </c>
      <c r="I534" t="s">
        <v>16</v>
      </c>
    </row>
    <row r="535" spans="1:9" x14ac:dyDescent="0.25">
      <c r="A535">
        <v>534</v>
      </c>
      <c r="B535" t="s">
        <v>70</v>
      </c>
      <c r="C535" s="3">
        <v>5</v>
      </c>
      <c r="D535">
        <v>48.962299999999999</v>
      </c>
      <c r="E535">
        <v>-122.73235</v>
      </c>
      <c r="F535" t="s">
        <v>10</v>
      </c>
      <c r="G535" s="5">
        <v>8.07</v>
      </c>
      <c r="H535" s="3">
        <v>17110002003881</v>
      </c>
      <c r="I535" t="s">
        <v>16</v>
      </c>
    </row>
    <row r="536" spans="1:9" x14ac:dyDescent="0.25">
      <c r="A536">
        <v>535</v>
      </c>
      <c r="B536" t="s">
        <v>70</v>
      </c>
      <c r="C536" s="3">
        <v>6</v>
      </c>
      <c r="D536">
        <v>48.962299999999999</v>
      </c>
      <c r="E536">
        <v>-122.73235</v>
      </c>
      <c r="F536" t="s">
        <v>10</v>
      </c>
      <c r="G536" s="5">
        <v>6.4249999999999998</v>
      </c>
      <c r="H536" s="3">
        <v>17110002003881</v>
      </c>
      <c r="I536" t="s">
        <v>16</v>
      </c>
    </row>
    <row r="537" spans="1:9" x14ac:dyDescent="0.25">
      <c r="A537">
        <v>536</v>
      </c>
      <c r="B537" t="s">
        <v>70</v>
      </c>
      <c r="C537" s="3">
        <v>8</v>
      </c>
      <c r="D537">
        <v>48.962299999999999</v>
      </c>
      <c r="E537">
        <v>-122.73235</v>
      </c>
      <c r="F537" t="s">
        <v>10</v>
      </c>
      <c r="G537" s="5">
        <v>5.56</v>
      </c>
      <c r="H537" s="3">
        <v>17110002003881</v>
      </c>
      <c r="I537" t="s">
        <v>16</v>
      </c>
    </row>
    <row r="538" spans="1:9" x14ac:dyDescent="0.25">
      <c r="A538">
        <v>537</v>
      </c>
      <c r="B538" t="s">
        <v>70</v>
      </c>
      <c r="C538" s="3">
        <v>9</v>
      </c>
      <c r="D538">
        <v>48.962299999999999</v>
      </c>
      <c r="E538">
        <v>-122.73235</v>
      </c>
      <c r="F538" t="s">
        <v>10</v>
      </c>
      <c r="G538" s="5">
        <v>6.2249999999999996</v>
      </c>
      <c r="H538" s="3">
        <v>17110002003881</v>
      </c>
      <c r="I538" t="s">
        <v>16</v>
      </c>
    </row>
    <row r="539" spans="1:9" x14ac:dyDescent="0.25">
      <c r="A539">
        <v>538</v>
      </c>
      <c r="B539" t="s">
        <v>70</v>
      </c>
      <c r="C539" s="3">
        <v>11</v>
      </c>
      <c r="D539">
        <v>48.962299999999999</v>
      </c>
      <c r="E539">
        <v>-122.73235</v>
      </c>
      <c r="F539" t="s">
        <v>10</v>
      </c>
      <c r="G539" s="5">
        <v>8.4949999999999992</v>
      </c>
      <c r="H539" s="3">
        <v>17110002003881</v>
      </c>
      <c r="I539" t="s">
        <v>16</v>
      </c>
    </row>
    <row r="540" spans="1:9" x14ac:dyDescent="0.25">
      <c r="A540">
        <v>539</v>
      </c>
      <c r="B540" t="s">
        <v>70</v>
      </c>
      <c r="C540" s="3">
        <v>12</v>
      </c>
      <c r="D540">
        <v>48.962299999999999</v>
      </c>
      <c r="E540">
        <v>-122.73235</v>
      </c>
      <c r="F540" t="s">
        <v>10</v>
      </c>
      <c r="G540" s="5">
        <v>9.24</v>
      </c>
      <c r="H540" s="3">
        <v>17110002003881</v>
      </c>
      <c r="I540" t="s">
        <v>16</v>
      </c>
    </row>
    <row r="541" spans="1:9" x14ac:dyDescent="0.25">
      <c r="A541">
        <v>540</v>
      </c>
      <c r="B541" t="s">
        <v>71</v>
      </c>
      <c r="C541" s="3">
        <v>1</v>
      </c>
      <c r="D541">
        <v>48.97231</v>
      </c>
      <c r="E541">
        <v>-122.72936</v>
      </c>
      <c r="F541" t="s">
        <v>10</v>
      </c>
      <c r="G541" s="5">
        <v>9.3814285710000007</v>
      </c>
      <c r="H541" s="3">
        <v>17110002000131</v>
      </c>
      <c r="I541" t="s">
        <v>11</v>
      </c>
    </row>
    <row r="542" spans="1:9" x14ac:dyDescent="0.25">
      <c r="A542">
        <v>541</v>
      </c>
      <c r="B542" t="s">
        <v>71</v>
      </c>
      <c r="C542" s="3">
        <v>2</v>
      </c>
      <c r="D542">
        <v>48.97231</v>
      </c>
      <c r="E542">
        <v>-122.72936</v>
      </c>
      <c r="F542" t="s">
        <v>10</v>
      </c>
      <c r="G542" s="5">
        <v>9.6150000000000002</v>
      </c>
      <c r="H542" s="3">
        <v>17110002000131</v>
      </c>
      <c r="I542" t="s">
        <v>11</v>
      </c>
    </row>
    <row r="543" spans="1:9" x14ac:dyDescent="0.25">
      <c r="A543">
        <v>542</v>
      </c>
      <c r="B543" t="s">
        <v>71</v>
      </c>
      <c r="C543" s="3">
        <v>3</v>
      </c>
      <c r="D543">
        <v>48.97231</v>
      </c>
      <c r="E543">
        <v>-122.72936</v>
      </c>
      <c r="F543" t="s">
        <v>10</v>
      </c>
      <c r="G543" s="5">
        <v>10.7425</v>
      </c>
      <c r="H543" s="3">
        <v>17110002000131</v>
      </c>
      <c r="I543" t="s">
        <v>11</v>
      </c>
    </row>
    <row r="544" spans="1:9" x14ac:dyDescent="0.25">
      <c r="A544">
        <v>543</v>
      </c>
      <c r="B544" t="s">
        <v>71</v>
      </c>
      <c r="C544" s="3">
        <v>4</v>
      </c>
      <c r="D544">
        <v>48.97231</v>
      </c>
      <c r="E544">
        <v>-122.72936</v>
      </c>
      <c r="F544" t="s">
        <v>10</v>
      </c>
      <c r="G544" s="5">
        <v>10.050000000000001</v>
      </c>
      <c r="H544" s="3">
        <v>17110002000131</v>
      </c>
      <c r="I544" t="s">
        <v>11</v>
      </c>
    </row>
    <row r="545" spans="1:9" x14ac:dyDescent="0.25">
      <c r="A545">
        <v>544</v>
      </c>
      <c r="B545" t="s">
        <v>71</v>
      </c>
      <c r="C545" s="3">
        <v>5</v>
      </c>
      <c r="D545">
        <v>48.97231</v>
      </c>
      <c r="E545">
        <v>-122.72936</v>
      </c>
      <c r="F545" t="s">
        <v>10</v>
      </c>
      <c r="G545" s="5">
        <v>9.2140000000000004</v>
      </c>
      <c r="H545" s="3">
        <v>17110002000131</v>
      </c>
      <c r="I545" t="s">
        <v>11</v>
      </c>
    </row>
    <row r="546" spans="1:9" x14ac:dyDescent="0.25">
      <c r="A546">
        <v>545</v>
      </c>
      <c r="B546" t="s">
        <v>71</v>
      </c>
      <c r="C546" s="3">
        <v>6</v>
      </c>
      <c r="D546">
        <v>48.97231</v>
      </c>
      <c r="E546">
        <v>-122.72936</v>
      </c>
      <c r="F546" t="s">
        <v>10</v>
      </c>
      <c r="G546" s="5">
        <v>8.4771428570000005</v>
      </c>
      <c r="H546" s="3">
        <v>17110002000131</v>
      </c>
      <c r="I546" t="s">
        <v>11</v>
      </c>
    </row>
    <row r="547" spans="1:9" x14ac:dyDescent="0.25">
      <c r="A547">
        <v>546</v>
      </c>
      <c r="B547" t="s">
        <v>71</v>
      </c>
      <c r="C547" s="3">
        <v>7</v>
      </c>
      <c r="D547">
        <v>48.97231</v>
      </c>
      <c r="E547">
        <v>-122.72936</v>
      </c>
      <c r="F547" t="s">
        <v>10</v>
      </c>
      <c r="G547" s="5">
        <v>9.5866666669999994</v>
      </c>
      <c r="H547" s="3">
        <v>17110002000131</v>
      </c>
      <c r="I547" t="s">
        <v>11</v>
      </c>
    </row>
    <row r="548" spans="1:9" x14ac:dyDescent="0.25">
      <c r="A548">
        <v>547</v>
      </c>
      <c r="B548" t="s">
        <v>71</v>
      </c>
      <c r="C548" s="3">
        <v>8</v>
      </c>
      <c r="D548">
        <v>48.97231</v>
      </c>
      <c r="E548">
        <v>-122.72936</v>
      </c>
      <c r="F548" t="s">
        <v>10</v>
      </c>
      <c r="G548" s="5">
        <v>7.9233333330000004</v>
      </c>
      <c r="H548" s="3">
        <v>17110002000131</v>
      </c>
      <c r="I548" t="s">
        <v>11</v>
      </c>
    </row>
    <row r="549" spans="1:9" x14ac:dyDescent="0.25">
      <c r="A549">
        <v>548</v>
      </c>
      <c r="B549" t="s">
        <v>71</v>
      </c>
      <c r="C549" s="3">
        <v>9</v>
      </c>
      <c r="D549">
        <v>48.97231</v>
      </c>
      <c r="E549">
        <v>-122.72936</v>
      </c>
      <c r="F549" t="s">
        <v>10</v>
      </c>
      <c r="G549" s="5">
        <v>5.4985714290000001</v>
      </c>
      <c r="H549" s="3">
        <v>17110002000131</v>
      </c>
      <c r="I549" t="s">
        <v>11</v>
      </c>
    </row>
    <row r="550" spans="1:9" x14ac:dyDescent="0.25">
      <c r="A550">
        <v>549</v>
      </c>
      <c r="B550" t="s">
        <v>71</v>
      </c>
      <c r="C550" s="3">
        <v>10</v>
      </c>
      <c r="D550">
        <v>48.97231</v>
      </c>
      <c r="E550">
        <v>-122.72936</v>
      </c>
      <c r="F550" t="s">
        <v>10</v>
      </c>
      <c r="G550" s="5">
        <v>6.3814285709999998</v>
      </c>
      <c r="H550" s="3">
        <v>17110002000131</v>
      </c>
      <c r="I550" t="s">
        <v>11</v>
      </c>
    </row>
    <row r="551" spans="1:9" x14ac:dyDescent="0.25">
      <c r="A551">
        <v>550</v>
      </c>
      <c r="B551" t="s">
        <v>71</v>
      </c>
      <c r="C551" s="3">
        <v>11</v>
      </c>
      <c r="D551">
        <v>48.97231</v>
      </c>
      <c r="E551">
        <v>-122.72936</v>
      </c>
      <c r="F551" t="s">
        <v>10</v>
      </c>
      <c r="G551" s="5">
        <v>7.6388888890000004</v>
      </c>
      <c r="H551" s="3">
        <v>17110002000131</v>
      </c>
      <c r="I551" t="s">
        <v>11</v>
      </c>
    </row>
    <row r="552" spans="1:9" x14ac:dyDescent="0.25">
      <c r="A552">
        <v>551</v>
      </c>
      <c r="B552" t="s">
        <v>71</v>
      </c>
      <c r="C552" s="3">
        <v>12</v>
      </c>
      <c r="D552">
        <v>48.97231</v>
      </c>
      <c r="E552">
        <v>-122.72936</v>
      </c>
      <c r="F552" t="s">
        <v>10</v>
      </c>
      <c r="G552" s="5">
        <v>9.4550000000000001</v>
      </c>
      <c r="H552" s="3">
        <v>17110002000131</v>
      </c>
      <c r="I552" t="s">
        <v>11</v>
      </c>
    </row>
    <row r="553" spans="1:9" x14ac:dyDescent="0.25">
      <c r="A553">
        <v>552</v>
      </c>
      <c r="B553" t="s">
        <v>72</v>
      </c>
      <c r="C553" s="3">
        <v>1</v>
      </c>
      <c r="D553">
        <v>48.962719999999997</v>
      </c>
      <c r="E553">
        <v>-122.68204</v>
      </c>
      <c r="F553" t="s">
        <v>10</v>
      </c>
      <c r="G553" s="5">
        <v>11.43333333</v>
      </c>
      <c r="H553" s="3">
        <v>17110002000133</v>
      </c>
      <c r="I553" t="s">
        <v>11</v>
      </c>
    </row>
    <row r="554" spans="1:9" x14ac:dyDescent="0.25">
      <c r="A554">
        <v>553</v>
      </c>
      <c r="B554" t="s">
        <v>72</v>
      </c>
      <c r="C554" s="3">
        <v>2</v>
      </c>
      <c r="D554">
        <v>48.962719999999997</v>
      </c>
      <c r="E554">
        <v>-122.68204</v>
      </c>
      <c r="F554" t="s">
        <v>10</v>
      </c>
      <c r="G554" s="5">
        <v>11.647500000000001</v>
      </c>
      <c r="H554" s="3">
        <v>17110002000133</v>
      </c>
      <c r="I554" t="s">
        <v>11</v>
      </c>
    </row>
    <row r="555" spans="1:9" x14ac:dyDescent="0.25">
      <c r="A555">
        <v>554</v>
      </c>
      <c r="B555" t="s">
        <v>72</v>
      </c>
      <c r="C555" s="3">
        <v>3</v>
      </c>
      <c r="D555">
        <v>48.962719999999997</v>
      </c>
      <c r="E555">
        <v>-122.68204</v>
      </c>
      <c r="F555" t="s">
        <v>10</v>
      </c>
      <c r="G555" s="5">
        <v>11.394</v>
      </c>
      <c r="H555" s="3">
        <v>17110002000133</v>
      </c>
      <c r="I555" t="s">
        <v>11</v>
      </c>
    </row>
    <row r="556" spans="1:9" x14ac:dyDescent="0.25">
      <c r="A556">
        <v>555</v>
      </c>
      <c r="B556" t="s">
        <v>72</v>
      </c>
      <c r="C556" s="3">
        <v>4</v>
      </c>
      <c r="D556">
        <v>48.962719999999997</v>
      </c>
      <c r="E556">
        <v>-122.68204</v>
      </c>
      <c r="F556" t="s">
        <v>10</v>
      </c>
      <c r="G556" s="5">
        <v>11.395</v>
      </c>
      <c r="H556" s="3">
        <v>17110002000133</v>
      </c>
      <c r="I556" t="s">
        <v>11</v>
      </c>
    </row>
    <row r="557" spans="1:9" x14ac:dyDescent="0.25">
      <c r="A557">
        <v>556</v>
      </c>
      <c r="B557" t="s">
        <v>72</v>
      </c>
      <c r="C557" s="3">
        <v>5</v>
      </c>
      <c r="D557">
        <v>48.962719999999997</v>
      </c>
      <c r="E557">
        <v>-122.68204</v>
      </c>
      <c r="F557" t="s">
        <v>10</v>
      </c>
      <c r="G557" s="5">
        <v>10.23</v>
      </c>
      <c r="H557" s="3">
        <v>17110002000133</v>
      </c>
      <c r="I557" t="s">
        <v>11</v>
      </c>
    </row>
    <row r="558" spans="1:9" x14ac:dyDescent="0.25">
      <c r="A558">
        <v>557</v>
      </c>
      <c r="B558" t="s">
        <v>72</v>
      </c>
      <c r="C558" s="3">
        <v>6</v>
      </c>
      <c r="D558">
        <v>48.962719999999997</v>
      </c>
      <c r="E558">
        <v>-122.68204</v>
      </c>
      <c r="F558" t="s">
        <v>10</v>
      </c>
      <c r="G558" s="5">
        <v>7.8671428570000002</v>
      </c>
      <c r="H558" s="3">
        <v>17110002000133</v>
      </c>
      <c r="I558" t="s">
        <v>11</v>
      </c>
    </row>
    <row r="559" spans="1:9" x14ac:dyDescent="0.25">
      <c r="A559">
        <v>558</v>
      </c>
      <c r="B559" t="s">
        <v>72</v>
      </c>
      <c r="C559" s="3">
        <v>7</v>
      </c>
      <c r="D559">
        <v>48.962719999999997</v>
      </c>
      <c r="E559">
        <v>-122.68204</v>
      </c>
      <c r="F559" t="s">
        <v>10</v>
      </c>
      <c r="G559" s="5">
        <v>7.8779381439999998</v>
      </c>
      <c r="H559" s="3">
        <v>17110002000133</v>
      </c>
      <c r="I559" t="s">
        <v>11</v>
      </c>
    </row>
    <row r="560" spans="1:9" x14ac:dyDescent="0.25">
      <c r="A560">
        <v>559</v>
      </c>
      <c r="B560" t="s">
        <v>72</v>
      </c>
      <c r="C560" s="3">
        <v>8</v>
      </c>
      <c r="D560">
        <v>48.962719999999997</v>
      </c>
      <c r="E560">
        <v>-122.68204</v>
      </c>
      <c r="F560" t="s">
        <v>10</v>
      </c>
      <c r="G560" s="5">
        <v>7.4311111109999999</v>
      </c>
      <c r="H560" s="3">
        <v>17110002000133</v>
      </c>
      <c r="I560" t="s">
        <v>11</v>
      </c>
    </row>
    <row r="561" spans="1:9" x14ac:dyDescent="0.25">
      <c r="A561">
        <v>560</v>
      </c>
      <c r="B561" t="s">
        <v>72</v>
      </c>
      <c r="C561" s="3">
        <v>9</v>
      </c>
      <c r="D561">
        <v>48.962719999999997</v>
      </c>
      <c r="E561">
        <v>-122.68204</v>
      </c>
      <c r="F561" t="s">
        <v>10</v>
      </c>
      <c r="G561" s="5">
        <v>7.0542857139999997</v>
      </c>
      <c r="H561" s="3">
        <v>17110002000133</v>
      </c>
      <c r="I561" t="s">
        <v>11</v>
      </c>
    </row>
    <row r="562" spans="1:9" x14ac:dyDescent="0.25">
      <c r="A562">
        <v>561</v>
      </c>
      <c r="B562" t="s">
        <v>72</v>
      </c>
      <c r="C562" s="3">
        <v>10</v>
      </c>
      <c r="D562">
        <v>48.962719999999997</v>
      </c>
      <c r="E562">
        <v>-122.68204</v>
      </c>
      <c r="F562" t="s">
        <v>10</v>
      </c>
      <c r="G562" s="5">
        <v>8.2200000000000006</v>
      </c>
      <c r="H562" s="3">
        <v>17110002000133</v>
      </c>
      <c r="I562" t="s">
        <v>11</v>
      </c>
    </row>
    <row r="563" spans="1:9" x14ac:dyDescent="0.25">
      <c r="A563">
        <v>562</v>
      </c>
      <c r="B563" t="s">
        <v>72</v>
      </c>
      <c r="C563" s="3">
        <v>11</v>
      </c>
      <c r="D563">
        <v>48.962719999999997</v>
      </c>
      <c r="E563">
        <v>-122.68204</v>
      </c>
      <c r="F563" t="s">
        <v>10</v>
      </c>
      <c r="G563" s="5">
        <v>9.9071428570000002</v>
      </c>
      <c r="H563" s="3">
        <v>17110002000133</v>
      </c>
      <c r="I563" t="s">
        <v>11</v>
      </c>
    </row>
    <row r="564" spans="1:9" x14ac:dyDescent="0.25">
      <c r="A564">
        <v>563</v>
      </c>
      <c r="B564" t="s">
        <v>72</v>
      </c>
      <c r="C564" s="3">
        <v>12</v>
      </c>
      <c r="D564">
        <v>48.962719999999997</v>
      </c>
      <c r="E564">
        <v>-122.68204</v>
      </c>
      <c r="F564" t="s">
        <v>10</v>
      </c>
      <c r="G564" s="5">
        <v>12.074444440000001</v>
      </c>
      <c r="H564" s="3">
        <v>17110002000133</v>
      </c>
      <c r="I564" t="s">
        <v>11</v>
      </c>
    </row>
    <row r="565" spans="1:9" x14ac:dyDescent="0.25">
      <c r="A565">
        <v>564</v>
      </c>
      <c r="B565" t="s">
        <v>73</v>
      </c>
      <c r="C565" s="3">
        <v>1</v>
      </c>
      <c r="D565">
        <v>48.957149999999999</v>
      </c>
      <c r="E565">
        <v>-122.65964</v>
      </c>
      <c r="F565" t="s">
        <v>10</v>
      </c>
      <c r="G565" s="5">
        <v>11.238</v>
      </c>
      <c r="H565" s="3">
        <v>17110002000134</v>
      </c>
      <c r="I565" t="s">
        <v>11</v>
      </c>
    </row>
    <row r="566" spans="1:9" x14ac:dyDescent="0.25">
      <c r="A566">
        <v>565</v>
      </c>
      <c r="B566" t="s">
        <v>73</v>
      </c>
      <c r="C566" s="3">
        <v>2</v>
      </c>
      <c r="D566">
        <v>48.957149999999999</v>
      </c>
      <c r="E566">
        <v>-122.65964</v>
      </c>
      <c r="F566" t="s">
        <v>10</v>
      </c>
      <c r="G566" s="5">
        <v>11.60333333</v>
      </c>
      <c r="H566" s="3">
        <v>17110002000134</v>
      </c>
      <c r="I566" t="s">
        <v>11</v>
      </c>
    </row>
    <row r="567" spans="1:9" x14ac:dyDescent="0.25">
      <c r="A567">
        <v>566</v>
      </c>
      <c r="B567" t="s">
        <v>73</v>
      </c>
      <c r="C567" s="3">
        <v>3</v>
      </c>
      <c r="D567">
        <v>48.957149999999999</v>
      </c>
      <c r="E567">
        <v>-122.65964</v>
      </c>
      <c r="F567" t="s">
        <v>10</v>
      </c>
      <c r="G567" s="5">
        <v>11.25333333</v>
      </c>
      <c r="H567" s="3">
        <v>17110002000134</v>
      </c>
      <c r="I567" t="s">
        <v>11</v>
      </c>
    </row>
    <row r="568" spans="1:9" x14ac:dyDescent="0.25">
      <c r="A568">
        <v>567</v>
      </c>
      <c r="B568" t="s">
        <v>73</v>
      </c>
      <c r="C568" s="3">
        <v>4</v>
      </c>
      <c r="D568">
        <v>48.957149999999999</v>
      </c>
      <c r="E568">
        <v>-122.65964</v>
      </c>
      <c r="F568" t="s">
        <v>10</v>
      </c>
      <c r="G568" s="5">
        <v>10.73</v>
      </c>
      <c r="H568" s="3">
        <v>17110002000134</v>
      </c>
      <c r="I568" t="s">
        <v>11</v>
      </c>
    </row>
    <row r="569" spans="1:9" x14ac:dyDescent="0.25">
      <c r="A569">
        <v>568</v>
      </c>
      <c r="B569" t="s">
        <v>73</v>
      </c>
      <c r="C569" s="3">
        <v>5</v>
      </c>
      <c r="D569">
        <v>48.957149999999999</v>
      </c>
      <c r="E569">
        <v>-122.65964</v>
      </c>
      <c r="F569" t="s">
        <v>10</v>
      </c>
      <c r="G569" s="5">
        <v>10.3725</v>
      </c>
      <c r="H569" s="3">
        <v>17110002000134</v>
      </c>
      <c r="I569" t="s">
        <v>11</v>
      </c>
    </row>
    <row r="570" spans="1:9" x14ac:dyDescent="0.25">
      <c r="A570">
        <v>569</v>
      </c>
      <c r="B570" t="s">
        <v>73</v>
      </c>
      <c r="C570" s="3">
        <v>6</v>
      </c>
      <c r="D570">
        <v>48.957149999999999</v>
      </c>
      <c r="E570">
        <v>-122.65964</v>
      </c>
      <c r="F570" t="s">
        <v>10</v>
      </c>
      <c r="G570" s="5">
        <v>7.9283333330000003</v>
      </c>
      <c r="H570" s="3">
        <v>17110002000134</v>
      </c>
      <c r="I570" t="s">
        <v>11</v>
      </c>
    </row>
    <row r="571" spans="1:9" x14ac:dyDescent="0.25">
      <c r="A571">
        <v>570</v>
      </c>
      <c r="B571" t="s">
        <v>73</v>
      </c>
      <c r="C571" s="3">
        <v>7</v>
      </c>
      <c r="D571">
        <v>48.957149999999999</v>
      </c>
      <c r="E571">
        <v>-122.65964</v>
      </c>
      <c r="F571" t="s">
        <v>10</v>
      </c>
      <c r="G571" s="5">
        <v>7.1028947369999997</v>
      </c>
      <c r="H571" s="3">
        <v>17110002000134</v>
      </c>
      <c r="I571" t="s">
        <v>11</v>
      </c>
    </row>
    <row r="572" spans="1:9" x14ac:dyDescent="0.25">
      <c r="A572">
        <v>571</v>
      </c>
      <c r="B572" t="s">
        <v>73</v>
      </c>
      <c r="C572" s="3">
        <v>8</v>
      </c>
      <c r="D572">
        <v>48.957149999999999</v>
      </c>
      <c r="E572">
        <v>-122.65964</v>
      </c>
      <c r="F572" t="s">
        <v>10</v>
      </c>
      <c r="G572" s="5">
        <v>7.4233333330000004</v>
      </c>
      <c r="H572" s="3">
        <v>17110002000134</v>
      </c>
      <c r="I572" t="s">
        <v>11</v>
      </c>
    </row>
    <row r="573" spans="1:9" x14ac:dyDescent="0.25">
      <c r="A573">
        <v>572</v>
      </c>
      <c r="B573" t="s">
        <v>73</v>
      </c>
      <c r="C573" s="3">
        <v>9</v>
      </c>
      <c r="D573">
        <v>48.957149999999999</v>
      </c>
      <c r="E573">
        <v>-122.65964</v>
      </c>
      <c r="F573" t="s">
        <v>10</v>
      </c>
      <c r="G573" s="5">
        <v>7.4850000000000003</v>
      </c>
      <c r="H573" s="3">
        <v>17110002000134</v>
      </c>
      <c r="I573" t="s">
        <v>11</v>
      </c>
    </row>
    <row r="574" spans="1:9" x14ac:dyDescent="0.25">
      <c r="A574">
        <v>573</v>
      </c>
      <c r="B574" t="s">
        <v>73</v>
      </c>
      <c r="C574" s="3">
        <v>10</v>
      </c>
      <c r="D574">
        <v>48.957149999999999</v>
      </c>
      <c r="E574">
        <v>-122.65964</v>
      </c>
      <c r="F574" t="s">
        <v>10</v>
      </c>
      <c r="G574" s="5">
        <v>8.39</v>
      </c>
      <c r="H574" s="3">
        <v>17110002000134</v>
      </c>
      <c r="I574" t="s">
        <v>11</v>
      </c>
    </row>
    <row r="575" spans="1:9" x14ac:dyDescent="0.25">
      <c r="A575">
        <v>574</v>
      </c>
      <c r="B575" t="s">
        <v>73</v>
      </c>
      <c r="C575" s="3">
        <v>11</v>
      </c>
      <c r="D575">
        <v>48.957149999999999</v>
      </c>
      <c r="E575">
        <v>-122.65964</v>
      </c>
      <c r="F575" t="s">
        <v>10</v>
      </c>
      <c r="G575" s="5">
        <v>9.98</v>
      </c>
      <c r="H575" s="3">
        <v>17110002000134</v>
      </c>
      <c r="I575" t="s">
        <v>11</v>
      </c>
    </row>
    <row r="576" spans="1:9" x14ac:dyDescent="0.25">
      <c r="A576">
        <v>575</v>
      </c>
      <c r="B576" t="s">
        <v>73</v>
      </c>
      <c r="C576" s="3">
        <v>12</v>
      </c>
      <c r="D576">
        <v>48.957149999999999</v>
      </c>
      <c r="E576">
        <v>-122.65964</v>
      </c>
      <c r="F576" t="s">
        <v>10</v>
      </c>
      <c r="G576" s="5">
        <v>11.60125</v>
      </c>
      <c r="H576" s="3">
        <v>17110002000134</v>
      </c>
      <c r="I576" t="s">
        <v>11</v>
      </c>
    </row>
    <row r="577" spans="1:9" x14ac:dyDescent="0.25">
      <c r="A577">
        <v>576</v>
      </c>
      <c r="B577" t="s">
        <v>74</v>
      </c>
      <c r="C577" s="3">
        <v>1</v>
      </c>
      <c r="D577">
        <v>48.982460000000003</v>
      </c>
      <c r="E577">
        <v>-122.73935</v>
      </c>
      <c r="F577" t="s">
        <v>10</v>
      </c>
      <c r="G577" s="5">
        <v>12.115</v>
      </c>
      <c r="H577" s="3">
        <v>17110002000742</v>
      </c>
      <c r="I577" t="s">
        <v>16</v>
      </c>
    </row>
    <row r="578" spans="1:9" x14ac:dyDescent="0.25">
      <c r="A578">
        <v>577</v>
      </c>
      <c r="B578" t="s">
        <v>74</v>
      </c>
      <c r="C578" s="3">
        <v>2</v>
      </c>
      <c r="D578">
        <v>48.982460000000003</v>
      </c>
      <c r="E578">
        <v>-122.73935</v>
      </c>
      <c r="F578" t="s">
        <v>10</v>
      </c>
      <c r="G578" s="5">
        <v>10.8</v>
      </c>
      <c r="H578" s="3">
        <v>17110002000742</v>
      </c>
      <c r="I578" t="s">
        <v>16</v>
      </c>
    </row>
    <row r="579" spans="1:9" x14ac:dyDescent="0.25">
      <c r="A579">
        <v>578</v>
      </c>
      <c r="B579" t="s">
        <v>74</v>
      </c>
      <c r="C579" s="3">
        <v>3</v>
      </c>
      <c r="D579">
        <v>48.982460000000003</v>
      </c>
      <c r="E579">
        <v>-122.73935</v>
      </c>
      <c r="F579" t="s">
        <v>10</v>
      </c>
      <c r="G579" s="5">
        <v>12.5</v>
      </c>
      <c r="H579" s="3">
        <v>17110002000742</v>
      </c>
      <c r="I579" t="s">
        <v>16</v>
      </c>
    </row>
    <row r="580" spans="1:9" x14ac:dyDescent="0.25">
      <c r="A580">
        <v>579</v>
      </c>
      <c r="B580" t="s">
        <v>74</v>
      </c>
      <c r="C580" s="3">
        <v>4</v>
      </c>
      <c r="D580">
        <v>48.982460000000003</v>
      </c>
      <c r="E580">
        <v>-122.73935</v>
      </c>
      <c r="F580" t="s">
        <v>10</v>
      </c>
      <c r="G580" s="5">
        <v>8.4700000000000006</v>
      </c>
      <c r="H580" s="3">
        <v>17110002000742</v>
      </c>
      <c r="I580" t="s">
        <v>16</v>
      </c>
    </row>
    <row r="581" spans="1:9" x14ac:dyDescent="0.25">
      <c r="A581">
        <v>580</v>
      </c>
      <c r="B581" t="s">
        <v>74</v>
      </c>
      <c r="C581" s="3">
        <v>5</v>
      </c>
      <c r="D581">
        <v>48.982460000000003</v>
      </c>
      <c r="E581">
        <v>-122.73935</v>
      </c>
      <c r="F581" t="s">
        <v>10</v>
      </c>
      <c r="G581" s="5">
        <v>7.86</v>
      </c>
      <c r="H581" s="3">
        <v>17110002000742</v>
      </c>
      <c r="I581" t="s">
        <v>16</v>
      </c>
    </row>
    <row r="582" spans="1:9" x14ac:dyDescent="0.25">
      <c r="A582">
        <v>581</v>
      </c>
      <c r="B582" t="s">
        <v>74</v>
      </c>
      <c r="C582" s="3">
        <v>6</v>
      </c>
      <c r="D582">
        <v>48.982460000000003</v>
      </c>
      <c r="E582">
        <v>-122.73935</v>
      </c>
      <c r="F582" t="s">
        <v>10</v>
      </c>
      <c r="G582" s="5">
        <v>7.125</v>
      </c>
      <c r="H582" s="3">
        <v>17110002000742</v>
      </c>
      <c r="I582" t="s">
        <v>16</v>
      </c>
    </row>
    <row r="583" spans="1:9" x14ac:dyDescent="0.25">
      <c r="A583">
        <v>582</v>
      </c>
      <c r="B583" t="s">
        <v>74</v>
      </c>
      <c r="C583" s="3">
        <v>9</v>
      </c>
      <c r="D583">
        <v>48.982460000000003</v>
      </c>
      <c r="E583">
        <v>-122.73935</v>
      </c>
      <c r="F583" t="s">
        <v>10</v>
      </c>
      <c r="G583" s="5">
        <v>7.44</v>
      </c>
      <c r="H583" s="3">
        <v>17110002000742</v>
      </c>
      <c r="I583" t="s">
        <v>16</v>
      </c>
    </row>
    <row r="584" spans="1:9" x14ac:dyDescent="0.25">
      <c r="A584">
        <v>583</v>
      </c>
      <c r="B584" t="s">
        <v>74</v>
      </c>
      <c r="C584" s="3">
        <v>10</v>
      </c>
      <c r="D584">
        <v>48.982460000000003</v>
      </c>
      <c r="E584">
        <v>-122.73935</v>
      </c>
      <c r="F584" t="s">
        <v>10</v>
      </c>
      <c r="G584" s="5">
        <v>9.49</v>
      </c>
      <c r="H584" s="3">
        <v>17110002000742</v>
      </c>
      <c r="I584" t="s">
        <v>16</v>
      </c>
    </row>
    <row r="585" spans="1:9" x14ac:dyDescent="0.25">
      <c r="A585">
        <v>584</v>
      </c>
      <c r="B585" t="s">
        <v>74</v>
      </c>
      <c r="C585" s="3">
        <v>11</v>
      </c>
      <c r="D585">
        <v>48.982460000000003</v>
      </c>
      <c r="E585">
        <v>-122.73935</v>
      </c>
      <c r="F585" t="s">
        <v>10</v>
      </c>
      <c r="G585" s="5">
        <v>10.09</v>
      </c>
      <c r="H585" s="3">
        <v>17110002000742</v>
      </c>
      <c r="I585" t="s">
        <v>16</v>
      </c>
    </row>
    <row r="586" spans="1:9" x14ac:dyDescent="0.25">
      <c r="A586">
        <v>585</v>
      </c>
      <c r="B586" t="s">
        <v>74</v>
      </c>
      <c r="C586" s="3">
        <v>12</v>
      </c>
      <c r="D586">
        <v>48.982460000000003</v>
      </c>
      <c r="E586">
        <v>-122.73935</v>
      </c>
      <c r="F586" t="s">
        <v>10</v>
      </c>
      <c r="G586" s="5">
        <v>10.875</v>
      </c>
      <c r="H586" s="3">
        <v>17110002000742</v>
      </c>
      <c r="I586" t="s">
        <v>16</v>
      </c>
    </row>
    <row r="587" spans="1:9" x14ac:dyDescent="0.25">
      <c r="A587">
        <v>586</v>
      </c>
      <c r="B587" t="s">
        <v>75</v>
      </c>
      <c r="C587" s="3">
        <v>1</v>
      </c>
      <c r="D587">
        <v>48.951070000000001</v>
      </c>
      <c r="E587">
        <v>-122.6379</v>
      </c>
      <c r="F587" t="s">
        <v>10</v>
      </c>
      <c r="G587" s="5">
        <v>13.315</v>
      </c>
      <c r="H587" s="3">
        <v>17110002000167</v>
      </c>
      <c r="I587" t="s">
        <v>11</v>
      </c>
    </row>
    <row r="588" spans="1:9" x14ac:dyDescent="0.25">
      <c r="A588">
        <v>587</v>
      </c>
      <c r="B588" t="s">
        <v>75</v>
      </c>
      <c r="C588" s="3">
        <v>2</v>
      </c>
      <c r="D588">
        <v>48.951070000000001</v>
      </c>
      <c r="E588">
        <v>-122.6379</v>
      </c>
      <c r="F588" t="s">
        <v>10</v>
      </c>
      <c r="G588" s="5">
        <v>12.85</v>
      </c>
      <c r="H588" s="3">
        <v>17110002000167</v>
      </c>
      <c r="I588" t="s">
        <v>11</v>
      </c>
    </row>
    <row r="589" spans="1:9" x14ac:dyDescent="0.25">
      <c r="A589">
        <v>588</v>
      </c>
      <c r="B589" t="s">
        <v>75</v>
      </c>
      <c r="C589" s="3">
        <v>3</v>
      </c>
      <c r="D589">
        <v>48.951070000000001</v>
      </c>
      <c r="E589">
        <v>-122.6379</v>
      </c>
      <c r="F589" t="s">
        <v>10</v>
      </c>
      <c r="G589" s="5">
        <v>12.55</v>
      </c>
      <c r="H589" s="3">
        <v>17110002000167</v>
      </c>
      <c r="I589" t="s">
        <v>11</v>
      </c>
    </row>
    <row r="590" spans="1:9" x14ac:dyDescent="0.25">
      <c r="A590">
        <v>589</v>
      </c>
      <c r="B590" t="s">
        <v>75</v>
      </c>
      <c r="C590" s="3">
        <v>4</v>
      </c>
      <c r="D590">
        <v>48.951070000000001</v>
      </c>
      <c r="E590">
        <v>-122.6379</v>
      </c>
      <c r="F590" t="s">
        <v>10</v>
      </c>
      <c r="G590" s="5">
        <v>10.9</v>
      </c>
      <c r="H590" s="3">
        <v>17110002000167</v>
      </c>
      <c r="I590" t="s">
        <v>11</v>
      </c>
    </row>
    <row r="591" spans="1:9" x14ac:dyDescent="0.25">
      <c r="A591">
        <v>590</v>
      </c>
      <c r="B591" t="s">
        <v>75</v>
      </c>
      <c r="C591" s="3">
        <v>5</v>
      </c>
      <c r="D591">
        <v>48.951070000000001</v>
      </c>
      <c r="E591">
        <v>-122.6379</v>
      </c>
      <c r="F591" t="s">
        <v>10</v>
      </c>
      <c r="G591" s="5">
        <v>10.18</v>
      </c>
      <c r="H591" s="3">
        <v>17110002000167</v>
      </c>
      <c r="I591" t="s">
        <v>11</v>
      </c>
    </row>
    <row r="592" spans="1:9" x14ac:dyDescent="0.25">
      <c r="A592">
        <v>591</v>
      </c>
      <c r="B592" t="s">
        <v>75</v>
      </c>
      <c r="C592" s="3">
        <v>6</v>
      </c>
      <c r="D592">
        <v>48.951070000000001</v>
      </c>
      <c r="E592">
        <v>-122.6379</v>
      </c>
      <c r="F592" t="s">
        <v>10</v>
      </c>
      <c r="G592" s="5">
        <v>9.2650000000000006</v>
      </c>
      <c r="H592" s="3">
        <v>17110002000167</v>
      </c>
      <c r="I592" t="s">
        <v>11</v>
      </c>
    </row>
    <row r="593" spans="1:9" x14ac:dyDescent="0.25">
      <c r="A593">
        <v>592</v>
      </c>
      <c r="B593" t="s">
        <v>75</v>
      </c>
      <c r="C593" s="3">
        <v>7</v>
      </c>
      <c r="D593">
        <v>48.951070000000001</v>
      </c>
      <c r="E593">
        <v>-122.6379</v>
      </c>
      <c r="F593" t="s">
        <v>10</v>
      </c>
      <c r="G593" s="5">
        <v>8.4241847829999994</v>
      </c>
      <c r="H593" s="3">
        <v>17110002000167</v>
      </c>
      <c r="I593" t="s">
        <v>11</v>
      </c>
    </row>
    <row r="594" spans="1:9" x14ac:dyDescent="0.25">
      <c r="A594">
        <v>593</v>
      </c>
      <c r="B594" t="s">
        <v>75</v>
      </c>
      <c r="C594" s="3">
        <v>8</v>
      </c>
      <c r="D594">
        <v>48.951070000000001</v>
      </c>
      <c r="E594">
        <v>-122.6379</v>
      </c>
      <c r="F594" t="s">
        <v>10</v>
      </c>
      <c r="G594" s="5">
        <v>8</v>
      </c>
      <c r="H594" s="3">
        <v>17110002000167</v>
      </c>
      <c r="I594" t="s">
        <v>11</v>
      </c>
    </row>
    <row r="595" spans="1:9" x14ac:dyDescent="0.25">
      <c r="A595">
        <v>594</v>
      </c>
      <c r="B595" t="s">
        <v>75</v>
      </c>
      <c r="C595" s="3">
        <v>9</v>
      </c>
      <c r="D595">
        <v>48.951070000000001</v>
      </c>
      <c r="E595">
        <v>-122.6379</v>
      </c>
      <c r="F595" t="s">
        <v>10</v>
      </c>
      <c r="G595" s="5">
        <v>8.59</v>
      </c>
      <c r="H595" s="3">
        <v>17110002000167</v>
      </c>
      <c r="I595" t="s">
        <v>11</v>
      </c>
    </row>
    <row r="596" spans="1:9" x14ac:dyDescent="0.25">
      <c r="A596">
        <v>595</v>
      </c>
      <c r="B596" t="s">
        <v>75</v>
      </c>
      <c r="C596" s="3">
        <v>10</v>
      </c>
      <c r="D596">
        <v>48.951070000000001</v>
      </c>
      <c r="E596">
        <v>-122.6379</v>
      </c>
      <c r="F596" t="s">
        <v>10</v>
      </c>
      <c r="G596" s="5">
        <v>9.14</v>
      </c>
      <c r="H596" s="3">
        <v>17110002000167</v>
      </c>
      <c r="I596" t="s">
        <v>11</v>
      </c>
    </row>
    <row r="597" spans="1:9" x14ac:dyDescent="0.25">
      <c r="A597">
        <v>596</v>
      </c>
      <c r="B597" t="s">
        <v>75</v>
      </c>
      <c r="C597" s="3">
        <v>11</v>
      </c>
      <c r="D597">
        <v>48.951070000000001</v>
      </c>
      <c r="E597">
        <v>-122.6379</v>
      </c>
      <c r="F597" t="s">
        <v>10</v>
      </c>
      <c r="G597" s="5">
        <v>10.14</v>
      </c>
      <c r="H597" s="3">
        <v>17110002000167</v>
      </c>
      <c r="I597" t="s">
        <v>11</v>
      </c>
    </row>
    <row r="598" spans="1:9" x14ac:dyDescent="0.25">
      <c r="A598">
        <v>597</v>
      </c>
      <c r="B598" t="s">
        <v>75</v>
      </c>
      <c r="C598" s="3">
        <v>12</v>
      </c>
      <c r="D598">
        <v>48.951070000000001</v>
      </c>
      <c r="E598">
        <v>-122.6379</v>
      </c>
      <c r="F598" t="s">
        <v>10</v>
      </c>
      <c r="G598" s="5">
        <v>12.6</v>
      </c>
      <c r="H598" s="3">
        <v>17110002000167</v>
      </c>
      <c r="I598" t="s">
        <v>11</v>
      </c>
    </row>
    <row r="599" spans="1:9" x14ac:dyDescent="0.25">
      <c r="A599">
        <v>598</v>
      </c>
      <c r="B599" t="s">
        <v>76</v>
      </c>
      <c r="C599" s="3">
        <v>1</v>
      </c>
      <c r="D599">
        <v>48.969709999999999</v>
      </c>
      <c r="E599">
        <v>-122.61579</v>
      </c>
      <c r="F599" t="s">
        <v>10</v>
      </c>
      <c r="G599" s="5">
        <v>14.12</v>
      </c>
      <c r="H599" s="3">
        <v>17110002000154</v>
      </c>
      <c r="I599" t="s">
        <v>11</v>
      </c>
    </row>
    <row r="600" spans="1:9" x14ac:dyDescent="0.25">
      <c r="A600">
        <v>599</v>
      </c>
      <c r="B600" t="s">
        <v>76</v>
      </c>
      <c r="C600" s="3">
        <v>2</v>
      </c>
      <c r="D600">
        <v>48.969709999999999</v>
      </c>
      <c r="E600">
        <v>-122.61579</v>
      </c>
      <c r="F600" t="s">
        <v>10</v>
      </c>
      <c r="G600" s="5">
        <v>13.6</v>
      </c>
      <c r="H600" s="3">
        <v>17110002000154</v>
      </c>
      <c r="I600" t="s">
        <v>11</v>
      </c>
    </row>
    <row r="601" spans="1:9" x14ac:dyDescent="0.25">
      <c r="A601">
        <v>600</v>
      </c>
      <c r="B601" t="s">
        <v>76</v>
      </c>
      <c r="C601" s="3">
        <v>3</v>
      </c>
      <c r="D601">
        <v>48.969709999999999</v>
      </c>
      <c r="E601">
        <v>-122.61579</v>
      </c>
      <c r="F601" t="s">
        <v>10</v>
      </c>
      <c r="G601" s="5">
        <v>14.03</v>
      </c>
      <c r="H601" s="3">
        <v>17110002000154</v>
      </c>
      <c r="I601" t="s">
        <v>11</v>
      </c>
    </row>
    <row r="602" spans="1:9" x14ac:dyDescent="0.25">
      <c r="A602">
        <v>601</v>
      </c>
      <c r="B602" t="s">
        <v>76</v>
      </c>
      <c r="C602" s="3">
        <v>4</v>
      </c>
      <c r="D602">
        <v>48.969709999999999</v>
      </c>
      <c r="E602">
        <v>-122.61579</v>
      </c>
      <c r="F602" t="s">
        <v>10</v>
      </c>
      <c r="G602" s="5">
        <v>11.03</v>
      </c>
      <c r="H602" s="3">
        <v>17110002000154</v>
      </c>
      <c r="I602" t="s">
        <v>11</v>
      </c>
    </row>
    <row r="603" spans="1:9" x14ac:dyDescent="0.25">
      <c r="A603">
        <v>602</v>
      </c>
      <c r="B603" t="s">
        <v>76</v>
      </c>
      <c r="C603" s="3">
        <v>5</v>
      </c>
      <c r="D603">
        <v>48.969709999999999</v>
      </c>
      <c r="E603">
        <v>-122.61579</v>
      </c>
      <c r="F603" t="s">
        <v>10</v>
      </c>
      <c r="G603" s="5">
        <v>9.9550000000000001</v>
      </c>
      <c r="H603" s="3">
        <v>17110002000154</v>
      </c>
      <c r="I603" t="s">
        <v>11</v>
      </c>
    </row>
    <row r="604" spans="1:9" x14ac:dyDescent="0.25">
      <c r="A604">
        <v>603</v>
      </c>
      <c r="B604" t="s">
        <v>76</v>
      </c>
      <c r="C604" s="3">
        <v>6</v>
      </c>
      <c r="D604">
        <v>48.969709999999999</v>
      </c>
      <c r="E604">
        <v>-122.61579</v>
      </c>
      <c r="F604" t="s">
        <v>10</v>
      </c>
      <c r="G604" s="5">
        <v>9.41</v>
      </c>
      <c r="H604" s="3">
        <v>17110002000154</v>
      </c>
      <c r="I604" t="s">
        <v>11</v>
      </c>
    </row>
    <row r="605" spans="1:9" x14ac:dyDescent="0.25">
      <c r="A605">
        <v>604</v>
      </c>
      <c r="B605" t="s">
        <v>76</v>
      </c>
      <c r="C605" s="3">
        <v>7</v>
      </c>
      <c r="D605">
        <v>48.969709999999999</v>
      </c>
      <c r="E605">
        <v>-122.61579</v>
      </c>
      <c r="F605" t="s">
        <v>10</v>
      </c>
      <c r="G605" s="5">
        <v>5.7086206900000001</v>
      </c>
      <c r="H605" s="3">
        <v>17110002000154</v>
      </c>
      <c r="I605" t="s">
        <v>11</v>
      </c>
    </row>
    <row r="606" spans="1:9" x14ac:dyDescent="0.25">
      <c r="A606">
        <v>605</v>
      </c>
      <c r="B606" t="s">
        <v>76</v>
      </c>
      <c r="C606" s="3">
        <v>8</v>
      </c>
      <c r="D606">
        <v>48.969709999999999</v>
      </c>
      <c r="E606">
        <v>-122.61579</v>
      </c>
      <c r="F606" t="s">
        <v>10</v>
      </c>
      <c r="G606" s="5">
        <v>6.3049999999999997</v>
      </c>
      <c r="H606" s="3">
        <v>17110002000154</v>
      </c>
      <c r="I606" t="s">
        <v>11</v>
      </c>
    </row>
    <row r="607" spans="1:9" x14ac:dyDescent="0.25">
      <c r="A607">
        <v>606</v>
      </c>
      <c r="B607" t="s">
        <v>76</v>
      </c>
      <c r="C607" s="3">
        <v>9</v>
      </c>
      <c r="D607">
        <v>48.969709999999999</v>
      </c>
      <c r="E607">
        <v>-122.61579</v>
      </c>
      <c r="F607" t="s">
        <v>10</v>
      </c>
      <c r="G607" s="5">
        <v>5.5</v>
      </c>
      <c r="H607" s="3">
        <v>17110002000154</v>
      </c>
      <c r="I607" t="s">
        <v>11</v>
      </c>
    </row>
    <row r="608" spans="1:9" x14ac:dyDescent="0.25">
      <c r="A608">
        <v>607</v>
      </c>
      <c r="B608" t="s">
        <v>76</v>
      </c>
      <c r="C608" s="3">
        <v>10</v>
      </c>
      <c r="D608">
        <v>48.969709999999999</v>
      </c>
      <c r="E608">
        <v>-122.61579</v>
      </c>
      <c r="F608" t="s">
        <v>10</v>
      </c>
      <c r="G608" s="5">
        <v>6.74</v>
      </c>
      <c r="H608" s="3">
        <v>17110002000154</v>
      </c>
      <c r="I608" t="s">
        <v>11</v>
      </c>
    </row>
    <row r="609" spans="1:9" x14ac:dyDescent="0.25">
      <c r="A609">
        <v>608</v>
      </c>
      <c r="B609" t="s">
        <v>76</v>
      </c>
      <c r="C609" s="3">
        <v>11</v>
      </c>
      <c r="D609">
        <v>48.969709999999999</v>
      </c>
      <c r="E609">
        <v>-122.61579</v>
      </c>
      <c r="F609" t="s">
        <v>10</v>
      </c>
      <c r="G609" s="5">
        <v>10.285</v>
      </c>
      <c r="H609" s="3">
        <v>17110002000154</v>
      </c>
      <c r="I609" t="s">
        <v>11</v>
      </c>
    </row>
    <row r="610" spans="1:9" x14ac:dyDescent="0.25">
      <c r="A610">
        <v>609</v>
      </c>
      <c r="B610" t="s">
        <v>76</v>
      </c>
      <c r="C610" s="3">
        <v>12</v>
      </c>
      <c r="D610">
        <v>48.969709999999999</v>
      </c>
      <c r="E610">
        <v>-122.61579</v>
      </c>
      <c r="F610" t="s">
        <v>10</v>
      </c>
      <c r="G610" s="5">
        <v>13.58</v>
      </c>
      <c r="H610" s="3">
        <v>17110002000154</v>
      </c>
      <c r="I610" t="s">
        <v>11</v>
      </c>
    </row>
    <row r="611" spans="1:9" x14ac:dyDescent="0.25">
      <c r="A611">
        <v>610</v>
      </c>
      <c r="B611" t="s">
        <v>77</v>
      </c>
      <c r="C611" s="3">
        <v>1</v>
      </c>
      <c r="D611">
        <v>48.950330000000001</v>
      </c>
      <c r="E611">
        <v>-122.63791999999999</v>
      </c>
      <c r="F611" t="s">
        <v>10</v>
      </c>
      <c r="G611" s="5">
        <v>10.885</v>
      </c>
      <c r="H611" s="3">
        <v>17110002000167</v>
      </c>
      <c r="I611" t="s">
        <v>11</v>
      </c>
    </row>
    <row r="612" spans="1:9" x14ac:dyDescent="0.25">
      <c r="A612">
        <v>611</v>
      </c>
      <c r="B612" t="s">
        <v>77</v>
      </c>
      <c r="C612" s="3">
        <v>2</v>
      </c>
      <c r="D612">
        <v>48.950330000000001</v>
      </c>
      <c r="E612">
        <v>-122.63791999999999</v>
      </c>
      <c r="F612" t="s">
        <v>10</v>
      </c>
      <c r="G612" s="5">
        <v>10.15</v>
      </c>
      <c r="H612" s="3">
        <v>17110002000167</v>
      </c>
      <c r="I612" t="s">
        <v>11</v>
      </c>
    </row>
    <row r="613" spans="1:9" x14ac:dyDescent="0.25">
      <c r="A613">
        <v>612</v>
      </c>
      <c r="B613" t="s">
        <v>77</v>
      </c>
      <c r="C613" s="3">
        <v>3</v>
      </c>
      <c r="D613">
        <v>48.950330000000001</v>
      </c>
      <c r="E613">
        <v>-122.63791999999999</v>
      </c>
      <c r="F613" t="s">
        <v>10</v>
      </c>
      <c r="G613" s="5">
        <v>10.130000000000001</v>
      </c>
      <c r="H613" s="3">
        <v>17110002000167</v>
      </c>
      <c r="I613" t="s">
        <v>11</v>
      </c>
    </row>
    <row r="614" spans="1:9" x14ac:dyDescent="0.25">
      <c r="A614">
        <v>613</v>
      </c>
      <c r="B614" t="s">
        <v>77</v>
      </c>
      <c r="C614" s="3">
        <v>4</v>
      </c>
      <c r="D614">
        <v>48.950330000000001</v>
      </c>
      <c r="E614">
        <v>-122.63791999999999</v>
      </c>
      <c r="F614" t="s">
        <v>10</v>
      </c>
      <c r="G614" s="5">
        <v>10.130000000000001</v>
      </c>
      <c r="H614" s="3">
        <v>17110002000167</v>
      </c>
      <c r="I614" t="s">
        <v>11</v>
      </c>
    </row>
    <row r="615" spans="1:9" x14ac:dyDescent="0.25">
      <c r="A615">
        <v>614</v>
      </c>
      <c r="B615" t="s">
        <v>77</v>
      </c>
      <c r="C615" s="3">
        <v>5</v>
      </c>
      <c r="D615">
        <v>48.950330000000001</v>
      </c>
      <c r="E615">
        <v>-122.63791999999999</v>
      </c>
      <c r="F615" t="s">
        <v>10</v>
      </c>
      <c r="G615" s="5">
        <v>9.59</v>
      </c>
      <c r="H615" s="3">
        <v>17110002000167</v>
      </c>
      <c r="I615" t="s">
        <v>11</v>
      </c>
    </row>
    <row r="616" spans="1:9" x14ac:dyDescent="0.25">
      <c r="A616">
        <v>615</v>
      </c>
      <c r="B616" t="s">
        <v>77</v>
      </c>
      <c r="C616" s="3">
        <v>6</v>
      </c>
      <c r="D616">
        <v>48.950330000000001</v>
      </c>
      <c r="E616">
        <v>-122.63791999999999</v>
      </c>
      <c r="F616" t="s">
        <v>10</v>
      </c>
      <c r="G616" s="5">
        <v>8.2100000000000009</v>
      </c>
      <c r="H616" s="3">
        <v>17110002000167</v>
      </c>
      <c r="I616" t="s">
        <v>11</v>
      </c>
    </row>
    <row r="617" spans="1:9" x14ac:dyDescent="0.25">
      <c r="A617">
        <v>616</v>
      </c>
      <c r="B617" t="s">
        <v>77</v>
      </c>
      <c r="C617" s="3">
        <v>7</v>
      </c>
      <c r="D617">
        <v>48.950330000000001</v>
      </c>
      <c r="E617">
        <v>-122.63791999999999</v>
      </c>
      <c r="F617" t="s">
        <v>10</v>
      </c>
      <c r="G617" s="5">
        <v>6.7162162160000003</v>
      </c>
      <c r="H617" s="3">
        <v>17110002000167</v>
      </c>
      <c r="I617" t="s">
        <v>11</v>
      </c>
    </row>
    <row r="618" spans="1:9" x14ac:dyDescent="0.25">
      <c r="A618">
        <v>617</v>
      </c>
      <c r="B618" t="s">
        <v>77</v>
      </c>
      <c r="C618" s="3">
        <v>8</v>
      </c>
      <c r="D618">
        <v>48.950330000000001</v>
      </c>
      <c r="E618">
        <v>-122.63791999999999</v>
      </c>
      <c r="F618" t="s">
        <v>10</v>
      </c>
      <c r="G618" s="5">
        <v>6.53</v>
      </c>
      <c r="H618" s="3">
        <v>17110002000167</v>
      </c>
      <c r="I618" t="s">
        <v>11</v>
      </c>
    </row>
    <row r="619" spans="1:9" x14ac:dyDescent="0.25">
      <c r="A619">
        <v>618</v>
      </c>
      <c r="B619" t="s">
        <v>77</v>
      </c>
      <c r="C619" s="3">
        <v>9</v>
      </c>
      <c r="D619">
        <v>48.950330000000001</v>
      </c>
      <c r="E619">
        <v>-122.63791999999999</v>
      </c>
      <c r="F619" t="s">
        <v>10</v>
      </c>
      <c r="G619" s="5">
        <v>7.125</v>
      </c>
      <c r="H619" s="3">
        <v>17110002000167</v>
      </c>
      <c r="I619" t="s">
        <v>11</v>
      </c>
    </row>
    <row r="620" spans="1:9" x14ac:dyDescent="0.25">
      <c r="A620">
        <v>619</v>
      </c>
      <c r="B620" t="s">
        <v>77</v>
      </c>
      <c r="C620" s="3">
        <v>10</v>
      </c>
      <c r="D620">
        <v>48.950330000000001</v>
      </c>
      <c r="E620">
        <v>-122.63791999999999</v>
      </c>
      <c r="F620" t="s">
        <v>10</v>
      </c>
      <c r="G620" s="5">
        <v>7.66</v>
      </c>
      <c r="H620" s="3">
        <v>17110002000167</v>
      </c>
      <c r="I620" t="s">
        <v>11</v>
      </c>
    </row>
    <row r="621" spans="1:9" x14ac:dyDescent="0.25">
      <c r="A621">
        <v>620</v>
      </c>
      <c r="B621" t="s">
        <v>77</v>
      </c>
      <c r="C621" s="3">
        <v>11</v>
      </c>
      <c r="D621">
        <v>48.950330000000001</v>
      </c>
      <c r="E621">
        <v>-122.63791999999999</v>
      </c>
      <c r="F621" t="s">
        <v>10</v>
      </c>
      <c r="G621" s="5">
        <v>6.76</v>
      </c>
      <c r="H621" s="3">
        <v>17110002000167</v>
      </c>
      <c r="I621" t="s">
        <v>11</v>
      </c>
    </row>
    <row r="622" spans="1:9" x14ac:dyDescent="0.25">
      <c r="A622">
        <v>621</v>
      </c>
      <c r="B622" t="s">
        <v>77</v>
      </c>
      <c r="C622" s="3">
        <v>12</v>
      </c>
      <c r="D622">
        <v>48.950330000000001</v>
      </c>
      <c r="E622">
        <v>-122.63791999999999</v>
      </c>
      <c r="F622" t="s">
        <v>10</v>
      </c>
      <c r="G622" s="5">
        <v>9.693333333</v>
      </c>
      <c r="H622" s="3">
        <v>17110002000167</v>
      </c>
      <c r="I622" t="s">
        <v>11</v>
      </c>
    </row>
    <row r="623" spans="1:9" x14ac:dyDescent="0.25">
      <c r="A623">
        <v>622</v>
      </c>
      <c r="B623" t="s">
        <v>78</v>
      </c>
      <c r="C623" s="3">
        <v>5</v>
      </c>
      <c r="D623">
        <v>48.943060000000003</v>
      </c>
      <c r="E623">
        <v>-122.59647</v>
      </c>
      <c r="F623" t="s">
        <v>10</v>
      </c>
      <c r="G623" s="5">
        <v>6.94</v>
      </c>
      <c r="H623" s="3">
        <v>17110002000137</v>
      </c>
      <c r="I623" t="s">
        <v>11</v>
      </c>
    </row>
    <row r="624" spans="1:9" x14ac:dyDescent="0.25">
      <c r="A624">
        <v>623</v>
      </c>
      <c r="B624" t="s">
        <v>78</v>
      </c>
      <c r="C624" s="3">
        <v>6</v>
      </c>
      <c r="D624">
        <v>48.943060000000003</v>
      </c>
      <c r="E624">
        <v>-122.59647</v>
      </c>
      <c r="F624" t="s">
        <v>10</v>
      </c>
      <c r="G624" s="5">
        <v>7.01</v>
      </c>
      <c r="H624" s="3">
        <v>17110002000137</v>
      </c>
      <c r="I624" t="s">
        <v>11</v>
      </c>
    </row>
    <row r="625" spans="1:9" x14ac:dyDescent="0.25">
      <c r="A625">
        <v>624</v>
      </c>
      <c r="B625" t="s">
        <v>78</v>
      </c>
      <c r="C625" s="3">
        <v>7</v>
      </c>
      <c r="D625">
        <v>48.943060000000003</v>
      </c>
      <c r="E625">
        <v>-122.59647</v>
      </c>
      <c r="F625" t="s">
        <v>10</v>
      </c>
      <c r="G625" s="5">
        <v>5.8233333329999999</v>
      </c>
      <c r="H625" s="3">
        <v>17110002000137</v>
      </c>
      <c r="I625" t="s">
        <v>11</v>
      </c>
    </row>
    <row r="626" spans="1:9" x14ac:dyDescent="0.25">
      <c r="A626">
        <v>625</v>
      </c>
      <c r="B626" t="s">
        <v>78</v>
      </c>
      <c r="C626" s="3">
        <v>8</v>
      </c>
      <c r="D626">
        <v>48.943060000000003</v>
      </c>
      <c r="E626">
        <v>-122.59647</v>
      </c>
      <c r="F626" t="s">
        <v>10</v>
      </c>
      <c r="G626" s="5">
        <v>6.23</v>
      </c>
      <c r="H626" s="3">
        <v>17110002000137</v>
      </c>
      <c r="I626" t="s">
        <v>11</v>
      </c>
    </row>
    <row r="627" spans="1:9" x14ac:dyDescent="0.25">
      <c r="A627">
        <v>626</v>
      </c>
      <c r="B627" t="s">
        <v>78</v>
      </c>
      <c r="C627" s="3">
        <v>9</v>
      </c>
      <c r="D627">
        <v>48.943060000000003</v>
      </c>
      <c r="E627">
        <v>-122.59647</v>
      </c>
      <c r="F627" t="s">
        <v>10</v>
      </c>
      <c r="G627" s="5">
        <v>6.2149999999999999</v>
      </c>
      <c r="H627" s="3">
        <v>17110002000137</v>
      </c>
      <c r="I627" t="s">
        <v>11</v>
      </c>
    </row>
    <row r="628" spans="1:9" x14ac:dyDescent="0.25">
      <c r="A628">
        <v>627</v>
      </c>
      <c r="B628" t="s">
        <v>78</v>
      </c>
      <c r="C628" s="3">
        <v>10</v>
      </c>
      <c r="D628">
        <v>48.943060000000003</v>
      </c>
      <c r="E628">
        <v>-122.59647</v>
      </c>
      <c r="F628" t="s">
        <v>10</v>
      </c>
      <c r="G628" s="5">
        <v>6.5</v>
      </c>
      <c r="H628" s="3">
        <v>17110002000137</v>
      </c>
      <c r="I628" t="s">
        <v>11</v>
      </c>
    </row>
    <row r="629" spans="1:9" x14ac:dyDescent="0.25">
      <c r="A629">
        <v>628</v>
      </c>
      <c r="B629" t="s">
        <v>78</v>
      </c>
      <c r="C629" s="3">
        <v>11</v>
      </c>
      <c r="D629">
        <v>48.943060000000003</v>
      </c>
      <c r="E629">
        <v>-122.59647</v>
      </c>
      <c r="F629" t="s">
        <v>10</v>
      </c>
      <c r="G629" s="5">
        <v>6.53</v>
      </c>
      <c r="H629" s="3">
        <v>17110002000137</v>
      </c>
      <c r="I629" t="s">
        <v>11</v>
      </c>
    </row>
    <row r="630" spans="1:9" x14ac:dyDescent="0.25">
      <c r="A630">
        <v>629</v>
      </c>
      <c r="B630" t="s">
        <v>78</v>
      </c>
      <c r="C630" s="3">
        <v>12</v>
      </c>
      <c r="D630">
        <v>48.943060000000003</v>
      </c>
      <c r="E630">
        <v>-122.59647</v>
      </c>
      <c r="F630" t="s">
        <v>10</v>
      </c>
      <c r="G630" s="5">
        <v>10.72</v>
      </c>
      <c r="H630" s="3">
        <v>17110002000137</v>
      </c>
      <c r="I630" t="s">
        <v>11</v>
      </c>
    </row>
    <row r="631" spans="1:9" x14ac:dyDescent="0.25">
      <c r="A631">
        <v>630</v>
      </c>
      <c r="B631" t="s">
        <v>79</v>
      </c>
      <c r="C631" s="3">
        <v>4</v>
      </c>
      <c r="D631">
        <v>48.958269999999999</v>
      </c>
      <c r="E631">
        <v>-122.73005000000001</v>
      </c>
      <c r="F631" t="s">
        <v>10</v>
      </c>
      <c r="G631" s="5">
        <v>9.73</v>
      </c>
      <c r="H631" s="3">
        <v>17110002003879</v>
      </c>
      <c r="I631" t="s">
        <v>16</v>
      </c>
    </row>
    <row r="632" spans="1:9" x14ac:dyDescent="0.25">
      <c r="A632">
        <v>631</v>
      </c>
      <c r="B632" t="s">
        <v>79</v>
      </c>
      <c r="C632" s="3">
        <v>6</v>
      </c>
      <c r="D632">
        <v>48.958269999999999</v>
      </c>
      <c r="E632">
        <v>-122.73005000000001</v>
      </c>
      <c r="F632" t="s">
        <v>10</v>
      </c>
      <c r="G632" s="5">
        <v>7.56</v>
      </c>
      <c r="H632" s="3">
        <v>17110002003879</v>
      </c>
      <c r="I632" t="s">
        <v>16</v>
      </c>
    </row>
    <row r="633" spans="1:9" x14ac:dyDescent="0.25">
      <c r="A633">
        <v>632</v>
      </c>
      <c r="B633" t="s">
        <v>79</v>
      </c>
      <c r="C633" s="3">
        <v>7</v>
      </c>
      <c r="D633">
        <v>48.958269999999999</v>
      </c>
      <c r="E633">
        <v>-122.73005000000001</v>
      </c>
      <c r="F633" t="s">
        <v>10</v>
      </c>
      <c r="G633" s="5">
        <v>7.5</v>
      </c>
      <c r="H633" s="3">
        <v>17110002003879</v>
      </c>
      <c r="I633" t="s">
        <v>16</v>
      </c>
    </row>
    <row r="634" spans="1:9" x14ac:dyDescent="0.25">
      <c r="A634">
        <v>633</v>
      </c>
      <c r="B634" t="s">
        <v>79</v>
      </c>
      <c r="C634" s="3">
        <v>8</v>
      </c>
      <c r="D634">
        <v>48.958269999999999</v>
      </c>
      <c r="E634">
        <v>-122.73005000000001</v>
      </c>
      <c r="F634" t="s">
        <v>10</v>
      </c>
      <c r="G634" s="5">
        <v>8.84</v>
      </c>
      <c r="H634" s="3">
        <v>17110002003879</v>
      </c>
      <c r="I634" t="s">
        <v>16</v>
      </c>
    </row>
    <row r="635" spans="1:9" x14ac:dyDescent="0.25">
      <c r="A635">
        <v>634</v>
      </c>
      <c r="B635" t="s">
        <v>79</v>
      </c>
      <c r="C635" s="3">
        <v>9</v>
      </c>
      <c r="D635">
        <v>48.958269999999999</v>
      </c>
      <c r="E635">
        <v>-122.73005000000001</v>
      </c>
      <c r="F635" t="s">
        <v>10</v>
      </c>
      <c r="G635" s="5">
        <v>7.98</v>
      </c>
      <c r="H635" s="3">
        <v>17110002003879</v>
      </c>
      <c r="I635" t="s">
        <v>16</v>
      </c>
    </row>
    <row r="636" spans="1:9" x14ac:dyDescent="0.25">
      <c r="A636">
        <v>635</v>
      </c>
      <c r="B636" t="s">
        <v>79</v>
      </c>
      <c r="C636" s="3">
        <v>11</v>
      </c>
      <c r="D636">
        <v>48.958269999999999</v>
      </c>
      <c r="E636">
        <v>-122.73005000000001</v>
      </c>
      <c r="F636" t="s">
        <v>10</v>
      </c>
      <c r="G636" s="5">
        <v>7.98</v>
      </c>
      <c r="H636" s="3">
        <v>17110002003879</v>
      </c>
      <c r="I636" t="s">
        <v>16</v>
      </c>
    </row>
    <row r="637" spans="1:9" x14ac:dyDescent="0.25">
      <c r="A637">
        <v>636</v>
      </c>
      <c r="B637" t="s">
        <v>79</v>
      </c>
      <c r="C637" s="3">
        <v>12</v>
      </c>
      <c r="D637">
        <v>48.958269999999999</v>
      </c>
      <c r="E637">
        <v>-122.73005000000001</v>
      </c>
      <c r="F637" t="s">
        <v>10</v>
      </c>
      <c r="G637" s="5">
        <v>16.23</v>
      </c>
      <c r="H637" s="3">
        <v>17110002003879</v>
      </c>
      <c r="I637" t="s">
        <v>16</v>
      </c>
    </row>
    <row r="638" spans="1:9" x14ac:dyDescent="0.25">
      <c r="A638">
        <v>637</v>
      </c>
      <c r="B638" t="s">
        <v>80</v>
      </c>
      <c r="C638" s="3">
        <v>1</v>
      </c>
      <c r="D638">
        <v>48.948500000000003</v>
      </c>
      <c r="E638">
        <v>-122.72206</v>
      </c>
      <c r="F638" t="s">
        <v>10</v>
      </c>
      <c r="G638" s="5">
        <v>9.2349999999999994</v>
      </c>
      <c r="H638" s="3">
        <v>17110002000164</v>
      </c>
      <c r="I638" t="s">
        <v>16</v>
      </c>
    </row>
    <row r="639" spans="1:9" x14ac:dyDescent="0.25">
      <c r="A639">
        <v>638</v>
      </c>
      <c r="B639" t="s">
        <v>80</v>
      </c>
      <c r="C639" s="3">
        <v>2</v>
      </c>
      <c r="D639">
        <v>48.948500000000003</v>
      </c>
      <c r="E639">
        <v>-122.72206</v>
      </c>
      <c r="F639" t="s">
        <v>10</v>
      </c>
      <c r="G639" s="5">
        <v>10.945</v>
      </c>
      <c r="H639" s="3">
        <v>17110002000164</v>
      </c>
      <c r="I639" t="s">
        <v>16</v>
      </c>
    </row>
    <row r="640" spans="1:9" x14ac:dyDescent="0.25">
      <c r="A640">
        <v>639</v>
      </c>
      <c r="B640" t="s">
        <v>80</v>
      </c>
      <c r="C640" s="3">
        <v>3</v>
      </c>
      <c r="D640">
        <v>48.948500000000003</v>
      </c>
      <c r="E640">
        <v>-122.72206</v>
      </c>
      <c r="F640" t="s">
        <v>10</v>
      </c>
      <c r="G640" s="5">
        <v>9.51</v>
      </c>
      <c r="H640" s="3">
        <v>17110002000164</v>
      </c>
      <c r="I640" t="s">
        <v>16</v>
      </c>
    </row>
    <row r="641" spans="1:9" x14ac:dyDescent="0.25">
      <c r="A641">
        <v>640</v>
      </c>
      <c r="B641" t="s">
        <v>80</v>
      </c>
      <c r="C641" s="3">
        <v>4</v>
      </c>
      <c r="D641">
        <v>48.948500000000003</v>
      </c>
      <c r="E641">
        <v>-122.72206</v>
      </c>
      <c r="F641" t="s">
        <v>10</v>
      </c>
      <c r="G641" s="5">
        <v>8.93</v>
      </c>
      <c r="H641" s="3">
        <v>17110002000164</v>
      </c>
      <c r="I641" t="s">
        <v>16</v>
      </c>
    </row>
    <row r="642" spans="1:9" x14ac:dyDescent="0.25">
      <c r="A642">
        <v>641</v>
      </c>
      <c r="B642" t="s">
        <v>80</v>
      </c>
      <c r="C642" s="3">
        <v>5</v>
      </c>
      <c r="D642">
        <v>48.948500000000003</v>
      </c>
      <c r="E642">
        <v>-122.72206</v>
      </c>
      <c r="F642" t="s">
        <v>10</v>
      </c>
      <c r="G642" s="5">
        <v>6.3650000000000002</v>
      </c>
      <c r="H642" s="3">
        <v>17110002000164</v>
      </c>
      <c r="I642" t="s">
        <v>16</v>
      </c>
    </row>
    <row r="643" spans="1:9" x14ac:dyDescent="0.25">
      <c r="A643">
        <v>642</v>
      </c>
      <c r="B643" t="s">
        <v>80</v>
      </c>
      <c r="C643" s="3">
        <v>6</v>
      </c>
      <c r="D643">
        <v>48.948500000000003</v>
      </c>
      <c r="E643">
        <v>-122.72206</v>
      </c>
      <c r="F643" t="s">
        <v>10</v>
      </c>
      <c r="G643" s="5">
        <v>6.28</v>
      </c>
      <c r="H643" s="3">
        <v>17110002000164</v>
      </c>
      <c r="I643" t="s">
        <v>16</v>
      </c>
    </row>
    <row r="644" spans="1:9" x14ac:dyDescent="0.25">
      <c r="A644">
        <v>643</v>
      </c>
      <c r="B644" t="s">
        <v>80</v>
      </c>
      <c r="C644" s="3">
        <v>11</v>
      </c>
      <c r="D644">
        <v>48.948500000000003</v>
      </c>
      <c r="E644">
        <v>-122.72206</v>
      </c>
      <c r="F644" t="s">
        <v>10</v>
      </c>
      <c r="G644" s="5">
        <v>7.5350000000000001</v>
      </c>
      <c r="H644" s="3">
        <v>17110002000164</v>
      </c>
      <c r="I644" t="s">
        <v>16</v>
      </c>
    </row>
    <row r="645" spans="1:9" x14ac:dyDescent="0.25">
      <c r="A645">
        <v>644</v>
      </c>
      <c r="B645" t="s">
        <v>80</v>
      </c>
      <c r="C645" s="3">
        <v>12</v>
      </c>
      <c r="D645">
        <v>48.948500000000003</v>
      </c>
      <c r="E645">
        <v>-122.72206</v>
      </c>
      <c r="F645" t="s">
        <v>10</v>
      </c>
      <c r="G645" s="5">
        <v>7.59</v>
      </c>
      <c r="H645" s="3">
        <v>17110002000164</v>
      </c>
      <c r="I645" t="s">
        <v>16</v>
      </c>
    </row>
    <row r="646" spans="1:9" x14ac:dyDescent="0.25">
      <c r="A646">
        <v>645</v>
      </c>
      <c r="B646" t="s">
        <v>81</v>
      </c>
      <c r="C646" s="3">
        <v>1</v>
      </c>
      <c r="D646">
        <v>48.949530000000003</v>
      </c>
      <c r="E646">
        <v>-122.70449000000001</v>
      </c>
      <c r="F646" t="s">
        <v>10</v>
      </c>
      <c r="G646" s="5">
        <v>11.59</v>
      </c>
      <c r="H646" s="3">
        <v>17110002000168</v>
      </c>
      <c r="I646" t="s">
        <v>16</v>
      </c>
    </row>
    <row r="647" spans="1:9" x14ac:dyDescent="0.25">
      <c r="A647">
        <v>646</v>
      </c>
      <c r="B647" t="s">
        <v>81</v>
      </c>
      <c r="C647" s="3">
        <v>2</v>
      </c>
      <c r="D647">
        <v>48.949530000000003</v>
      </c>
      <c r="E647">
        <v>-122.70449000000001</v>
      </c>
      <c r="F647" t="s">
        <v>10</v>
      </c>
      <c r="G647" s="5">
        <v>11.63</v>
      </c>
      <c r="H647" s="3">
        <v>17110002000168</v>
      </c>
      <c r="I647" t="s">
        <v>16</v>
      </c>
    </row>
    <row r="648" spans="1:9" x14ac:dyDescent="0.25">
      <c r="A648">
        <v>647</v>
      </c>
      <c r="B648" t="s">
        <v>81</v>
      </c>
      <c r="C648" s="3">
        <v>3</v>
      </c>
      <c r="D648">
        <v>48.949530000000003</v>
      </c>
      <c r="E648">
        <v>-122.70449000000001</v>
      </c>
      <c r="F648" t="s">
        <v>10</v>
      </c>
      <c r="G648" s="5">
        <v>10.49</v>
      </c>
      <c r="H648" s="3">
        <v>17110002000168</v>
      </c>
      <c r="I648" t="s">
        <v>16</v>
      </c>
    </row>
    <row r="649" spans="1:9" x14ac:dyDescent="0.25">
      <c r="A649">
        <v>648</v>
      </c>
      <c r="B649" t="s">
        <v>81</v>
      </c>
      <c r="C649" s="3">
        <v>4</v>
      </c>
      <c r="D649">
        <v>48.949530000000003</v>
      </c>
      <c r="E649">
        <v>-122.70449000000001</v>
      </c>
      <c r="F649" t="s">
        <v>10</v>
      </c>
      <c r="G649" s="5">
        <v>9.6</v>
      </c>
      <c r="H649" s="3">
        <v>17110002000168</v>
      </c>
      <c r="I649" t="s">
        <v>16</v>
      </c>
    </row>
    <row r="650" spans="1:9" x14ac:dyDescent="0.25">
      <c r="A650">
        <v>649</v>
      </c>
      <c r="B650" t="s">
        <v>81</v>
      </c>
      <c r="C650" s="3">
        <v>5</v>
      </c>
      <c r="D650">
        <v>48.949530000000003</v>
      </c>
      <c r="E650">
        <v>-122.70449000000001</v>
      </c>
      <c r="F650" t="s">
        <v>10</v>
      </c>
      <c r="G650" s="5">
        <v>7.3949999999999996</v>
      </c>
      <c r="H650" s="3">
        <v>17110002000168</v>
      </c>
      <c r="I650" t="s">
        <v>16</v>
      </c>
    </row>
    <row r="651" spans="1:9" x14ac:dyDescent="0.25">
      <c r="A651">
        <v>650</v>
      </c>
      <c r="B651" t="s">
        <v>81</v>
      </c>
      <c r="C651" s="3">
        <v>6</v>
      </c>
      <c r="D651">
        <v>48.949530000000003</v>
      </c>
      <c r="E651">
        <v>-122.70449000000001</v>
      </c>
      <c r="F651" t="s">
        <v>10</v>
      </c>
      <c r="G651" s="5">
        <v>8.3800000000000008</v>
      </c>
      <c r="H651" s="3">
        <v>17110002000168</v>
      </c>
      <c r="I651" t="s">
        <v>16</v>
      </c>
    </row>
    <row r="652" spans="1:9" x14ac:dyDescent="0.25">
      <c r="A652">
        <v>651</v>
      </c>
      <c r="B652" t="s">
        <v>81</v>
      </c>
      <c r="C652" s="3">
        <v>7</v>
      </c>
      <c r="D652">
        <v>48.949530000000003</v>
      </c>
      <c r="E652">
        <v>-122.70449000000001</v>
      </c>
      <c r="F652" t="s">
        <v>10</v>
      </c>
      <c r="G652" s="5">
        <v>8.1850000000000005</v>
      </c>
      <c r="H652" s="3">
        <v>17110002000168</v>
      </c>
      <c r="I652" t="s">
        <v>16</v>
      </c>
    </row>
    <row r="653" spans="1:9" x14ac:dyDescent="0.25">
      <c r="A653">
        <v>652</v>
      </c>
      <c r="B653" t="s">
        <v>81</v>
      </c>
      <c r="C653" s="3">
        <v>8</v>
      </c>
      <c r="D653">
        <v>48.949530000000003</v>
      </c>
      <c r="E653">
        <v>-122.70449000000001</v>
      </c>
      <c r="F653" t="s">
        <v>10</v>
      </c>
      <c r="G653" s="5">
        <v>7.68</v>
      </c>
      <c r="H653" s="3">
        <v>17110002000168</v>
      </c>
      <c r="I653" t="s">
        <v>16</v>
      </c>
    </row>
    <row r="654" spans="1:9" x14ac:dyDescent="0.25">
      <c r="A654">
        <v>653</v>
      </c>
      <c r="B654" t="s">
        <v>81</v>
      </c>
      <c r="C654" s="3">
        <v>9</v>
      </c>
      <c r="D654">
        <v>48.949530000000003</v>
      </c>
      <c r="E654">
        <v>-122.70449000000001</v>
      </c>
      <c r="F654" t="s">
        <v>10</v>
      </c>
      <c r="G654" s="5">
        <v>8.2949999999999999</v>
      </c>
      <c r="H654" s="3">
        <v>17110002000168</v>
      </c>
      <c r="I654" t="s">
        <v>16</v>
      </c>
    </row>
    <row r="655" spans="1:9" x14ac:dyDescent="0.25">
      <c r="A655">
        <v>654</v>
      </c>
      <c r="B655" t="s">
        <v>81</v>
      </c>
      <c r="C655" s="3">
        <v>11</v>
      </c>
      <c r="D655">
        <v>48.949530000000003</v>
      </c>
      <c r="E655">
        <v>-122.70449000000001</v>
      </c>
      <c r="F655" t="s">
        <v>10</v>
      </c>
      <c r="G655" s="5">
        <v>9.4499999999999993</v>
      </c>
      <c r="H655" s="3">
        <v>17110002000168</v>
      </c>
      <c r="I655" t="s">
        <v>16</v>
      </c>
    </row>
    <row r="656" spans="1:9" x14ac:dyDescent="0.25">
      <c r="A656">
        <v>655</v>
      </c>
      <c r="B656" t="s">
        <v>81</v>
      </c>
      <c r="C656" s="3">
        <v>12</v>
      </c>
      <c r="D656">
        <v>48.949530000000003</v>
      </c>
      <c r="E656">
        <v>-122.70449000000001</v>
      </c>
      <c r="F656" t="s">
        <v>10</v>
      </c>
      <c r="G656" s="5">
        <v>11.7</v>
      </c>
      <c r="H656" s="3">
        <v>17110002000168</v>
      </c>
      <c r="I656" t="s">
        <v>16</v>
      </c>
    </row>
    <row r="657" spans="1:9" x14ac:dyDescent="0.25">
      <c r="A657">
        <v>656</v>
      </c>
      <c r="B657" t="s">
        <v>82</v>
      </c>
      <c r="C657" s="3">
        <v>1</v>
      </c>
      <c r="D657">
        <v>48.921100000000003</v>
      </c>
      <c r="E657">
        <v>-122.684</v>
      </c>
      <c r="F657" t="s">
        <v>10</v>
      </c>
      <c r="G657" s="5">
        <v>10.265000000000001</v>
      </c>
      <c r="H657" s="3">
        <v>17110002000178</v>
      </c>
      <c r="I657" t="s">
        <v>16</v>
      </c>
    </row>
    <row r="658" spans="1:9" x14ac:dyDescent="0.25">
      <c r="A658">
        <v>657</v>
      </c>
      <c r="B658" t="s">
        <v>82</v>
      </c>
      <c r="C658" s="3">
        <v>2</v>
      </c>
      <c r="D658">
        <v>48.921100000000003</v>
      </c>
      <c r="E658">
        <v>-122.684</v>
      </c>
      <c r="F658" t="s">
        <v>10</v>
      </c>
      <c r="G658" s="5">
        <v>9.7949999999999999</v>
      </c>
      <c r="H658" s="3">
        <v>17110002000178</v>
      </c>
      <c r="I658" t="s">
        <v>16</v>
      </c>
    </row>
    <row r="659" spans="1:9" x14ac:dyDescent="0.25">
      <c r="A659">
        <v>658</v>
      </c>
      <c r="B659" t="s">
        <v>82</v>
      </c>
      <c r="C659" s="3">
        <v>3</v>
      </c>
      <c r="D659">
        <v>48.921100000000003</v>
      </c>
      <c r="E659">
        <v>-122.684</v>
      </c>
      <c r="F659" t="s">
        <v>10</v>
      </c>
      <c r="G659" s="5">
        <v>5.76</v>
      </c>
      <c r="H659" s="3">
        <v>17110002000178</v>
      </c>
      <c r="I659" t="s">
        <v>16</v>
      </c>
    </row>
    <row r="660" spans="1:9" x14ac:dyDescent="0.25">
      <c r="A660">
        <v>659</v>
      </c>
      <c r="B660" t="s">
        <v>82</v>
      </c>
      <c r="C660" s="3">
        <v>4</v>
      </c>
      <c r="D660">
        <v>48.921100000000003</v>
      </c>
      <c r="E660">
        <v>-122.684</v>
      </c>
      <c r="F660" t="s">
        <v>10</v>
      </c>
      <c r="G660" s="5">
        <v>5.19</v>
      </c>
      <c r="H660" s="3">
        <v>17110002000178</v>
      </c>
      <c r="I660" t="s">
        <v>16</v>
      </c>
    </row>
    <row r="661" spans="1:9" x14ac:dyDescent="0.25">
      <c r="A661">
        <v>660</v>
      </c>
      <c r="B661" t="s">
        <v>82</v>
      </c>
      <c r="C661" s="3">
        <v>5</v>
      </c>
      <c r="D661">
        <v>48.921100000000003</v>
      </c>
      <c r="E661">
        <v>-122.684</v>
      </c>
      <c r="F661" t="s">
        <v>10</v>
      </c>
      <c r="G661" s="5">
        <v>1.9850000000000001</v>
      </c>
      <c r="H661" s="3">
        <v>17110002000178</v>
      </c>
      <c r="I661" t="s">
        <v>16</v>
      </c>
    </row>
    <row r="662" spans="1:9" x14ac:dyDescent="0.25">
      <c r="A662">
        <v>661</v>
      </c>
      <c r="B662" t="s">
        <v>82</v>
      </c>
      <c r="C662" s="3">
        <v>6</v>
      </c>
      <c r="D662">
        <v>48.921100000000003</v>
      </c>
      <c r="E662">
        <v>-122.684</v>
      </c>
      <c r="F662" t="s">
        <v>10</v>
      </c>
      <c r="G662" s="5">
        <v>1.1499999999999999</v>
      </c>
      <c r="H662" s="3">
        <v>17110002000178</v>
      </c>
      <c r="I662" t="s">
        <v>16</v>
      </c>
    </row>
    <row r="663" spans="1:9" x14ac:dyDescent="0.25">
      <c r="A663">
        <v>662</v>
      </c>
      <c r="B663" t="s">
        <v>82</v>
      </c>
      <c r="C663" s="3">
        <v>11</v>
      </c>
      <c r="D663">
        <v>48.921100000000003</v>
      </c>
      <c r="E663">
        <v>-122.684</v>
      </c>
      <c r="F663" t="s">
        <v>10</v>
      </c>
      <c r="G663" s="5">
        <v>1.42</v>
      </c>
      <c r="H663" s="3">
        <v>17110002000178</v>
      </c>
      <c r="I663" t="s">
        <v>16</v>
      </c>
    </row>
    <row r="664" spans="1:9" x14ac:dyDescent="0.25">
      <c r="A664">
        <v>663</v>
      </c>
      <c r="B664" t="s">
        <v>82</v>
      </c>
      <c r="C664" s="3">
        <v>12</v>
      </c>
      <c r="D664">
        <v>48.921100000000003</v>
      </c>
      <c r="E664">
        <v>-122.684</v>
      </c>
      <c r="F664" t="s">
        <v>10</v>
      </c>
      <c r="G664" s="5">
        <v>5.2166666670000001</v>
      </c>
      <c r="H664" s="3">
        <v>17110002000178</v>
      </c>
      <c r="I664" t="s">
        <v>16</v>
      </c>
    </row>
    <row r="665" spans="1:9" x14ac:dyDescent="0.25">
      <c r="A665">
        <v>664</v>
      </c>
      <c r="B665" t="s">
        <v>83</v>
      </c>
      <c r="C665" s="3">
        <v>1</v>
      </c>
      <c r="D665">
        <v>48.906329999999997</v>
      </c>
      <c r="E665">
        <v>-122.64964999999999</v>
      </c>
      <c r="F665" t="s">
        <v>10</v>
      </c>
      <c r="G665" s="5">
        <v>13.8</v>
      </c>
      <c r="H665" s="3">
        <v>17110002000837</v>
      </c>
      <c r="I665" t="s">
        <v>16</v>
      </c>
    </row>
    <row r="666" spans="1:9" x14ac:dyDescent="0.25">
      <c r="A666">
        <v>665</v>
      </c>
      <c r="B666" t="s">
        <v>83</v>
      </c>
      <c r="C666" s="3">
        <v>2</v>
      </c>
      <c r="D666">
        <v>48.906329999999997</v>
      </c>
      <c r="E666">
        <v>-122.64964999999999</v>
      </c>
      <c r="F666" t="s">
        <v>10</v>
      </c>
      <c r="G666" s="5">
        <v>13.135</v>
      </c>
      <c r="H666" s="3">
        <v>17110002000837</v>
      </c>
      <c r="I666" t="s">
        <v>16</v>
      </c>
    </row>
    <row r="667" spans="1:9" x14ac:dyDescent="0.25">
      <c r="A667">
        <v>666</v>
      </c>
      <c r="B667" t="s">
        <v>83</v>
      </c>
      <c r="C667" s="3">
        <v>3</v>
      </c>
      <c r="D667">
        <v>48.906329999999997</v>
      </c>
      <c r="E667">
        <v>-122.64964999999999</v>
      </c>
      <c r="F667" t="s">
        <v>10</v>
      </c>
      <c r="G667" s="5">
        <v>11.5</v>
      </c>
      <c r="H667" s="3">
        <v>17110002000837</v>
      </c>
      <c r="I667" t="s">
        <v>16</v>
      </c>
    </row>
    <row r="668" spans="1:9" x14ac:dyDescent="0.25">
      <c r="A668">
        <v>667</v>
      </c>
      <c r="B668" t="s">
        <v>83</v>
      </c>
      <c r="C668" s="3">
        <v>4</v>
      </c>
      <c r="D668">
        <v>48.906329999999997</v>
      </c>
      <c r="E668">
        <v>-122.64964999999999</v>
      </c>
      <c r="F668" t="s">
        <v>10</v>
      </c>
      <c r="G668" s="5">
        <v>11.95</v>
      </c>
      <c r="H668" s="3">
        <v>17110002000837</v>
      </c>
      <c r="I668" t="s">
        <v>16</v>
      </c>
    </row>
    <row r="669" spans="1:9" x14ac:dyDescent="0.25">
      <c r="A669">
        <v>668</v>
      </c>
      <c r="B669" t="s">
        <v>83</v>
      </c>
      <c r="C669" s="3">
        <v>5</v>
      </c>
      <c r="D669">
        <v>48.906329999999997</v>
      </c>
      <c r="E669">
        <v>-122.64964999999999</v>
      </c>
      <c r="F669" t="s">
        <v>10</v>
      </c>
      <c r="G669" s="5">
        <v>8.6950000000000003</v>
      </c>
      <c r="H669" s="3">
        <v>17110002000837</v>
      </c>
      <c r="I669" t="s">
        <v>16</v>
      </c>
    </row>
    <row r="670" spans="1:9" x14ac:dyDescent="0.25">
      <c r="A670">
        <v>669</v>
      </c>
      <c r="B670" t="s">
        <v>83</v>
      </c>
      <c r="C670" s="3">
        <v>6</v>
      </c>
      <c r="D670">
        <v>48.906329999999997</v>
      </c>
      <c r="E670">
        <v>-122.64964999999999</v>
      </c>
      <c r="F670" t="s">
        <v>10</v>
      </c>
      <c r="G670" s="5">
        <v>8.4649999999999999</v>
      </c>
      <c r="H670" s="3">
        <v>17110002000837</v>
      </c>
      <c r="I670" t="s">
        <v>16</v>
      </c>
    </row>
    <row r="671" spans="1:9" x14ac:dyDescent="0.25">
      <c r="A671">
        <v>670</v>
      </c>
      <c r="B671" t="s">
        <v>83</v>
      </c>
      <c r="C671" s="3">
        <v>7</v>
      </c>
      <c r="D671">
        <v>48.906329999999997</v>
      </c>
      <c r="E671">
        <v>-122.64964999999999</v>
      </c>
      <c r="F671" t="s">
        <v>10</v>
      </c>
      <c r="G671" s="5">
        <v>5.13</v>
      </c>
      <c r="H671" s="3">
        <v>17110002000837</v>
      </c>
      <c r="I671" t="s">
        <v>16</v>
      </c>
    </row>
    <row r="672" spans="1:9" x14ac:dyDescent="0.25">
      <c r="A672">
        <v>671</v>
      </c>
      <c r="B672" t="s">
        <v>83</v>
      </c>
      <c r="C672" s="3">
        <v>8</v>
      </c>
      <c r="D672">
        <v>48.906329999999997</v>
      </c>
      <c r="E672">
        <v>-122.64964999999999</v>
      </c>
      <c r="F672" t="s">
        <v>10</v>
      </c>
      <c r="G672" s="5">
        <v>7.13</v>
      </c>
      <c r="H672" s="3">
        <v>17110002000837</v>
      </c>
      <c r="I672" t="s">
        <v>16</v>
      </c>
    </row>
    <row r="673" spans="1:9" x14ac:dyDescent="0.25">
      <c r="A673">
        <v>672</v>
      </c>
      <c r="B673" t="s">
        <v>83</v>
      </c>
      <c r="C673" s="3">
        <v>9</v>
      </c>
      <c r="D673">
        <v>48.906329999999997</v>
      </c>
      <c r="E673">
        <v>-122.64964999999999</v>
      </c>
      <c r="F673" t="s">
        <v>10</v>
      </c>
      <c r="G673" s="5">
        <v>7.2050000000000001</v>
      </c>
      <c r="H673" s="3">
        <v>17110002000837</v>
      </c>
      <c r="I673" t="s">
        <v>16</v>
      </c>
    </row>
    <row r="674" spans="1:9" x14ac:dyDescent="0.25">
      <c r="A674">
        <v>673</v>
      </c>
      <c r="B674" t="s">
        <v>83</v>
      </c>
      <c r="C674" s="3">
        <v>11</v>
      </c>
      <c r="D674">
        <v>48.906329999999997</v>
      </c>
      <c r="E674">
        <v>-122.64964999999999</v>
      </c>
      <c r="F674" t="s">
        <v>10</v>
      </c>
      <c r="G674" s="5">
        <v>10.275</v>
      </c>
      <c r="H674" s="3">
        <v>17110002000837</v>
      </c>
      <c r="I674" t="s">
        <v>16</v>
      </c>
    </row>
    <row r="675" spans="1:9" x14ac:dyDescent="0.25">
      <c r="A675">
        <v>674</v>
      </c>
      <c r="B675" t="s">
        <v>83</v>
      </c>
      <c r="C675" s="3">
        <v>12</v>
      </c>
      <c r="D675">
        <v>48.906329999999997</v>
      </c>
      <c r="E675">
        <v>-122.64964999999999</v>
      </c>
      <c r="F675" t="s">
        <v>10</v>
      </c>
      <c r="G675" s="5">
        <v>13.08666667</v>
      </c>
      <c r="H675" s="3">
        <v>17110002000837</v>
      </c>
      <c r="I675" t="s">
        <v>16</v>
      </c>
    </row>
    <row r="676" spans="1:9" x14ac:dyDescent="0.25">
      <c r="A676">
        <v>675</v>
      </c>
      <c r="B676" t="s">
        <v>84</v>
      </c>
      <c r="C676" s="3">
        <v>1</v>
      </c>
      <c r="D676">
        <v>48.917250000000003</v>
      </c>
      <c r="E676">
        <v>-122.64927</v>
      </c>
      <c r="F676" t="s">
        <v>10</v>
      </c>
      <c r="G676" s="5">
        <v>8.8450000000000006</v>
      </c>
      <c r="H676" s="3">
        <v>17110002000390</v>
      </c>
      <c r="I676" t="s">
        <v>16</v>
      </c>
    </row>
    <row r="677" spans="1:9" x14ac:dyDescent="0.25">
      <c r="A677">
        <v>676</v>
      </c>
      <c r="B677" t="s">
        <v>84</v>
      </c>
      <c r="C677" s="3">
        <v>2</v>
      </c>
      <c r="D677">
        <v>48.917250000000003</v>
      </c>
      <c r="E677">
        <v>-122.64927</v>
      </c>
      <c r="F677" t="s">
        <v>10</v>
      </c>
      <c r="G677" s="5">
        <v>8.7850000000000001</v>
      </c>
      <c r="H677" s="3">
        <v>17110002000390</v>
      </c>
      <c r="I677" t="s">
        <v>16</v>
      </c>
    </row>
    <row r="678" spans="1:9" x14ac:dyDescent="0.25">
      <c r="A678">
        <v>677</v>
      </c>
      <c r="B678" t="s">
        <v>84</v>
      </c>
      <c r="C678" s="3">
        <v>3</v>
      </c>
      <c r="D678">
        <v>48.917250000000003</v>
      </c>
      <c r="E678">
        <v>-122.64927</v>
      </c>
      <c r="F678" t="s">
        <v>10</v>
      </c>
      <c r="G678" s="5">
        <v>7.87</v>
      </c>
      <c r="H678" s="3">
        <v>17110002000390</v>
      </c>
      <c r="I678" t="s">
        <v>16</v>
      </c>
    </row>
    <row r="679" spans="1:9" x14ac:dyDescent="0.25">
      <c r="A679">
        <v>678</v>
      </c>
      <c r="B679" t="s">
        <v>84</v>
      </c>
      <c r="C679" s="3">
        <v>4</v>
      </c>
      <c r="D679">
        <v>48.917250000000003</v>
      </c>
      <c r="E679">
        <v>-122.64927</v>
      </c>
      <c r="F679" t="s">
        <v>10</v>
      </c>
      <c r="G679" s="5">
        <v>6.69</v>
      </c>
      <c r="H679" s="3">
        <v>17110002000390</v>
      </c>
      <c r="I679" t="s">
        <v>16</v>
      </c>
    </row>
    <row r="680" spans="1:9" x14ac:dyDescent="0.25">
      <c r="A680">
        <v>679</v>
      </c>
      <c r="B680" t="s">
        <v>84</v>
      </c>
      <c r="C680" s="3">
        <v>5</v>
      </c>
      <c r="D680">
        <v>48.917250000000003</v>
      </c>
      <c r="E680">
        <v>-122.64927</v>
      </c>
      <c r="F680" t="s">
        <v>10</v>
      </c>
      <c r="G680" s="5">
        <v>5.4649999999999999</v>
      </c>
      <c r="H680" s="3">
        <v>17110002000390</v>
      </c>
      <c r="I680" t="s">
        <v>16</v>
      </c>
    </row>
    <row r="681" spans="1:9" x14ac:dyDescent="0.25">
      <c r="A681">
        <v>680</v>
      </c>
      <c r="B681" t="s">
        <v>84</v>
      </c>
      <c r="C681" s="3">
        <v>6</v>
      </c>
      <c r="D681">
        <v>48.917250000000003</v>
      </c>
      <c r="E681">
        <v>-122.64927</v>
      </c>
      <c r="F681" t="s">
        <v>10</v>
      </c>
      <c r="G681" s="5">
        <v>5.27</v>
      </c>
      <c r="H681" s="3">
        <v>17110002000390</v>
      </c>
      <c r="I681" t="s">
        <v>16</v>
      </c>
    </row>
    <row r="682" spans="1:9" x14ac:dyDescent="0.25">
      <c r="A682">
        <v>681</v>
      </c>
      <c r="B682" t="s">
        <v>84</v>
      </c>
      <c r="C682" s="3">
        <v>7</v>
      </c>
      <c r="D682">
        <v>48.917250000000003</v>
      </c>
      <c r="E682">
        <v>-122.64927</v>
      </c>
      <c r="F682" t="s">
        <v>10</v>
      </c>
      <c r="G682" s="5">
        <v>3.6</v>
      </c>
      <c r="H682" s="3">
        <v>17110002000390</v>
      </c>
      <c r="I682" t="s">
        <v>16</v>
      </c>
    </row>
    <row r="683" spans="1:9" x14ac:dyDescent="0.25">
      <c r="A683">
        <v>682</v>
      </c>
      <c r="B683" t="s">
        <v>84</v>
      </c>
      <c r="C683" s="3">
        <v>8</v>
      </c>
      <c r="D683">
        <v>48.917250000000003</v>
      </c>
      <c r="E683">
        <v>-122.64927</v>
      </c>
      <c r="F683" t="s">
        <v>10</v>
      </c>
      <c r="G683" s="5">
        <v>4.46</v>
      </c>
      <c r="H683" s="3">
        <v>17110002000390</v>
      </c>
      <c r="I683" t="s">
        <v>16</v>
      </c>
    </row>
    <row r="684" spans="1:9" x14ac:dyDescent="0.25">
      <c r="A684">
        <v>683</v>
      </c>
      <c r="B684" t="s">
        <v>84</v>
      </c>
      <c r="C684" s="3">
        <v>9</v>
      </c>
      <c r="D684">
        <v>48.917250000000003</v>
      </c>
      <c r="E684">
        <v>-122.64927</v>
      </c>
      <c r="F684" t="s">
        <v>10</v>
      </c>
      <c r="G684" s="5">
        <v>4.63</v>
      </c>
      <c r="H684" s="3">
        <v>17110002000390</v>
      </c>
      <c r="I684" t="s">
        <v>16</v>
      </c>
    </row>
    <row r="685" spans="1:9" x14ac:dyDescent="0.25">
      <c r="A685">
        <v>684</v>
      </c>
      <c r="B685" t="s">
        <v>84</v>
      </c>
      <c r="C685" s="3">
        <v>11</v>
      </c>
      <c r="D685">
        <v>48.917250000000003</v>
      </c>
      <c r="E685">
        <v>-122.64927</v>
      </c>
      <c r="F685" t="s">
        <v>10</v>
      </c>
      <c r="G685" s="5">
        <v>5.87</v>
      </c>
      <c r="H685" s="3">
        <v>17110002000390</v>
      </c>
      <c r="I685" t="s">
        <v>16</v>
      </c>
    </row>
    <row r="686" spans="1:9" x14ac:dyDescent="0.25">
      <c r="A686">
        <v>685</v>
      </c>
      <c r="B686" t="s">
        <v>84</v>
      </c>
      <c r="C686" s="3">
        <v>12</v>
      </c>
      <c r="D686">
        <v>48.917250000000003</v>
      </c>
      <c r="E686">
        <v>-122.64927</v>
      </c>
      <c r="F686" t="s">
        <v>10</v>
      </c>
      <c r="G686" s="5">
        <v>7.9666666670000001</v>
      </c>
      <c r="H686" s="3">
        <v>17110002000390</v>
      </c>
      <c r="I686" t="s">
        <v>16</v>
      </c>
    </row>
    <row r="687" spans="1:9" x14ac:dyDescent="0.25">
      <c r="A687">
        <v>686</v>
      </c>
      <c r="B687" t="s">
        <v>85</v>
      </c>
      <c r="C687" s="3">
        <v>1</v>
      </c>
      <c r="D687">
        <v>48.979149999999997</v>
      </c>
      <c r="E687">
        <v>-122.7196</v>
      </c>
      <c r="F687" t="s">
        <v>10</v>
      </c>
      <c r="G687" s="5">
        <v>12.4625</v>
      </c>
      <c r="H687" s="3">
        <v>17110002003884</v>
      </c>
      <c r="I687" t="s">
        <v>16</v>
      </c>
    </row>
    <row r="688" spans="1:9" x14ac:dyDescent="0.25">
      <c r="A688">
        <v>687</v>
      </c>
      <c r="B688" t="s">
        <v>85</v>
      </c>
      <c r="C688" s="3">
        <v>2</v>
      </c>
      <c r="D688">
        <v>48.979149999999997</v>
      </c>
      <c r="E688">
        <v>-122.7196</v>
      </c>
      <c r="F688" t="s">
        <v>10</v>
      </c>
      <c r="G688" s="5">
        <v>11.68</v>
      </c>
      <c r="H688" s="3">
        <v>17110002003884</v>
      </c>
      <c r="I688" t="s">
        <v>16</v>
      </c>
    </row>
    <row r="689" spans="1:9" x14ac:dyDescent="0.25">
      <c r="A689">
        <v>688</v>
      </c>
      <c r="B689" t="s">
        <v>85</v>
      </c>
      <c r="C689" s="3">
        <v>3</v>
      </c>
      <c r="D689">
        <v>48.979149999999997</v>
      </c>
      <c r="E689">
        <v>-122.7196</v>
      </c>
      <c r="F689" t="s">
        <v>10</v>
      </c>
      <c r="G689" s="5">
        <v>10.96</v>
      </c>
      <c r="H689" s="3">
        <v>17110002003884</v>
      </c>
      <c r="I689" t="s">
        <v>16</v>
      </c>
    </row>
    <row r="690" spans="1:9" x14ac:dyDescent="0.25">
      <c r="A690">
        <v>689</v>
      </c>
      <c r="B690" t="s">
        <v>85</v>
      </c>
      <c r="C690" s="3">
        <v>4</v>
      </c>
      <c r="D690">
        <v>48.979149999999997</v>
      </c>
      <c r="E690">
        <v>-122.7196</v>
      </c>
      <c r="F690" t="s">
        <v>10</v>
      </c>
      <c r="G690" s="5">
        <v>10.9</v>
      </c>
      <c r="H690" s="3">
        <v>17110002003884</v>
      </c>
      <c r="I690" t="s">
        <v>16</v>
      </c>
    </row>
    <row r="691" spans="1:9" x14ac:dyDescent="0.25">
      <c r="A691">
        <v>690</v>
      </c>
      <c r="B691" t="s">
        <v>85</v>
      </c>
      <c r="C691" s="3">
        <v>5</v>
      </c>
      <c r="D691">
        <v>48.979149999999997</v>
      </c>
      <c r="E691">
        <v>-122.7196</v>
      </c>
      <c r="F691" t="s">
        <v>10</v>
      </c>
      <c r="G691" s="5">
        <v>8.99</v>
      </c>
      <c r="H691" s="3">
        <v>17110002003884</v>
      </c>
      <c r="I691" t="s">
        <v>16</v>
      </c>
    </row>
    <row r="692" spans="1:9" x14ac:dyDescent="0.25">
      <c r="A692">
        <v>691</v>
      </c>
      <c r="B692" t="s">
        <v>85</v>
      </c>
      <c r="C692" s="3">
        <v>6</v>
      </c>
      <c r="D692">
        <v>48.979149999999997</v>
      </c>
      <c r="E692">
        <v>-122.7196</v>
      </c>
      <c r="F692" t="s">
        <v>10</v>
      </c>
      <c r="G692" s="5">
        <v>8.2449999999999992</v>
      </c>
      <c r="H692" s="3">
        <v>17110002003884</v>
      </c>
      <c r="I692" t="s">
        <v>16</v>
      </c>
    </row>
    <row r="693" spans="1:9" x14ac:dyDescent="0.25">
      <c r="A693">
        <v>692</v>
      </c>
      <c r="B693" t="s">
        <v>85</v>
      </c>
      <c r="C693" s="3">
        <v>10</v>
      </c>
      <c r="D693">
        <v>48.979149999999997</v>
      </c>
      <c r="E693">
        <v>-122.7196</v>
      </c>
      <c r="F693" t="s">
        <v>10</v>
      </c>
      <c r="G693" s="5">
        <v>9.07</v>
      </c>
      <c r="H693" s="3">
        <v>17110002003884</v>
      </c>
      <c r="I693" t="s">
        <v>16</v>
      </c>
    </row>
    <row r="694" spans="1:9" x14ac:dyDescent="0.25">
      <c r="A694">
        <v>693</v>
      </c>
      <c r="B694" t="s">
        <v>85</v>
      </c>
      <c r="C694" s="3">
        <v>11</v>
      </c>
      <c r="D694">
        <v>48.979149999999997</v>
      </c>
      <c r="E694">
        <v>-122.7196</v>
      </c>
      <c r="F694" t="s">
        <v>10</v>
      </c>
      <c r="G694" s="5">
        <v>9.89</v>
      </c>
      <c r="H694" s="3">
        <v>17110002003884</v>
      </c>
      <c r="I694" t="s">
        <v>16</v>
      </c>
    </row>
    <row r="695" spans="1:9" x14ac:dyDescent="0.25">
      <c r="A695">
        <v>694</v>
      </c>
      <c r="B695" t="s">
        <v>85</v>
      </c>
      <c r="C695" s="3">
        <v>12</v>
      </c>
      <c r="D695">
        <v>48.979149999999997</v>
      </c>
      <c r="E695">
        <v>-122.7196</v>
      </c>
      <c r="F695" t="s">
        <v>10</v>
      </c>
      <c r="G695" s="5">
        <v>11.317500000000001</v>
      </c>
      <c r="H695" s="3">
        <v>17110002003884</v>
      </c>
      <c r="I695" t="s">
        <v>16</v>
      </c>
    </row>
    <row r="696" spans="1:9" x14ac:dyDescent="0.25">
      <c r="A696">
        <v>695</v>
      </c>
      <c r="B696" t="s">
        <v>86</v>
      </c>
      <c r="C696" s="3">
        <v>1</v>
      </c>
      <c r="D696">
        <v>48.979109999999999</v>
      </c>
      <c r="E696">
        <v>-122.70841</v>
      </c>
      <c r="F696" t="s">
        <v>10</v>
      </c>
      <c r="G696" s="5">
        <v>12.865</v>
      </c>
      <c r="H696" s="3">
        <v>17110002000159</v>
      </c>
      <c r="I696" t="s">
        <v>11</v>
      </c>
    </row>
    <row r="697" spans="1:9" x14ac:dyDescent="0.25">
      <c r="A697">
        <v>696</v>
      </c>
      <c r="B697" t="s">
        <v>86</v>
      </c>
      <c r="C697" s="3">
        <v>2</v>
      </c>
      <c r="D697">
        <v>48.979109999999999</v>
      </c>
      <c r="E697">
        <v>-122.70841</v>
      </c>
      <c r="F697" t="s">
        <v>10</v>
      </c>
      <c r="G697" s="5">
        <v>12.31</v>
      </c>
      <c r="H697" s="3">
        <v>17110002000159</v>
      </c>
      <c r="I697" t="s">
        <v>11</v>
      </c>
    </row>
    <row r="698" spans="1:9" x14ac:dyDescent="0.25">
      <c r="A698">
        <v>697</v>
      </c>
      <c r="B698" t="s">
        <v>86</v>
      </c>
      <c r="C698" s="3">
        <v>3</v>
      </c>
      <c r="D698">
        <v>48.979109999999999</v>
      </c>
      <c r="E698">
        <v>-122.70841</v>
      </c>
      <c r="F698" t="s">
        <v>10</v>
      </c>
      <c r="G698" s="5">
        <v>12.17</v>
      </c>
      <c r="H698" s="3">
        <v>17110002000159</v>
      </c>
      <c r="I698" t="s">
        <v>11</v>
      </c>
    </row>
    <row r="699" spans="1:9" x14ac:dyDescent="0.25">
      <c r="A699">
        <v>698</v>
      </c>
      <c r="B699" t="s">
        <v>86</v>
      </c>
      <c r="C699" s="3">
        <v>4</v>
      </c>
      <c r="D699">
        <v>48.979109999999999</v>
      </c>
      <c r="E699">
        <v>-122.70841</v>
      </c>
      <c r="F699" t="s">
        <v>10</v>
      </c>
      <c r="G699" s="5">
        <v>11.67</v>
      </c>
      <c r="H699" s="3">
        <v>17110002000159</v>
      </c>
      <c r="I699" t="s">
        <v>11</v>
      </c>
    </row>
    <row r="700" spans="1:9" x14ac:dyDescent="0.25">
      <c r="A700">
        <v>699</v>
      </c>
      <c r="B700" t="s">
        <v>86</v>
      </c>
      <c r="C700" s="3">
        <v>5</v>
      </c>
      <c r="D700">
        <v>48.979109999999999</v>
      </c>
      <c r="E700">
        <v>-122.70841</v>
      </c>
      <c r="F700" t="s">
        <v>10</v>
      </c>
      <c r="G700" s="5">
        <v>10.125</v>
      </c>
      <c r="H700" s="3">
        <v>17110002000159</v>
      </c>
      <c r="I700" t="s">
        <v>11</v>
      </c>
    </row>
    <row r="701" spans="1:9" x14ac:dyDescent="0.25">
      <c r="A701">
        <v>700</v>
      </c>
      <c r="B701" t="s">
        <v>86</v>
      </c>
      <c r="C701" s="3">
        <v>6</v>
      </c>
      <c r="D701">
        <v>48.979109999999999</v>
      </c>
      <c r="E701">
        <v>-122.70841</v>
      </c>
      <c r="F701" t="s">
        <v>10</v>
      </c>
      <c r="G701" s="5">
        <v>8.2799999999999994</v>
      </c>
      <c r="H701" s="3">
        <v>17110002000159</v>
      </c>
      <c r="I701" t="s">
        <v>11</v>
      </c>
    </row>
    <row r="702" spans="1:9" x14ac:dyDescent="0.25">
      <c r="A702">
        <v>701</v>
      </c>
      <c r="B702" t="s">
        <v>86</v>
      </c>
      <c r="C702" s="3">
        <v>7</v>
      </c>
      <c r="D702">
        <v>48.979109999999999</v>
      </c>
      <c r="E702">
        <v>-122.70841</v>
      </c>
      <c r="F702" t="s">
        <v>10</v>
      </c>
      <c r="G702" s="5">
        <v>6.43</v>
      </c>
      <c r="H702" s="3">
        <v>17110002000159</v>
      </c>
      <c r="I702" t="s">
        <v>11</v>
      </c>
    </row>
    <row r="703" spans="1:9" x14ac:dyDescent="0.25">
      <c r="A703">
        <v>702</v>
      </c>
      <c r="B703" t="s">
        <v>86</v>
      </c>
      <c r="C703" s="3">
        <v>8</v>
      </c>
      <c r="D703">
        <v>48.979109999999999</v>
      </c>
      <c r="E703">
        <v>-122.70841</v>
      </c>
      <c r="F703" t="s">
        <v>10</v>
      </c>
      <c r="G703" s="5">
        <v>7.01</v>
      </c>
      <c r="H703" s="3">
        <v>17110002000159</v>
      </c>
      <c r="I703" t="s">
        <v>11</v>
      </c>
    </row>
    <row r="704" spans="1:9" x14ac:dyDescent="0.25">
      <c r="A704">
        <v>703</v>
      </c>
      <c r="B704" t="s">
        <v>86</v>
      </c>
      <c r="C704" s="3">
        <v>9</v>
      </c>
      <c r="D704">
        <v>48.979109999999999</v>
      </c>
      <c r="E704">
        <v>-122.70841</v>
      </c>
      <c r="F704" t="s">
        <v>10</v>
      </c>
      <c r="G704" s="5">
        <v>7.3250000000000002</v>
      </c>
      <c r="H704" s="3">
        <v>17110002000159</v>
      </c>
      <c r="I704" t="s">
        <v>11</v>
      </c>
    </row>
    <row r="705" spans="1:9" x14ac:dyDescent="0.25">
      <c r="A705">
        <v>704</v>
      </c>
      <c r="B705" t="s">
        <v>86</v>
      </c>
      <c r="C705" s="3">
        <v>10</v>
      </c>
      <c r="D705">
        <v>48.979109999999999</v>
      </c>
      <c r="E705">
        <v>-122.70841</v>
      </c>
      <c r="F705" t="s">
        <v>10</v>
      </c>
      <c r="G705" s="5">
        <v>9.42</v>
      </c>
      <c r="H705" s="3">
        <v>17110002000159</v>
      </c>
      <c r="I705" t="s">
        <v>11</v>
      </c>
    </row>
    <row r="706" spans="1:9" x14ac:dyDescent="0.25">
      <c r="A706">
        <v>705</v>
      </c>
      <c r="B706" t="s">
        <v>86</v>
      </c>
      <c r="C706" s="3">
        <v>11</v>
      </c>
      <c r="D706">
        <v>48.979109999999999</v>
      </c>
      <c r="E706">
        <v>-122.70841</v>
      </c>
      <c r="F706" t="s">
        <v>10</v>
      </c>
      <c r="G706" s="5">
        <v>10.525</v>
      </c>
      <c r="H706" s="3">
        <v>17110002000159</v>
      </c>
      <c r="I706" t="s">
        <v>11</v>
      </c>
    </row>
    <row r="707" spans="1:9" x14ac:dyDescent="0.25">
      <c r="A707">
        <v>706</v>
      </c>
      <c r="B707" t="s">
        <v>86</v>
      </c>
      <c r="C707" s="3">
        <v>12</v>
      </c>
      <c r="D707">
        <v>48.979109999999999</v>
      </c>
      <c r="E707">
        <v>-122.70841</v>
      </c>
      <c r="F707" t="s">
        <v>10</v>
      </c>
      <c r="G707" s="5">
        <v>12.208</v>
      </c>
      <c r="H707" s="3">
        <v>17110002000159</v>
      </c>
      <c r="I707" t="s">
        <v>11</v>
      </c>
    </row>
    <row r="708" spans="1:9" x14ac:dyDescent="0.25">
      <c r="A708">
        <v>707</v>
      </c>
      <c r="B708" t="s">
        <v>87</v>
      </c>
      <c r="C708" s="3">
        <v>1</v>
      </c>
      <c r="D708">
        <v>48.97034</v>
      </c>
      <c r="E708">
        <v>-122.69307000000001</v>
      </c>
      <c r="F708" t="s">
        <v>10</v>
      </c>
      <c r="G708" s="5">
        <v>12.89</v>
      </c>
      <c r="H708" s="3">
        <v>17110002000161</v>
      </c>
      <c r="I708" t="s">
        <v>11</v>
      </c>
    </row>
    <row r="709" spans="1:9" x14ac:dyDescent="0.25">
      <c r="A709">
        <v>708</v>
      </c>
      <c r="B709" t="s">
        <v>87</v>
      </c>
      <c r="C709" s="3">
        <v>2</v>
      </c>
      <c r="D709">
        <v>48.97034</v>
      </c>
      <c r="E709">
        <v>-122.69307000000001</v>
      </c>
      <c r="F709" t="s">
        <v>10</v>
      </c>
      <c r="G709" s="5">
        <v>12.065</v>
      </c>
      <c r="H709" s="3">
        <v>17110002000161</v>
      </c>
      <c r="I709" t="s">
        <v>11</v>
      </c>
    </row>
    <row r="710" spans="1:9" x14ac:dyDescent="0.25">
      <c r="A710">
        <v>709</v>
      </c>
      <c r="B710" t="s">
        <v>87</v>
      </c>
      <c r="C710" s="3">
        <v>3</v>
      </c>
      <c r="D710">
        <v>48.97034</v>
      </c>
      <c r="E710">
        <v>-122.69307000000001</v>
      </c>
      <c r="F710" t="s">
        <v>10</v>
      </c>
      <c r="G710" s="5">
        <v>12.08</v>
      </c>
      <c r="H710" s="3">
        <v>17110002000161</v>
      </c>
      <c r="I710" t="s">
        <v>11</v>
      </c>
    </row>
    <row r="711" spans="1:9" x14ac:dyDescent="0.25">
      <c r="A711">
        <v>710</v>
      </c>
      <c r="B711" t="s">
        <v>87</v>
      </c>
      <c r="C711" s="3">
        <v>4</v>
      </c>
      <c r="D711">
        <v>48.97034</v>
      </c>
      <c r="E711">
        <v>-122.69307000000001</v>
      </c>
      <c r="F711" t="s">
        <v>10</v>
      </c>
      <c r="G711" s="5">
        <v>11.3</v>
      </c>
      <c r="H711" s="3">
        <v>17110002000161</v>
      </c>
      <c r="I711" t="s">
        <v>11</v>
      </c>
    </row>
    <row r="712" spans="1:9" x14ac:dyDescent="0.25">
      <c r="A712">
        <v>711</v>
      </c>
      <c r="B712" t="s">
        <v>87</v>
      </c>
      <c r="C712" s="3">
        <v>5</v>
      </c>
      <c r="D712">
        <v>48.97034</v>
      </c>
      <c r="E712">
        <v>-122.69307000000001</v>
      </c>
      <c r="F712" t="s">
        <v>10</v>
      </c>
      <c r="G712" s="5">
        <v>9.92</v>
      </c>
      <c r="H712" s="3">
        <v>17110002000161</v>
      </c>
      <c r="I712" t="s">
        <v>11</v>
      </c>
    </row>
    <row r="713" spans="1:9" x14ac:dyDescent="0.25">
      <c r="A713">
        <v>712</v>
      </c>
      <c r="B713" t="s">
        <v>87</v>
      </c>
      <c r="C713" s="3">
        <v>6</v>
      </c>
      <c r="D713">
        <v>48.97034</v>
      </c>
      <c r="E713">
        <v>-122.69307000000001</v>
      </c>
      <c r="F713" t="s">
        <v>10</v>
      </c>
      <c r="G713" s="5">
        <v>9.58</v>
      </c>
      <c r="H713" s="3">
        <v>17110002000161</v>
      </c>
      <c r="I713" t="s">
        <v>11</v>
      </c>
    </row>
    <row r="714" spans="1:9" x14ac:dyDescent="0.25">
      <c r="A714">
        <v>713</v>
      </c>
      <c r="B714" t="s">
        <v>87</v>
      </c>
      <c r="C714" s="3">
        <v>7</v>
      </c>
      <c r="D714">
        <v>48.97034</v>
      </c>
      <c r="E714">
        <v>-122.69307000000001</v>
      </c>
      <c r="F714" t="s">
        <v>10</v>
      </c>
      <c r="G714" s="5">
        <v>9.2349999999999994</v>
      </c>
      <c r="H714" s="3">
        <v>17110002000161</v>
      </c>
      <c r="I714" t="s">
        <v>11</v>
      </c>
    </row>
    <row r="715" spans="1:9" x14ac:dyDescent="0.25">
      <c r="A715">
        <v>714</v>
      </c>
      <c r="B715" t="s">
        <v>87</v>
      </c>
      <c r="C715" s="3">
        <v>8</v>
      </c>
      <c r="D715">
        <v>48.97034</v>
      </c>
      <c r="E715">
        <v>-122.69307000000001</v>
      </c>
      <c r="F715" t="s">
        <v>10</v>
      </c>
      <c r="G715" s="5">
        <v>8.51</v>
      </c>
      <c r="H715" s="3">
        <v>17110002000161</v>
      </c>
      <c r="I715" t="s">
        <v>11</v>
      </c>
    </row>
    <row r="716" spans="1:9" x14ac:dyDescent="0.25">
      <c r="A716">
        <v>715</v>
      </c>
      <c r="B716" t="s">
        <v>87</v>
      </c>
      <c r="C716" s="3">
        <v>9</v>
      </c>
      <c r="D716">
        <v>48.97034</v>
      </c>
      <c r="E716">
        <v>-122.69307000000001</v>
      </c>
      <c r="F716" t="s">
        <v>10</v>
      </c>
      <c r="G716" s="5">
        <v>9.4</v>
      </c>
      <c r="H716" s="3">
        <v>17110002000161</v>
      </c>
      <c r="I716" t="s">
        <v>11</v>
      </c>
    </row>
    <row r="717" spans="1:9" x14ac:dyDescent="0.25">
      <c r="A717">
        <v>716</v>
      </c>
      <c r="B717" t="s">
        <v>87</v>
      </c>
      <c r="C717" s="3">
        <v>10</v>
      </c>
      <c r="D717">
        <v>48.97034</v>
      </c>
      <c r="E717">
        <v>-122.69307000000001</v>
      </c>
      <c r="F717" t="s">
        <v>10</v>
      </c>
      <c r="G717" s="5">
        <v>9.9</v>
      </c>
      <c r="H717" s="3">
        <v>17110002000161</v>
      </c>
      <c r="I717" t="s">
        <v>11</v>
      </c>
    </row>
    <row r="718" spans="1:9" x14ac:dyDescent="0.25">
      <c r="A718">
        <v>717</v>
      </c>
      <c r="B718" t="s">
        <v>87</v>
      </c>
      <c r="C718" s="3">
        <v>11</v>
      </c>
      <c r="D718">
        <v>48.97034</v>
      </c>
      <c r="E718">
        <v>-122.69307000000001</v>
      </c>
      <c r="F718" t="s">
        <v>10</v>
      </c>
      <c r="G718" s="5">
        <v>10.4</v>
      </c>
      <c r="H718" s="3">
        <v>17110002000161</v>
      </c>
      <c r="I718" t="s">
        <v>11</v>
      </c>
    </row>
    <row r="719" spans="1:9" x14ac:dyDescent="0.25">
      <c r="A719">
        <v>718</v>
      </c>
      <c r="B719" t="s">
        <v>87</v>
      </c>
      <c r="C719" s="3">
        <v>12</v>
      </c>
      <c r="D719">
        <v>48.97034</v>
      </c>
      <c r="E719">
        <v>-122.69307000000001</v>
      </c>
      <c r="F719" t="s">
        <v>10</v>
      </c>
      <c r="G719" s="5">
        <v>12.065</v>
      </c>
      <c r="H719" s="3">
        <v>17110002000161</v>
      </c>
      <c r="I719" t="s">
        <v>11</v>
      </c>
    </row>
    <row r="720" spans="1:9" x14ac:dyDescent="0.25">
      <c r="A720">
        <v>719</v>
      </c>
      <c r="B720" t="s">
        <v>88</v>
      </c>
      <c r="C720" s="3">
        <v>1</v>
      </c>
      <c r="D720">
        <v>48.97195</v>
      </c>
      <c r="E720">
        <v>-122.70018</v>
      </c>
      <c r="F720" t="s">
        <v>10</v>
      </c>
      <c r="G720" s="5">
        <v>12.185</v>
      </c>
      <c r="H720" s="3">
        <v>17110002001756</v>
      </c>
      <c r="I720" t="s">
        <v>11</v>
      </c>
    </row>
    <row r="721" spans="1:9" x14ac:dyDescent="0.25">
      <c r="A721">
        <v>720</v>
      </c>
      <c r="B721" t="s">
        <v>88</v>
      </c>
      <c r="C721" s="3">
        <v>2</v>
      </c>
      <c r="D721">
        <v>48.97195</v>
      </c>
      <c r="E721">
        <v>-122.70018</v>
      </c>
      <c r="F721" t="s">
        <v>10</v>
      </c>
      <c r="G721" s="5">
        <v>12.01</v>
      </c>
      <c r="H721" s="3">
        <v>17110002001756</v>
      </c>
      <c r="I721" t="s">
        <v>11</v>
      </c>
    </row>
    <row r="722" spans="1:9" x14ac:dyDescent="0.25">
      <c r="A722">
        <v>721</v>
      </c>
      <c r="B722" t="s">
        <v>88</v>
      </c>
      <c r="C722" s="3">
        <v>3</v>
      </c>
      <c r="D722">
        <v>48.97195</v>
      </c>
      <c r="E722">
        <v>-122.70018</v>
      </c>
      <c r="F722" t="s">
        <v>10</v>
      </c>
      <c r="G722" s="5">
        <v>11.88</v>
      </c>
      <c r="H722" s="3">
        <v>17110002001756</v>
      </c>
      <c r="I722" t="s">
        <v>11</v>
      </c>
    </row>
    <row r="723" spans="1:9" x14ac:dyDescent="0.25">
      <c r="A723">
        <v>722</v>
      </c>
      <c r="B723" t="s">
        <v>88</v>
      </c>
      <c r="C723" s="3">
        <v>4</v>
      </c>
      <c r="D723">
        <v>48.97195</v>
      </c>
      <c r="E723">
        <v>-122.70018</v>
      </c>
      <c r="F723" t="s">
        <v>10</v>
      </c>
      <c r="G723" s="5">
        <v>11.2</v>
      </c>
      <c r="H723" s="3">
        <v>17110002001756</v>
      </c>
      <c r="I723" t="s">
        <v>11</v>
      </c>
    </row>
    <row r="724" spans="1:9" x14ac:dyDescent="0.25">
      <c r="A724">
        <v>723</v>
      </c>
      <c r="B724" t="s">
        <v>88</v>
      </c>
      <c r="C724" s="3">
        <v>5</v>
      </c>
      <c r="D724">
        <v>48.97195</v>
      </c>
      <c r="E724">
        <v>-122.70018</v>
      </c>
      <c r="F724" t="s">
        <v>10</v>
      </c>
      <c r="G724" s="5">
        <v>10.345000000000001</v>
      </c>
      <c r="H724" s="3">
        <v>17110002001756</v>
      </c>
      <c r="I724" t="s">
        <v>11</v>
      </c>
    </row>
    <row r="725" spans="1:9" x14ac:dyDescent="0.25">
      <c r="A725">
        <v>724</v>
      </c>
      <c r="B725" t="s">
        <v>88</v>
      </c>
      <c r="C725" s="3">
        <v>6</v>
      </c>
      <c r="D725">
        <v>48.97195</v>
      </c>
      <c r="E725">
        <v>-122.70018</v>
      </c>
      <c r="F725" t="s">
        <v>10</v>
      </c>
      <c r="G725" s="5">
        <v>9.34</v>
      </c>
      <c r="H725" s="3">
        <v>17110002001756</v>
      </c>
      <c r="I725" t="s">
        <v>11</v>
      </c>
    </row>
    <row r="726" spans="1:9" x14ac:dyDescent="0.25">
      <c r="A726">
        <v>725</v>
      </c>
      <c r="B726" t="s">
        <v>88</v>
      </c>
      <c r="C726" s="3">
        <v>7</v>
      </c>
      <c r="D726">
        <v>48.97195</v>
      </c>
      <c r="E726">
        <v>-122.70018</v>
      </c>
      <c r="F726" t="s">
        <v>10</v>
      </c>
      <c r="G726" s="5">
        <v>8.6850000000000005</v>
      </c>
      <c r="H726" s="3">
        <v>17110002001756</v>
      </c>
      <c r="I726" t="s">
        <v>11</v>
      </c>
    </row>
    <row r="727" spans="1:9" x14ac:dyDescent="0.25">
      <c r="A727">
        <v>726</v>
      </c>
      <c r="B727" t="s">
        <v>88</v>
      </c>
      <c r="C727" s="3">
        <v>8</v>
      </c>
      <c r="D727">
        <v>48.97195</v>
      </c>
      <c r="E727">
        <v>-122.70018</v>
      </c>
      <c r="F727" t="s">
        <v>10</v>
      </c>
      <c r="G727" s="5">
        <v>8.1300000000000008</v>
      </c>
      <c r="H727" s="3">
        <v>17110002001756</v>
      </c>
      <c r="I727" t="s">
        <v>11</v>
      </c>
    </row>
    <row r="728" spans="1:9" x14ac:dyDescent="0.25">
      <c r="A728">
        <v>727</v>
      </c>
      <c r="B728" t="s">
        <v>88</v>
      </c>
      <c r="C728" s="3">
        <v>9</v>
      </c>
      <c r="D728">
        <v>48.97195</v>
      </c>
      <c r="E728">
        <v>-122.70018</v>
      </c>
      <c r="F728" t="s">
        <v>10</v>
      </c>
      <c r="G728" s="5">
        <v>8.7149999999999999</v>
      </c>
      <c r="H728" s="3">
        <v>17110002001756</v>
      </c>
      <c r="I728" t="s">
        <v>11</v>
      </c>
    </row>
    <row r="729" spans="1:9" x14ac:dyDescent="0.25">
      <c r="A729">
        <v>728</v>
      </c>
      <c r="B729" t="s">
        <v>88</v>
      </c>
      <c r="C729" s="3">
        <v>10</v>
      </c>
      <c r="D729">
        <v>48.97195</v>
      </c>
      <c r="E729">
        <v>-122.70018</v>
      </c>
      <c r="F729" t="s">
        <v>10</v>
      </c>
      <c r="G729" s="5">
        <v>9.2899999999999991</v>
      </c>
      <c r="H729" s="3">
        <v>17110002001756</v>
      </c>
      <c r="I729" t="s">
        <v>11</v>
      </c>
    </row>
    <row r="730" spans="1:9" x14ac:dyDescent="0.25">
      <c r="A730">
        <v>729</v>
      </c>
      <c r="B730" t="s">
        <v>88</v>
      </c>
      <c r="C730" s="3">
        <v>11</v>
      </c>
      <c r="D730">
        <v>48.97195</v>
      </c>
      <c r="E730">
        <v>-122.70018</v>
      </c>
      <c r="F730" t="s">
        <v>10</v>
      </c>
      <c r="G730" s="5">
        <v>9.74</v>
      </c>
      <c r="H730" s="3">
        <v>17110002001756</v>
      </c>
      <c r="I730" t="s">
        <v>11</v>
      </c>
    </row>
    <row r="731" spans="1:9" x14ac:dyDescent="0.25">
      <c r="A731">
        <v>730</v>
      </c>
      <c r="B731" t="s">
        <v>88</v>
      </c>
      <c r="C731" s="3">
        <v>12</v>
      </c>
      <c r="D731">
        <v>48.97195</v>
      </c>
      <c r="E731">
        <v>-122.70018</v>
      </c>
      <c r="F731" t="s">
        <v>10</v>
      </c>
      <c r="G731" s="5">
        <v>12.217499999999999</v>
      </c>
      <c r="H731" s="3">
        <v>17110002001756</v>
      </c>
      <c r="I731" t="s">
        <v>11</v>
      </c>
    </row>
    <row r="732" spans="1:9" x14ac:dyDescent="0.25">
      <c r="A732">
        <v>731</v>
      </c>
      <c r="B732" t="s">
        <v>89</v>
      </c>
      <c r="C732" s="3">
        <v>1</v>
      </c>
      <c r="D732">
        <v>48.965200000000003</v>
      </c>
      <c r="E732">
        <v>-122.66007</v>
      </c>
      <c r="F732" t="s">
        <v>10</v>
      </c>
      <c r="G732" s="5">
        <v>13.38</v>
      </c>
      <c r="H732" s="3">
        <v>17110002000163</v>
      </c>
      <c r="I732" t="s">
        <v>11</v>
      </c>
    </row>
    <row r="733" spans="1:9" x14ac:dyDescent="0.25">
      <c r="A733">
        <v>732</v>
      </c>
      <c r="B733" t="s">
        <v>89</v>
      </c>
      <c r="C733" s="3">
        <v>2</v>
      </c>
      <c r="D733">
        <v>48.965200000000003</v>
      </c>
      <c r="E733">
        <v>-122.66007</v>
      </c>
      <c r="F733" t="s">
        <v>10</v>
      </c>
      <c r="G733" s="5">
        <v>12.86</v>
      </c>
      <c r="H733" s="3">
        <v>17110002000163</v>
      </c>
      <c r="I733" t="s">
        <v>11</v>
      </c>
    </row>
    <row r="734" spans="1:9" x14ac:dyDescent="0.25">
      <c r="A734">
        <v>733</v>
      </c>
      <c r="B734" t="s">
        <v>89</v>
      </c>
      <c r="C734" s="3">
        <v>3</v>
      </c>
      <c r="D734">
        <v>48.965200000000003</v>
      </c>
      <c r="E734">
        <v>-122.66007</v>
      </c>
      <c r="F734" t="s">
        <v>10</v>
      </c>
      <c r="G734" s="5">
        <v>12.36</v>
      </c>
      <c r="H734" s="3">
        <v>17110002000163</v>
      </c>
      <c r="I734" t="s">
        <v>11</v>
      </c>
    </row>
    <row r="735" spans="1:9" x14ac:dyDescent="0.25">
      <c r="A735">
        <v>734</v>
      </c>
      <c r="B735" t="s">
        <v>89</v>
      </c>
      <c r="C735" s="3">
        <v>4</v>
      </c>
      <c r="D735">
        <v>48.965200000000003</v>
      </c>
      <c r="E735">
        <v>-122.66007</v>
      </c>
      <c r="F735" t="s">
        <v>10</v>
      </c>
      <c r="G735" s="5">
        <v>11.01</v>
      </c>
      <c r="H735" s="3">
        <v>17110002000163</v>
      </c>
      <c r="I735" t="s">
        <v>11</v>
      </c>
    </row>
    <row r="736" spans="1:9" x14ac:dyDescent="0.25">
      <c r="A736">
        <v>735</v>
      </c>
      <c r="B736" t="s">
        <v>89</v>
      </c>
      <c r="C736" s="3">
        <v>5</v>
      </c>
      <c r="D736">
        <v>48.965200000000003</v>
      </c>
      <c r="E736">
        <v>-122.66007</v>
      </c>
      <c r="F736" t="s">
        <v>10</v>
      </c>
      <c r="G736" s="5">
        <v>10.44</v>
      </c>
      <c r="H736" s="3">
        <v>17110002000163</v>
      </c>
      <c r="I736" t="s">
        <v>11</v>
      </c>
    </row>
    <row r="737" spans="1:9" x14ac:dyDescent="0.25">
      <c r="A737">
        <v>736</v>
      </c>
      <c r="B737" t="s">
        <v>89</v>
      </c>
      <c r="C737" s="3">
        <v>6</v>
      </c>
      <c r="D737">
        <v>48.965200000000003</v>
      </c>
      <c r="E737">
        <v>-122.66007</v>
      </c>
      <c r="F737" t="s">
        <v>10</v>
      </c>
      <c r="G737" s="5">
        <v>9.125</v>
      </c>
      <c r="H737" s="3">
        <v>17110002000163</v>
      </c>
      <c r="I737" t="s">
        <v>11</v>
      </c>
    </row>
    <row r="738" spans="1:9" x14ac:dyDescent="0.25">
      <c r="A738">
        <v>737</v>
      </c>
      <c r="B738" t="s">
        <v>89</v>
      </c>
      <c r="C738" s="3">
        <v>7</v>
      </c>
      <c r="D738">
        <v>48.965200000000003</v>
      </c>
      <c r="E738">
        <v>-122.66007</v>
      </c>
      <c r="F738" t="s">
        <v>10</v>
      </c>
      <c r="G738" s="5">
        <v>8.9</v>
      </c>
      <c r="H738" s="3">
        <v>17110002000163</v>
      </c>
      <c r="I738" t="s">
        <v>11</v>
      </c>
    </row>
    <row r="739" spans="1:9" x14ac:dyDescent="0.25">
      <c r="A739">
        <v>738</v>
      </c>
      <c r="B739" t="s">
        <v>89</v>
      </c>
      <c r="C739" s="3">
        <v>8</v>
      </c>
      <c r="D739">
        <v>48.965200000000003</v>
      </c>
      <c r="E739">
        <v>-122.66007</v>
      </c>
      <c r="F739" t="s">
        <v>10</v>
      </c>
      <c r="G739" s="5">
        <v>8.07</v>
      </c>
      <c r="H739" s="3">
        <v>17110002000163</v>
      </c>
      <c r="I739" t="s">
        <v>11</v>
      </c>
    </row>
    <row r="740" spans="1:9" x14ac:dyDescent="0.25">
      <c r="A740">
        <v>739</v>
      </c>
      <c r="B740" t="s">
        <v>89</v>
      </c>
      <c r="C740" s="3">
        <v>9</v>
      </c>
      <c r="D740">
        <v>48.965200000000003</v>
      </c>
      <c r="E740">
        <v>-122.66007</v>
      </c>
      <c r="F740" t="s">
        <v>10</v>
      </c>
      <c r="G740" s="5">
        <v>8.94</v>
      </c>
      <c r="H740" s="3">
        <v>17110002000163</v>
      </c>
      <c r="I740" t="s">
        <v>11</v>
      </c>
    </row>
    <row r="741" spans="1:9" x14ac:dyDescent="0.25">
      <c r="A741">
        <v>740</v>
      </c>
      <c r="B741" t="s">
        <v>89</v>
      </c>
      <c r="C741" s="3">
        <v>10</v>
      </c>
      <c r="D741">
        <v>48.965200000000003</v>
      </c>
      <c r="E741">
        <v>-122.66007</v>
      </c>
      <c r="F741" t="s">
        <v>10</v>
      </c>
      <c r="G741" s="5">
        <v>9.7100000000000009</v>
      </c>
      <c r="H741" s="3">
        <v>17110002000163</v>
      </c>
      <c r="I741" t="s">
        <v>11</v>
      </c>
    </row>
    <row r="742" spans="1:9" x14ac:dyDescent="0.25">
      <c r="A742">
        <v>741</v>
      </c>
      <c r="B742" t="s">
        <v>89</v>
      </c>
      <c r="C742" s="3">
        <v>11</v>
      </c>
      <c r="D742">
        <v>48.965200000000003</v>
      </c>
      <c r="E742">
        <v>-122.66007</v>
      </c>
      <c r="F742" t="s">
        <v>10</v>
      </c>
      <c r="G742" s="5">
        <v>10.455</v>
      </c>
      <c r="H742" s="3">
        <v>17110002000163</v>
      </c>
      <c r="I742" t="s">
        <v>11</v>
      </c>
    </row>
    <row r="743" spans="1:9" x14ac:dyDescent="0.25">
      <c r="A743">
        <v>742</v>
      </c>
      <c r="B743" t="s">
        <v>89</v>
      </c>
      <c r="C743" s="3">
        <v>12</v>
      </c>
      <c r="D743">
        <v>48.965200000000003</v>
      </c>
      <c r="E743">
        <v>-122.66007</v>
      </c>
      <c r="F743" t="s">
        <v>10</v>
      </c>
      <c r="G743" s="5">
        <v>12.612500000000001</v>
      </c>
      <c r="H743" s="3">
        <v>17110002000163</v>
      </c>
      <c r="I743" t="s">
        <v>11</v>
      </c>
    </row>
    <row r="744" spans="1:9" x14ac:dyDescent="0.25">
      <c r="A744">
        <v>743</v>
      </c>
      <c r="B744" t="s">
        <v>90</v>
      </c>
      <c r="C744" s="3">
        <v>1</v>
      </c>
      <c r="D744">
        <v>48.971310000000003</v>
      </c>
      <c r="E744">
        <v>-122.62618000000001</v>
      </c>
      <c r="F744" t="s">
        <v>10</v>
      </c>
      <c r="G744" s="5">
        <v>13.26</v>
      </c>
      <c r="H744" s="3">
        <v>17110002000841</v>
      </c>
      <c r="I744" t="s">
        <v>11</v>
      </c>
    </row>
    <row r="745" spans="1:9" x14ac:dyDescent="0.25">
      <c r="A745">
        <v>744</v>
      </c>
      <c r="B745" t="s">
        <v>90</v>
      </c>
      <c r="C745" s="3">
        <v>2</v>
      </c>
      <c r="D745">
        <v>48.971310000000003</v>
      </c>
      <c r="E745">
        <v>-122.62618000000001</v>
      </c>
      <c r="F745" t="s">
        <v>10</v>
      </c>
      <c r="G745" s="5">
        <v>12.38</v>
      </c>
      <c r="H745" s="3">
        <v>17110002000841</v>
      </c>
      <c r="I745" t="s">
        <v>11</v>
      </c>
    </row>
    <row r="746" spans="1:9" x14ac:dyDescent="0.25">
      <c r="A746">
        <v>745</v>
      </c>
      <c r="B746" t="s">
        <v>90</v>
      </c>
      <c r="C746" s="3">
        <v>3</v>
      </c>
      <c r="D746">
        <v>48.971310000000003</v>
      </c>
      <c r="E746">
        <v>-122.62618000000001</v>
      </c>
      <c r="F746" t="s">
        <v>10</v>
      </c>
      <c r="G746" s="5">
        <v>12</v>
      </c>
      <c r="H746" s="3">
        <v>17110002000841</v>
      </c>
      <c r="I746" t="s">
        <v>11</v>
      </c>
    </row>
    <row r="747" spans="1:9" x14ac:dyDescent="0.25">
      <c r="A747">
        <v>746</v>
      </c>
      <c r="B747" t="s">
        <v>90</v>
      </c>
      <c r="C747" s="3">
        <v>4</v>
      </c>
      <c r="D747">
        <v>48.971310000000003</v>
      </c>
      <c r="E747">
        <v>-122.62618000000001</v>
      </c>
      <c r="F747" t="s">
        <v>10</v>
      </c>
      <c r="G747" s="5">
        <v>10.64</v>
      </c>
      <c r="H747" s="3">
        <v>17110002000841</v>
      </c>
      <c r="I747" t="s">
        <v>11</v>
      </c>
    </row>
    <row r="748" spans="1:9" x14ac:dyDescent="0.25">
      <c r="A748">
        <v>747</v>
      </c>
      <c r="B748" t="s">
        <v>90</v>
      </c>
      <c r="C748" s="3">
        <v>5</v>
      </c>
      <c r="D748">
        <v>48.971310000000003</v>
      </c>
      <c r="E748">
        <v>-122.62618000000001</v>
      </c>
      <c r="F748" t="s">
        <v>10</v>
      </c>
      <c r="G748" s="5">
        <v>9.01</v>
      </c>
      <c r="H748" s="3">
        <v>17110002000841</v>
      </c>
      <c r="I748" t="s">
        <v>11</v>
      </c>
    </row>
    <row r="749" spans="1:9" x14ac:dyDescent="0.25">
      <c r="A749">
        <v>748</v>
      </c>
      <c r="B749" t="s">
        <v>90</v>
      </c>
      <c r="C749" s="3">
        <v>6</v>
      </c>
      <c r="D749">
        <v>48.971310000000003</v>
      </c>
      <c r="E749">
        <v>-122.62618000000001</v>
      </c>
      <c r="F749" t="s">
        <v>10</v>
      </c>
      <c r="G749" s="5">
        <v>8.4649999999999999</v>
      </c>
      <c r="H749" s="3">
        <v>17110002000841</v>
      </c>
      <c r="I749" t="s">
        <v>11</v>
      </c>
    </row>
    <row r="750" spans="1:9" x14ac:dyDescent="0.25">
      <c r="A750">
        <v>749</v>
      </c>
      <c r="B750" t="s">
        <v>90</v>
      </c>
      <c r="C750" s="3">
        <v>8</v>
      </c>
      <c r="D750">
        <v>48.971310000000003</v>
      </c>
      <c r="E750">
        <v>-122.62618000000001</v>
      </c>
      <c r="F750" t="s">
        <v>10</v>
      </c>
      <c r="G750" s="5">
        <v>6.05</v>
      </c>
      <c r="H750" s="3">
        <v>17110002000841</v>
      </c>
      <c r="I750" t="s">
        <v>11</v>
      </c>
    </row>
    <row r="751" spans="1:9" x14ac:dyDescent="0.25">
      <c r="A751">
        <v>750</v>
      </c>
      <c r="B751" t="s">
        <v>90</v>
      </c>
      <c r="C751" s="3">
        <v>10</v>
      </c>
      <c r="D751">
        <v>48.971310000000003</v>
      </c>
      <c r="E751">
        <v>-122.62618000000001</v>
      </c>
      <c r="F751" t="s">
        <v>10</v>
      </c>
      <c r="G751" s="5">
        <v>7.38</v>
      </c>
      <c r="H751" s="3">
        <v>17110002000841</v>
      </c>
      <c r="I751" t="s">
        <v>11</v>
      </c>
    </row>
    <row r="752" spans="1:9" x14ac:dyDescent="0.25">
      <c r="A752">
        <v>751</v>
      </c>
      <c r="B752" t="s">
        <v>90</v>
      </c>
      <c r="C752" s="3">
        <v>11</v>
      </c>
      <c r="D752">
        <v>48.971310000000003</v>
      </c>
      <c r="E752">
        <v>-122.62618000000001</v>
      </c>
      <c r="F752" t="s">
        <v>10</v>
      </c>
      <c r="G752" s="5">
        <v>10.115</v>
      </c>
      <c r="H752" s="3">
        <v>17110002000841</v>
      </c>
      <c r="I752" t="s">
        <v>11</v>
      </c>
    </row>
    <row r="753" spans="1:9" x14ac:dyDescent="0.25">
      <c r="A753">
        <v>752</v>
      </c>
      <c r="B753" t="s">
        <v>90</v>
      </c>
      <c r="C753" s="3">
        <v>12</v>
      </c>
      <c r="D753">
        <v>48.971310000000003</v>
      </c>
      <c r="E753">
        <v>-122.62618000000001</v>
      </c>
      <c r="F753" t="s">
        <v>10</v>
      </c>
      <c r="G753" s="5">
        <v>12.61</v>
      </c>
      <c r="H753" s="3">
        <v>17110002000841</v>
      </c>
      <c r="I753" t="s">
        <v>11</v>
      </c>
    </row>
    <row r="754" spans="1:9" x14ac:dyDescent="0.25">
      <c r="A754">
        <v>753</v>
      </c>
      <c r="B754" t="s">
        <v>91</v>
      </c>
      <c r="C754" s="3">
        <v>1</v>
      </c>
      <c r="D754">
        <v>48.965539999999997</v>
      </c>
      <c r="E754">
        <v>-122.61708</v>
      </c>
      <c r="F754" t="s">
        <v>10</v>
      </c>
      <c r="G754" s="5">
        <v>12.33</v>
      </c>
      <c r="H754" s="3">
        <v>17110002000848</v>
      </c>
      <c r="I754" t="s">
        <v>11</v>
      </c>
    </row>
    <row r="755" spans="1:9" x14ac:dyDescent="0.25">
      <c r="A755">
        <v>754</v>
      </c>
      <c r="B755" t="s">
        <v>91</v>
      </c>
      <c r="C755" s="3">
        <v>2</v>
      </c>
      <c r="D755">
        <v>48.965539999999997</v>
      </c>
      <c r="E755">
        <v>-122.61708</v>
      </c>
      <c r="F755" t="s">
        <v>10</v>
      </c>
      <c r="G755" s="5">
        <v>11.45</v>
      </c>
      <c r="H755" s="3">
        <v>17110002000848</v>
      </c>
      <c r="I755" t="s">
        <v>11</v>
      </c>
    </row>
    <row r="756" spans="1:9" x14ac:dyDescent="0.25">
      <c r="A756">
        <v>755</v>
      </c>
      <c r="B756" t="s">
        <v>91</v>
      </c>
      <c r="C756" s="3">
        <v>3</v>
      </c>
      <c r="D756">
        <v>48.965539999999997</v>
      </c>
      <c r="E756">
        <v>-122.61708</v>
      </c>
      <c r="F756" t="s">
        <v>10</v>
      </c>
      <c r="G756" s="5">
        <v>11.07</v>
      </c>
      <c r="H756" s="3">
        <v>17110002000848</v>
      </c>
      <c r="I756" t="s">
        <v>11</v>
      </c>
    </row>
    <row r="757" spans="1:9" x14ac:dyDescent="0.25">
      <c r="A757">
        <v>756</v>
      </c>
      <c r="B757" t="s">
        <v>91</v>
      </c>
      <c r="C757" s="3">
        <v>4</v>
      </c>
      <c r="D757">
        <v>48.965539999999997</v>
      </c>
      <c r="E757">
        <v>-122.61708</v>
      </c>
      <c r="F757" t="s">
        <v>10</v>
      </c>
      <c r="G757" s="5">
        <v>10.18</v>
      </c>
      <c r="H757" s="3">
        <v>17110002000848</v>
      </c>
      <c r="I757" t="s">
        <v>11</v>
      </c>
    </row>
    <row r="758" spans="1:9" x14ac:dyDescent="0.25">
      <c r="A758">
        <v>757</v>
      </c>
      <c r="B758" t="s">
        <v>91</v>
      </c>
      <c r="C758" s="3">
        <v>5</v>
      </c>
      <c r="D758">
        <v>48.965539999999997</v>
      </c>
      <c r="E758">
        <v>-122.61708</v>
      </c>
      <c r="F758" t="s">
        <v>10</v>
      </c>
      <c r="G758" s="5">
        <v>9.3000000000000007</v>
      </c>
      <c r="H758" s="3">
        <v>17110002000848</v>
      </c>
      <c r="I758" t="s">
        <v>11</v>
      </c>
    </row>
    <row r="759" spans="1:9" x14ac:dyDescent="0.25">
      <c r="A759">
        <v>758</v>
      </c>
      <c r="B759" t="s">
        <v>91</v>
      </c>
      <c r="C759" s="3">
        <v>6</v>
      </c>
      <c r="D759">
        <v>48.965539999999997</v>
      </c>
      <c r="E759">
        <v>-122.61708</v>
      </c>
      <c r="F759" t="s">
        <v>10</v>
      </c>
      <c r="G759" s="5">
        <v>9.0350000000000001</v>
      </c>
      <c r="H759" s="3">
        <v>17110002000848</v>
      </c>
      <c r="I759" t="s">
        <v>11</v>
      </c>
    </row>
    <row r="760" spans="1:9" x14ac:dyDescent="0.25">
      <c r="A760">
        <v>759</v>
      </c>
      <c r="B760" t="s">
        <v>91</v>
      </c>
      <c r="C760" s="3">
        <v>7</v>
      </c>
      <c r="D760">
        <v>48.965539999999997</v>
      </c>
      <c r="E760">
        <v>-122.61708</v>
      </c>
      <c r="F760" t="s">
        <v>10</v>
      </c>
      <c r="G760" s="5">
        <v>8.94</v>
      </c>
      <c r="H760" s="3">
        <v>17110002000848</v>
      </c>
      <c r="I760" t="s">
        <v>11</v>
      </c>
    </row>
    <row r="761" spans="1:9" x14ac:dyDescent="0.25">
      <c r="A761">
        <v>760</v>
      </c>
      <c r="B761" t="s">
        <v>91</v>
      </c>
      <c r="C761" s="3">
        <v>8</v>
      </c>
      <c r="D761">
        <v>48.965539999999997</v>
      </c>
      <c r="E761">
        <v>-122.61708</v>
      </c>
      <c r="F761" t="s">
        <v>10</v>
      </c>
      <c r="G761" s="5">
        <v>7.2649999999999997</v>
      </c>
      <c r="H761" s="3">
        <v>17110002000848</v>
      </c>
      <c r="I761" t="s">
        <v>11</v>
      </c>
    </row>
    <row r="762" spans="1:9" x14ac:dyDescent="0.25">
      <c r="A762">
        <v>761</v>
      </c>
      <c r="B762" t="s">
        <v>91</v>
      </c>
      <c r="C762" s="3">
        <v>9</v>
      </c>
      <c r="D762">
        <v>48.965539999999997</v>
      </c>
      <c r="E762">
        <v>-122.61708</v>
      </c>
      <c r="F762" t="s">
        <v>10</v>
      </c>
      <c r="G762" s="5">
        <v>8.3550000000000004</v>
      </c>
      <c r="H762" s="3">
        <v>17110002000848</v>
      </c>
      <c r="I762" t="s">
        <v>11</v>
      </c>
    </row>
    <row r="763" spans="1:9" x14ac:dyDescent="0.25">
      <c r="A763">
        <v>762</v>
      </c>
      <c r="B763" t="s">
        <v>91</v>
      </c>
      <c r="C763" s="3">
        <v>10</v>
      </c>
      <c r="D763">
        <v>48.965539999999997</v>
      </c>
      <c r="E763">
        <v>-122.61708</v>
      </c>
      <c r="F763" t="s">
        <v>10</v>
      </c>
      <c r="G763" s="5">
        <v>7.89</v>
      </c>
      <c r="H763" s="3">
        <v>17110002000848</v>
      </c>
      <c r="I763" t="s">
        <v>11</v>
      </c>
    </row>
    <row r="764" spans="1:9" x14ac:dyDescent="0.25">
      <c r="A764">
        <v>763</v>
      </c>
      <c r="B764" t="s">
        <v>91</v>
      </c>
      <c r="C764" s="3">
        <v>11</v>
      </c>
      <c r="D764">
        <v>48.965539999999997</v>
      </c>
      <c r="E764">
        <v>-122.61708</v>
      </c>
      <c r="F764" t="s">
        <v>10</v>
      </c>
      <c r="G764" s="5">
        <v>9.2799999999999994</v>
      </c>
      <c r="H764" s="3">
        <v>17110002000848</v>
      </c>
      <c r="I764" t="s">
        <v>11</v>
      </c>
    </row>
    <row r="765" spans="1:9" x14ac:dyDescent="0.25">
      <c r="A765">
        <v>764</v>
      </c>
      <c r="B765" t="s">
        <v>91</v>
      </c>
      <c r="C765" s="3">
        <v>12</v>
      </c>
      <c r="D765">
        <v>48.965539999999997</v>
      </c>
      <c r="E765">
        <v>-122.61708</v>
      </c>
      <c r="F765" t="s">
        <v>10</v>
      </c>
      <c r="G765" s="5">
        <v>11.29</v>
      </c>
      <c r="H765" s="3">
        <v>17110002000848</v>
      </c>
      <c r="I765" t="s">
        <v>11</v>
      </c>
    </row>
    <row r="766" spans="1:9" x14ac:dyDescent="0.25">
      <c r="A766">
        <v>765</v>
      </c>
      <c r="B766" t="s">
        <v>92</v>
      </c>
      <c r="C766" s="3">
        <v>4</v>
      </c>
      <c r="D766">
        <v>48.947839999999999</v>
      </c>
      <c r="E766">
        <v>-122.61629000000001</v>
      </c>
      <c r="F766" t="s">
        <v>10</v>
      </c>
      <c r="G766" s="5">
        <v>10.71</v>
      </c>
      <c r="H766" s="3">
        <v>17110002000850</v>
      </c>
      <c r="I766" t="s">
        <v>11</v>
      </c>
    </row>
    <row r="767" spans="1:9" x14ac:dyDescent="0.25">
      <c r="A767">
        <v>766</v>
      </c>
      <c r="B767" t="s">
        <v>92</v>
      </c>
      <c r="C767" s="3">
        <v>5</v>
      </c>
      <c r="D767">
        <v>48.947839999999999</v>
      </c>
      <c r="E767">
        <v>-122.61629000000001</v>
      </c>
      <c r="F767" t="s">
        <v>10</v>
      </c>
      <c r="G767" s="5">
        <v>9.9</v>
      </c>
      <c r="H767" s="3">
        <v>17110002000850</v>
      </c>
      <c r="I767" t="s">
        <v>11</v>
      </c>
    </row>
    <row r="768" spans="1:9" x14ac:dyDescent="0.25">
      <c r="A768">
        <v>767</v>
      </c>
      <c r="B768" t="s">
        <v>92</v>
      </c>
      <c r="C768" s="3">
        <v>6</v>
      </c>
      <c r="D768">
        <v>48.947839999999999</v>
      </c>
      <c r="E768">
        <v>-122.61629000000001</v>
      </c>
      <c r="F768" t="s">
        <v>10</v>
      </c>
      <c r="G768" s="5">
        <v>8.9550000000000001</v>
      </c>
      <c r="H768" s="3">
        <v>17110002000850</v>
      </c>
      <c r="I768" t="s">
        <v>11</v>
      </c>
    </row>
    <row r="769" spans="1:9" x14ac:dyDescent="0.25">
      <c r="A769">
        <v>768</v>
      </c>
      <c r="B769" t="s">
        <v>92</v>
      </c>
      <c r="C769" s="3">
        <v>7</v>
      </c>
      <c r="D769">
        <v>48.947839999999999</v>
      </c>
      <c r="E769">
        <v>-122.61629000000001</v>
      </c>
      <c r="F769" t="s">
        <v>10</v>
      </c>
      <c r="G769" s="5">
        <v>7.7549999999999999</v>
      </c>
      <c r="H769" s="3">
        <v>17110002000850</v>
      </c>
      <c r="I769" t="s">
        <v>11</v>
      </c>
    </row>
    <row r="770" spans="1:9" x14ac:dyDescent="0.25">
      <c r="A770">
        <v>769</v>
      </c>
      <c r="B770" t="s">
        <v>92</v>
      </c>
      <c r="C770" s="3">
        <v>8</v>
      </c>
      <c r="D770">
        <v>48.947839999999999</v>
      </c>
      <c r="E770">
        <v>-122.61629000000001</v>
      </c>
      <c r="F770" t="s">
        <v>10</v>
      </c>
      <c r="G770" s="5">
        <v>5.915</v>
      </c>
      <c r="H770" s="3">
        <v>17110002000850</v>
      </c>
      <c r="I770" t="s">
        <v>11</v>
      </c>
    </row>
    <row r="771" spans="1:9" x14ac:dyDescent="0.25">
      <c r="A771">
        <v>770</v>
      </c>
      <c r="B771" t="s">
        <v>92</v>
      </c>
      <c r="C771" s="3">
        <v>9</v>
      </c>
      <c r="D771">
        <v>48.947839999999999</v>
      </c>
      <c r="E771">
        <v>-122.61629000000001</v>
      </c>
      <c r="F771" t="s">
        <v>10</v>
      </c>
      <c r="G771" s="5">
        <v>7.37</v>
      </c>
      <c r="H771" s="3">
        <v>17110002000850</v>
      </c>
      <c r="I771" t="s">
        <v>11</v>
      </c>
    </row>
    <row r="772" spans="1:9" x14ac:dyDescent="0.25">
      <c r="A772">
        <v>771</v>
      </c>
      <c r="B772" t="s">
        <v>92</v>
      </c>
      <c r="C772" s="3">
        <v>10</v>
      </c>
      <c r="D772">
        <v>48.947839999999999</v>
      </c>
      <c r="E772">
        <v>-122.61629000000001</v>
      </c>
      <c r="F772" t="s">
        <v>10</v>
      </c>
      <c r="G772" s="5">
        <v>7.65</v>
      </c>
      <c r="H772" s="3">
        <v>17110002000850</v>
      </c>
      <c r="I772" t="s">
        <v>11</v>
      </c>
    </row>
    <row r="773" spans="1:9" x14ac:dyDescent="0.25">
      <c r="A773">
        <v>772</v>
      </c>
      <c r="B773" t="s">
        <v>92</v>
      </c>
      <c r="C773" s="3">
        <v>11</v>
      </c>
      <c r="D773">
        <v>48.947839999999999</v>
      </c>
      <c r="E773">
        <v>-122.61629000000001</v>
      </c>
      <c r="F773" t="s">
        <v>10</v>
      </c>
      <c r="G773" s="5">
        <v>8.3049999999999997</v>
      </c>
      <c r="H773" s="3">
        <v>17110002000850</v>
      </c>
      <c r="I773" t="s">
        <v>11</v>
      </c>
    </row>
    <row r="774" spans="1:9" x14ac:dyDescent="0.25">
      <c r="A774">
        <v>773</v>
      </c>
      <c r="B774" t="s">
        <v>92</v>
      </c>
      <c r="C774" s="3">
        <v>12</v>
      </c>
      <c r="D774">
        <v>48.947839999999999</v>
      </c>
      <c r="E774">
        <v>-122.61629000000001</v>
      </c>
      <c r="F774" t="s">
        <v>10</v>
      </c>
      <c r="G774" s="5">
        <v>13.24</v>
      </c>
      <c r="H774" s="3">
        <v>17110002000850</v>
      </c>
      <c r="I774" t="s">
        <v>11</v>
      </c>
    </row>
    <row r="775" spans="1:9" x14ac:dyDescent="0.25">
      <c r="A775">
        <v>774</v>
      </c>
      <c r="B775" t="s">
        <v>93</v>
      </c>
      <c r="C775" s="3">
        <v>5</v>
      </c>
      <c r="D775">
        <v>48.944629999999997</v>
      </c>
      <c r="E775">
        <v>-122.59645999999999</v>
      </c>
      <c r="F775" t="s">
        <v>10</v>
      </c>
      <c r="G775" s="5">
        <v>7.5</v>
      </c>
      <c r="H775" s="3">
        <v>17110002000169</v>
      </c>
      <c r="I775" t="s">
        <v>11</v>
      </c>
    </row>
    <row r="776" spans="1:9" x14ac:dyDescent="0.25">
      <c r="A776">
        <v>775</v>
      </c>
      <c r="B776" t="s">
        <v>93</v>
      </c>
      <c r="C776" s="3">
        <v>6</v>
      </c>
      <c r="D776">
        <v>48.944629999999997</v>
      </c>
      <c r="E776">
        <v>-122.59645999999999</v>
      </c>
      <c r="F776" t="s">
        <v>10</v>
      </c>
      <c r="G776" s="5">
        <v>7.415</v>
      </c>
      <c r="H776" s="3">
        <v>17110002000169</v>
      </c>
      <c r="I776" t="s">
        <v>11</v>
      </c>
    </row>
    <row r="777" spans="1:9" x14ac:dyDescent="0.25">
      <c r="A777">
        <v>776</v>
      </c>
      <c r="B777" t="s">
        <v>93</v>
      </c>
      <c r="C777" s="3">
        <v>7</v>
      </c>
      <c r="D777">
        <v>48.944629999999997</v>
      </c>
      <c r="E777">
        <v>-122.59645999999999</v>
      </c>
      <c r="F777" t="s">
        <v>10</v>
      </c>
      <c r="G777" s="5">
        <v>7.5250000000000004</v>
      </c>
      <c r="H777" s="3">
        <v>17110002000169</v>
      </c>
      <c r="I777" t="s">
        <v>11</v>
      </c>
    </row>
    <row r="778" spans="1:9" x14ac:dyDescent="0.25">
      <c r="A778">
        <v>777</v>
      </c>
      <c r="B778" t="s">
        <v>93</v>
      </c>
      <c r="C778" s="3">
        <v>8</v>
      </c>
      <c r="D778">
        <v>48.944629999999997</v>
      </c>
      <c r="E778">
        <v>-122.59645999999999</v>
      </c>
      <c r="F778" t="s">
        <v>10</v>
      </c>
      <c r="G778" s="5">
        <v>6.11</v>
      </c>
      <c r="H778" s="3">
        <v>17110002000169</v>
      </c>
      <c r="I778" t="s">
        <v>11</v>
      </c>
    </row>
    <row r="779" spans="1:9" x14ac:dyDescent="0.25">
      <c r="A779">
        <v>778</v>
      </c>
      <c r="B779" t="s">
        <v>93</v>
      </c>
      <c r="C779" s="3">
        <v>9</v>
      </c>
      <c r="D779">
        <v>48.944629999999997</v>
      </c>
      <c r="E779">
        <v>-122.59645999999999</v>
      </c>
      <c r="F779" t="s">
        <v>10</v>
      </c>
      <c r="G779" s="5">
        <v>6.45</v>
      </c>
      <c r="H779" s="3">
        <v>17110002000169</v>
      </c>
      <c r="I779" t="s">
        <v>11</v>
      </c>
    </row>
    <row r="780" spans="1:9" x14ac:dyDescent="0.25">
      <c r="A780">
        <v>779</v>
      </c>
      <c r="B780" t="s">
        <v>93</v>
      </c>
      <c r="C780" s="3">
        <v>10</v>
      </c>
      <c r="D780">
        <v>48.944629999999997</v>
      </c>
      <c r="E780">
        <v>-122.59645999999999</v>
      </c>
      <c r="F780" t="s">
        <v>10</v>
      </c>
      <c r="G780" s="5">
        <v>6.13</v>
      </c>
      <c r="H780" s="3">
        <v>17110002000169</v>
      </c>
      <c r="I780" t="s">
        <v>11</v>
      </c>
    </row>
    <row r="781" spans="1:9" x14ac:dyDescent="0.25">
      <c r="A781">
        <v>780</v>
      </c>
      <c r="B781" t="s">
        <v>93</v>
      </c>
      <c r="C781" s="3">
        <v>11</v>
      </c>
      <c r="D781">
        <v>48.944629999999997</v>
      </c>
      <c r="E781">
        <v>-122.59645999999999</v>
      </c>
      <c r="F781" t="s">
        <v>10</v>
      </c>
      <c r="G781" s="5">
        <v>6.58</v>
      </c>
      <c r="H781" s="3">
        <v>17110002000169</v>
      </c>
      <c r="I781" t="s">
        <v>11</v>
      </c>
    </row>
    <row r="782" spans="1:9" x14ac:dyDescent="0.25">
      <c r="A782">
        <v>781</v>
      </c>
      <c r="B782" t="s">
        <v>93</v>
      </c>
      <c r="C782" s="3">
        <v>12</v>
      </c>
      <c r="D782">
        <v>48.944629999999997</v>
      </c>
      <c r="E782">
        <v>-122.59645999999999</v>
      </c>
      <c r="F782" t="s">
        <v>10</v>
      </c>
      <c r="G782" s="5">
        <v>11.31</v>
      </c>
      <c r="H782" s="3">
        <v>17110002000169</v>
      </c>
      <c r="I782" t="s">
        <v>11</v>
      </c>
    </row>
    <row r="783" spans="1:9" x14ac:dyDescent="0.25">
      <c r="A783">
        <v>782</v>
      </c>
      <c r="B783" t="s">
        <v>94</v>
      </c>
      <c r="C783" s="3">
        <v>1</v>
      </c>
      <c r="D783">
        <v>48.968130000000002</v>
      </c>
      <c r="E783">
        <v>-122.73312</v>
      </c>
      <c r="F783" t="s">
        <v>10</v>
      </c>
      <c r="G783" s="5">
        <v>12.225</v>
      </c>
      <c r="H783" s="3">
        <v>17110002000162</v>
      </c>
      <c r="I783" t="s">
        <v>16</v>
      </c>
    </row>
    <row r="784" spans="1:9" x14ac:dyDescent="0.25">
      <c r="A784">
        <v>783</v>
      </c>
      <c r="B784" t="s">
        <v>94</v>
      </c>
      <c r="C784" s="3">
        <v>2</v>
      </c>
      <c r="D784">
        <v>48.968130000000002</v>
      </c>
      <c r="E784">
        <v>-122.73312</v>
      </c>
      <c r="F784" t="s">
        <v>10</v>
      </c>
      <c r="G784" s="5">
        <v>11.45</v>
      </c>
      <c r="H784" s="3">
        <v>17110002000162</v>
      </c>
      <c r="I784" t="s">
        <v>16</v>
      </c>
    </row>
    <row r="785" spans="1:9" x14ac:dyDescent="0.25">
      <c r="A785">
        <v>784</v>
      </c>
      <c r="B785" t="s">
        <v>94</v>
      </c>
      <c r="C785" s="3">
        <v>3</v>
      </c>
      <c r="D785">
        <v>48.968130000000002</v>
      </c>
      <c r="E785">
        <v>-122.73312</v>
      </c>
      <c r="F785" t="s">
        <v>10</v>
      </c>
      <c r="G785" s="5">
        <v>11.74</v>
      </c>
      <c r="H785" s="3">
        <v>17110002000162</v>
      </c>
      <c r="I785" t="s">
        <v>16</v>
      </c>
    </row>
    <row r="786" spans="1:9" x14ac:dyDescent="0.25">
      <c r="A786">
        <v>785</v>
      </c>
      <c r="B786" t="s">
        <v>94</v>
      </c>
      <c r="C786" s="3">
        <v>4</v>
      </c>
      <c r="D786">
        <v>48.968130000000002</v>
      </c>
      <c r="E786">
        <v>-122.73312</v>
      </c>
      <c r="F786" t="s">
        <v>10</v>
      </c>
      <c r="G786" s="5">
        <v>9.6050000000000004</v>
      </c>
      <c r="H786" s="3">
        <v>17110002000162</v>
      </c>
      <c r="I786" t="s">
        <v>16</v>
      </c>
    </row>
    <row r="787" spans="1:9" x14ac:dyDescent="0.25">
      <c r="A787">
        <v>786</v>
      </c>
      <c r="B787" t="s">
        <v>94</v>
      </c>
      <c r="C787" s="3">
        <v>5</v>
      </c>
      <c r="D787">
        <v>48.968130000000002</v>
      </c>
      <c r="E787">
        <v>-122.73312</v>
      </c>
      <c r="F787" t="s">
        <v>10</v>
      </c>
      <c r="G787" s="5">
        <v>10.1975</v>
      </c>
      <c r="H787" s="3">
        <v>17110002000162</v>
      </c>
      <c r="I787" t="s">
        <v>16</v>
      </c>
    </row>
    <row r="788" spans="1:9" x14ac:dyDescent="0.25">
      <c r="A788">
        <v>787</v>
      </c>
      <c r="B788" t="s">
        <v>94</v>
      </c>
      <c r="C788" s="3">
        <v>6</v>
      </c>
      <c r="D788">
        <v>48.968130000000002</v>
      </c>
      <c r="E788">
        <v>-122.73312</v>
      </c>
      <c r="F788" t="s">
        <v>10</v>
      </c>
      <c r="G788" s="5">
        <v>9.4133333330000006</v>
      </c>
      <c r="H788" s="3">
        <v>17110002000162</v>
      </c>
      <c r="I788" t="s">
        <v>16</v>
      </c>
    </row>
    <row r="789" spans="1:9" x14ac:dyDescent="0.25">
      <c r="A789">
        <v>788</v>
      </c>
      <c r="B789" t="s">
        <v>94</v>
      </c>
      <c r="C789" s="3">
        <v>11</v>
      </c>
      <c r="D789">
        <v>48.968130000000002</v>
      </c>
      <c r="E789">
        <v>-122.73312</v>
      </c>
      <c r="F789" t="s">
        <v>10</v>
      </c>
      <c r="G789" s="5">
        <v>10.029999999999999</v>
      </c>
      <c r="H789" s="3">
        <v>17110002000162</v>
      </c>
      <c r="I789" t="s">
        <v>16</v>
      </c>
    </row>
    <row r="790" spans="1:9" x14ac:dyDescent="0.25">
      <c r="A790">
        <v>789</v>
      </c>
      <c r="B790" t="s">
        <v>94</v>
      </c>
      <c r="C790" s="3">
        <v>12</v>
      </c>
      <c r="D790">
        <v>48.968130000000002</v>
      </c>
      <c r="E790">
        <v>-122.73312</v>
      </c>
      <c r="F790" t="s">
        <v>10</v>
      </c>
      <c r="G790" s="5">
        <v>11.365</v>
      </c>
      <c r="H790" s="3">
        <v>17110002000162</v>
      </c>
      <c r="I790" t="s">
        <v>16</v>
      </c>
    </row>
    <row r="791" spans="1:9" x14ac:dyDescent="0.25">
      <c r="A791">
        <v>790</v>
      </c>
      <c r="B791" t="s">
        <v>95</v>
      </c>
      <c r="C791" s="3">
        <v>1</v>
      </c>
      <c r="D791">
        <v>48.755000000000003</v>
      </c>
      <c r="E791">
        <v>-122.48138</v>
      </c>
      <c r="F791" t="s">
        <v>10</v>
      </c>
      <c r="G791" s="5">
        <v>12.5</v>
      </c>
      <c r="H791" s="3">
        <v>17110004013762</v>
      </c>
      <c r="I791" t="s">
        <v>11</v>
      </c>
    </row>
    <row r="792" spans="1:9" x14ac:dyDescent="0.25">
      <c r="A792">
        <v>791</v>
      </c>
      <c r="B792" t="s">
        <v>95</v>
      </c>
      <c r="C792" s="3">
        <v>2</v>
      </c>
      <c r="D792">
        <v>48.755000000000003</v>
      </c>
      <c r="E792">
        <v>-122.48138</v>
      </c>
      <c r="F792" t="s">
        <v>10</v>
      </c>
      <c r="G792" s="5">
        <v>12.4</v>
      </c>
      <c r="H792" s="3">
        <v>17110004013762</v>
      </c>
      <c r="I792" t="s">
        <v>11</v>
      </c>
    </row>
    <row r="793" spans="1:9" x14ac:dyDescent="0.25">
      <c r="A793">
        <v>792</v>
      </c>
      <c r="B793" t="s">
        <v>95</v>
      </c>
      <c r="C793" s="3">
        <v>3</v>
      </c>
      <c r="D793">
        <v>48.755000000000003</v>
      </c>
      <c r="E793">
        <v>-122.48138</v>
      </c>
      <c r="F793" t="s">
        <v>10</v>
      </c>
      <c r="G793" s="5">
        <v>12.2</v>
      </c>
      <c r="H793" s="3">
        <v>17110004013762</v>
      </c>
      <c r="I793" t="s">
        <v>11</v>
      </c>
    </row>
    <row r="794" spans="1:9" x14ac:dyDescent="0.25">
      <c r="A794">
        <v>793</v>
      </c>
      <c r="B794" t="s">
        <v>95</v>
      </c>
      <c r="C794" s="3">
        <v>4</v>
      </c>
      <c r="D794">
        <v>48.755000000000003</v>
      </c>
      <c r="E794">
        <v>-122.48138</v>
      </c>
      <c r="F794" t="s">
        <v>10</v>
      </c>
      <c r="G794" s="5">
        <v>10.7</v>
      </c>
      <c r="H794" s="3">
        <v>17110004013762</v>
      </c>
      <c r="I794" t="s">
        <v>11</v>
      </c>
    </row>
    <row r="795" spans="1:9" x14ac:dyDescent="0.25">
      <c r="A795">
        <v>794</v>
      </c>
      <c r="B795" t="s">
        <v>95</v>
      </c>
      <c r="C795" s="3">
        <v>5</v>
      </c>
      <c r="D795">
        <v>48.755000000000003</v>
      </c>
      <c r="E795">
        <v>-122.48138</v>
      </c>
      <c r="F795" t="s">
        <v>10</v>
      </c>
      <c r="G795" s="5">
        <v>10.8</v>
      </c>
      <c r="H795" s="3">
        <v>17110004013762</v>
      </c>
      <c r="I795" t="s">
        <v>11</v>
      </c>
    </row>
    <row r="796" spans="1:9" x14ac:dyDescent="0.25">
      <c r="A796">
        <v>795</v>
      </c>
      <c r="B796" t="s">
        <v>95</v>
      </c>
      <c r="C796" s="3">
        <v>6</v>
      </c>
      <c r="D796">
        <v>48.755000000000003</v>
      </c>
      <c r="E796">
        <v>-122.48138</v>
      </c>
      <c r="F796" t="s">
        <v>10</v>
      </c>
      <c r="G796" s="5">
        <v>9.6999999999999993</v>
      </c>
      <c r="H796" s="3">
        <v>17110004013762</v>
      </c>
      <c r="I796" t="s">
        <v>11</v>
      </c>
    </row>
    <row r="797" spans="1:9" x14ac:dyDescent="0.25">
      <c r="A797">
        <v>796</v>
      </c>
      <c r="B797" t="s">
        <v>95</v>
      </c>
      <c r="C797" s="3">
        <v>7</v>
      </c>
      <c r="D797">
        <v>48.755000000000003</v>
      </c>
      <c r="E797">
        <v>-122.48138</v>
      </c>
      <c r="F797" t="s">
        <v>10</v>
      </c>
      <c r="G797" s="5">
        <v>9.1999999999999993</v>
      </c>
      <c r="H797" s="3">
        <v>17110004013762</v>
      </c>
      <c r="I797" t="s">
        <v>11</v>
      </c>
    </row>
    <row r="798" spans="1:9" x14ac:dyDescent="0.25">
      <c r="A798">
        <v>797</v>
      </c>
      <c r="B798" t="s">
        <v>95</v>
      </c>
      <c r="C798" s="3">
        <v>8</v>
      </c>
      <c r="D798">
        <v>48.755000000000003</v>
      </c>
      <c r="E798">
        <v>-122.48138</v>
      </c>
      <c r="F798" t="s">
        <v>10</v>
      </c>
      <c r="G798" s="5">
        <v>9.1999999999999993</v>
      </c>
      <c r="H798" s="3">
        <v>17110004013762</v>
      </c>
      <c r="I798" t="s">
        <v>11</v>
      </c>
    </row>
    <row r="799" spans="1:9" x14ac:dyDescent="0.25">
      <c r="A799">
        <v>798</v>
      </c>
      <c r="B799" t="s">
        <v>95</v>
      </c>
      <c r="C799" s="3">
        <v>9</v>
      </c>
      <c r="D799">
        <v>48.755000000000003</v>
      </c>
      <c r="E799">
        <v>-122.48138</v>
      </c>
      <c r="F799" t="s">
        <v>10</v>
      </c>
      <c r="G799" s="5">
        <v>9.5</v>
      </c>
      <c r="H799" s="3">
        <v>17110004013762</v>
      </c>
      <c r="I799" t="s">
        <v>11</v>
      </c>
    </row>
    <row r="800" spans="1:9" x14ac:dyDescent="0.25">
      <c r="A800">
        <v>799</v>
      </c>
      <c r="B800" t="s">
        <v>95</v>
      </c>
      <c r="C800" s="3">
        <v>10</v>
      </c>
      <c r="D800">
        <v>48.755000000000003</v>
      </c>
      <c r="E800">
        <v>-122.48138</v>
      </c>
      <c r="F800" t="s">
        <v>10</v>
      </c>
      <c r="G800" s="5">
        <v>10.7</v>
      </c>
      <c r="H800" s="3">
        <v>17110004013762</v>
      </c>
      <c r="I800" t="s">
        <v>11</v>
      </c>
    </row>
    <row r="801" spans="1:9" x14ac:dyDescent="0.25">
      <c r="A801">
        <v>800</v>
      </c>
      <c r="B801" t="s">
        <v>95</v>
      </c>
      <c r="C801" s="3">
        <v>11</v>
      </c>
      <c r="D801">
        <v>48.755000000000003</v>
      </c>
      <c r="E801">
        <v>-122.48138</v>
      </c>
      <c r="F801" t="s">
        <v>10</v>
      </c>
      <c r="G801" s="5">
        <v>11.5</v>
      </c>
      <c r="H801" s="3">
        <v>17110004013762</v>
      </c>
      <c r="I801" t="s">
        <v>11</v>
      </c>
    </row>
    <row r="802" spans="1:9" x14ac:dyDescent="0.25">
      <c r="A802">
        <v>801</v>
      </c>
      <c r="B802" t="s">
        <v>95</v>
      </c>
      <c r="C802" s="3">
        <v>12</v>
      </c>
      <c r="D802">
        <v>48.755000000000003</v>
      </c>
      <c r="E802">
        <v>-122.48138</v>
      </c>
      <c r="F802" t="s">
        <v>10</v>
      </c>
      <c r="G802" s="5">
        <v>12.8</v>
      </c>
      <c r="H802" s="3">
        <v>17110004013762</v>
      </c>
      <c r="I802" t="s">
        <v>11</v>
      </c>
    </row>
    <row r="803" spans="1:9" x14ac:dyDescent="0.25">
      <c r="A803">
        <v>802</v>
      </c>
      <c r="B803" t="s">
        <v>96</v>
      </c>
      <c r="C803" s="3">
        <v>2</v>
      </c>
      <c r="D803">
        <v>48.850512680000001</v>
      </c>
      <c r="E803">
        <v>-122.58547299999999</v>
      </c>
      <c r="F803" t="s">
        <v>10</v>
      </c>
      <c r="G803" s="5">
        <v>11.2</v>
      </c>
      <c r="H803" s="3">
        <v>17110004000033</v>
      </c>
      <c r="I803" t="s">
        <v>11</v>
      </c>
    </row>
    <row r="804" spans="1:9" x14ac:dyDescent="0.25">
      <c r="A804">
        <v>803</v>
      </c>
      <c r="B804" t="s">
        <v>97</v>
      </c>
      <c r="C804" s="3">
        <v>2</v>
      </c>
      <c r="D804">
        <v>48.866493339999998</v>
      </c>
      <c r="E804">
        <v>-122.5656815</v>
      </c>
      <c r="F804" t="s">
        <v>10</v>
      </c>
      <c r="G804" s="5">
        <v>10.59</v>
      </c>
      <c r="H804" s="3">
        <v>17110004000045</v>
      </c>
      <c r="I804" t="s">
        <v>11</v>
      </c>
    </row>
    <row r="805" spans="1:9" x14ac:dyDescent="0.25">
      <c r="A805">
        <v>804</v>
      </c>
      <c r="B805" t="s">
        <v>97</v>
      </c>
      <c r="C805" s="3">
        <v>4</v>
      </c>
      <c r="D805">
        <v>48.866493339999998</v>
      </c>
      <c r="E805">
        <v>-122.5656815</v>
      </c>
      <c r="F805" t="s">
        <v>10</v>
      </c>
      <c r="G805" s="5">
        <v>11.1</v>
      </c>
      <c r="H805" s="3">
        <v>17110004000045</v>
      </c>
      <c r="I805" t="s">
        <v>11</v>
      </c>
    </row>
    <row r="806" spans="1:9" x14ac:dyDescent="0.25">
      <c r="A806">
        <v>805</v>
      </c>
      <c r="B806" t="s">
        <v>97</v>
      </c>
      <c r="C806" s="3">
        <v>7</v>
      </c>
      <c r="D806">
        <v>48.866493339999998</v>
      </c>
      <c r="E806">
        <v>-122.5656815</v>
      </c>
      <c r="F806" t="s">
        <v>10</v>
      </c>
      <c r="G806" s="5">
        <v>8.6</v>
      </c>
      <c r="H806" s="3">
        <v>17110004000045</v>
      </c>
      <c r="I806" t="s">
        <v>11</v>
      </c>
    </row>
    <row r="807" spans="1:9" x14ac:dyDescent="0.25">
      <c r="A807">
        <v>806</v>
      </c>
      <c r="B807" t="s">
        <v>98</v>
      </c>
      <c r="C807" s="3">
        <v>3</v>
      </c>
      <c r="D807">
        <v>48.924140000000001</v>
      </c>
      <c r="E807">
        <v>-122.53017</v>
      </c>
      <c r="F807" t="s">
        <v>10</v>
      </c>
      <c r="G807" s="5">
        <v>10.865789469999999</v>
      </c>
      <c r="H807" s="3">
        <v>17110004000396</v>
      </c>
      <c r="I807" t="s">
        <v>11</v>
      </c>
    </row>
    <row r="808" spans="1:9" x14ac:dyDescent="0.25">
      <c r="A808">
        <v>807</v>
      </c>
      <c r="B808" t="s">
        <v>98</v>
      </c>
      <c r="C808" s="3">
        <v>4</v>
      </c>
      <c r="D808">
        <v>48.924140000000001</v>
      </c>
      <c r="E808">
        <v>-122.53017</v>
      </c>
      <c r="F808" t="s">
        <v>10</v>
      </c>
      <c r="G808" s="5">
        <v>10.39666667</v>
      </c>
      <c r="H808" s="3">
        <v>17110004000396</v>
      </c>
      <c r="I808" t="s">
        <v>11</v>
      </c>
    </row>
    <row r="809" spans="1:9" x14ac:dyDescent="0.25">
      <c r="A809">
        <v>808</v>
      </c>
      <c r="B809" t="s">
        <v>98</v>
      </c>
      <c r="C809" s="3">
        <v>5</v>
      </c>
      <c r="D809">
        <v>48.924140000000001</v>
      </c>
      <c r="E809">
        <v>-122.53017</v>
      </c>
      <c r="F809" t="s">
        <v>10</v>
      </c>
      <c r="G809" s="5">
        <v>9.5103448279999991</v>
      </c>
      <c r="H809" s="3">
        <v>17110004000396</v>
      </c>
      <c r="I809" t="s">
        <v>11</v>
      </c>
    </row>
    <row r="810" spans="1:9" x14ac:dyDescent="0.25">
      <c r="A810">
        <v>809</v>
      </c>
      <c r="B810" t="s">
        <v>98</v>
      </c>
      <c r="C810" s="3">
        <v>6</v>
      </c>
      <c r="D810">
        <v>48.924140000000001</v>
      </c>
      <c r="E810">
        <v>-122.53017</v>
      </c>
      <c r="F810" t="s">
        <v>10</v>
      </c>
      <c r="G810" s="5">
        <v>9.1573333330000004</v>
      </c>
      <c r="H810" s="3">
        <v>17110004000396</v>
      </c>
      <c r="I810" t="s">
        <v>11</v>
      </c>
    </row>
    <row r="811" spans="1:9" x14ac:dyDescent="0.25">
      <c r="A811">
        <v>810</v>
      </c>
      <c r="B811" t="s">
        <v>98</v>
      </c>
      <c r="C811" s="3">
        <v>7</v>
      </c>
      <c r="D811">
        <v>48.924140000000001</v>
      </c>
      <c r="E811">
        <v>-122.53017</v>
      </c>
      <c r="F811" t="s">
        <v>10</v>
      </c>
      <c r="G811" s="5">
        <v>9.2111428570000005</v>
      </c>
      <c r="H811" s="3">
        <v>17110004000396</v>
      </c>
      <c r="I811" t="s">
        <v>11</v>
      </c>
    </row>
    <row r="812" spans="1:9" x14ac:dyDescent="0.25">
      <c r="A812">
        <v>811</v>
      </c>
      <c r="B812" t="s">
        <v>98</v>
      </c>
      <c r="C812" s="3">
        <v>8</v>
      </c>
      <c r="D812">
        <v>48.924140000000001</v>
      </c>
      <c r="E812">
        <v>-122.53017</v>
      </c>
      <c r="F812" t="s">
        <v>10</v>
      </c>
      <c r="G812" s="5">
        <v>8.9948571430000008</v>
      </c>
      <c r="H812" s="3">
        <v>17110004000396</v>
      </c>
      <c r="I812" t="s">
        <v>11</v>
      </c>
    </row>
    <row r="813" spans="1:9" x14ac:dyDescent="0.25">
      <c r="A813">
        <v>812</v>
      </c>
      <c r="B813" t="s">
        <v>98</v>
      </c>
      <c r="C813" s="3">
        <v>9</v>
      </c>
      <c r="D813">
        <v>48.924140000000001</v>
      </c>
      <c r="E813">
        <v>-122.53017</v>
      </c>
      <c r="F813" t="s">
        <v>10</v>
      </c>
      <c r="G813" s="5">
        <v>8.8140000000000001</v>
      </c>
      <c r="H813" s="3">
        <v>17110004000396</v>
      </c>
      <c r="I813" t="s">
        <v>11</v>
      </c>
    </row>
    <row r="814" spans="1:9" x14ac:dyDescent="0.25">
      <c r="A814">
        <v>813</v>
      </c>
      <c r="B814" t="s">
        <v>98</v>
      </c>
      <c r="C814" s="3">
        <v>10</v>
      </c>
      <c r="D814">
        <v>48.924140000000001</v>
      </c>
      <c r="E814">
        <v>-122.53017</v>
      </c>
      <c r="F814" t="s">
        <v>10</v>
      </c>
      <c r="G814" s="5">
        <v>9.7974999999999994</v>
      </c>
      <c r="H814" s="3">
        <v>17110004000396</v>
      </c>
      <c r="I814" t="s">
        <v>11</v>
      </c>
    </row>
    <row r="815" spans="1:9" x14ac:dyDescent="0.25">
      <c r="A815">
        <v>814</v>
      </c>
      <c r="B815" t="s">
        <v>98</v>
      </c>
      <c r="C815" s="3">
        <v>11</v>
      </c>
      <c r="D815">
        <v>48.924140000000001</v>
      </c>
      <c r="E815">
        <v>-122.53017</v>
      </c>
      <c r="F815" t="s">
        <v>10</v>
      </c>
      <c r="G815" s="5">
        <v>10.866666670000001</v>
      </c>
      <c r="H815" s="3">
        <v>17110004000396</v>
      </c>
      <c r="I815" t="s">
        <v>11</v>
      </c>
    </row>
    <row r="816" spans="1:9" x14ac:dyDescent="0.25">
      <c r="A816">
        <v>815</v>
      </c>
      <c r="B816" t="s">
        <v>99</v>
      </c>
      <c r="C816" s="3">
        <v>3</v>
      </c>
      <c r="D816">
        <v>48.99436</v>
      </c>
      <c r="E816">
        <v>-122.51051</v>
      </c>
      <c r="F816" t="s">
        <v>10</v>
      </c>
      <c r="G816" s="5">
        <v>11.66</v>
      </c>
      <c r="H816" s="3">
        <v>17110004000400</v>
      </c>
      <c r="I816" t="s">
        <v>11</v>
      </c>
    </row>
    <row r="817" spans="1:9" x14ac:dyDescent="0.25">
      <c r="A817">
        <v>816</v>
      </c>
      <c r="B817" t="s">
        <v>99</v>
      </c>
      <c r="C817" s="3">
        <v>4</v>
      </c>
      <c r="D817">
        <v>48.99436</v>
      </c>
      <c r="E817">
        <v>-122.51051</v>
      </c>
      <c r="F817" t="s">
        <v>10</v>
      </c>
      <c r="G817" s="5">
        <v>11.775</v>
      </c>
      <c r="H817" s="3">
        <v>17110004000400</v>
      </c>
      <c r="I817" t="s">
        <v>11</v>
      </c>
    </row>
    <row r="818" spans="1:9" x14ac:dyDescent="0.25">
      <c r="A818">
        <v>817</v>
      </c>
      <c r="B818" t="s">
        <v>99</v>
      </c>
      <c r="C818" s="3">
        <v>5</v>
      </c>
      <c r="D818">
        <v>48.99436</v>
      </c>
      <c r="E818">
        <v>-122.51051</v>
      </c>
      <c r="F818" t="s">
        <v>10</v>
      </c>
      <c r="G818" s="5">
        <v>10.5</v>
      </c>
      <c r="H818" s="3">
        <v>17110004000400</v>
      </c>
      <c r="I818" t="s">
        <v>11</v>
      </c>
    </row>
    <row r="819" spans="1:9" x14ac:dyDescent="0.25">
      <c r="A819">
        <v>818</v>
      </c>
      <c r="B819" t="s">
        <v>99</v>
      </c>
      <c r="C819" s="3">
        <v>6</v>
      </c>
      <c r="D819">
        <v>48.99436</v>
      </c>
      <c r="E819">
        <v>-122.51051</v>
      </c>
      <c r="F819" t="s">
        <v>10</v>
      </c>
      <c r="G819" s="5">
        <v>9.8625000000000007</v>
      </c>
      <c r="H819" s="3">
        <v>17110004000400</v>
      </c>
      <c r="I819" t="s">
        <v>11</v>
      </c>
    </row>
    <row r="820" spans="1:9" x14ac:dyDescent="0.25">
      <c r="A820">
        <v>819</v>
      </c>
      <c r="B820" t="s">
        <v>99</v>
      </c>
      <c r="C820" s="3">
        <v>7</v>
      </c>
      <c r="D820">
        <v>48.99436</v>
      </c>
      <c r="E820">
        <v>-122.51051</v>
      </c>
      <c r="F820" t="s">
        <v>10</v>
      </c>
      <c r="G820" s="5">
        <v>9.7777777780000008</v>
      </c>
      <c r="H820" s="3">
        <v>17110004000400</v>
      </c>
      <c r="I820" t="s">
        <v>11</v>
      </c>
    </row>
    <row r="821" spans="1:9" x14ac:dyDescent="0.25">
      <c r="A821">
        <v>820</v>
      </c>
      <c r="B821" t="s">
        <v>99</v>
      </c>
      <c r="C821" s="3">
        <v>8</v>
      </c>
      <c r="D821">
        <v>48.99436</v>
      </c>
      <c r="E821">
        <v>-122.51051</v>
      </c>
      <c r="F821" t="s">
        <v>10</v>
      </c>
      <c r="G821" s="5">
        <v>8.7571428569999998</v>
      </c>
      <c r="H821" s="3">
        <v>17110004000400</v>
      </c>
      <c r="I821" t="s">
        <v>11</v>
      </c>
    </row>
    <row r="822" spans="1:9" x14ac:dyDescent="0.25">
      <c r="A822">
        <v>821</v>
      </c>
      <c r="B822" t="s">
        <v>99</v>
      </c>
      <c r="C822" s="3">
        <v>9</v>
      </c>
      <c r="D822">
        <v>48.99436</v>
      </c>
      <c r="E822">
        <v>-122.51051</v>
      </c>
      <c r="F822" t="s">
        <v>10</v>
      </c>
      <c r="G822" s="5">
        <v>8.65</v>
      </c>
      <c r="H822" s="3">
        <v>17110004000400</v>
      </c>
      <c r="I822" t="s">
        <v>11</v>
      </c>
    </row>
    <row r="823" spans="1:9" x14ac:dyDescent="0.25">
      <c r="A823">
        <v>822</v>
      </c>
      <c r="B823" t="s">
        <v>100</v>
      </c>
      <c r="C823" s="3">
        <v>3</v>
      </c>
      <c r="D823">
        <v>48.99436</v>
      </c>
      <c r="E823">
        <v>-122.51051</v>
      </c>
      <c r="F823" t="s">
        <v>10</v>
      </c>
      <c r="G823" s="5">
        <v>11.860625000000001</v>
      </c>
      <c r="H823" s="3">
        <v>17110004000400</v>
      </c>
      <c r="I823" t="s">
        <v>11</v>
      </c>
    </row>
    <row r="824" spans="1:9" x14ac:dyDescent="0.25">
      <c r="A824">
        <v>823</v>
      </c>
      <c r="B824" t="s">
        <v>100</v>
      </c>
      <c r="C824" s="3">
        <v>4</v>
      </c>
      <c r="D824">
        <v>48.99436</v>
      </c>
      <c r="E824">
        <v>-122.51051</v>
      </c>
      <c r="F824" t="s">
        <v>10</v>
      </c>
      <c r="G824" s="5">
        <v>11.3764</v>
      </c>
      <c r="H824" s="3">
        <v>17110004000400</v>
      </c>
      <c r="I824" t="s">
        <v>11</v>
      </c>
    </row>
    <row r="825" spans="1:9" x14ac:dyDescent="0.25">
      <c r="A825">
        <v>824</v>
      </c>
      <c r="B825" t="s">
        <v>100</v>
      </c>
      <c r="C825" s="3">
        <v>5</v>
      </c>
      <c r="D825">
        <v>48.99436</v>
      </c>
      <c r="E825">
        <v>-122.51051</v>
      </c>
      <c r="F825" t="s">
        <v>10</v>
      </c>
      <c r="G825" s="5">
        <v>9.8952000000000009</v>
      </c>
      <c r="H825" s="3">
        <v>17110004000400</v>
      </c>
      <c r="I825" t="s">
        <v>11</v>
      </c>
    </row>
    <row r="826" spans="1:9" x14ac:dyDescent="0.25">
      <c r="A826">
        <v>825</v>
      </c>
      <c r="B826" t="s">
        <v>100</v>
      </c>
      <c r="C826" s="3">
        <v>6</v>
      </c>
      <c r="D826">
        <v>48.99436</v>
      </c>
      <c r="E826">
        <v>-122.51051</v>
      </c>
      <c r="F826" t="s">
        <v>10</v>
      </c>
      <c r="G826" s="5">
        <v>9.2525925929999993</v>
      </c>
      <c r="H826" s="3">
        <v>17110004000400</v>
      </c>
      <c r="I826" t="s">
        <v>11</v>
      </c>
    </row>
    <row r="827" spans="1:9" x14ac:dyDescent="0.25">
      <c r="A827">
        <v>826</v>
      </c>
      <c r="B827" t="s">
        <v>100</v>
      </c>
      <c r="C827" s="3">
        <v>7</v>
      </c>
      <c r="D827">
        <v>48.99436</v>
      </c>
      <c r="E827">
        <v>-122.51051</v>
      </c>
      <c r="F827" t="s">
        <v>10</v>
      </c>
      <c r="G827" s="5">
        <v>8.965483871</v>
      </c>
      <c r="H827" s="3">
        <v>17110004000400</v>
      </c>
      <c r="I827" t="s">
        <v>11</v>
      </c>
    </row>
    <row r="828" spans="1:9" x14ac:dyDescent="0.25">
      <c r="A828">
        <v>827</v>
      </c>
      <c r="B828" t="s">
        <v>100</v>
      </c>
      <c r="C828" s="3">
        <v>8</v>
      </c>
      <c r="D828">
        <v>48.99436</v>
      </c>
      <c r="E828">
        <v>-122.51051</v>
      </c>
      <c r="F828" t="s">
        <v>10</v>
      </c>
      <c r="G828" s="5">
        <v>8.2286666670000006</v>
      </c>
      <c r="H828" s="3">
        <v>17110004000400</v>
      </c>
      <c r="I828" t="s">
        <v>11</v>
      </c>
    </row>
    <row r="829" spans="1:9" x14ac:dyDescent="0.25">
      <c r="A829">
        <v>828</v>
      </c>
      <c r="B829" t="s">
        <v>100</v>
      </c>
      <c r="C829" s="3">
        <v>9</v>
      </c>
      <c r="D829">
        <v>48.99436</v>
      </c>
      <c r="E829">
        <v>-122.51051</v>
      </c>
      <c r="F829" t="s">
        <v>10</v>
      </c>
      <c r="G829" s="5">
        <v>8.3023076919999994</v>
      </c>
      <c r="H829" s="3">
        <v>17110004000400</v>
      </c>
      <c r="I829" t="s">
        <v>11</v>
      </c>
    </row>
    <row r="830" spans="1:9" x14ac:dyDescent="0.25">
      <c r="A830">
        <v>829</v>
      </c>
      <c r="B830" t="s">
        <v>100</v>
      </c>
      <c r="C830" s="3">
        <v>10</v>
      </c>
      <c r="D830">
        <v>48.99436</v>
      </c>
      <c r="E830">
        <v>-122.51051</v>
      </c>
      <c r="F830" t="s">
        <v>10</v>
      </c>
      <c r="G830" s="5">
        <v>10.4125</v>
      </c>
      <c r="H830" s="3">
        <v>17110004000400</v>
      </c>
      <c r="I830" t="s">
        <v>11</v>
      </c>
    </row>
    <row r="831" spans="1:9" x14ac:dyDescent="0.25">
      <c r="A831">
        <v>830</v>
      </c>
      <c r="B831" t="s">
        <v>100</v>
      </c>
      <c r="C831" s="3">
        <v>11</v>
      </c>
      <c r="D831">
        <v>48.99436</v>
      </c>
      <c r="E831">
        <v>-122.51051</v>
      </c>
      <c r="F831" t="s">
        <v>10</v>
      </c>
      <c r="G831" s="5">
        <v>11.643333330000001</v>
      </c>
      <c r="H831" s="3">
        <v>17110004000400</v>
      </c>
      <c r="I831" t="s">
        <v>11</v>
      </c>
    </row>
    <row r="832" spans="1:9" x14ac:dyDescent="0.25">
      <c r="A832">
        <v>831</v>
      </c>
      <c r="B832" t="s">
        <v>101</v>
      </c>
      <c r="C832" s="3">
        <v>1</v>
      </c>
      <c r="D832">
        <v>48.957346000000001</v>
      </c>
      <c r="E832">
        <v>-122.44083500000001</v>
      </c>
      <c r="F832" t="s">
        <v>10</v>
      </c>
      <c r="G832" s="5">
        <v>8.0500000000000007</v>
      </c>
      <c r="H832" s="3">
        <v>17110004001001</v>
      </c>
      <c r="I832" t="s">
        <v>11</v>
      </c>
    </row>
    <row r="833" spans="1:9" x14ac:dyDescent="0.25">
      <c r="A833">
        <v>832</v>
      </c>
      <c r="B833" t="s">
        <v>101</v>
      </c>
      <c r="C833" s="3">
        <v>12</v>
      </c>
      <c r="D833">
        <v>48.957346000000001</v>
      </c>
      <c r="E833">
        <v>-122.44083500000001</v>
      </c>
      <c r="F833" t="s">
        <v>10</v>
      </c>
      <c r="G833" s="5">
        <v>6.7</v>
      </c>
      <c r="H833" s="3">
        <v>17110004001001</v>
      </c>
      <c r="I833" t="s">
        <v>11</v>
      </c>
    </row>
    <row r="834" spans="1:9" x14ac:dyDescent="0.25">
      <c r="A834">
        <v>833</v>
      </c>
      <c r="B834" t="s">
        <v>102</v>
      </c>
      <c r="C834" s="3">
        <v>1</v>
      </c>
      <c r="D834">
        <v>48.978090000000002</v>
      </c>
      <c r="E834">
        <v>-122.440584</v>
      </c>
      <c r="F834" t="s">
        <v>10</v>
      </c>
      <c r="G834" s="5">
        <v>6.5</v>
      </c>
      <c r="H834" s="3">
        <v>17110004001001</v>
      </c>
      <c r="I834" t="s">
        <v>11</v>
      </c>
    </row>
    <row r="835" spans="1:9" x14ac:dyDescent="0.25">
      <c r="A835">
        <v>834</v>
      </c>
      <c r="B835" t="s">
        <v>102</v>
      </c>
      <c r="C835" s="3">
        <v>9</v>
      </c>
      <c r="D835">
        <v>48.978090000000002</v>
      </c>
      <c r="E835">
        <v>-122.440584</v>
      </c>
      <c r="F835" t="s">
        <v>10</v>
      </c>
      <c r="G835" s="5">
        <v>9</v>
      </c>
      <c r="H835" s="3">
        <v>17110004001001</v>
      </c>
      <c r="I835" t="s">
        <v>11</v>
      </c>
    </row>
    <row r="836" spans="1:9" x14ac:dyDescent="0.25">
      <c r="A836">
        <v>835</v>
      </c>
      <c r="B836" t="s">
        <v>102</v>
      </c>
      <c r="C836" s="3">
        <v>11</v>
      </c>
      <c r="D836">
        <v>48.978090000000002</v>
      </c>
      <c r="E836">
        <v>-122.440584</v>
      </c>
      <c r="F836" t="s">
        <v>10</v>
      </c>
      <c r="G836" s="5">
        <v>9.1</v>
      </c>
      <c r="H836" s="3">
        <v>17110004001001</v>
      </c>
      <c r="I836" t="s">
        <v>11</v>
      </c>
    </row>
    <row r="837" spans="1:9" x14ac:dyDescent="0.25">
      <c r="A837">
        <v>836</v>
      </c>
      <c r="B837" t="s">
        <v>102</v>
      </c>
      <c r="C837" s="3">
        <v>12</v>
      </c>
      <c r="D837">
        <v>48.978090000000002</v>
      </c>
      <c r="E837">
        <v>-122.440584</v>
      </c>
      <c r="F837" t="s">
        <v>10</v>
      </c>
      <c r="G837" s="5">
        <v>5.2</v>
      </c>
      <c r="H837" s="3">
        <v>17110004001001</v>
      </c>
      <c r="I837" t="s">
        <v>11</v>
      </c>
    </row>
    <row r="838" spans="1:9" x14ac:dyDescent="0.25">
      <c r="A838">
        <v>837</v>
      </c>
      <c r="B838" t="s">
        <v>103</v>
      </c>
      <c r="C838" s="3">
        <v>4</v>
      </c>
      <c r="D838">
        <v>48.871603569999998</v>
      </c>
      <c r="E838">
        <v>-122.557991</v>
      </c>
      <c r="F838" t="s">
        <v>10</v>
      </c>
      <c r="G838" s="5">
        <v>8.5</v>
      </c>
      <c r="H838" s="3">
        <v>17110004000046</v>
      </c>
      <c r="I838" t="s">
        <v>11</v>
      </c>
    </row>
    <row r="839" spans="1:9" x14ac:dyDescent="0.25">
      <c r="A839">
        <v>838</v>
      </c>
      <c r="B839" t="s">
        <v>103</v>
      </c>
      <c r="C839" s="3">
        <v>7</v>
      </c>
      <c r="D839">
        <v>48.871603569999998</v>
      </c>
      <c r="E839">
        <v>-122.557991</v>
      </c>
      <c r="F839" t="s">
        <v>10</v>
      </c>
      <c r="G839" s="5">
        <v>6.1</v>
      </c>
      <c r="H839" s="3">
        <v>17110004000046</v>
      </c>
      <c r="I839" t="s">
        <v>11</v>
      </c>
    </row>
    <row r="840" spans="1:9" x14ac:dyDescent="0.25">
      <c r="A840">
        <v>839</v>
      </c>
      <c r="B840" t="s">
        <v>104</v>
      </c>
      <c r="C840" s="3">
        <v>1</v>
      </c>
      <c r="D840">
        <v>48.857550439999997</v>
      </c>
      <c r="E840">
        <v>-122.337354</v>
      </c>
      <c r="F840" t="s">
        <v>10</v>
      </c>
      <c r="G840" s="5">
        <v>12.632</v>
      </c>
      <c r="H840" s="3">
        <v>17110004001557</v>
      </c>
      <c r="I840" t="s">
        <v>11</v>
      </c>
    </row>
    <row r="841" spans="1:9" x14ac:dyDescent="0.25">
      <c r="A841">
        <v>840</v>
      </c>
      <c r="B841" t="s">
        <v>104</v>
      </c>
      <c r="C841" s="3">
        <v>2</v>
      </c>
      <c r="D841">
        <v>48.857550439999997</v>
      </c>
      <c r="E841">
        <v>-122.337354</v>
      </c>
      <c r="F841" t="s">
        <v>10</v>
      </c>
      <c r="G841" s="5">
        <v>13.79</v>
      </c>
      <c r="H841" s="3">
        <v>17110004001557</v>
      </c>
      <c r="I841" t="s">
        <v>11</v>
      </c>
    </row>
    <row r="842" spans="1:9" x14ac:dyDescent="0.25">
      <c r="A842">
        <v>841</v>
      </c>
      <c r="B842" t="s">
        <v>104</v>
      </c>
      <c r="C842" s="3">
        <v>3</v>
      </c>
      <c r="D842">
        <v>48.857550439999997</v>
      </c>
      <c r="E842">
        <v>-122.337354</v>
      </c>
      <c r="F842" t="s">
        <v>10</v>
      </c>
      <c r="G842" s="5">
        <v>13.2</v>
      </c>
      <c r="H842" s="3">
        <v>17110004001557</v>
      </c>
      <c r="I842" t="s">
        <v>11</v>
      </c>
    </row>
    <row r="843" spans="1:9" x14ac:dyDescent="0.25">
      <c r="A843">
        <v>842</v>
      </c>
      <c r="B843" t="s">
        <v>104</v>
      </c>
      <c r="C843" s="3">
        <v>4</v>
      </c>
      <c r="D843">
        <v>48.857550439999997</v>
      </c>
      <c r="E843">
        <v>-122.337354</v>
      </c>
      <c r="F843" t="s">
        <v>10</v>
      </c>
      <c r="G843" s="5">
        <v>12.547499999999999</v>
      </c>
      <c r="H843" s="3">
        <v>17110004001557</v>
      </c>
      <c r="I843" t="s">
        <v>11</v>
      </c>
    </row>
    <row r="844" spans="1:9" x14ac:dyDescent="0.25">
      <c r="A844">
        <v>843</v>
      </c>
      <c r="B844" t="s">
        <v>104</v>
      </c>
      <c r="C844" s="3">
        <v>5</v>
      </c>
      <c r="D844">
        <v>48.857550439999997</v>
      </c>
      <c r="E844">
        <v>-122.337354</v>
      </c>
      <c r="F844" t="s">
        <v>10</v>
      </c>
      <c r="G844" s="5">
        <v>10.4125</v>
      </c>
      <c r="H844" s="3">
        <v>17110004001557</v>
      </c>
      <c r="I844" t="s">
        <v>11</v>
      </c>
    </row>
    <row r="845" spans="1:9" x14ac:dyDescent="0.25">
      <c r="A845">
        <v>844</v>
      </c>
      <c r="B845" t="s">
        <v>104</v>
      </c>
      <c r="C845" s="3">
        <v>6</v>
      </c>
      <c r="D845">
        <v>48.857550439999997</v>
      </c>
      <c r="E845">
        <v>-122.337354</v>
      </c>
      <c r="F845" t="s">
        <v>10</v>
      </c>
      <c r="G845" s="5">
        <v>9.0457142860000008</v>
      </c>
      <c r="H845" s="3">
        <v>17110004001557</v>
      </c>
      <c r="I845" t="s">
        <v>11</v>
      </c>
    </row>
    <row r="846" spans="1:9" x14ac:dyDescent="0.25">
      <c r="A846">
        <v>845</v>
      </c>
      <c r="B846" t="s">
        <v>104</v>
      </c>
      <c r="C846" s="3">
        <v>7</v>
      </c>
      <c r="D846">
        <v>48.857550439999997</v>
      </c>
      <c r="E846">
        <v>-122.337354</v>
      </c>
      <c r="F846" t="s">
        <v>10</v>
      </c>
      <c r="G846" s="5">
        <v>8.7266666669999999</v>
      </c>
      <c r="H846" s="3">
        <v>17110004001557</v>
      </c>
      <c r="I846" t="s">
        <v>11</v>
      </c>
    </row>
    <row r="847" spans="1:9" x14ac:dyDescent="0.25">
      <c r="A847">
        <v>846</v>
      </c>
      <c r="B847" t="s">
        <v>104</v>
      </c>
      <c r="C847" s="3">
        <v>8</v>
      </c>
      <c r="D847">
        <v>48.857550439999997</v>
      </c>
      <c r="E847">
        <v>-122.337354</v>
      </c>
      <c r="F847" t="s">
        <v>10</v>
      </c>
      <c r="G847" s="5">
        <v>6.8920000000000003</v>
      </c>
      <c r="H847" s="3">
        <v>17110004001557</v>
      </c>
      <c r="I847" t="s">
        <v>11</v>
      </c>
    </row>
    <row r="848" spans="1:9" x14ac:dyDescent="0.25">
      <c r="A848">
        <v>847</v>
      </c>
      <c r="B848" t="s">
        <v>104</v>
      </c>
      <c r="C848" s="3">
        <v>9</v>
      </c>
      <c r="D848">
        <v>48.857550439999997</v>
      </c>
      <c r="E848">
        <v>-122.337354</v>
      </c>
      <c r="F848" t="s">
        <v>10</v>
      </c>
      <c r="G848" s="5">
        <v>8.1319999999999997</v>
      </c>
      <c r="H848" s="3">
        <v>17110004001557</v>
      </c>
      <c r="I848" t="s">
        <v>11</v>
      </c>
    </row>
    <row r="849" spans="1:9" x14ac:dyDescent="0.25">
      <c r="A849">
        <v>848</v>
      </c>
      <c r="B849" t="s">
        <v>104</v>
      </c>
      <c r="C849" s="3">
        <v>10</v>
      </c>
      <c r="D849">
        <v>48.857550439999997</v>
      </c>
      <c r="E849">
        <v>-122.337354</v>
      </c>
      <c r="F849" t="s">
        <v>10</v>
      </c>
      <c r="G849" s="5">
        <v>10.455</v>
      </c>
      <c r="H849" s="3">
        <v>17110004001557</v>
      </c>
      <c r="I849" t="s">
        <v>11</v>
      </c>
    </row>
    <row r="850" spans="1:9" x14ac:dyDescent="0.25">
      <c r="A850">
        <v>849</v>
      </c>
      <c r="B850" t="s">
        <v>104</v>
      </c>
      <c r="C850" s="3">
        <v>11</v>
      </c>
      <c r="D850">
        <v>48.857550439999997</v>
      </c>
      <c r="E850">
        <v>-122.337354</v>
      </c>
      <c r="F850" t="s">
        <v>10</v>
      </c>
      <c r="G850" s="5">
        <v>11.76166667</v>
      </c>
      <c r="H850" s="3">
        <v>17110004001557</v>
      </c>
      <c r="I850" t="s">
        <v>11</v>
      </c>
    </row>
    <row r="851" spans="1:9" x14ac:dyDescent="0.25">
      <c r="A851">
        <v>850</v>
      </c>
      <c r="B851" t="s">
        <v>104</v>
      </c>
      <c r="C851" s="3">
        <v>12</v>
      </c>
      <c r="D851">
        <v>48.857550439999997</v>
      </c>
      <c r="E851">
        <v>-122.337354</v>
      </c>
      <c r="F851" t="s">
        <v>10</v>
      </c>
      <c r="G851" s="5">
        <v>13.42166667</v>
      </c>
      <c r="H851" s="3">
        <v>17110004001557</v>
      </c>
      <c r="I851" t="s">
        <v>11</v>
      </c>
    </row>
    <row r="852" spans="1:9" x14ac:dyDescent="0.25">
      <c r="A852">
        <v>851</v>
      </c>
      <c r="B852" t="s">
        <v>105</v>
      </c>
      <c r="C852" s="3">
        <v>7</v>
      </c>
      <c r="D852">
        <v>48.707920000000001</v>
      </c>
      <c r="E852">
        <v>-122.34374</v>
      </c>
      <c r="F852" t="s">
        <v>10</v>
      </c>
      <c r="G852" s="5">
        <v>10.1</v>
      </c>
      <c r="H852" s="3">
        <v>17110004013611</v>
      </c>
      <c r="I852" t="s">
        <v>11</v>
      </c>
    </row>
    <row r="853" spans="1:9" x14ac:dyDescent="0.25">
      <c r="A853">
        <v>852</v>
      </c>
      <c r="B853" t="s">
        <v>105</v>
      </c>
      <c r="C853" s="3">
        <v>8</v>
      </c>
      <c r="D853">
        <v>48.707920000000001</v>
      </c>
      <c r="E853">
        <v>-122.34374</v>
      </c>
      <c r="F853" t="s">
        <v>10</v>
      </c>
      <c r="G853" s="5">
        <v>9.75</v>
      </c>
      <c r="H853" s="3">
        <v>17110004013611</v>
      </c>
      <c r="I853" t="s">
        <v>11</v>
      </c>
    </row>
    <row r="854" spans="1:9" x14ac:dyDescent="0.25">
      <c r="A854">
        <v>853</v>
      </c>
      <c r="B854" t="s">
        <v>105</v>
      </c>
      <c r="C854" s="3">
        <v>9</v>
      </c>
      <c r="D854">
        <v>48.707920000000001</v>
      </c>
      <c r="E854">
        <v>-122.34374</v>
      </c>
      <c r="F854" t="s">
        <v>10</v>
      </c>
      <c r="G854" s="5">
        <v>10.36333333</v>
      </c>
      <c r="H854" s="3">
        <v>17110004013611</v>
      </c>
      <c r="I854" t="s">
        <v>11</v>
      </c>
    </row>
    <row r="855" spans="1:9" x14ac:dyDescent="0.25">
      <c r="A855">
        <v>854</v>
      </c>
      <c r="B855" t="s">
        <v>106</v>
      </c>
      <c r="C855" s="3">
        <v>7</v>
      </c>
      <c r="D855">
        <v>48.701929999999997</v>
      </c>
      <c r="E855">
        <v>-122.48191</v>
      </c>
      <c r="F855" t="s">
        <v>10</v>
      </c>
      <c r="G855" s="5">
        <v>9.9600000000000009</v>
      </c>
      <c r="H855" s="3">
        <v>17110004013604</v>
      </c>
      <c r="I855" t="s">
        <v>11</v>
      </c>
    </row>
    <row r="856" spans="1:9" x14ac:dyDescent="0.25">
      <c r="A856">
        <v>855</v>
      </c>
      <c r="B856" t="s">
        <v>106</v>
      </c>
      <c r="C856" s="3">
        <v>8</v>
      </c>
      <c r="D856">
        <v>48.701929999999997</v>
      </c>
      <c r="E856">
        <v>-122.48191</v>
      </c>
      <c r="F856" t="s">
        <v>10</v>
      </c>
      <c r="G856" s="5">
        <v>9.2550000000000008</v>
      </c>
      <c r="H856" s="3">
        <v>17110004013604</v>
      </c>
      <c r="I856" t="s">
        <v>11</v>
      </c>
    </row>
    <row r="857" spans="1:9" x14ac:dyDescent="0.25">
      <c r="A857">
        <v>856</v>
      </c>
      <c r="B857" t="s">
        <v>106</v>
      </c>
      <c r="C857" s="3">
        <v>9</v>
      </c>
      <c r="D857">
        <v>48.701929999999997</v>
      </c>
      <c r="E857">
        <v>-122.48191</v>
      </c>
      <c r="F857" t="s">
        <v>10</v>
      </c>
      <c r="G857" s="5">
        <v>10.695</v>
      </c>
      <c r="H857" s="3">
        <v>17110004013604</v>
      </c>
      <c r="I857" t="s">
        <v>11</v>
      </c>
    </row>
    <row r="858" spans="1:9" x14ac:dyDescent="0.25">
      <c r="A858">
        <v>857</v>
      </c>
      <c r="B858" t="s">
        <v>107</v>
      </c>
      <c r="C858" s="3">
        <v>7</v>
      </c>
      <c r="D858">
        <v>48.701725000000003</v>
      </c>
      <c r="E858">
        <v>-122.48840300000001</v>
      </c>
      <c r="F858" t="s">
        <v>10</v>
      </c>
      <c r="G858" s="5">
        <v>9.9499999999999993</v>
      </c>
      <c r="H858" s="3">
        <v>17110004015098</v>
      </c>
      <c r="I858" t="s">
        <v>11</v>
      </c>
    </row>
    <row r="859" spans="1:9" x14ac:dyDescent="0.25">
      <c r="A859">
        <v>858</v>
      </c>
      <c r="B859" t="s">
        <v>108</v>
      </c>
      <c r="C859" s="3">
        <v>8</v>
      </c>
      <c r="D859">
        <v>48.618679999999998</v>
      </c>
      <c r="E859">
        <v>-122.4395</v>
      </c>
      <c r="F859" t="s">
        <v>10</v>
      </c>
      <c r="G859" s="5">
        <v>10.02</v>
      </c>
      <c r="H859" s="3">
        <v>17110002000275</v>
      </c>
      <c r="I859" t="s">
        <v>16</v>
      </c>
    </row>
    <row r="860" spans="1:9" x14ac:dyDescent="0.25">
      <c r="A860">
        <v>859</v>
      </c>
      <c r="B860" t="s">
        <v>109</v>
      </c>
      <c r="C860" s="3">
        <v>8</v>
      </c>
      <c r="D860">
        <v>48.867849999999997</v>
      </c>
      <c r="E860">
        <v>-122.04365</v>
      </c>
      <c r="F860" t="s">
        <v>10</v>
      </c>
      <c r="G860" s="5">
        <v>9.3524999999999991</v>
      </c>
      <c r="H860" s="3">
        <v>17110004002104</v>
      </c>
      <c r="I860" t="s">
        <v>11</v>
      </c>
    </row>
    <row r="861" spans="1:9" x14ac:dyDescent="0.25">
      <c r="A861">
        <v>860</v>
      </c>
      <c r="B861" t="s">
        <v>109</v>
      </c>
      <c r="C861" s="3">
        <v>9</v>
      </c>
      <c r="D861">
        <v>48.867849999999997</v>
      </c>
      <c r="E861">
        <v>-122.04365</v>
      </c>
      <c r="F861" t="s">
        <v>10</v>
      </c>
      <c r="G861" s="5">
        <v>9.8000000000000007</v>
      </c>
      <c r="H861" s="3">
        <v>17110004002104</v>
      </c>
      <c r="I861" t="s">
        <v>11</v>
      </c>
    </row>
    <row r="862" spans="1:9" x14ac:dyDescent="0.25">
      <c r="A862">
        <v>861</v>
      </c>
      <c r="B862" t="s">
        <v>110</v>
      </c>
      <c r="C862" s="3">
        <v>1</v>
      </c>
      <c r="D862">
        <v>48.753259</v>
      </c>
      <c r="E862">
        <v>-122.196729</v>
      </c>
      <c r="F862" t="s">
        <v>10</v>
      </c>
      <c r="G862" s="5">
        <v>10.225</v>
      </c>
      <c r="H862" s="3">
        <v>17110004000723</v>
      </c>
      <c r="I862" t="s">
        <v>11</v>
      </c>
    </row>
    <row r="863" spans="1:9" x14ac:dyDescent="0.25">
      <c r="A863">
        <v>862</v>
      </c>
      <c r="B863" t="s">
        <v>110</v>
      </c>
      <c r="C863" s="3">
        <v>2</v>
      </c>
      <c r="D863">
        <v>48.753259</v>
      </c>
      <c r="E863">
        <v>-122.196729</v>
      </c>
      <c r="F863" t="s">
        <v>10</v>
      </c>
      <c r="G863" s="5">
        <v>10.125</v>
      </c>
      <c r="H863" s="3">
        <v>17110004000723</v>
      </c>
      <c r="I863" t="s">
        <v>11</v>
      </c>
    </row>
    <row r="864" spans="1:9" x14ac:dyDescent="0.25">
      <c r="A864">
        <v>863</v>
      </c>
      <c r="B864" t="s">
        <v>110</v>
      </c>
      <c r="C864" s="3">
        <v>3</v>
      </c>
      <c r="D864">
        <v>48.753259</v>
      </c>
      <c r="E864">
        <v>-122.196729</v>
      </c>
      <c r="F864" t="s">
        <v>10</v>
      </c>
      <c r="G864" s="5">
        <v>10.25333333</v>
      </c>
      <c r="H864" s="3">
        <v>17110004000723</v>
      </c>
      <c r="I864" t="s">
        <v>11</v>
      </c>
    </row>
    <row r="865" spans="1:9" x14ac:dyDescent="0.25">
      <c r="A865">
        <v>864</v>
      </c>
      <c r="B865" t="s">
        <v>110</v>
      </c>
      <c r="C865" s="3">
        <v>4</v>
      </c>
      <c r="D865">
        <v>48.753259</v>
      </c>
      <c r="E865">
        <v>-122.196729</v>
      </c>
      <c r="F865" t="s">
        <v>10</v>
      </c>
      <c r="G865" s="5">
        <v>10.266666669999999</v>
      </c>
      <c r="H865" s="3">
        <v>17110004000723</v>
      </c>
      <c r="I865" t="s">
        <v>11</v>
      </c>
    </row>
    <row r="866" spans="1:9" x14ac:dyDescent="0.25">
      <c r="A866">
        <v>865</v>
      </c>
      <c r="B866" t="s">
        <v>110</v>
      </c>
      <c r="C866" s="3">
        <v>5</v>
      </c>
      <c r="D866">
        <v>48.753259</v>
      </c>
      <c r="E866">
        <v>-122.196729</v>
      </c>
      <c r="F866" t="s">
        <v>10</v>
      </c>
      <c r="G866" s="5">
        <v>7.4</v>
      </c>
      <c r="H866" s="3">
        <v>17110004000723</v>
      </c>
      <c r="I866" t="s">
        <v>11</v>
      </c>
    </row>
    <row r="867" spans="1:9" x14ac:dyDescent="0.25">
      <c r="A867">
        <v>866</v>
      </c>
      <c r="B867" t="s">
        <v>110</v>
      </c>
      <c r="C867" s="3">
        <v>6</v>
      </c>
      <c r="D867">
        <v>48.753259</v>
      </c>
      <c r="E867">
        <v>-122.196729</v>
      </c>
      <c r="F867" t="s">
        <v>10</v>
      </c>
      <c r="G867" s="5">
        <v>7.8624999999999998</v>
      </c>
      <c r="H867" s="3">
        <v>17110004000723</v>
      </c>
      <c r="I867" t="s">
        <v>11</v>
      </c>
    </row>
    <row r="868" spans="1:9" x14ac:dyDescent="0.25">
      <c r="A868">
        <v>867</v>
      </c>
      <c r="B868" t="s">
        <v>110</v>
      </c>
      <c r="C868" s="3">
        <v>7</v>
      </c>
      <c r="D868">
        <v>48.753259</v>
      </c>
      <c r="E868">
        <v>-122.196729</v>
      </c>
      <c r="F868" t="s">
        <v>10</v>
      </c>
      <c r="G868" s="5">
        <v>4.4749999999999996</v>
      </c>
      <c r="H868" s="3">
        <v>17110004000723</v>
      </c>
      <c r="I868" t="s">
        <v>11</v>
      </c>
    </row>
    <row r="869" spans="1:9" x14ac:dyDescent="0.25">
      <c r="A869">
        <v>868</v>
      </c>
      <c r="B869" t="s">
        <v>110</v>
      </c>
      <c r="C869" s="3">
        <v>8</v>
      </c>
      <c r="D869">
        <v>48.753259</v>
      </c>
      <c r="E869">
        <v>-122.196729</v>
      </c>
      <c r="F869" t="s">
        <v>10</v>
      </c>
      <c r="G869" s="5">
        <v>3.88</v>
      </c>
      <c r="H869" s="3">
        <v>17110004000723</v>
      </c>
      <c r="I869" t="s">
        <v>11</v>
      </c>
    </row>
    <row r="870" spans="1:9" x14ac:dyDescent="0.25">
      <c r="A870">
        <v>869</v>
      </c>
      <c r="B870" t="s">
        <v>110</v>
      </c>
      <c r="C870" s="3">
        <v>9</v>
      </c>
      <c r="D870">
        <v>48.753259</v>
      </c>
      <c r="E870">
        <v>-122.196729</v>
      </c>
      <c r="F870" t="s">
        <v>10</v>
      </c>
      <c r="G870" s="5">
        <v>4.9333333330000002</v>
      </c>
      <c r="H870" s="3">
        <v>17110004000723</v>
      </c>
      <c r="I870" t="s">
        <v>11</v>
      </c>
    </row>
    <row r="871" spans="1:9" x14ac:dyDescent="0.25">
      <c r="A871">
        <v>870</v>
      </c>
      <c r="B871" t="s">
        <v>110</v>
      </c>
      <c r="C871" s="3">
        <v>10</v>
      </c>
      <c r="D871">
        <v>48.753259</v>
      </c>
      <c r="E871">
        <v>-122.196729</v>
      </c>
      <c r="F871" t="s">
        <v>10</v>
      </c>
      <c r="G871" s="5">
        <v>5.375</v>
      </c>
      <c r="H871" s="3">
        <v>17110004000723</v>
      </c>
      <c r="I871" t="s">
        <v>11</v>
      </c>
    </row>
    <row r="872" spans="1:9" x14ac:dyDescent="0.25">
      <c r="A872">
        <v>871</v>
      </c>
      <c r="B872" t="s">
        <v>110</v>
      </c>
      <c r="C872" s="3">
        <v>11</v>
      </c>
      <c r="D872">
        <v>48.753259</v>
      </c>
      <c r="E872">
        <v>-122.196729</v>
      </c>
      <c r="F872" t="s">
        <v>10</v>
      </c>
      <c r="G872" s="5">
        <v>8.5749999999999993</v>
      </c>
      <c r="H872" s="3">
        <v>17110004000723</v>
      </c>
      <c r="I872" t="s">
        <v>11</v>
      </c>
    </row>
    <row r="873" spans="1:9" x14ac:dyDescent="0.25">
      <c r="A873">
        <v>872</v>
      </c>
      <c r="B873" t="s">
        <v>110</v>
      </c>
      <c r="C873" s="3">
        <v>12</v>
      </c>
      <c r="D873">
        <v>48.753259</v>
      </c>
      <c r="E873">
        <v>-122.196729</v>
      </c>
      <c r="F873" t="s">
        <v>10</v>
      </c>
      <c r="G873" s="5">
        <v>9.5</v>
      </c>
      <c r="H873" s="3">
        <v>17110004000723</v>
      </c>
      <c r="I873" t="s">
        <v>11</v>
      </c>
    </row>
    <row r="874" spans="1:9" x14ac:dyDescent="0.25">
      <c r="A874">
        <v>873</v>
      </c>
      <c r="B874" t="s">
        <v>111</v>
      </c>
      <c r="C874" s="3">
        <v>1</v>
      </c>
      <c r="D874">
        <v>48.770885</v>
      </c>
      <c r="E874">
        <v>-122.195173</v>
      </c>
      <c r="F874" t="s">
        <v>10</v>
      </c>
      <c r="G874" s="5">
        <v>10.1</v>
      </c>
      <c r="H874" s="3">
        <v>17110004000402</v>
      </c>
      <c r="I874" t="s">
        <v>11</v>
      </c>
    </row>
    <row r="875" spans="1:9" x14ac:dyDescent="0.25">
      <c r="A875">
        <v>874</v>
      </c>
      <c r="B875" t="s">
        <v>111</v>
      </c>
      <c r="C875" s="3">
        <v>2</v>
      </c>
      <c r="D875">
        <v>48.770885</v>
      </c>
      <c r="E875">
        <v>-122.195173</v>
      </c>
      <c r="F875" t="s">
        <v>10</v>
      </c>
      <c r="G875" s="5">
        <v>10.050000000000001</v>
      </c>
      <c r="H875" s="3">
        <v>17110004000402</v>
      </c>
      <c r="I875" t="s">
        <v>11</v>
      </c>
    </row>
    <row r="876" spans="1:9" x14ac:dyDescent="0.25">
      <c r="A876">
        <v>875</v>
      </c>
      <c r="B876" t="s">
        <v>111</v>
      </c>
      <c r="C876" s="3">
        <v>3</v>
      </c>
      <c r="D876">
        <v>48.770885</v>
      </c>
      <c r="E876">
        <v>-122.195173</v>
      </c>
      <c r="F876" t="s">
        <v>10</v>
      </c>
      <c r="G876" s="5">
        <v>10.623333329999999</v>
      </c>
      <c r="H876" s="3">
        <v>17110004000402</v>
      </c>
      <c r="I876" t="s">
        <v>11</v>
      </c>
    </row>
    <row r="877" spans="1:9" x14ac:dyDescent="0.25">
      <c r="A877">
        <v>876</v>
      </c>
      <c r="B877" t="s">
        <v>111</v>
      </c>
      <c r="C877" s="3">
        <v>4</v>
      </c>
      <c r="D877">
        <v>48.770885</v>
      </c>
      <c r="E877">
        <v>-122.195173</v>
      </c>
      <c r="F877" t="s">
        <v>10</v>
      </c>
      <c r="G877" s="5">
        <v>10.199999999999999</v>
      </c>
      <c r="H877" s="3">
        <v>17110004000402</v>
      </c>
      <c r="I877" t="s">
        <v>11</v>
      </c>
    </row>
    <row r="878" spans="1:9" x14ac:dyDescent="0.25">
      <c r="A878">
        <v>877</v>
      </c>
      <c r="B878" t="s">
        <v>111</v>
      </c>
      <c r="C878" s="3">
        <v>5</v>
      </c>
      <c r="D878">
        <v>48.770885</v>
      </c>
      <c r="E878">
        <v>-122.195173</v>
      </c>
      <c r="F878" t="s">
        <v>10</v>
      </c>
      <c r="G878" s="5">
        <v>6.875</v>
      </c>
      <c r="H878" s="3">
        <v>17110004000402</v>
      </c>
      <c r="I878" t="s">
        <v>11</v>
      </c>
    </row>
    <row r="879" spans="1:9" x14ac:dyDescent="0.25">
      <c r="A879">
        <v>878</v>
      </c>
      <c r="B879" t="s">
        <v>111</v>
      </c>
      <c r="C879" s="3">
        <v>6</v>
      </c>
      <c r="D879">
        <v>48.770885</v>
      </c>
      <c r="E879">
        <v>-122.195173</v>
      </c>
      <c r="F879" t="s">
        <v>10</v>
      </c>
      <c r="G879" s="5">
        <v>4.625</v>
      </c>
      <c r="H879" s="3">
        <v>17110004000402</v>
      </c>
      <c r="I879" t="s">
        <v>11</v>
      </c>
    </row>
    <row r="880" spans="1:9" x14ac:dyDescent="0.25">
      <c r="A880">
        <v>879</v>
      </c>
      <c r="B880" t="s">
        <v>111</v>
      </c>
      <c r="C880" s="3">
        <v>7</v>
      </c>
      <c r="D880">
        <v>48.770885</v>
      </c>
      <c r="E880">
        <v>-122.195173</v>
      </c>
      <c r="F880" t="s">
        <v>10</v>
      </c>
      <c r="G880" s="5">
        <v>4.55</v>
      </c>
      <c r="H880" s="3">
        <v>17110004000402</v>
      </c>
      <c r="I880" t="s">
        <v>11</v>
      </c>
    </row>
    <row r="881" spans="1:9" x14ac:dyDescent="0.25">
      <c r="A881">
        <v>880</v>
      </c>
      <c r="B881" t="s">
        <v>111</v>
      </c>
      <c r="C881" s="3">
        <v>8</v>
      </c>
      <c r="D881">
        <v>48.770885</v>
      </c>
      <c r="E881">
        <v>-122.195173</v>
      </c>
      <c r="F881" t="s">
        <v>10</v>
      </c>
      <c r="G881" s="5">
        <v>1.82</v>
      </c>
      <c r="H881" s="3">
        <v>17110004000402</v>
      </c>
      <c r="I881" t="s">
        <v>11</v>
      </c>
    </row>
    <row r="882" spans="1:9" x14ac:dyDescent="0.25">
      <c r="A882">
        <v>881</v>
      </c>
      <c r="B882" t="s">
        <v>111</v>
      </c>
      <c r="C882" s="3">
        <v>9</v>
      </c>
      <c r="D882">
        <v>48.770885</v>
      </c>
      <c r="E882">
        <v>-122.195173</v>
      </c>
      <c r="F882" t="s">
        <v>10</v>
      </c>
      <c r="G882" s="5">
        <v>1.36</v>
      </c>
      <c r="H882" s="3">
        <v>17110004000402</v>
      </c>
      <c r="I882" t="s">
        <v>11</v>
      </c>
    </row>
    <row r="883" spans="1:9" x14ac:dyDescent="0.25">
      <c r="A883">
        <v>882</v>
      </c>
      <c r="B883" t="s">
        <v>111</v>
      </c>
      <c r="C883" s="3">
        <v>10</v>
      </c>
      <c r="D883">
        <v>48.770885</v>
      </c>
      <c r="E883">
        <v>-122.195173</v>
      </c>
      <c r="F883" t="s">
        <v>10</v>
      </c>
      <c r="G883" s="5">
        <v>3.1</v>
      </c>
      <c r="H883" s="3">
        <v>17110004000402</v>
      </c>
      <c r="I883" t="s">
        <v>11</v>
      </c>
    </row>
    <row r="884" spans="1:9" x14ac:dyDescent="0.25">
      <c r="A884">
        <v>883</v>
      </c>
      <c r="B884" t="s">
        <v>111</v>
      </c>
      <c r="C884" s="3">
        <v>11</v>
      </c>
      <c r="D884">
        <v>48.770885</v>
      </c>
      <c r="E884">
        <v>-122.195173</v>
      </c>
      <c r="F884" t="s">
        <v>10</v>
      </c>
      <c r="G884" s="5">
        <v>6.8250000000000002</v>
      </c>
      <c r="H884" s="3">
        <v>17110004000402</v>
      </c>
      <c r="I884" t="s">
        <v>11</v>
      </c>
    </row>
    <row r="885" spans="1:9" x14ac:dyDescent="0.25">
      <c r="A885">
        <v>884</v>
      </c>
      <c r="B885" t="s">
        <v>111</v>
      </c>
      <c r="C885" s="3">
        <v>12</v>
      </c>
      <c r="D885">
        <v>48.770885</v>
      </c>
      <c r="E885">
        <v>-122.195173</v>
      </c>
      <c r="F885" t="s">
        <v>10</v>
      </c>
      <c r="G885" s="5">
        <v>9.25</v>
      </c>
      <c r="H885" s="3">
        <v>17110004000402</v>
      </c>
      <c r="I885" t="s">
        <v>11</v>
      </c>
    </row>
    <row r="886" spans="1:9" x14ac:dyDescent="0.25">
      <c r="A886">
        <v>885</v>
      </c>
      <c r="B886" t="s">
        <v>112</v>
      </c>
      <c r="C886" s="3">
        <v>2</v>
      </c>
      <c r="D886">
        <v>48.686675639999997</v>
      </c>
      <c r="E886">
        <v>-122.5983152</v>
      </c>
      <c r="F886" t="s">
        <v>113</v>
      </c>
      <c r="G886" s="5">
        <v>10.42933401</v>
      </c>
      <c r="H886" s="3">
        <v>0</v>
      </c>
    </row>
    <row r="887" spans="1:9" x14ac:dyDescent="0.25">
      <c r="A887">
        <v>886</v>
      </c>
      <c r="B887" t="s">
        <v>112</v>
      </c>
      <c r="C887" s="3">
        <v>3</v>
      </c>
      <c r="D887">
        <v>48.686675639999997</v>
      </c>
      <c r="E887">
        <v>-122.5983152</v>
      </c>
      <c r="F887" t="s">
        <v>113</v>
      </c>
      <c r="G887" s="5">
        <v>10.757669979999999</v>
      </c>
      <c r="H887" s="3">
        <v>0</v>
      </c>
    </row>
    <row r="888" spans="1:9" x14ac:dyDescent="0.25">
      <c r="A888">
        <v>887</v>
      </c>
      <c r="B888" t="s">
        <v>112</v>
      </c>
      <c r="C888" s="3">
        <v>4</v>
      </c>
      <c r="D888">
        <v>48.686675639999997</v>
      </c>
      <c r="E888">
        <v>-122.5983152</v>
      </c>
      <c r="F888" t="s">
        <v>113</v>
      </c>
      <c r="G888" s="5">
        <v>8.1304669040000004</v>
      </c>
      <c r="H888" s="3">
        <v>0</v>
      </c>
    </row>
    <row r="889" spans="1:9" x14ac:dyDescent="0.25">
      <c r="A889">
        <v>888</v>
      </c>
      <c r="B889" t="s">
        <v>112</v>
      </c>
      <c r="C889" s="3">
        <v>5</v>
      </c>
      <c r="D889">
        <v>48.686675639999997</v>
      </c>
      <c r="E889">
        <v>-122.5983152</v>
      </c>
      <c r="F889" t="s">
        <v>113</v>
      </c>
      <c r="G889" s="5">
        <v>8.0711613240000002</v>
      </c>
      <c r="H889" s="3">
        <v>0</v>
      </c>
    </row>
    <row r="890" spans="1:9" x14ac:dyDescent="0.25">
      <c r="A890">
        <v>889</v>
      </c>
      <c r="B890" t="s">
        <v>112</v>
      </c>
      <c r="C890" s="3">
        <v>6</v>
      </c>
      <c r="D890">
        <v>48.686675639999997</v>
      </c>
      <c r="E890">
        <v>-122.5983152</v>
      </c>
      <c r="F890" t="s">
        <v>113</v>
      </c>
      <c r="G890" s="5">
        <v>10.01564576</v>
      </c>
      <c r="H890" s="3">
        <v>0</v>
      </c>
    </row>
    <row r="891" spans="1:9" x14ac:dyDescent="0.25">
      <c r="A891">
        <v>890</v>
      </c>
      <c r="B891" t="s">
        <v>112</v>
      </c>
      <c r="C891" s="3">
        <v>10</v>
      </c>
      <c r="D891">
        <v>48.686675639999997</v>
      </c>
      <c r="E891">
        <v>-122.5983152</v>
      </c>
      <c r="F891" t="s">
        <v>113</v>
      </c>
      <c r="G891" s="5">
        <v>6.5672332439999996</v>
      </c>
      <c r="H891" s="3">
        <v>0</v>
      </c>
    </row>
    <row r="892" spans="1:9" x14ac:dyDescent="0.25">
      <c r="A892">
        <v>891</v>
      </c>
      <c r="B892" t="s">
        <v>112</v>
      </c>
      <c r="C892" s="3">
        <v>11</v>
      </c>
      <c r="D892">
        <v>48.686675639999997</v>
      </c>
      <c r="E892">
        <v>-122.5983152</v>
      </c>
      <c r="F892" t="s">
        <v>113</v>
      </c>
      <c r="G892" s="5">
        <v>6.1051637169999999</v>
      </c>
      <c r="H892" s="3">
        <v>0</v>
      </c>
    </row>
    <row r="893" spans="1:9" x14ac:dyDescent="0.25">
      <c r="A893">
        <v>892</v>
      </c>
      <c r="B893" t="s">
        <v>112</v>
      </c>
      <c r="C893" s="3">
        <v>12</v>
      </c>
      <c r="D893">
        <v>48.686675639999997</v>
      </c>
      <c r="E893">
        <v>-122.5983152</v>
      </c>
      <c r="F893" t="s">
        <v>113</v>
      </c>
      <c r="G893" s="5">
        <v>6.8637614400000002</v>
      </c>
      <c r="H893" s="3">
        <v>0</v>
      </c>
    </row>
    <row r="894" spans="1:9" x14ac:dyDescent="0.25">
      <c r="A894">
        <v>893</v>
      </c>
      <c r="B894" t="s">
        <v>114</v>
      </c>
      <c r="C894" s="3">
        <v>2</v>
      </c>
      <c r="D894">
        <v>48.683970000000002</v>
      </c>
      <c r="E894">
        <v>-122.5382</v>
      </c>
      <c r="F894" t="s">
        <v>113</v>
      </c>
      <c r="G894" s="5">
        <v>10.508810540000001</v>
      </c>
      <c r="H894" s="3">
        <v>0</v>
      </c>
    </row>
    <row r="895" spans="1:9" x14ac:dyDescent="0.25">
      <c r="A895">
        <v>894</v>
      </c>
      <c r="B895" t="s">
        <v>114</v>
      </c>
      <c r="C895" s="3">
        <v>3</v>
      </c>
      <c r="D895">
        <v>48.683970000000002</v>
      </c>
      <c r="E895">
        <v>-122.5382</v>
      </c>
      <c r="F895" t="s">
        <v>113</v>
      </c>
      <c r="G895" s="5">
        <v>10.4549073</v>
      </c>
      <c r="H895" s="3">
        <v>0</v>
      </c>
    </row>
    <row r="896" spans="1:9" x14ac:dyDescent="0.25">
      <c r="A896">
        <v>895</v>
      </c>
      <c r="B896" t="s">
        <v>114</v>
      </c>
      <c r="C896" s="3">
        <v>4</v>
      </c>
      <c r="D896">
        <v>48.683970000000002</v>
      </c>
      <c r="E896">
        <v>-122.5382</v>
      </c>
      <c r="F896" t="s">
        <v>113</v>
      </c>
      <c r="G896" s="5">
        <v>9.546773945</v>
      </c>
      <c r="H896" s="3">
        <v>0</v>
      </c>
    </row>
    <row r="897" spans="1:9" x14ac:dyDescent="0.25">
      <c r="A897">
        <v>896</v>
      </c>
      <c r="B897" t="s">
        <v>114</v>
      </c>
      <c r="C897" s="3">
        <v>5</v>
      </c>
      <c r="D897">
        <v>48.683970000000002</v>
      </c>
      <c r="E897">
        <v>-122.5382</v>
      </c>
      <c r="F897" t="s">
        <v>113</v>
      </c>
      <c r="G897" s="5">
        <v>8.334010674</v>
      </c>
      <c r="H897" s="3">
        <v>0</v>
      </c>
    </row>
    <row r="898" spans="1:9" x14ac:dyDescent="0.25">
      <c r="A898">
        <v>897</v>
      </c>
      <c r="B898" t="s">
        <v>114</v>
      </c>
      <c r="C898" s="3">
        <v>6</v>
      </c>
      <c r="D898">
        <v>48.683970000000002</v>
      </c>
      <c r="E898">
        <v>-122.5382</v>
      </c>
      <c r="F898" t="s">
        <v>113</v>
      </c>
      <c r="G898" s="5">
        <v>7.9323121739999998</v>
      </c>
      <c r="H898" s="3">
        <v>0</v>
      </c>
    </row>
    <row r="899" spans="1:9" x14ac:dyDescent="0.25">
      <c r="A899">
        <v>898</v>
      </c>
      <c r="B899" t="s">
        <v>114</v>
      </c>
      <c r="C899" s="3">
        <v>10</v>
      </c>
      <c r="D899">
        <v>48.683970000000002</v>
      </c>
      <c r="E899">
        <v>-122.5382</v>
      </c>
      <c r="F899" t="s">
        <v>113</v>
      </c>
      <c r="G899" s="5">
        <v>7.2848797980000004</v>
      </c>
      <c r="H899" s="3">
        <v>0</v>
      </c>
    </row>
    <row r="900" spans="1:9" x14ac:dyDescent="0.25">
      <c r="A900">
        <v>899</v>
      </c>
      <c r="B900" t="s">
        <v>114</v>
      </c>
      <c r="C900" s="3">
        <v>11</v>
      </c>
      <c r="D900">
        <v>48.683970000000002</v>
      </c>
      <c r="E900">
        <v>-122.5382</v>
      </c>
      <c r="F900" t="s">
        <v>113</v>
      </c>
      <c r="G900" s="5">
        <v>6.8713775610000001</v>
      </c>
      <c r="H900" s="3">
        <v>0</v>
      </c>
    </row>
    <row r="901" spans="1:9" x14ac:dyDescent="0.25">
      <c r="A901">
        <v>900</v>
      </c>
      <c r="B901" t="s">
        <v>114</v>
      </c>
      <c r="C901" s="3">
        <v>12</v>
      </c>
      <c r="D901">
        <v>48.683970000000002</v>
      </c>
      <c r="E901">
        <v>-122.5382</v>
      </c>
      <c r="F901" t="s">
        <v>113</v>
      </c>
      <c r="G901" s="5">
        <v>7.1869684559999998</v>
      </c>
      <c r="H901" s="3">
        <v>0</v>
      </c>
    </row>
    <row r="902" spans="1:9" x14ac:dyDescent="0.25">
      <c r="A902">
        <v>901</v>
      </c>
      <c r="B902" t="s">
        <v>115</v>
      </c>
      <c r="C902" s="3">
        <v>1</v>
      </c>
      <c r="D902">
        <v>48.949114000000002</v>
      </c>
      <c r="E902">
        <v>-122.46174999999999</v>
      </c>
      <c r="F902" t="s">
        <v>10</v>
      </c>
      <c r="G902" s="5">
        <v>8.0500000000000007</v>
      </c>
      <c r="H902" s="3">
        <v>17110004001003</v>
      </c>
      <c r="I902" t="s">
        <v>11</v>
      </c>
    </row>
    <row r="903" spans="1:9" x14ac:dyDescent="0.25">
      <c r="A903">
        <v>902</v>
      </c>
      <c r="B903" t="s">
        <v>115</v>
      </c>
      <c r="C903" s="3">
        <v>12</v>
      </c>
      <c r="D903">
        <v>48.949114000000002</v>
      </c>
      <c r="E903">
        <v>-122.46174999999999</v>
      </c>
      <c r="F903" t="s">
        <v>10</v>
      </c>
      <c r="G903" s="5">
        <v>6.4</v>
      </c>
      <c r="H903" s="3">
        <v>17110004001003</v>
      </c>
      <c r="I903" t="s">
        <v>11</v>
      </c>
    </row>
    <row r="904" spans="1:9" x14ac:dyDescent="0.25">
      <c r="A904">
        <v>903</v>
      </c>
      <c r="B904" t="s">
        <v>116</v>
      </c>
      <c r="C904" s="3">
        <v>1</v>
      </c>
      <c r="D904">
        <v>48.964880000000001</v>
      </c>
      <c r="E904">
        <v>-122.462688</v>
      </c>
      <c r="F904" t="s">
        <v>10</v>
      </c>
      <c r="G904" s="5">
        <v>5.85</v>
      </c>
      <c r="H904" s="3">
        <v>17110004001003</v>
      </c>
      <c r="I904" t="s">
        <v>11</v>
      </c>
    </row>
    <row r="905" spans="1:9" x14ac:dyDescent="0.25">
      <c r="A905">
        <v>904</v>
      </c>
      <c r="B905" t="s">
        <v>116</v>
      </c>
      <c r="C905" s="3">
        <v>9</v>
      </c>
      <c r="D905">
        <v>48.964880000000001</v>
      </c>
      <c r="E905">
        <v>-122.462688</v>
      </c>
      <c r="F905" t="s">
        <v>10</v>
      </c>
      <c r="G905" s="5">
        <v>6.2</v>
      </c>
      <c r="H905" s="3">
        <v>17110004001003</v>
      </c>
      <c r="I905" t="s">
        <v>11</v>
      </c>
    </row>
    <row r="906" spans="1:9" x14ac:dyDescent="0.25">
      <c r="A906">
        <v>905</v>
      </c>
      <c r="B906" t="s">
        <v>116</v>
      </c>
      <c r="C906" s="3">
        <v>11</v>
      </c>
      <c r="D906">
        <v>48.964880000000001</v>
      </c>
      <c r="E906">
        <v>-122.462688</v>
      </c>
      <c r="F906" t="s">
        <v>10</v>
      </c>
      <c r="G906" s="5">
        <v>6.2</v>
      </c>
      <c r="H906" s="3">
        <v>17110004001003</v>
      </c>
      <c r="I906" t="s">
        <v>11</v>
      </c>
    </row>
    <row r="907" spans="1:9" x14ac:dyDescent="0.25">
      <c r="A907">
        <v>906</v>
      </c>
      <c r="B907" t="s">
        <v>116</v>
      </c>
      <c r="C907" s="3">
        <v>12</v>
      </c>
      <c r="D907">
        <v>48.964880000000001</v>
      </c>
      <c r="E907">
        <v>-122.462688</v>
      </c>
      <c r="F907" t="s">
        <v>10</v>
      </c>
      <c r="G907" s="5">
        <v>4.9000000000000004</v>
      </c>
      <c r="H907" s="3">
        <v>17110004001003</v>
      </c>
      <c r="I907" t="s">
        <v>11</v>
      </c>
    </row>
    <row r="908" spans="1:9" x14ac:dyDescent="0.25">
      <c r="A908">
        <v>907</v>
      </c>
      <c r="B908" t="s">
        <v>117</v>
      </c>
      <c r="C908" s="3">
        <v>1</v>
      </c>
      <c r="D908">
        <v>48.794210999999997</v>
      </c>
      <c r="E908">
        <v>-122.204429</v>
      </c>
      <c r="F908" t="s">
        <v>10</v>
      </c>
      <c r="G908" s="5">
        <v>8.6</v>
      </c>
      <c r="H908" s="3">
        <v>17110004001683</v>
      </c>
      <c r="I908" t="s">
        <v>11</v>
      </c>
    </row>
    <row r="909" spans="1:9" x14ac:dyDescent="0.25">
      <c r="A909">
        <v>908</v>
      </c>
      <c r="B909" t="s">
        <v>117</v>
      </c>
      <c r="C909" s="3">
        <v>2</v>
      </c>
      <c r="D909">
        <v>48.794210999999997</v>
      </c>
      <c r="E909">
        <v>-122.204429</v>
      </c>
      <c r="F909" t="s">
        <v>10</v>
      </c>
      <c r="G909" s="5">
        <v>8.75</v>
      </c>
      <c r="H909" s="3">
        <v>17110004001683</v>
      </c>
      <c r="I909" t="s">
        <v>11</v>
      </c>
    </row>
    <row r="910" spans="1:9" x14ac:dyDescent="0.25">
      <c r="A910">
        <v>909</v>
      </c>
      <c r="B910" t="s">
        <v>117</v>
      </c>
      <c r="C910" s="3">
        <v>3</v>
      </c>
      <c r="D910">
        <v>48.794210999999997</v>
      </c>
      <c r="E910">
        <v>-122.204429</v>
      </c>
      <c r="F910" t="s">
        <v>10</v>
      </c>
      <c r="G910" s="5">
        <v>9.27</v>
      </c>
      <c r="H910" s="3">
        <v>17110004001683</v>
      </c>
      <c r="I910" t="s">
        <v>11</v>
      </c>
    </row>
    <row r="911" spans="1:9" x14ac:dyDescent="0.25">
      <c r="A911">
        <v>910</v>
      </c>
      <c r="B911" t="s">
        <v>117</v>
      </c>
      <c r="C911" s="3">
        <v>4</v>
      </c>
      <c r="D911">
        <v>48.794210999999997</v>
      </c>
      <c r="E911">
        <v>-122.204429</v>
      </c>
      <c r="F911" t="s">
        <v>10</v>
      </c>
      <c r="G911" s="5">
        <v>8.9</v>
      </c>
      <c r="H911" s="3">
        <v>17110004001683</v>
      </c>
      <c r="I911" t="s">
        <v>11</v>
      </c>
    </row>
    <row r="912" spans="1:9" x14ac:dyDescent="0.25">
      <c r="A912">
        <v>911</v>
      </c>
      <c r="B912" t="s">
        <v>117</v>
      </c>
      <c r="C912" s="3">
        <v>5</v>
      </c>
      <c r="D912">
        <v>48.794210999999997</v>
      </c>
      <c r="E912">
        <v>-122.204429</v>
      </c>
      <c r="F912" t="s">
        <v>10</v>
      </c>
      <c r="G912" s="5">
        <v>5.4249999999999998</v>
      </c>
      <c r="H912" s="3">
        <v>17110004001683</v>
      </c>
      <c r="I912" t="s">
        <v>11</v>
      </c>
    </row>
    <row r="913" spans="1:9" x14ac:dyDescent="0.25">
      <c r="A913">
        <v>912</v>
      </c>
      <c r="B913" t="s">
        <v>117</v>
      </c>
      <c r="C913" s="3">
        <v>6</v>
      </c>
      <c r="D913">
        <v>48.794210999999997</v>
      </c>
      <c r="E913">
        <v>-122.204429</v>
      </c>
      <c r="F913" t="s">
        <v>10</v>
      </c>
      <c r="G913" s="5">
        <v>3.05</v>
      </c>
      <c r="H913" s="3">
        <v>17110004001683</v>
      </c>
      <c r="I913" t="s">
        <v>11</v>
      </c>
    </row>
    <row r="914" spans="1:9" x14ac:dyDescent="0.25">
      <c r="A914">
        <v>913</v>
      </c>
      <c r="B914" t="s">
        <v>117</v>
      </c>
      <c r="C914" s="3">
        <v>7</v>
      </c>
      <c r="D914">
        <v>48.794210999999997</v>
      </c>
      <c r="E914">
        <v>-122.204429</v>
      </c>
      <c r="F914" t="s">
        <v>10</v>
      </c>
      <c r="G914" s="5">
        <v>2.2000000000000002</v>
      </c>
      <c r="H914" s="3">
        <v>17110004001683</v>
      </c>
      <c r="I914" t="s">
        <v>11</v>
      </c>
    </row>
    <row r="915" spans="1:9" x14ac:dyDescent="0.25">
      <c r="A915">
        <v>914</v>
      </c>
      <c r="B915" t="s">
        <v>117</v>
      </c>
      <c r="C915" s="3">
        <v>8</v>
      </c>
      <c r="D915">
        <v>48.794210999999997</v>
      </c>
      <c r="E915">
        <v>-122.204429</v>
      </c>
      <c r="F915" t="s">
        <v>10</v>
      </c>
      <c r="G915" s="5">
        <v>1.28</v>
      </c>
      <c r="H915" s="3">
        <v>17110004001683</v>
      </c>
      <c r="I915" t="s">
        <v>11</v>
      </c>
    </row>
    <row r="916" spans="1:9" x14ac:dyDescent="0.25">
      <c r="A916">
        <v>915</v>
      </c>
      <c r="B916" t="s">
        <v>117</v>
      </c>
      <c r="C916" s="3">
        <v>9</v>
      </c>
      <c r="D916">
        <v>48.794210999999997</v>
      </c>
      <c r="E916">
        <v>-122.204429</v>
      </c>
      <c r="F916" t="s">
        <v>10</v>
      </c>
      <c r="G916" s="5">
        <v>1.36</v>
      </c>
      <c r="H916" s="3">
        <v>17110004001683</v>
      </c>
      <c r="I916" t="s">
        <v>11</v>
      </c>
    </row>
    <row r="917" spans="1:9" x14ac:dyDescent="0.25">
      <c r="A917">
        <v>916</v>
      </c>
      <c r="B917" t="s">
        <v>117</v>
      </c>
      <c r="C917" s="3">
        <v>10</v>
      </c>
      <c r="D917">
        <v>48.794210999999997</v>
      </c>
      <c r="E917">
        <v>-122.204429</v>
      </c>
      <c r="F917" t="s">
        <v>10</v>
      </c>
      <c r="G917" s="5">
        <v>2.85</v>
      </c>
      <c r="H917" s="3">
        <v>17110004001683</v>
      </c>
      <c r="I917" t="s">
        <v>11</v>
      </c>
    </row>
    <row r="918" spans="1:9" x14ac:dyDescent="0.25">
      <c r="A918">
        <v>917</v>
      </c>
      <c r="B918" t="s">
        <v>117</v>
      </c>
      <c r="C918" s="3">
        <v>11</v>
      </c>
      <c r="D918">
        <v>48.794210999999997</v>
      </c>
      <c r="E918">
        <v>-122.204429</v>
      </c>
      <c r="F918" t="s">
        <v>10</v>
      </c>
      <c r="G918" s="5">
        <v>5.7</v>
      </c>
      <c r="H918" s="3">
        <v>17110004001683</v>
      </c>
      <c r="I918" t="s">
        <v>11</v>
      </c>
    </row>
    <row r="919" spans="1:9" x14ac:dyDescent="0.25">
      <c r="A919">
        <v>918</v>
      </c>
      <c r="B919" t="s">
        <v>117</v>
      </c>
      <c r="C919" s="3">
        <v>12</v>
      </c>
      <c r="D919">
        <v>48.794210999999997</v>
      </c>
      <c r="E919">
        <v>-122.204429</v>
      </c>
      <c r="F919" t="s">
        <v>10</v>
      </c>
      <c r="G919" s="5">
        <v>8.35</v>
      </c>
      <c r="H919" s="3">
        <v>17110004001683</v>
      </c>
      <c r="I919" t="s">
        <v>11</v>
      </c>
    </row>
    <row r="920" spans="1:9" x14ac:dyDescent="0.25">
      <c r="A920">
        <v>919</v>
      </c>
      <c r="B920" t="s">
        <v>118</v>
      </c>
      <c r="C920" s="3">
        <v>1</v>
      </c>
      <c r="D920">
        <v>48.596911830000003</v>
      </c>
      <c r="E920">
        <v>-122.41974070000001</v>
      </c>
      <c r="F920" t="s">
        <v>10</v>
      </c>
      <c r="G920" s="5">
        <v>12.717499999999999</v>
      </c>
      <c r="H920" s="3">
        <v>17110002001075</v>
      </c>
      <c r="I920" t="s">
        <v>11</v>
      </c>
    </row>
    <row r="921" spans="1:9" x14ac:dyDescent="0.25">
      <c r="A921">
        <v>920</v>
      </c>
      <c r="B921" t="s">
        <v>118</v>
      </c>
      <c r="C921" s="3">
        <v>2</v>
      </c>
      <c r="D921">
        <v>48.596911830000003</v>
      </c>
      <c r="E921">
        <v>-122.41974070000001</v>
      </c>
      <c r="F921" t="s">
        <v>10</v>
      </c>
      <c r="G921" s="5">
        <v>12.13</v>
      </c>
      <c r="H921" s="3">
        <v>17110002001075</v>
      </c>
      <c r="I921" t="s">
        <v>11</v>
      </c>
    </row>
    <row r="922" spans="1:9" x14ac:dyDescent="0.25">
      <c r="A922">
        <v>921</v>
      </c>
      <c r="B922" t="s">
        <v>118</v>
      </c>
      <c r="C922" s="3">
        <v>3</v>
      </c>
      <c r="D922">
        <v>48.596911830000003</v>
      </c>
      <c r="E922">
        <v>-122.41974070000001</v>
      </c>
      <c r="F922" t="s">
        <v>10</v>
      </c>
      <c r="G922" s="5">
        <v>11.265555559999999</v>
      </c>
      <c r="H922" s="3">
        <v>17110002001075</v>
      </c>
      <c r="I922" t="s">
        <v>11</v>
      </c>
    </row>
    <row r="923" spans="1:9" x14ac:dyDescent="0.25">
      <c r="A923">
        <v>922</v>
      </c>
      <c r="B923" t="s">
        <v>118</v>
      </c>
      <c r="C923" s="3">
        <v>4</v>
      </c>
      <c r="D923">
        <v>48.596911830000003</v>
      </c>
      <c r="E923">
        <v>-122.41974070000001</v>
      </c>
      <c r="F923" t="s">
        <v>10</v>
      </c>
      <c r="G923" s="5">
        <v>10.586086959999999</v>
      </c>
      <c r="H923" s="3">
        <v>17110002001075</v>
      </c>
      <c r="I923" t="s">
        <v>11</v>
      </c>
    </row>
    <row r="924" spans="1:9" x14ac:dyDescent="0.25">
      <c r="A924">
        <v>923</v>
      </c>
      <c r="B924" t="s">
        <v>118</v>
      </c>
      <c r="C924" s="3">
        <v>5</v>
      </c>
      <c r="D924">
        <v>48.596911830000003</v>
      </c>
      <c r="E924">
        <v>-122.41974070000001</v>
      </c>
      <c r="F924" t="s">
        <v>10</v>
      </c>
      <c r="G924" s="5">
        <v>9.76</v>
      </c>
      <c r="H924" s="3">
        <v>17110002001075</v>
      </c>
      <c r="I924" t="s">
        <v>11</v>
      </c>
    </row>
    <row r="925" spans="1:9" x14ac:dyDescent="0.25">
      <c r="A925">
        <v>924</v>
      </c>
      <c r="B925" t="s">
        <v>118</v>
      </c>
      <c r="C925" s="3">
        <v>6</v>
      </c>
      <c r="D925">
        <v>48.596911830000003</v>
      </c>
      <c r="E925">
        <v>-122.41974070000001</v>
      </c>
      <c r="F925" t="s">
        <v>10</v>
      </c>
      <c r="G925" s="5">
        <v>9.4276923079999992</v>
      </c>
      <c r="H925" s="3">
        <v>17110002001075</v>
      </c>
      <c r="I925" t="s">
        <v>11</v>
      </c>
    </row>
    <row r="926" spans="1:9" x14ac:dyDescent="0.25">
      <c r="A926">
        <v>925</v>
      </c>
      <c r="B926" t="s">
        <v>118</v>
      </c>
      <c r="C926" s="3">
        <v>7</v>
      </c>
      <c r="D926">
        <v>48.596911830000003</v>
      </c>
      <c r="E926">
        <v>-122.41974070000001</v>
      </c>
      <c r="F926" t="s">
        <v>10</v>
      </c>
      <c r="G926" s="5">
        <v>8.7561538460000001</v>
      </c>
      <c r="H926" s="3">
        <v>17110002001075</v>
      </c>
      <c r="I926" t="s">
        <v>11</v>
      </c>
    </row>
    <row r="927" spans="1:9" x14ac:dyDescent="0.25">
      <c r="A927">
        <v>926</v>
      </c>
      <c r="B927" t="s">
        <v>118</v>
      </c>
      <c r="C927" s="3">
        <v>8</v>
      </c>
      <c r="D927">
        <v>48.596911830000003</v>
      </c>
      <c r="E927">
        <v>-122.41974070000001</v>
      </c>
      <c r="F927" t="s">
        <v>10</v>
      </c>
      <c r="G927" s="5">
        <v>8.5083333329999995</v>
      </c>
      <c r="H927" s="3">
        <v>17110002001075</v>
      </c>
      <c r="I927" t="s">
        <v>11</v>
      </c>
    </row>
    <row r="928" spans="1:9" x14ac:dyDescent="0.25">
      <c r="A928">
        <v>927</v>
      </c>
      <c r="B928" t="s">
        <v>118</v>
      </c>
      <c r="C928" s="3">
        <v>9</v>
      </c>
      <c r="D928">
        <v>48.596911830000003</v>
      </c>
      <c r="E928">
        <v>-122.41974070000001</v>
      </c>
      <c r="F928" t="s">
        <v>10</v>
      </c>
      <c r="G928" s="5">
        <v>9.272307692</v>
      </c>
      <c r="H928" s="3">
        <v>17110002001075</v>
      </c>
      <c r="I928" t="s">
        <v>11</v>
      </c>
    </row>
    <row r="929" spans="1:9" x14ac:dyDescent="0.25">
      <c r="A929">
        <v>928</v>
      </c>
      <c r="B929" t="s">
        <v>118</v>
      </c>
      <c r="C929" s="3">
        <v>10</v>
      </c>
      <c r="D929">
        <v>48.596911830000003</v>
      </c>
      <c r="E929">
        <v>-122.41974070000001</v>
      </c>
      <c r="F929" t="s">
        <v>10</v>
      </c>
      <c r="G929" s="5">
        <v>9.8747058820000007</v>
      </c>
      <c r="H929" s="3">
        <v>17110002001075</v>
      </c>
      <c r="I929" t="s">
        <v>11</v>
      </c>
    </row>
    <row r="930" spans="1:9" x14ac:dyDescent="0.25">
      <c r="A930">
        <v>929</v>
      </c>
      <c r="B930" t="s">
        <v>118</v>
      </c>
      <c r="C930" s="3">
        <v>11</v>
      </c>
      <c r="D930">
        <v>48.596911830000003</v>
      </c>
      <c r="E930">
        <v>-122.41974070000001</v>
      </c>
      <c r="F930" t="s">
        <v>10</v>
      </c>
      <c r="G930" s="5">
        <v>11.358333330000001</v>
      </c>
      <c r="H930" s="3">
        <v>17110002001075</v>
      </c>
      <c r="I930" t="s">
        <v>11</v>
      </c>
    </row>
    <row r="931" spans="1:9" x14ac:dyDescent="0.25">
      <c r="A931">
        <v>930</v>
      </c>
      <c r="B931" t="s">
        <v>118</v>
      </c>
      <c r="C931" s="3">
        <v>12</v>
      </c>
      <c r="D931">
        <v>48.596911830000003</v>
      </c>
      <c r="E931">
        <v>-122.41974070000001</v>
      </c>
      <c r="F931" t="s">
        <v>10</v>
      </c>
      <c r="G931" s="5">
        <v>12.256875000000001</v>
      </c>
      <c r="H931" s="3">
        <v>17110002001075</v>
      </c>
      <c r="I931" t="s">
        <v>11</v>
      </c>
    </row>
    <row r="932" spans="1:9" x14ac:dyDescent="0.25">
      <c r="A932">
        <v>931</v>
      </c>
      <c r="B932" t="s">
        <v>118</v>
      </c>
      <c r="C932" s="3">
        <v>10</v>
      </c>
      <c r="D932">
        <v>48.596911830000003</v>
      </c>
      <c r="E932">
        <v>-122.41974070000001</v>
      </c>
      <c r="F932" t="s">
        <v>113</v>
      </c>
      <c r="G932" s="5">
        <v>3.69</v>
      </c>
      <c r="H932" s="3">
        <v>17110002001075</v>
      </c>
      <c r="I932" t="s">
        <v>11</v>
      </c>
    </row>
    <row r="933" spans="1:9" x14ac:dyDescent="0.25">
      <c r="A933">
        <v>932</v>
      </c>
      <c r="B933" t="s">
        <v>118</v>
      </c>
      <c r="C933" s="3">
        <v>11</v>
      </c>
      <c r="D933">
        <v>48.596911830000003</v>
      </c>
      <c r="E933">
        <v>-122.41974070000001</v>
      </c>
      <c r="F933" t="s">
        <v>113</v>
      </c>
      <c r="G933" s="5">
        <v>8.0150000000000006</v>
      </c>
      <c r="H933" s="3">
        <v>17110002001075</v>
      </c>
      <c r="I933" t="s">
        <v>11</v>
      </c>
    </row>
    <row r="934" spans="1:9" x14ac:dyDescent="0.25">
      <c r="A934">
        <v>933</v>
      </c>
      <c r="B934" t="s">
        <v>118</v>
      </c>
      <c r="C934" s="3">
        <v>12</v>
      </c>
      <c r="D934">
        <v>48.596911830000003</v>
      </c>
      <c r="E934">
        <v>-122.41974070000001</v>
      </c>
      <c r="F934" t="s">
        <v>113</v>
      </c>
      <c r="G934" s="5">
        <v>8.94</v>
      </c>
      <c r="H934" s="3">
        <v>17110002001075</v>
      </c>
      <c r="I934" t="s">
        <v>11</v>
      </c>
    </row>
    <row r="935" spans="1:9" x14ac:dyDescent="0.25">
      <c r="A935">
        <v>934</v>
      </c>
      <c r="B935" t="s">
        <v>119</v>
      </c>
      <c r="C935" s="3">
        <v>1</v>
      </c>
      <c r="D935">
        <v>48.715642279999997</v>
      </c>
      <c r="E935">
        <v>-122.4882789</v>
      </c>
      <c r="F935" t="s">
        <v>10</v>
      </c>
      <c r="G935" s="5">
        <v>12.2</v>
      </c>
      <c r="H935" s="3">
        <v>17110004013719</v>
      </c>
      <c r="I935" t="s">
        <v>11</v>
      </c>
    </row>
    <row r="936" spans="1:9" x14ac:dyDescent="0.25">
      <c r="A936">
        <v>935</v>
      </c>
      <c r="B936" t="s">
        <v>119</v>
      </c>
      <c r="C936" s="3">
        <v>2</v>
      </c>
      <c r="D936">
        <v>48.715642279999997</v>
      </c>
      <c r="E936">
        <v>-122.4882789</v>
      </c>
      <c r="F936" t="s">
        <v>10</v>
      </c>
      <c r="G936" s="5">
        <v>11.86</v>
      </c>
      <c r="H936" s="3">
        <v>17110004013719</v>
      </c>
      <c r="I936" t="s">
        <v>11</v>
      </c>
    </row>
    <row r="937" spans="1:9" x14ac:dyDescent="0.25">
      <c r="A937">
        <v>936</v>
      </c>
      <c r="B937" t="s">
        <v>119</v>
      </c>
      <c r="C937" s="3">
        <v>3</v>
      </c>
      <c r="D937">
        <v>48.715642279999997</v>
      </c>
      <c r="E937">
        <v>-122.4882789</v>
      </c>
      <c r="F937" t="s">
        <v>10</v>
      </c>
      <c r="G937" s="5">
        <v>12</v>
      </c>
      <c r="H937" s="3">
        <v>17110004013719</v>
      </c>
      <c r="I937" t="s">
        <v>11</v>
      </c>
    </row>
    <row r="938" spans="1:9" x14ac:dyDescent="0.25">
      <c r="A938">
        <v>937</v>
      </c>
      <c r="B938" t="s">
        <v>119</v>
      </c>
      <c r="C938" s="3">
        <v>4</v>
      </c>
      <c r="D938">
        <v>48.715642279999997</v>
      </c>
      <c r="E938">
        <v>-122.4882789</v>
      </c>
      <c r="F938" t="s">
        <v>10</v>
      </c>
      <c r="G938" s="5">
        <v>11.016666669999999</v>
      </c>
      <c r="H938" s="3">
        <v>17110004013719</v>
      </c>
      <c r="I938" t="s">
        <v>11</v>
      </c>
    </row>
    <row r="939" spans="1:9" x14ac:dyDescent="0.25">
      <c r="A939">
        <v>938</v>
      </c>
      <c r="B939" t="s">
        <v>119</v>
      </c>
      <c r="C939" s="3">
        <v>5</v>
      </c>
      <c r="D939">
        <v>48.715642279999997</v>
      </c>
      <c r="E939">
        <v>-122.4882789</v>
      </c>
      <c r="F939" t="s">
        <v>10</v>
      </c>
      <c r="G939" s="5">
        <v>10.33333333</v>
      </c>
      <c r="H939" s="3">
        <v>17110004013719</v>
      </c>
      <c r="I939" t="s">
        <v>11</v>
      </c>
    </row>
    <row r="940" spans="1:9" x14ac:dyDescent="0.25">
      <c r="A940">
        <v>939</v>
      </c>
      <c r="B940" t="s">
        <v>119</v>
      </c>
      <c r="C940" s="3">
        <v>6</v>
      </c>
      <c r="D940">
        <v>48.715642279999997</v>
      </c>
      <c r="E940">
        <v>-122.4882789</v>
      </c>
      <c r="F940" t="s">
        <v>10</v>
      </c>
      <c r="G940" s="5">
        <v>10.616666670000001</v>
      </c>
      <c r="H940" s="3">
        <v>17110004013719</v>
      </c>
      <c r="I940" t="s">
        <v>11</v>
      </c>
    </row>
    <row r="941" spans="1:9" x14ac:dyDescent="0.25">
      <c r="A941">
        <v>940</v>
      </c>
      <c r="B941" t="s">
        <v>119</v>
      </c>
      <c r="C941" s="3">
        <v>7</v>
      </c>
      <c r="D941">
        <v>48.715642279999997</v>
      </c>
      <c r="E941">
        <v>-122.4882789</v>
      </c>
      <c r="F941" t="s">
        <v>10</v>
      </c>
      <c r="G941" s="5">
        <v>9.26</v>
      </c>
      <c r="H941" s="3">
        <v>17110004013719</v>
      </c>
      <c r="I941" t="s">
        <v>11</v>
      </c>
    </row>
    <row r="942" spans="1:9" x14ac:dyDescent="0.25">
      <c r="A942">
        <v>941</v>
      </c>
      <c r="B942" t="s">
        <v>119</v>
      </c>
      <c r="C942" s="3">
        <v>8</v>
      </c>
      <c r="D942">
        <v>48.715642279999997</v>
      </c>
      <c r="E942">
        <v>-122.4882789</v>
      </c>
      <c r="F942" t="s">
        <v>10</v>
      </c>
      <c r="G942" s="5">
        <v>9.16</v>
      </c>
      <c r="H942" s="3">
        <v>17110004013719</v>
      </c>
      <c r="I942" t="s">
        <v>11</v>
      </c>
    </row>
    <row r="943" spans="1:9" x14ac:dyDescent="0.25">
      <c r="A943">
        <v>942</v>
      </c>
      <c r="B943" t="s">
        <v>119</v>
      </c>
      <c r="C943" s="3">
        <v>9</v>
      </c>
      <c r="D943">
        <v>48.715642279999997</v>
      </c>
      <c r="E943">
        <v>-122.4882789</v>
      </c>
      <c r="F943" t="s">
        <v>10</v>
      </c>
      <c r="G943" s="5">
        <v>9.6</v>
      </c>
      <c r="H943" s="3">
        <v>17110004013719</v>
      </c>
      <c r="I943" t="s">
        <v>11</v>
      </c>
    </row>
    <row r="944" spans="1:9" x14ac:dyDescent="0.25">
      <c r="A944">
        <v>943</v>
      </c>
      <c r="B944" t="s">
        <v>119</v>
      </c>
      <c r="C944" s="3">
        <v>10</v>
      </c>
      <c r="D944">
        <v>48.715642279999997</v>
      </c>
      <c r="E944">
        <v>-122.4882789</v>
      </c>
      <c r="F944" t="s">
        <v>10</v>
      </c>
      <c r="G944" s="5">
        <v>10.28</v>
      </c>
      <c r="H944" s="3">
        <v>17110004013719</v>
      </c>
      <c r="I944" t="s">
        <v>11</v>
      </c>
    </row>
    <row r="945" spans="1:9" x14ac:dyDescent="0.25">
      <c r="A945">
        <v>944</v>
      </c>
      <c r="B945" t="s">
        <v>119</v>
      </c>
      <c r="C945" s="3">
        <v>11</v>
      </c>
      <c r="D945">
        <v>48.715642279999997</v>
      </c>
      <c r="E945">
        <v>-122.4882789</v>
      </c>
      <c r="F945" t="s">
        <v>10</v>
      </c>
      <c r="G945" s="5">
        <v>11.12</v>
      </c>
      <c r="H945" s="3">
        <v>17110004013719</v>
      </c>
      <c r="I945" t="s">
        <v>11</v>
      </c>
    </row>
    <row r="946" spans="1:9" x14ac:dyDescent="0.25">
      <c r="A946">
        <v>945</v>
      </c>
      <c r="B946" t="s">
        <v>119</v>
      </c>
      <c r="C946" s="3">
        <v>12</v>
      </c>
      <c r="D946">
        <v>48.715642279999997</v>
      </c>
      <c r="E946">
        <v>-122.4882789</v>
      </c>
      <c r="F946" t="s">
        <v>10</v>
      </c>
      <c r="G946" s="5">
        <v>13.58</v>
      </c>
      <c r="H946" s="3">
        <v>17110004013719</v>
      </c>
      <c r="I946" t="s">
        <v>11</v>
      </c>
    </row>
    <row r="947" spans="1:9" x14ac:dyDescent="0.25">
      <c r="A947">
        <v>946</v>
      </c>
      <c r="B947" t="s">
        <v>120</v>
      </c>
      <c r="C947" s="3">
        <v>1</v>
      </c>
      <c r="D947">
        <v>48.713707419999999</v>
      </c>
      <c r="E947">
        <v>-122.4783224</v>
      </c>
      <c r="F947" t="s">
        <v>10</v>
      </c>
      <c r="G947" s="5">
        <v>12.64285714</v>
      </c>
      <c r="H947" s="3">
        <v>17110004015058</v>
      </c>
      <c r="I947" t="s">
        <v>11</v>
      </c>
    </row>
    <row r="948" spans="1:9" x14ac:dyDescent="0.25">
      <c r="A948">
        <v>947</v>
      </c>
      <c r="B948" t="s">
        <v>120</v>
      </c>
      <c r="C948" s="3">
        <v>2</v>
      </c>
      <c r="D948">
        <v>48.713707419999999</v>
      </c>
      <c r="E948">
        <v>-122.4783224</v>
      </c>
      <c r="F948" t="s">
        <v>10</v>
      </c>
      <c r="G948" s="5">
        <v>12.53333333</v>
      </c>
      <c r="H948" s="3">
        <v>17110004015058</v>
      </c>
      <c r="I948" t="s">
        <v>11</v>
      </c>
    </row>
    <row r="949" spans="1:9" x14ac:dyDescent="0.25">
      <c r="A949">
        <v>948</v>
      </c>
      <c r="B949" t="s">
        <v>120</v>
      </c>
      <c r="C949" s="3">
        <v>3</v>
      </c>
      <c r="D949">
        <v>48.713707419999999</v>
      </c>
      <c r="E949">
        <v>-122.4783224</v>
      </c>
      <c r="F949" t="s">
        <v>10</v>
      </c>
      <c r="G949" s="5">
        <v>11.9625</v>
      </c>
      <c r="H949" s="3">
        <v>17110004015058</v>
      </c>
      <c r="I949" t="s">
        <v>11</v>
      </c>
    </row>
    <row r="950" spans="1:9" x14ac:dyDescent="0.25">
      <c r="A950">
        <v>949</v>
      </c>
      <c r="B950" t="s">
        <v>120</v>
      </c>
      <c r="C950" s="3">
        <v>4</v>
      </c>
      <c r="D950">
        <v>48.713707419999999</v>
      </c>
      <c r="E950">
        <v>-122.4783224</v>
      </c>
      <c r="F950" t="s">
        <v>10</v>
      </c>
      <c r="G950" s="5">
        <v>11.21428571</v>
      </c>
      <c r="H950" s="3">
        <v>17110004015058</v>
      </c>
      <c r="I950" t="s">
        <v>11</v>
      </c>
    </row>
    <row r="951" spans="1:9" x14ac:dyDescent="0.25">
      <c r="A951">
        <v>950</v>
      </c>
      <c r="B951" t="s">
        <v>120</v>
      </c>
      <c r="C951" s="3">
        <v>5</v>
      </c>
      <c r="D951">
        <v>48.713707419999999</v>
      </c>
      <c r="E951">
        <v>-122.4783224</v>
      </c>
      <c r="F951" t="s">
        <v>10</v>
      </c>
      <c r="G951" s="5">
        <v>9.9857142860000003</v>
      </c>
      <c r="H951" s="3">
        <v>17110004015058</v>
      </c>
      <c r="I951" t="s">
        <v>11</v>
      </c>
    </row>
    <row r="952" spans="1:9" x14ac:dyDescent="0.25">
      <c r="A952">
        <v>951</v>
      </c>
      <c r="B952" t="s">
        <v>120</v>
      </c>
      <c r="C952" s="3">
        <v>6</v>
      </c>
      <c r="D952">
        <v>48.713707419999999</v>
      </c>
      <c r="E952">
        <v>-122.4783224</v>
      </c>
      <c r="F952" t="s">
        <v>10</v>
      </c>
      <c r="G952" s="5">
        <v>10.014285709999999</v>
      </c>
      <c r="H952" s="3">
        <v>17110004015058</v>
      </c>
      <c r="I952" t="s">
        <v>11</v>
      </c>
    </row>
    <row r="953" spans="1:9" x14ac:dyDescent="0.25">
      <c r="A953">
        <v>952</v>
      </c>
      <c r="B953" t="s">
        <v>120</v>
      </c>
      <c r="C953" s="3">
        <v>7</v>
      </c>
      <c r="D953">
        <v>48.713707419999999</v>
      </c>
      <c r="E953">
        <v>-122.4783224</v>
      </c>
      <c r="F953" t="s">
        <v>10</v>
      </c>
      <c r="G953" s="5">
        <v>8.8666666670000005</v>
      </c>
      <c r="H953" s="3">
        <v>17110004015058</v>
      </c>
      <c r="I953" t="s">
        <v>11</v>
      </c>
    </row>
    <row r="954" spans="1:9" x14ac:dyDescent="0.25">
      <c r="A954">
        <v>953</v>
      </c>
      <c r="B954" t="s">
        <v>120</v>
      </c>
      <c r="C954" s="3">
        <v>8</v>
      </c>
      <c r="D954">
        <v>48.713707419999999</v>
      </c>
      <c r="E954">
        <v>-122.4783224</v>
      </c>
      <c r="F954" t="s">
        <v>10</v>
      </c>
      <c r="G954" s="5">
        <v>8.65</v>
      </c>
      <c r="H954" s="3">
        <v>17110004015058</v>
      </c>
      <c r="I954" t="s">
        <v>11</v>
      </c>
    </row>
    <row r="955" spans="1:9" x14ac:dyDescent="0.25">
      <c r="A955">
        <v>954</v>
      </c>
      <c r="B955" t="s">
        <v>120</v>
      </c>
      <c r="C955" s="3">
        <v>9</v>
      </c>
      <c r="D955">
        <v>48.713707419999999</v>
      </c>
      <c r="E955">
        <v>-122.4783224</v>
      </c>
      <c r="F955" t="s">
        <v>10</v>
      </c>
      <c r="G955" s="5">
        <v>9.65</v>
      </c>
      <c r="H955" s="3">
        <v>17110004015058</v>
      </c>
      <c r="I955" t="s">
        <v>11</v>
      </c>
    </row>
    <row r="956" spans="1:9" x14ac:dyDescent="0.25">
      <c r="A956">
        <v>955</v>
      </c>
      <c r="B956" t="s">
        <v>120</v>
      </c>
      <c r="C956" s="3">
        <v>10</v>
      </c>
      <c r="D956">
        <v>48.713707419999999</v>
      </c>
      <c r="E956">
        <v>-122.4783224</v>
      </c>
      <c r="F956" t="s">
        <v>10</v>
      </c>
      <c r="G956" s="5">
        <v>10.7</v>
      </c>
      <c r="H956" s="3">
        <v>17110004015058</v>
      </c>
      <c r="I956" t="s">
        <v>11</v>
      </c>
    </row>
    <row r="957" spans="1:9" x14ac:dyDescent="0.25">
      <c r="A957">
        <v>956</v>
      </c>
      <c r="B957" t="s">
        <v>120</v>
      </c>
      <c r="C957" s="3">
        <v>11</v>
      </c>
      <c r="D957">
        <v>48.713707419999999</v>
      </c>
      <c r="E957">
        <v>-122.4783224</v>
      </c>
      <c r="F957" t="s">
        <v>10</v>
      </c>
      <c r="G957" s="5">
        <v>11.33333333</v>
      </c>
      <c r="H957" s="3">
        <v>17110004015058</v>
      </c>
      <c r="I957" t="s">
        <v>11</v>
      </c>
    </row>
    <row r="958" spans="1:9" x14ac:dyDescent="0.25">
      <c r="A958">
        <v>957</v>
      </c>
      <c r="B958" t="s">
        <v>120</v>
      </c>
      <c r="C958" s="3">
        <v>12</v>
      </c>
      <c r="D958">
        <v>48.713707419999999</v>
      </c>
      <c r="E958">
        <v>-122.4783224</v>
      </c>
      <c r="F958" t="s">
        <v>10</v>
      </c>
      <c r="G958" s="5">
        <v>13.9</v>
      </c>
      <c r="H958" s="3">
        <v>17110004015058</v>
      </c>
      <c r="I958" t="s">
        <v>11</v>
      </c>
    </row>
    <row r="959" spans="1:9" x14ac:dyDescent="0.25">
      <c r="A959">
        <v>958</v>
      </c>
      <c r="B959" t="s">
        <v>121</v>
      </c>
      <c r="C959" s="3">
        <v>1</v>
      </c>
      <c r="D959">
        <v>48.775677620000003</v>
      </c>
      <c r="E959">
        <v>-122.48610720000001</v>
      </c>
      <c r="F959" t="s">
        <v>10</v>
      </c>
      <c r="G959" s="5">
        <v>12.17142857</v>
      </c>
      <c r="H959" s="3">
        <v>17110004014907</v>
      </c>
      <c r="I959" t="s">
        <v>16</v>
      </c>
    </row>
    <row r="960" spans="1:9" x14ac:dyDescent="0.25">
      <c r="A960">
        <v>959</v>
      </c>
      <c r="B960" t="s">
        <v>121</v>
      </c>
      <c r="C960" s="3">
        <v>2</v>
      </c>
      <c r="D960">
        <v>48.775677620000003</v>
      </c>
      <c r="E960">
        <v>-122.48610720000001</v>
      </c>
      <c r="F960" t="s">
        <v>10</v>
      </c>
      <c r="G960" s="5">
        <v>11.66666667</v>
      </c>
      <c r="H960" s="3">
        <v>17110004014907</v>
      </c>
      <c r="I960" t="s">
        <v>16</v>
      </c>
    </row>
    <row r="961" spans="1:9" x14ac:dyDescent="0.25">
      <c r="A961">
        <v>960</v>
      </c>
      <c r="B961" t="s">
        <v>121</v>
      </c>
      <c r="C961" s="3">
        <v>3</v>
      </c>
      <c r="D961">
        <v>48.775677620000003</v>
      </c>
      <c r="E961">
        <v>-122.48610720000001</v>
      </c>
      <c r="F961" t="s">
        <v>10</v>
      </c>
      <c r="G961" s="5">
        <v>11.487500000000001</v>
      </c>
      <c r="H961" s="3">
        <v>17110004014907</v>
      </c>
      <c r="I961" t="s">
        <v>16</v>
      </c>
    </row>
    <row r="962" spans="1:9" x14ac:dyDescent="0.25">
      <c r="A962">
        <v>961</v>
      </c>
      <c r="B962" t="s">
        <v>121</v>
      </c>
      <c r="C962" s="3">
        <v>4</v>
      </c>
      <c r="D962">
        <v>48.775677620000003</v>
      </c>
      <c r="E962">
        <v>-122.48610720000001</v>
      </c>
      <c r="F962" t="s">
        <v>10</v>
      </c>
      <c r="G962" s="5">
        <v>10.82857143</v>
      </c>
      <c r="H962" s="3">
        <v>17110004014907</v>
      </c>
      <c r="I962" t="s">
        <v>16</v>
      </c>
    </row>
    <row r="963" spans="1:9" x14ac:dyDescent="0.25">
      <c r="A963">
        <v>962</v>
      </c>
      <c r="B963" t="s">
        <v>121</v>
      </c>
      <c r="C963" s="3">
        <v>5</v>
      </c>
      <c r="D963">
        <v>48.775677620000003</v>
      </c>
      <c r="E963">
        <v>-122.48610720000001</v>
      </c>
      <c r="F963" t="s">
        <v>10</v>
      </c>
      <c r="G963" s="5">
        <v>9.8142857140000004</v>
      </c>
      <c r="H963" s="3">
        <v>17110004014907</v>
      </c>
      <c r="I963" t="s">
        <v>16</v>
      </c>
    </row>
    <row r="964" spans="1:9" x14ac:dyDescent="0.25">
      <c r="A964">
        <v>963</v>
      </c>
      <c r="B964" t="s">
        <v>121</v>
      </c>
      <c r="C964" s="3">
        <v>6</v>
      </c>
      <c r="D964">
        <v>48.775677620000003</v>
      </c>
      <c r="E964">
        <v>-122.48610720000001</v>
      </c>
      <c r="F964" t="s">
        <v>10</v>
      </c>
      <c r="G964" s="5">
        <v>8.9571428569999991</v>
      </c>
      <c r="H964" s="3">
        <v>17110004014907</v>
      </c>
      <c r="I964" t="s">
        <v>16</v>
      </c>
    </row>
    <row r="965" spans="1:9" x14ac:dyDescent="0.25">
      <c r="A965">
        <v>964</v>
      </c>
      <c r="B965" t="s">
        <v>121</v>
      </c>
      <c r="C965" s="3">
        <v>7</v>
      </c>
      <c r="D965">
        <v>48.775677620000003</v>
      </c>
      <c r="E965">
        <v>-122.48610720000001</v>
      </c>
      <c r="F965" t="s">
        <v>10</v>
      </c>
      <c r="G965" s="5">
        <v>8.15</v>
      </c>
      <c r="H965" s="3">
        <v>17110004014907</v>
      </c>
      <c r="I965" t="s">
        <v>16</v>
      </c>
    </row>
    <row r="966" spans="1:9" x14ac:dyDescent="0.25">
      <c r="A966">
        <v>965</v>
      </c>
      <c r="B966" t="s">
        <v>121</v>
      </c>
      <c r="C966" s="3">
        <v>8</v>
      </c>
      <c r="D966">
        <v>48.775677620000003</v>
      </c>
      <c r="E966">
        <v>-122.48610720000001</v>
      </c>
      <c r="F966" t="s">
        <v>10</v>
      </c>
      <c r="G966" s="5">
        <v>8.2833333329999999</v>
      </c>
      <c r="H966" s="3">
        <v>17110004014907</v>
      </c>
      <c r="I966" t="s">
        <v>16</v>
      </c>
    </row>
    <row r="967" spans="1:9" x14ac:dyDescent="0.25">
      <c r="A967">
        <v>966</v>
      </c>
      <c r="B967" t="s">
        <v>121</v>
      </c>
      <c r="C967" s="3">
        <v>9</v>
      </c>
      <c r="D967">
        <v>48.775677620000003</v>
      </c>
      <c r="E967">
        <v>-122.48610720000001</v>
      </c>
      <c r="F967" t="s">
        <v>10</v>
      </c>
      <c r="G967" s="5">
        <v>8.6999999999999993</v>
      </c>
      <c r="H967" s="3">
        <v>17110004014907</v>
      </c>
      <c r="I967" t="s">
        <v>16</v>
      </c>
    </row>
    <row r="968" spans="1:9" x14ac:dyDescent="0.25">
      <c r="A968">
        <v>967</v>
      </c>
      <c r="B968" t="s">
        <v>121</v>
      </c>
      <c r="C968" s="3">
        <v>10</v>
      </c>
      <c r="D968">
        <v>48.775677620000003</v>
      </c>
      <c r="E968">
        <v>-122.48610720000001</v>
      </c>
      <c r="F968" t="s">
        <v>10</v>
      </c>
      <c r="G968" s="5">
        <v>10.633333329999999</v>
      </c>
      <c r="H968" s="3">
        <v>17110004014907</v>
      </c>
      <c r="I968" t="s">
        <v>16</v>
      </c>
    </row>
    <row r="969" spans="1:9" x14ac:dyDescent="0.25">
      <c r="A969">
        <v>968</v>
      </c>
      <c r="B969" t="s">
        <v>121</v>
      </c>
      <c r="C969" s="3">
        <v>11</v>
      </c>
      <c r="D969">
        <v>48.775677620000003</v>
      </c>
      <c r="E969">
        <v>-122.48610720000001</v>
      </c>
      <c r="F969" t="s">
        <v>10</v>
      </c>
      <c r="G969" s="5">
        <v>10.7</v>
      </c>
      <c r="H969" s="3">
        <v>17110004014907</v>
      </c>
      <c r="I969" t="s">
        <v>16</v>
      </c>
    </row>
    <row r="970" spans="1:9" x14ac:dyDescent="0.25">
      <c r="A970">
        <v>969</v>
      </c>
      <c r="B970" t="s">
        <v>121</v>
      </c>
      <c r="C970" s="3">
        <v>12</v>
      </c>
      <c r="D970">
        <v>48.775677620000003</v>
      </c>
      <c r="E970">
        <v>-122.48610720000001</v>
      </c>
      <c r="F970" t="s">
        <v>10</v>
      </c>
      <c r="G970" s="5">
        <v>12.85</v>
      </c>
      <c r="H970" s="3">
        <v>17110004014907</v>
      </c>
      <c r="I970" t="s">
        <v>16</v>
      </c>
    </row>
    <row r="971" spans="1:9" x14ac:dyDescent="0.25">
      <c r="A971">
        <v>970</v>
      </c>
      <c r="B971" t="s">
        <v>122</v>
      </c>
      <c r="C971" s="3">
        <v>1</v>
      </c>
      <c r="D971">
        <v>48.76272136</v>
      </c>
      <c r="E971">
        <v>-122.507724</v>
      </c>
      <c r="F971" t="s">
        <v>10</v>
      </c>
      <c r="G971" s="5">
        <v>12.542857140000001</v>
      </c>
      <c r="H971" s="3">
        <v>17110004014419</v>
      </c>
      <c r="I971" t="s">
        <v>16</v>
      </c>
    </row>
    <row r="972" spans="1:9" x14ac:dyDescent="0.25">
      <c r="A972">
        <v>971</v>
      </c>
      <c r="B972" t="s">
        <v>122</v>
      </c>
      <c r="C972" s="3">
        <v>2</v>
      </c>
      <c r="D972">
        <v>48.76272136</v>
      </c>
      <c r="E972">
        <v>-122.507724</v>
      </c>
      <c r="F972" t="s">
        <v>10</v>
      </c>
      <c r="G972" s="5">
        <v>12.66666667</v>
      </c>
      <c r="H972" s="3">
        <v>17110004014419</v>
      </c>
      <c r="I972" t="s">
        <v>16</v>
      </c>
    </row>
    <row r="973" spans="1:9" x14ac:dyDescent="0.25">
      <c r="A973">
        <v>972</v>
      </c>
      <c r="B973" t="s">
        <v>122</v>
      </c>
      <c r="C973" s="3">
        <v>3</v>
      </c>
      <c r="D973">
        <v>48.76272136</v>
      </c>
      <c r="E973">
        <v>-122.507724</v>
      </c>
      <c r="F973" t="s">
        <v>10</v>
      </c>
      <c r="G973" s="5">
        <v>12.0375</v>
      </c>
      <c r="H973" s="3">
        <v>17110004014419</v>
      </c>
      <c r="I973" t="s">
        <v>16</v>
      </c>
    </row>
    <row r="974" spans="1:9" x14ac:dyDescent="0.25">
      <c r="A974">
        <v>973</v>
      </c>
      <c r="B974" t="s">
        <v>122</v>
      </c>
      <c r="C974" s="3">
        <v>4</v>
      </c>
      <c r="D974">
        <v>48.76272136</v>
      </c>
      <c r="E974">
        <v>-122.507724</v>
      </c>
      <c r="F974" t="s">
        <v>10</v>
      </c>
      <c r="G974" s="5">
        <v>11.31428571</v>
      </c>
      <c r="H974" s="3">
        <v>17110004014419</v>
      </c>
      <c r="I974" t="s">
        <v>16</v>
      </c>
    </row>
    <row r="975" spans="1:9" x14ac:dyDescent="0.25">
      <c r="A975">
        <v>974</v>
      </c>
      <c r="B975" t="s">
        <v>122</v>
      </c>
      <c r="C975" s="3">
        <v>5</v>
      </c>
      <c r="D975">
        <v>48.76272136</v>
      </c>
      <c r="E975">
        <v>-122.507724</v>
      </c>
      <c r="F975" t="s">
        <v>10</v>
      </c>
      <c r="G975" s="5">
        <v>10.042857140000001</v>
      </c>
      <c r="H975" s="3">
        <v>17110004014419</v>
      </c>
      <c r="I975" t="s">
        <v>16</v>
      </c>
    </row>
    <row r="976" spans="1:9" x14ac:dyDescent="0.25">
      <c r="A976">
        <v>975</v>
      </c>
      <c r="B976" t="s">
        <v>122</v>
      </c>
      <c r="C976" s="3">
        <v>6</v>
      </c>
      <c r="D976">
        <v>48.76272136</v>
      </c>
      <c r="E976">
        <v>-122.507724</v>
      </c>
      <c r="F976" t="s">
        <v>10</v>
      </c>
      <c r="G976" s="5">
        <v>9.8000000000000007</v>
      </c>
      <c r="H976" s="3">
        <v>17110004014419</v>
      </c>
      <c r="I976" t="s">
        <v>16</v>
      </c>
    </row>
    <row r="977" spans="1:9" x14ac:dyDescent="0.25">
      <c r="A977">
        <v>976</v>
      </c>
      <c r="B977" t="s">
        <v>122</v>
      </c>
      <c r="C977" s="3">
        <v>7</v>
      </c>
      <c r="D977">
        <v>48.76272136</v>
      </c>
      <c r="E977">
        <v>-122.507724</v>
      </c>
      <c r="F977" t="s">
        <v>10</v>
      </c>
      <c r="G977" s="5">
        <v>9.1666666669999994</v>
      </c>
      <c r="H977" s="3">
        <v>17110004014419</v>
      </c>
      <c r="I977" t="s">
        <v>16</v>
      </c>
    </row>
    <row r="978" spans="1:9" x14ac:dyDescent="0.25">
      <c r="A978">
        <v>977</v>
      </c>
      <c r="B978" t="s">
        <v>122</v>
      </c>
      <c r="C978" s="3">
        <v>8</v>
      </c>
      <c r="D978">
        <v>48.76272136</v>
      </c>
      <c r="E978">
        <v>-122.507724</v>
      </c>
      <c r="F978" t="s">
        <v>10</v>
      </c>
      <c r="G978" s="5">
        <v>8.85</v>
      </c>
      <c r="H978" s="3">
        <v>17110004014419</v>
      </c>
      <c r="I978" t="s">
        <v>16</v>
      </c>
    </row>
    <row r="979" spans="1:9" x14ac:dyDescent="0.25">
      <c r="A979">
        <v>978</v>
      </c>
      <c r="B979" t="s">
        <v>122</v>
      </c>
      <c r="C979" s="3">
        <v>9</v>
      </c>
      <c r="D979">
        <v>48.76272136</v>
      </c>
      <c r="E979">
        <v>-122.507724</v>
      </c>
      <c r="F979" t="s">
        <v>10</v>
      </c>
      <c r="G979" s="5">
        <v>9.4499999999999993</v>
      </c>
      <c r="H979" s="3">
        <v>17110004014419</v>
      </c>
      <c r="I979" t="s">
        <v>16</v>
      </c>
    </row>
    <row r="980" spans="1:9" x14ac:dyDescent="0.25">
      <c r="A980">
        <v>979</v>
      </c>
      <c r="B980" t="s">
        <v>122</v>
      </c>
      <c r="C980" s="3">
        <v>10</v>
      </c>
      <c r="D980">
        <v>48.76272136</v>
      </c>
      <c r="E980">
        <v>-122.507724</v>
      </c>
      <c r="F980" t="s">
        <v>10</v>
      </c>
      <c r="G980" s="5">
        <v>10.55</v>
      </c>
      <c r="H980" s="3">
        <v>17110004014419</v>
      </c>
      <c r="I980" t="s">
        <v>16</v>
      </c>
    </row>
    <row r="981" spans="1:9" x14ac:dyDescent="0.25">
      <c r="A981">
        <v>980</v>
      </c>
      <c r="B981" t="s">
        <v>122</v>
      </c>
      <c r="C981" s="3">
        <v>11</v>
      </c>
      <c r="D981">
        <v>48.76272136</v>
      </c>
      <c r="E981">
        <v>-122.507724</v>
      </c>
      <c r="F981" t="s">
        <v>10</v>
      </c>
      <c r="G981" s="5">
        <v>11.46666667</v>
      </c>
      <c r="H981" s="3">
        <v>17110004014419</v>
      </c>
      <c r="I981" t="s">
        <v>16</v>
      </c>
    </row>
    <row r="982" spans="1:9" x14ac:dyDescent="0.25">
      <c r="A982">
        <v>981</v>
      </c>
      <c r="B982" t="s">
        <v>122</v>
      </c>
      <c r="C982" s="3">
        <v>12</v>
      </c>
      <c r="D982">
        <v>48.76272136</v>
      </c>
      <c r="E982">
        <v>-122.507724</v>
      </c>
      <c r="F982" t="s">
        <v>10</v>
      </c>
      <c r="G982" s="5">
        <v>12.45</v>
      </c>
      <c r="H982" s="3">
        <v>17110004014419</v>
      </c>
      <c r="I982" t="s">
        <v>16</v>
      </c>
    </row>
    <row r="983" spans="1:9" x14ac:dyDescent="0.25">
      <c r="A983">
        <v>982</v>
      </c>
      <c r="B983" t="s">
        <v>123</v>
      </c>
      <c r="C983" s="3">
        <v>1</v>
      </c>
      <c r="D983">
        <v>48.754278880000001</v>
      </c>
      <c r="E983">
        <v>-122.46252010000001</v>
      </c>
      <c r="F983" t="s">
        <v>10</v>
      </c>
      <c r="G983" s="5">
        <v>12.546250000000001</v>
      </c>
      <c r="H983" s="3">
        <v>17110004013543</v>
      </c>
      <c r="I983" t="s">
        <v>11</v>
      </c>
    </row>
    <row r="984" spans="1:9" x14ac:dyDescent="0.25">
      <c r="A984">
        <v>983</v>
      </c>
      <c r="B984" t="s">
        <v>123</v>
      </c>
      <c r="C984" s="3">
        <v>2</v>
      </c>
      <c r="D984">
        <v>48.754278880000001</v>
      </c>
      <c r="E984">
        <v>-122.46252010000001</v>
      </c>
      <c r="F984" t="s">
        <v>10</v>
      </c>
      <c r="G984" s="5">
        <v>12.191428569999999</v>
      </c>
      <c r="H984" s="3">
        <v>17110004013543</v>
      </c>
      <c r="I984" t="s">
        <v>11</v>
      </c>
    </row>
    <row r="985" spans="1:9" x14ac:dyDescent="0.25">
      <c r="A985">
        <v>984</v>
      </c>
      <c r="B985" t="s">
        <v>123</v>
      </c>
      <c r="C985" s="3">
        <v>3</v>
      </c>
      <c r="D985">
        <v>48.754278880000001</v>
      </c>
      <c r="E985">
        <v>-122.46252010000001</v>
      </c>
      <c r="F985" t="s">
        <v>10</v>
      </c>
      <c r="G985" s="5">
        <v>11.6875</v>
      </c>
      <c r="H985" s="3">
        <v>17110004013543</v>
      </c>
      <c r="I985" t="s">
        <v>11</v>
      </c>
    </row>
    <row r="986" spans="1:9" x14ac:dyDescent="0.25">
      <c r="A986">
        <v>985</v>
      </c>
      <c r="B986" t="s">
        <v>123</v>
      </c>
      <c r="C986" s="3">
        <v>4</v>
      </c>
      <c r="D986">
        <v>48.754278880000001</v>
      </c>
      <c r="E986">
        <v>-122.46252010000001</v>
      </c>
      <c r="F986" t="s">
        <v>10</v>
      </c>
      <c r="G986" s="5">
        <v>11.2</v>
      </c>
      <c r="H986" s="3">
        <v>17110004013543</v>
      </c>
      <c r="I986" t="s">
        <v>11</v>
      </c>
    </row>
    <row r="987" spans="1:9" x14ac:dyDescent="0.25">
      <c r="A987">
        <v>986</v>
      </c>
      <c r="B987" t="s">
        <v>123</v>
      </c>
      <c r="C987" s="3">
        <v>5</v>
      </c>
      <c r="D987">
        <v>48.754278880000001</v>
      </c>
      <c r="E987">
        <v>-122.46252010000001</v>
      </c>
      <c r="F987" t="s">
        <v>10</v>
      </c>
      <c r="G987" s="5">
        <v>10.4</v>
      </c>
      <c r="H987" s="3">
        <v>17110004013543</v>
      </c>
      <c r="I987" t="s">
        <v>11</v>
      </c>
    </row>
    <row r="988" spans="1:9" x14ac:dyDescent="0.25">
      <c r="A988">
        <v>987</v>
      </c>
      <c r="B988" t="s">
        <v>123</v>
      </c>
      <c r="C988" s="3">
        <v>6</v>
      </c>
      <c r="D988">
        <v>48.754278880000001</v>
      </c>
      <c r="E988">
        <v>-122.46252010000001</v>
      </c>
      <c r="F988" t="s">
        <v>10</v>
      </c>
      <c r="G988" s="5">
        <v>9.5428571430000009</v>
      </c>
      <c r="H988" s="3">
        <v>17110004013543</v>
      </c>
      <c r="I988" t="s">
        <v>11</v>
      </c>
    </row>
    <row r="989" spans="1:9" x14ac:dyDescent="0.25">
      <c r="A989">
        <v>988</v>
      </c>
      <c r="B989" t="s">
        <v>123</v>
      </c>
      <c r="C989" s="3">
        <v>7</v>
      </c>
      <c r="D989">
        <v>48.754278880000001</v>
      </c>
      <c r="E989">
        <v>-122.46252010000001</v>
      </c>
      <c r="F989" t="s">
        <v>10</v>
      </c>
      <c r="G989" s="5">
        <v>9.1999999999999993</v>
      </c>
      <c r="H989" s="3">
        <v>17110004013543</v>
      </c>
      <c r="I989" t="s">
        <v>11</v>
      </c>
    </row>
    <row r="990" spans="1:9" x14ac:dyDescent="0.25">
      <c r="A990">
        <v>989</v>
      </c>
      <c r="B990" t="s">
        <v>123</v>
      </c>
      <c r="C990" s="3">
        <v>8</v>
      </c>
      <c r="D990">
        <v>48.754278880000001</v>
      </c>
      <c r="E990">
        <v>-122.46252010000001</v>
      </c>
      <c r="F990" t="s">
        <v>10</v>
      </c>
      <c r="G990" s="5">
        <v>8.8166666669999998</v>
      </c>
      <c r="H990" s="3">
        <v>17110004013543</v>
      </c>
      <c r="I990" t="s">
        <v>11</v>
      </c>
    </row>
    <row r="991" spans="1:9" x14ac:dyDescent="0.25">
      <c r="A991">
        <v>990</v>
      </c>
      <c r="B991" t="s">
        <v>123</v>
      </c>
      <c r="C991" s="3">
        <v>9</v>
      </c>
      <c r="D991">
        <v>48.754278880000001</v>
      </c>
      <c r="E991">
        <v>-122.46252010000001</v>
      </c>
      <c r="F991" t="s">
        <v>10</v>
      </c>
      <c r="G991" s="5">
        <v>9.5</v>
      </c>
      <c r="H991" s="3">
        <v>17110004013543</v>
      </c>
      <c r="I991" t="s">
        <v>11</v>
      </c>
    </row>
    <row r="992" spans="1:9" x14ac:dyDescent="0.25">
      <c r="A992">
        <v>991</v>
      </c>
      <c r="B992" t="s">
        <v>123</v>
      </c>
      <c r="C992" s="3">
        <v>10</v>
      </c>
      <c r="D992">
        <v>48.754278880000001</v>
      </c>
      <c r="E992">
        <v>-122.46252010000001</v>
      </c>
      <c r="F992" t="s">
        <v>10</v>
      </c>
      <c r="G992" s="5">
        <v>10.83333333</v>
      </c>
      <c r="H992" s="3">
        <v>17110004013543</v>
      </c>
      <c r="I992" t="s">
        <v>11</v>
      </c>
    </row>
    <row r="993" spans="1:9" x14ac:dyDescent="0.25">
      <c r="A993">
        <v>992</v>
      </c>
      <c r="B993" t="s">
        <v>123</v>
      </c>
      <c r="C993" s="3">
        <v>11</v>
      </c>
      <c r="D993">
        <v>48.754278880000001</v>
      </c>
      <c r="E993">
        <v>-122.46252010000001</v>
      </c>
      <c r="F993" t="s">
        <v>10</v>
      </c>
      <c r="G993" s="5">
        <v>11.60857143</v>
      </c>
      <c r="H993" s="3">
        <v>17110004013543</v>
      </c>
      <c r="I993" t="s">
        <v>11</v>
      </c>
    </row>
    <row r="994" spans="1:9" x14ac:dyDescent="0.25">
      <c r="A994">
        <v>993</v>
      </c>
      <c r="B994" t="s">
        <v>123</v>
      </c>
      <c r="C994" s="3">
        <v>12</v>
      </c>
      <c r="D994">
        <v>48.754278880000001</v>
      </c>
      <c r="E994">
        <v>-122.46252010000001</v>
      </c>
      <c r="F994" t="s">
        <v>10</v>
      </c>
      <c r="G994" s="5">
        <v>12.766666669999999</v>
      </c>
      <c r="H994" s="3">
        <v>17110004013543</v>
      </c>
      <c r="I994" t="s">
        <v>11</v>
      </c>
    </row>
    <row r="995" spans="1:9" x14ac:dyDescent="0.25">
      <c r="A995">
        <v>994</v>
      </c>
      <c r="B995" t="s">
        <v>124</v>
      </c>
      <c r="C995" s="3">
        <v>11</v>
      </c>
      <c r="D995">
        <v>48.753777220000003</v>
      </c>
      <c r="E995">
        <v>-122.4529256</v>
      </c>
      <c r="F995" t="s">
        <v>10</v>
      </c>
      <c r="G995" s="5">
        <v>12.27</v>
      </c>
      <c r="H995" s="3">
        <v>17110004014628</v>
      </c>
      <c r="I995" t="s">
        <v>11</v>
      </c>
    </row>
    <row r="996" spans="1:9" x14ac:dyDescent="0.25">
      <c r="A996">
        <v>995</v>
      </c>
      <c r="B996" t="s">
        <v>125</v>
      </c>
      <c r="C996" s="3">
        <v>11</v>
      </c>
      <c r="D996">
        <v>48.753278889999997</v>
      </c>
      <c r="E996">
        <v>-122.4519025</v>
      </c>
      <c r="F996" t="s">
        <v>10</v>
      </c>
      <c r="G996" s="5">
        <v>12.28</v>
      </c>
      <c r="H996" s="3">
        <v>17110004014411</v>
      </c>
      <c r="I996" t="s">
        <v>11</v>
      </c>
    </row>
    <row r="997" spans="1:9" x14ac:dyDescent="0.25">
      <c r="A997">
        <v>996</v>
      </c>
      <c r="B997" t="s">
        <v>126</v>
      </c>
      <c r="C997" s="3">
        <v>2</v>
      </c>
      <c r="D997">
        <v>48.751604440000001</v>
      </c>
      <c r="E997">
        <v>-122.44800859999999</v>
      </c>
      <c r="F997" t="s">
        <v>10</v>
      </c>
      <c r="G997" s="5">
        <v>12.39</v>
      </c>
      <c r="H997" s="3">
        <v>17110004013600</v>
      </c>
      <c r="I997" t="s">
        <v>11</v>
      </c>
    </row>
    <row r="998" spans="1:9" x14ac:dyDescent="0.25">
      <c r="A998">
        <v>997</v>
      </c>
      <c r="B998" t="s">
        <v>126</v>
      </c>
      <c r="C998" s="3">
        <v>11</v>
      </c>
      <c r="D998">
        <v>48.751604440000001</v>
      </c>
      <c r="E998">
        <v>-122.44800859999999</v>
      </c>
      <c r="F998" t="s">
        <v>10</v>
      </c>
      <c r="G998" s="5">
        <v>13.6</v>
      </c>
      <c r="H998" s="3">
        <v>17110004013600</v>
      </c>
      <c r="I998" t="s">
        <v>11</v>
      </c>
    </row>
    <row r="999" spans="1:9" x14ac:dyDescent="0.25">
      <c r="A999">
        <v>998</v>
      </c>
      <c r="B999" t="s">
        <v>127</v>
      </c>
      <c r="C999" s="3">
        <v>11</v>
      </c>
      <c r="D999">
        <v>48.750183610000001</v>
      </c>
      <c r="E999">
        <v>-122.4455583</v>
      </c>
      <c r="F999" t="s">
        <v>10</v>
      </c>
      <c r="G999" s="5">
        <v>16.18</v>
      </c>
      <c r="H999" s="3">
        <v>17110004013600</v>
      </c>
      <c r="I999" t="s">
        <v>11</v>
      </c>
    </row>
    <row r="1000" spans="1:9" x14ac:dyDescent="0.25">
      <c r="A1000">
        <v>999</v>
      </c>
      <c r="B1000" t="s">
        <v>128</v>
      </c>
      <c r="C1000" s="3">
        <v>2</v>
      </c>
      <c r="D1000">
        <v>48.750154170000002</v>
      </c>
      <c r="E1000">
        <v>-122.4449181</v>
      </c>
      <c r="F1000" t="s">
        <v>10</v>
      </c>
      <c r="G1000" s="5">
        <v>12.51</v>
      </c>
      <c r="H1000" s="3">
        <v>17110004013600</v>
      </c>
      <c r="I1000" t="s">
        <v>11</v>
      </c>
    </row>
    <row r="1001" spans="1:9" x14ac:dyDescent="0.25">
      <c r="A1001">
        <v>1000</v>
      </c>
      <c r="B1001" t="s">
        <v>129</v>
      </c>
      <c r="C1001" s="3">
        <v>2</v>
      </c>
      <c r="D1001">
        <v>48.747894170000002</v>
      </c>
      <c r="E1001">
        <v>-122.43905719999999</v>
      </c>
      <c r="F1001" t="s">
        <v>10</v>
      </c>
      <c r="G1001" s="5">
        <v>12.98</v>
      </c>
      <c r="H1001" s="3">
        <v>17110004013600</v>
      </c>
      <c r="I1001" t="s">
        <v>11</v>
      </c>
    </row>
    <row r="1002" spans="1:9" x14ac:dyDescent="0.25">
      <c r="A1002">
        <v>1001</v>
      </c>
      <c r="B1002" t="s">
        <v>129</v>
      </c>
      <c r="C1002" s="3">
        <v>11</v>
      </c>
      <c r="D1002">
        <v>48.747894170000002</v>
      </c>
      <c r="E1002">
        <v>-122.43905719999999</v>
      </c>
      <c r="F1002" t="s">
        <v>10</v>
      </c>
      <c r="G1002" s="5">
        <v>14.2</v>
      </c>
      <c r="H1002" s="3">
        <v>17110004013600</v>
      </c>
      <c r="I1002" t="s">
        <v>11</v>
      </c>
    </row>
    <row r="1003" spans="1:9" x14ac:dyDescent="0.25">
      <c r="A1003">
        <v>1002</v>
      </c>
      <c r="B1003" t="s">
        <v>130</v>
      </c>
      <c r="C1003" s="3">
        <v>2</v>
      </c>
      <c r="D1003">
        <v>48.747294170000004</v>
      </c>
      <c r="E1003">
        <v>-122.4387086</v>
      </c>
      <c r="F1003" t="s">
        <v>10</v>
      </c>
      <c r="G1003" s="5">
        <v>12.06</v>
      </c>
      <c r="H1003" s="3">
        <v>17110004013600</v>
      </c>
      <c r="I1003" t="s">
        <v>11</v>
      </c>
    </row>
    <row r="1004" spans="1:9" x14ac:dyDescent="0.25">
      <c r="A1004">
        <v>1003</v>
      </c>
      <c r="B1004" t="s">
        <v>130</v>
      </c>
      <c r="C1004" s="3">
        <v>11</v>
      </c>
      <c r="D1004">
        <v>48.747294170000004</v>
      </c>
      <c r="E1004">
        <v>-122.4387086</v>
      </c>
      <c r="F1004" t="s">
        <v>10</v>
      </c>
      <c r="G1004" s="5">
        <v>13.68</v>
      </c>
      <c r="H1004" s="3">
        <v>17110004013600</v>
      </c>
      <c r="I1004" t="s">
        <v>11</v>
      </c>
    </row>
    <row r="1005" spans="1:9" x14ac:dyDescent="0.25">
      <c r="A1005">
        <v>1004</v>
      </c>
      <c r="B1005" t="s">
        <v>131</v>
      </c>
      <c r="C1005" s="3">
        <v>2</v>
      </c>
      <c r="D1005">
        <v>48.747065280000001</v>
      </c>
      <c r="E1005">
        <v>-122.43824170000001</v>
      </c>
      <c r="F1005" t="s">
        <v>10</v>
      </c>
      <c r="G1005" s="5">
        <v>12.07</v>
      </c>
      <c r="H1005" s="3">
        <v>17110004013600</v>
      </c>
      <c r="I1005" t="s">
        <v>11</v>
      </c>
    </row>
    <row r="1006" spans="1:9" x14ac:dyDescent="0.25">
      <c r="A1006">
        <v>1005</v>
      </c>
      <c r="B1006" t="s">
        <v>132</v>
      </c>
      <c r="C1006" s="3">
        <v>4</v>
      </c>
      <c r="D1006">
        <v>48.737851939999999</v>
      </c>
      <c r="E1006">
        <v>-122.4434858</v>
      </c>
      <c r="F1006" t="s">
        <v>10</v>
      </c>
      <c r="G1006" s="5">
        <v>9.27</v>
      </c>
      <c r="H1006" s="3">
        <v>17110004013821</v>
      </c>
      <c r="I1006" t="s">
        <v>11</v>
      </c>
    </row>
    <row r="1007" spans="1:9" x14ac:dyDescent="0.25">
      <c r="A1007">
        <v>1006</v>
      </c>
      <c r="B1007" t="s">
        <v>133</v>
      </c>
      <c r="C1007" s="3">
        <v>1</v>
      </c>
      <c r="D1007">
        <v>48.754986670000001</v>
      </c>
      <c r="E1007">
        <v>-122.4468747</v>
      </c>
      <c r="F1007" t="s">
        <v>10</v>
      </c>
      <c r="G1007" s="5">
        <v>13.01</v>
      </c>
      <c r="H1007" s="3">
        <v>17110004014411</v>
      </c>
      <c r="I1007" t="s">
        <v>11</v>
      </c>
    </row>
    <row r="1008" spans="1:9" x14ac:dyDescent="0.25">
      <c r="A1008">
        <v>1007</v>
      </c>
      <c r="B1008" t="s">
        <v>134</v>
      </c>
      <c r="C1008" s="3">
        <v>1</v>
      </c>
      <c r="D1008">
        <v>48.757827499999998</v>
      </c>
      <c r="E1008">
        <v>-122.4519914</v>
      </c>
      <c r="F1008" t="s">
        <v>10</v>
      </c>
      <c r="G1008" s="5">
        <v>12</v>
      </c>
      <c r="H1008" s="3">
        <v>17110004014207</v>
      </c>
      <c r="I1008" t="s">
        <v>11</v>
      </c>
    </row>
    <row r="1009" spans="1:9" x14ac:dyDescent="0.25">
      <c r="A1009">
        <v>1008</v>
      </c>
      <c r="B1009" t="s">
        <v>135</v>
      </c>
      <c r="C1009" s="3">
        <v>1</v>
      </c>
      <c r="D1009">
        <v>48.759050279999997</v>
      </c>
      <c r="E1009">
        <v>-122.448905</v>
      </c>
      <c r="F1009" t="s">
        <v>10</v>
      </c>
      <c r="G1009" s="5">
        <v>12.05</v>
      </c>
      <c r="H1009" s="3">
        <v>17110004014207</v>
      </c>
      <c r="I1009" t="s">
        <v>11</v>
      </c>
    </row>
    <row r="1010" spans="1:9" x14ac:dyDescent="0.25">
      <c r="A1010">
        <v>1009</v>
      </c>
      <c r="B1010" t="s">
        <v>136</v>
      </c>
      <c r="C1010" s="3">
        <v>1</v>
      </c>
      <c r="D1010">
        <v>48.762590000000003</v>
      </c>
      <c r="E1010">
        <v>-122.44386419999999</v>
      </c>
      <c r="F1010" t="s">
        <v>10</v>
      </c>
      <c r="G1010" s="5">
        <v>12.44</v>
      </c>
      <c r="H1010" s="3">
        <v>17110004014207</v>
      </c>
      <c r="I1010" t="s">
        <v>11</v>
      </c>
    </row>
    <row r="1011" spans="1:9" x14ac:dyDescent="0.25">
      <c r="A1011">
        <v>1010</v>
      </c>
      <c r="B1011" t="s">
        <v>137</v>
      </c>
      <c r="C1011" s="3">
        <v>2</v>
      </c>
      <c r="D1011">
        <v>48.748887779999997</v>
      </c>
      <c r="E1011">
        <v>-122.4307633</v>
      </c>
      <c r="F1011" t="s">
        <v>10</v>
      </c>
      <c r="G1011" s="5">
        <v>12.01</v>
      </c>
      <c r="H1011" s="3">
        <v>17110004013979</v>
      </c>
      <c r="I1011" t="s">
        <v>11</v>
      </c>
    </row>
    <row r="1012" spans="1:9" x14ac:dyDescent="0.25">
      <c r="A1012">
        <v>1011</v>
      </c>
      <c r="B1012" t="s">
        <v>138</v>
      </c>
      <c r="C1012" s="3">
        <v>2</v>
      </c>
      <c r="D1012">
        <v>48.748988060000002</v>
      </c>
      <c r="E1012">
        <v>-122.43009139999999</v>
      </c>
      <c r="F1012" t="s">
        <v>10</v>
      </c>
      <c r="G1012" s="5">
        <v>12.06</v>
      </c>
      <c r="H1012" s="3">
        <v>17110004013979</v>
      </c>
      <c r="I1012" t="s">
        <v>11</v>
      </c>
    </row>
    <row r="1013" spans="1:9" x14ac:dyDescent="0.25">
      <c r="A1013">
        <v>1012</v>
      </c>
      <c r="B1013" t="s">
        <v>139</v>
      </c>
      <c r="C1013" s="3">
        <v>2</v>
      </c>
      <c r="D1013">
        <v>48.749111669999998</v>
      </c>
      <c r="E1013">
        <v>-122.4267133</v>
      </c>
      <c r="F1013" t="s">
        <v>10</v>
      </c>
      <c r="G1013" s="5">
        <v>12.06</v>
      </c>
      <c r="H1013" s="3">
        <v>17110004013979</v>
      </c>
      <c r="I1013" t="s">
        <v>11</v>
      </c>
    </row>
    <row r="1014" spans="1:9" x14ac:dyDescent="0.25">
      <c r="A1014">
        <v>1013</v>
      </c>
      <c r="B1014" t="s">
        <v>140</v>
      </c>
      <c r="C1014" s="3">
        <v>2</v>
      </c>
      <c r="D1014">
        <v>48.749063329999998</v>
      </c>
      <c r="E1014">
        <v>-122.42617389999999</v>
      </c>
      <c r="F1014" t="s">
        <v>10</v>
      </c>
      <c r="G1014" s="5">
        <v>11.71</v>
      </c>
      <c r="H1014" s="3">
        <v>17110004013979</v>
      </c>
      <c r="I1014" t="s">
        <v>11</v>
      </c>
    </row>
    <row r="1015" spans="1:9" x14ac:dyDescent="0.25">
      <c r="A1015">
        <v>1014</v>
      </c>
      <c r="B1015" t="s">
        <v>141</v>
      </c>
      <c r="C1015" s="3">
        <v>2</v>
      </c>
      <c r="D1015">
        <v>48.748448889999999</v>
      </c>
      <c r="E1015">
        <v>-122.42475</v>
      </c>
      <c r="F1015" t="s">
        <v>10</v>
      </c>
      <c r="G1015" s="5">
        <v>11.55</v>
      </c>
      <c r="H1015" s="3">
        <v>17110004013979</v>
      </c>
      <c r="I1015" t="s">
        <v>11</v>
      </c>
    </row>
    <row r="1016" spans="1:9" x14ac:dyDescent="0.25">
      <c r="A1016">
        <v>1015</v>
      </c>
      <c r="B1016" t="s">
        <v>142</v>
      </c>
      <c r="C1016" s="3">
        <v>2</v>
      </c>
      <c r="D1016">
        <v>48.747987780000003</v>
      </c>
      <c r="E1016">
        <v>-122.4246167</v>
      </c>
      <c r="F1016" t="s">
        <v>10</v>
      </c>
      <c r="G1016" s="5">
        <v>12.06</v>
      </c>
      <c r="H1016" s="3">
        <v>17110004013979</v>
      </c>
      <c r="I1016" t="s">
        <v>11</v>
      </c>
    </row>
    <row r="1017" spans="1:9" x14ac:dyDescent="0.25">
      <c r="A1017">
        <v>1016</v>
      </c>
      <c r="B1017" t="s">
        <v>143</v>
      </c>
      <c r="C1017" s="3">
        <v>2</v>
      </c>
      <c r="D1017">
        <v>48.7467325</v>
      </c>
      <c r="E1017">
        <v>-122.4244494</v>
      </c>
      <c r="F1017" t="s">
        <v>10</v>
      </c>
      <c r="G1017" s="5">
        <v>11.87</v>
      </c>
      <c r="H1017" s="3">
        <v>17110004013979</v>
      </c>
      <c r="I1017" t="s">
        <v>11</v>
      </c>
    </row>
    <row r="1018" spans="1:9" x14ac:dyDescent="0.25">
      <c r="A1018">
        <v>1017</v>
      </c>
      <c r="B1018" t="s">
        <v>144</v>
      </c>
      <c r="C1018" s="3">
        <v>2</v>
      </c>
      <c r="D1018">
        <v>48.746485560000004</v>
      </c>
      <c r="E1018">
        <v>-122.4243694</v>
      </c>
      <c r="F1018" t="s">
        <v>10</v>
      </c>
      <c r="G1018" s="5">
        <v>11.76</v>
      </c>
      <c r="H1018" s="3">
        <v>17110004013979</v>
      </c>
      <c r="I1018" t="s">
        <v>11</v>
      </c>
    </row>
    <row r="1019" spans="1:9" x14ac:dyDescent="0.25">
      <c r="A1019">
        <v>1018</v>
      </c>
      <c r="B1019" t="s">
        <v>145</v>
      </c>
      <c r="C1019" s="3">
        <v>2</v>
      </c>
      <c r="D1019">
        <v>48.74571194</v>
      </c>
      <c r="E1019">
        <v>-122.4241153</v>
      </c>
      <c r="F1019" t="s">
        <v>10</v>
      </c>
      <c r="G1019" s="5">
        <v>11.63</v>
      </c>
      <c r="H1019" s="3">
        <v>17110004013979</v>
      </c>
      <c r="I1019" t="s">
        <v>11</v>
      </c>
    </row>
    <row r="1020" spans="1:9" x14ac:dyDescent="0.25">
      <c r="A1020">
        <v>1019</v>
      </c>
      <c r="B1020" t="s">
        <v>146</v>
      </c>
      <c r="C1020" s="3">
        <v>2</v>
      </c>
      <c r="D1020">
        <v>48.74655611</v>
      </c>
      <c r="E1020">
        <v>-122.4238608</v>
      </c>
      <c r="F1020" t="s">
        <v>10</v>
      </c>
      <c r="G1020" s="5">
        <v>11.47</v>
      </c>
      <c r="H1020" s="3">
        <v>17110004013979</v>
      </c>
      <c r="I1020" t="s">
        <v>11</v>
      </c>
    </row>
    <row r="1021" spans="1:9" x14ac:dyDescent="0.25">
      <c r="A1021">
        <v>1020</v>
      </c>
      <c r="B1021" t="s">
        <v>147</v>
      </c>
      <c r="C1021" s="3">
        <v>2</v>
      </c>
      <c r="D1021">
        <v>48.754163329999997</v>
      </c>
      <c r="E1021">
        <v>-122.45919859999999</v>
      </c>
      <c r="F1021" t="s">
        <v>10</v>
      </c>
      <c r="G1021" s="5">
        <v>11.67</v>
      </c>
      <c r="H1021" s="3">
        <v>17110004013704</v>
      </c>
      <c r="I1021" t="s">
        <v>11</v>
      </c>
    </row>
    <row r="1022" spans="1:9" x14ac:dyDescent="0.25">
      <c r="A1022">
        <v>1021</v>
      </c>
      <c r="B1022" t="s">
        <v>148</v>
      </c>
      <c r="C1022" s="3">
        <v>2</v>
      </c>
      <c r="D1022">
        <v>48.75170722</v>
      </c>
      <c r="E1022">
        <v>-122.4584703</v>
      </c>
      <c r="F1022" t="s">
        <v>10</v>
      </c>
      <c r="G1022" s="5">
        <v>12.5</v>
      </c>
      <c r="H1022" s="3">
        <v>17110004013704</v>
      </c>
      <c r="I1022" t="s">
        <v>11</v>
      </c>
    </row>
    <row r="1023" spans="1:9" x14ac:dyDescent="0.25">
      <c r="A1023">
        <v>1022</v>
      </c>
      <c r="B1023" t="s">
        <v>149</v>
      </c>
      <c r="C1023" s="3">
        <v>2</v>
      </c>
      <c r="D1023">
        <v>48.751569170000003</v>
      </c>
      <c r="E1023">
        <v>-122.4607625</v>
      </c>
      <c r="F1023" t="s">
        <v>10</v>
      </c>
      <c r="G1023" s="5">
        <v>12.33</v>
      </c>
      <c r="H1023" s="3">
        <v>17110004013704</v>
      </c>
      <c r="I1023" t="s">
        <v>11</v>
      </c>
    </row>
    <row r="1024" spans="1:9" x14ac:dyDescent="0.25">
      <c r="A1024">
        <v>1023</v>
      </c>
      <c r="B1024" t="s">
        <v>150</v>
      </c>
      <c r="C1024" s="3">
        <v>2</v>
      </c>
      <c r="D1024">
        <v>48.750604170000003</v>
      </c>
      <c r="E1024">
        <v>-122.4615275</v>
      </c>
      <c r="F1024" t="s">
        <v>10</v>
      </c>
      <c r="G1024" s="5">
        <v>12.52</v>
      </c>
      <c r="H1024" s="3">
        <v>17110004013704</v>
      </c>
      <c r="I1024" t="s">
        <v>11</v>
      </c>
    </row>
    <row r="1025" spans="1:9" x14ac:dyDescent="0.25">
      <c r="A1025">
        <v>1024</v>
      </c>
      <c r="B1025" t="s">
        <v>151</v>
      </c>
      <c r="C1025" s="3">
        <v>2</v>
      </c>
      <c r="D1025">
        <v>48.749441109999999</v>
      </c>
      <c r="E1025">
        <v>-122.46214190000001</v>
      </c>
      <c r="F1025" t="s">
        <v>10</v>
      </c>
      <c r="G1025" s="5">
        <v>12.29</v>
      </c>
      <c r="H1025" s="3">
        <v>17110004013704</v>
      </c>
      <c r="I1025" t="s">
        <v>11</v>
      </c>
    </row>
    <row r="1026" spans="1:9" x14ac:dyDescent="0.25">
      <c r="A1026">
        <v>1025</v>
      </c>
      <c r="B1026" t="s">
        <v>152</v>
      </c>
      <c r="C1026" s="3">
        <v>2</v>
      </c>
      <c r="D1026">
        <v>48.749362779999998</v>
      </c>
      <c r="E1026">
        <v>-122.46215669999999</v>
      </c>
      <c r="F1026" t="s">
        <v>10</v>
      </c>
      <c r="G1026" s="5">
        <v>12.19</v>
      </c>
      <c r="H1026" s="3">
        <v>17110004013704</v>
      </c>
      <c r="I1026" t="s">
        <v>11</v>
      </c>
    </row>
    <row r="1027" spans="1:9" x14ac:dyDescent="0.25">
      <c r="A1027">
        <v>1026</v>
      </c>
      <c r="B1027" t="s">
        <v>153</v>
      </c>
      <c r="C1027" s="3">
        <v>2</v>
      </c>
      <c r="D1027">
        <v>48.747053059999999</v>
      </c>
      <c r="E1027">
        <v>-122.4628022</v>
      </c>
      <c r="F1027" t="s">
        <v>10</v>
      </c>
      <c r="G1027" s="5">
        <v>12.2</v>
      </c>
      <c r="H1027" s="3">
        <v>17110004013704</v>
      </c>
      <c r="I1027" t="s">
        <v>11</v>
      </c>
    </row>
    <row r="1028" spans="1:9" x14ac:dyDescent="0.25">
      <c r="A1028">
        <v>1027</v>
      </c>
      <c r="B1028" t="s">
        <v>154</v>
      </c>
      <c r="C1028" s="3">
        <v>2</v>
      </c>
      <c r="D1028">
        <v>48.746863329999996</v>
      </c>
      <c r="E1028">
        <v>-122.4627547</v>
      </c>
      <c r="F1028" t="s">
        <v>10</v>
      </c>
      <c r="G1028" s="5">
        <v>12.04</v>
      </c>
      <c r="H1028" s="3">
        <v>17110004013704</v>
      </c>
      <c r="I1028" t="s">
        <v>11</v>
      </c>
    </row>
    <row r="1029" spans="1:9" x14ac:dyDescent="0.25">
      <c r="A1029">
        <v>1028</v>
      </c>
      <c r="B1029" t="s">
        <v>155</v>
      </c>
      <c r="C1029" s="3">
        <v>2</v>
      </c>
      <c r="D1029">
        <v>48.742159999999998</v>
      </c>
      <c r="E1029">
        <v>-122.4645481</v>
      </c>
      <c r="F1029" t="s">
        <v>10</v>
      </c>
      <c r="G1029" s="5">
        <v>12.12</v>
      </c>
      <c r="H1029" s="3">
        <v>17110004013704</v>
      </c>
      <c r="I1029" t="s">
        <v>11</v>
      </c>
    </row>
    <row r="1030" spans="1:9" x14ac:dyDescent="0.25">
      <c r="A1030">
        <v>1029</v>
      </c>
      <c r="B1030" t="s">
        <v>156</v>
      </c>
      <c r="C1030" s="3">
        <v>2</v>
      </c>
      <c r="D1030">
        <v>48.737579439999998</v>
      </c>
      <c r="E1030">
        <v>-122.46653310000001</v>
      </c>
      <c r="F1030" t="s">
        <v>10</v>
      </c>
      <c r="G1030" s="5">
        <v>10.3</v>
      </c>
      <c r="H1030" s="3">
        <v>17110004014651</v>
      </c>
      <c r="I1030" t="s">
        <v>11</v>
      </c>
    </row>
    <row r="1031" spans="1:9" x14ac:dyDescent="0.25">
      <c r="A1031">
        <v>1030</v>
      </c>
      <c r="B1031" t="s">
        <v>157</v>
      </c>
      <c r="C1031" s="3">
        <v>2</v>
      </c>
      <c r="D1031">
        <v>48.737083890000001</v>
      </c>
      <c r="E1031">
        <v>-122.4657158</v>
      </c>
      <c r="F1031" t="s">
        <v>10</v>
      </c>
      <c r="G1031" s="5">
        <v>12.02</v>
      </c>
      <c r="H1031" s="3">
        <v>17110004014651</v>
      </c>
      <c r="I1031" t="s">
        <v>11</v>
      </c>
    </row>
    <row r="1032" spans="1:9" x14ac:dyDescent="0.25">
      <c r="A1032">
        <v>1031</v>
      </c>
      <c r="B1032" t="s">
        <v>158</v>
      </c>
      <c r="C1032" s="3">
        <v>2</v>
      </c>
      <c r="D1032">
        <v>48.733812780000001</v>
      </c>
      <c r="E1032">
        <v>-122.46256169999999</v>
      </c>
      <c r="F1032" t="s">
        <v>10</v>
      </c>
      <c r="G1032" s="5">
        <v>12.2</v>
      </c>
      <c r="H1032" s="3">
        <v>17110004014651</v>
      </c>
      <c r="I1032" t="s">
        <v>11</v>
      </c>
    </row>
    <row r="1033" spans="1:9" x14ac:dyDescent="0.25">
      <c r="A1033">
        <v>1032</v>
      </c>
      <c r="B1033" t="s">
        <v>159</v>
      </c>
      <c r="C1033" s="3">
        <v>2</v>
      </c>
      <c r="D1033">
        <v>48.731758059999997</v>
      </c>
      <c r="E1033">
        <v>-122.462345</v>
      </c>
      <c r="F1033" t="s">
        <v>10</v>
      </c>
      <c r="G1033" s="5">
        <v>10.77</v>
      </c>
      <c r="H1033" s="3">
        <v>17110004014651</v>
      </c>
      <c r="I1033" t="s">
        <v>11</v>
      </c>
    </row>
    <row r="1034" spans="1:9" x14ac:dyDescent="0.25">
      <c r="A1034">
        <v>1033</v>
      </c>
      <c r="B1034" t="s">
        <v>160</v>
      </c>
      <c r="C1034" s="3">
        <v>4</v>
      </c>
      <c r="D1034">
        <v>48.752333329999999</v>
      </c>
      <c r="E1034">
        <v>-122.45320890000001</v>
      </c>
      <c r="F1034" t="s">
        <v>10</v>
      </c>
      <c r="G1034" s="5">
        <v>9.24</v>
      </c>
      <c r="H1034" s="3">
        <v>17110004014628</v>
      </c>
      <c r="I1034" t="s">
        <v>11</v>
      </c>
    </row>
    <row r="1035" spans="1:9" x14ac:dyDescent="0.25">
      <c r="A1035">
        <v>1034</v>
      </c>
      <c r="B1035" t="s">
        <v>161</v>
      </c>
      <c r="C1035" s="3">
        <v>2</v>
      </c>
      <c r="D1035">
        <v>48.751876940000002</v>
      </c>
      <c r="E1035">
        <v>-122.45351220000001</v>
      </c>
      <c r="F1035" t="s">
        <v>10</v>
      </c>
      <c r="G1035" s="5">
        <v>11.42</v>
      </c>
      <c r="H1035" s="3">
        <v>17110004014628</v>
      </c>
      <c r="I1035" t="s">
        <v>11</v>
      </c>
    </row>
    <row r="1036" spans="1:9" x14ac:dyDescent="0.25">
      <c r="A1036">
        <v>1035</v>
      </c>
      <c r="B1036" t="s">
        <v>162</v>
      </c>
      <c r="C1036" s="3">
        <v>4</v>
      </c>
      <c r="D1036">
        <v>48.751734169999999</v>
      </c>
      <c r="E1036">
        <v>-122.4535917</v>
      </c>
      <c r="F1036" t="s">
        <v>10</v>
      </c>
      <c r="G1036" s="5">
        <v>4.97</v>
      </c>
      <c r="H1036" s="3">
        <v>17110004014628</v>
      </c>
      <c r="I1036" t="s">
        <v>11</v>
      </c>
    </row>
    <row r="1037" spans="1:9" x14ac:dyDescent="0.25">
      <c r="A1037">
        <v>1036</v>
      </c>
      <c r="B1037" t="s">
        <v>163</v>
      </c>
      <c r="C1037" s="3">
        <v>4</v>
      </c>
      <c r="D1037">
        <v>48.751672220000003</v>
      </c>
      <c r="E1037">
        <v>-122.4535056</v>
      </c>
      <c r="F1037" t="s">
        <v>10</v>
      </c>
      <c r="G1037" s="5">
        <v>8.94</v>
      </c>
      <c r="H1037" s="3">
        <v>17110004014628</v>
      </c>
      <c r="I1037" t="s">
        <v>11</v>
      </c>
    </row>
    <row r="1038" spans="1:9" x14ac:dyDescent="0.25">
      <c r="A1038">
        <v>1037</v>
      </c>
      <c r="B1038" t="s">
        <v>164</v>
      </c>
      <c r="C1038" s="3">
        <v>4</v>
      </c>
      <c r="D1038">
        <v>48.749122219999997</v>
      </c>
      <c r="E1038">
        <v>-122.4540514</v>
      </c>
      <c r="F1038" t="s">
        <v>10</v>
      </c>
      <c r="G1038" s="5">
        <v>8.75</v>
      </c>
      <c r="H1038" s="3">
        <v>17110004018338</v>
      </c>
    </row>
    <row r="1039" spans="1:9" x14ac:dyDescent="0.25">
      <c r="A1039">
        <v>1038</v>
      </c>
      <c r="B1039" t="s">
        <v>165</v>
      </c>
      <c r="C1039" s="3">
        <v>4</v>
      </c>
      <c r="D1039">
        <v>48.74896528</v>
      </c>
      <c r="E1039">
        <v>-122.4541528</v>
      </c>
      <c r="F1039" t="s">
        <v>10</v>
      </c>
      <c r="G1039" s="5">
        <v>9.02</v>
      </c>
      <c r="H1039" s="3">
        <v>17110004018338</v>
      </c>
    </row>
    <row r="1040" spans="1:9" x14ac:dyDescent="0.25">
      <c r="A1040">
        <v>1039</v>
      </c>
      <c r="B1040" t="s">
        <v>166</v>
      </c>
      <c r="C1040" s="3">
        <v>4</v>
      </c>
      <c r="D1040">
        <v>48.747556670000002</v>
      </c>
      <c r="E1040">
        <v>-122.4538683</v>
      </c>
      <c r="F1040" t="s">
        <v>10</v>
      </c>
      <c r="G1040" s="5">
        <v>9.93</v>
      </c>
      <c r="H1040" s="3">
        <v>17110004018338</v>
      </c>
    </row>
    <row r="1041" spans="1:9" x14ac:dyDescent="0.25">
      <c r="A1041">
        <v>1040</v>
      </c>
      <c r="B1041" t="s">
        <v>167</v>
      </c>
      <c r="C1041" s="3">
        <v>4</v>
      </c>
      <c r="D1041">
        <v>48.747128889999999</v>
      </c>
      <c r="E1041">
        <v>-122.4545097</v>
      </c>
      <c r="F1041" t="s">
        <v>10</v>
      </c>
      <c r="G1041" s="5">
        <v>8.74</v>
      </c>
      <c r="H1041" s="3">
        <v>17110004018338</v>
      </c>
    </row>
    <row r="1042" spans="1:9" x14ac:dyDescent="0.25">
      <c r="A1042">
        <v>1041</v>
      </c>
      <c r="B1042" t="s">
        <v>168</v>
      </c>
      <c r="C1042" s="3">
        <v>4</v>
      </c>
      <c r="D1042">
        <v>48.746557500000002</v>
      </c>
      <c r="E1042">
        <v>-122.4540506</v>
      </c>
      <c r="F1042" t="s">
        <v>10</v>
      </c>
      <c r="G1042" s="5">
        <v>10.53</v>
      </c>
      <c r="H1042" s="3">
        <v>17110004018338</v>
      </c>
    </row>
    <row r="1043" spans="1:9" x14ac:dyDescent="0.25">
      <c r="A1043">
        <v>1042</v>
      </c>
      <c r="B1043" t="s">
        <v>169</v>
      </c>
      <c r="C1043" s="3">
        <v>4</v>
      </c>
      <c r="D1043">
        <v>48.751365829999997</v>
      </c>
      <c r="E1043">
        <v>-122.4522442</v>
      </c>
      <c r="F1043" t="s">
        <v>10</v>
      </c>
      <c r="G1043" s="5">
        <v>9.14</v>
      </c>
      <c r="H1043" s="3">
        <v>17110004014692</v>
      </c>
      <c r="I1043" t="s">
        <v>11</v>
      </c>
    </row>
    <row r="1044" spans="1:9" x14ac:dyDescent="0.25">
      <c r="A1044">
        <v>1043</v>
      </c>
      <c r="B1044" t="s">
        <v>170</v>
      </c>
      <c r="C1044" s="3">
        <v>11</v>
      </c>
      <c r="D1044">
        <v>48.755660280000001</v>
      </c>
      <c r="E1044">
        <v>-122.4803847</v>
      </c>
      <c r="F1044" t="s">
        <v>10</v>
      </c>
      <c r="G1044" s="5">
        <v>14.65</v>
      </c>
      <c r="H1044" s="3">
        <v>17110004013762</v>
      </c>
      <c r="I1044" t="s">
        <v>11</v>
      </c>
    </row>
    <row r="1045" spans="1:9" x14ac:dyDescent="0.25">
      <c r="A1045">
        <v>1044</v>
      </c>
      <c r="B1045" t="s">
        <v>171</v>
      </c>
      <c r="C1045" s="3">
        <v>2</v>
      </c>
      <c r="D1045">
        <v>48.753313609999999</v>
      </c>
      <c r="E1045">
        <v>-122.4533125</v>
      </c>
      <c r="F1045" t="s">
        <v>10</v>
      </c>
      <c r="G1045" s="5">
        <v>13.04</v>
      </c>
      <c r="H1045" s="3">
        <v>17110004014628</v>
      </c>
      <c r="I1045" t="s">
        <v>11</v>
      </c>
    </row>
    <row r="1046" spans="1:9" x14ac:dyDescent="0.25">
      <c r="A1046">
        <v>1045</v>
      </c>
      <c r="B1046" t="s">
        <v>171</v>
      </c>
      <c r="C1046" s="3">
        <v>4</v>
      </c>
      <c r="D1046">
        <v>48.753313609999999</v>
      </c>
      <c r="E1046">
        <v>-122.4533125</v>
      </c>
      <c r="F1046" t="s">
        <v>10</v>
      </c>
      <c r="G1046" s="5">
        <v>10.35</v>
      </c>
      <c r="H1046" s="3">
        <v>17110004014628</v>
      </c>
      <c r="I1046" t="s">
        <v>11</v>
      </c>
    </row>
    <row r="1047" spans="1:9" x14ac:dyDescent="0.25">
      <c r="A1047">
        <v>1046</v>
      </c>
      <c r="B1047" t="s">
        <v>171</v>
      </c>
      <c r="C1047" s="3">
        <v>11</v>
      </c>
      <c r="D1047">
        <v>48.753313609999999</v>
      </c>
      <c r="E1047">
        <v>-122.4533125</v>
      </c>
      <c r="F1047" t="s">
        <v>10</v>
      </c>
      <c r="G1047" s="5">
        <v>13.25</v>
      </c>
      <c r="H1047" s="3">
        <v>17110004014628</v>
      </c>
      <c r="I1047" t="s">
        <v>11</v>
      </c>
    </row>
    <row r="1048" spans="1:9" x14ac:dyDescent="0.25">
      <c r="A1048">
        <v>1047</v>
      </c>
      <c r="B1048" t="s">
        <v>172</v>
      </c>
      <c r="C1048" s="3">
        <v>1</v>
      </c>
      <c r="D1048">
        <v>48.759990279999997</v>
      </c>
      <c r="E1048">
        <v>-122.44666719999999</v>
      </c>
      <c r="F1048" t="s">
        <v>10</v>
      </c>
      <c r="G1048" s="5">
        <v>12.71</v>
      </c>
      <c r="H1048" s="3">
        <v>17110004014207</v>
      </c>
      <c r="I1048" t="s">
        <v>11</v>
      </c>
    </row>
    <row r="1049" spans="1:9" x14ac:dyDescent="0.25">
      <c r="A1049">
        <v>1048</v>
      </c>
      <c r="B1049" t="s">
        <v>172</v>
      </c>
      <c r="C1049" s="3">
        <v>11</v>
      </c>
      <c r="D1049">
        <v>48.759990279999997</v>
      </c>
      <c r="E1049">
        <v>-122.44666719999999</v>
      </c>
      <c r="F1049" t="s">
        <v>10</v>
      </c>
      <c r="G1049" s="5">
        <v>14.3</v>
      </c>
      <c r="H1049" s="3">
        <v>17110004014207</v>
      </c>
      <c r="I1049" t="s">
        <v>11</v>
      </c>
    </row>
    <row r="1050" spans="1:9" x14ac:dyDescent="0.25">
      <c r="A1050">
        <v>1049</v>
      </c>
      <c r="B1050" t="s">
        <v>173</v>
      </c>
      <c r="C1050" s="3">
        <v>2</v>
      </c>
      <c r="D1050">
        <v>48.751799720000001</v>
      </c>
      <c r="E1050">
        <v>-122.4355156</v>
      </c>
      <c r="F1050" t="s">
        <v>10</v>
      </c>
      <c r="G1050" s="5">
        <v>12.1</v>
      </c>
      <c r="H1050" s="3">
        <v>17110004013829</v>
      </c>
    </row>
    <row r="1051" spans="1:9" x14ac:dyDescent="0.25">
      <c r="A1051">
        <v>1050</v>
      </c>
      <c r="B1051" t="s">
        <v>174</v>
      </c>
      <c r="C1051" s="3">
        <v>1</v>
      </c>
      <c r="D1051">
        <v>48.75479833</v>
      </c>
      <c r="E1051">
        <v>-122.44710499999999</v>
      </c>
      <c r="F1051" t="s">
        <v>10</v>
      </c>
      <c r="G1051" s="5">
        <v>13.73</v>
      </c>
      <c r="H1051" s="3">
        <v>17110004014411</v>
      </c>
      <c r="I1051" t="s">
        <v>11</v>
      </c>
    </row>
    <row r="1052" spans="1:9" x14ac:dyDescent="0.25">
      <c r="A1052">
        <v>1051</v>
      </c>
      <c r="B1052" t="s">
        <v>174</v>
      </c>
      <c r="C1052" s="3">
        <v>11</v>
      </c>
      <c r="D1052">
        <v>48.75479833</v>
      </c>
      <c r="E1052">
        <v>-122.44710499999999</v>
      </c>
      <c r="F1052" t="s">
        <v>10</v>
      </c>
      <c r="G1052" s="5">
        <v>14.74</v>
      </c>
      <c r="H1052" s="3">
        <v>17110004014411</v>
      </c>
      <c r="I1052" t="s">
        <v>11</v>
      </c>
    </row>
    <row r="1053" spans="1:9" x14ac:dyDescent="0.25">
      <c r="A1053">
        <v>1052</v>
      </c>
      <c r="B1053" t="s">
        <v>175</v>
      </c>
      <c r="C1053" s="3">
        <v>4</v>
      </c>
      <c r="D1053">
        <v>48.752150559999997</v>
      </c>
      <c r="E1053">
        <v>-122.4527622</v>
      </c>
      <c r="F1053" t="s">
        <v>10</v>
      </c>
      <c r="G1053" s="5">
        <v>10.67</v>
      </c>
      <c r="H1053" s="3">
        <v>17110004014628</v>
      </c>
      <c r="I1053" t="s">
        <v>11</v>
      </c>
    </row>
    <row r="1054" spans="1:9" x14ac:dyDescent="0.25">
      <c r="A1054">
        <v>1053</v>
      </c>
      <c r="B1054" t="s">
        <v>176</v>
      </c>
      <c r="C1054" s="3">
        <v>2</v>
      </c>
      <c r="D1054">
        <v>48.751828609999997</v>
      </c>
      <c r="E1054">
        <v>-122.45285610000001</v>
      </c>
      <c r="F1054" t="s">
        <v>10</v>
      </c>
      <c r="G1054" s="5">
        <v>12.12</v>
      </c>
      <c r="H1054" s="3">
        <v>17110004014628</v>
      </c>
      <c r="I1054" t="s">
        <v>11</v>
      </c>
    </row>
    <row r="1055" spans="1:9" x14ac:dyDescent="0.25">
      <c r="A1055">
        <v>1054</v>
      </c>
      <c r="B1055" t="s">
        <v>177</v>
      </c>
      <c r="C1055" s="3">
        <v>4</v>
      </c>
      <c r="D1055">
        <v>48.751645000000003</v>
      </c>
      <c r="E1055">
        <v>-122.4525794</v>
      </c>
      <c r="F1055" t="s">
        <v>10</v>
      </c>
      <c r="G1055" s="5">
        <v>10.45</v>
      </c>
      <c r="H1055" s="3">
        <v>17110004014692</v>
      </c>
      <c r="I1055" t="s">
        <v>11</v>
      </c>
    </row>
    <row r="1056" spans="1:9" x14ac:dyDescent="0.25">
      <c r="A1056">
        <v>1055</v>
      </c>
      <c r="B1056" t="s">
        <v>178</v>
      </c>
      <c r="C1056" s="3">
        <v>4</v>
      </c>
      <c r="D1056">
        <v>48.751318609999998</v>
      </c>
      <c r="E1056">
        <v>-122.4521414</v>
      </c>
      <c r="F1056" t="s">
        <v>10</v>
      </c>
      <c r="G1056" s="5">
        <v>10.38</v>
      </c>
      <c r="H1056" s="3">
        <v>17110004013931</v>
      </c>
      <c r="I1056" t="s">
        <v>11</v>
      </c>
    </row>
    <row r="1057" spans="1:9" x14ac:dyDescent="0.25">
      <c r="A1057">
        <v>1056</v>
      </c>
      <c r="B1057" t="s">
        <v>179</v>
      </c>
      <c r="C1057" s="3">
        <v>4</v>
      </c>
      <c r="D1057">
        <v>48.750272219999999</v>
      </c>
      <c r="E1057">
        <v>-122.4504889</v>
      </c>
      <c r="F1057" t="s">
        <v>10</v>
      </c>
      <c r="G1057" s="5">
        <v>10.49</v>
      </c>
      <c r="H1057" s="3">
        <v>17110004013821</v>
      </c>
      <c r="I1057" t="s">
        <v>11</v>
      </c>
    </row>
    <row r="1058" spans="1:9" x14ac:dyDescent="0.25">
      <c r="A1058">
        <v>1057</v>
      </c>
      <c r="B1058" t="s">
        <v>180</v>
      </c>
      <c r="C1058" s="3">
        <v>4</v>
      </c>
      <c r="D1058">
        <v>48.749865</v>
      </c>
      <c r="E1058">
        <v>-122.44992139999999</v>
      </c>
      <c r="F1058" t="s">
        <v>10</v>
      </c>
      <c r="G1058" s="5">
        <v>10.69</v>
      </c>
      <c r="H1058" s="3">
        <v>17110004013821</v>
      </c>
      <c r="I1058" t="s">
        <v>11</v>
      </c>
    </row>
    <row r="1059" spans="1:9" x14ac:dyDescent="0.25">
      <c r="A1059">
        <v>1058</v>
      </c>
      <c r="B1059" t="s">
        <v>181</v>
      </c>
      <c r="C1059" s="3">
        <v>4</v>
      </c>
      <c r="D1059">
        <v>48.749903060000001</v>
      </c>
      <c r="E1059">
        <v>-122.45010139999999</v>
      </c>
      <c r="F1059" t="s">
        <v>10</v>
      </c>
      <c r="G1059" s="5">
        <v>11.1</v>
      </c>
      <c r="H1059" s="3">
        <v>17110004013821</v>
      </c>
      <c r="I1059" t="s">
        <v>11</v>
      </c>
    </row>
    <row r="1060" spans="1:9" x14ac:dyDescent="0.25">
      <c r="A1060">
        <v>1059</v>
      </c>
      <c r="B1060" t="s">
        <v>182</v>
      </c>
      <c r="C1060" s="3">
        <v>4</v>
      </c>
      <c r="D1060">
        <v>48.74573917</v>
      </c>
      <c r="E1060">
        <v>-122.44560749999999</v>
      </c>
      <c r="F1060" t="s">
        <v>10</v>
      </c>
      <c r="G1060" s="5">
        <v>11.37</v>
      </c>
      <c r="H1060" s="3">
        <v>17110004013821</v>
      </c>
      <c r="I1060" t="s">
        <v>11</v>
      </c>
    </row>
    <row r="1061" spans="1:9" x14ac:dyDescent="0.25">
      <c r="A1061">
        <v>1060</v>
      </c>
      <c r="B1061" t="s">
        <v>183</v>
      </c>
      <c r="C1061" s="3">
        <v>4</v>
      </c>
      <c r="D1061">
        <v>48.744184439999998</v>
      </c>
      <c r="E1061">
        <v>-122.4446367</v>
      </c>
      <c r="F1061" t="s">
        <v>10</v>
      </c>
      <c r="G1061" s="5">
        <v>11.08</v>
      </c>
      <c r="H1061" s="3">
        <v>17110004013821</v>
      </c>
      <c r="I1061" t="s">
        <v>11</v>
      </c>
    </row>
    <row r="1062" spans="1:9" x14ac:dyDescent="0.25">
      <c r="A1062">
        <v>1061</v>
      </c>
      <c r="B1062" t="s">
        <v>184</v>
      </c>
      <c r="C1062" s="3">
        <v>4</v>
      </c>
      <c r="D1062">
        <v>48.744224719999998</v>
      </c>
      <c r="E1062">
        <v>-122.4445467</v>
      </c>
      <c r="F1062" t="s">
        <v>10</v>
      </c>
      <c r="G1062" s="5">
        <v>10.59</v>
      </c>
      <c r="H1062" s="3">
        <v>17110004013821</v>
      </c>
      <c r="I1062" t="s">
        <v>11</v>
      </c>
    </row>
    <row r="1063" spans="1:9" x14ac:dyDescent="0.25">
      <c r="A1063">
        <v>1062</v>
      </c>
      <c r="B1063" t="s">
        <v>185</v>
      </c>
      <c r="C1063" s="3">
        <v>4</v>
      </c>
      <c r="D1063">
        <v>48.739004440000002</v>
      </c>
      <c r="E1063">
        <v>-122.4444778</v>
      </c>
      <c r="F1063" t="s">
        <v>10</v>
      </c>
      <c r="G1063" s="5">
        <v>10.28</v>
      </c>
      <c r="H1063" s="3">
        <v>17110004013821</v>
      </c>
      <c r="I1063" t="s">
        <v>11</v>
      </c>
    </row>
    <row r="1064" spans="1:9" x14ac:dyDescent="0.25">
      <c r="A1064">
        <v>1063</v>
      </c>
      <c r="B1064" t="s">
        <v>186</v>
      </c>
      <c r="C1064" s="3">
        <v>4</v>
      </c>
      <c r="D1064">
        <v>48.737926940000001</v>
      </c>
      <c r="E1064">
        <v>-122.4445492</v>
      </c>
      <c r="F1064" t="s">
        <v>10</v>
      </c>
      <c r="G1064" s="5">
        <v>11.31</v>
      </c>
      <c r="H1064" s="3">
        <v>17110004013821</v>
      </c>
      <c r="I1064" t="s">
        <v>11</v>
      </c>
    </row>
    <row r="1065" spans="1:9" x14ac:dyDescent="0.25">
      <c r="A1065">
        <v>1064</v>
      </c>
      <c r="B1065" t="s">
        <v>187</v>
      </c>
      <c r="C1065" s="3">
        <v>4</v>
      </c>
      <c r="D1065">
        <v>48.73787222</v>
      </c>
      <c r="E1065">
        <v>-122.4445383</v>
      </c>
      <c r="F1065" t="s">
        <v>10</v>
      </c>
      <c r="G1065" s="5">
        <v>10.87</v>
      </c>
      <c r="H1065" s="3">
        <v>17110004013821</v>
      </c>
      <c r="I1065" t="s">
        <v>11</v>
      </c>
    </row>
    <row r="1066" spans="1:9" x14ac:dyDescent="0.25">
      <c r="A1066">
        <v>1065</v>
      </c>
      <c r="B1066" t="s">
        <v>188</v>
      </c>
      <c r="C1066" s="3">
        <v>4</v>
      </c>
      <c r="D1066">
        <v>48.734726389999999</v>
      </c>
      <c r="E1066">
        <v>-122.4484564</v>
      </c>
      <c r="F1066" t="s">
        <v>10</v>
      </c>
      <c r="G1066" s="5">
        <v>10.69</v>
      </c>
      <c r="H1066" s="3">
        <v>17110004013605</v>
      </c>
      <c r="I1066" t="s">
        <v>11</v>
      </c>
    </row>
    <row r="1067" spans="1:9" x14ac:dyDescent="0.25">
      <c r="A1067">
        <v>1066</v>
      </c>
      <c r="B1067" t="s">
        <v>189</v>
      </c>
      <c r="C1067" s="3">
        <v>2</v>
      </c>
      <c r="D1067">
        <v>48.754080829999999</v>
      </c>
      <c r="E1067">
        <v>-122.4596603</v>
      </c>
      <c r="F1067" t="s">
        <v>10</v>
      </c>
      <c r="G1067" s="5">
        <v>13.32</v>
      </c>
      <c r="H1067" s="3">
        <v>17110004013704</v>
      </c>
      <c r="I1067" t="s">
        <v>11</v>
      </c>
    </row>
    <row r="1068" spans="1:9" x14ac:dyDescent="0.25">
      <c r="A1068">
        <v>1067</v>
      </c>
      <c r="B1068" t="s">
        <v>190</v>
      </c>
      <c r="C1068" s="3">
        <v>2</v>
      </c>
      <c r="D1068">
        <v>48.754570559999998</v>
      </c>
      <c r="E1068">
        <v>-122.4591956</v>
      </c>
      <c r="F1068" t="s">
        <v>10</v>
      </c>
      <c r="G1068" s="5">
        <v>13.04</v>
      </c>
      <c r="H1068" s="3">
        <v>17110004013704</v>
      </c>
      <c r="I1068" t="s">
        <v>11</v>
      </c>
    </row>
    <row r="1069" spans="1:9" x14ac:dyDescent="0.25">
      <c r="A1069">
        <v>1068</v>
      </c>
      <c r="B1069" t="s">
        <v>191</v>
      </c>
      <c r="C1069" s="3">
        <v>2</v>
      </c>
      <c r="D1069">
        <v>48.754588060000003</v>
      </c>
      <c r="E1069">
        <v>-122.4535131</v>
      </c>
      <c r="F1069" t="s">
        <v>10</v>
      </c>
      <c r="G1069" s="5">
        <v>11.8</v>
      </c>
      <c r="H1069" s="3">
        <v>17110004014628</v>
      </c>
      <c r="I1069" t="s">
        <v>11</v>
      </c>
    </row>
    <row r="1070" spans="1:9" x14ac:dyDescent="0.25">
      <c r="A1070">
        <v>1069</v>
      </c>
      <c r="B1070" t="s">
        <v>191</v>
      </c>
      <c r="C1070" s="3">
        <v>4</v>
      </c>
      <c r="D1070">
        <v>48.754588060000003</v>
      </c>
      <c r="E1070">
        <v>-122.4535131</v>
      </c>
      <c r="F1070" t="s">
        <v>10</v>
      </c>
      <c r="G1070" s="5">
        <v>11.22</v>
      </c>
      <c r="H1070" s="3">
        <v>17110004014628</v>
      </c>
      <c r="I1070" t="s">
        <v>11</v>
      </c>
    </row>
    <row r="1071" spans="1:9" x14ac:dyDescent="0.25">
      <c r="A1071">
        <v>1070</v>
      </c>
      <c r="B1071" t="s">
        <v>192</v>
      </c>
      <c r="C1071" s="3">
        <v>2</v>
      </c>
      <c r="D1071">
        <v>48.754001940000002</v>
      </c>
      <c r="E1071">
        <v>-122.4519019</v>
      </c>
      <c r="F1071" t="s">
        <v>10</v>
      </c>
      <c r="G1071" s="5">
        <v>13.5</v>
      </c>
      <c r="H1071" s="3">
        <v>17110004014411</v>
      </c>
      <c r="I1071" t="s">
        <v>11</v>
      </c>
    </row>
    <row r="1072" spans="1:9" x14ac:dyDescent="0.25">
      <c r="A1072">
        <v>1071</v>
      </c>
      <c r="B1072" t="s">
        <v>192</v>
      </c>
      <c r="C1072" s="3">
        <v>4</v>
      </c>
      <c r="D1072">
        <v>48.754001940000002</v>
      </c>
      <c r="E1072">
        <v>-122.4519019</v>
      </c>
      <c r="F1072" t="s">
        <v>10</v>
      </c>
      <c r="G1072" s="5">
        <v>11.43</v>
      </c>
      <c r="H1072" s="3">
        <v>17110004014411</v>
      </c>
      <c r="I1072" t="s">
        <v>11</v>
      </c>
    </row>
    <row r="1073" spans="1:9" x14ac:dyDescent="0.25">
      <c r="A1073">
        <v>1072</v>
      </c>
      <c r="B1073" t="s">
        <v>193</v>
      </c>
      <c r="C1073" s="3">
        <v>1</v>
      </c>
      <c r="D1073">
        <v>48.754808609999998</v>
      </c>
      <c r="E1073">
        <v>-122.4468308</v>
      </c>
      <c r="F1073" t="s">
        <v>10</v>
      </c>
      <c r="G1073" s="5">
        <v>13.15</v>
      </c>
      <c r="H1073" s="3">
        <v>17110004014411</v>
      </c>
      <c r="I1073" t="s">
        <v>11</v>
      </c>
    </row>
    <row r="1074" spans="1:9" x14ac:dyDescent="0.25">
      <c r="A1074">
        <v>1073</v>
      </c>
      <c r="B1074" t="s">
        <v>194</v>
      </c>
      <c r="C1074" s="3">
        <v>2</v>
      </c>
      <c r="D1074">
        <v>48.756009720000002</v>
      </c>
      <c r="E1074">
        <v>-122.44454639999999</v>
      </c>
      <c r="F1074" t="s">
        <v>10</v>
      </c>
      <c r="G1074" s="5">
        <v>13.12</v>
      </c>
      <c r="H1074" s="3">
        <v>17110004014411</v>
      </c>
      <c r="I1074" t="s">
        <v>11</v>
      </c>
    </row>
    <row r="1075" spans="1:9" x14ac:dyDescent="0.25">
      <c r="A1075">
        <v>1074</v>
      </c>
      <c r="B1075" t="s">
        <v>195</v>
      </c>
      <c r="C1075" s="3">
        <v>2</v>
      </c>
      <c r="D1075">
        <v>48.75260222</v>
      </c>
      <c r="E1075">
        <v>-122.4342358</v>
      </c>
      <c r="F1075" t="s">
        <v>10</v>
      </c>
      <c r="G1075" s="5">
        <v>14.2</v>
      </c>
      <c r="H1075" s="3">
        <v>17110004013829</v>
      </c>
      <c r="I1075" t="s">
        <v>11</v>
      </c>
    </row>
    <row r="1076" spans="1:9" x14ac:dyDescent="0.25">
      <c r="A1076">
        <v>1075</v>
      </c>
      <c r="B1076" t="s">
        <v>196</v>
      </c>
      <c r="C1076" s="3">
        <v>7</v>
      </c>
      <c r="D1076">
        <v>48.929756900000001</v>
      </c>
      <c r="E1076">
        <v>-122.463775</v>
      </c>
      <c r="F1076" t="s">
        <v>10</v>
      </c>
      <c r="G1076" s="5">
        <v>4.5</v>
      </c>
      <c r="H1076" s="3">
        <v>17110004000058</v>
      </c>
      <c r="I1076" t="s">
        <v>11</v>
      </c>
    </row>
    <row r="1077" spans="1:9" x14ac:dyDescent="0.25">
      <c r="A1077">
        <v>1076</v>
      </c>
      <c r="B1077" t="s">
        <v>197</v>
      </c>
      <c r="C1077" s="3">
        <v>7</v>
      </c>
      <c r="D1077">
        <v>48.93738733</v>
      </c>
      <c r="E1077">
        <v>-122.45594440000001</v>
      </c>
      <c r="F1077" t="s">
        <v>10</v>
      </c>
      <c r="G1077" s="5">
        <v>6</v>
      </c>
      <c r="H1077" s="3">
        <v>17110004000058</v>
      </c>
      <c r="I1077" t="s">
        <v>11</v>
      </c>
    </row>
    <row r="1078" spans="1:9" x14ac:dyDescent="0.25">
      <c r="A1078">
        <v>1077</v>
      </c>
      <c r="B1078" t="s">
        <v>198</v>
      </c>
      <c r="C1078" s="3">
        <v>3</v>
      </c>
      <c r="D1078">
        <v>49.002029999999998</v>
      </c>
      <c r="E1078">
        <v>-122.49925</v>
      </c>
      <c r="F1078" t="s">
        <v>10</v>
      </c>
      <c r="G1078" s="5">
        <v>10.233333330000001</v>
      </c>
      <c r="H1078" s="3">
        <v>17110004000427</v>
      </c>
      <c r="I1078" t="s">
        <v>11</v>
      </c>
    </row>
    <row r="1079" spans="1:9" x14ac:dyDescent="0.25">
      <c r="A1079">
        <v>1078</v>
      </c>
      <c r="B1079" t="s">
        <v>199</v>
      </c>
      <c r="C1079" s="3">
        <v>2</v>
      </c>
      <c r="D1079">
        <v>48.950578</v>
      </c>
      <c r="E1079">
        <v>-122.535257</v>
      </c>
      <c r="F1079" t="s">
        <v>10</v>
      </c>
      <c r="G1079" s="5">
        <v>9.5</v>
      </c>
      <c r="H1079" s="3">
        <v>17110004001191</v>
      </c>
      <c r="I1079" t="s">
        <v>11</v>
      </c>
    </row>
    <row r="1080" spans="1:9" x14ac:dyDescent="0.25">
      <c r="A1080">
        <v>1079</v>
      </c>
      <c r="B1080" t="s">
        <v>199</v>
      </c>
      <c r="C1080" s="3">
        <v>3</v>
      </c>
      <c r="D1080">
        <v>48.950578</v>
      </c>
      <c r="E1080">
        <v>-122.535257</v>
      </c>
      <c r="F1080" t="s">
        <v>10</v>
      </c>
      <c r="G1080" s="5">
        <v>9.3333333330000006</v>
      </c>
      <c r="H1080" s="3">
        <v>17110004001191</v>
      </c>
      <c r="I1080" t="s">
        <v>11</v>
      </c>
    </row>
    <row r="1081" spans="1:9" x14ac:dyDescent="0.25">
      <c r="A1081">
        <v>1080</v>
      </c>
      <c r="B1081" t="s">
        <v>200</v>
      </c>
      <c r="C1081" s="3">
        <v>2</v>
      </c>
      <c r="D1081">
        <v>48.950142</v>
      </c>
      <c r="E1081">
        <v>-122.522301</v>
      </c>
      <c r="F1081" t="s">
        <v>10</v>
      </c>
      <c r="G1081" s="5">
        <v>10.6</v>
      </c>
      <c r="H1081" s="3">
        <v>17110004000399</v>
      </c>
      <c r="I1081" t="s">
        <v>11</v>
      </c>
    </row>
    <row r="1082" spans="1:9" x14ac:dyDescent="0.25">
      <c r="A1082">
        <v>1081</v>
      </c>
      <c r="B1082" t="s">
        <v>200</v>
      </c>
      <c r="C1082" s="3">
        <v>3</v>
      </c>
      <c r="D1082">
        <v>48.950142</v>
      </c>
      <c r="E1082">
        <v>-122.522301</v>
      </c>
      <c r="F1082" t="s">
        <v>10</v>
      </c>
      <c r="G1082" s="5">
        <v>9.9666666670000001</v>
      </c>
      <c r="H1082" s="3">
        <v>17110004000399</v>
      </c>
      <c r="I1082" t="s">
        <v>11</v>
      </c>
    </row>
    <row r="1083" spans="1:9" x14ac:dyDescent="0.25">
      <c r="A1083">
        <v>1082</v>
      </c>
      <c r="B1083" t="s">
        <v>201</v>
      </c>
      <c r="C1083" s="3">
        <v>2</v>
      </c>
      <c r="D1083">
        <v>48.935572000000001</v>
      </c>
      <c r="E1083">
        <v>-122.536517</v>
      </c>
      <c r="F1083" t="s">
        <v>10</v>
      </c>
      <c r="G1083" s="5">
        <v>10.6</v>
      </c>
      <c r="H1083" s="3">
        <v>17110004000397</v>
      </c>
      <c r="I1083" t="s">
        <v>11</v>
      </c>
    </row>
    <row r="1084" spans="1:9" x14ac:dyDescent="0.25">
      <c r="A1084">
        <v>1083</v>
      </c>
      <c r="B1084" t="s">
        <v>201</v>
      </c>
      <c r="C1084" s="3">
        <v>3</v>
      </c>
      <c r="D1084">
        <v>48.935572000000001</v>
      </c>
      <c r="E1084">
        <v>-122.536517</v>
      </c>
      <c r="F1084" t="s">
        <v>10</v>
      </c>
      <c r="G1084" s="5">
        <v>10.133333329999999</v>
      </c>
      <c r="H1084" s="3">
        <v>17110004000397</v>
      </c>
      <c r="I1084" t="s">
        <v>11</v>
      </c>
    </row>
    <row r="1085" spans="1:9" x14ac:dyDescent="0.25">
      <c r="A1085">
        <v>1084</v>
      </c>
      <c r="B1085" t="s">
        <v>202</v>
      </c>
      <c r="C1085" s="3">
        <v>2</v>
      </c>
      <c r="D1085">
        <v>48.935727999999997</v>
      </c>
      <c r="E1085">
        <v>-122.549317</v>
      </c>
      <c r="F1085" t="s">
        <v>10</v>
      </c>
      <c r="G1085" s="5">
        <v>10.199999999999999</v>
      </c>
      <c r="H1085" s="3">
        <v>17110004001195</v>
      </c>
      <c r="I1085" t="s">
        <v>11</v>
      </c>
    </row>
    <row r="1086" spans="1:9" x14ac:dyDescent="0.25">
      <c r="A1086">
        <v>1085</v>
      </c>
      <c r="B1086" t="s">
        <v>202</v>
      </c>
      <c r="C1086" s="3">
        <v>3</v>
      </c>
      <c r="D1086">
        <v>48.935727999999997</v>
      </c>
      <c r="E1086">
        <v>-122.549317</v>
      </c>
      <c r="F1086" t="s">
        <v>10</v>
      </c>
      <c r="G1086" s="5">
        <v>9.5666666669999998</v>
      </c>
      <c r="H1086" s="3">
        <v>17110004001195</v>
      </c>
      <c r="I1086" t="s">
        <v>11</v>
      </c>
    </row>
    <row r="1087" spans="1:9" x14ac:dyDescent="0.25">
      <c r="A1087">
        <v>1086</v>
      </c>
      <c r="B1087" t="s">
        <v>203</v>
      </c>
      <c r="C1087" s="3">
        <v>2</v>
      </c>
      <c r="D1087">
        <v>48.924066000000003</v>
      </c>
      <c r="E1087">
        <v>-122.53023899999999</v>
      </c>
      <c r="F1087" t="s">
        <v>10</v>
      </c>
      <c r="G1087" s="5">
        <v>10.7</v>
      </c>
      <c r="H1087" s="3">
        <v>17110004000396</v>
      </c>
      <c r="I1087" t="s">
        <v>11</v>
      </c>
    </row>
    <row r="1088" spans="1:9" x14ac:dyDescent="0.25">
      <c r="A1088">
        <v>1087</v>
      </c>
      <c r="B1088" t="s">
        <v>203</v>
      </c>
      <c r="C1088" s="3">
        <v>3</v>
      </c>
      <c r="D1088">
        <v>48.924066000000003</v>
      </c>
      <c r="E1088">
        <v>-122.53023899999999</v>
      </c>
      <c r="F1088" t="s">
        <v>10</v>
      </c>
      <c r="G1088" s="5">
        <v>10.233333330000001</v>
      </c>
      <c r="H1088" s="3">
        <v>17110004000396</v>
      </c>
      <c r="I1088" t="s">
        <v>11</v>
      </c>
    </row>
    <row r="1089" spans="1:9" x14ac:dyDescent="0.25">
      <c r="A1089">
        <v>1088</v>
      </c>
      <c r="B1089" t="s">
        <v>204</v>
      </c>
      <c r="C1089" s="3">
        <v>2</v>
      </c>
      <c r="D1089">
        <v>48.935583999999999</v>
      </c>
      <c r="E1089">
        <v>-122.49131300000001</v>
      </c>
      <c r="F1089" t="s">
        <v>10</v>
      </c>
      <c r="G1089" s="5">
        <v>10.7</v>
      </c>
      <c r="H1089" s="3">
        <v>17110004004396</v>
      </c>
      <c r="I1089" t="s">
        <v>11</v>
      </c>
    </row>
    <row r="1090" spans="1:9" x14ac:dyDescent="0.25">
      <c r="A1090">
        <v>1089</v>
      </c>
      <c r="B1090" t="s">
        <v>204</v>
      </c>
      <c r="C1090" s="3">
        <v>3</v>
      </c>
      <c r="D1090">
        <v>48.935583999999999</v>
      </c>
      <c r="E1090">
        <v>-122.49131300000001</v>
      </c>
      <c r="F1090" t="s">
        <v>10</v>
      </c>
      <c r="G1090" s="5">
        <v>9.7333333329999991</v>
      </c>
      <c r="H1090" s="3">
        <v>17110004004396</v>
      </c>
      <c r="I1090" t="s">
        <v>11</v>
      </c>
    </row>
    <row r="1091" spans="1:9" x14ac:dyDescent="0.25">
      <c r="A1091">
        <v>1090</v>
      </c>
      <c r="B1091" t="s">
        <v>205</v>
      </c>
      <c r="C1091" s="3">
        <v>2</v>
      </c>
      <c r="D1091">
        <v>48.993344</v>
      </c>
      <c r="E1091">
        <v>-122.509469</v>
      </c>
      <c r="F1091" t="s">
        <v>10</v>
      </c>
      <c r="G1091" s="5">
        <v>11.1</v>
      </c>
      <c r="H1091" s="3">
        <v>17110004000400</v>
      </c>
      <c r="I1091" t="s">
        <v>11</v>
      </c>
    </row>
    <row r="1092" spans="1:9" x14ac:dyDescent="0.25">
      <c r="A1092">
        <v>1091</v>
      </c>
      <c r="B1092" t="s">
        <v>205</v>
      </c>
      <c r="C1092" s="3">
        <v>3</v>
      </c>
      <c r="D1092">
        <v>48.993344</v>
      </c>
      <c r="E1092">
        <v>-122.509469</v>
      </c>
      <c r="F1092" t="s">
        <v>10</v>
      </c>
      <c r="G1092" s="5">
        <v>11.83333333</v>
      </c>
      <c r="H1092" s="3">
        <v>17110004000400</v>
      </c>
      <c r="I1092" t="s">
        <v>11</v>
      </c>
    </row>
    <row r="1093" spans="1:9" x14ac:dyDescent="0.25">
      <c r="A1093">
        <v>1092</v>
      </c>
      <c r="B1093" t="s">
        <v>206</v>
      </c>
      <c r="C1093" s="3">
        <v>2</v>
      </c>
      <c r="D1093">
        <v>48.964858</v>
      </c>
      <c r="E1093">
        <v>-122.54364</v>
      </c>
      <c r="F1093" t="s">
        <v>10</v>
      </c>
      <c r="G1093" s="5">
        <v>10.199999999999999</v>
      </c>
      <c r="H1093" s="3">
        <v>17110004001192</v>
      </c>
      <c r="I1093" t="s">
        <v>11</v>
      </c>
    </row>
    <row r="1094" spans="1:9" x14ac:dyDescent="0.25">
      <c r="A1094">
        <v>1093</v>
      </c>
      <c r="B1094" t="s">
        <v>206</v>
      </c>
      <c r="C1094" s="3">
        <v>3</v>
      </c>
      <c r="D1094">
        <v>48.964858</v>
      </c>
      <c r="E1094">
        <v>-122.54364</v>
      </c>
      <c r="F1094" t="s">
        <v>10</v>
      </c>
      <c r="G1094" s="5">
        <v>10.33333333</v>
      </c>
      <c r="H1094" s="3">
        <v>17110004001192</v>
      </c>
      <c r="I1094" t="s">
        <v>11</v>
      </c>
    </row>
    <row r="1095" spans="1:9" x14ac:dyDescent="0.25">
      <c r="A1095">
        <v>1094</v>
      </c>
      <c r="B1095" t="s">
        <v>207</v>
      </c>
      <c r="C1095" s="3">
        <v>2</v>
      </c>
      <c r="D1095">
        <v>48.962637000000001</v>
      </c>
      <c r="E1095">
        <v>-122.508849</v>
      </c>
      <c r="F1095" t="s">
        <v>10</v>
      </c>
      <c r="G1095" s="5">
        <v>10.4</v>
      </c>
      <c r="H1095" s="3">
        <v>17110004000399</v>
      </c>
      <c r="I1095" t="s">
        <v>11</v>
      </c>
    </row>
    <row r="1096" spans="1:9" x14ac:dyDescent="0.25">
      <c r="A1096">
        <v>1095</v>
      </c>
      <c r="B1096" t="s">
        <v>207</v>
      </c>
      <c r="C1096" s="3">
        <v>3</v>
      </c>
      <c r="D1096">
        <v>48.962637000000001</v>
      </c>
      <c r="E1096">
        <v>-122.508849</v>
      </c>
      <c r="F1096" t="s">
        <v>10</v>
      </c>
      <c r="G1096" s="5">
        <v>9.5500000000000007</v>
      </c>
      <c r="H1096" s="3">
        <v>17110004000399</v>
      </c>
      <c r="I1096" t="s">
        <v>11</v>
      </c>
    </row>
    <row r="1097" spans="1:9" x14ac:dyDescent="0.25">
      <c r="A1097">
        <v>1096</v>
      </c>
      <c r="B1097" t="s">
        <v>208</v>
      </c>
      <c r="C1097" s="3">
        <v>2</v>
      </c>
      <c r="D1097">
        <v>48.975304999999999</v>
      </c>
      <c r="E1097">
        <v>-122.5018</v>
      </c>
      <c r="F1097" t="s">
        <v>10</v>
      </c>
      <c r="G1097" s="5">
        <v>7.1</v>
      </c>
      <c r="H1097" s="3">
        <v>17110004001297</v>
      </c>
      <c r="I1097" t="s">
        <v>11</v>
      </c>
    </row>
    <row r="1098" spans="1:9" x14ac:dyDescent="0.25">
      <c r="A1098">
        <v>1097</v>
      </c>
      <c r="B1098" t="s">
        <v>208</v>
      </c>
      <c r="C1098" s="3">
        <v>3</v>
      </c>
      <c r="D1098">
        <v>48.975304999999999</v>
      </c>
      <c r="E1098">
        <v>-122.5018</v>
      </c>
      <c r="F1098" t="s">
        <v>10</v>
      </c>
      <c r="G1098" s="5">
        <v>9.0250000000000004</v>
      </c>
      <c r="H1098" s="3">
        <v>17110004001297</v>
      </c>
      <c r="I1098" t="s">
        <v>11</v>
      </c>
    </row>
    <row r="1099" spans="1:9" x14ac:dyDescent="0.25">
      <c r="A1099">
        <v>1098</v>
      </c>
      <c r="B1099" t="s">
        <v>209</v>
      </c>
      <c r="C1099" s="3">
        <v>2</v>
      </c>
      <c r="D1099">
        <v>48.964537999999997</v>
      </c>
      <c r="E1099">
        <v>-122.48474299999999</v>
      </c>
      <c r="F1099" t="s">
        <v>10</v>
      </c>
      <c r="G1099" s="5">
        <v>8.6</v>
      </c>
      <c r="H1099" s="3">
        <v>17110004001168</v>
      </c>
      <c r="I1099" t="s">
        <v>11</v>
      </c>
    </row>
    <row r="1100" spans="1:9" x14ac:dyDescent="0.25">
      <c r="A1100">
        <v>1099</v>
      </c>
      <c r="B1100" t="s">
        <v>209</v>
      </c>
      <c r="C1100" s="3">
        <v>3</v>
      </c>
      <c r="D1100">
        <v>48.964537999999997</v>
      </c>
      <c r="E1100">
        <v>-122.48474299999999</v>
      </c>
      <c r="F1100" t="s">
        <v>10</v>
      </c>
      <c r="G1100" s="5">
        <v>5.68</v>
      </c>
      <c r="H1100" s="3">
        <v>17110004001168</v>
      </c>
      <c r="I1100" t="s">
        <v>11</v>
      </c>
    </row>
    <row r="1101" spans="1:9" x14ac:dyDescent="0.25">
      <c r="A1101">
        <v>1100</v>
      </c>
      <c r="B1101" t="s">
        <v>210</v>
      </c>
      <c r="C1101" s="3">
        <v>2</v>
      </c>
      <c r="D1101">
        <v>48.964520999999998</v>
      </c>
      <c r="E1101">
        <v>-122.485738</v>
      </c>
      <c r="F1101" t="s">
        <v>10</v>
      </c>
      <c r="G1101" s="5">
        <v>10.7</v>
      </c>
      <c r="H1101" s="3">
        <v>17110004001168</v>
      </c>
      <c r="I1101" t="s">
        <v>11</v>
      </c>
    </row>
    <row r="1102" spans="1:9" x14ac:dyDescent="0.25">
      <c r="A1102">
        <v>1101</v>
      </c>
      <c r="B1102" t="s">
        <v>210</v>
      </c>
      <c r="C1102" s="3">
        <v>3</v>
      </c>
      <c r="D1102">
        <v>48.964520999999998</v>
      </c>
      <c r="E1102">
        <v>-122.485738</v>
      </c>
      <c r="F1102" t="s">
        <v>10</v>
      </c>
      <c r="G1102" s="5">
        <v>9.4</v>
      </c>
      <c r="H1102" s="3">
        <v>17110004001168</v>
      </c>
      <c r="I1102" t="s">
        <v>11</v>
      </c>
    </row>
    <row r="1103" spans="1:9" x14ac:dyDescent="0.25">
      <c r="A1103">
        <v>1102</v>
      </c>
      <c r="B1103" t="s">
        <v>211</v>
      </c>
      <c r="C1103" s="3">
        <v>2</v>
      </c>
      <c r="D1103">
        <v>48.987082999999998</v>
      </c>
      <c r="E1103">
        <v>-122.596115</v>
      </c>
      <c r="F1103" t="s">
        <v>10</v>
      </c>
      <c r="G1103" s="5">
        <v>10.5</v>
      </c>
      <c r="H1103" s="3">
        <v>17110002003635</v>
      </c>
      <c r="I1103" t="s">
        <v>11</v>
      </c>
    </row>
    <row r="1104" spans="1:9" x14ac:dyDescent="0.25">
      <c r="A1104">
        <v>1103</v>
      </c>
      <c r="B1104" t="s">
        <v>211</v>
      </c>
      <c r="C1104" s="3">
        <v>3</v>
      </c>
      <c r="D1104">
        <v>48.987082999999998</v>
      </c>
      <c r="E1104">
        <v>-122.596115</v>
      </c>
      <c r="F1104" t="s">
        <v>10</v>
      </c>
      <c r="G1104" s="5">
        <v>10.5</v>
      </c>
      <c r="H1104" s="3">
        <v>17110002003635</v>
      </c>
      <c r="I1104" t="s">
        <v>11</v>
      </c>
    </row>
    <row r="1105" spans="1:9" x14ac:dyDescent="0.25">
      <c r="A1105">
        <v>1104</v>
      </c>
      <c r="B1105" t="s">
        <v>212</v>
      </c>
      <c r="C1105" s="3">
        <v>2</v>
      </c>
      <c r="D1105">
        <v>48.951563</v>
      </c>
      <c r="E1105">
        <v>-122.638673</v>
      </c>
      <c r="F1105" t="s">
        <v>10</v>
      </c>
      <c r="G1105" s="5">
        <v>11.3</v>
      </c>
      <c r="H1105" s="3">
        <v>17110002000167</v>
      </c>
      <c r="I1105" t="s">
        <v>11</v>
      </c>
    </row>
    <row r="1106" spans="1:9" x14ac:dyDescent="0.25">
      <c r="A1106">
        <v>1105</v>
      </c>
      <c r="B1106" t="s">
        <v>212</v>
      </c>
      <c r="C1106" s="3">
        <v>3</v>
      </c>
      <c r="D1106">
        <v>48.951563</v>
      </c>
      <c r="E1106">
        <v>-122.638673</v>
      </c>
      <c r="F1106" t="s">
        <v>10</v>
      </c>
      <c r="G1106" s="5">
        <v>10.46666667</v>
      </c>
      <c r="H1106" s="3">
        <v>17110002000167</v>
      </c>
      <c r="I1106" t="s">
        <v>11</v>
      </c>
    </row>
    <row r="1107" spans="1:9" x14ac:dyDescent="0.25">
      <c r="A1107">
        <v>1106</v>
      </c>
      <c r="B1107" t="s">
        <v>213</v>
      </c>
      <c r="C1107" s="3">
        <v>2</v>
      </c>
      <c r="D1107">
        <v>48.950964999999997</v>
      </c>
      <c r="E1107">
        <v>-122.63848299999999</v>
      </c>
      <c r="F1107" t="s">
        <v>10</v>
      </c>
      <c r="G1107" s="5">
        <v>8.4</v>
      </c>
      <c r="H1107" s="3">
        <v>17110002000167</v>
      </c>
      <c r="I1107" t="s">
        <v>11</v>
      </c>
    </row>
    <row r="1108" spans="1:9" x14ac:dyDescent="0.25">
      <c r="A1108">
        <v>1107</v>
      </c>
      <c r="B1108" t="s">
        <v>213</v>
      </c>
      <c r="C1108" s="3">
        <v>3</v>
      </c>
      <c r="D1108">
        <v>48.950964999999997</v>
      </c>
      <c r="E1108">
        <v>-122.63848299999999</v>
      </c>
      <c r="F1108" t="s">
        <v>10</v>
      </c>
      <c r="G1108" s="5">
        <v>8.4</v>
      </c>
      <c r="H1108" s="3">
        <v>17110002000167</v>
      </c>
      <c r="I1108" t="s">
        <v>11</v>
      </c>
    </row>
    <row r="1109" spans="1:9" x14ac:dyDescent="0.25">
      <c r="A1109">
        <v>1108</v>
      </c>
      <c r="B1109" t="s">
        <v>214</v>
      </c>
      <c r="C1109" s="3">
        <v>3</v>
      </c>
      <c r="D1109">
        <v>48.950794999999999</v>
      </c>
      <c r="E1109">
        <v>-122.638808</v>
      </c>
      <c r="F1109" t="s">
        <v>10</v>
      </c>
      <c r="G1109" s="5">
        <v>7.74</v>
      </c>
      <c r="H1109" s="3">
        <v>17110002000167</v>
      </c>
      <c r="I1109" t="s">
        <v>11</v>
      </c>
    </row>
    <row r="1110" spans="1:9" x14ac:dyDescent="0.25">
      <c r="A1110">
        <v>1109</v>
      </c>
      <c r="B1110" t="s">
        <v>215</v>
      </c>
      <c r="C1110" s="3">
        <v>2</v>
      </c>
      <c r="D1110">
        <v>48.981999999999999</v>
      </c>
      <c r="E1110">
        <v>-122.596076</v>
      </c>
      <c r="F1110" t="s">
        <v>10</v>
      </c>
      <c r="G1110" s="5">
        <v>7.9</v>
      </c>
      <c r="H1110" s="3">
        <v>0</v>
      </c>
    </row>
    <row r="1111" spans="1:9" x14ac:dyDescent="0.25">
      <c r="A1111">
        <v>1110</v>
      </c>
      <c r="B1111" t="s">
        <v>215</v>
      </c>
      <c r="C1111" s="3">
        <v>3</v>
      </c>
      <c r="D1111">
        <v>48.981999999999999</v>
      </c>
      <c r="E1111">
        <v>-122.596076</v>
      </c>
      <c r="F1111" t="s">
        <v>10</v>
      </c>
      <c r="G1111" s="5">
        <v>10</v>
      </c>
      <c r="H1111" s="3">
        <v>0</v>
      </c>
    </row>
    <row r="1112" spans="1:9" x14ac:dyDescent="0.25">
      <c r="A1112">
        <v>1111</v>
      </c>
      <c r="B1112" t="s">
        <v>216</v>
      </c>
      <c r="C1112" s="3">
        <v>2</v>
      </c>
      <c r="D1112">
        <v>48.965701000000003</v>
      </c>
      <c r="E1112">
        <v>-122.602807</v>
      </c>
      <c r="F1112" t="s">
        <v>10</v>
      </c>
      <c r="G1112" s="5">
        <v>9.6999999999999993</v>
      </c>
      <c r="H1112" s="3">
        <v>17110002000848</v>
      </c>
      <c r="I1112" t="s">
        <v>11</v>
      </c>
    </row>
    <row r="1113" spans="1:9" x14ac:dyDescent="0.25">
      <c r="A1113">
        <v>1112</v>
      </c>
      <c r="B1113" t="s">
        <v>216</v>
      </c>
      <c r="C1113" s="3">
        <v>3</v>
      </c>
      <c r="D1113">
        <v>48.965701000000003</v>
      </c>
      <c r="E1113">
        <v>-122.602807</v>
      </c>
      <c r="F1113" t="s">
        <v>10</v>
      </c>
      <c r="G1113" s="5">
        <v>8.3333333330000006</v>
      </c>
      <c r="H1113" s="3">
        <v>17110002000848</v>
      </c>
      <c r="I1113" t="s">
        <v>11</v>
      </c>
    </row>
    <row r="1114" spans="1:9" x14ac:dyDescent="0.25">
      <c r="A1114">
        <v>1113</v>
      </c>
      <c r="B1114" t="s">
        <v>217</v>
      </c>
      <c r="C1114" s="3">
        <v>2</v>
      </c>
      <c r="D1114">
        <v>48.944482999999998</v>
      </c>
      <c r="E1114">
        <v>-122.596968</v>
      </c>
      <c r="F1114" t="s">
        <v>10</v>
      </c>
      <c r="G1114" s="5">
        <v>7.5</v>
      </c>
      <c r="H1114" s="3">
        <v>17110002000169</v>
      </c>
      <c r="I1114" t="s">
        <v>11</v>
      </c>
    </row>
    <row r="1115" spans="1:9" x14ac:dyDescent="0.25">
      <c r="A1115">
        <v>1114</v>
      </c>
      <c r="B1115" t="s">
        <v>217</v>
      </c>
      <c r="C1115" s="3">
        <v>3</v>
      </c>
      <c r="D1115">
        <v>48.944482999999998</v>
      </c>
      <c r="E1115">
        <v>-122.596968</v>
      </c>
      <c r="F1115" t="s">
        <v>10</v>
      </c>
      <c r="G1115" s="5">
        <v>8.3666666670000005</v>
      </c>
      <c r="H1115" s="3">
        <v>17110002000169</v>
      </c>
      <c r="I1115" t="s">
        <v>11</v>
      </c>
    </row>
    <row r="1116" spans="1:9" x14ac:dyDescent="0.25">
      <c r="A1116">
        <v>1115</v>
      </c>
      <c r="B1116" t="s">
        <v>218</v>
      </c>
      <c r="C1116" s="3">
        <v>2</v>
      </c>
      <c r="D1116">
        <v>48.943123999999997</v>
      </c>
      <c r="E1116">
        <v>-122.596498</v>
      </c>
      <c r="F1116" t="s">
        <v>10</v>
      </c>
      <c r="G1116" s="5">
        <v>5.9</v>
      </c>
      <c r="H1116" s="3">
        <v>17110002000137</v>
      </c>
      <c r="I1116" t="s">
        <v>11</v>
      </c>
    </row>
    <row r="1117" spans="1:9" x14ac:dyDescent="0.25">
      <c r="A1117">
        <v>1116</v>
      </c>
      <c r="B1117" t="s">
        <v>218</v>
      </c>
      <c r="C1117" s="3">
        <v>3</v>
      </c>
      <c r="D1117">
        <v>48.943123999999997</v>
      </c>
      <c r="E1117">
        <v>-122.596498</v>
      </c>
      <c r="F1117" t="s">
        <v>10</v>
      </c>
      <c r="G1117" s="5">
        <v>6.15</v>
      </c>
      <c r="H1117" s="3">
        <v>17110002000137</v>
      </c>
      <c r="I1117" t="s">
        <v>11</v>
      </c>
    </row>
    <row r="1118" spans="1:9" x14ac:dyDescent="0.25">
      <c r="A1118">
        <v>1117</v>
      </c>
      <c r="B1118" t="s">
        <v>219</v>
      </c>
      <c r="C1118" s="3">
        <v>2</v>
      </c>
      <c r="D1118">
        <v>48.950011000000003</v>
      </c>
      <c r="E1118">
        <v>-122.612132</v>
      </c>
      <c r="F1118" t="s">
        <v>10</v>
      </c>
      <c r="G1118" s="5">
        <v>11.4</v>
      </c>
      <c r="H1118" s="3">
        <v>17110002000850</v>
      </c>
      <c r="I1118" t="s">
        <v>11</v>
      </c>
    </row>
    <row r="1119" spans="1:9" x14ac:dyDescent="0.25">
      <c r="A1119">
        <v>1118</v>
      </c>
      <c r="B1119" t="s">
        <v>219</v>
      </c>
      <c r="C1119" s="3">
        <v>3</v>
      </c>
      <c r="D1119">
        <v>48.950011000000003</v>
      </c>
      <c r="E1119">
        <v>-122.612132</v>
      </c>
      <c r="F1119" t="s">
        <v>10</v>
      </c>
      <c r="G1119" s="5">
        <v>10.8</v>
      </c>
      <c r="H1119" s="3">
        <v>17110002000850</v>
      </c>
      <c r="I1119" t="s">
        <v>11</v>
      </c>
    </row>
    <row r="1120" spans="1:9" x14ac:dyDescent="0.25">
      <c r="A1120">
        <v>1119</v>
      </c>
      <c r="B1120" t="s">
        <v>220</v>
      </c>
      <c r="C1120" s="3">
        <v>2</v>
      </c>
      <c r="D1120">
        <v>48.965288999999999</v>
      </c>
      <c r="E1120">
        <v>-122.61375</v>
      </c>
      <c r="F1120" t="s">
        <v>10</v>
      </c>
      <c r="G1120" s="5">
        <v>9.8000000000000007</v>
      </c>
      <c r="H1120" s="3">
        <v>17110002000848</v>
      </c>
      <c r="I1120" t="s">
        <v>11</v>
      </c>
    </row>
    <row r="1121" spans="1:9" x14ac:dyDescent="0.25">
      <c r="A1121">
        <v>1120</v>
      </c>
      <c r="B1121" t="s">
        <v>220</v>
      </c>
      <c r="C1121" s="3">
        <v>3</v>
      </c>
      <c r="D1121">
        <v>48.965288999999999</v>
      </c>
      <c r="E1121">
        <v>-122.61375</v>
      </c>
      <c r="F1121" t="s">
        <v>10</v>
      </c>
      <c r="G1121" s="5">
        <v>9.6666666669999994</v>
      </c>
      <c r="H1121" s="3">
        <v>17110002000848</v>
      </c>
      <c r="I1121" t="s">
        <v>11</v>
      </c>
    </row>
    <row r="1122" spans="1:9" x14ac:dyDescent="0.25">
      <c r="A1122">
        <v>1121</v>
      </c>
      <c r="B1122" t="s">
        <v>221</v>
      </c>
      <c r="C1122" s="3">
        <v>3</v>
      </c>
      <c r="D1122">
        <v>48.969512000000002</v>
      </c>
      <c r="E1122">
        <v>-122.61608</v>
      </c>
      <c r="F1122" t="s">
        <v>10</v>
      </c>
      <c r="G1122" s="5">
        <v>8.9</v>
      </c>
      <c r="H1122" s="3">
        <v>17110002000154</v>
      </c>
      <c r="I1122" t="s">
        <v>11</v>
      </c>
    </row>
    <row r="1123" spans="1:9" x14ac:dyDescent="0.25">
      <c r="A1123">
        <v>1122</v>
      </c>
      <c r="B1123" t="s">
        <v>222</v>
      </c>
      <c r="C1123" s="3">
        <v>2</v>
      </c>
      <c r="D1123">
        <v>48.945141999999997</v>
      </c>
      <c r="E1123">
        <v>-122.615419</v>
      </c>
      <c r="F1123" t="s">
        <v>10</v>
      </c>
      <c r="G1123" s="5">
        <v>6.3</v>
      </c>
      <c r="H1123" s="3">
        <v>17110002000136</v>
      </c>
      <c r="I1123" t="s">
        <v>11</v>
      </c>
    </row>
    <row r="1124" spans="1:9" x14ac:dyDescent="0.25">
      <c r="A1124">
        <v>1123</v>
      </c>
      <c r="B1124" t="s">
        <v>222</v>
      </c>
      <c r="C1124" s="3">
        <v>3</v>
      </c>
      <c r="D1124">
        <v>48.945141999999997</v>
      </c>
      <c r="E1124">
        <v>-122.615419</v>
      </c>
      <c r="F1124" t="s">
        <v>10</v>
      </c>
      <c r="G1124" s="5">
        <v>6.9</v>
      </c>
      <c r="H1124" s="3">
        <v>17110002000136</v>
      </c>
      <c r="I1124" t="s">
        <v>11</v>
      </c>
    </row>
    <row r="1125" spans="1:9" x14ac:dyDescent="0.25">
      <c r="A1125">
        <v>1124</v>
      </c>
      <c r="B1125" t="s">
        <v>223</v>
      </c>
      <c r="C1125" s="3">
        <v>2</v>
      </c>
      <c r="D1125">
        <v>48.979028</v>
      </c>
      <c r="E1125">
        <v>-122.474549</v>
      </c>
      <c r="F1125" t="s">
        <v>10</v>
      </c>
      <c r="G1125" s="5">
        <v>10.8</v>
      </c>
      <c r="H1125" s="3">
        <v>17110004001004</v>
      </c>
      <c r="I1125" t="s">
        <v>11</v>
      </c>
    </row>
    <row r="1126" spans="1:9" x14ac:dyDescent="0.25">
      <c r="A1126">
        <v>1125</v>
      </c>
      <c r="B1126" t="s">
        <v>223</v>
      </c>
      <c r="C1126" s="3">
        <v>3</v>
      </c>
      <c r="D1126">
        <v>48.979028</v>
      </c>
      <c r="E1126">
        <v>-122.474549</v>
      </c>
      <c r="F1126" t="s">
        <v>10</v>
      </c>
      <c r="G1126" s="5">
        <v>11.33333333</v>
      </c>
      <c r="H1126" s="3">
        <v>17110004001004</v>
      </c>
      <c r="I1126" t="s">
        <v>11</v>
      </c>
    </row>
    <row r="1127" spans="1:9" x14ac:dyDescent="0.25">
      <c r="A1127">
        <v>1126</v>
      </c>
      <c r="B1127" t="s">
        <v>224</v>
      </c>
      <c r="C1127" s="3">
        <v>2</v>
      </c>
      <c r="D1127">
        <v>49.000480000000003</v>
      </c>
      <c r="E1127">
        <v>-122.40858</v>
      </c>
      <c r="F1127" t="s">
        <v>10</v>
      </c>
      <c r="G1127" s="5">
        <v>8.8000000000000007</v>
      </c>
      <c r="H1127" s="3">
        <v>17110004000394</v>
      </c>
      <c r="I1127" t="s">
        <v>11</v>
      </c>
    </row>
    <row r="1128" spans="1:9" x14ac:dyDescent="0.25">
      <c r="A1128">
        <v>1127</v>
      </c>
      <c r="B1128" t="s">
        <v>224</v>
      </c>
      <c r="C1128" s="3">
        <v>3</v>
      </c>
      <c r="D1128">
        <v>49.000480000000003</v>
      </c>
      <c r="E1128">
        <v>-122.40858</v>
      </c>
      <c r="F1128" t="s">
        <v>10</v>
      </c>
      <c r="G1128" s="5">
        <v>10.266666669999999</v>
      </c>
      <c r="H1128" s="3">
        <v>17110004000394</v>
      </c>
      <c r="I1128" t="s">
        <v>11</v>
      </c>
    </row>
    <row r="1129" spans="1:9" x14ac:dyDescent="0.25">
      <c r="A1129">
        <v>1128</v>
      </c>
      <c r="B1129" t="s">
        <v>225</v>
      </c>
      <c r="C1129" s="3">
        <v>2</v>
      </c>
      <c r="D1129">
        <v>48.979621000000002</v>
      </c>
      <c r="E1129">
        <v>-122.429423</v>
      </c>
      <c r="F1129" t="s">
        <v>10</v>
      </c>
      <c r="G1129" s="5">
        <v>9</v>
      </c>
      <c r="H1129" s="3">
        <v>17110004000394</v>
      </c>
      <c r="I1129" t="s">
        <v>11</v>
      </c>
    </row>
    <row r="1130" spans="1:9" x14ac:dyDescent="0.25">
      <c r="A1130">
        <v>1129</v>
      </c>
      <c r="B1130" t="s">
        <v>225</v>
      </c>
      <c r="C1130" s="3">
        <v>3</v>
      </c>
      <c r="D1130">
        <v>48.979621000000002</v>
      </c>
      <c r="E1130">
        <v>-122.429423</v>
      </c>
      <c r="F1130" t="s">
        <v>10</v>
      </c>
      <c r="G1130" s="5">
        <v>9.8000000000000007</v>
      </c>
      <c r="H1130" s="3">
        <v>17110004000394</v>
      </c>
      <c r="I1130" t="s">
        <v>11</v>
      </c>
    </row>
    <row r="1131" spans="1:9" x14ac:dyDescent="0.25">
      <c r="A1131">
        <v>1130</v>
      </c>
      <c r="B1131" t="s">
        <v>226</v>
      </c>
      <c r="C1131" s="3">
        <v>2</v>
      </c>
      <c r="D1131">
        <v>48.997329999999998</v>
      </c>
      <c r="E1131">
        <v>-122.45277299999999</v>
      </c>
      <c r="F1131" t="s">
        <v>10</v>
      </c>
      <c r="G1131" s="5">
        <v>9.1999999999999993</v>
      </c>
      <c r="H1131" s="3">
        <v>17110004004392</v>
      </c>
      <c r="I1131" t="s">
        <v>11</v>
      </c>
    </row>
    <row r="1132" spans="1:9" x14ac:dyDescent="0.25">
      <c r="A1132">
        <v>1131</v>
      </c>
      <c r="B1132" t="s">
        <v>226</v>
      </c>
      <c r="C1132" s="3">
        <v>3</v>
      </c>
      <c r="D1132">
        <v>48.997329999999998</v>
      </c>
      <c r="E1132">
        <v>-122.45277299999999</v>
      </c>
      <c r="F1132" t="s">
        <v>10</v>
      </c>
      <c r="G1132" s="5">
        <v>6.5333333329999999</v>
      </c>
      <c r="H1132" s="3">
        <v>17110004004392</v>
      </c>
      <c r="I1132" t="s">
        <v>11</v>
      </c>
    </row>
    <row r="1133" spans="1:9" x14ac:dyDescent="0.25">
      <c r="A1133">
        <v>1132</v>
      </c>
      <c r="B1133" t="s">
        <v>227</v>
      </c>
      <c r="C1133" s="3">
        <v>3</v>
      </c>
      <c r="D1133">
        <v>49.001429999999999</v>
      </c>
      <c r="E1133">
        <v>-122.47385</v>
      </c>
      <c r="F1133" t="s">
        <v>10</v>
      </c>
      <c r="G1133" s="5">
        <v>10</v>
      </c>
      <c r="H1133" s="3">
        <v>17110004001004</v>
      </c>
      <c r="I1133" t="s">
        <v>11</v>
      </c>
    </row>
    <row r="1134" spans="1:9" x14ac:dyDescent="0.25">
      <c r="A1134">
        <v>1133</v>
      </c>
      <c r="B1134" t="s">
        <v>228</v>
      </c>
      <c r="C1134" s="3">
        <v>3</v>
      </c>
      <c r="D1134">
        <v>49.001260000000002</v>
      </c>
      <c r="E1134">
        <v>-122.47516</v>
      </c>
      <c r="F1134" t="s">
        <v>10</v>
      </c>
      <c r="G1134" s="5">
        <v>10.16666667</v>
      </c>
      <c r="H1134" s="3">
        <v>17110004001004</v>
      </c>
      <c r="I1134" t="s">
        <v>11</v>
      </c>
    </row>
    <row r="1135" spans="1:9" x14ac:dyDescent="0.25">
      <c r="A1135">
        <v>1134</v>
      </c>
      <c r="B1135" t="s">
        <v>229</v>
      </c>
      <c r="C1135" s="3">
        <v>2</v>
      </c>
      <c r="D1135">
        <v>48.957464000000002</v>
      </c>
      <c r="E1135">
        <v>-122.441245</v>
      </c>
      <c r="F1135" t="s">
        <v>10</v>
      </c>
      <c r="G1135" s="5">
        <v>8</v>
      </c>
      <c r="H1135" s="3">
        <v>17110004001001</v>
      </c>
      <c r="I1135" t="s">
        <v>11</v>
      </c>
    </row>
    <row r="1136" spans="1:9" x14ac:dyDescent="0.25">
      <c r="A1136">
        <v>1135</v>
      </c>
      <c r="B1136" t="s">
        <v>229</v>
      </c>
      <c r="C1136" s="3">
        <v>3</v>
      </c>
      <c r="D1136">
        <v>48.957464000000002</v>
      </c>
      <c r="E1136">
        <v>-122.441245</v>
      </c>
      <c r="F1136" t="s">
        <v>10</v>
      </c>
      <c r="G1136" s="5">
        <v>10.06666667</v>
      </c>
      <c r="H1136" s="3">
        <v>17110004001001</v>
      </c>
      <c r="I1136" t="s">
        <v>11</v>
      </c>
    </row>
    <row r="1137" spans="1:9" x14ac:dyDescent="0.25">
      <c r="A1137">
        <v>1136</v>
      </c>
      <c r="B1137" t="s">
        <v>230</v>
      </c>
      <c r="C1137" s="3">
        <v>2</v>
      </c>
      <c r="D1137">
        <v>48.965003000000003</v>
      </c>
      <c r="E1137">
        <v>-122.46311300000001</v>
      </c>
      <c r="F1137" t="s">
        <v>10</v>
      </c>
      <c r="G1137" s="5">
        <v>6.3</v>
      </c>
      <c r="H1137" s="3">
        <v>17110004001003</v>
      </c>
      <c r="I1137" t="s">
        <v>11</v>
      </c>
    </row>
    <row r="1138" spans="1:9" x14ac:dyDescent="0.25">
      <c r="A1138">
        <v>1137</v>
      </c>
      <c r="B1138" t="s">
        <v>230</v>
      </c>
      <c r="C1138" s="3">
        <v>3</v>
      </c>
      <c r="D1138">
        <v>48.965003000000003</v>
      </c>
      <c r="E1138">
        <v>-122.46311300000001</v>
      </c>
      <c r="F1138" t="s">
        <v>10</v>
      </c>
      <c r="G1138" s="5">
        <v>7.4749999999999996</v>
      </c>
      <c r="H1138" s="3">
        <v>17110004001003</v>
      </c>
      <c r="I1138" t="s">
        <v>11</v>
      </c>
    </row>
    <row r="1139" spans="1:9" x14ac:dyDescent="0.25">
      <c r="A1139">
        <v>1138</v>
      </c>
      <c r="B1139" t="s">
        <v>231</v>
      </c>
      <c r="C1139" s="3">
        <v>3</v>
      </c>
      <c r="D1139">
        <v>48.952542000000001</v>
      </c>
      <c r="E1139">
        <v>-122.452614</v>
      </c>
      <c r="F1139" t="s">
        <v>10</v>
      </c>
      <c r="G1139" s="5">
        <v>10.43333333</v>
      </c>
      <c r="H1139" s="3">
        <v>17110004001002</v>
      </c>
      <c r="I1139" t="s">
        <v>11</v>
      </c>
    </row>
    <row r="1140" spans="1:9" x14ac:dyDescent="0.25">
      <c r="A1140">
        <v>1139</v>
      </c>
      <c r="B1140" t="s">
        <v>232</v>
      </c>
      <c r="C1140" s="3">
        <v>2</v>
      </c>
      <c r="D1140">
        <v>48.947448999999999</v>
      </c>
      <c r="E1140">
        <v>-122.47422</v>
      </c>
      <c r="F1140" t="s">
        <v>10</v>
      </c>
      <c r="G1140" s="5">
        <v>10.5</v>
      </c>
      <c r="H1140" s="3">
        <v>17110004000416</v>
      </c>
      <c r="I1140" t="s">
        <v>11</v>
      </c>
    </row>
    <row r="1141" spans="1:9" x14ac:dyDescent="0.25">
      <c r="A1141">
        <v>1140</v>
      </c>
      <c r="B1141" t="s">
        <v>232</v>
      </c>
      <c r="C1141" s="3">
        <v>3</v>
      </c>
      <c r="D1141">
        <v>48.947448999999999</v>
      </c>
      <c r="E1141">
        <v>-122.47422</v>
      </c>
      <c r="F1141" t="s">
        <v>10</v>
      </c>
      <c r="G1141" s="5">
        <v>10.68</v>
      </c>
      <c r="H1141" s="3">
        <v>17110004000416</v>
      </c>
      <c r="I1141" t="s">
        <v>11</v>
      </c>
    </row>
    <row r="1142" spans="1:9" x14ac:dyDescent="0.25">
      <c r="A1142">
        <v>1141</v>
      </c>
      <c r="B1142" t="s">
        <v>233</v>
      </c>
      <c r="C1142" s="3">
        <v>2</v>
      </c>
      <c r="D1142">
        <v>48.947431000000002</v>
      </c>
      <c r="E1142">
        <v>-122.475309</v>
      </c>
      <c r="F1142" t="s">
        <v>10</v>
      </c>
      <c r="G1142" s="5">
        <v>10.5</v>
      </c>
      <c r="H1142" s="3">
        <v>17110004001004</v>
      </c>
      <c r="I1142" t="s">
        <v>11</v>
      </c>
    </row>
    <row r="1143" spans="1:9" x14ac:dyDescent="0.25">
      <c r="A1143">
        <v>1142</v>
      </c>
      <c r="B1143" t="s">
        <v>233</v>
      </c>
      <c r="C1143" s="3">
        <v>3</v>
      </c>
      <c r="D1143">
        <v>48.947431000000002</v>
      </c>
      <c r="E1143">
        <v>-122.475309</v>
      </c>
      <c r="F1143" t="s">
        <v>10</v>
      </c>
      <c r="G1143" s="5">
        <v>10.733333330000001</v>
      </c>
      <c r="H1143" s="3">
        <v>17110004001004</v>
      </c>
      <c r="I1143" t="s">
        <v>11</v>
      </c>
    </row>
    <row r="1144" spans="1:9" x14ac:dyDescent="0.25">
      <c r="A1144">
        <v>1143</v>
      </c>
      <c r="B1144" t="s">
        <v>234</v>
      </c>
      <c r="C1144" s="3">
        <v>2</v>
      </c>
      <c r="D1144">
        <v>48.949339999999999</v>
      </c>
      <c r="E1144">
        <v>-122.46404699999999</v>
      </c>
      <c r="F1144" t="s">
        <v>10</v>
      </c>
      <c r="G1144" s="5">
        <v>8</v>
      </c>
      <c r="H1144" s="3">
        <v>17110004001003</v>
      </c>
      <c r="I1144" t="s">
        <v>11</v>
      </c>
    </row>
    <row r="1145" spans="1:9" x14ac:dyDescent="0.25">
      <c r="A1145">
        <v>1144</v>
      </c>
      <c r="B1145" t="s">
        <v>234</v>
      </c>
      <c r="C1145" s="3">
        <v>3</v>
      </c>
      <c r="D1145">
        <v>48.949339999999999</v>
      </c>
      <c r="E1145">
        <v>-122.46404699999999</v>
      </c>
      <c r="F1145" t="s">
        <v>10</v>
      </c>
      <c r="G1145" s="5">
        <v>9.4666666670000001</v>
      </c>
      <c r="H1145" s="3">
        <v>17110004001003</v>
      </c>
      <c r="I1145" t="s">
        <v>11</v>
      </c>
    </row>
    <row r="1146" spans="1:9" x14ac:dyDescent="0.25">
      <c r="A1146">
        <v>1145</v>
      </c>
      <c r="B1146" t="s">
        <v>235</v>
      </c>
      <c r="C1146" s="3">
        <v>2</v>
      </c>
      <c r="D1146">
        <v>48.956502999999998</v>
      </c>
      <c r="E1146">
        <v>-122.438593</v>
      </c>
      <c r="F1146" t="s">
        <v>10</v>
      </c>
      <c r="G1146" s="5">
        <v>9.6999999999999993</v>
      </c>
      <c r="H1146" s="3">
        <v>17110004000393</v>
      </c>
      <c r="I1146" t="s">
        <v>11</v>
      </c>
    </row>
    <row r="1147" spans="1:9" x14ac:dyDescent="0.25">
      <c r="A1147">
        <v>1146</v>
      </c>
      <c r="B1147" t="s">
        <v>235</v>
      </c>
      <c r="C1147" s="3">
        <v>3</v>
      </c>
      <c r="D1147">
        <v>48.956502999999998</v>
      </c>
      <c r="E1147">
        <v>-122.438593</v>
      </c>
      <c r="F1147" t="s">
        <v>10</v>
      </c>
      <c r="G1147" s="5">
        <v>10.3</v>
      </c>
      <c r="H1147" s="3">
        <v>17110004000393</v>
      </c>
      <c r="I1147" t="s">
        <v>11</v>
      </c>
    </row>
    <row r="1148" spans="1:9" x14ac:dyDescent="0.25">
      <c r="A1148">
        <v>1147</v>
      </c>
      <c r="B1148" t="s">
        <v>236</v>
      </c>
      <c r="C1148" s="3">
        <v>2</v>
      </c>
      <c r="D1148">
        <v>48.964972000000003</v>
      </c>
      <c r="E1148">
        <v>-122.429751</v>
      </c>
      <c r="F1148" t="s">
        <v>10</v>
      </c>
      <c r="G1148" s="5">
        <v>9.1</v>
      </c>
      <c r="H1148" s="3">
        <v>17110004000393</v>
      </c>
      <c r="I1148" t="s">
        <v>11</v>
      </c>
    </row>
    <row r="1149" spans="1:9" x14ac:dyDescent="0.25">
      <c r="A1149">
        <v>1148</v>
      </c>
      <c r="B1149" t="s">
        <v>236</v>
      </c>
      <c r="C1149" s="3">
        <v>3</v>
      </c>
      <c r="D1149">
        <v>48.964972000000003</v>
      </c>
      <c r="E1149">
        <v>-122.429751</v>
      </c>
      <c r="F1149" t="s">
        <v>10</v>
      </c>
      <c r="G1149" s="5">
        <v>9.875</v>
      </c>
      <c r="H1149" s="3">
        <v>17110004000393</v>
      </c>
      <c r="I1149" t="s">
        <v>11</v>
      </c>
    </row>
    <row r="1150" spans="1:9" x14ac:dyDescent="0.25">
      <c r="A1150">
        <v>1149</v>
      </c>
      <c r="B1150" t="s">
        <v>237</v>
      </c>
      <c r="C1150" s="3">
        <v>2</v>
      </c>
      <c r="D1150">
        <v>48.978433000000003</v>
      </c>
      <c r="E1150">
        <v>-122.44072</v>
      </c>
      <c r="F1150" t="s">
        <v>10</v>
      </c>
      <c r="G1150" s="5">
        <v>5.5</v>
      </c>
      <c r="H1150" s="3">
        <v>17110004001001</v>
      </c>
      <c r="I1150" t="s">
        <v>11</v>
      </c>
    </row>
    <row r="1151" spans="1:9" x14ac:dyDescent="0.25">
      <c r="A1151">
        <v>1150</v>
      </c>
      <c r="B1151" t="s">
        <v>237</v>
      </c>
      <c r="C1151" s="3">
        <v>3</v>
      </c>
      <c r="D1151">
        <v>48.978433000000003</v>
      </c>
      <c r="E1151">
        <v>-122.44072</v>
      </c>
      <c r="F1151" t="s">
        <v>10</v>
      </c>
      <c r="G1151" s="5">
        <v>7.5666666669999998</v>
      </c>
      <c r="H1151" s="3">
        <v>17110004001001</v>
      </c>
      <c r="I1151" t="s">
        <v>11</v>
      </c>
    </row>
    <row r="1152" spans="1:9" x14ac:dyDescent="0.25">
      <c r="A1152">
        <v>1151</v>
      </c>
      <c r="B1152" t="s">
        <v>238</v>
      </c>
      <c r="C1152" s="3">
        <v>2</v>
      </c>
      <c r="D1152">
        <v>48.979332999999997</v>
      </c>
      <c r="E1152">
        <v>-122.47347000000001</v>
      </c>
      <c r="F1152" t="s">
        <v>10</v>
      </c>
      <c r="G1152" s="5">
        <v>11</v>
      </c>
      <c r="H1152" s="3">
        <v>17110004001004</v>
      </c>
      <c r="I1152" t="s">
        <v>11</v>
      </c>
    </row>
    <row r="1153" spans="1:9" x14ac:dyDescent="0.25">
      <c r="A1153">
        <v>1152</v>
      </c>
      <c r="B1153" t="s">
        <v>238</v>
      </c>
      <c r="C1153" s="3">
        <v>3</v>
      </c>
      <c r="D1153">
        <v>48.979332999999997</v>
      </c>
      <c r="E1153">
        <v>-122.47347000000001</v>
      </c>
      <c r="F1153" t="s">
        <v>10</v>
      </c>
      <c r="G1153" s="5">
        <v>10.93333333</v>
      </c>
      <c r="H1153" s="3">
        <v>17110004001004</v>
      </c>
      <c r="I1153" t="s">
        <v>11</v>
      </c>
    </row>
    <row r="1154" spans="1:9" x14ac:dyDescent="0.25">
      <c r="A1154">
        <v>1153</v>
      </c>
      <c r="B1154" t="s">
        <v>239</v>
      </c>
      <c r="C1154" s="3">
        <v>4</v>
      </c>
      <c r="D1154">
        <v>48.871603569999998</v>
      </c>
      <c r="E1154">
        <v>-122.557991</v>
      </c>
      <c r="F1154" t="s">
        <v>10</v>
      </c>
      <c r="G1154" s="5">
        <v>9</v>
      </c>
      <c r="H1154" s="3">
        <v>17110004000046</v>
      </c>
      <c r="I1154" t="s">
        <v>11</v>
      </c>
    </row>
    <row r="1155" spans="1:9" x14ac:dyDescent="0.25">
      <c r="A1155">
        <v>1154</v>
      </c>
      <c r="B1155" t="s">
        <v>240</v>
      </c>
      <c r="C1155" s="3">
        <v>1</v>
      </c>
      <c r="D1155">
        <v>48.949339999999999</v>
      </c>
      <c r="E1155">
        <v>-122.47408299999999</v>
      </c>
      <c r="F1155" t="s">
        <v>10</v>
      </c>
      <c r="G1155" s="5">
        <v>10.16666667</v>
      </c>
      <c r="H1155" s="3">
        <v>17110004001004</v>
      </c>
      <c r="I1155" t="s">
        <v>11</v>
      </c>
    </row>
    <row r="1156" spans="1:9" x14ac:dyDescent="0.25">
      <c r="A1156">
        <v>1155</v>
      </c>
      <c r="B1156" t="s">
        <v>240</v>
      </c>
      <c r="C1156" s="3">
        <v>9</v>
      </c>
      <c r="D1156">
        <v>48.949339999999999</v>
      </c>
      <c r="E1156">
        <v>-122.47408299999999</v>
      </c>
      <c r="F1156" t="s">
        <v>10</v>
      </c>
      <c r="G1156" s="5">
        <v>11.8</v>
      </c>
      <c r="H1156" s="3">
        <v>17110004001004</v>
      </c>
      <c r="I1156" t="s">
        <v>11</v>
      </c>
    </row>
    <row r="1157" spans="1:9" x14ac:dyDescent="0.25">
      <c r="A1157">
        <v>1156</v>
      </c>
      <c r="B1157" t="s">
        <v>240</v>
      </c>
      <c r="C1157" s="3">
        <v>11</v>
      </c>
      <c r="D1157">
        <v>48.949339999999999</v>
      </c>
      <c r="E1157">
        <v>-122.47408299999999</v>
      </c>
      <c r="F1157" t="s">
        <v>10</v>
      </c>
      <c r="G1157" s="5">
        <v>12.2</v>
      </c>
      <c r="H1157" s="3">
        <v>17110004001004</v>
      </c>
      <c r="I1157" t="s">
        <v>11</v>
      </c>
    </row>
    <row r="1158" spans="1:9" x14ac:dyDescent="0.25">
      <c r="A1158">
        <v>1157</v>
      </c>
      <c r="B1158" t="s">
        <v>240</v>
      </c>
      <c r="C1158" s="3">
        <v>12</v>
      </c>
      <c r="D1158">
        <v>48.949339999999999</v>
      </c>
      <c r="E1158">
        <v>-122.47408299999999</v>
      </c>
      <c r="F1158" t="s">
        <v>10</v>
      </c>
      <c r="G1158" s="5">
        <v>9.6</v>
      </c>
      <c r="H1158" s="3">
        <v>17110004001004</v>
      </c>
      <c r="I1158" t="s">
        <v>11</v>
      </c>
    </row>
    <row r="1159" spans="1:9" x14ac:dyDescent="0.25">
      <c r="A1159">
        <v>1158</v>
      </c>
      <c r="B1159" t="s">
        <v>241</v>
      </c>
      <c r="C1159" s="3">
        <v>1</v>
      </c>
      <c r="D1159">
        <v>48.979360999999997</v>
      </c>
      <c r="E1159">
        <v>-122.473169</v>
      </c>
      <c r="F1159" t="s">
        <v>10</v>
      </c>
      <c r="G1159" s="5">
        <v>10.55</v>
      </c>
      <c r="H1159" s="3">
        <v>17110004001004</v>
      </c>
      <c r="I1159" t="s">
        <v>11</v>
      </c>
    </row>
    <row r="1160" spans="1:9" x14ac:dyDescent="0.25">
      <c r="A1160">
        <v>1159</v>
      </c>
      <c r="B1160" t="s">
        <v>241</v>
      </c>
      <c r="C1160" s="3">
        <v>9</v>
      </c>
      <c r="D1160">
        <v>48.979360999999997</v>
      </c>
      <c r="E1160">
        <v>-122.473169</v>
      </c>
      <c r="F1160" t="s">
        <v>10</v>
      </c>
      <c r="G1160" s="5">
        <v>10.199999999999999</v>
      </c>
      <c r="H1160" s="3">
        <v>17110004001004</v>
      </c>
      <c r="I1160" t="s">
        <v>11</v>
      </c>
    </row>
    <row r="1161" spans="1:9" x14ac:dyDescent="0.25">
      <c r="A1161">
        <v>1160</v>
      </c>
      <c r="B1161" t="s">
        <v>241</v>
      </c>
      <c r="C1161" s="3">
        <v>11</v>
      </c>
      <c r="D1161">
        <v>48.979360999999997</v>
      </c>
      <c r="E1161">
        <v>-122.473169</v>
      </c>
      <c r="F1161" t="s">
        <v>10</v>
      </c>
      <c r="G1161" s="5">
        <v>12.2</v>
      </c>
      <c r="H1161" s="3">
        <v>17110004001004</v>
      </c>
      <c r="I1161" t="s">
        <v>11</v>
      </c>
    </row>
    <row r="1162" spans="1:9" x14ac:dyDescent="0.25">
      <c r="A1162">
        <v>1161</v>
      </c>
      <c r="B1162" t="s">
        <v>241</v>
      </c>
      <c r="C1162" s="3">
        <v>12</v>
      </c>
      <c r="D1162">
        <v>48.979360999999997</v>
      </c>
      <c r="E1162">
        <v>-122.473169</v>
      </c>
      <c r="F1162" t="s">
        <v>10</v>
      </c>
      <c r="G1162" s="5">
        <v>9.9</v>
      </c>
      <c r="H1162" s="3">
        <v>17110004001004</v>
      </c>
      <c r="I1162" t="s">
        <v>11</v>
      </c>
    </row>
    <row r="1163" spans="1:9" x14ac:dyDescent="0.25">
      <c r="A1163">
        <v>1162</v>
      </c>
      <c r="B1163" t="s">
        <v>242</v>
      </c>
      <c r="C1163" s="3">
        <v>1</v>
      </c>
      <c r="D1163">
        <v>49.000540000000001</v>
      </c>
      <c r="E1163">
        <v>-122.47360999999999</v>
      </c>
      <c r="F1163" t="s">
        <v>10</v>
      </c>
      <c r="G1163" s="5">
        <v>10.35</v>
      </c>
      <c r="H1163" s="3">
        <v>17110004001004</v>
      </c>
      <c r="I1163" t="s">
        <v>11</v>
      </c>
    </row>
    <row r="1164" spans="1:9" x14ac:dyDescent="0.25">
      <c r="A1164">
        <v>1163</v>
      </c>
      <c r="B1164" t="s">
        <v>242</v>
      </c>
      <c r="C1164" s="3">
        <v>9</v>
      </c>
      <c r="D1164">
        <v>49.000540000000001</v>
      </c>
      <c r="E1164">
        <v>-122.47360999999999</v>
      </c>
      <c r="F1164" t="s">
        <v>10</v>
      </c>
      <c r="G1164" s="5">
        <v>9.65</v>
      </c>
      <c r="H1164" s="3">
        <v>17110004001004</v>
      </c>
      <c r="I1164" t="s">
        <v>11</v>
      </c>
    </row>
    <row r="1165" spans="1:9" x14ac:dyDescent="0.25">
      <c r="A1165">
        <v>1164</v>
      </c>
      <c r="B1165" t="s">
        <v>242</v>
      </c>
      <c r="C1165" s="3">
        <v>11</v>
      </c>
      <c r="D1165">
        <v>49.000540000000001</v>
      </c>
      <c r="E1165">
        <v>-122.47360999999999</v>
      </c>
      <c r="F1165" t="s">
        <v>10</v>
      </c>
      <c r="G1165" s="5">
        <v>11.7</v>
      </c>
      <c r="H1165" s="3">
        <v>17110004001004</v>
      </c>
      <c r="I1165" t="s">
        <v>11</v>
      </c>
    </row>
    <row r="1166" spans="1:9" x14ac:dyDescent="0.25">
      <c r="A1166">
        <v>1165</v>
      </c>
      <c r="B1166" t="s">
        <v>242</v>
      </c>
      <c r="C1166" s="3">
        <v>12</v>
      </c>
      <c r="D1166">
        <v>49.000540000000001</v>
      </c>
      <c r="E1166">
        <v>-122.47360999999999</v>
      </c>
      <c r="F1166" t="s">
        <v>10</v>
      </c>
      <c r="G1166" s="5">
        <v>9.5</v>
      </c>
      <c r="H1166" s="3">
        <v>17110004001004</v>
      </c>
      <c r="I1166" t="s">
        <v>11</v>
      </c>
    </row>
    <row r="1167" spans="1:9" x14ac:dyDescent="0.25">
      <c r="A1167">
        <v>1166</v>
      </c>
      <c r="B1167" t="s">
        <v>243</v>
      </c>
      <c r="C1167" s="3">
        <v>1</v>
      </c>
      <c r="D1167">
        <v>48.949114000000002</v>
      </c>
      <c r="E1167">
        <v>-122.475442</v>
      </c>
      <c r="F1167" t="s">
        <v>10</v>
      </c>
      <c r="G1167" s="5">
        <v>10.5</v>
      </c>
      <c r="H1167" s="3">
        <v>17110004001004</v>
      </c>
      <c r="I1167" t="s">
        <v>11</v>
      </c>
    </row>
    <row r="1168" spans="1:9" x14ac:dyDescent="0.25">
      <c r="A1168">
        <v>1167</v>
      </c>
      <c r="B1168" t="s">
        <v>243</v>
      </c>
      <c r="C1168" s="3">
        <v>9</v>
      </c>
      <c r="D1168">
        <v>48.949114000000002</v>
      </c>
      <c r="E1168">
        <v>-122.475442</v>
      </c>
      <c r="F1168" t="s">
        <v>10</v>
      </c>
      <c r="G1168" s="5">
        <v>11.85</v>
      </c>
      <c r="H1168" s="3">
        <v>17110004001004</v>
      </c>
      <c r="I1168" t="s">
        <v>11</v>
      </c>
    </row>
    <row r="1169" spans="1:9" x14ac:dyDescent="0.25">
      <c r="A1169">
        <v>1168</v>
      </c>
      <c r="B1169" t="s">
        <v>243</v>
      </c>
      <c r="C1169" s="3">
        <v>11</v>
      </c>
      <c r="D1169">
        <v>48.949114000000002</v>
      </c>
      <c r="E1169">
        <v>-122.475442</v>
      </c>
      <c r="F1169" t="s">
        <v>10</v>
      </c>
      <c r="G1169" s="5">
        <v>12.4</v>
      </c>
      <c r="H1169" s="3">
        <v>17110004001004</v>
      </c>
      <c r="I1169" t="s">
        <v>11</v>
      </c>
    </row>
    <row r="1170" spans="1:9" x14ac:dyDescent="0.25">
      <c r="A1170">
        <v>1169</v>
      </c>
      <c r="B1170" t="s">
        <v>243</v>
      </c>
      <c r="C1170" s="3">
        <v>12</v>
      </c>
      <c r="D1170">
        <v>48.949114000000002</v>
      </c>
      <c r="E1170">
        <v>-122.475442</v>
      </c>
      <c r="F1170" t="s">
        <v>10</v>
      </c>
      <c r="G1170" s="5">
        <v>10</v>
      </c>
      <c r="H1170" s="3">
        <v>17110004001004</v>
      </c>
      <c r="I1170" t="s">
        <v>11</v>
      </c>
    </row>
    <row r="1171" spans="1:9" x14ac:dyDescent="0.25">
      <c r="A1171">
        <v>1170</v>
      </c>
      <c r="B1171" t="s">
        <v>244</v>
      </c>
      <c r="C1171" s="3">
        <v>1</v>
      </c>
      <c r="D1171">
        <v>48.979562999999999</v>
      </c>
      <c r="E1171">
        <v>-122.474547</v>
      </c>
      <c r="F1171" t="s">
        <v>10</v>
      </c>
      <c r="G1171" s="5">
        <v>10.1</v>
      </c>
      <c r="H1171" s="3">
        <v>17110004001004</v>
      </c>
      <c r="I1171" t="s">
        <v>11</v>
      </c>
    </row>
    <row r="1172" spans="1:9" x14ac:dyDescent="0.25">
      <c r="A1172">
        <v>1171</v>
      </c>
      <c r="B1172" t="s">
        <v>244</v>
      </c>
      <c r="C1172" s="3">
        <v>9</v>
      </c>
      <c r="D1172">
        <v>48.979562999999999</v>
      </c>
      <c r="E1172">
        <v>-122.474547</v>
      </c>
      <c r="F1172" t="s">
        <v>10</v>
      </c>
      <c r="G1172" s="5">
        <v>9.5333333329999999</v>
      </c>
      <c r="H1172" s="3">
        <v>17110004001004</v>
      </c>
      <c r="I1172" t="s">
        <v>11</v>
      </c>
    </row>
    <row r="1173" spans="1:9" x14ac:dyDescent="0.25">
      <c r="A1173">
        <v>1172</v>
      </c>
      <c r="B1173" t="s">
        <v>244</v>
      </c>
      <c r="C1173" s="3">
        <v>11</v>
      </c>
      <c r="D1173">
        <v>48.979562999999999</v>
      </c>
      <c r="E1173">
        <v>-122.474547</v>
      </c>
      <c r="F1173" t="s">
        <v>10</v>
      </c>
      <c r="G1173" s="5">
        <v>11.8</v>
      </c>
      <c r="H1173" s="3">
        <v>17110004001004</v>
      </c>
      <c r="I1173" t="s">
        <v>11</v>
      </c>
    </row>
    <row r="1174" spans="1:9" x14ac:dyDescent="0.25">
      <c r="A1174">
        <v>1173</v>
      </c>
      <c r="B1174" t="s">
        <v>244</v>
      </c>
      <c r="C1174" s="3">
        <v>12</v>
      </c>
      <c r="D1174">
        <v>48.979562999999999</v>
      </c>
      <c r="E1174">
        <v>-122.474547</v>
      </c>
      <c r="F1174" t="s">
        <v>10</v>
      </c>
      <c r="G1174" s="5">
        <v>9.5</v>
      </c>
      <c r="H1174" s="3">
        <v>17110004001004</v>
      </c>
      <c r="I1174" t="s">
        <v>11</v>
      </c>
    </row>
    <row r="1175" spans="1:9" x14ac:dyDescent="0.25">
      <c r="A1175">
        <v>1174</v>
      </c>
      <c r="B1175" t="s">
        <v>245</v>
      </c>
      <c r="C1175" s="3">
        <v>1</v>
      </c>
      <c r="D1175">
        <v>49.00074</v>
      </c>
      <c r="E1175">
        <v>-122.47499000000001</v>
      </c>
      <c r="F1175" t="s">
        <v>10</v>
      </c>
      <c r="G1175" s="5">
        <v>9.8666666670000005</v>
      </c>
      <c r="H1175" s="3">
        <v>17110004001004</v>
      </c>
      <c r="I1175" t="s">
        <v>11</v>
      </c>
    </row>
    <row r="1176" spans="1:9" x14ac:dyDescent="0.25">
      <c r="A1176">
        <v>1175</v>
      </c>
      <c r="B1176" t="s">
        <v>245</v>
      </c>
      <c r="C1176" s="3">
        <v>9</v>
      </c>
      <c r="D1176">
        <v>49.00074</v>
      </c>
      <c r="E1176">
        <v>-122.47499000000001</v>
      </c>
      <c r="F1176" t="s">
        <v>10</v>
      </c>
      <c r="G1176" s="5">
        <v>9.8000000000000007</v>
      </c>
      <c r="H1176" s="3">
        <v>17110004001004</v>
      </c>
      <c r="I1176" t="s">
        <v>11</v>
      </c>
    </row>
    <row r="1177" spans="1:9" x14ac:dyDescent="0.25">
      <c r="A1177">
        <v>1176</v>
      </c>
      <c r="B1177" t="s">
        <v>245</v>
      </c>
      <c r="C1177" s="3">
        <v>11</v>
      </c>
      <c r="D1177">
        <v>49.00074</v>
      </c>
      <c r="E1177">
        <v>-122.47499000000001</v>
      </c>
      <c r="F1177" t="s">
        <v>10</v>
      </c>
      <c r="G1177" s="5">
        <v>11.7</v>
      </c>
      <c r="H1177" s="3">
        <v>17110004001004</v>
      </c>
      <c r="I1177" t="s">
        <v>11</v>
      </c>
    </row>
    <row r="1178" spans="1:9" x14ac:dyDescent="0.25">
      <c r="A1178">
        <v>1177</v>
      </c>
      <c r="B1178" t="s">
        <v>245</v>
      </c>
      <c r="C1178" s="3">
        <v>12</v>
      </c>
      <c r="D1178">
        <v>49.00074</v>
      </c>
      <c r="E1178">
        <v>-122.47499000000001</v>
      </c>
      <c r="F1178" t="s">
        <v>10</v>
      </c>
      <c r="G1178" s="5">
        <v>9.6</v>
      </c>
      <c r="H1178" s="3">
        <v>17110004001004</v>
      </c>
      <c r="I1178" t="s">
        <v>11</v>
      </c>
    </row>
    <row r="1179" spans="1:9" x14ac:dyDescent="0.25">
      <c r="A1179">
        <v>1178</v>
      </c>
      <c r="B1179" t="s">
        <v>246</v>
      </c>
      <c r="C1179" s="3">
        <v>1</v>
      </c>
      <c r="D1179">
        <v>48.952424999999998</v>
      </c>
      <c r="E1179">
        <v>-122.45229</v>
      </c>
      <c r="F1179" t="s">
        <v>10</v>
      </c>
      <c r="G1179" s="5">
        <v>9</v>
      </c>
      <c r="H1179" s="3">
        <v>17110004001002</v>
      </c>
      <c r="I1179" t="s">
        <v>11</v>
      </c>
    </row>
    <row r="1180" spans="1:9" x14ac:dyDescent="0.25">
      <c r="A1180">
        <v>1179</v>
      </c>
      <c r="B1180" t="s">
        <v>246</v>
      </c>
      <c r="C1180" s="3">
        <v>9</v>
      </c>
      <c r="D1180">
        <v>48.952424999999998</v>
      </c>
      <c r="E1180">
        <v>-122.45229</v>
      </c>
      <c r="F1180" t="s">
        <v>10</v>
      </c>
      <c r="G1180" s="5">
        <v>4.8</v>
      </c>
      <c r="H1180" s="3">
        <v>17110004001002</v>
      </c>
      <c r="I1180" t="s">
        <v>11</v>
      </c>
    </row>
    <row r="1181" spans="1:9" x14ac:dyDescent="0.25">
      <c r="A1181">
        <v>1180</v>
      </c>
      <c r="B1181" t="s">
        <v>246</v>
      </c>
      <c r="C1181" s="3">
        <v>11</v>
      </c>
      <c r="D1181">
        <v>48.952424999999998</v>
      </c>
      <c r="E1181">
        <v>-122.45229</v>
      </c>
      <c r="F1181" t="s">
        <v>10</v>
      </c>
      <c r="G1181" s="5">
        <v>11.3</v>
      </c>
      <c r="H1181" s="3">
        <v>17110004001002</v>
      </c>
      <c r="I1181" t="s">
        <v>11</v>
      </c>
    </row>
    <row r="1182" spans="1:9" x14ac:dyDescent="0.25">
      <c r="A1182">
        <v>1181</v>
      </c>
      <c r="B1182" t="s">
        <v>246</v>
      </c>
      <c r="C1182" s="3">
        <v>12</v>
      </c>
      <c r="D1182">
        <v>48.952424999999998</v>
      </c>
      <c r="E1182">
        <v>-122.45229</v>
      </c>
      <c r="F1182" t="s">
        <v>10</v>
      </c>
      <c r="G1182" s="5">
        <v>7.9</v>
      </c>
      <c r="H1182" s="3">
        <v>17110004001002</v>
      </c>
      <c r="I1182" t="s">
        <v>11</v>
      </c>
    </row>
    <row r="1183" spans="1:9" x14ac:dyDescent="0.25">
      <c r="A1183">
        <v>1182</v>
      </c>
      <c r="B1183" t="s">
        <v>247</v>
      </c>
      <c r="C1183" s="3">
        <v>1</v>
      </c>
      <c r="D1183">
        <v>48.997067999999999</v>
      </c>
      <c r="E1183">
        <v>-122.451915</v>
      </c>
      <c r="F1183" t="s">
        <v>10</v>
      </c>
      <c r="G1183" s="5">
        <v>7.85</v>
      </c>
      <c r="H1183" s="3">
        <v>17110004004392</v>
      </c>
      <c r="I1183" t="s">
        <v>11</v>
      </c>
    </row>
    <row r="1184" spans="1:9" x14ac:dyDescent="0.25">
      <c r="A1184">
        <v>1183</v>
      </c>
      <c r="B1184" t="s">
        <v>247</v>
      </c>
      <c r="C1184" s="3">
        <v>12</v>
      </c>
      <c r="D1184">
        <v>48.997067999999999</v>
      </c>
      <c r="E1184">
        <v>-122.451915</v>
      </c>
      <c r="F1184" t="s">
        <v>10</v>
      </c>
      <c r="G1184" s="5">
        <v>2.2000000000000002</v>
      </c>
      <c r="H1184" s="3">
        <v>17110004004392</v>
      </c>
      <c r="I1184" t="s">
        <v>11</v>
      </c>
    </row>
    <row r="1185" spans="1:9" x14ac:dyDescent="0.25">
      <c r="A1185">
        <v>1184</v>
      </c>
      <c r="B1185" t="s">
        <v>248</v>
      </c>
      <c r="C1185" s="3">
        <v>7</v>
      </c>
      <c r="D1185">
        <v>48.923999999999999</v>
      </c>
      <c r="E1185">
        <v>-122.53100000000001</v>
      </c>
      <c r="F1185" t="s">
        <v>10</v>
      </c>
      <c r="G1185" s="5">
        <v>8.69</v>
      </c>
      <c r="H1185" s="3">
        <v>17110004000396</v>
      </c>
      <c r="I1185" t="s">
        <v>11</v>
      </c>
    </row>
    <row r="1186" spans="1:9" x14ac:dyDescent="0.25">
      <c r="A1186">
        <v>1185</v>
      </c>
      <c r="B1186" t="s">
        <v>249</v>
      </c>
      <c r="C1186" s="3">
        <v>7</v>
      </c>
      <c r="D1186">
        <v>48.947699999999998</v>
      </c>
      <c r="E1186">
        <v>-122.52719999999999</v>
      </c>
      <c r="F1186" t="s">
        <v>10</v>
      </c>
      <c r="G1186" s="5">
        <v>8.5</v>
      </c>
      <c r="H1186" s="3">
        <v>17110004000399</v>
      </c>
      <c r="I1186" t="s">
        <v>11</v>
      </c>
    </row>
    <row r="1187" spans="1:9" x14ac:dyDescent="0.25">
      <c r="A1187">
        <v>1186</v>
      </c>
      <c r="B1187" t="s">
        <v>250</v>
      </c>
      <c r="C1187" s="3">
        <v>7</v>
      </c>
      <c r="D1187">
        <v>48.963999999999999</v>
      </c>
      <c r="E1187">
        <v>-122.5085</v>
      </c>
      <c r="F1187" t="s">
        <v>10</v>
      </c>
      <c r="G1187" s="5">
        <v>7.8650000000000002</v>
      </c>
      <c r="H1187" s="3">
        <v>17110004000399</v>
      </c>
      <c r="I1187" t="s">
        <v>11</v>
      </c>
    </row>
    <row r="1188" spans="1:9" x14ac:dyDescent="0.25">
      <c r="A1188">
        <v>1187</v>
      </c>
      <c r="B1188" t="s">
        <v>251</v>
      </c>
      <c r="C1188" s="3">
        <v>7</v>
      </c>
      <c r="D1188">
        <v>48.999223000000001</v>
      </c>
      <c r="E1188">
        <v>-122.52188200000001</v>
      </c>
      <c r="F1188" t="s">
        <v>10</v>
      </c>
      <c r="G1188" s="5">
        <v>8.9700000000000006</v>
      </c>
      <c r="H1188" s="3">
        <v>17110004000400</v>
      </c>
      <c r="I1188" t="s">
        <v>11</v>
      </c>
    </row>
    <row r="1189" spans="1:9" x14ac:dyDescent="0.25">
      <c r="A1189">
        <v>1188</v>
      </c>
      <c r="B1189" t="s">
        <v>252</v>
      </c>
      <c r="C1189" s="3">
        <v>7</v>
      </c>
      <c r="D1189">
        <v>48.701949999999997</v>
      </c>
      <c r="E1189">
        <v>-122.4819</v>
      </c>
      <c r="F1189" t="s">
        <v>10</v>
      </c>
      <c r="G1189" s="5">
        <v>9.3000000000000007</v>
      </c>
      <c r="H1189" s="3">
        <v>17110004013604</v>
      </c>
      <c r="I1189" t="s">
        <v>11</v>
      </c>
    </row>
    <row r="1190" spans="1:9" x14ac:dyDescent="0.25">
      <c r="A1190">
        <v>1189</v>
      </c>
      <c r="B1190" t="s">
        <v>253</v>
      </c>
      <c r="C1190" s="3">
        <v>7</v>
      </c>
      <c r="D1190">
        <v>48.618679999999998</v>
      </c>
      <c r="E1190">
        <v>-122.43948</v>
      </c>
      <c r="F1190" t="s">
        <v>10</v>
      </c>
      <c r="G1190" s="5">
        <v>10.266666669999999</v>
      </c>
      <c r="H1190" s="3">
        <v>17110002000275</v>
      </c>
      <c r="I1190" t="s">
        <v>16</v>
      </c>
    </row>
    <row r="1191" spans="1:9" x14ac:dyDescent="0.25">
      <c r="A1191">
        <v>1190</v>
      </c>
      <c r="B1191" t="s">
        <v>253</v>
      </c>
      <c r="C1191" s="3">
        <v>10</v>
      </c>
      <c r="D1191">
        <v>48.618679999999998</v>
      </c>
      <c r="E1191">
        <v>-122.43948</v>
      </c>
      <c r="F1191" t="s">
        <v>10</v>
      </c>
      <c r="G1191" s="5">
        <v>10.9</v>
      </c>
      <c r="H1191" s="3">
        <v>17110002000275</v>
      </c>
      <c r="I1191" t="s">
        <v>16</v>
      </c>
    </row>
    <row r="1192" spans="1:9" x14ac:dyDescent="0.25">
      <c r="A1192">
        <v>1191</v>
      </c>
      <c r="B1192" t="s">
        <v>254</v>
      </c>
      <c r="C1192" s="3">
        <v>9</v>
      </c>
      <c r="D1192">
        <v>48.857849999999999</v>
      </c>
      <c r="E1192">
        <v>-122.12247000000001</v>
      </c>
      <c r="F1192" t="s">
        <v>10</v>
      </c>
      <c r="G1192" s="5">
        <v>7.95</v>
      </c>
      <c r="H1192" s="3">
        <v>17110004010335</v>
      </c>
      <c r="I1192" t="s">
        <v>11</v>
      </c>
    </row>
    <row r="1193" spans="1:9" x14ac:dyDescent="0.25">
      <c r="A1193">
        <v>1192</v>
      </c>
      <c r="B1193" t="s">
        <v>255</v>
      </c>
      <c r="C1193" s="3">
        <v>9</v>
      </c>
      <c r="D1193">
        <v>48.875010000000003</v>
      </c>
      <c r="E1193">
        <v>-122.06206</v>
      </c>
      <c r="F1193" t="s">
        <v>10</v>
      </c>
      <c r="G1193" s="5">
        <v>10.9</v>
      </c>
      <c r="H1193" s="3">
        <v>17110004000263</v>
      </c>
      <c r="I1193" t="s">
        <v>11</v>
      </c>
    </row>
    <row r="1194" spans="1:9" x14ac:dyDescent="0.25">
      <c r="A1194">
        <v>1193</v>
      </c>
      <c r="B1194" t="s">
        <v>256</v>
      </c>
      <c r="C1194" s="3">
        <v>1</v>
      </c>
      <c r="D1194">
        <v>48.956257999999998</v>
      </c>
      <c r="E1194">
        <v>-122.43839800000001</v>
      </c>
      <c r="F1194" t="s">
        <v>10</v>
      </c>
      <c r="G1194" s="5">
        <v>10.4</v>
      </c>
      <c r="H1194" s="3">
        <v>17110004000393</v>
      </c>
      <c r="I1194" t="s">
        <v>11</v>
      </c>
    </row>
    <row r="1195" spans="1:9" x14ac:dyDescent="0.25">
      <c r="A1195">
        <v>1194</v>
      </c>
      <c r="B1195" t="s">
        <v>256</v>
      </c>
      <c r="C1195" s="3">
        <v>9</v>
      </c>
      <c r="D1195">
        <v>48.956257999999998</v>
      </c>
      <c r="E1195">
        <v>-122.43839800000001</v>
      </c>
      <c r="F1195" t="s">
        <v>10</v>
      </c>
      <c r="G1195" s="5">
        <v>10.050000000000001</v>
      </c>
      <c r="H1195" s="3">
        <v>17110004000393</v>
      </c>
      <c r="I1195" t="s">
        <v>11</v>
      </c>
    </row>
    <row r="1196" spans="1:9" x14ac:dyDescent="0.25">
      <c r="A1196">
        <v>1195</v>
      </c>
      <c r="B1196" t="s">
        <v>256</v>
      </c>
      <c r="C1196" s="3">
        <v>11</v>
      </c>
      <c r="D1196">
        <v>48.956257999999998</v>
      </c>
      <c r="E1196">
        <v>-122.43839800000001</v>
      </c>
      <c r="F1196" t="s">
        <v>10</v>
      </c>
      <c r="G1196" s="5">
        <v>11.65</v>
      </c>
      <c r="H1196" s="3">
        <v>17110004000393</v>
      </c>
      <c r="I1196" t="s">
        <v>11</v>
      </c>
    </row>
    <row r="1197" spans="1:9" x14ac:dyDescent="0.25">
      <c r="A1197">
        <v>1196</v>
      </c>
      <c r="B1197" t="s">
        <v>256</v>
      </c>
      <c r="C1197" s="3">
        <v>12</v>
      </c>
      <c r="D1197">
        <v>48.956257999999998</v>
      </c>
      <c r="E1197">
        <v>-122.43839800000001</v>
      </c>
      <c r="F1197" t="s">
        <v>10</v>
      </c>
      <c r="G1197" s="5">
        <v>9.9</v>
      </c>
      <c r="H1197" s="3">
        <v>17110004000393</v>
      </c>
      <c r="I1197" t="s">
        <v>11</v>
      </c>
    </row>
    <row r="1198" spans="1:9" x14ac:dyDescent="0.25">
      <c r="A1198">
        <v>1197</v>
      </c>
      <c r="B1198" t="s">
        <v>257</v>
      </c>
      <c r="C1198" s="3">
        <v>1</v>
      </c>
      <c r="D1198">
        <v>49.000459999999997</v>
      </c>
      <c r="E1198">
        <v>-122.40885</v>
      </c>
      <c r="F1198" t="s">
        <v>10</v>
      </c>
      <c r="G1198" s="5">
        <v>9.7333333329999991</v>
      </c>
      <c r="H1198" s="3">
        <v>17110004000394</v>
      </c>
      <c r="I1198" t="s">
        <v>11</v>
      </c>
    </row>
    <row r="1199" spans="1:9" x14ac:dyDescent="0.25">
      <c r="A1199">
        <v>1198</v>
      </c>
      <c r="B1199" t="s">
        <v>257</v>
      </c>
      <c r="C1199" s="3">
        <v>9</v>
      </c>
      <c r="D1199">
        <v>49.000459999999997</v>
      </c>
      <c r="E1199">
        <v>-122.40885</v>
      </c>
      <c r="F1199" t="s">
        <v>10</v>
      </c>
      <c r="G1199" s="5">
        <v>10.25</v>
      </c>
      <c r="H1199" s="3">
        <v>17110004000394</v>
      </c>
      <c r="I1199" t="s">
        <v>11</v>
      </c>
    </row>
    <row r="1200" spans="1:9" x14ac:dyDescent="0.25">
      <c r="A1200">
        <v>1199</v>
      </c>
      <c r="B1200" t="s">
        <v>257</v>
      </c>
      <c r="C1200" s="3">
        <v>11</v>
      </c>
      <c r="D1200">
        <v>49.000459999999997</v>
      </c>
      <c r="E1200">
        <v>-122.40885</v>
      </c>
      <c r="F1200" t="s">
        <v>10</v>
      </c>
      <c r="G1200" s="5">
        <v>11.3</v>
      </c>
      <c r="H1200" s="3">
        <v>17110004000394</v>
      </c>
      <c r="I1200" t="s">
        <v>11</v>
      </c>
    </row>
    <row r="1201" spans="1:9" x14ac:dyDescent="0.25">
      <c r="A1201">
        <v>1200</v>
      </c>
      <c r="B1201" t="s">
        <v>257</v>
      </c>
      <c r="C1201" s="3">
        <v>12</v>
      </c>
      <c r="D1201">
        <v>49.000459999999997</v>
      </c>
      <c r="E1201">
        <v>-122.40885</v>
      </c>
      <c r="F1201" t="s">
        <v>10</v>
      </c>
      <c r="G1201" s="5">
        <v>10.1</v>
      </c>
      <c r="H1201" s="3">
        <v>17110004000394</v>
      </c>
      <c r="I1201" t="s">
        <v>11</v>
      </c>
    </row>
    <row r="1202" spans="1:9" x14ac:dyDescent="0.25">
      <c r="A1202">
        <v>1201</v>
      </c>
      <c r="B1202" t="s">
        <v>258</v>
      </c>
      <c r="C1202" s="3">
        <v>9</v>
      </c>
      <c r="D1202">
        <v>48.702905489999999</v>
      </c>
      <c r="E1202">
        <v>-122.4533641</v>
      </c>
      <c r="F1202" t="s">
        <v>10</v>
      </c>
      <c r="G1202" s="5">
        <v>4.5792307689999996</v>
      </c>
      <c r="H1202" s="3">
        <v>17110004014753</v>
      </c>
      <c r="I1202" t="s">
        <v>11</v>
      </c>
    </row>
    <row r="1203" spans="1:9" x14ac:dyDescent="0.25">
      <c r="A1203">
        <v>1202</v>
      </c>
      <c r="B1203" t="s">
        <v>259</v>
      </c>
      <c r="C1203" s="3">
        <v>9</v>
      </c>
      <c r="D1203">
        <v>48.865316999999997</v>
      </c>
      <c r="E1203">
        <v>-122.369983</v>
      </c>
      <c r="F1203" t="s">
        <v>10</v>
      </c>
      <c r="G1203" s="5">
        <v>4.66</v>
      </c>
      <c r="H1203" s="3">
        <v>17110004001148</v>
      </c>
      <c r="I1203" t="s">
        <v>11</v>
      </c>
    </row>
    <row r="1204" spans="1:9" x14ac:dyDescent="0.25">
      <c r="A1204">
        <v>1203</v>
      </c>
      <c r="B1204" t="s">
        <v>260</v>
      </c>
      <c r="C1204" s="3">
        <v>9</v>
      </c>
      <c r="D1204">
        <v>48.866782999999998</v>
      </c>
      <c r="E1204">
        <v>-122.36539999999999</v>
      </c>
      <c r="F1204" t="s">
        <v>10</v>
      </c>
      <c r="G1204" s="5">
        <v>3.45</v>
      </c>
      <c r="H1204" s="3">
        <v>17110004001517</v>
      </c>
      <c r="I1204" t="s">
        <v>11</v>
      </c>
    </row>
    <row r="1205" spans="1:9" x14ac:dyDescent="0.25">
      <c r="A1205">
        <v>1204</v>
      </c>
      <c r="B1205" t="s">
        <v>261</v>
      </c>
      <c r="C1205" s="3">
        <v>9</v>
      </c>
      <c r="D1205">
        <v>48.865600000000001</v>
      </c>
      <c r="E1205">
        <v>-122.368083</v>
      </c>
      <c r="F1205" t="s">
        <v>10</v>
      </c>
      <c r="G1205" s="5">
        <v>0.25</v>
      </c>
      <c r="H1205" s="3">
        <v>17110004001148</v>
      </c>
      <c r="I1205" t="s">
        <v>11</v>
      </c>
    </row>
    <row r="1206" spans="1:9" x14ac:dyDescent="0.25">
      <c r="A1206">
        <v>1205</v>
      </c>
      <c r="B1206" t="s">
        <v>262</v>
      </c>
      <c r="C1206" s="3">
        <v>2</v>
      </c>
      <c r="D1206">
        <v>48.776402310000002</v>
      </c>
      <c r="E1206">
        <v>-122.4062138</v>
      </c>
      <c r="F1206" t="s">
        <v>10</v>
      </c>
      <c r="G1206" s="5">
        <v>10.44</v>
      </c>
      <c r="H1206" s="3">
        <v>17110004014277</v>
      </c>
      <c r="I1206" t="s">
        <v>11</v>
      </c>
    </row>
    <row r="1207" spans="1:9" x14ac:dyDescent="0.25">
      <c r="A1207">
        <v>1206</v>
      </c>
      <c r="B1207" t="s">
        <v>262</v>
      </c>
      <c r="C1207" s="3">
        <v>5</v>
      </c>
      <c r="D1207">
        <v>48.776402310000002</v>
      </c>
      <c r="E1207">
        <v>-122.4062138</v>
      </c>
      <c r="F1207" t="s">
        <v>10</v>
      </c>
      <c r="G1207" s="5">
        <v>10.220000000000001</v>
      </c>
      <c r="H1207" s="3">
        <v>17110004014277</v>
      </c>
      <c r="I1207" t="s">
        <v>11</v>
      </c>
    </row>
    <row r="1208" spans="1:9" x14ac:dyDescent="0.25">
      <c r="A1208">
        <v>1207</v>
      </c>
      <c r="B1208" t="s">
        <v>262</v>
      </c>
      <c r="C1208" s="3">
        <v>8</v>
      </c>
      <c r="D1208">
        <v>48.776402310000002</v>
      </c>
      <c r="E1208">
        <v>-122.4062138</v>
      </c>
      <c r="F1208" t="s">
        <v>10</v>
      </c>
      <c r="G1208" s="5">
        <v>8.33</v>
      </c>
      <c r="H1208" s="3">
        <v>17110004014277</v>
      </c>
      <c r="I1208" t="s">
        <v>11</v>
      </c>
    </row>
    <row r="1209" spans="1:9" x14ac:dyDescent="0.25">
      <c r="A1209">
        <v>1208</v>
      </c>
      <c r="B1209" t="s">
        <v>262</v>
      </c>
      <c r="C1209" s="3">
        <v>12</v>
      </c>
      <c r="D1209">
        <v>48.776402310000002</v>
      </c>
      <c r="E1209">
        <v>-122.4062138</v>
      </c>
      <c r="F1209" t="s">
        <v>10</v>
      </c>
      <c r="G1209" s="5">
        <v>8.94</v>
      </c>
      <c r="H1209" s="3">
        <v>17110004014277</v>
      </c>
      <c r="I1209" t="s">
        <v>11</v>
      </c>
    </row>
    <row r="1210" spans="1:9" x14ac:dyDescent="0.25">
      <c r="A1210">
        <v>1209</v>
      </c>
      <c r="B1210" t="s">
        <v>263</v>
      </c>
      <c r="C1210" s="3">
        <v>1</v>
      </c>
      <c r="D1210">
        <v>48.768515860000001</v>
      </c>
      <c r="E1210">
        <v>-122.4068103</v>
      </c>
      <c r="F1210" t="s">
        <v>10</v>
      </c>
      <c r="G1210" s="5">
        <v>10.14</v>
      </c>
      <c r="H1210" s="3">
        <v>17110004013656</v>
      </c>
      <c r="I1210" t="s">
        <v>11</v>
      </c>
    </row>
    <row r="1211" spans="1:9" x14ac:dyDescent="0.25">
      <c r="A1211">
        <v>1210</v>
      </c>
      <c r="B1211" t="s">
        <v>263</v>
      </c>
      <c r="C1211" s="3">
        <v>2</v>
      </c>
      <c r="D1211">
        <v>48.768515860000001</v>
      </c>
      <c r="E1211">
        <v>-122.4068103</v>
      </c>
      <c r="F1211" t="s">
        <v>10</v>
      </c>
      <c r="G1211" s="5">
        <v>11.62</v>
      </c>
      <c r="H1211" s="3">
        <v>17110004013656</v>
      </c>
      <c r="I1211" t="s">
        <v>11</v>
      </c>
    </row>
    <row r="1212" spans="1:9" x14ac:dyDescent="0.25">
      <c r="A1212">
        <v>1211</v>
      </c>
      <c r="B1212" t="s">
        <v>263</v>
      </c>
      <c r="C1212" s="3">
        <v>3</v>
      </c>
      <c r="D1212">
        <v>48.768515860000001</v>
      </c>
      <c r="E1212">
        <v>-122.4068103</v>
      </c>
      <c r="F1212" t="s">
        <v>10</v>
      </c>
      <c r="G1212" s="5">
        <v>11.69</v>
      </c>
      <c r="H1212" s="3">
        <v>17110004013656</v>
      </c>
      <c r="I1212" t="s">
        <v>11</v>
      </c>
    </row>
    <row r="1213" spans="1:9" x14ac:dyDescent="0.25">
      <c r="A1213">
        <v>1212</v>
      </c>
      <c r="B1213" t="s">
        <v>263</v>
      </c>
      <c r="C1213" s="3">
        <v>5</v>
      </c>
      <c r="D1213">
        <v>48.768515860000001</v>
      </c>
      <c r="E1213">
        <v>-122.4068103</v>
      </c>
      <c r="F1213" t="s">
        <v>10</v>
      </c>
      <c r="G1213" s="5">
        <v>10.67</v>
      </c>
      <c r="H1213" s="3">
        <v>17110004013656</v>
      </c>
      <c r="I1213" t="s">
        <v>11</v>
      </c>
    </row>
    <row r="1214" spans="1:9" x14ac:dyDescent="0.25">
      <c r="A1214">
        <v>1213</v>
      </c>
      <c r="B1214" t="s">
        <v>263</v>
      </c>
      <c r="C1214" s="3">
        <v>8</v>
      </c>
      <c r="D1214">
        <v>48.768515860000001</v>
      </c>
      <c r="E1214">
        <v>-122.4068103</v>
      </c>
      <c r="F1214" t="s">
        <v>10</v>
      </c>
      <c r="G1214" s="5">
        <v>9.0150000000000006</v>
      </c>
      <c r="H1214" s="3">
        <v>17110004013656</v>
      </c>
      <c r="I1214" t="s">
        <v>11</v>
      </c>
    </row>
    <row r="1215" spans="1:9" x14ac:dyDescent="0.25">
      <c r="A1215">
        <v>1214</v>
      </c>
      <c r="B1215" t="s">
        <v>263</v>
      </c>
      <c r="C1215" s="3">
        <v>11</v>
      </c>
      <c r="D1215">
        <v>48.768515860000001</v>
      </c>
      <c r="E1215">
        <v>-122.4068103</v>
      </c>
      <c r="F1215" t="s">
        <v>10</v>
      </c>
      <c r="G1215" s="5">
        <v>11.21</v>
      </c>
      <c r="H1215" s="3">
        <v>17110004013656</v>
      </c>
      <c r="I1215" t="s">
        <v>11</v>
      </c>
    </row>
    <row r="1216" spans="1:9" x14ac:dyDescent="0.25">
      <c r="A1216">
        <v>1215</v>
      </c>
      <c r="B1216" t="s">
        <v>263</v>
      </c>
      <c r="C1216" s="3">
        <v>12</v>
      </c>
      <c r="D1216">
        <v>48.768515860000001</v>
      </c>
      <c r="E1216">
        <v>-122.4068103</v>
      </c>
      <c r="F1216" t="s">
        <v>10</v>
      </c>
      <c r="G1216" s="5">
        <v>10.95</v>
      </c>
      <c r="H1216" s="3">
        <v>17110004013656</v>
      </c>
      <c r="I1216" t="s">
        <v>11</v>
      </c>
    </row>
    <row r="1217" spans="1:9" x14ac:dyDescent="0.25">
      <c r="A1217">
        <v>1216</v>
      </c>
      <c r="B1217" t="s">
        <v>264</v>
      </c>
      <c r="C1217" s="3">
        <v>8</v>
      </c>
      <c r="D1217">
        <v>48.939140000000002</v>
      </c>
      <c r="E1217">
        <v>-122.47887</v>
      </c>
      <c r="F1217" t="s">
        <v>10</v>
      </c>
      <c r="G1217" s="5">
        <v>8.23</v>
      </c>
      <c r="H1217" s="3">
        <v>17110004000389</v>
      </c>
      <c r="I1217" t="s">
        <v>11</v>
      </c>
    </row>
    <row r="1218" spans="1:9" x14ac:dyDescent="0.25">
      <c r="A1218">
        <v>1217</v>
      </c>
      <c r="B1218" t="s">
        <v>265</v>
      </c>
      <c r="C1218" s="3">
        <v>3</v>
      </c>
      <c r="D1218">
        <v>48.862459999999999</v>
      </c>
      <c r="E1218">
        <v>-122.51425</v>
      </c>
      <c r="F1218" t="s">
        <v>10</v>
      </c>
      <c r="G1218" s="5">
        <v>9.7100000000000009</v>
      </c>
      <c r="H1218" s="3">
        <v>17110004001409</v>
      </c>
      <c r="I1218" t="s">
        <v>11</v>
      </c>
    </row>
    <row r="1219" spans="1:9" x14ac:dyDescent="0.25">
      <c r="A1219">
        <v>1218</v>
      </c>
      <c r="B1219" t="s">
        <v>265</v>
      </c>
      <c r="C1219" s="3">
        <v>4</v>
      </c>
      <c r="D1219">
        <v>48.862459999999999</v>
      </c>
      <c r="E1219">
        <v>-122.51425</v>
      </c>
      <c r="F1219" t="s">
        <v>10</v>
      </c>
      <c r="G1219" s="5">
        <v>9.57</v>
      </c>
      <c r="H1219" s="3">
        <v>17110004001409</v>
      </c>
      <c r="I1219" t="s">
        <v>11</v>
      </c>
    </row>
    <row r="1220" spans="1:9" x14ac:dyDescent="0.25">
      <c r="A1220">
        <v>1219</v>
      </c>
      <c r="B1220" t="s">
        <v>265</v>
      </c>
      <c r="C1220" s="3">
        <v>5</v>
      </c>
      <c r="D1220">
        <v>48.862459999999999</v>
      </c>
      <c r="E1220">
        <v>-122.51425</v>
      </c>
      <c r="F1220" t="s">
        <v>10</v>
      </c>
      <c r="G1220" s="5">
        <v>8.625</v>
      </c>
      <c r="H1220" s="3">
        <v>17110004001409</v>
      </c>
      <c r="I1220" t="s">
        <v>11</v>
      </c>
    </row>
    <row r="1221" spans="1:9" x14ac:dyDescent="0.25">
      <c r="A1221">
        <v>1220</v>
      </c>
      <c r="B1221" t="s">
        <v>265</v>
      </c>
      <c r="C1221" s="3">
        <v>6</v>
      </c>
      <c r="D1221">
        <v>48.862459999999999</v>
      </c>
      <c r="E1221">
        <v>-122.51425</v>
      </c>
      <c r="F1221" t="s">
        <v>10</v>
      </c>
      <c r="G1221" s="5">
        <v>8.8800000000000008</v>
      </c>
      <c r="H1221" s="3">
        <v>17110004001409</v>
      </c>
      <c r="I1221" t="s">
        <v>11</v>
      </c>
    </row>
    <row r="1222" spans="1:9" x14ac:dyDescent="0.25">
      <c r="A1222">
        <v>1221</v>
      </c>
      <c r="B1222" t="s">
        <v>265</v>
      </c>
      <c r="C1222" s="3">
        <v>7</v>
      </c>
      <c r="D1222">
        <v>48.862459999999999</v>
      </c>
      <c r="E1222">
        <v>-122.51425</v>
      </c>
      <c r="F1222" t="s">
        <v>10</v>
      </c>
      <c r="G1222" s="5">
        <v>8.86</v>
      </c>
      <c r="H1222" s="3">
        <v>17110004001409</v>
      </c>
      <c r="I1222" t="s">
        <v>11</v>
      </c>
    </row>
    <row r="1223" spans="1:9" x14ac:dyDescent="0.25">
      <c r="A1223">
        <v>1222</v>
      </c>
      <c r="B1223" t="s">
        <v>265</v>
      </c>
      <c r="C1223" s="3">
        <v>8</v>
      </c>
      <c r="D1223">
        <v>48.862459999999999</v>
      </c>
      <c r="E1223">
        <v>-122.51425</v>
      </c>
      <c r="F1223" t="s">
        <v>10</v>
      </c>
      <c r="G1223" s="5">
        <v>8.0500000000000007</v>
      </c>
      <c r="H1223" s="3">
        <v>17110004001409</v>
      </c>
      <c r="I1223" t="s">
        <v>11</v>
      </c>
    </row>
    <row r="1224" spans="1:9" x14ac:dyDescent="0.25">
      <c r="A1224">
        <v>1223</v>
      </c>
      <c r="B1224" t="s">
        <v>266</v>
      </c>
      <c r="C1224" s="3">
        <v>1</v>
      </c>
      <c r="D1224">
        <v>48.759382000000002</v>
      </c>
      <c r="E1224">
        <v>-122.21843699999999</v>
      </c>
      <c r="F1224" t="s">
        <v>10</v>
      </c>
      <c r="G1224" s="5">
        <v>12.574999999999999</v>
      </c>
      <c r="H1224" s="3">
        <v>17110004000710</v>
      </c>
      <c r="I1224" t="s">
        <v>11</v>
      </c>
    </row>
    <row r="1225" spans="1:9" x14ac:dyDescent="0.25">
      <c r="A1225">
        <v>1224</v>
      </c>
      <c r="B1225" t="s">
        <v>266</v>
      </c>
      <c r="C1225" s="3">
        <v>2</v>
      </c>
      <c r="D1225">
        <v>48.759382000000002</v>
      </c>
      <c r="E1225">
        <v>-122.21843699999999</v>
      </c>
      <c r="F1225" t="s">
        <v>10</v>
      </c>
      <c r="G1225" s="5">
        <v>12.625</v>
      </c>
      <c r="H1225" s="3">
        <v>17110004000710</v>
      </c>
      <c r="I1225" t="s">
        <v>11</v>
      </c>
    </row>
    <row r="1226" spans="1:9" x14ac:dyDescent="0.25">
      <c r="A1226">
        <v>1225</v>
      </c>
      <c r="B1226" t="s">
        <v>266</v>
      </c>
      <c r="C1226" s="3">
        <v>3</v>
      </c>
      <c r="D1226">
        <v>48.759382000000002</v>
      </c>
      <c r="E1226">
        <v>-122.21843699999999</v>
      </c>
      <c r="F1226" t="s">
        <v>10</v>
      </c>
      <c r="G1226" s="5">
        <v>13.293333329999999</v>
      </c>
      <c r="H1226" s="3">
        <v>17110004000710</v>
      </c>
      <c r="I1226" t="s">
        <v>11</v>
      </c>
    </row>
    <row r="1227" spans="1:9" x14ac:dyDescent="0.25">
      <c r="A1227">
        <v>1226</v>
      </c>
      <c r="B1227" t="s">
        <v>266</v>
      </c>
      <c r="C1227" s="3">
        <v>4</v>
      </c>
      <c r="D1227">
        <v>48.759382000000002</v>
      </c>
      <c r="E1227">
        <v>-122.21843699999999</v>
      </c>
      <c r="F1227" t="s">
        <v>10</v>
      </c>
      <c r="G1227" s="5">
        <v>12.6</v>
      </c>
      <c r="H1227" s="3">
        <v>17110004000710</v>
      </c>
      <c r="I1227" t="s">
        <v>11</v>
      </c>
    </row>
    <row r="1228" spans="1:9" x14ac:dyDescent="0.25">
      <c r="A1228">
        <v>1227</v>
      </c>
      <c r="B1228" t="s">
        <v>266</v>
      </c>
      <c r="C1228" s="3">
        <v>5</v>
      </c>
      <c r="D1228">
        <v>48.759382000000002</v>
      </c>
      <c r="E1228">
        <v>-122.21843699999999</v>
      </c>
      <c r="F1228" t="s">
        <v>10</v>
      </c>
      <c r="G1228" s="5">
        <v>10.425000000000001</v>
      </c>
      <c r="H1228" s="3">
        <v>17110004000710</v>
      </c>
      <c r="I1228" t="s">
        <v>11</v>
      </c>
    </row>
    <row r="1229" spans="1:9" x14ac:dyDescent="0.25">
      <c r="A1229">
        <v>1228</v>
      </c>
      <c r="B1229" t="s">
        <v>266</v>
      </c>
      <c r="C1229" s="3">
        <v>6</v>
      </c>
      <c r="D1229">
        <v>48.759382000000002</v>
      </c>
      <c r="E1229">
        <v>-122.21843699999999</v>
      </c>
      <c r="F1229" t="s">
        <v>10</v>
      </c>
      <c r="G1229" s="5">
        <v>10.375</v>
      </c>
      <c r="H1229" s="3">
        <v>17110004000710</v>
      </c>
      <c r="I1229" t="s">
        <v>11</v>
      </c>
    </row>
    <row r="1230" spans="1:9" x14ac:dyDescent="0.25">
      <c r="A1230">
        <v>1229</v>
      </c>
      <c r="B1230" t="s">
        <v>266</v>
      </c>
      <c r="C1230" s="3">
        <v>7</v>
      </c>
      <c r="D1230">
        <v>48.759382000000002</v>
      </c>
      <c r="E1230">
        <v>-122.21843699999999</v>
      </c>
      <c r="F1230" t="s">
        <v>10</v>
      </c>
      <c r="G1230" s="5">
        <v>8.7333333329999991</v>
      </c>
      <c r="H1230" s="3">
        <v>17110004000710</v>
      </c>
      <c r="I1230" t="s">
        <v>11</v>
      </c>
    </row>
    <row r="1231" spans="1:9" x14ac:dyDescent="0.25">
      <c r="A1231">
        <v>1230</v>
      </c>
      <c r="B1231" t="s">
        <v>266</v>
      </c>
      <c r="C1231" s="3">
        <v>8</v>
      </c>
      <c r="D1231">
        <v>48.759382000000002</v>
      </c>
      <c r="E1231">
        <v>-122.21843699999999</v>
      </c>
      <c r="F1231" t="s">
        <v>10</v>
      </c>
      <c r="G1231" s="5">
        <v>8.7200000000000006</v>
      </c>
      <c r="H1231" s="3">
        <v>17110004000710</v>
      </c>
      <c r="I1231" t="s">
        <v>11</v>
      </c>
    </row>
    <row r="1232" spans="1:9" x14ac:dyDescent="0.25">
      <c r="A1232">
        <v>1231</v>
      </c>
      <c r="B1232" t="s">
        <v>266</v>
      </c>
      <c r="C1232" s="3">
        <v>9</v>
      </c>
      <c r="D1232">
        <v>48.759382000000002</v>
      </c>
      <c r="E1232">
        <v>-122.21843699999999</v>
      </c>
      <c r="F1232" t="s">
        <v>10</v>
      </c>
      <c r="G1232" s="5">
        <v>9.6</v>
      </c>
      <c r="H1232" s="3">
        <v>17110004000710</v>
      </c>
      <c r="I1232" t="s">
        <v>11</v>
      </c>
    </row>
    <row r="1233" spans="1:9" x14ac:dyDescent="0.25">
      <c r="A1233">
        <v>1232</v>
      </c>
      <c r="B1233" t="s">
        <v>266</v>
      </c>
      <c r="C1233" s="3">
        <v>10</v>
      </c>
      <c r="D1233">
        <v>48.759382000000002</v>
      </c>
      <c r="E1233">
        <v>-122.21843699999999</v>
      </c>
      <c r="F1233" t="s">
        <v>10</v>
      </c>
      <c r="G1233" s="5">
        <v>10.75</v>
      </c>
      <c r="H1233" s="3">
        <v>17110004000710</v>
      </c>
      <c r="I1233" t="s">
        <v>11</v>
      </c>
    </row>
    <row r="1234" spans="1:9" x14ac:dyDescent="0.25">
      <c r="A1234">
        <v>1233</v>
      </c>
      <c r="B1234" t="s">
        <v>266</v>
      </c>
      <c r="C1234" s="3">
        <v>11</v>
      </c>
      <c r="D1234">
        <v>48.759382000000002</v>
      </c>
      <c r="E1234">
        <v>-122.21843699999999</v>
      </c>
      <c r="F1234" t="s">
        <v>10</v>
      </c>
      <c r="G1234" s="5">
        <v>11.425000000000001</v>
      </c>
      <c r="H1234" s="3">
        <v>17110004000710</v>
      </c>
      <c r="I1234" t="s">
        <v>11</v>
      </c>
    </row>
    <row r="1235" spans="1:9" x14ac:dyDescent="0.25">
      <c r="A1235">
        <v>1234</v>
      </c>
      <c r="B1235" t="s">
        <v>266</v>
      </c>
      <c r="C1235" s="3">
        <v>12</v>
      </c>
      <c r="D1235">
        <v>48.759382000000002</v>
      </c>
      <c r="E1235">
        <v>-122.21843699999999</v>
      </c>
      <c r="F1235" t="s">
        <v>10</v>
      </c>
      <c r="G1235" s="5">
        <v>13.525</v>
      </c>
      <c r="H1235" s="3">
        <v>17110004000710</v>
      </c>
      <c r="I1235" t="s">
        <v>11</v>
      </c>
    </row>
    <row r="1236" spans="1:9" x14ac:dyDescent="0.25">
      <c r="A1236">
        <v>1235</v>
      </c>
      <c r="B1236" t="s">
        <v>267</v>
      </c>
      <c r="C1236" s="3">
        <v>10</v>
      </c>
      <c r="D1236">
        <v>48.720149999999997</v>
      </c>
      <c r="E1236">
        <v>-122.32024</v>
      </c>
      <c r="F1236" t="s">
        <v>10</v>
      </c>
      <c r="G1236" s="5">
        <v>8.5</v>
      </c>
      <c r="H1236" s="3">
        <v>17110004013567</v>
      </c>
      <c r="I1236" t="s">
        <v>11</v>
      </c>
    </row>
    <row r="1237" spans="1:9" x14ac:dyDescent="0.25">
      <c r="A1237">
        <v>1236</v>
      </c>
      <c r="B1237" t="s">
        <v>268</v>
      </c>
      <c r="C1237" s="3">
        <v>4</v>
      </c>
      <c r="D1237">
        <v>48.753283439999997</v>
      </c>
      <c r="E1237">
        <v>-122.48422909999999</v>
      </c>
      <c r="F1237" t="s">
        <v>113</v>
      </c>
      <c r="G1237" s="5">
        <v>2.87</v>
      </c>
      <c r="H1237" s="3">
        <v>0</v>
      </c>
    </row>
    <row r="1238" spans="1:9" x14ac:dyDescent="0.25">
      <c r="A1238">
        <v>1237</v>
      </c>
      <c r="B1238" t="s">
        <v>269</v>
      </c>
      <c r="C1238" s="3">
        <v>4</v>
      </c>
      <c r="D1238">
        <v>48.753488990000001</v>
      </c>
      <c r="E1238">
        <v>-122.4839791</v>
      </c>
      <c r="F1238" t="s">
        <v>113</v>
      </c>
      <c r="G1238" s="5">
        <v>2.58</v>
      </c>
      <c r="H1238" s="3">
        <v>0</v>
      </c>
    </row>
    <row r="1239" spans="1:9" x14ac:dyDescent="0.25">
      <c r="A1239">
        <v>1238</v>
      </c>
      <c r="B1239" t="s">
        <v>270</v>
      </c>
      <c r="C1239" s="3">
        <v>4</v>
      </c>
      <c r="D1239">
        <v>48.753897330000001</v>
      </c>
      <c r="E1239">
        <v>-122.4834819</v>
      </c>
      <c r="F1239" t="s">
        <v>113</v>
      </c>
      <c r="G1239" s="5">
        <v>3.4</v>
      </c>
      <c r="H1239" s="3">
        <v>0</v>
      </c>
    </row>
    <row r="1240" spans="1:9" x14ac:dyDescent="0.25">
      <c r="A1240">
        <v>1239</v>
      </c>
      <c r="B1240" t="s">
        <v>271</v>
      </c>
      <c r="C1240" s="3">
        <v>4</v>
      </c>
      <c r="D1240">
        <v>48.754063989999999</v>
      </c>
      <c r="E1240">
        <v>-122.4830374</v>
      </c>
      <c r="F1240" t="s">
        <v>113</v>
      </c>
      <c r="G1240" s="5">
        <v>0.97</v>
      </c>
      <c r="H1240" s="3">
        <v>0</v>
      </c>
    </row>
    <row r="1241" spans="1:9" x14ac:dyDescent="0.25">
      <c r="A1241">
        <v>1240</v>
      </c>
      <c r="B1241" t="s">
        <v>272</v>
      </c>
      <c r="C1241" s="3">
        <v>4</v>
      </c>
      <c r="D1241">
        <v>48.853992810000001</v>
      </c>
      <c r="E1241">
        <v>-122.58300269999999</v>
      </c>
      <c r="F1241" t="s">
        <v>10</v>
      </c>
      <c r="G1241" s="5">
        <v>6.55</v>
      </c>
      <c r="H1241" s="3">
        <v>17110004000033</v>
      </c>
      <c r="I1241" t="s">
        <v>11</v>
      </c>
    </row>
    <row r="1242" spans="1:9" x14ac:dyDescent="0.25">
      <c r="A1242">
        <v>1241</v>
      </c>
      <c r="B1242" t="s">
        <v>273</v>
      </c>
      <c r="C1242" s="3">
        <v>1</v>
      </c>
      <c r="D1242">
        <v>48.96753889</v>
      </c>
      <c r="E1242">
        <v>-122.3819611</v>
      </c>
      <c r="F1242" t="s">
        <v>10</v>
      </c>
      <c r="G1242" s="5">
        <v>27.2775</v>
      </c>
      <c r="H1242" s="3">
        <v>17110004001501</v>
      </c>
      <c r="I1242" t="s">
        <v>11</v>
      </c>
    </row>
    <row r="1243" spans="1:9" x14ac:dyDescent="0.25">
      <c r="A1243">
        <v>1242</v>
      </c>
      <c r="B1243" t="s">
        <v>273</v>
      </c>
      <c r="C1243" s="3">
        <v>2</v>
      </c>
      <c r="D1243">
        <v>48.96753889</v>
      </c>
      <c r="E1243">
        <v>-122.3819611</v>
      </c>
      <c r="F1243" t="s">
        <v>10</v>
      </c>
      <c r="G1243" s="5">
        <v>56.616666670000001</v>
      </c>
      <c r="H1243" s="3">
        <v>17110004001501</v>
      </c>
      <c r="I1243" t="s">
        <v>11</v>
      </c>
    </row>
    <row r="1244" spans="1:9" x14ac:dyDescent="0.25">
      <c r="A1244">
        <v>1243</v>
      </c>
      <c r="B1244" t="s">
        <v>273</v>
      </c>
      <c r="C1244" s="3">
        <v>3</v>
      </c>
      <c r="D1244">
        <v>48.96753889</v>
      </c>
      <c r="E1244">
        <v>-122.3819611</v>
      </c>
      <c r="F1244" t="s">
        <v>10</v>
      </c>
      <c r="G1244" s="5">
        <v>57.217500000000001</v>
      </c>
      <c r="H1244" s="3">
        <v>17110004001501</v>
      </c>
      <c r="I1244" t="s">
        <v>11</v>
      </c>
    </row>
    <row r="1245" spans="1:9" x14ac:dyDescent="0.25">
      <c r="A1245">
        <v>1244</v>
      </c>
      <c r="B1245" t="s">
        <v>273</v>
      </c>
      <c r="C1245" s="3">
        <v>4</v>
      </c>
      <c r="D1245">
        <v>48.96753889</v>
      </c>
      <c r="E1245">
        <v>-122.3819611</v>
      </c>
      <c r="F1245" t="s">
        <v>10</v>
      </c>
      <c r="G1245" s="5">
        <v>55</v>
      </c>
      <c r="H1245" s="3">
        <v>17110004001501</v>
      </c>
      <c r="I1245" t="s">
        <v>11</v>
      </c>
    </row>
    <row r="1246" spans="1:9" x14ac:dyDescent="0.25">
      <c r="A1246">
        <v>1245</v>
      </c>
      <c r="B1246" t="s">
        <v>273</v>
      </c>
      <c r="C1246" s="3">
        <v>5</v>
      </c>
      <c r="D1246">
        <v>48.96753889</v>
      </c>
      <c r="E1246">
        <v>-122.3819611</v>
      </c>
      <c r="F1246" t="s">
        <v>10</v>
      </c>
      <c r="G1246" s="5">
        <v>45.544285709999997</v>
      </c>
      <c r="H1246" s="3">
        <v>17110004001501</v>
      </c>
      <c r="I1246" t="s">
        <v>11</v>
      </c>
    </row>
    <row r="1247" spans="1:9" x14ac:dyDescent="0.25">
      <c r="A1247">
        <v>1246</v>
      </c>
      <c r="B1247" t="s">
        <v>273</v>
      </c>
      <c r="C1247" s="3">
        <v>6</v>
      </c>
      <c r="D1247">
        <v>48.96753889</v>
      </c>
      <c r="E1247">
        <v>-122.3819611</v>
      </c>
      <c r="F1247" t="s">
        <v>10</v>
      </c>
      <c r="G1247" s="5">
        <v>30.024999999999999</v>
      </c>
      <c r="H1247" s="3">
        <v>17110004001501</v>
      </c>
      <c r="I1247" t="s">
        <v>11</v>
      </c>
    </row>
    <row r="1248" spans="1:9" x14ac:dyDescent="0.25">
      <c r="A1248">
        <v>1247</v>
      </c>
      <c r="B1248" t="s">
        <v>273</v>
      </c>
      <c r="C1248" s="3">
        <v>7</v>
      </c>
      <c r="D1248">
        <v>48.96753889</v>
      </c>
      <c r="E1248">
        <v>-122.3819611</v>
      </c>
      <c r="F1248" t="s">
        <v>10</v>
      </c>
      <c r="G1248" s="5">
        <v>30.0425</v>
      </c>
      <c r="H1248" s="3">
        <v>17110004001501</v>
      </c>
      <c r="I1248" t="s">
        <v>11</v>
      </c>
    </row>
    <row r="1249" spans="1:9" x14ac:dyDescent="0.25">
      <c r="A1249">
        <v>1248</v>
      </c>
      <c r="B1249" t="s">
        <v>273</v>
      </c>
      <c r="C1249" s="3">
        <v>8</v>
      </c>
      <c r="D1249">
        <v>48.96753889</v>
      </c>
      <c r="E1249">
        <v>-122.3819611</v>
      </c>
      <c r="F1249" t="s">
        <v>10</v>
      </c>
      <c r="G1249" s="5">
        <v>25.963750000000001</v>
      </c>
      <c r="H1249" s="3">
        <v>17110004001501</v>
      </c>
      <c r="I1249" t="s">
        <v>11</v>
      </c>
    </row>
    <row r="1250" spans="1:9" x14ac:dyDescent="0.25">
      <c r="A1250">
        <v>1249</v>
      </c>
      <c r="B1250" t="s">
        <v>273</v>
      </c>
      <c r="C1250" s="3">
        <v>9</v>
      </c>
      <c r="D1250">
        <v>48.96753889</v>
      </c>
      <c r="E1250">
        <v>-122.3819611</v>
      </c>
      <c r="F1250" t="s">
        <v>10</v>
      </c>
      <c r="G1250" s="5">
        <v>30.49</v>
      </c>
      <c r="H1250" s="3">
        <v>17110004001501</v>
      </c>
      <c r="I1250" t="s">
        <v>11</v>
      </c>
    </row>
    <row r="1251" spans="1:9" x14ac:dyDescent="0.25">
      <c r="A1251">
        <v>1250</v>
      </c>
      <c r="B1251" t="s">
        <v>273</v>
      </c>
      <c r="C1251" s="3">
        <v>10</v>
      </c>
      <c r="D1251">
        <v>48.96753889</v>
      </c>
      <c r="E1251">
        <v>-122.3819611</v>
      </c>
      <c r="F1251" t="s">
        <v>10</v>
      </c>
      <c r="G1251" s="5">
        <v>35.286250000000003</v>
      </c>
      <c r="H1251" s="3">
        <v>17110004001501</v>
      </c>
      <c r="I1251" t="s">
        <v>11</v>
      </c>
    </row>
    <row r="1252" spans="1:9" x14ac:dyDescent="0.25">
      <c r="A1252">
        <v>1251</v>
      </c>
      <c r="B1252" t="s">
        <v>273</v>
      </c>
      <c r="C1252" s="3">
        <v>11</v>
      </c>
      <c r="D1252">
        <v>48.96753889</v>
      </c>
      <c r="E1252">
        <v>-122.3819611</v>
      </c>
      <c r="F1252" t="s">
        <v>10</v>
      </c>
      <c r="G1252" s="5">
        <v>49.369166669999998</v>
      </c>
      <c r="H1252" s="3">
        <v>17110004001501</v>
      </c>
      <c r="I1252" t="s">
        <v>11</v>
      </c>
    </row>
    <row r="1253" spans="1:9" x14ac:dyDescent="0.25">
      <c r="A1253">
        <v>1252</v>
      </c>
      <c r="B1253" t="s">
        <v>273</v>
      </c>
      <c r="C1253" s="3">
        <v>12</v>
      </c>
      <c r="D1253">
        <v>48.96753889</v>
      </c>
      <c r="E1253">
        <v>-122.3819611</v>
      </c>
      <c r="F1253" t="s">
        <v>10</v>
      </c>
      <c r="G1253" s="5">
        <v>52.352499999999999</v>
      </c>
      <c r="H1253" s="3">
        <v>17110004001501</v>
      </c>
      <c r="I1253" t="s">
        <v>11</v>
      </c>
    </row>
    <row r="1254" spans="1:9" x14ac:dyDescent="0.25">
      <c r="A1254">
        <v>1253</v>
      </c>
      <c r="B1254" t="s">
        <v>274</v>
      </c>
      <c r="C1254" s="3">
        <v>1</v>
      </c>
      <c r="D1254">
        <v>48.722009</v>
      </c>
      <c r="E1254">
        <v>-122.207854</v>
      </c>
      <c r="F1254" t="s">
        <v>10</v>
      </c>
      <c r="G1254" s="5">
        <v>12.2</v>
      </c>
      <c r="H1254" s="3">
        <v>17110004000132</v>
      </c>
      <c r="I1254" t="s">
        <v>11</v>
      </c>
    </row>
    <row r="1255" spans="1:9" x14ac:dyDescent="0.25">
      <c r="A1255">
        <v>1254</v>
      </c>
      <c r="B1255" t="s">
        <v>274</v>
      </c>
      <c r="C1255" s="3">
        <v>2</v>
      </c>
      <c r="D1255">
        <v>48.722009</v>
      </c>
      <c r="E1255">
        <v>-122.207854</v>
      </c>
      <c r="F1255" t="s">
        <v>10</v>
      </c>
      <c r="G1255" s="5">
        <v>12.324999999999999</v>
      </c>
      <c r="H1255" s="3">
        <v>17110004000132</v>
      </c>
      <c r="I1255" t="s">
        <v>11</v>
      </c>
    </row>
    <row r="1256" spans="1:9" x14ac:dyDescent="0.25">
      <c r="A1256">
        <v>1255</v>
      </c>
      <c r="B1256" t="s">
        <v>274</v>
      </c>
      <c r="C1256" s="3">
        <v>3</v>
      </c>
      <c r="D1256">
        <v>48.722009</v>
      </c>
      <c r="E1256">
        <v>-122.207854</v>
      </c>
      <c r="F1256" t="s">
        <v>10</v>
      </c>
      <c r="G1256" s="5">
        <v>12.88</v>
      </c>
      <c r="H1256" s="3">
        <v>17110004000132</v>
      </c>
      <c r="I1256" t="s">
        <v>11</v>
      </c>
    </row>
    <row r="1257" spans="1:9" x14ac:dyDescent="0.25">
      <c r="A1257">
        <v>1256</v>
      </c>
      <c r="B1257" t="s">
        <v>274</v>
      </c>
      <c r="C1257" s="3">
        <v>4</v>
      </c>
      <c r="D1257">
        <v>48.722009</v>
      </c>
      <c r="E1257">
        <v>-122.207854</v>
      </c>
      <c r="F1257" t="s">
        <v>10</v>
      </c>
      <c r="G1257" s="5">
        <v>12.43333333</v>
      </c>
      <c r="H1257" s="3">
        <v>17110004000132</v>
      </c>
      <c r="I1257" t="s">
        <v>11</v>
      </c>
    </row>
    <row r="1258" spans="1:9" x14ac:dyDescent="0.25">
      <c r="A1258">
        <v>1257</v>
      </c>
      <c r="B1258" t="s">
        <v>274</v>
      </c>
      <c r="C1258" s="3">
        <v>5</v>
      </c>
      <c r="D1258">
        <v>48.722009</v>
      </c>
      <c r="E1258">
        <v>-122.207854</v>
      </c>
      <c r="F1258" t="s">
        <v>10</v>
      </c>
      <c r="G1258" s="5">
        <v>10.275</v>
      </c>
      <c r="H1258" s="3">
        <v>17110004000132</v>
      </c>
      <c r="I1258" t="s">
        <v>11</v>
      </c>
    </row>
    <row r="1259" spans="1:9" x14ac:dyDescent="0.25">
      <c r="A1259">
        <v>1258</v>
      </c>
      <c r="B1259" t="s">
        <v>274</v>
      </c>
      <c r="C1259" s="3">
        <v>6</v>
      </c>
      <c r="D1259">
        <v>48.722009</v>
      </c>
      <c r="E1259">
        <v>-122.207854</v>
      </c>
      <c r="F1259" t="s">
        <v>10</v>
      </c>
      <c r="G1259" s="5">
        <v>9.875</v>
      </c>
      <c r="H1259" s="3">
        <v>17110004000132</v>
      </c>
      <c r="I1259" t="s">
        <v>11</v>
      </c>
    </row>
    <row r="1260" spans="1:9" x14ac:dyDescent="0.25">
      <c r="A1260">
        <v>1259</v>
      </c>
      <c r="B1260" t="s">
        <v>274</v>
      </c>
      <c r="C1260" s="3">
        <v>7</v>
      </c>
      <c r="D1260">
        <v>48.722009</v>
      </c>
      <c r="E1260">
        <v>-122.207854</v>
      </c>
      <c r="F1260" t="s">
        <v>10</v>
      </c>
      <c r="G1260" s="5">
        <v>9.1999999999999993</v>
      </c>
      <c r="H1260" s="3">
        <v>17110004000132</v>
      </c>
      <c r="I1260" t="s">
        <v>11</v>
      </c>
    </row>
    <row r="1261" spans="1:9" x14ac:dyDescent="0.25">
      <c r="A1261">
        <v>1260</v>
      </c>
      <c r="B1261" t="s">
        <v>274</v>
      </c>
      <c r="C1261" s="3">
        <v>8</v>
      </c>
      <c r="D1261">
        <v>48.722009</v>
      </c>
      <c r="E1261">
        <v>-122.207854</v>
      </c>
      <c r="F1261" t="s">
        <v>10</v>
      </c>
      <c r="G1261" s="5">
        <v>10.4</v>
      </c>
      <c r="H1261" s="3">
        <v>17110004000132</v>
      </c>
      <c r="I1261" t="s">
        <v>11</v>
      </c>
    </row>
    <row r="1262" spans="1:9" x14ac:dyDescent="0.25">
      <c r="A1262">
        <v>1261</v>
      </c>
      <c r="B1262" t="s">
        <v>274</v>
      </c>
      <c r="C1262" s="3">
        <v>10</v>
      </c>
      <c r="D1262">
        <v>48.722009</v>
      </c>
      <c r="E1262">
        <v>-122.207854</v>
      </c>
      <c r="F1262" t="s">
        <v>10</v>
      </c>
      <c r="G1262" s="5">
        <v>11.15</v>
      </c>
      <c r="H1262" s="3">
        <v>17110004000132</v>
      </c>
      <c r="I1262" t="s">
        <v>11</v>
      </c>
    </row>
    <row r="1263" spans="1:9" x14ac:dyDescent="0.25">
      <c r="A1263">
        <v>1262</v>
      </c>
      <c r="B1263" t="s">
        <v>274</v>
      </c>
      <c r="C1263" s="3">
        <v>11</v>
      </c>
      <c r="D1263">
        <v>48.722009</v>
      </c>
      <c r="E1263">
        <v>-122.207854</v>
      </c>
      <c r="F1263" t="s">
        <v>10</v>
      </c>
      <c r="G1263" s="5">
        <v>12.33333333</v>
      </c>
      <c r="H1263" s="3">
        <v>17110004000132</v>
      </c>
      <c r="I1263" t="s">
        <v>11</v>
      </c>
    </row>
    <row r="1264" spans="1:9" x14ac:dyDescent="0.25">
      <c r="A1264">
        <v>1263</v>
      </c>
      <c r="B1264" t="s">
        <v>274</v>
      </c>
      <c r="C1264" s="3">
        <v>12</v>
      </c>
      <c r="D1264">
        <v>48.722009</v>
      </c>
      <c r="E1264">
        <v>-122.207854</v>
      </c>
      <c r="F1264" t="s">
        <v>10</v>
      </c>
      <c r="G1264" s="5">
        <v>13.1</v>
      </c>
      <c r="H1264" s="3">
        <v>17110004000132</v>
      </c>
      <c r="I1264" t="s">
        <v>11</v>
      </c>
    </row>
    <row r="1265" spans="1:9" x14ac:dyDescent="0.25">
      <c r="A1265">
        <v>1264</v>
      </c>
      <c r="B1265" t="s">
        <v>275</v>
      </c>
      <c r="C1265" s="3">
        <v>1</v>
      </c>
      <c r="D1265">
        <v>48.713529999999999</v>
      </c>
      <c r="E1265">
        <v>-122.217958</v>
      </c>
      <c r="F1265" t="s">
        <v>10</v>
      </c>
      <c r="G1265" s="5">
        <v>12.525</v>
      </c>
      <c r="H1265" s="3">
        <v>17110004000738</v>
      </c>
      <c r="I1265" t="s">
        <v>11</v>
      </c>
    </row>
    <row r="1266" spans="1:9" x14ac:dyDescent="0.25">
      <c r="A1266">
        <v>1265</v>
      </c>
      <c r="B1266" t="s">
        <v>275</v>
      </c>
      <c r="C1266" s="3">
        <v>2</v>
      </c>
      <c r="D1266">
        <v>48.713529999999999</v>
      </c>
      <c r="E1266">
        <v>-122.217958</v>
      </c>
      <c r="F1266" t="s">
        <v>10</v>
      </c>
      <c r="G1266" s="5">
        <v>12.55</v>
      </c>
      <c r="H1266" s="3">
        <v>17110004000738</v>
      </c>
      <c r="I1266" t="s">
        <v>11</v>
      </c>
    </row>
    <row r="1267" spans="1:9" x14ac:dyDescent="0.25">
      <c r="A1267">
        <v>1266</v>
      </c>
      <c r="B1267" t="s">
        <v>275</v>
      </c>
      <c r="C1267" s="3">
        <v>3</v>
      </c>
      <c r="D1267">
        <v>48.713529999999999</v>
      </c>
      <c r="E1267">
        <v>-122.217958</v>
      </c>
      <c r="F1267" t="s">
        <v>10</v>
      </c>
      <c r="G1267" s="5">
        <v>12.938333330000001</v>
      </c>
      <c r="H1267" s="3">
        <v>17110004000738</v>
      </c>
      <c r="I1267" t="s">
        <v>11</v>
      </c>
    </row>
    <row r="1268" spans="1:9" x14ac:dyDescent="0.25">
      <c r="A1268">
        <v>1267</v>
      </c>
      <c r="B1268" t="s">
        <v>275</v>
      </c>
      <c r="C1268" s="3">
        <v>4</v>
      </c>
      <c r="D1268">
        <v>48.713529999999999</v>
      </c>
      <c r="E1268">
        <v>-122.217958</v>
      </c>
      <c r="F1268" t="s">
        <v>10</v>
      </c>
      <c r="G1268" s="5">
        <v>12.875</v>
      </c>
      <c r="H1268" s="3">
        <v>17110004000738</v>
      </c>
      <c r="I1268" t="s">
        <v>11</v>
      </c>
    </row>
    <row r="1269" spans="1:9" x14ac:dyDescent="0.25">
      <c r="A1269">
        <v>1268</v>
      </c>
      <c r="B1269" t="s">
        <v>275</v>
      </c>
      <c r="C1269" s="3">
        <v>5</v>
      </c>
      <c r="D1269">
        <v>48.713529999999999</v>
      </c>
      <c r="E1269">
        <v>-122.217958</v>
      </c>
      <c r="F1269" t="s">
        <v>10</v>
      </c>
      <c r="G1269" s="5">
        <v>10.75</v>
      </c>
      <c r="H1269" s="3">
        <v>17110004000738</v>
      </c>
      <c r="I1269" t="s">
        <v>11</v>
      </c>
    </row>
    <row r="1270" spans="1:9" x14ac:dyDescent="0.25">
      <c r="A1270">
        <v>1269</v>
      </c>
      <c r="B1270" t="s">
        <v>275</v>
      </c>
      <c r="C1270" s="3">
        <v>6</v>
      </c>
      <c r="D1270">
        <v>48.713529999999999</v>
      </c>
      <c r="E1270">
        <v>-122.217958</v>
      </c>
      <c r="F1270" t="s">
        <v>10</v>
      </c>
      <c r="G1270" s="5">
        <v>10.4</v>
      </c>
      <c r="H1270" s="3">
        <v>17110004000738</v>
      </c>
      <c r="I1270" t="s">
        <v>11</v>
      </c>
    </row>
    <row r="1271" spans="1:9" x14ac:dyDescent="0.25">
      <c r="A1271">
        <v>1270</v>
      </c>
      <c r="B1271" t="s">
        <v>275</v>
      </c>
      <c r="C1271" s="3">
        <v>7</v>
      </c>
      <c r="D1271">
        <v>48.713529999999999</v>
      </c>
      <c r="E1271">
        <v>-122.217958</v>
      </c>
      <c r="F1271" t="s">
        <v>10</v>
      </c>
      <c r="G1271" s="5">
        <v>10.15</v>
      </c>
      <c r="H1271" s="3">
        <v>17110004000738</v>
      </c>
      <c r="I1271" t="s">
        <v>11</v>
      </c>
    </row>
    <row r="1272" spans="1:9" x14ac:dyDescent="0.25">
      <c r="A1272">
        <v>1271</v>
      </c>
      <c r="B1272" t="s">
        <v>275</v>
      </c>
      <c r="C1272" s="3">
        <v>8</v>
      </c>
      <c r="D1272">
        <v>48.713529999999999</v>
      </c>
      <c r="E1272">
        <v>-122.217958</v>
      </c>
      <c r="F1272" t="s">
        <v>10</v>
      </c>
      <c r="G1272" s="5">
        <v>9.8000000000000007</v>
      </c>
      <c r="H1272" s="3">
        <v>17110004000738</v>
      </c>
      <c r="I1272" t="s">
        <v>11</v>
      </c>
    </row>
    <row r="1273" spans="1:9" x14ac:dyDescent="0.25">
      <c r="A1273">
        <v>1272</v>
      </c>
      <c r="B1273" t="s">
        <v>275</v>
      </c>
      <c r="C1273" s="3">
        <v>9</v>
      </c>
      <c r="D1273">
        <v>48.713529999999999</v>
      </c>
      <c r="E1273">
        <v>-122.217958</v>
      </c>
      <c r="F1273" t="s">
        <v>10</v>
      </c>
      <c r="G1273" s="5">
        <v>10.54</v>
      </c>
      <c r="H1273" s="3">
        <v>17110004000738</v>
      </c>
      <c r="I1273" t="s">
        <v>11</v>
      </c>
    </row>
    <row r="1274" spans="1:9" x14ac:dyDescent="0.25">
      <c r="A1274">
        <v>1273</v>
      </c>
      <c r="B1274" t="s">
        <v>275</v>
      </c>
      <c r="C1274" s="3">
        <v>10</v>
      </c>
      <c r="D1274">
        <v>48.713529999999999</v>
      </c>
      <c r="E1274">
        <v>-122.217958</v>
      </c>
      <c r="F1274" t="s">
        <v>10</v>
      </c>
      <c r="G1274" s="5">
        <v>11.074999999999999</v>
      </c>
      <c r="H1274" s="3">
        <v>17110004000738</v>
      </c>
      <c r="I1274" t="s">
        <v>11</v>
      </c>
    </row>
    <row r="1275" spans="1:9" x14ac:dyDescent="0.25">
      <c r="A1275">
        <v>1274</v>
      </c>
      <c r="B1275" t="s">
        <v>275</v>
      </c>
      <c r="C1275" s="3">
        <v>11</v>
      </c>
      <c r="D1275">
        <v>48.713529999999999</v>
      </c>
      <c r="E1275">
        <v>-122.217958</v>
      </c>
      <c r="F1275" t="s">
        <v>10</v>
      </c>
      <c r="G1275" s="5">
        <v>12.324999999999999</v>
      </c>
      <c r="H1275" s="3">
        <v>17110004000738</v>
      </c>
      <c r="I1275" t="s">
        <v>11</v>
      </c>
    </row>
    <row r="1276" spans="1:9" x14ac:dyDescent="0.25">
      <c r="A1276">
        <v>1275</v>
      </c>
      <c r="B1276" t="s">
        <v>275</v>
      </c>
      <c r="C1276" s="3">
        <v>12</v>
      </c>
      <c r="D1276">
        <v>48.713529999999999</v>
      </c>
      <c r="E1276">
        <v>-122.217958</v>
      </c>
      <c r="F1276" t="s">
        <v>10</v>
      </c>
      <c r="G1276" s="5">
        <v>12.7</v>
      </c>
      <c r="H1276" s="3">
        <v>17110004000738</v>
      </c>
      <c r="I1276" t="s">
        <v>11</v>
      </c>
    </row>
    <row r="1277" spans="1:9" x14ac:dyDescent="0.25">
      <c r="A1277">
        <v>1276</v>
      </c>
      <c r="B1277" t="s">
        <v>276</v>
      </c>
      <c r="C1277" s="3">
        <v>1</v>
      </c>
      <c r="D1277">
        <v>48.710960999999998</v>
      </c>
      <c r="E1277">
        <v>-122.195637</v>
      </c>
      <c r="F1277" t="s">
        <v>10</v>
      </c>
      <c r="G1277" s="5">
        <v>10.475</v>
      </c>
      <c r="H1277" s="3">
        <v>17110004000743</v>
      </c>
      <c r="I1277" t="s">
        <v>11</v>
      </c>
    </row>
    <row r="1278" spans="1:9" x14ac:dyDescent="0.25">
      <c r="A1278">
        <v>1277</v>
      </c>
      <c r="B1278" t="s">
        <v>276</v>
      </c>
      <c r="C1278" s="3">
        <v>2</v>
      </c>
      <c r="D1278">
        <v>48.710960999999998</v>
      </c>
      <c r="E1278">
        <v>-122.195637</v>
      </c>
      <c r="F1278" t="s">
        <v>10</v>
      </c>
      <c r="G1278" s="5">
        <v>10.4</v>
      </c>
      <c r="H1278" s="3">
        <v>17110004000743</v>
      </c>
      <c r="I1278" t="s">
        <v>11</v>
      </c>
    </row>
    <row r="1279" spans="1:9" x14ac:dyDescent="0.25">
      <c r="A1279">
        <v>1278</v>
      </c>
      <c r="B1279" t="s">
        <v>276</v>
      </c>
      <c r="C1279" s="3">
        <v>3</v>
      </c>
      <c r="D1279">
        <v>48.710960999999998</v>
      </c>
      <c r="E1279">
        <v>-122.195637</v>
      </c>
      <c r="F1279" t="s">
        <v>10</v>
      </c>
      <c r="G1279" s="5">
        <v>10.805</v>
      </c>
      <c r="H1279" s="3">
        <v>17110004000743</v>
      </c>
      <c r="I1279" t="s">
        <v>11</v>
      </c>
    </row>
    <row r="1280" spans="1:9" x14ac:dyDescent="0.25">
      <c r="A1280">
        <v>1279</v>
      </c>
      <c r="B1280" t="s">
        <v>276</v>
      </c>
      <c r="C1280" s="3">
        <v>4</v>
      </c>
      <c r="D1280">
        <v>48.710960999999998</v>
      </c>
      <c r="E1280">
        <v>-122.195637</v>
      </c>
      <c r="F1280" t="s">
        <v>10</v>
      </c>
      <c r="G1280" s="5">
        <v>10.83333333</v>
      </c>
      <c r="H1280" s="3">
        <v>17110004000743</v>
      </c>
      <c r="I1280" t="s">
        <v>11</v>
      </c>
    </row>
    <row r="1281" spans="1:9" x14ac:dyDescent="0.25">
      <c r="A1281">
        <v>1280</v>
      </c>
      <c r="B1281" t="s">
        <v>276</v>
      </c>
      <c r="C1281" s="3">
        <v>5</v>
      </c>
      <c r="D1281">
        <v>48.710960999999998</v>
      </c>
      <c r="E1281">
        <v>-122.195637</v>
      </c>
      <c r="F1281" t="s">
        <v>10</v>
      </c>
      <c r="G1281" s="5">
        <v>8.3249999999999993</v>
      </c>
      <c r="H1281" s="3">
        <v>17110004000743</v>
      </c>
      <c r="I1281" t="s">
        <v>11</v>
      </c>
    </row>
    <row r="1282" spans="1:9" x14ac:dyDescent="0.25">
      <c r="A1282">
        <v>1281</v>
      </c>
      <c r="B1282" t="s">
        <v>276</v>
      </c>
      <c r="C1282" s="3">
        <v>6</v>
      </c>
      <c r="D1282">
        <v>48.710960999999998</v>
      </c>
      <c r="E1282">
        <v>-122.195637</v>
      </c>
      <c r="F1282" t="s">
        <v>10</v>
      </c>
      <c r="G1282" s="5">
        <v>8.0500000000000007</v>
      </c>
      <c r="H1282" s="3">
        <v>17110004000743</v>
      </c>
      <c r="I1282" t="s">
        <v>11</v>
      </c>
    </row>
    <row r="1283" spans="1:9" x14ac:dyDescent="0.25">
      <c r="A1283">
        <v>1282</v>
      </c>
      <c r="B1283" t="s">
        <v>276</v>
      </c>
      <c r="C1283" s="3">
        <v>7</v>
      </c>
      <c r="D1283">
        <v>48.710960999999998</v>
      </c>
      <c r="E1283">
        <v>-122.195637</v>
      </c>
      <c r="F1283" t="s">
        <v>10</v>
      </c>
      <c r="G1283" s="5">
        <v>7.5</v>
      </c>
      <c r="H1283" s="3">
        <v>17110004000743</v>
      </c>
      <c r="I1283" t="s">
        <v>11</v>
      </c>
    </row>
    <row r="1284" spans="1:9" x14ac:dyDescent="0.25">
      <c r="A1284">
        <v>1283</v>
      </c>
      <c r="B1284" t="s">
        <v>276</v>
      </c>
      <c r="C1284" s="3">
        <v>8</v>
      </c>
      <c r="D1284">
        <v>48.710960999999998</v>
      </c>
      <c r="E1284">
        <v>-122.195637</v>
      </c>
      <c r="F1284" t="s">
        <v>10</v>
      </c>
      <c r="G1284" s="5">
        <v>7.1333333330000004</v>
      </c>
      <c r="H1284" s="3">
        <v>17110004000743</v>
      </c>
      <c r="I1284" t="s">
        <v>11</v>
      </c>
    </row>
    <row r="1285" spans="1:9" x14ac:dyDescent="0.25">
      <c r="A1285">
        <v>1284</v>
      </c>
      <c r="B1285" t="s">
        <v>276</v>
      </c>
      <c r="C1285" s="3">
        <v>10</v>
      </c>
      <c r="D1285">
        <v>48.710960999999998</v>
      </c>
      <c r="E1285">
        <v>-122.195637</v>
      </c>
      <c r="F1285" t="s">
        <v>10</v>
      </c>
      <c r="G1285" s="5">
        <v>8.5500000000000007</v>
      </c>
      <c r="H1285" s="3">
        <v>17110004000743</v>
      </c>
      <c r="I1285" t="s">
        <v>11</v>
      </c>
    </row>
    <row r="1286" spans="1:9" x14ac:dyDescent="0.25">
      <c r="A1286">
        <v>1285</v>
      </c>
      <c r="B1286" t="s">
        <v>276</v>
      </c>
      <c r="C1286" s="3">
        <v>11</v>
      </c>
      <c r="D1286">
        <v>48.710960999999998</v>
      </c>
      <c r="E1286">
        <v>-122.195637</v>
      </c>
      <c r="F1286" t="s">
        <v>10</v>
      </c>
      <c r="G1286" s="5">
        <v>8.6999999999999993</v>
      </c>
      <c r="H1286" s="3">
        <v>17110004000743</v>
      </c>
      <c r="I1286" t="s">
        <v>11</v>
      </c>
    </row>
    <row r="1287" spans="1:9" x14ac:dyDescent="0.25">
      <c r="A1287">
        <v>1286</v>
      </c>
      <c r="B1287" t="s">
        <v>276</v>
      </c>
      <c r="C1287" s="3">
        <v>12</v>
      </c>
      <c r="D1287">
        <v>48.710960999999998</v>
      </c>
      <c r="E1287">
        <v>-122.195637</v>
      </c>
      <c r="F1287" t="s">
        <v>10</v>
      </c>
      <c r="G1287" s="5">
        <v>10.3</v>
      </c>
      <c r="H1287" s="3">
        <v>17110004000743</v>
      </c>
      <c r="I1287" t="s">
        <v>11</v>
      </c>
    </row>
    <row r="1288" spans="1:9" x14ac:dyDescent="0.25">
      <c r="A1288">
        <v>1287</v>
      </c>
      <c r="B1288" t="s">
        <v>277</v>
      </c>
      <c r="C1288" s="3">
        <v>2</v>
      </c>
      <c r="D1288">
        <v>48.899584570000002</v>
      </c>
      <c r="E1288">
        <v>-122.54388950000001</v>
      </c>
      <c r="F1288" t="s">
        <v>10</v>
      </c>
      <c r="G1288" s="5">
        <v>7.5</v>
      </c>
      <c r="H1288" s="3">
        <v>17110004001023</v>
      </c>
      <c r="I1288" t="s">
        <v>11</v>
      </c>
    </row>
    <row r="1289" spans="1:9" x14ac:dyDescent="0.25">
      <c r="A1289">
        <v>1288</v>
      </c>
      <c r="B1289" t="s">
        <v>277</v>
      </c>
      <c r="C1289" s="3">
        <v>4</v>
      </c>
      <c r="D1289">
        <v>48.899584570000002</v>
      </c>
      <c r="E1289">
        <v>-122.54388950000001</v>
      </c>
      <c r="F1289" t="s">
        <v>10</v>
      </c>
      <c r="G1289" s="5">
        <v>5.6</v>
      </c>
      <c r="H1289" s="3">
        <v>17110004001023</v>
      </c>
      <c r="I1289" t="s">
        <v>11</v>
      </c>
    </row>
    <row r="1290" spans="1:9" x14ac:dyDescent="0.25">
      <c r="A1290">
        <v>1289</v>
      </c>
      <c r="B1290" t="s">
        <v>277</v>
      </c>
      <c r="C1290" s="3">
        <v>7</v>
      </c>
      <c r="D1290">
        <v>48.899584570000002</v>
      </c>
      <c r="E1290">
        <v>-122.54388950000001</v>
      </c>
      <c r="F1290" t="s">
        <v>10</v>
      </c>
      <c r="G1290" s="5">
        <v>5.7</v>
      </c>
      <c r="H1290" s="3">
        <v>17110004001023</v>
      </c>
      <c r="I1290" t="s">
        <v>11</v>
      </c>
    </row>
    <row r="1291" spans="1:9" x14ac:dyDescent="0.25">
      <c r="A1291">
        <v>1290</v>
      </c>
      <c r="B1291" t="s">
        <v>278</v>
      </c>
      <c r="C1291" s="3">
        <v>11</v>
      </c>
      <c r="D1291">
        <v>48.751668000000002</v>
      </c>
      <c r="E1291">
        <v>-122.459722</v>
      </c>
      <c r="F1291" t="s">
        <v>10</v>
      </c>
      <c r="G1291" s="5">
        <v>13.35</v>
      </c>
      <c r="H1291" s="3">
        <v>17110004013704</v>
      </c>
      <c r="I1291" t="s">
        <v>11</v>
      </c>
    </row>
    <row r="1292" spans="1:9" x14ac:dyDescent="0.25">
      <c r="A1292">
        <v>1291</v>
      </c>
      <c r="B1292" t="s">
        <v>279</v>
      </c>
      <c r="C1292" s="3">
        <v>1</v>
      </c>
      <c r="D1292">
        <v>48.673421779999998</v>
      </c>
      <c r="E1292">
        <v>-122.26739000000001</v>
      </c>
      <c r="F1292" t="s">
        <v>10</v>
      </c>
      <c r="G1292" s="5">
        <v>12.616666670000001</v>
      </c>
      <c r="H1292" s="3">
        <v>17110004014459</v>
      </c>
      <c r="I1292" t="s">
        <v>11</v>
      </c>
    </row>
    <row r="1293" spans="1:9" x14ac:dyDescent="0.25">
      <c r="A1293">
        <v>1292</v>
      </c>
      <c r="B1293" t="s">
        <v>279</v>
      </c>
      <c r="C1293" s="3">
        <v>2</v>
      </c>
      <c r="D1293">
        <v>48.673421779999998</v>
      </c>
      <c r="E1293">
        <v>-122.26739000000001</v>
      </c>
      <c r="F1293" t="s">
        <v>10</v>
      </c>
      <c r="G1293" s="5">
        <v>12.865</v>
      </c>
      <c r="H1293" s="3">
        <v>17110004014459</v>
      </c>
      <c r="I1293" t="s">
        <v>11</v>
      </c>
    </row>
    <row r="1294" spans="1:9" x14ac:dyDescent="0.25">
      <c r="A1294">
        <v>1293</v>
      </c>
      <c r="B1294" t="s">
        <v>279</v>
      </c>
      <c r="C1294" s="3">
        <v>3</v>
      </c>
      <c r="D1294">
        <v>48.673421779999998</v>
      </c>
      <c r="E1294">
        <v>-122.26739000000001</v>
      </c>
      <c r="F1294" t="s">
        <v>10</v>
      </c>
      <c r="G1294" s="5">
        <v>13.06</v>
      </c>
      <c r="H1294" s="3">
        <v>17110004014459</v>
      </c>
      <c r="I1294" t="s">
        <v>11</v>
      </c>
    </row>
    <row r="1295" spans="1:9" x14ac:dyDescent="0.25">
      <c r="A1295">
        <v>1294</v>
      </c>
      <c r="B1295" t="s">
        <v>279</v>
      </c>
      <c r="C1295" s="3">
        <v>4</v>
      </c>
      <c r="D1295">
        <v>48.673421779999998</v>
      </c>
      <c r="E1295">
        <v>-122.26739000000001</v>
      </c>
      <c r="F1295" t="s">
        <v>10</v>
      </c>
      <c r="G1295" s="5">
        <v>12.16333333</v>
      </c>
      <c r="H1295" s="3">
        <v>17110004014459</v>
      </c>
      <c r="I1295" t="s">
        <v>11</v>
      </c>
    </row>
    <row r="1296" spans="1:9" x14ac:dyDescent="0.25">
      <c r="A1296">
        <v>1295</v>
      </c>
      <c r="B1296" t="s">
        <v>279</v>
      </c>
      <c r="C1296" s="3">
        <v>5</v>
      </c>
      <c r="D1296">
        <v>48.673421779999998</v>
      </c>
      <c r="E1296">
        <v>-122.26739000000001</v>
      </c>
      <c r="F1296" t="s">
        <v>10</v>
      </c>
      <c r="G1296" s="5">
        <v>13.21</v>
      </c>
      <c r="H1296" s="3">
        <v>17110004014459</v>
      </c>
      <c r="I1296" t="s">
        <v>11</v>
      </c>
    </row>
    <row r="1297" spans="1:9" x14ac:dyDescent="0.25">
      <c r="A1297">
        <v>1296</v>
      </c>
      <c r="B1297" t="s">
        <v>279</v>
      </c>
      <c r="C1297" s="3">
        <v>6</v>
      </c>
      <c r="D1297">
        <v>48.673421779999998</v>
      </c>
      <c r="E1297">
        <v>-122.26739000000001</v>
      </c>
      <c r="F1297" t="s">
        <v>10</v>
      </c>
      <c r="G1297" s="5">
        <v>12.13</v>
      </c>
      <c r="H1297" s="3">
        <v>17110004014459</v>
      </c>
      <c r="I1297" t="s">
        <v>11</v>
      </c>
    </row>
    <row r="1298" spans="1:9" x14ac:dyDescent="0.25">
      <c r="A1298">
        <v>1297</v>
      </c>
      <c r="B1298" t="s">
        <v>279</v>
      </c>
      <c r="C1298" s="3">
        <v>7</v>
      </c>
      <c r="D1298">
        <v>48.673421779999998</v>
      </c>
      <c r="E1298">
        <v>-122.26739000000001</v>
      </c>
      <c r="F1298" t="s">
        <v>10</v>
      </c>
      <c r="G1298" s="5">
        <v>10.41</v>
      </c>
      <c r="H1298" s="3">
        <v>17110004014459</v>
      </c>
      <c r="I1298" t="s">
        <v>11</v>
      </c>
    </row>
    <row r="1299" spans="1:9" x14ac:dyDescent="0.25">
      <c r="A1299">
        <v>1298</v>
      </c>
      <c r="B1299" t="s">
        <v>279</v>
      </c>
      <c r="C1299" s="3">
        <v>8</v>
      </c>
      <c r="D1299">
        <v>48.673421779999998</v>
      </c>
      <c r="E1299">
        <v>-122.26739000000001</v>
      </c>
      <c r="F1299" t="s">
        <v>10</v>
      </c>
      <c r="G1299" s="5">
        <v>9.7449999999999992</v>
      </c>
      <c r="H1299" s="3">
        <v>17110004014459</v>
      </c>
      <c r="I1299" t="s">
        <v>11</v>
      </c>
    </row>
    <row r="1300" spans="1:9" x14ac:dyDescent="0.25">
      <c r="A1300">
        <v>1299</v>
      </c>
      <c r="B1300" t="s">
        <v>279</v>
      </c>
      <c r="C1300" s="3">
        <v>9</v>
      </c>
      <c r="D1300">
        <v>48.673421779999998</v>
      </c>
      <c r="E1300">
        <v>-122.26739000000001</v>
      </c>
      <c r="F1300" t="s">
        <v>10</v>
      </c>
      <c r="G1300" s="5">
        <v>10.125</v>
      </c>
      <c r="H1300" s="3">
        <v>17110004014459</v>
      </c>
      <c r="I1300" t="s">
        <v>11</v>
      </c>
    </row>
    <row r="1301" spans="1:9" x14ac:dyDescent="0.25">
      <c r="A1301">
        <v>1300</v>
      </c>
      <c r="B1301" t="s">
        <v>279</v>
      </c>
      <c r="C1301" s="3">
        <v>11</v>
      </c>
      <c r="D1301">
        <v>48.673421779999998</v>
      </c>
      <c r="E1301">
        <v>-122.26739000000001</v>
      </c>
      <c r="F1301" t="s">
        <v>10</v>
      </c>
      <c r="G1301" s="5">
        <v>10.45</v>
      </c>
      <c r="H1301" s="3">
        <v>17110004014459</v>
      </c>
      <c r="I1301" t="s">
        <v>11</v>
      </c>
    </row>
    <row r="1302" spans="1:9" x14ac:dyDescent="0.25">
      <c r="A1302">
        <v>1301</v>
      </c>
      <c r="B1302" t="s">
        <v>279</v>
      </c>
      <c r="C1302" s="3">
        <v>12</v>
      </c>
      <c r="D1302">
        <v>48.673421779999998</v>
      </c>
      <c r="E1302">
        <v>-122.26739000000001</v>
      </c>
      <c r="F1302" t="s">
        <v>10</v>
      </c>
      <c r="G1302" s="5">
        <v>10.97</v>
      </c>
      <c r="H1302" s="3">
        <v>17110004014459</v>
      </c>
      <c r="I1302" t="s">
        <v>11</v>
      </c>
    </row>
    <row r="1303" spans="1:9" x14ac:dyDescent="0.25">
      <c r="A1303">
        <v>1302</v>
      </c>
      <c r="B1303" t="s">
        <v>280</v>
      </c>
      <c r="C1303" s="3">
        <v>1</v>
      </c>
      <c r="D1303">
        <v>48.712964960000001</v>
      </c>
      <c r="E1303">
        <v>-122.3311118</v>
      </c>
      <c r="F1303" t="s">
        <v>10</v>
      </c>
      <c r="G1303" s="5">
        <v>12.973333330000001</v>
      </c>
      <c r="H1303" s="3">
        <v>17110004013663</v>
      </c>
      <c r="I1303" t="s">
        <v>11</v>
      </c>
    </row>
    <row r="1304" spans="1:9" x14ac:dyDescent="0.25">
      <c r="A1304">
        <v>1303</v>
      </c>
      <c r="B1304" t="s">
        <v>280</v>
      </c>
      <c r="C1304" s="3">
        <v>2</v>
      </c>
      <c r="D1304">
        <v>48.712964960000001</v>
      </c>
      <c r="E1304">
        <v>-122.3311118</v>
      </c>
      <c r="F1304" t="s">
        <v>10</v>
      </c>
      <c r="G1304" s="5">
        <v>13.55</v>
      </c>
      <c r="H1304" s="3">
        <v>17110004013663</v>
      </c>
      <c r="I1304" t="s">
        <v>11</v>
      </c>
    </row>
    <row r="1305" spans="1:9" x14ac:dyDescent="0.25">
      <c r="A1305">
        <v>1304</v>
      </c>
      <c r="B1305" t="s">
        <v>280</v>
      </c>
      <c r="C1305" s="3">
        <v>3</v>
      </c>
      <c r="D1305">
        <v>48.712964960000001</v>
      </c>
      <c r="E1305">
        <v>-122.3311118</v>
      </c>
      <c r="F1305" t="s">
        <v>10</v>
      </c>
      <c r="G1305" s="5">
        <v>13.66666667</v>
      </c>
      <c r="H1305" s="3">
        <v>17110004013663</v>
      </c>
      <c r="I1305" t="s">
        <v>11</v>
      </c>
    </row>
    <row r="1306" spans="1:9" x14ac:dyDescent="0.25">
      <c r="A1306">
        <v>1305</v>
      </c>
      <c r="B1306" t="s">
        <v>280</v>
      </c>
      <c r="C1306" s="3">
        <v>4</v>
      </c>
      <c r="D1306">
        <v>48.712964960000001</v>
      </c>
      <c r="E1306">
        <v>-122.3311118</v>
      </c>
      <c r="F1306" t="s">
        <v>10</v>
      </c>
      <c r="G1306" s="5">
        <v>12.682499999999999</v>
      </c>
      <c r="H1306" s="3">
        <v>17110004013663</v>
      </c>
      <c r="I1306" t="s">
        <v>11</v>
      </c>
    </row>
    <row r="1307" spans="1:9" x14ac:dyDescent="0.25">
      <c r="A1307">
        <v>1306</v>
      </c>
      <c r="B1307" t="s">
        <v>280</v>
      </c>
      <c r="C1307" s="3">
        <v>5</v>
      </c>
      <c r="D1307">
        <v>48.712964960000001</v>
      </c>
      <c r="E1307">
        <v>-122.3311118</v>
      </c>
      <c r="F1307" t="s">
        <v>10</v>
      </c>
      <c r="G1307" s="5">
        <v>11.88666667</v>
      </c>
      <c r="H1307" s="3">
        <v>17110004013663</v>
      </c>
      <c r="I1307" t="s">
        <v>11</v>
      </c>
    </row>
    <row r="1308" spans="1:9" x14ac:dyDescent="0.25">
      <c r="A1308">
        <v>1307</v>
      </c>
      <c r="B1308" t="s">
        <v>280</v>
      </c>
      <c r="C1308" s="3">
        <v>6</v>
      </c>
      <c r="D1308">
        <v>48.712964960000001</v>
      </c>
      <c r="E1308">
        <v>-122.3311118</v>
      </c>
      <c r="F1308" t="s">
        <v>10</v>
      </c>
      <c r="G1308" s="5">
        <v>10.585000000000001</v>
      </c>
      <c r="H1308" s="3">
        <v>17110004013663</v>
      </c>
      <c r="I1308" t="s">
        <v>11</v>
      </c>
    </row>
    <row r="1309" spans="1:9" x14ac:dyDescent="0.25">
      <c r="A1309">
        <v>1308</v>
      </c>
      <c r="B1309" t="s">
        <v>280</v>
      </c>
      <c r="C1309" s="3">
        <v>7</v>
      </c>
      <c r="D1309">
        <v>48.712964960000001</v>
      </c>
      <c r="E1309">
        <v>-122.3311118</v>
      </c>
      <c r="F1309" t="s">
        <v>10</v>
      </c>
      <c r="G1309" s="5">
        <v>10.41</v>
      </c>
      <c r="H1309" s="3">
        <v>17110004013663</v>
      </c>
      <c r="I1309" t="s">
        <v>11</v>
      </c>
    </row>
    <row r="1310" spans="1:9" x14ac:dyDescent="0.25">
      <c r="A1310">
        <v>1309</v>
      </c>
      <c r="B1310" t="s">
        <v>280</v>
      </c>
      <c r="C1310" s="3">
        <v>8</v>
      </c>
      <c r="D1310">
        <v>48.712964960000001</v>
      </c>
      <c r="E1310">
        <v>-122.3311118</v>
      </c>
      <c r="F1310" t="s">
        <v>10</v>
      </c>
      <c r="G1310" s="5">
        <v>9.4499999999999993</v>
      </c>
      <c r="H1310" s="3">
        <v>17110004013663</v>
      </c>
      <c r="I1310" t="s">
        <v>11</v>
      </c>
    </row>
    <row r="1311" spans="1:9" x14ac:dyDescent="0.25">
      <c r="A1311">
        <v>1310</v>
      </c>
      <c r="B1311" t="s">
        <v>280</v>
      </c>
      <c r="C1311" s="3">
        <v>9</v>
      </c>
      <c r="D1311">
        <v>48.712964960000001</v>
      </c>
      <c r="E1311">
        <v>-122.3311118</v>
      </c>
      <c r="F1311" t="s">
        <v>10</v>
      </c>
      <c r="G1311" s="5">
        <v>10.255000000000001</v>
      </c>
      <c r="H1311" s="3">
        <v>17110004013663</v>
      </c>
      <c r="I1311" t="s">
        <v>11</v>
      </c>
    </row>
    <row r="1312" spans="1:9" x14ac:dyDescent="0.25">
      <c r="A1312">
        <v>1311</v>
      </c>
      <c r="B1312" t="s">
        <v>280</v>
      </c>
      <c r="C1312" s="3">
        <v>11</v>
      </c>
      <c r="D1312">
        <v>48.712964960000001</v>
      </c>
      <c r="E1312">
        <v>-122.3311118</v>
      </c>
      <c r="F1312" t="s">
        <v>10</v>
      </c>
      <c r="G1312" s="5">
        <v>9.7200000000000006</v>
      </c>
      <c r="H1312" s="3">
        <v>17110004013663</v>
      </c>
      <c r="I1312" t="s">
        <v>11</v>
      </c>
    </row>
    <row r="1313" spans="1:9" x14ac:dyDescent="0.25">
      <c r="A1313">
        <v>1312</v>
      </c>
      <c r="B1313" t="s">
        <v>280</v>
      </c>
      <c r="C1313" s="3">
        <v>12</v>
      </c>
      <c r="D1313">
        <v>48.712964960000001</v>
      </c>
      <c r="E1313">
        <v>-122.3311118</v>
      </c>
      <c r="F1313" t="s">
        <v>10</v>
      </c>
      <c r="G1313" s="5">
        <v>11.74</v>
      </c>
      <c r="H1313" s="3">
        <v>17110004013663</v>
      </c>
      <c r="I1313" t="s">
        <v>11</v>
      </c>
    </row>
    <row r="1314" spans="1:9" x14ac:dyDescent="0.25">
      <c r="A1314">
        <v>1313</v>
      </c>
      <c r="B1314" t="s">
        <v>281</v>
      </c>
      <c r="C1314" s="3">
        <v>1</v>
      </c>
      <c r="D1314">
        <v>48.669301650000001</v>
      </c>
      <c r="E1314">
        <v>-122.27983089999999</v>
      </c>
      <c r="F1314" t="s">
        <v>10</v>
      </c>
      <c r="G1314" s="5">
        <v>12.723333330000001</v>
      </c>
      <c r="H1314" s="3">
        <v>17110004014737</v>
      </c>
      <c r="I1314" t="s">
        <v>11</v>
      </c>
    </row>
    <row r="1315" spans="1:9" x14ac:dyDescent="0.25">
      <c r="A1315">
        <v>1314</v>
      </c>
      <c r="B1315" t="s">
        <v>281</v>
      </c>
      <c r="C1315" s="3">
        <v>2</v>
      </c>
      <c r="D1315">
        <v>48.669301650000001</v>
      </c>
      <c r="E1315">
        <v>-122.27983089999999</v>
      </c>
      <c r="F1315" t="s">
        <v>10</v>
      </c>
      <c r="G1315" s="5">
        <v>13.154999999999999</v>
      </c>
      <c r="H1315" s="3">
        <v>17110004014737</v>
      </c>
      <c r="I1315" t="s">
        <v>11</v>
      </c>
    </row>
    <row r="1316" spans="1:9" x14ac:dyDescent="0.25">
      <c r="A1316">
        <v>1315</v>
      </c>
      <c r="B1316" t="s">
        <v>281</v>
      </c>
      <c r="C1316" s="3">
        <v>3</v>
      </c>
      <c r="D1316">
        <v>48.669301650000001</v>
      </c>
      <c r="E1316">
        <v>-122.27983089999999</v>
      </c>
      <c r="F1316" t="s">
        <v>10</v>
      </c>
      <c r="G1316" s="5">
        <v>13.233333330000001</v>
      </c>
      <c r="H1316" s="3">
        <v>17110004014737</v>
      </c>
      <c r="I1316" t="s">
        <v>11</v>
      </c>
    </row>
    <row r="1317" spans="1:9" x14ac:dyDescent="0.25">
      <c r="A1317">
        <v>1316</v>
      </c>
      <c r="B1317" t="s">
        <v>281</v>
      </c>
      <c r="C1317" s="3">
        <v>4</v>
      </c>
      <c r="D1317">
        <v>48.669301650000001</v>
      </c>
      <c r="E1317">
        <v>-122.27983089999999</v>
      </c>
      <c r="F1317" t="s">
        <v>10</v>
      </c>
      <c r="G1317" s="5">
        <v>12.16</v>
      </c>
      <c r="H1317" s="3">
        <v>17110004014737</v>
      </c>
      <c r="I1317" t="s">
        <v>11</v>
      </c>
    </row>
    <row r="1318" spans="1:9" x14ac:dyDescent="0.25">
      <c r="A1318">
        <v>1317</v>
      </c>
      <c r="B1318" t="s">
        <v>281</v>
      </c>
      <c r="C1318" s="3">
        <v>5</v>
      </c>
      <c r="D1318">
        <v>48.669301650000001</v>
      </c>
      <c r="E1318">
        <v>-122.27983089999999</v>
      </c>
      <c r="F1318" t="s">
        <v>10</v>
      </c>
      <c r="G1318" s="5">
        <v>11.57666667</v>
      </c>
      <c r="H1318" s="3">
        <v>17110004014737</v>
      </c>
      <c r="I1318" t="s">
        <v>11</v>
      </c>
    </row>
    <row r="1319" spans="1:9" x14ac:dyDescent="0.25">
      <c r="A1319">
        <v>1318</v>
      </c>
      <c r="B1319" t="s">
        <v>281</v>
      </c>
      <c r="C1319" s="3">
        <v>6</v>
      </c>
      <c r="D1319">
        <v>48.669301650000001</v>
      </c>
      <c r="E1319">
        <v>-122.27983089999999</v>
      </c>
      <c r="F1319" t="s">
        <v>10</v>
      </c>
      <c r="G1319" s="5">
        <v>10.06</v>
      </c>
      <c r="H1319" s="3">
        <v>17110004014737</v>
      </c>
      <c r="I1319" t="s">
        <v>11</v>
      </c>
    </row>
    <row r="1320" spans="1:9" x14ac:dyDescent="0.25">
      <c r="A1320">
        <v>1319</v>
      </c>
      <c r="B1320" t="s">
        <v>281</v>
      </c>
      <c r="C1320" s="3">
        <v>11</v>
      </c>
      <c r="D1320">
        <v>48.669301650000001</v>
      </c>
      <c r="E1320">
        <v>-122.27983089999999</v>
      </c>
      <c r="F1320" t="s">
        <v>10</v>
      </c>
      <c r="G1320" s="5">
        <v>8.25</v>
      </c>
      <c r="H1320" s="3">
        <v>17110004014737</v>
      </c>
      <c r="I1320" t="s">
        <v>11</v>
      </c>
    </row>
    <row r="1321" spans="1:9" x14ac:dyDescent="0.25">
      <c r="A1321">
        <v>1320</v>
      </c>
      <c r="B1321" t="s">
        <v>281</v>
      </c>
      <c r="C1321" s="3">
        <v>12</v>
      </c>
      <c r="D1321">
        <v>48.669301650000001</v>
      </c>
      <c r="E1321">
        <v>-122.27983089999999</v>
      </c>
      <c r="F1321" t="s">
        <v>10</v>
      </c>
      <c r="G1321" s="5">
        <v>10.56</v>
      </c>
      <c r="H1321" s="3">
        <v>17110004014737</v>
      </c>
      <c r="I1321" t="s">
        <v>11</v>
      </c>
    </row>
    <row r="1322" spans="1:9" x14ac:dyDescent="0.25">
      <c r="A1322">
        <v>1321</v>
      </c>
      <c r="B1322" t="s">
        <v>282</v>
      </c>
      <c r="C1322" s="3">
        <v>1</v>
      </c>
      <c r="D1322">
        <v>48.75339134</v>
      </c>
      <c r="E1322">
        <v>-122.3551592</v>
      </c>
      <c r="F1322" t="s">
        <v>10</v>
      </c>
      <c r="G1322" s="5">
        <v>13.52</v>
      </c>
      <c r="H1322" s="3">
        <v>17110004014376</v>
      </c>
      <c r="I1322" t="s">
        <v>11</v>
      </c>
    </row>
    <row r="1323" spans="1:9" x14ac:dyDescent="0.25">
      <c r="A1323">
        <v>1322</v>
      </c>
      <c r="B1323" t="s">
        <v>282</v>
      </c>
      <c r="C1323" s="3">
        <v>2</v>
      </c>
      <c r="D1323">
        <v>48.75339134</v>
      </c>
      <c r="E1323">
        <v>-122.3551592</v>
      </c>
      <c r="F1323" t="s">
        <v>10</v>
      </c>
      <c r="G1323" s="5">
        <v>13.85</v>
      </c>
      <c r="H1323" s="3">
        <v>17110004014376</v>
      </c>
      <c r="I1323" t="s">
        <v>11</v>
      </c>
    </row>
    <row r="1324" spans="1:9" x14ac:dyDescent="0.25">
      <c r="A1324">
        <v>1323</v>
      </c>
      <c r="B1324" t="s">
        <v>282</v>
      </c>
      <c r="C1324" s="3">
        <v>3</v>
      </c>
      <c r="D1324">
        <v>48.75339134</v>
      </c>
      <c r="E1324">
        <v>-122.3551592</v>
      </c>
      <c r="F1324" t="s">
        <v>10</v>
      </c>
      <c r="G1324" s="5">
        <v>13.66</v>
      </c>
      <c r="H1324" s="3">
        <v>17110004014376</v>
      </c>
      <c r="I1324" t="s">
        <v>11</v>
      </c>
    </row>
    <row r="1325" spans="1:9" x14ac:dyDescent="0.25">
      <c r="A1325">
        <v>1324</v>
      </c>
      <c r="B1325" t="s">
        <v>282</v>
      </c>
      <c r="C1325" s="3">
        <v>4</v>
      </c>
      <c r="D1325">
        <v>48.75339134</v>
      </c>
      <c r="E1325">
        <v>-122.3551592</v>
      </c>
      <c r="F1325" t="s">
        <v>10</v>
      </c>
      <c r="G1325" s="5">
        <v>12.213333329999999</v>
      </c>
      <c r="H1325" s="3">
        <v>17110004014376</v>
      </c>
      <c r="I1325" t="s">
        <v>11</v>
      </c>
    </row>
    <row r="1326" spans="1:9" x14ac:dyDescent="0.25">
      <c r="A1326">
        <v>1325</v>
      </c>
      <c r="B1326" t="s">
        <v>282</v>
      </c>
      <c r="C1326" s="3">
        <v>5</v>
      </c>
      <c r="D1326">
        <v>48.75339134</v>
      </c>
      <c r="E1326">
        <v>-122.3551592</v>
      </c>
      <c r="F1326" t="s">
        <v>10</v>
      </c>
      <c r="G1326" s="5">
        <v>11.696666670000001</v>
      </c>
      <c r="H1326" s="3">
        <v>17110004014376</v>
      </c>
      <c r="I1326" t="s">
        <v>11</v>
      </c>
    </row>
    <row r="1327" spans="1:9" x14ac:dyDescent="0.25">
      <c r="A1327">
        <v>1326</v>
      </c>
      <c r="B1327" t="s">
        <v>282</v>
      </c>
      <c r="C1327" s="3">
        <v>6</v>
      </c>
      <c r="D1327">
        <v>48.75339134</v>
      </c>
      <c r="E1327">
        <v>-122.3551592</v>
      </c>
      <c r="F1327" t="s">
        <v>10</v>
      </c>
      <c r="G1327" s="5">
        <v>10.164999999999999</v>
      </c>
      <c r="H1327" s="3">
        <v>17110004014376</v>
      </c>
      <c r="I1327" t="s">
        <v>11</v>
      </c>
    </row>
    <row r="1328" spans="1:9" x14ac:dyDescent="0.25">
      <c r="A1328">
        <v>1327</v>
      </c>
      <c r="B1328" t="s">
        <v>282</v>
      </c>
      <c r="C1328" s="3">
        <v>12</v>
      </c>
      <c r="D1328">
        <v>48.75339134</v>
      </c>
      <c r="E1328">
        <v>-122.3551592</v>
      </c>
      <c r="F1328" t="s">
        <v>10</v>
      </c>
      <c r="G1328" s="5">
        <v>10.74</v>
      </c>
      <c r="H1328" s="3">
        <v>17110004014376</v>
      </c>
      <c r="I1328" t="s">
        <v>11</v>
      </c>
    </row>
    <row r="1329" spans="1:9" x14ac:dyDescent="0.25">
      <c r="A1329">
        <v>1328</v>
      </c>
      <c r="B1329" t="s">
        <v>283</v>
      </c>
      <c r="C1329" s="3">
        <v>1</v>
      </c>
      <c r="D1329">
        <v>48.748746240000003</v>
      </c>
      <c r="E1329">
        <v>-122.409682</v>
      </c>
      <c r="F1329" t="s">
        <v>10</v>
      </c>
      <c r="G1329" s="5">
        <v>12.596666669999999</v>
      </c>
      <c r="H1329" s="3">
        <v>17110004013599</v>
      </c>
      <c r="I1329" t="s">
        <v>11</v>
      </c>
    </row>
    <row r="1330" spans="1:9" x14ac:dyDescent="0.25">
      <c r="A1330">
        <v>1329</v>
      </c>
      <c r="B1330" t="s">
        <v>283</v>
      </c>
      <c r="C1330" s="3">
        <v>2</v>
      </c>
      <c r="D1330">
        <v>48.748746240000003</v>
      </c>
      <c r="E1330">
        <v>-122.409682</v>
      </c>
      <c r="F1330" t="s">
        <v>10</v>
      </c>
      <c r="G1330" s="5">
        <v>13.02</v>
      </c>
      <c r="H1330" s="3">
        <v>17110004013599</v>
      </c>
      <c r="I1330" t="s">
        <v>11</v>
      </c>
    </row>
    <row r="1331" spans="1:9" x14ac:dyDescent="0.25">
      <c r="A1331">
        <v>1330</v>
      </c>
      <c r="B1331" t="s">
        <v>283</v>
      </c>
      <c r="C1331" s="3">
        <v>3</v>
      </c>
      <c r="D1331">
        <v>48.748746240000003</v>
      </c>
      <c r="E1331">
        <v>-122.409682</v>
      </c>
      <c r="F1331" t="s">
        <v>10</v>
      </c>
      <c r="G1331" s="5">
        <v>13.315</v>
      </c>
      <c r="H1331" s="3">
        <v>17110004013599</v>
      </c>
      <c r="I1331" t="s">
        <v>11</v>
      </c>
    </row>
    <row r="1332" spans="1:9" x14ac:dyDescent="0.25">
      <c r="A1332">
        <v>1331</v>
      </c>
      <c r="B1332" t="s">
        <v>283</v>
      </c>
      <c r="C1332" s="3">
        <v>4</v>
      </c>
      <c r="D1332">
        <v>48.748746240000003</v>
      </c>
      <c r="E1332">
        <v>-122.409682</v>
      </c>
      <c r="F1332" t="s">
        <v>10</v>
      </c>
      <c r="G1332" s="5">
        <v>11.79</v>
      </c>
      <c r="H1332" s="3">
        <v>17110004013599</v>
      </c>
      <c r="I1332" t="s">
        <v>11</v>
      </c>
    </row>
    <row r="1333" spans="1:9" x14ac:dyDescent="0.25">
      <c r="A1333">
        <v>1332</v>
      </c>
      <c r="B1333" t="s">
        <v>283</v>
      </c>
      <c r="C1333" s="3">
        <v>5</v>
      </c>
      <c r="D1333">
        <v>48.748746240000003</v>
      </c>
      <c r="E1333">
        <v>-122.409682</v>
      </c>
      <c r="F1333" t="s">
        <v>10</v>
      </c>
      <c r="G1333" s="5">
        <v>10.426666669999999</v>
      </c>
      <c r="H1333" s="3">
        <v>17110004013599</v>
      </c>
      <c r="I1333" t="s">
        <v>11</v>
      </c>
    </row>
    <row r="1334" spans="1:9" x14ac:dyDescent="0.25">
      <c r="A1334">
        <v>1333</v>
      </c>
      <c r="B1334" t="s">
        <v>283</v>
      </c>
      <c r="C1334" s="3">
        <v>6</v>
      </c>
      <c r="D1334">
        <v>48.748746240000003</v>
      </c>
      <c r="E1334">
        <v>-122.409682</v>
      </c>
      <c r="F1334" t="s">
        <v>10</v>
      </c>
      <c r="G1334" s="5">
        <v>8.0299999999999994</v>
      </c>
      <c r="H1334" s="3">
        <v>17110004013599</v>
      </c>
      <c r="I1334" t="s">
        <v>11</v>
      </c>
    </row>
    <row r="1335" spans="1:9" x14ac:dyDescent="0.25">
      <c r="A1335">
        <v>1334</v>
      </c>
      <c r="B1335" t="s">
        <v>283</v>
      </c>
      <c r="C1335" s="3">
        <v>11</v>
      </c>
      <c r="D1335">
        <v>48.748746240000003</v>
      </c>
      <c r="E1335">
        <v>-122.409682</v>
      </c>
      <c r="F1335" t="s">
        <v>10</v>
      </c>
      <c r="G1335" s="5">
        <v>8.75</v>
      </c>
      <c r="H1335" s="3">
        <v>17110004013599</v>
      </c>
      <c r="I1335" t="s">
        <v>11</v>
      </c>
    </row>
    <row r="1336" spans="1:9" x14ac:dyDescent="0.25">
      <c r="A1336">
        <v>1335</v>
      </c>
      <c r="B1336" t="s">
        <v>283</v>
      </c>
      <c r="C1336" s="3">
        <v>12</v>
      </c>
      <c r="D1336">
        <v>48.748746240000003</v>
      </c>
      <c r="E1336">
        <v>-122.409682</v>
      </c>
      <c r="F1336" t="s">
        <v>10</v>
      </c>
      <c r="G1336" s="5">
        <v>9.3800000000000008</v>
      </c>
      <c r="H1336" s="3">
        <v>17110004013599</v>
      </c>
      <c r="I1336" t="s">
        <v>11</v>
      </c>
    </row>
    <row r="1337" spans="1:9" x14ac:dyDescent="0.25">
      <c r="A1337">
        <v>1336</v>
      </c>
      <c r="B1337" t="s">
        <v>284</v>
      </c>
      <c r="C1337" s="3">
        <v>5</v>
      </c>
      <c r="D1337">
        <v>48.762332999999998</v>
      </c>
      <c r="E1337">
        <v>-122.4105</v>
      </c>
      <c r="F1337" t="s">
        <v>10</v>
      </c>
      <c r="G1337" s="5">
        <v>10.39774194</v>
      </c>
      <c r="H1337" s="3">
        <v>17110004013898</v>
      </c>
      <c r="I1337" t="s">
        <v>11</v>
      </c>
    </row>
    <row r="1338" spans="1:9" x14ac:dyDescent="0.25">
      <c r="A1338">
        <v>1337</v>
      </c>
      <c r="B1338" t="s">
        <v>284</v>
      </c>
      <c r="C1338" s="3">
        <v>7</v>
      </c>
      <c r="D1338">
        <v>48.762332999999998</v>
      </c>
      <c r="E1338">
        <v>-122.4105</v>
      </c>
      <c r="F1338" t="s">
        <v>10</v>
      </c>
      <c r="G1338" s="5">
        <v>9.9256756759999991</v>
      </c>
      <c r="H1338" s="3">
        <v>17110004013898</v>
      </c>
      <c r="I1338" t="s">
        <v>11</v>
      </c>
    </row>
    <row r="1339" spans="1:9" x14ac:dyDescent="0.25">
      <c r="A1339">
        <v>1338</v>
      </c>
      <c r="B1339" t="s">
        <v>284</v>
      </c>
      <c r="C1339" s="3">
        <v>8</v>
      </c>
      <c r="D1339">
        <v>48.762332999999998</v>
      </c>
      <c r="E1339">
        <v>-122.4105</v>
      </c>
      <c r="F1339" t="s">
        <v>10</v>
      </c>
      <c r="G1339" s="5">
        <v>7.0939054290000003</v>
      </c>
      <c r="H1339" s="3">
        <v>17110004013898</v>
      </c>
      <c r="I1339" t="s">
        <v>11</v>
      </c>
    </row>
    <row r="1340" spans="1:9" x14ac:dyDescent="0.25">
      <c r="A1340">
        <v>1339</v>
      </c>
      <c r="B1340" t="s">
        <v>284</v>
      </c>
      <c r="C1340" s="3">
        <v>9</v>
      </c>
      <c r="D1340">
        <v>48.762332999999998</v>
      </c>
      <c r="E1340">
        <v>-122.4105</v>
      </c>
      <c r="F1340" t="s">
        <v>10</v>
      </c>
      <c r="G1340" s="5">
        <v>9.4856380510000005</v>
      </c>
      <c r="H1340" s="3">
        <v>17110004013898</v>
      </c>
      <c r="I1340" t="s">
        <v>11</v>
      </c>
    </row>
    <row r="1341" spans="1:9" x14ac:dyDescent="0.25">
      <c r="A1341">
        <v>1340</v>
      </c>
      <c r="B1341" t="s">
        <v>285</v>
      </c>
      <c r="C1341" s="3">
        <v>1</v>
      </c>
      <c r="D1341">
        <v>48.755099680000001</v>
      </c>
      <c r="E1341">
        <v>-122.416383</v>
      </c>
      <c r="F1341" t="s">
        <v>10</v>
      </c>
      <c r="G1341" s="5">
        <v>12.27333333</v>
      </c>
      <c r="H1341" s="3">
        <v>17110004014028</v>
      </c>
      <c r="I1341" t="s">
        <v>11</v>
      </c>
    </row>
    <row r="1342" spans="1:9" x14ac:dyDescent="0.25">
      <c r="A1342">
        <v>1341</v>
      </c>
      <c r="B1342" t="s">
        <v>285</v>
      </c>
      <c r="C1342" s="3">
        <v>2</v>
      </c>
      <c r="D1342">
        <v>48.755099680000001</v>
      </c>
      <c r="E1342">
        <v>-122.416383</v>
      </c>
      <c r="F1342" t="s">
        <v>10</v>
      </c>
      <c r="G1342" s="5">
        <v>12.8</v>
      </c>
      <c r="H1342" s="3">
        <v>17110004014028</v>
      </c>
      <c r="I1342" t="s">
        <v>11</v>
      </c>
    </row>
    <row r="1343" spans="1:9" x14ac:dyDescent="0.25">
      <c r="A1343">
        <v>1342</v>
      </c>
      <c r="B1343" t="s">
        <v>285</v>
      </c>
      <c r="C1343" s="3">
        <v>3</v>
      </c>
      <c r="D1343">
        <v>48.755099680000001</v>
      </c>
      <c r="E1343">
        <v>-122.416383</v>
      </c>
      <c r="F1343" t="s">
        <v>10</v>
      </c>
      <c r="G1343" s="5">
        <v>12.98</v>
      </c>
      <c r="H1343" s="3">
        <v>17110004014028</v>
      </c>
      <c r="I1343" t="s">
        <v>11</v>
      </c>
    </row>
    <row r="1344" spans="1:9" x14ac:dyDescent="0.25">
      <c r="A1344">
        <v>1343</v>
      </c>
      <c r="B1344" t="s">
        <v>285</v>
      </c>
      <c r="C1344" s="3">
        <v>4</v>
      </c>
      <c r="D1344">
        <v>48.755099680000001</v>
      </c>
      <c r="E1344">
        <v>-122.416383</v>
      </c>
      <c r="F1344" t="s">
        <v>10</v>
      </c>
      <c r="G1344" s="5">
        <v>11.9725</v>
      </c>
      <c r="H1344" s="3">
        <v>17110004014028</v>
      </c>
      <c r="I1344" t="s">
        <v>11</v>
      </c>
    </row>
    <row r="1345" spans="1:9" x14ac:dyDescent="0.25">
      <c r="A1345">
        <v>1344</v>
      </c>
      <c r="B1345" t="s">
        <v>285</v>
      </c>
      <c r="C1345" s="3">
        <v>5</v>
      </c>
      <c r="D1345">
        <v>48.755099680000001</v>
      </c>
      <c r="E1345">
        <v>-122.416383</v>
      </c>
      <c r="F1345" t="s">
        <v>10</v>
      </c>
      <c r="G1345" s="5">
        <v>12.25666667</v>
      </c>
      <c r="H1345" s="3">
        <v>17110004014028</v>
      </c>
      <c r="I1345" t="s">
        <v>11</v>
      </c>
    </row>
    <row r="1346" spans="1:9" x14ac:dyDescent="0.25">
      <c r="A1346">
        <v>1345</v>
      </c>
      <c r="B1346" t="s">
        <v>285</v>
      </c>
      <c r="C1346" s="3">
        <v>6</v>
      </c>
      <c r="D1346">
        <v>48.755099680000001</v>
      </c>
      <c r="E1346">
        <v>-122.416383</v>
      </c>
      <c r="F1346" t="s">
        <v>10</v>
      </c>
      <c r="G1346" s="5">
        <v>3.34</v>
      </c>
      <c r="H1346" s="3">
        <v>17110004014028</v>
      </c>
      <c r="I1346" t="s">
        <v>11</v>
      </c>
    </row>
    <row r="1347" spans="1:9" x14ac:dyDescent="0.25">
      <c r="A1347">
        <v>1346</v>
      </c>
      <c r="B1347" t="s">
        <v>285</v>
      </c>
      <c r="C1347" s="3">
        <v>12</v>
      </c>
      <c r="D1347">
        <v>48.755099680000001</v>
      </c>
      <c r="E1347">
        <v>-122.416383</v>
      </c>
      <c r="F1347" t="s">
        <v>10</v>
      </c>
      <c r="G1347" s="5">
        <v>7.75</v>
      </c>
      <c r="H1347" s="3">
        <v>17110004014028</v>
      </c>
      <c r="I1347" t="s">
        <v>11</v>
      </c>
    </row>
    <row r="1348" spans="1:9" x14ac:dyDescent="0.25">
      <c r="A1348">
        <v>1347</v>
      </c>
      <c r="B1348" t="s">
        <v>286</v>
      </c>
      <c r="C1348" s="3">
        <v>1</v>
      </c>
      <c r="D1348">
        <v>48.751281040000002</v>
      </c>
      <c r="E1348">
        <v>-122.353431</v>
      </c>
      <c r="F1348" t="s">
        <v>10</v>
      </c>
      <c r="G1348" s="5">
        <v>13.096666669999999</v>
      </c>
      <c r="H1348" s="3">
        <v>17110004013681</v>
      </c>
      <c r="I1348" t="s">
        <v>11</v>
      </c>
    </row>
    <row r="1349" spans="1:9" x14ac:dyDescent="0.25">
      <c r="A1349">
        <v>1348</v>
      </c>
      <c r="B1349" t="s">
        <v>286</v>
      </c>
      <c r="C1349" s="3">
        <v>2</v>
      </c>
      <c r="D1349">
        <v>48.751281040000002</v>
      </c>
      <c r="E1349">
        <v>-122.353431</v>
      </c>
      <c r="F1349" t="s">
        <v>10</v>
      </c>
      <c r="G1349" s="5">
        <v>13.65</v>
      </c>
      <c r="H1349" s="3">
        <v>17110004013681</v>
      </c>
      <c r="I1349" t="s">
        <v>11</v>
      </c>
    </row>
    <row r="1350" spans="1:9" x14ac:dyDescent="0.25">
      <c r="A1350">
        <v>1349</v>
      </c>
      <c r="B1350" t="s">
        <v>286</v>
      </c>
      <c r="C1350" s="3">
        <v>3</v>
      </c>
      <c r="D1350">
        <v>48.751281040000002</v>
      </c>
      <c r="E1350">
        <v>-122.353431</v>
      </c>
      <c r="F1350" t="s">
        <v>10</v>
      </c>
      <c r="G1350" s="5">
        <v>13.85</v>
      </c>
      <c r="H1350" s="3">
        <v>17110004013681</v>
      </c>
      <c r="I1350" t="s">
        <v>11</v>
      </c>
    </row>
    <row r="1351" spans="1:9" x14ac:dyDescent="0.25">
      <c r="A1351">
        <v>1350</v>
      </c>
      <c r="B1351" t="s">
        <v>286</v>
      </c>
      <c r="C1351" s="3">
        <v>4</v>
      </c>
      <c r="D1351">
        <v>48.751281040000002</v>
      </c>
      <c r="E1351">
        <v>-122.353431</v>
      </c>
      <c r="F1351" t="s">
        <v>10</v>
      </c>
      <c r="G1351" s="5">
        <v>12.51</v>
      </c>
      <c r="H1351" s="3">
        <v>17110004013681</v>
      </c>
      <c r="I1351" t="s">
        <v>11</v>
      </c>
    </row>
    <row r="1352" spans="1:9" x14ac:dyDescent="0.25">
      <c r="A1352">
        <v>1351</v>
      </c>
      <c r="B1352" t="s">
        <v>286</v>
      </c>
      <c r="C1352" s="3">
        <v>5</v>
      </c>
      <c r="D1352">
        <v>48.751281040000002</v>
      </c>
      <c r="E1352">
        <v>-122.353431</v>
      </c>
      <c r="F1352" t="s">
        <v>10</v>
      </c>
      <c r="G1352" s="5">
        <v>12.22</v>
      </c>
      <c r="H1352" s="3">
        <v>17110004013681</v>
      </c>
      <c r="I1352" t="s">
        <v>11</v>
      </c>
    </row>
    <row r="1353" spans="1:9" x14ac:dyDescent="0.25">
      <c r="A1353">
        <v>1352</v>
      </c>
      <c r="B1353" t="s">
        <v>286</v>
      </c>
      <c r="C1353" s="3">
        <v>6</v>
      </c>
      <c r="D1353">
        <v>48.751281040000002</v>
      </c>
      <c r="E1353">
        <v>-122.353431</v>
      </c>
      <c r="F1353" t="s">
        <v>10</v>
      </c>
      <c r="G1353" s="5">
        <v>10.90666667</v>
      </c>
      <c r="H1353" s="3">
        <v>17110004013681</v>
      </c>
      <c r="I1353" t="s">
        <v>11</v>
      </c>
    </row>
    <row r="1354" spans="1:9" x14ac:dyDescent="0.25">
      <c r="A1354">
        <v>1353</v>
      </c>
      <c r="B1354" t="s">
        <v>286</v>
      </c>
      <c r="C1354" s="3">
        <v>7</v>
      </c>
      <c r="D1354">
        <v>48.751281040000002</v>
      </c>
      <c r="E1354">
        <v>-122.353431</v>
      </c>
      <c r="F1354" t="s">
        <v>10</v>
      </c>
      <c r="G1354" s="5">
        <v>10.029999999999999</v>
      </c>
      <c r="H1354" s="3">
        <v>17110004013681</v>
      </c>
      <c r="I1354" t="s">
        <v>11</v>
      </c>
    </row>
    <row r="1355" spans="1:9" x14ac:dyDescent="0.25">
      <c r="A1355">
        <v>1354</v>
      </c>
      <c r="B1355" t="s">
        <v>286</v>
      </c>
      <c r="C1355" s="3">
        <v>8</v>
      </c>
      <c r="D1355">
        <v>48.751281040000002</v>
      </c>
      <c r="E1355">
        <v>-122.353431</v>
      </c>
      <c r="F1355" t="s">
        <v>10</v>
      </c>
      <c r="G1355" s="5">
        <v>9.58</v>
      </c>
      <c r="H1355" s="3">
        <v>17110004013681</v>
      </c>
      <c r="I1355" t="s">
        <v>11</v>
      </c>
    </row>
    <row r="1356" spans="1:9" x14ac:dyDescent="0.25">
      <c r="A1356">
        <v>1355</v>
      </c>
      <c r="B1356" t="s">
        <v>286</v>
      </c>
      <c r="C1356" s="3">
        <v>9</v>
      </c>
      <c r="D1356">
        <v>48.751281040000002</v>
      </c>
      <c r="E1356">
        <v>-122.353431</v>
      </c>
      <c r="F1356" t="s">
        <v>10</v>
      </c>
      <c r="G1356" s="5">
        <v>10.154999999999999</v>
      </c>
      <c r="H1356" s="3">
        <v>17110004013681</v>
      </c>
      <c r="I1356" t="s">
        <v>11</v>
      </c>
    </row>
    <row r="1357" spans="1:9" x14ac:dyDescent="0.25">
      <c r="A1357">
        <v>1356</v>
      </c>
      <c r="B1357" t="s">
        <v>286</v>
      </c>
      <c r="C1357" s="3">
        <v>11</v>
      </c>
      <c r="D1357">
        <v>48.751281040000002</v>
      </c>
      <c r="E1357">
        <v>-122.353431</v>
      </c>
      <c r="F1357" t="s">
        <v>10</v>
      </c>
      <c r="G1357" s="5">
        <v>9.85</v>
      </c>
      <c r="H1357" s="3">
        <v>17110004013681</v>
      </c>
      <c r="I1357" t="s">
        <v>11</v>
      </c>
    </row>
    <row r="1358" spans="1:9" x14ac:dyDescent="0.25">
      <c r="A1358">
        <v>1357</v>
      </c>
      <c r="B1358" t="s">
        <v>286</v>
      </c>
      <c r="C1358" s="3">
        <v>12</v>
      </c>
      <c r="D1358">
        <v>48.751281040000002</v>
      </c>
      <c r="E1358">
        <v>-122.353431</v>
      </c>
      <c r="F1358" t="s">
        <v>10</v>
      </c>
      <c r="G1358" s="5">
        <v>11.41</v>
      </c>
      <c r="H1358" s="3">
        <v>17110004013681</v>
      </c>
      <c r="I1358" t="s">
        <v>11</v>
      </c>
    </row>
    <row r="1359" spans="1:9" x14ac:dyDescent="0.25">
      <c r="A1359">
        <v>1358</v>
      </c>
      <c r="B1359" t="s">
        <v>287</v>
      </c>
      <c r="C1359" s="3">
        <v>1</v>
      </c>
      <c r="D1359">
        <v>48.769379350000001</v>
      </c>
      <c r="E1359">
        <v>-122.40655289999999</v>
      </c>
      <c r="F1359" t="s">
        <v>10</v>
      </c>
      <c r="G1359" s="5">
        <v>12.90666667</v>
      </c>
      <c r="H1359" s="3">
        <v>17110004014792</v>
      </c>
      <c r="I1359" t="s">
        <v>11</v>
      </c>
    </row>
    <row r="1360" spans="1:9" x14ac:dyDescent="0.25">
      <c r="A1360">
        <v>1359</v>
      </c>
      <c r="B1360" t="s">
        <v>287</v>
      </c>
      <c r="C1360" s="3">
        <v>2</v>
      </c>
      <c r="D1360">
        <v>48.769379350000001</v>
      </c>
      <c r="E1360">
        <v>-122.40655289999999</v>
      </c>
      <c r="F1360" t="s">
        <v>10</v>
      </c>
      <c r="G1360" s="5">
        <v>13.455</v>
      </c>
      <c r="H1360" s="3">
        <v>17110004014792</v>
      </c>
      <c r="I1360" t="s">
        <v>11</v>
      </c>
    </row>
    <row r="1361" spans="1:9" x14ac:dyDescent="0.25">
      <c r="A1361">
        <v>1360</v>
      </c>
      <c r="B1361" t="s">
        <v>287</v>
      </c>
      <c r="C1361" s="3">
        <v>3</v>
      </c>
      <c r="D1361">
        <v>48.769379350000001</v>
      </c>
      <c r="E1361">
        <v>-122.40655289999999</v>
      </c>
      <c r="F1361" t="s">
        <v>10</v>
      </c>
      <c r="G1361" s="5">
        <v>13.43</v>
      </c>
      <c r="H1361" s="3">
        <v>17110004014792</v>
      </c>
      <c r="I1361" t="s">
        <v>11</v>
      </c>
    </row>
    <row r="1362" spans="1:9" x14ac:dyDescent="0.25">
      <c r="A1362">
        <v>1361</v>
      </c>
      <c r="B1362" t="s">
        <v>287</v>
      </c>
      <c r="C1362" s="3">
        <v>4</v>
      </c>
      <c r="D1362">
        <v>48.769379350000001</v>
      </c>
      <c r="E1362">
        <v>-122.40655289999999</v>
      </c>
      <c r="F1362" t="s">
        <v>10</v>
      </c>
      <c r="G1362" s="5">
        <v>11.93333333</v>
      </c>
      <c r="H1362" s="3">
        <v>17110004014792</v>
      </c>
      <c r="I1362" t="s">
        <v>11</v>
      </c>
    </row>
    <row r="1363" spans="1:9" x14ac:dyDescent="0.25">
      <c r="A1363">
        <v>1362</v>
      </c>
      <c r="B1363" t="s">
        <v>287</v>
      </c>
      <c r="C1363" s="3">
        <v>5</v>
      </c>
      <c r="D1363">
        <v>48.769379350000001</v>
      </c>
      <c r="E1363">
        <v>-122.40655289999999</v>
      </c>
      <c r="F1363" t="s">
        <v>10</v>
      </c>
      <c r="G1363" s="5">
        <v>10.74</v>
      </c>
      <c r="H1363" s="3">
        <v>17110004014792</v>
      </c>
      <c r="I1363" t="s">
        <v>11</v>
      </c>
    </row>
    <row r="1364" spans="1:9" x14ac:dyDescent="0.25">
      <c r="A1364">
        <v>1363</v>
      </c>
      <c r="B1364" t="s">
        <v>287</v>
      </c>
      <c r="C1364" s="3">
        <v>6</v>
      </c>
      <c r="D1364">
        <v>48.769379350000001</v>
      </c>
      <c r="E1364">
        <v>-122.40655289999999</v>
      </c>
      <c r="F1364" t="s">
        <v>10</v>
      </c>
      <c r="G1364" s="5">
        <v>9.9450000000000003</v>
      </c>
      <c r="H1364" s="3">
        <v>17110004014792</v>
      </c>
      <c r="I1364" t="s">
        <v>11</v>
      </c>
    </row>
    <row r="1365" spans="1:9" x14ac:dyDescent="0.25">
      <c r="A1365">
        <v>1364</v>
      </c>
      <c r="B1365" t="s">
        <v>287</v>
      </c>
      <c r="C1365" s="3">
        <v>7</v>
      </c>
      <c r="D1365">
        <v>48.769379350000001</v>
      </c>
      <c r="E1365">
        <v>-122.40655289999999</v>
      </c>
      <c r="F1365" t="s">
        <v>10</v>
      </c>
      <c r="G1365" s="5">
        <v>9.25</v>
      </c>
      <c r="H1365" s="3">
        <v>17110004014792</v>
      </c>
      <c r="I1365" t="s">
        <v>11</v>
      </c>
    </row>
    <row r="1366" spans="1:9" x14ac:dyDescent="0.25">
      <c r="A1366">
        <v>1365</v>
      </c>
      <c r="B1366" t="s">
        <v>287</v>
      </c>
      <c r="C1366" s="3">
        <v>8</v>
      </c>
      <c r="D1366">
        <v>48.769379350000001</v>
      </c>
      <c r="E1366">
        <v>-122.40655289999999</v>
      </c>
      <c r="F1366" t="s">
        <v>10</v>
      </c>
      <c r="G1366" s="5">
        <v>9.5500000000000007</v>
      </c>
      <c r="H1366" s="3">
        <v>17110004014792</v>
      </c>
      <c r="I1366" t="s">
        <v>11</v>
      </c>
    </row>
    <row r="1367" spans="1:9" x14ac:dyDescent="0.25">
      <c r="A1367">
        <v>1366</v>
      </c>
      <c r="B1367" t="s">
        <v>287</v>
      </c>
      <c r="C1367" s="3">
        <v>9</v>
      </c>
      <c r="D1367">
        <v>48.769379350000001</v>
      </c>
      <c r="E1367">
        <v>-122.40655289999999</v>
      </c>
      <c r="F1367" t="s">
        <v>10</v>
      </c>
      <c r="G1367" s="5">
        <v>10.15</v>
      </c>
      <c r="H1367" s="3">
        <v>17110004014792</v>
      </c>
      <c r="I1367" t="s">
        <v>11</v>
      </c>
    </row>
    <row r="1368" spans="1:9" x14ac:dyDescent="0.25">
      <c r="A1368">
        <v>1367</v>
      </c>
      <c r="B1368" t="s">
        <v>287</v>
      </c>
      <c r="C1368" s="3">
        <v>11</v>
      </c>
      <c r="D1368">
        <v>48.769379350000001</v>
      </c>
      <c r="E1368">
        <v>-122.40655289999999</v>
      </c>
      <c r="F1368" t="s">
        <v>10</v>
      </c>
      <c r="G1368" s="5">
        <v>9.2100000000000009</v>
      </c>
      <c r="H1368" s="3">
        <v>17110004014792</v>
      </c>
      <c r="I1368" t="s">
        <v>11</v>
      </c>
    </row>
    <row r="1369" spans="1:9" x14ac:dyDescent="0.25">
      <c r="A1369">
        <v>1368</v>
      </c>
      <c r="B1369" t="s">
        <v>287</v>
      </c>
      <c r="C1369" s="3">
        <v>12</v>
      </c>
      <c r="D1369">
        <v>48.769379350000001</v>
      </c>
      <c r="E1369">
        <v>-122.40655289999999</v>
      </c>
      <c r="F1369" t="s">
        <v>10</v>
      </c>
      <c r="G1369" s="5">
        <v>11.16</v>
      </c>
      <c r="H1369" s="3">
        <v>17110004014792</v>
      </c>
      <c r="I1369" t="s">
        <v>11</v>
      </c>
    </row>
    <row r="1370" spans="1:9" x14ac:dyDescent="0.25">
      <c r="A1370">
        <v>1369</v>
      </c>
      <c r="B1370" t="s">
        <v>288</v>
      </c>
      <c r="C1370" s="3">
        <v>1</v>
      </c>
      <c r="D1370">
        <v>48.729625460000001</v>
      </c>
      <c r="E1370">
        <v>-122.3143714</v>
      </c>
      <c r="F1370" t="s">
        <v>10</v>
      </c>
      <c r="G1370" s="5">
        <v>12.93</v>
      </c>
      <c r="H1370" s="3">
        <v>17110004014650</v>
      </c>
      <c r="I1370" t="s">
        <v>11</v>
      </c>
    </row>
    <row r="1371" spans="1:9" x14ac:dyDescent="0.25">
      <c r="A1371">
        <v>1370</v>
      </c>
      <c r="B1371" t="s">
        <v>288</v>
      </c>
      <c r="C1371" s="3">
        <v>2</v>
      </c>
      <c r="D1371">
        <v>48.729625460000001</v>
      </c>
      <c r="E1371">
        <v>-122.3143714</v>
      </c>
      <c r="F1371" t="s">
        <v>10</v>
      </c>
      <c r="G1371" s="5">
        <v>13.8</v>
      </c>
      <c r="H1371" s="3">
        <v>17110004014650</v>
      </c>
      <c r="I1371" t="s">
        <v>11</v>
      </c>
    </row>
    <row r="1372" spans="1:9" x14ac:dyDescent="0.25">
      <c r="A1372">
        <v>1371</v>
      </c>
      <c r="B1372" t="s">
        <v>288</v>
      </c>
      <c r="C1372" s="3">
        <v>3</v>
      </c>
      <c r="D1372">
        <v>48.729625460000001</v>
      </c>
      <c r="E1372">
        <v>-122.3143714</v>
      </c>
      <c r="F1372" t="s">
        <v>10</v>
      </c>
      <c r="G1372" s="5">
        <v>14.05666667</v>
      </c>
      <c r="H1372" s="3">
        <v>17110004014650</v>
      </c>
      <c r="I1372" t="s">
        <v>11</v>
      </c>
    </row>
    <row r="1373" spans="1:9" x14ac:dyDescent="0.25">
      <c r="A1373">
        <v>1372</v>
      </c>
      <c r="B1373" t="s">
        <v>288</v>
      </c>
      <c r="C1373" s="3">
        <v>4</v>
      </c>
      <c r="D1373">
        <v>48.729625460000001</v>
      </c>
      <c r="E1373">
        <v>-122.3143714</v>
      </c>
      <c r="F1373" t="s">
        <v>10</v>
      </c>
      <c r="G1373" s="5">
        <v>12.70333333</v>
      </c>
      <c r="H1373" s="3">
        <v>17110004014650</v>
      </c>
      <c r="I1373" t="s">
        <v>11</v>
      </c>
    </row>
    <row r="1374" spans="1:9" x14ac:dyDescent="0.25">
      <c r="A1374">
        <v>1373</v>
      </c>
      <c r="B1374" t="s">
        <v>288</v>
      </c>
      <c r="C1374" s="3">
        <v>5</v>
      </c>
      <c r="D1374">
        <v>48.729625460000001</v>
      </c>
      <c r="E1374">
        <v>-122.3143714</v>
      </c>
      <c r="F1374" t="s">
        <v>10</v>
      </c>
      <c r="G1374" s="5">
        <v>11.885</v>
      </c>
      <c r="H1374" s="3">
        <v>17110004014650</v>
      </c>
      <c r="I1374" t="s">
        <v>11</v>
      </c>
    </row>
    <row r="1375" spans="1:9" x14ac:dyDescent="0.25">
      <c r="A1375">
        <v>1374</v>
      </c>
      <c r="B1375" t="s">
        <v>288</v>
      </c>
      <c r="C1375" s="3">
        <v>6</v>
      </c>
      <c r="D1375">
        <v>48.729625460000001</v>
      </c>
      <c r="E1375">
        <v>-122.3143714</v>
      </c>
      <c r="F1375" t="s">
        <v>10</v>
      </c>
      <c r="G1375" s="5">
        <v>10.824999999999999</v>
      </c>
      <c r="H1375" s="3">
        <v>17110004014650</v>
      </c>
      <c r="I1375" t="s">
        <v>11</v>
      </c>
    </row>
    <row r="1376" spans="1:9" x14ac:dyDescent="0.25">
      <c r="A1376">
        <v>1375</v>
      </c>
      <c r="B1376" t="s">
        <v>288</v>
      </c>
      <c r="C1376" s="3">
        <v>7</v>
      </c>
      <c r="D1376">
        <v>48.729625460000001</v>
      </c>
      <c r="E1376">
        <v>-122.3143714</v>
      </c>
      <c r="F1376" t="s">
        <v>10</v>
      </c>
      <c r="G1376" s="5">
        <v>9.9</v>
      </c>
      <c r="H1376" s="3">
        <v>17110004014650</v>
      </c>
      <c r="I1376" t="s">
        <v>11</v>
      </c>
    </row>
    <row r="1377" spans="1:9" x14ac:dyDescent="0.25">
      <c r="A1377">
        <v>1376</v>
      </c>
      <c r="B1377" t="s">
        <v>288</v>
      </c>
      <c r="C1377" s="3">
        <v>9</v>
      </c>
      <c r="D1377">
        <v>48.729625460000001</v>
      </c>
      <c r="E1377">
        <v>-122.3143714</v>
      </c>
      <c r="F1377" t="s">
        <v>10</v>
      </c>
      <c r="G1377" s="5">
        <v>10.29</v>
      </c>
      <c r="H1377" s="3">
        <v>17110004014650</v>
      </c>
      <c r="I1377" t="s">
        <v>11</v>
      </c>
    </row>
    <row r="1378" spans="1:9" x14ac:dyDescent="0.25">
      <c r="A1378">
        <v>1377</v>
      </c>
      <c r="B1378" t="s">
        <v>288</v>
      </c>
      <c r="C1378" s="3">
        <v>11</v>
      </c>
      <c r="D1378">
        <v>48.729625460000001</v>
      </c>
      <c r="E1378">
        <v>-122.3143714</v>
      </c>
      <c r="F1378" t="s">
        <v>10</v>
      </c>
      <c r="G1378" s="5">
        <v>10.15</v>
      </c>
      <c r="H1378" s="3">
        <v>17110004014650</v>
      </c>
      <c r="I1378" t="s">
        <v>11</v>
      </c>
    </row>
    <row r="1379" spans="1:9" x14ac:dyDescent="0.25">
      <c r="A1379">
        <v>1378</v>
      </c>
      <c r="B1379" t="s">
        <v>288</v>
      </c>
      <c r="C1379" s="3">
        <v>12</v>
      </c>
      <c r="D1379">
        <v>48.729625460000001</v>
      </c>
      <c r="E1379">
        <v>-122.3143714</v>
      </c>
      <c r="F1379" t="s">
        <v>10</v>
      </c>
      <c r="G1379" s="5">
        <v>11.71</v>
      </c>
      <c r="H1379" s="3">
        <v>17110004014650</v>
      </c>
      <c r="I1379" t="s">
        <v>11</v>
      </c>
    </row>
    <row r="1380" spans="1:9" x14ac:dyDescent="0.25">
      <c r="A1380">
        <v>1379</v>
      </c>
      <c r="B1380" t="s">
        <v>289</v>
      </c>
      <c r="C1380" s="3">
        <v>9</v>
      </c>
      <c r="D1380">
        <v>48.937787999999998</v>
      </c>
      <c r="E1380">
        <v>-122.453853</v>
      </c>
      <c r="F1380" t="s">
        <v>10</v>
      </c>
      <c r="G1380" s="5">
        <v>16.45</v>
      </c>
      <c r="H1380" s="3">
        <v>17110004000058</v>
      </c>
      <c r="I1380" t="s">
        <v>11</v>
      </c>
    </row>
    <row r="1381" spans="1:9" x14ac:dyDescent="0.25">
      <c r="A1381">
        <v>1380</v>
      </c>
      <c r="B1381" t="s">
        <v>290</v>
      </c>
      <c r="C1381" s="3">
        <v>9</v>
      </c>
      <c r="D1381">
        <v>48.936833</v>
      </c>
      <c r="E1381">
        <v>-122.456941</v>
      </c>
      <c r="F1381" t="s">
        <v>10</v>
      </c>
      <c r="G1381" s="5">
        <v>15.95</v>
      </c>
      <c r="H1381" s="3">
        <v>17110004000058</v>
      </c>
      <c r="I1381" t="s">
        <v>11</v>
      </c>
    </row>
    <row r="1382" spans="1:9" x14ac:dyDescent="0.25">
      <c r="A1382">
        <v>1381</v>
      </c>
      <c r="B1382" t="s">
        <v>291</v>
      </c>
      <c r="C1382" s="3">
        <v>9</v>
      </c>
      <c r="D1382">
        <v>48.935645000000001</v>
      </c>
      <c r="E1382">
        <v>-122.45820500000001</v>
      </c>
      <c r="F1382" t="s">
        <v>10</v>
      </c>
      <c r="G1382" s="5">
        <v>15.45</v>
      </c>
      <c r="H1382" s="3">
        <v>17110004000058</v>
      </c>
      <c r="I1382" t="s">
        <v>11</v>
      </c>
    </row>
    <row r="1383" spans="1:9" x14ac:dyDescent="0.25">
      <c r="A1383">
        <v>1382</v>
      </c>
      <c r="B1383" t="s">
        <v>292</v>
      </c>
      <c r="C1383" s="3">
        <v>2</v>
      </c>
      <c r="D1383">
        <v>48.80314164</v>
      </c>
      <c r="E1383">
        <v>-122.6243242</v>
      </c>
      <c r="F1383" t="s">
        <v>10</v>
      </c>
      <c r="G1383" s="5">
        <v>7.1466666669999999</v>
      </c>
      <c r="H1383" s="3">
        <v>17110004001337</v>
      </c>
      <c r="I1383" t="s">
        <v>11</v>
      </c>
    </row>
    <row r="1384" spans="1:9" x14ac:dyDescent="0.25">
      <c r="A1384">
        <v>1383</v>
      </c>
      <c r="B1384" t="s">
        <v>292</v>
      </c>
      <c r="C1384" s="3">
        <v>3</v>
      </c>
      <c r="D1384">
        <v>48.80314164</v>
      </c>
      <c r="E1384">
        <v>-122.6243242</v>
      </c>
      <c r="F1384" t="s">
        <v>10</v>
      </c>
      <c r="G1384" s="5">
        <v>7.5049999999999999</v>
      </c>
      <c r="H1384" s="3">
        <v>17110004001337</v>
      </c>
      <c r="I1384" t="s">
        <v>11</v>
      </c>
    </row>
    <row r="1385" spans="1:9" x14ac:dyDescent="0.25">
      <c r="A1385">
        <v>1384</v>
      </c>
      <c r="B1385" t="s">
        <v>292</v>
      </c>
      <c r="C1385" s="3">
        <v>4</v>
      </c>
      <c r="D1385">
        <v>48.80314164</v>
      </c>
      <c r="E1385">
        <v>-122.6243242</v>
      </c>
      <c r="F1385" t="s">
        <v>10</v>
      </c>
      <c r="G1385" s="5">
        <v>6.94</v>
      </c>
      <c r="H1385" s="3">
        <v>17110004001337</v>
      </c>
      <c r="I1385" t="s">
        <v>11</v>
      </c>
    </row>
    <row r="1386" spans="1:9" x14ac:dyDescent="0.25">
      <c r="A1386">
        <v>1385</v>
      </c>
      <c r="B1386" t="s">
        <v>292</v>
      </c>
      <c r="C1386" s="3">
        <v>5</v>
      </c>
      <c r="D1386">
        <v>48.80314164</v>
      </c>
      <c r="E1386">
        <v>-122.6243242</v>
      </c>
      <c r="F1386" t="s">
        <v>10</v>
      </c>
      <c r="G1386" s="5">
        <v>1.67</v>
      </c>
      <c r="H1386" s="3">
        <v>17110004001337</v>
      </c>
      <c r="I1386" t="s">
        <v>11</v>
      </c>
    </row>
    <row r="1387" spans="1:9" x14ac:dyDescent="0.25">
      <c r="A1387">
        <v>1386</v>
      </c>
      <c r="B1387" t="s">
        <v>292</v>
      </c>
      <c r="C1387" s="3">
        <v>11</v>
      </c>
      <c r="D1387">
        <v>48.80314164</v>
      </c>
      <c r="E1387">
        <v>-122.6243242</v>
      </c>
      <c r="F1387" t="s">
        <v>10</v>
      </c>
      <c r="G1387" s="5">
        <v>3.76</v>
      </c>
      <c r="H1387" s="3">
        <v>17110004001337</v>
      </c>
      <c r="I1387" t="s">
        <v>11</v>
      </c>
    </row>
    <row r="1388" spans="1:9" x14ac:dyDescent="0.25">
      <c r="A1388">
        <v>1387</v>
      </c>
      <c r="B1388" t="s">
        <v>293</v>
      </c>
      <c r="C1388" s="3">
        <v>1</v>
      </c>
      <c r="D1388">
        <v>48.737000000000002</v>
      </c>
      <c r="E1388">
        <v>-122.217167</v>
      </c>
      <c r="F1388" t="s">
        <v>10</v>
      </c>
      <c r="G1388" s="5">
        <v>12.225</v>
      </c>
      <c r="H1388" s="3">
        <v>17110004001735</v>
      </c>
      <c r="I1388" t="s">
        <v>11</v>
      </c>
    </row>
    <row r="1389" spans="1:9" x14ac:dyDescent="0.25">
      <c r="A1389">
        <v>1388</v>
      </c>
      <c r="B1389" t="s">
        <v>293</v>
      </c>
      <c r="C1389" s="3">
        <v>2</v>
      </c>
      <c r="D1389">
        <v>48.737000000000002</v>
      </c>
      <c r="E1389">
        <v>-122.217167</v>
      </c>
      <c r="F1389" t="s">
        <v>10</v>
      </c>
      <c r="G1389" s="5">
        <v>12.25</v>
      </c>
      <c r="H1389" s="3">
        <v>17110004001735</v>
      </c>
      <c r="I1389" t="s">
        <v>11</v>
      </c>
    </row>
    <row r="1390" spans="1:9" x14ac:dyDescent="0.25">
      <c r="A1390">
        <v>1389</v>
      </c>
      <c r="B1390" t="s">
        <v>293</v>
      </c>
      <c r="C1390" s="3">
        <v>3</v>
      </c>
      <c r="D1390">
        <v>48.737000000000002</v>
      </c>
      <c r="E1390">
        <v>-122.217167</v>
      </c>
      <c r="F1390" t="s">
        <v>10</v>
      </c>
      <c r="G1390" s="5">
        <v>12.848333330000001</v>
      </c>
      <c r="H1390" s="3">
        <v>17110004001735</v>
      </c>
      <c r="I1390" t="s">
        <v>11</v>
      </c>
    </row>
    <row r="1391" spans="1:9" x14ac:dyDescent="0.25">
      <c r="A1391">
        <v>1390</v>
      </c>
      <c r="B1391" t="s">
        <v>293</v>
      </c>
      <c r="C1391" s="3">
        <v>4</v>
      </c>
      <c r="D1391">
        <v>48.737000000000002</v>
      </c>
      <c r="E1391">
        <v>-122.217167</v>
      </c>
      <c r="F1391" t="s">
        <v>10</v>
      </c>
      <c r="G1391" s="5">
        <v>12.475</v>
      </c>
      <c r="H1391" s="3">
        <v>17110004001735</v>
      </c>
      <c r="I1391" t="s">
        <v>11</v>
      </c>
    </row>
    <row r="1392" spans="1:9" x14ac:dyDescent="0.25">
      <c r="A1392">
        <v>1391</v>
      </c>
      <c r="B1392" t="s">
        <v>293</v>
      </c>
      <c r="C1392" s="3">
        <v>5</v>
      </c>
      <c r="D1392">
        <v>48.737000000000002</v>
      </c>
      <c r="E1392">
        <v>-122.217167</v>
      </c>
      <c r="F1392" t="s">
        <v>10</v>
      </c>
      <c r="G1392" s="5">
        <v>9.7750000000000004</v>
      </c>
      <c r="H1392" s="3">
        <v>17110004001735</v>
      </c>
      <c r="I1392" t="s">
        <v>11</v>
      </c>
    </row>
    <row r="1393" spans="1:9" x14ac:dyDescent="0.25">
      <c r="A1393">
        <v>1392</v>
      </c>
      <c r="B1393" t="s">
        <v>293</v>
      </c>
      <c r="C1393" s="3">
        <v>6</v>
      </c>
      <c r="D1393">
        <v>48.737000000000002</v>
      </c>
      <c r="E1393">
        <v>-122.217167</v>
      </c>
      <c r="F1393" t="s">
        <v>10</v>
      </c>
      <c r="G1393" s="5">
        <v>10.425000000000001</v>
      </c>
      <c r="H1393" s="3">
        <v>17110004001735</v>
      </c>
      <c r="I1393" t="s">
        <v>11</v>
      </c>
    </row>
    <row r="1394" spans="1:9" x14ac:dyDescent="0.25">
      <c r="A1394">
        <v>1393</v>
      </c>
      <c r="B1394" t="s">
        <v>293</v>
      </c>
      <c r="C1394" s="3">
        <v>7</v>
      </c>
      <c r="D1394">
        <v>48.737000000000002</v>
      </c>
      <c r="E1394">
        <v>-122.217167</v>
      </c>
      <c r="F1394" t="s">
        <v>10</v>
      </c>
      <c r="G1394" s="5">
        <v>9.875</v>
      </c>
      <c r="H1394" s="3">
        <v>17110004001735</v>
      </c>
      <c r="I1394" t="s">
        <v>11</v>
      </c>
    </row>
    <row r="1395" spans="1:9" x14ac:dyDescent="0.25">
      <c r="A1395">
        <v>1394</v>
      </c>
      <c r="B1395" t="s">
        <v>293</v>
      </c>
      <c r="C1395" s="3">
        <v>8</v>
      </c>
      <c r="D1395">
        <v>48.737000000000002</v>
      </c>
      <c r="E1395">
        <v>-122.217167</v>
      </c>
      <c r="F1395" t="s">
        <v>10</v>
      </c>
      <c r="G1395" s="5">
        <v>9.6199999999999992</v>
      </c>
      <c r="H1395" s="3">
        <v>17110004001735</v>
      </c>
      <c r="I1395" t="s">
        <v>11</v>
      </c>
    </row>
    <row r="1396" spans="1:9" x14ac:dyDescent="0.25">
      <c r="A1396">
        <v>1395</v>
      </c>
      <c r="B1396" t="s">
        <v>293</v>
      </c>
      <c r="C1396" s="3">
        <v>9</v>
      </c>
      <c r="D1396">
        <v>48.737000000000002</v>
      </c>
      <c r="E1396">
        <v>-122.217167</v>
      </c>
      <c r="F1396" t="s">
        <v>10</v>
      </c>
      <c r="G1396" s="5">
        <v>10.28</v>
      </c>
      <c r="H1396" s="3">
        <v>17110004001735</v>
      </c>
      <c r="I1396" t="s">
        <v>11</v>
      </c>
    </row>
    <row r="1397" spans="1:9" x14ac:dyDescent="0.25">
      <c r="A1397">
        <v>1396</v>
      </c>
      <c r="B1397" t="s">
        <v>293</v>
      </c>
      <c r="C1397" s="3">
        <v>10</v>
      </c>
      <c r="D1397">
        <v>48.737000000000002</v>
      </c>
      <c r="E1397">
        <v>-122.217167</v>
      </c>
      <c r="F1397" t="s">
        <v>10</v>
      </c>
      <c r="G1397" s="5">
        <v>10.875</v>
      </c>
      <c r="H1397" s="3">
        <v>17110004001735</v>
      </c>
      <c r="I1397" t="s">
        <v>11</v>
      </c>
    </row>
    <row r="1398" spans="1:9" x14ac:dyDescent="0.25">
      <c r="A1398">
        <v>1397</v>
      </c>
      <c r="B1398" t="s">
        <v>293</v>
      </c>
      <c r="C1398" s="3">
        <v>11</v>
      </c>
      <c r="D1398">
        <v>48.737000000000002</v>
      </c>
      <c r="E1398">
        <v>-122.217167</v>
      </c>
      <c r="F1398" t="s">
        <v>10</v>
      </c>
      <c r="G1398" s="5">
        <v>11.95</v>
      </c>
      <c r="H1398" s="3">
        <v>17110004001735</v>
      </c>
      <c r="I1398" t="s">
        <v>11</v>
      </c>
    </row>
    <row r="1399" spans="1:9" x14ac:dyDescent="0.25">
      <c r="A1399">
        <v>1398</v>
      </c>
      <c r="B1399" t="s">
        <v>293</v>
      </c>
      <c r="C1399" s="3">
        <v>12</v>
      </c>
      <c r="D1399">
        <v>48.737000000000002</v>
      </c>
      <c r="E1399">
        <v>-122.217167</v>
      </c>
      <c r="F1399" t="s">
        <v>10</v>
      </c>
      <c r="G1399" s="5">
        <v>12.5</v>
      </c>
      <c r="H1399" s="3">
        <v>17110004001735</v>
      </c>
      <c r="I1399" t="s">
        <v>11</v>
      </c>
    </row>
    <row r="1400" spans="1:9" x14ac:dyDescent="0.25">
      <c r="A1400">
        <v>1399</v>
      </c>
      <c r="B1400" t="s">
        <v>294</v>
      </c>
      <c r="C1400" s="3">
        <v>1</v>
      </c>
      <c r="D1400">
        <v>48.727423999999999</v>
      </c>
      <c r="E1400">
        <v>-122.219448</v>
      </c>
      <c r="F1400" t="s">
        <v>10</v>
      </c>
      <c r="G1400" s="5">
        <v>11.05</v>
      </c>
      <c r="H1400" s="3">
        <v>17110004000726</v>
      </c>
      <c r="I1400" t="s">
        <v>11</v>
      </c>
    </row>
    <row r="1401" spans="1:9" x14ac:dyDescent="0.25">
      <c r="A1401">
        <v>1400</v>
      </c>
      <c r="B1401" t="s">
        <v>294</v>
      </c>
      <c r="C1401" s="3">
        <v>2</v>
      </c>
      <c r="D1401">
        <v>48.727423999999999</v>
      </c>
      <c r="E1401">
        <v>-122.219448</v>
      </c>
      <c r="F1401" t="s">
        <v>10</v>
      </c>
      <c r="G1401" s="5">
        <v>11.55</v>
      </c>
      <c r="H1401" s="3">
        <v>17110004000726</v>
      </c>
      <c r="I1401" t="s">
        <v>11</v>
      </c>
    </row>
    <row r="1402" spans="1:9" x14ac:dyDescent="0.25">
      <c r="A1402">
        <v>1401</v>
      </c>
      <c r="B1402" t="s">
        <v>294</v>
      </c>
      <c r="C1402" s="3">
        <v>3</v>
      </c>
      <c r="D1402">
        <v>48.727423999999999</v>
      </c>
      <c r="E1402">
        <v>-122.219448</v>
      </c>
      <c r="F1402" t="s">
        <v>10</v>
      </c>
      <c r="G1402" s="5">
        <v>11.885</v>
      </c>
      <c r="H1402" s="3">
        <v>17110004000726</v>
      </c>
      <c r="I1402" t="s">
        <v>11</v>
      </c>
    </row>
    <row r="1403" spans="1:9" x14ac:dyDescent="0.25">
      <c r="A1403">
        <v>1402</v>
      </c>
      <c r="B1403" t="s">
        <v>294</v>
      </c>
      <c r="C1403" s="3">
        <v>4</v>
      </c>
      <c r="D1403">
        <v>48.727423999999999</v>
      </c>
      <c r="E1403">
        <v>-122.219448</v>
      </c>
      <c r="F1403" t="s">
        <v>10</v>
      </c>
      <c r="G1403" s="5">
        <v>10.95</v>
      </c>
      <c r="H1403" s="3">
        <v>17110004000726</v>
      </c>
      <c r="I1403" t="s">
        <v>11</v>
      </c>
    </row>
    <row r="1404" spans="1:9" x14ac:dyDescent="0.25">
      <c r="A1404">
        <v>1403</v>
      </c>
      <c r="B1404" t="s">
        <v>294</v>
      </c>
      <c r="C1404" s="3">
        <v>5</v>
      </c>
      <c r="D1404">
        <v>48.727423999999999</v>
      </c>
      <c r="E1404">
        <v>-122.219448</v>
      </c>
      <c r="F1404" t="s">
        <v>10</v>
      </c>
      <c r="G1404" s="5">
        <v>8.1999999999999993</v>
      </c>
      <c r="H1404" s="3">
        <v>17110004000726</v>
      </c>
      <c r="I1404" t="s">
        <v>11</v>
      </c>
    </row>
    <row r="1405" spans="1:9" x14ac:dyDescent="0.25">
      <c r="A1405">
        <v>1404</v>
      </c>
      <c r="B1405" t="s">
        <v>294</v>
      </c>
      <c r="C1405" s="3">
        <v>6</v>
      </c>
      <c r="D1405">
        <v>48.727423999999999</v>
      </c>
      <c r="E1405">
        <v>-122.219448</v>
      </c>
      <c r="F1405" t="s">
        <v>10</v>
      </c>
      <c r="G1405" s="5">
        <v>6.65</v>
      </c>
      <c r="H1405" s="3">
        <v>17110004000726</v>
      </c>
      <c r="I1405" t="s">
        <v>11</v>
      </c>
    </row>
    <row r="1406" spans="1:9" x14ac:dyDescent="0.25">
      <c r="A1406">
        <v>1405</v>
      </c>
      <c r="B1406" t="s">
        <v>294</v>
      </c>
      <c r="C1406" s="3">
        <v>7</v>
      </c>
      <c r="D1406">
        <v>48.727423999999999</v>
      </c>
      <c r="E1406">
        <v>-122.219448</v>
      </c>
      <c r="F1406" t="s">
        <v>10</v>
      </c>
      <c r="G1406" s="5">
        <v>8.2249999999999996</v>
      </c>
      <c r="H1406" s="3">
        <v>17110004000726</v>
      </c>
      <c r="I1406" t="s">
        <v>11</v>
      </c>
    </row>
    <row r="1407" spans="1:9" x14ac:dyDescent="0.25">
      <c r="A1407">
        <v>1406</v>
      </c>
      <c r="B1407" t="s">
        <v>294</v>
      </c>
      <c r="C1407" s="3">
        <v>8</v>
      </c>
      <c r="D1407">
        <v>48.727423999999999</v>
      </c>
      <c r="E1407">
        <v>-122.219448</v>
      </c>
      <c r="F1407" t="s">
        <v>10</v>
      </c>
      <c r="G1407" s="5">
        <v>8.0666666669999998</v>
      </c>
      <c r="H1407" s="3">
        <v>17110004000726</v>
      </c>
      <c r="I1407" t="s">
        <v>11</v>
      </c>
    </row>
    <row r="1408" spans="1:9" x14ac:dyDescent="0.25">
      <c r="A1408">
        <v>1407</v>
      </c>
      <c r="B1408" t="s">
        <v>294</v>
      </c>
      <c r="C1408" s="3">
        <v>9</v>
      </c>
      <c r="D1408">
        <v>48.727423999999999</v>
      </c>
      <c r="E1408">
        <v>-122.219448</v>
      </c>
      <c r="F1408" t="s">
        <v>10</v>
      </c>
      <c r="G1408" s="5">
        <v>9.75</v>
      </c>
      <c r="H1408" s="3">
        <v>17110004000726</v>
      </c>
      <c r="I1408" t="s">
        <v>11</v>
      </c>
    </row>
    <row r="1409" spans="1:9" x14ac:dyDescent="0.25">
      <c r="A1409">
        <v>1408</v>
      </c>
      <c r="B1409" t="s">
        <v>294</v>
      </c>
      <c r="C1409" s="3">
        <v>10</v>
      </c>
      <c r="D1409">
        <v>48.727423999999999</v>
      </c>
      <c r="E1409">
        <v>-122.219448</v>
      </c>
      <c r="F1409" t="s">
        <v>10</v>
      </c>
      <c r="G1409" s="5">
        <v>7.95</v>
      </c>
      <c r="H1409" s="3">
        <v>17110004000726</v>
      </c>
      <c r="I1409" t="s">
        <v>11</v>
      </c>
    </row>
    <row r="1410" spans="1:9" x14ac:dyDescent="0.25">
      <c r="A1410">
        <v>1409</v>
      </c>
      <c r="B1410" t="s">
        <v>294</v>
      </c>
      <c r="C1410" s="3">
        <v>11</v>
      </c>
      <c r="D1410">
        <v>48.727423999999999</v>
      </c>
      <c r="E1410">
        <v>-122.219448</v>
      </c>
      <c r="F1410" t="s">
        <v>10</v>
      </c>
      <c r="G1410" s="5">
        <v>10.3</v>
      </c>
      <c r="H1410" s="3">
        <v>17110004000726</v>
      </c>
      <c r="I1410" t="s">
        <v>11</v>
      </c>
    </row>
    <row r="1411" spans="1:9" x14ac:dyDescent="0.25">
      <c r="A1411">
        <v>1410</v>
      </c>
      <c r="B1411" t="s">
        <v>294</v>
      </c>
      <c r="C1411" s="3">
        <v>12</v>
      </c>
      <c r="D1411">
        <v>48.727423999999999</v>
      </c>
      <c r="E1411">
        <v>-122.219448</v>
      </c>
      <c r="F1411" t="s">
        <v>10</v>
      </c>
      <c r="G1411" s="5">
        <v>11.475</v>
      </c>
      <c r="H1411" s="3">
        <v>17110004000726</v>
      </c>
      <c r="I1411" t="s">
        <v>11</v>
      </c>
    </row>
    <row r="1412" spans="1:9" x14ac:dyDescent="0.25">
      <c r="A1412">
        <v>1411</v>
      </c>
      <c r="B1412" t="s">
        <v>295</v>
      </c>
      <c r="C1412" s="3">
        <v>2</v>
      </c>
      <c r="D1412">
        <v>48.855432909999998</v>
      </c>
      <c r="E1412">
        <v>-122.5764324</v>
      </c>
      <c r="F1412" t="s">
        <v>10</v>
      </c>
      <c r="G1412" s="5">
        <v>9.9600000000000009</v>
      </c>
      <c r="H1412" s="3">
        <v>17110004001218</v>
      </c>
      <c r="I1412" t="s">
        <v>11</v>
      </c>
    </row>
    <row r="1413" spans="1:9" x14ac:dyDescent="0.25">
      <c r="A1413">
        <v>1412</v>
      </c>
      <c r="B1413" t="s">
        <v>296</v>
      </c>
      <c r="C1413" s="3">
        <v>1</v>
      </c>
      <c r="D1413">
        <v>48.809680999999998</v>
      </c>
      <c r="E1413">
        <v>-122.20025699999999</v>
      </c>
      <c r="F1413" t="s">
        <v>10</v>
      </c>
      <c r="G1413" s="5">
        <v>11.9</v>
      </c>
      <c r="H1413" s="3">
        <v>17110004000181</v>
      </c>
      <c r="I1413" t="s">
        <v>11</v>
      </c>
    </row>
    <row r="1414" spans="1:9" x14ac:dyDescent="0.25">
      <c r="A1414">
        <v>1413</v>
      </c>
      <c r="B1414" t="s">
        <v>296</v>
      </c>
      <c r="C1414" s="3">
        <v>2</v>
      </c>
      <c r="D1414">
        <v>48.809680999999998</v>
      </c>
      <c r="E1414">
        <v>-122.20025699999999</v>
      </c>
      <c r="F1414" t="s">
        <v>10</v>
      </c>
      <c r="G1414" s="5">
        <v>12.45</v>
      </c>
      <c r="H1414" s="3">
        <v>17110004000181</v>
      </c>
      <c r="I1414" t="s">
        <v>11</v>
      </c>
    </row>
    <row r="1415" spans="1:9" x14ac:dyDescent="0.25">
      <c r="A1415">
        <v>1414</v>
      </c>
      <c r="B1415" t="s">
        <v>296</v>
      </c>
      <c r="C1415" s="3">
        <v>3</v>
      </c>
      <c r="D1415">
        <v>48.809680999999998</v>
      </c>
      <c r="E1415">
        <v>-122.20025699999999</v>
      </c>
      <c r="F1415" t="s">
        <v>10</v>
      </c>
      <c r="G1415" s="5">
        <v>12.963333329999999</v>
      </c>
      <c r="H1415" s="3">
        <v>17110004000181</v>
      </c>
      <c r="I1415" t="s">
        <v>11</v>
      </c>
    </row>
    <row r="1416" spans="1:9" x14ac:dyDescent="0.25">
      <c r="A1416">
        <v>1415</v>
      </c>
      <c r="B1416" t="s">
        <v>296</v>
      </c>
      <c r="C1416" s="3">
        <v>4</v>
      </c>
      <c r="D1416">
        <v>48.809680999999998</v>
      </c>
      <c r="E1416">
        <v>-122.20025699999999</v>
      </c>
      <c r="F1416" t="s">
        <v>10</v>
      </c>
      <c r="G1416" s="5">
        <v>11.3</v>
      </c>
      <c r="H1416" s="3">
        <v>17110004000181</v>
      </c>
      <c r="I1416" t="s">
        <v>11</v>
      </c>
    </row>
    <row r="1417" spans="1:9" x14ac:dyDescent="0.25">
      <c r="A1417">
        <v>1416</v>
      </c>
      <c r="B1417" t="s">
        <v>296</v>
      </c>
      <c r="C1417" s="3">
        <v>5</v>
      </c>
      <c r="D1417">
        <v>48.809680999999998</v>
      </c>
      <c r="E1417">
        <v>-122.20025699999999</v>
      </c>
      <c r="F1417" t="s">
        <v>10</v>
      </c>
      <c r="G1417" s="5">
        <v>11.95</v>
      </c>
      <c r="H1417" s="3">
        <v>17110004000181</v>
      </c>
      <c r="I1417" t="s">
        <v>11</v>
      </c>
    </row>
    <row r="1418" spans="1:9" x14ac:dyDescent="0.25">
      <c r="A1418">
        <v>1417</v>
      </c>
      <c r="B1418" t="s">
        <v>296</v>
      </c>
      <c r="C1418" s="3">
        <v>6</v>
      </c>
      <c r="D1418">
        <v>48.809680999999998</v>
      </c>
      <c r="E1418">
        <v>-122.20025699999999</v>
      </c>
      <c r="F1418" t="s">
        <v>10</v>
      </c>
      <c r="G1418" s="5">
        <v>12.4</v>
      </c>
      <c r="H1418" s="3">
        <v>17110004000181</v>
      </c>
      <c r="I1418" t="s">
        <v>11</v>
      </c>
    </row>
    <row r="1419" spans="1:9" x14ac:dyDescent="0.25">
      <c r="A1419">
        <v>1418</v>
      </c>
      <c r="B1419" t="s">
        <v>296</v>
      </c>
      <c r="C1419" s="3">
        <v>7</v>
      </c>
      <c r="D1419">
        <v>48.809680999999998</v>
      </c>
      <c r="E1419">
        <v>-122.20025699999999</v>
      </c>
      <c r="F1419" t="s">
        <v>10</v>
      </c>
      <c r="G1419" s="5">
        <v>11.6</v>
      </c>
      <c r="H1419" s="3">
        <v>17110004000181</v>
      </c>
      <c r="I1419" t="s">
        <v>11</v>
      </c>
    </row>
    <row r="1420" spans="1:9" x14ac:dyDescent="0.25">
      <c r="A1420">
        <v>1419</v>
      </c>
      <c r="B1420" t="s">
        <v>296</v>
      </c>
      <c r="C1420" s="3">
        <v>8</v>
      </c>
      <c r="D1420">
        <v>48.809680999999998</v>
      </c>
      <c r="E1420">
        <v>-122.20025699999999</v>
      </c>
      <c r="F1420" t="s">
        <v>10</v>
      </c>
      <c r="G1420" s="5">
        <v>12.4</v>
      </c>
      <c r="H1420" s="3">
        <v>17110004000181</v>
      </c>
      <c r="I1420" t="s">
        <v>11</v>
      </c>
    </row>
    <row r="1421" spans="1:9" x14ac:dyDescent="0.25">
      <c r="A1421">
        <v>1420</v>
      </c>
      <c r="B1421" t="s">
        <v>296</v>
      </c>
      <c r="C1421" s="3">
        <v>9</v>
      </c>
      <c r="D1421">
        <v>48.809680999999998</v>
      </c>
      <c r="E1421">
        <v>-122.20025699999999</v>
      </c>
      <c r="F1421" t="s">
        <v>10</v>
      </c>
      <c r="G1421" s="5">
        <v>11.3</v>
      </c>
      <c r="H1421" s="3">
        <v>17110004000181</v>
      </c>
      <c r="I1421" t="s">
        <v>11</v>
      </c>
    </row>
    <row r="1422" spans="1:9" x14ac:dyDescent="0.25">
      <c r="A1422">
        <v>1421</v>
      </c>
      <c r="B1422" t="s">
        <v>296</v>
      </c>
      <c r="C1422" s="3">
        <v>10</v>
      </c>
      <c r="D1422">
        <v>48.809680999999998</v>
      </c>
      <c r="E1422">
        <v>-122.20025699999999</v>
      </c>
      <c r="F1422" t="s">
        <v>10</v>
      </c>
      <c r="G1422" s="5">
        <v>11.95</v>
      </c>
      <c r="H1422" s="3">
        <v>17110004000181</v>
      </c>
      <c r="I1422" t="s">
        <v>11</v>
      </c>
    </row>
    <row r="1423" spans="1:9" x14ac:dyDescent="0.25">
      <c r="A1423">
        <v>1422</v>
      </c>
      <c r="B1423" t="s">
        <v>296</v>
      </c>
      <c r="C1423" s="3">
        <v>11</v>
      </c>
      <c r="D1423">
        <v>48.809680999999998</v>
      </c>
      <c r="E1423">
        <v>-122.20025699999999</v>
      </c>
      <c r="F1423" t="s">
        <v>10</v>
      </c>
      <c r="G1423" s="5">
        <v>12.25</v>
      </c>
      <c r="H1423" s="3">
        <v>17110004000181</v>
      </c>
      <c r="I1423" t="s">
        <v>11</v>
      </c>
    </row>
    <row r="1424" spans="1:9" x14ac:dyDescent="0.25">
      <c r="A1424">
        <v>1423</v>
      </c>
      <c r="B1424" t="s">
        <v>296</v>
      </c>
      <c r="C1424" s="3">
        <v>12</v>
      </c>
      <c r="D1424">
        <v>48.809680999999998</v>
      </c>
      <c r="E1424">
        <v>-122.20025699999999</v>
      </c>
      <c r="F1424" t="s">
        <v>10</v>
      </c>
      <c r="G1424" s="5">
        <v>13.06666667</v>
      </c>
      <c r="H1424" s="3">
        <v>17110004000181</v>
      </c>
      <c r="I1424" t="s">
        <v>11</v>
      </c>
    </row>
    <row r="1425" spans="1:9" x14ac:dyDescent="0.25">
      <c r="A1425">
        <v>1424</v>
      </c>
      <c r="B1425" t="s">
        <v>297</v>
      </c>
      <c r="C1425" s="3">
        <v>1</v>
      </c>
      <c r="D1425">
        <v>48.823928000000002</v>
      </c>
      <c r="E1425">
        <v>-122.134128</v>
      </c>
      <c r="F1425" t="s">
        <v>10</v>
      </c>
      <c r="G1425" s="5">
        <v>11.8</v>
      </c>
      <c r="H1425" s="3">
        <v>17110004000204</v>
      </c>
      <c r="I1425" t="s">
        <v>22</v>
      </c>
    </row>
    <row r="1426" spans="1:9" x14ac:dyDescent="0.25">
      <c r="A1426">
        <v>1425</v>
      </c>
      <c r="B1426" t="s">
        <v>297</v>
      </c>
      <c r="C1426" s="3">
        <v>2</v>
      </c>
      <c r="D1426">
        <v>48.823928000000002</v>
      </c>
      <c r="E1426">
        <v>-122.134128</v>
      </c>
      <c r="F1426" t="s">
        <v>10</v>
      </c>
      <c r="G1426" s="5">
        <v>11.75</v>
      </c>
      <c r="H1426" s="3">
        <v>17110004000204</v>
      </c>
      <c r="I1426" t="s">
        <v>22</v>
      </c>
    </row>
    <row r="1427" spans="1:9" x14ac:dyDescent="0.25">
      <c r="A1427">
        <v>1426</v>
      </c>
      <c r="B1427" t="s">
        <v>297</v>
      </c>
      <c r="C1427" s="3">
        <v>3</v>
      </c>
      <c r="D1427">
        <v>48.823928000000002</v>
      </c>
      <c r="E1427">
        <v>-122.134128</v>
      </c>
      <c r="F1427" t="s">
        <v>10</v>
      </c>
      <c r="G1427" s="5">
        <v>11.91333333</v>
      </c>
      <c r="H1427" s="3">
        <v>17110004000204</v>
      </c>
      <c r="I1427" t="s">
        <v>22</v>
      </c>
    </row>
    <row r="1428" spans="1:9" x14ac:dyDescent="0.25">
      <c r="A1428">
        <v>1427</v>
      </c>
      <c r="B1428" t="s">
        <v>297</v>
      </c>
      <c r="C1428" s="3">
        <v>4</v>
      </c>
      <c r="D1428">
        <v>48.823928000000002</v>
      </c>
      <c r="E1428">
        <v>-122.134128</v>
      </c>
      <c r="F1428" t="s">
        <v>10</v>
      </c>
      <c r="G1428" s="5">
        <v>11.4</v>
      </c>
      <c r="H1428" s="3">
        <v>17110004000204</v>
      </c>
      <c r="I1428" t="s">
        <v>22</v>
      </c>
    </row>
    <row r="1429" spans="1:9" x14ac:dyDescent="0.25">
      <c r="A1429">
        <v>1428</v>
      </c>
      <c r="B1429" t="s">
        <v>297</v>
      </c>
      <c r="C1429" s="3">
        <v>5</v>
      </c>
      <c r="D1429">
        <v>48.823928000000002</v>
      </c>
      <c r="E1429">
        <v>-122.134128</v>
      </c>
      <c r="F1429" t="s">
        <v>10</v>
      </c>
      <c r="G1429" s="5">
        <v>11.2</v>
      </c>
      <c r="H1429" s="3">
        <v>17110004000204</v>
      </c>
      <c r="I1429" t="s">
        <v>22</v>
      </c>
    </row>
    <row r="1430" spans="1:9" x14ac:dyDescent="0.25">
      <c r="A1430">
        <v>1429</v>
      </c>
      <c r="B1430" t="s">
        <v>297</v>
      </c>
      <c r="C1430" s="3">
        <v>6</v>
      </c>
      <c r="D1430">
        <v>48.823928000000002</v>
      </c>
      <c r="E1430">
        <v>-122.134128</v>
      </c>
      <c r="F1430" t="s">
        <v>10</v>
      </c>
      <c r="G1430" s="5">
        <v>11.45</v>
      </c>
      <c r="H1430" s="3">
        <v>17110004000204</v>
      </c>
      <c r="I1430" t="s">
        <v>22</v>
      </c>
    </row>
    <row r="1431" spans="1:9" x14ac:dyDescent="0.25">
      <c r="A1431">
        <v>1430</v>
      </c>
      <c r="B1431" t="s">
        <v>297</v>
      </c>
      <c r="C1431" s="3">
        <v>7</v>
      </c>
      <c r="D1431">
        <v>48.823928000000002</v>
      </c>
      <c r="E1431">
        <v>-122.134128</v>
      </c>
      <c r="F1431" t="s">
        <v>10</v>
      </c>
      <c r="G1431" s="5">
        <v>11</v>
      </c>
      <c r="H1431" s="3">
        <v>17110004000204</v>
      </c>
      <c r="I1431" t="s">
        <v>22</v>
      </c>
    </row>
    <row r="1432" spans="1:9" x14ac:dyDescent="0.25">
      <c r="A1432">
        <v>1431</v>
      </c>
      <c r="B1432" t="s">
        <v>297</v>
      </c>
      <c r="C1432" s="3">
        <v>8</v>
      </c>
      <c r="D1432">
        <v>48.823928000000002</v>
      </c>
      <c r="E1432">
        <v>-122.134128</v>
      </c>
      <c r="F1432" t="s">
        <v>10</v>
      </c>
      <c r="G1432" s="5">
        <v>11.9</v>
      </c>
      <c r="H1432" s="3">
        <v>17110004000204</v>
      </c>
      <c r="I1432" t="s">
        <v>22</v>
      </c>
    </row>
    <row r="1433" spans="1:9" x14ac:dyDescent="0.25">
      <c r="A1433">
        <v>1432</v>
      </c>
      <c r="B1433" t="s">
        <v>297</v>
      </c>
      <c r="C1433" s="3">
        <v>9</v>
      </c>
      <c r="D1433">
        <v>48.823928000000002</v>
      </c>
      <c r="E1433">
        <v>-122.134128</v>
      </c>
      <c r="F1433" t="s">
        <v>10</v>
      </c>
      <c r="G1433" s="5">
        <v>11</v>
      </c>
      <c r="H1433" s="3">
        <v>17110004000204</v>
      </c>
      <c r="I1433" t="s">
        <v>22</v>
      </c>
    </row>
    <row r="1434" spans="1:9" x14ac:dyDescent="0.25">
      <c r="A1434">
        <v>1433</v>
      </c>
      <c r="B1434" t="s">
        <v>297</v>
      </c>
      <c r="C1434" s="3">
        <v>10</v>
      </c>
      <c r="D1434">
        <v>48.823928000000002</v>
      </c>
      <c r="E1434">
        <v>-122.134128</v>
      </c>
      <c r="F1434" t="s">
        <v>10</v>
      </c>
      <c r="G1434" s="5">
        <v>11.25</v>
      </c>
      <c r="H1434" s="3">
        <v>17110004000204</v>
      </c>
      <c r="I1434" t="s">
        <v>22</v>
      </c>
    </row>
    <row r="1435" spans="1:9" x14ac:dyDescent="0.25">
      <c r="A1435">
        <v>1434</v>
      </c>
      <c r="B1435" t="s">
        <v>297</v>
      </c>
      <c r="C1435" s="3">
        <v>11</v>
      </c>
      <c r="D1435">
        <v>48.823928000000002</v>
      </c>
      <c r="E1435">
        <v>-122.134128</v>
      </c>
      <c r="F1435" t="s">
        <v>10</v>
      </c>
      <c r="G1435" s="5">
        <v>12.25</v>
      </c>
      <c r="H1435" s="3">
        <v>17110004000204</v>
      </c>
      <c r="I1435" t="s">
        <v>22</v>
      </c>
    </row>
    <row r="1436" spans="1:9" x14ac:dyDescent="0.25">
      <c r="A1436">
        <v>1435</v>
      </c>
      <c r="B1436" t="s">
        <v>297</v>
      </c>
      <c r="C1436" s="3">
        <v>12</v>
      </c>
      <c r="D1436">
        <v>48.823928000000002</v>
      </c>
      <c r="E1436">
        <v>-122.134128</v>
      </c>
      <c r="F1436" t="s">
        <v>10</v>
      </c>
      <c r="G1436" s="5">
        <v>13.03333333</v>
      </c>
      <c r="H1436" s="3">
        <v>17110004000204</v>
      </c>
      <c r="I1436" t="s">
        <v>22</v>
      </c>
    </row>
    <row r="1437" spans="1:9" x14ac:dyDescent="0.25">
      <c r="A1437">
        <v>1436</v>
      </c>
      <c r="B1437" t="s">
        <v>298</v>
      </c>
      <c r="C1437" s="3">
        <v>8</v>
      </c>
      <c r="D1437">
        <v>48.920036090000004</v>
      </c>
      <c r="E1437">
        <v>-122.4854462</v>
      </c>
      <c r="F1437" t="s">
        <v>10</v>
      </c>
      <c r="G1437" s="5">
        <v>11.05</v>
      </c>
      <c r="H1437" s="3">
        <v>17110004000057</v>
      </c>
      <c r="I1437" t="s">
        <v>11</v>
      </c>
    </row>
    <row r="1438" spans="1:9" x14ac:dyDescent="0.25">
      <c r="A1438">
        <v>1437</v>
      </c>
      <c r="B1438" t="s">
        <v>299</v>
      </c>
      <c r="C1438" s="3">
        <v>4</v>
      </c>
      <c r="D1438">
        <v>48.793848650000001</v>
      </c>
      <c r="E1438">
        <v>-122.6072322</v>
      </c>
      <c r="F1438" t="s">
        <v>10</v>
      </c>
      <c r="G1438" s="5">
        <v>3.22</v>
      </c>
      <c r="H1438" s="3">
        <v>17110004000637</v>
      </c>
      <c r="I1438" t="s">
        <v>11</v>
      </c>
    </row>
    <row r="1439" spans="1:9" x14ac:dyDescent="0.25">
      <c r="A1439">
        <v>1438</v>
      </c>
      <c r="B1439" t="s">
        <v>299</v>
      </c>
      <c r="C1439" s="3">
        <v>5</v>
      </c>
      <c r="D1439">
        <v>48.793848650000001</v>
      </c>
      <c r="E1439">
        <v>-122.6072322</v>
      </c>
      <c r="F1439" t="s">
        <v>10</v>
      </c>
      <c r="G1439" s="5">
        <v>0.43</v>
      </c>
      <c r="H1439" s="3">
        <v>17110004000637</v>
      </c>
      <c r="I1439" t="s">
        <v>11</v>
      </c>
    </row>
    <row r="1440" spans="1:9" x14ac:dyDescent="0.25">
      <c r="A1440">
        <v>1439</v>
      </c>
      <c r="B1440" t="s">
        <v>300</v>
      </c>
      <c r="C1440" s="3">
        <v>1</v>
      </c>
      <c r="D1440">
        <v>48.869795000000003</v>
      </c>
      <c r="E1440">
        <v>-122.481972</v>
      </c>
      <c r="F1440" t="s">
        <v>10</v>
      </c>
      <c r="G1440" s="5">
        <v>8.7475000000000005</v>
      </c>
      <c r="H1440" s="3">
        <v>17110004001441</v>
      </c>
      <c r="I1440" t="s">
        <v>11</v>
      </c>
    </row>
    <row r="1441" spans="1:9" x14ac:dyDescent="0.25">
      <c r="A1441">
        <v>1440</v>
      </c>
      <c r="B1441" t="s">
        <v>300</v>
      </c>
      <c r="C1441" s="3">
        <v>2</v>
      </c>
      <c r="D1441">
        <v>48.869795000000003</v>
      </c>
      <c r="E1441">
        <v>-122.481972</v>
      </c>
      <c r="F1441" t="s">
        <v>10</v>
      </c>
      <c r="G1441" s="5">
        <v>7.51</v>
      </c>
      <c r="H1441" s="3">
        <v>17110004001441</v>
      </c>
      <c r="I1441" t="s">
        <v>11</v>
      </c>
    </row>
    <row r="1442" spans="1:9" x14ac:dyDescent="0.25">
      <c r="A1442">
        <v>1441</v>
      </c>
      <c r="B1442" t="s">
        <v>300</v>
      </c>
      <c r="C1442" s="3">
        <v>3</v>
      </c>
      <c r="D1442">
        <v>48.869795000000003</v>
      </c>
      <c r="E1442">
        <v>-122.481972</v>
      </c>
      <c r="F1442" t="s">
        <v>10</v>
      </c>
      <c r="G1442" s="5">
        <v>7.41</v>
      </c>
      <c r="H1442" s="3">
        <v>17110004001441</v>
      </c>
      <c r="I1442" t="s">
        <v>11</v>
      </c>
    </row>
    <row r="1443" spans="1:9" x14ac:dyDescent="0.25">
      <c r="A1443">
        <v>1442</v>
      </c>
      <c r="B1443" t="s">
        <v>300</v>
      </c>
      <c r="C1443" s="3">
        <v>4</v>
      </c>
      <c r="D1443">
        <v>48.869795000000003</v>
      </c>
      <c r="E1443">
        <v>-122.481972</v>
      </c>
      <c r="F1443" t="s">
        <v>10</v>
      </c>
      <c r="G1443" s="5">
        <v>8.1974999999999998</v>
      </c>
      <c r="H1443" s="3">
        <v>17110004001441</v>
      </c>
      <c r="I1443" t="s">
        <v>11</v>
      </c>
    </row>
    <row r="1444" spans="1:9" x14ac:dyDescent="0.25">
      <c r="A1444">
        <v>1443</v>
      </c>
      <c r="B1444" t="s">
        <v>300</v>
      </c>
      <c r="C1444" s="3">
        <v>5</v>
      </c>
      <c r="D1444">
        <v>48.869795000000003</v>
      </c>
      <c r="E1444">
        <v>-122.481972</v>
      </c>
      <c r="F1444" t="s">
        <v>10</v>
      </c>
      <c r="G1444" s="5">
        <v>7.9050000000000002</v>
      </c>
      <c r="H1444" s="3">
        <v>17110004001441</v>
      </c>
      <c r="I1444" t="s">
        <v>11</v>
      </c>
    </row>
    <row r="1445" spans="1:9" x14ac:dyDescent="0.25">
      <c r="A1445">
        <v>1444</v>
      </c>
      <c r="B1445" t="s">
        <v>300</v>
      </c>
      <c r="C1445" s="3">
        <v>6</v>
      </c>
      <c r="D1445">
        <v>48.869795000000003</v>
      </c>
      <c r="E1445">
        <v>-122.481972</v>
      </c>
      <c r="F1445" t="s">
        <v>10</v>
      </c>
      <c r="G1445" s="5">
        <v>7.375</v>
      </c>
      <c r="H1445" s="3">
        <v>17110004001441</v>
      </c>
      <c r="I1445" t="s">
        <v>11</v>
      </c>
    </row>
    <row r="1446" spans="1:9" x14ac:dyDescent="0.25">
      <c r="A1446">
        <v>1445</v>
      </c>
      <c r="B1446" t="s">
        <v>300</v>
      </c>
      <c r="C1446" s="3">
        <v>7</v>
      </c>
      <c r="D1446">
        <v>48.869795000000003</v>
      </c>
      <c r="E1446">
        <v>-122.481972</v>
      </c>
      <c r="F1446" t="s">
        <v>10</v>
      </c>
      <c r="G1446" s="5">
        <v>6.8224999999999998</v>
      </c>
      <c r="H1446" s="3">
        <v>17110004001441</v>
      </c>
      <c r="I1446" t="s">
        <v>11</v>
      </c>
    </row>
    <row r="1447" spans="1:9" x14ac:dyDescent="0.25">
      <c r="A1447">
        <v>1446</v>
      </c>
      <c r="B1447" t="s">
        <v>300</v>
      </c>
      <c r="C1447" s="3">
        <v>8</v>
      </c>
      <c r="D1447">
        <v>48.869795000000003</v>
      </c>
      <c r="E1447">
        <v>-122.481972</v>
      </c>
      <c r="F1447" t="s">
        <v>10</v>
      </c>
      <c r="G1447" s="5">
        <v>6.83</v>
      </c>
      <c r="H1447" s="3">
        <v>17110004001441</v>
      </c>
      <c r="I1447" t="s">
        <v>11</v>
      </c>
    </row>
    <row r="1448" spans="1:9" x14ac:dyDescent="0.25">
      <c r="A1448">
        <v>1447</v>
      </c>
      <c r="B1448" t="s">
        <v>300</v>
      </c>
      <c r="C1448" s="3">
        <v>9</v>
      </c>
      <c r="D1448">
        <v>48.869795000000003</v>
      </c>
      <c r="E1448">
        <v>-122.481972</v>
      </c>
      <c r="F1448" t="s">
        <v>10</v>
      </c>
      <c r="G1448" s="5">
        <v>6.5525000000000002</v>
      </c>
      <c r="H1448" s="3">
        <v>17110004001441</v>
      </c>
      <c r="I1448" t="s">
        <v>11</v>
      </c>
    </row>
    <row r="1449" spans="1:9" x14ac:dyDescent="0.25">
      <c r="A1449">
        <v>1448</v>
      </c>
      <c r="B1449" t="s">
        <v>300</v>
      </c>
      <c r="C1449" s="3">
        <v>10</v>
      </c>
      <c r="D1449">
        <v>48.869795000000003</v>
      </c>
      <c r="E1449">
        <v>-122.481972</v>
      </c>
      <c r="F1449" t="s">
        <v>10</v>
      </c>
      <c r="G1449" s="5">
        <v>6.8849999999999998</v>
      </c>
      <c r="H1449" s="3">
        <v>17110004001441</v>
      </c>
      <c r="I1449" t="s">
        <v>11</v>
      </c>
    </row>
    <row r="1450" spans="1:9" x14ac:dyDescent="0.25">
      <c r="A1450">
        <v>1449</v>
      </c>
      <c r="B1450" t="s">
        <v>300</v>
      </c>
      <c r="C1450" s="3">
        <v>11</v>
      </c>
      <c r="D1450">
        <v>48.869795000000003</v>
      </c>
      <c r="E1450">
        <v>-122.481972</v>
      </c>
      <c r="F1450" t="s">
        <v>10</v>
      </c>
      <c r="G1450" s="5">
        <v>5.9124999999999996</v>
      </c>
      <c r="H1450" s="3">
        <v>17110004001441</v>
      </c>
      <c r="I1450" t="s">
        <v>11</v>
      </c>
    </row>
    <row r="1451" spans="1:9" x14ac:dyDescent="0.25">
      <c r="A1451">
        <v>1450</v>
      </c>
      <c r="B1451" t="s">
        <v>300</v>
      </c>
      <c r="C1451" s="3">
        <v>12</v>
      </c>
      <c r="D1451">
        <v>48.869795000000003</v>
      </c>
      <c r="E1451">
        <v>-122.481972</v>
      </c>
      <c r="F1451" t="s">
        <v>10</v>
      </c>
      <c r="G1451" s="5">
        <v>8.0299999999999994</v>
      </c>
      <c r="H1451" s="3">
        <v>17110004001441</v>
      </c>
      <c r="I1451" t="s">
        <v>11</v>
      </c>
    </row>
    <row r="1452" spans="1:9" x14ac:dyDescent="0.25">
      <c r="A1452">
        <v>1451</v>
      </c>
      <c r="B1452" t="s">
        <v>301</v>
      </c>
      <c r="C1452" s="3">
        <v>1</v>
      </c>
      <c r="D1452">
        <v>48.882210999999998</v>
      </c>
      <c r="E1452">
        <v>-122.44265900000001</v>
      </c>
      <c r="F1452" t="s">
        <v>10</v>
      </c>
      <c r="G1452" s="5">
        <v>7.2024999999999997</v>
      </c>
      <c r="H1452" s="3">
        <v>17110004001473</v>
      </c>
      <c r="I1452" t="s">
        <v>11</v>
      </c>
    </row>
    <row r="1453" spans="1:9" x14ac:dyDescent="0.25">
      <c r="A1453">
        <v>1452</v>
      </c>
      <c r="B1453" t="s">
        <v>301</v>
      </c>
      <c r="C1453" s="3">
        <v>2</v>
      </c>
      <c r="D1453">
        <v>48.882210999999998</v>
      </c>
      <c r="E1453">
        <v>-122.44265900000001</v>
      </c>
      <c r="F1453" t="s">
        <v>10</v>
      </c>
      <c r="G1453" s="5">
        <v>6.0774999999999997</v>
      </c>
      <c r="H1453" s="3">
        <v>17110004001473</v>
      </c>
      <c r="I1453" t="s">
        <v>11</v>
      </c>
    </row>
    <row r="1454" spans="1:9" x14ac:dyDescent="0.25">
      <c r="A1454">
        <v>1453</v>
      </c>
      <c r="B1454" t="s">
        <v>301</v>
      </c>
      <c r="C1454" s="3">
        <v>3</v>
      </c>
      <c r="D1454">
        <v>48.882210999999998</v>
      </c>
      <c r="E1454">
        <v>-122.44265900000001</v>
      </c>
      <c r="F1454" t="s">
        <v>10</v>
      </c>
      <c r="G1454" s="5">
        <v>5.625</v>
      </c>
      <c r="H1454" s="3">
        <v>17110004001473</v>
      </c>
      <c r="I1454" t="s">
        <v>11</v>
      </c>
    </row>
    <row r="1455" spans="1:9" x14ac:dyDescent="0.25">
      <c r="A1455">
        <v>1454</v>
      </c>
      <c r="B1455" t="s">
        <v>301</v>
      </c>
      <c r="C1455" s="3">
        <v>4</v>
      </c>
      <c r="D1455">
        <v>48.882210999999998</v>
      </c>
      <c r="E1455">
        <v>-122.44265900000001</v>
      </c>
      <c r="F1455" t="s">
        <v>10</v>
      </c>
      <c r="G1455" s="5">
        <v>7.0949999999999998</v>
      </c>
      <c r="H1455" s="3">
        <v>17110004001473</v>
      </c>
      <c r="I1455" t="s">
        <v>11</v>
      </c>
    </row>
    <row r="1456" spans="1:9" x14ac:dyDescent="0.25">
      <c r="A1456">
        <v>1455</v>
      </c>
      <c r="B1456" t="s">
        <v>301</v>
      </c>
      <c r="C1456" s="3">
        <v>5</v>
      </c>
      <c r="D1456">
        <v>48.882210999999998</v>
      </c>
      <c r="E1456">
        <v>-122.44265900000001</v>
      </c>
      <c r="F1456" t="s">
        <v>10</v>
      </c>
      <c r="G1456" s="5">
        <v>5.7874999999999996</v>
      </c>
      <c r="H1456" s="3">
        <v>17110004001473</v>
      </c>
      <c r="I1456" t="s">
        <v>11</v>
      </c>
    </row>
    <row r="1457" spans="1:9" x14ac:dyDescent="0.25">
      <c r="A1457">
        <v>1456</v>
      </c>
      <c r="B1457" t="s">
        <v>301</v>
      </c>
      <c r="C1457" s="3">
        <v>6</v>
      </c>
      <c r="D1457">
        <v>48.882210999999998</v>
      </c>
      <c r="E1457">
        <v>-122.44265900000001</v>
      </c>
      <c r="F1457" t="s">
        <v>10</v>
      </c>
      <c r="G1457" s="5">
        <v>4.7649999999999997</v>
      </c>
      <c r="H1457" s="3">
        <v>17110004001473</v>
      </c>
      <c r="I1457" t="s">
        <v>11</v>
      </c>
    </row>
    <row r="1458" spans="1:9" x14ac:dyDescent="0.25">
      <c r="A1458">
        <v>1457</v>
      </c>
      <c r="B1458" t="s">
        <v>301</v>
      </c>
      <c r="C1458" s="3">
        <v>7</v>
      </c>
      <c r="D1458">
        <v>48.882210999999998</v>
      </c>
      <c r="E1458">
        <v>-122.44265900000001</v>
      </c>
      <c r="F1458" t="s">
        <v>10</v>
      </c>
      <c r="G1458" s="5">
        <v>3.375</v>
      </c>
      <c r="H1458" s="3">
        <v>17110004001473</v>
      </c>
      <c r="I1458" t="s">
        <v>11</v>
      </c>
    </row>
    <row r="1459" spans="1:9" x14ac:dyDescent="0.25">
      <c r="A1459">
        <v>1458</v>
      </c>
      <c r="B1459" t="s">
        <v>301</v>
      </c>
      <c r="C1459" s="3">
        <v>8</v>
      </c>
      <c r="D1459">
        <v>48.882210999999998</v>
      </c>
      <c r="E1459">
        <v>-122.44265900000001</v>
      </c>
      <c r="F1459" t="s">
        <v>10</v>
      </c>
      <c r="G1459" s="5">
        <v>2.9566666669999999</v>
      </c>
      <c r="H1459" s="3">
        <v>17110004001473</v>
      </c>
      <c r="I1459" t="s">
        <v>11</v>
      </c>
    </row>
    <row r="1460" spans="1:9" x14ac:dyDescent="0.25">
      <c r="A1460">
        <v>1459</v>
      </c>
      <c r="B1460" t="s">
        <v>301</v>
      </c>
      <c r="C1460" s="3">
        <v>9</v>
      </c>
      <c r="D1460">
        <v>48.882210999999998</v>
      </c>
      <c r="E1460">
        <v>-122.44265900000001</v>
      </c>
      <c r="F1460" t="s">
        <v>10</v>
      </c>
      <c r="G1460" s="5">
        <v>3.3174999999999999</v>
      </c>
      <c r="H1460" s="3">
        <v>17110004001473</v>
      </c>
      <c r="I1460" t="s">
        <v>11</v>
      </c>
    </row>
    <row r="1461" spans="1:9" x14ac:dyDescent="0.25">
      <c r="A1461">
        <v>1460</v>
      </c>
      <c r="B1461" t="s">
        <v>301</v>
      </c>
      <c r="C1461" s="3">
        <v>10</v>
      </c>
      <c r="D1461">
        <v>48.882210999999998</v>
      </c>
      <c r="E1461">
        <v>-122.44265900000001</v>
      </c>
      <c r="F1461" t="s">
        <v>10</v>
      </c>
      <c r="G1461" s="5">
        <v>3.8050000000000002</v>
      </c>
      <c r="H1461" s="3">
        <v>17110004001473</v>
      </c>
      <c r="I1461" t="s">
        <v>11</v>
      </c>
    </row>
    <row r="1462" spans="1:9" x14ac:dyDescent="0.25">
      <c r="A1462">
        <v>1461</v>
      </c>
      <c r="B1462" t="s">
        <v>301</v>
      </c>
      <c r="C1462" s="3">
        <v>11</v>
      </c>
      <c r="D1462">
        <v>48.882210999999998</v>
      </c>
      <c r="E1462">
        <v>-122.44265900000001</v>
      </c>
      <c r="F1462" t="s">
        <v>10</v>
      </c>
      <c r="G1462" s="5">
        <v>5.2024999999999997</v>
      </c>
      <c r="H1462" s="3">
        <v>17110004001473</v>
      </c>
      <c r="I1462" t="s">
        <v>11</v>
      </c>
    </row>
    <row r="1463" spans="1:9" x14ac:dyDescent="0.25">
      <c r="A1463">
        <v>1462</v>
      </c>
      <c r="B1463" t="s">
        <v>301</v>
      </c>
      <c r="C1463" s="3">
        <v>12</v>
      </c>
      <c r="D1463">
        <v>48.882210999999998</v>
      </c>
      <c r="E1463">
        <v>-122.44265900000001</v>
      </c>
      <c r="F1463" t="s">
        <v>10</v>
      </c>
      <c r="G1463" s="5">
        <v>5.8425000000000002</v>
      </c>
      <c r="H1463" s="3">
        <v>17110004001473</v>
      </c>
      <c r="I1463" t="s">
        <v>11</v>
      </c>
    </row>
    <row r="1464" spans="1:9" x14ac:dyDescent="0.25">
      <c r="A1464">
        <v>1463</v>
      </c>
      <c r="B1464" t="s">
        <v>302</v>
      </c>
      <c r="C1464" s="3">
        <v>1</v>
      </c>
      <c r="D1464">
        <v>48.924265030000001</v>
      </c>
      <c r="E1464">
        <v>-122.530118</v>
      </c>
      <c r="F1464" t="s">
        <v>10</v>
      </c>
      <c r="G1464" s="5">
        <v>8.52</v>
      </c>
      <c r="H1464" s="3">
        <v>17110004000396</v>
      </c>
      <c r="I1464" t="s">
        <v>11</v>
      </c>
    </row>
    <row r="1465" spans="1:9" x14ac:dyDescent="0.25">
      <c r="A1465">
        <v>1464</v>
      </c>
      <c r="B1465" t="s">
        <v>302</v>
      </c>
      <c r="C1465" s="3">
        <v>2</v>
      </c>
      <c r="D1465">
        <v>48.924265030000001</v>
      </c>
      <c r="E1465">
        <v>-122.530118</v>
      </c>
      <c r="F1465" t="s">
        <v>10</v>
      </c>
      <c r="G1465" s="5">
        <v>10.0375</v>
      </c>
      <c r="H1465" s="3">
        <v>17110004000396</v>
      </c>
      <c r="I1465" t="s">
        <v>11</v>
      </c>
    </row>
    <row r="1466" spans="1:9" x14ac:dyDescent="0.25">
      <c r="A1466">
        <v>1465</v>
      </c>
      <c r="B1466" t="s">
        <v>302</v>
      </c>
      <c r="C1466" s="3">
        <v>3</v>
      </c>
      <c r="D1466">
        <v>48.924265030000001</v>
      </c>
      <c r="E1466">
        <v>-122.530118</v>
      </c>
      <c r="F1466" t="s">
        <v>10</v>
      </c>
      <c r="G1466" s="5">
        <v>8.2949999999999999</v>
      </c>
      <c r="H1466" s="3">
        <v>17110004000396</v>
      </c>
      <c r="I1466" t="s">
        <v>11</v>
      </c>
    </row>
    <row r="1467" spans="1:9" x14ac:dyDescent="0.25">
      <c r="A1467">
        <v>1466</v>
      </c>
      <c r="B1467" t="s">
        <v>302</v>
      </c>
      <c r="C1467" s="3">
        <v>4</v>
      </c>
      <c r="D1467">
        <v>48.924265030000001</v>
      </c>
      <c r="E1467">
        <v>-122.530118</v>
      </c>
      <c r="F1467" t="s">
        <v>10</v>
      </c>
      <c r="G1467" s="5">
        <v>8.6850000000000005</v>
      </c>
      <c r="H1467" s="3">
        <v>17110004000396</v>
      </c>
      <c r="I1467" t="s">
        <v>11</v>
      </c>
    </row>
    <row r="1468" spans="1:9" x14ac:dyDescent="0.25">
      <c r="A1468">
        <v>1467</v>
      </c>
      <c r="B1468" t="s">
        <v>302</v>
      </c>
      <c r="C1468" s="3">
        <v>5</v>
      </c>
      <c r="D1468">
        <v>48.924265030000001</v>
      </c>
      <c r="E1468">
        <v>-122.530118</v>
      </c>
      <c r="F1468" t="s">
        <v>10</v>
      </c>
      <c r="G1468" s="5">
        <v>7.3049999999999997</v>
      </c>
      <c r="H1468" s="3">
        <v>17110004000396</v>
      </c>
      <c r="I1468" t="s">
        <v>11</v>
      </c>
    </row>
    <row r="1469" spans="1:9" x14ac:dyDescent="0.25">
      <c r="A1469">
        <v>1468</v>
      </c>
      <c r="B1469" t="s">
        <v>302</v>
      </c>
      <c r="C1469" s="3">
        <v>6</v>
      </c>
      <c r="D1469">
        <v>48.924265030000001</v>
      </c>
      <c r="E1469">
        <v>-122.530118</v>
      </c>
      <c r="F1469" t="s">
        <v>10</v>
      </c>
      <c r="G1469" s="5">
        <v>8.16</v>
      </c>
      <c r="H1469" s="3">
        <v>17110004000396</v>
      </c>
      <c r="I1469" t="s">
        <v>11</v>
      </c>
    </row>
    <row r="1470" spans="1:9" x14ac:dyDescent="0.25">
      <c r="A1470">
        <v>1469</v>
      </c>
      <c r="B1470" t="s">
        <v>302</v>
      </c>
      <c r="C1470" s="3">
        <v>7</v>
      </c>
      <c r="D1470">
        <v>48.924265030000001</v>
      </c>
      <c r="E1470">
        <v>-122.530118</v>
      </c>
      <c r="F1470" t="s">
        <v>10</v>
      </c>
      <c r="G1470" s="5">
        <v>8.4649999999999999</v>
      </c>
      <c r="H1470" s="3">
        <v>17110004000396</v>
      </c>
      <c r="I1470" t="s">
        <v>11</v>
      </c>
    </row>
    <row r="1471" spans="1:9" x14ac:dyDescent="0.25">
      <c r="A1471">
        <v>1470</v>
      </c>
      <c r="B1471" t="s">
        <v>302</v>
      </c>
      <c r="C1471" s="3">
        <v>8</v>
      </c>
      <c r="D1471">
        <v>48.924265030000001</v>
      </c>
      <c r="E1471">
        <v>-122.530118</v>
      </c>
      <c r="F1471" t="s">
        <v>10</v>
      </c>
      <c r="G1471" s="5">
        <v>7.8650000000000002</v>
      </c>
      <c r="H1471" s="3">
        <v>17110004000396</v>
      </c>
      <c r="I1471" t="s">
        <v>11</v>
      </c>
    </row>
    <row r="1472" spans="1:9" x14ac:dyDescent="0.25">
      <c r="A1472">
        <v>1471</v>
      </c>
      <c r="B1472" t="s">
        <v>302</v>
      </c>
      <c r="C1472" s="3">
        <v>9</v>
      </c>
      <c r="D1472">
        <v>48.924265030000001</v>
      </c>
      <c r="E1472">
        <v>-122.530118</v>
      </c>
      <c r="F1472" t="s">
        <v>10</v>
      </c>
      <c r="G1472" s="5">
        <v>8.2949999999999999</v>
      </c>
      <c r="H1472" s="3">
        <v>17110004000396</v>
      </c>
      <c r="I1472" t="s">
        <v>11</v>
      </c>
    </row>
    <row r="1473" spans="1:9" x14ac:dyDescent="0.25">
      <c r="A1473">
        <v>1472</v>
      </c>
      <c r="B1473" t="s">
        <v>302</v>
      </c>
      <c r="C1473" s="3">
        <v>10</v>
      </c>
      <c r="D1473">
        <v>48.924265030000001</v>
      </c>
      <c r="E1473">
        <v>-122.530118</v>
      </c>
      <c r="F1473" t="s">
        <v>10</v>
      </c>
      <c r="G1473" s="5">
        <v>8.5549999999999997</v>
      </c>
      <c r="H1473" s="3">
        <v>17110004000396</v>
      </c>
      <c r="I1473" t="s">
        <v>11</v>
      </c>
    </row>
    <row r="1474" spans="1:9" x14ac:dyDescent="0.25">
      <c r="A1474">
        <v>1473</v>
      </c>
      <c r="B1474" t="s">
        <v>302</v>
      </c>
      <c r="C1474" s="3">
        <v>11</v>
      </c>
      <c r="D1474">
        <v>48.924265030000001</v>
      </c>
      <c r="E1474">
        <v>-122.530118</v>
      </c>
      <c r="F1474" t="s">
        <v>10</v>
      </c>
      <c r="G1474" s="5">
        <v>7.415</v>
      </c>
      <c r="H1474" s="3">
        <v>17110004000396</v>
      </c>
      <c r="I1474" t="s">
        <v>11</v>
      </c>
    </row>
    <row r="1475" spans="1:9" x14ac:dyDescent="0.25">
      <c r="A1475">
        <v>1474</v>
      </c>
      <c r="B1475" t="s">
        <v>302</v>
      </c>
      <c r="C1475" s="3">
        <v>12</v>
      </c>
      <c r="D1475">
        <v>48.924265030000001</v>
      </c>
      <c r="E1475">
        <v>-122.530118</v>
      </c>
      <c r="F1475" t="s">
        <v>10</v>
      </c>
      <c r="G1475" s="5">
        <v>5.9124999999999996</v>
      </c>
      <c r="H1475" s="3">
        <v>17110004000396</v>
      </c>
      <c r="I1475" t="s">
        <v>11</v>
      </c>
    </row>
    <row r="1476" spans="1:9" x14ac:dyDescent="0.25">
      <c r="A1476">
        <v>1475</v>
      </c>
      <c r="B1476" t="s">
        <v>303</v>
      </c>
      <c r="C1476" s="3">
        <v>1</v>
      </c>
      <c r="D1476">
        <v>48.924143000000001</v>
      </c>
      <c r="E1476">
        <v>-122.529892</v>
      </c>
      <c r="F1476" t="s">
        <v>10</v>
      </c>
      <c r="G1476" s="5">
        <v>10.6</v>
      </c>
      <c r="H1476" s="3">
        <v>17110004000396</v>
      </c>
      <c r="I1476" t="s">
        <v>11</v>
      </c>
    </row>
    <row r="1477" spans="1:9" x14ac:dyDescent="0.25">
      <c r="A1477">
        <v>1476</v>
      </c>
      <c r="B1477" t="s">
        <v>303</v>
      </c>
      <c r="C1477" s="3">
        <v>2</v>
      </c>
      <c r="D1477">
        <v>48.924143000000001</v>
      </c>
      <c r="E1477">
        <v>-122.529892</v>
      </c>
      <c r="F1477" t="s">
        <v>10</v>
      </c>
      <c r="G1477" s="5">
        <v>11.484999999999999</v>
      </c>
      <c r="H1477" s="3">
        <v>17110004000396</v>
      </c>
      <c r="I1477" t="s">
        <v>11</v>
      </c>
    </row>
    <row r="1478" spans="1:9" x14ac:dyDescent="0.25">
      <c r="A1478">
        <v>1477</v>
      </c>
      <c r="B1478" t="s">
        <v>303</v>
      </c>
      <c r="C1478" s="3">
        <v>3</v>
      </c>
      <c r="D1478">
        <v>48.924143000000001</v>
      </c>
      <c r="E1478">
        <v>-122.529892</v>
      </c>
      <c r="F1478" t="s">
        <v>10</v>
      </c>
      <c r="G1478" s="5">
        <v>10.775</v>
      </c>
      <c r="H1478" s="3">
        <v>17110004000396</v>
      </c>
      <c r="I1478" t="s">
        <v>11</v>
      </c>
    </row>
    <row r="1479" spans="1:9" x14ac:dyDescent="0.25">
      <c r="A1479">
        <v>1478</v>
      </c>
      <c r="B1479" t="s">
        <v>303</v>
      </c>
      <c r="C1479" s="3">
        <v>4</v>
      </c>
      <c r="D1479">
        <v>48.924143000000001</v>
      </c>
      <c r="E1479">
        <v>-122.529892</v>
      </c>
      <c r="F1479" t="s">
        <v>10</v>
      </c>
      <c r="G1479" s="5">
        <v>12.955</v>
      </c>
      <c r="H1479" s="3">
        <v>17110004000396</v>
      </c>
      <c r="I1479" t="s">
        <v>11</v>
      </c>
    </row>
    <row r="1480" spans="1:9" x14ac:dyDescent="0.25">
      <c r="A1480">
        <v>1479</v>
      </c>
      <c r="B1480" t="s">
        <v>303</v>
      </c>
      <c r="C1480" s="3">
        <v>5</v>
      </c>
      <c r="D1480">
        <v>48.924143000000001</v>
      </c>
      <c r="E1480">
        <v>-122.529892</v>
      </c>
      <c r="F1480" t="s">
        <v>10</v>
      </c>
      <c r="G1480" s="5">
        <v>9.6199999999999992</v>
      </c>
      <c r="H1480" s="3">
        <v>17110004000396</v>
      </c>
      <c r="I1480" t="s">
        <v>11</v>
      </c>
    </row>
    <row r="1481" spans="1:9" x14ac:dyDescent="0.25">
      <c r="A1481">
        <v>1480</v>
      </c>
      <c r="B1481" t="s">
        <v>303</v>
      </c>
      <c r="C1481" s="3">
        <v>6</v>
      </c>
      <c r="D1481">
        <v>48.924143000000001</v>
      </c>
      <c r="E1481">
        <v>-122.529892</v>
      </c>
      <c r="F1481" t="s">
        <v>10</v>
      </c>
      <c r="G1481" s="5">
        <v>9.0433333329999996</v>
      </c>
      <c r="H1481" s="3">
        <v>17110004000396</v>
      </c>
      <c r="I1481" t="s">
        <v>11</v>
      </c>
    </row>
    <row r="1482" spans="1:9" x14ac:dyDescent="0.25">
      <c r="A1482">
        <v>1481</v>
      </c>
      <c r="B1482" t="s">
        <v>303</v>
      </c>
      <c r="C1482" s="3">
        <v>7</v>
      </c>
      <c r="D1482">
        <v>48.924143000000001</v>
      </c>
      <c r="E1482">
        <v>-122.529892</v>
      </c>
      <c r="F1482" t="s">
        <v>10</v>
      </c>
      <c r="G1482" s="5">
        <v>6.9166666670000003</v>
      </c>
      <c r="H1482" s="3">
        <v>17110004000396</v>
      </c>
      <c r="I1482" t="s">
        <v>11</v>
      </c>
    </row>
    <row r="1483" spans="1:9" x14ac:dyDescent="0.25">
      <c r="A1483">
        <v>1482</v>
      </c>
      <c r="B1483" t="s">
        <v>303</v>
      </c>
      <c r="C1483" s="3">
        <v>8</v>
      </c>
      <c r="D1483">
        <v>48.924143000000001</v>
      </c>
      <c r="E1483">
        <v>-122.529892</v>
      </c>
      <c r="F1483" t="s">
        <v>10</v>
      </c>
      <c r="G1483" s="5">
        <v>7.7850000000000001</v>
      </c>
      <c r="H1483" s="3">
        <v>17110004000396</v>
      </c>
      <c r="I1483" t="s">
        <v>11</v>
      </c>
    </row>
    <row r="1484" spans="1:9" x14ac:dyDescent="0.25">
      <c r="A1484">
        <v>1483</v>
      </c>
      <c r="B1484" t="s">
        <v>303</v>
      </c>
      <c r="C1484" s="3">
        <v>9</v>
      </c>
      <c r="D1484">
        <v>48.924143000000001</v>
      </c>
      <c r="E1484">
        <v>-122.529892</v>
      </c>
      <c r="F1484" t="s">
        <v>10</v>
      </c>
      <c r="G1484" s="5">
        <v>8.27</v>
      </c>
      <c r="H1484" s="3">
        <v>17110004000396</v>
      </c>
      <c r="I1484" t="s">
        <v>11</v>
      </c>
    </row>
    <row r="1485" spans="1:9" x14ac:dyDescent="0.25">
      <c r="A1485">
        <v>1484</v>
      </c>
      <c r="B1485" t="s">
        <v>303</v>
      </c>
      <c r="C1485" s="3">
        <v>10</v>
      </c>
      <c r="D1485">
        <v>48.924143000000001</v>
      </c>
      <c r="E1485">
        <v>-122.529892</v>
      </c>
      <c r="F1485" t="s">
        <v>10</v>
      </c>
      <c r="G1485" s="5">
        <v>8.39</v>
      </c>
      <c r="H1485" s="3">
        <v>17110004000396</v>
      </c>
      <c r="I1485" t="s">
        <v>11</v>
      </c>
    </row>
    <row r="1486" spans="1:9" x14ac:dyDescent="0.25">
      <c r="A1486">
        <v>1485</v>
      </c>
      <c r="B1486" t="s">
        <v>303</v>
      </c>
      <c r="C1486" s="3">
        <v>11</v>
      </c>
      <c r="D1486">
        <v>48.924143000000001</v>
      </c>
      <c r="E1486">
        <v>-122.529892</v>
      </c>
      <c r="F1486" t="s">
        <v>10</v>
      </c>
      <c r="G1486" s="5">
        <v>10.55</v>
      </c>
      <c r="H1486" s="3">
        <v>17110004000396</v>
      </c>
      <c r="I1486" t="s">
        <v>11</v>
      </c>
    </row>
    <row r="1487" spans="1:9" x14ac:dyDescent="0.25">
      <c r="A1487">
        <v>1486</v>
      </c>
      <c r="B1487" t="s">
        <v>303</v>
      </c>
      <c r="C1487" s="3">
        <v>12</v>
      </c>
      <c r="D1487">
        <v>48.924143000000001</v>
      </c>
      <c r="E1487">
        <v>-122.529892</v>
      </c>
      <c r="F1487" t="s">
        <v>10</v>
      </c>
      <c r="G1487" s="5">
        <v>11.68</v>
      </c>
      <c r="H1487" s="3">
        <v>17110004000396</v>
      </c>
      <c r="I1487" t="s">
        <v>11</v>
      </c>
    </row>
    <row r="1488" spans="1:9" x14ac:dyDescent="0.25">
      <c r="A1488">
        <v>1487</v>
      </c>
      <c r="B1488" t="s">
        <v>304</v>
      </c>
      <c r="C1488" s="3">
        <v>1</v>
      </c>
      <c r="D1488">
        <v>48.934878900000001</v>
      </c>
      <c r="E1488">
        <v>-122.5500626</v>
      </c>
      <c r="F1488" t="s">
        <v>10</v>
      </c>
      <c r="G1488" s="5">
        <v>9.8533333330000001</v>
      </c>
      <c r="H1488" s="3">
        <v>17110004001195</v>
      </c>
      <c r="I1488" t="s">
        <v>11</v>
      </c>
    </row>
    <row r="1489" spans="1:9" x14ac:dyDescent="0.25">
      <c r="A1489">
        <v>1488</v>
      </c>
      <c r="B1489" t="s">
        <v>304</v>
      </c>
      <c r="C1489" s="3">
        <v>2</v>
      </c>
      <c r="D1489">
        <v>48.934878900000001</v>
      </c>
      <c r="E1489">
        <v>-122.5500626</v>
      </c>
      <c r="F1489" t="s">
        <v>10</v>
      </c>
      <c r="G1489" s="5">
        <v>12.176666669999999</v>
      </c>
      <c r="H1489" s="3">
        <v>17110004001195</v>
      </c>
      <c r="I1489" t="s">
        <v>11</v>
      </c>
    </row>
    <row r="1490" spans="1:9" x14ac:dyDescent="0.25">
      <c r="A1490">
        <v>1489</v>
      </c>
      <c r="B1490" t="s">
        <v>304</v>
      </c>
      <c r="C1490" s="3">
        <v>3</v>
      </c>
      <c r="D1490">
        <v>48.934878900000001</v>
      </c>
      <c r="E1490">
        <v>-122.5500626</v>
      </c>
      <c r="F1490" t="s">
        <v>10</v>
      </c>
      <c r="G1490" s="5">
        <v>11.222</v>
      </c>
      <c r="H1490" s="3">
        <v>17110004001195</v>
      </c>
      <c r="I1490" t="s">
        <v>11</v>
      </c>
    </row>
    <row r="1491" spans="1:9" x14ac:dyDescent="0.25">
      <c r="A1491">
        <v>1490</v>
      </c>
      <c r="B1491" t="s">
        <v>304</v>
      </c>
      <c r="C1491" s="3">
        <v>4</v>
      </c>
      <c r="D1491">
        <v>48.934878900000001</v>
      </c>
      <c r="E1491">
        <v>-122.5500626</v>
      </c>
      <c r="F1491" t="s">
        <v>10</v>
      </c>
      <c r="G1491" s="5">
        <v>9.3224999999999998</v>
      </c>
      <c r="H1491" s="3">
        <v>17110004001195</v>
      </c>
      <c r="I1491" t="s">
        <v>11</v>
      </c>
    </row>
    <row r="1492" spans="1:9" x14ac:dyDescent="0.25">
      <c r="A1492">
        <v>1491</v>
      </c>
      <c r="B1492" t="s">
        <v>304</v>
      </c>
      <c r="C1492" s="3">
        <v>5</v>
      </c>
      <c r="D1492">
        <v>48.934878900000001</v>
      </c>
      <c r="E1492">
        <v>-122.5500626</v>
      </c>
      <c r="F1492" t="s">
        <v>10</v>
      </c>
      <c r="G1492" s="5">
        <v>8.0350000000000001</v>
      </c>
      <c r="H1492" s="3">
        <v>17110004001195</v>
      </c>
      <c r="I1492" t="s">
        <v>11</v>
      </c>
    </row>
    <row r="1493" spans="1:9" x14ac:dyDescent="0.25">
      <c r="A1493">
        <v>1492</v>
      </c>
      <c r="B1493" t="s">
        <v>304</v>
      </c>
      <c r="C1493" s="3">
        <v>6</v>
      </c>
      <c r="D1493">
        <v>48.934878900000001</v>
      </c>
      <c r="E1493">
        <v>-122.5500626</v>
      </c>
      <c r="F1493" t="s">
        <v>10</v>
      </c>
      <c r="G1493" s="5">
        <v>6.25</v>
      </c>
      <c r="H1493" s="3">
        <v>17110004001195</v>
      </c>
      <c r="I1493" t="s">
        <v>11</v>
      </c>
    </row>
    <row r="1494" spans="1:9" x14ac:dyDescent="0.25">
      <c r="A1494">
        <v>1493</v>
      </c>
      <c r="B1494" t="s">
        <v>304</v>
      </c>
      <c r="C1494" s="3">
        <v>7</v>
      </c>
      <c r="D1494">
        <v>48.934878900000001</v>
      </c>
      <c r="E1494">
        <v>-122.5500626</v>
      </c>
      <c r="F1494" t="s">
        <v>10</v>
      </c>
      <c r="G1494" s="5">
        <v>6.05</v>
      </c>
      <c r="H1494" s="3">
        <v>17110004001195</v>
      </c>
      <c r="I1494" t="s">
        <v>11</v>
      </c>
    </row>
    <row r="1495" spans="1:9" x14ac:dyDescent="0.25">
      <c r="A1495">
        <v>1494</v>
      </c>
      <c r="B1495" t="s">
        <v>304</v>
      </c>
      <c r="C1495" s="3">
        <v>8</v>
      </c>
      <c r="D1495">
        <v>48.934878900000001</v>
      </c>
      <c r="E1495">
        <v>-122.5500626</v>
      </c>
      <c r="F1495" t="s">
        <v>10</v>
      </c>
      <c r="G1495" s="5">
        <v>6.0750000000000002</v>
      </c>
      <c r="H1495" s="3">
        <v>17110004001195</v>
      </c>
      <c r="I1495" t="s">
        <v>11</v>
      </c>
    </row>
    <row r="1496" spans="1:9" x14ac:dyDescent="0.25">
      <c r="A1496">
        <v>1495</v>
      </c>
      <c r="B1496" t="s">
        <v>304</v>
      </c>
      <c r="C1496" s="3">
        <v>9</v>
      </c>
      <c r="D1496">
        <v>48.934878900000001</v>
      </c>
      <c r="E1496">
        <v>-122.5500626</v>
      </c>
      <c r="F1496" t="s">
        <v>10</v>
      </c>
      <c r="G1496" s="5">
        <v>6.52</v>
      </c>
      <c r="H1496" s="3">
        <v>17110004001195</v>
      </c>
      <c r="I1496" t="s">
        <v>11</v>
      </c>
    </row>
    <row r="1497" spans="1:9" x14ac:dyDescent="0.25">
      <c r="A1497">
        <v>1496</v>
      </c>
      <c r="B1497" t="s">
        <v>304</v>
      </c>
      <c r="C1497" s="3">
        <v>10</v>
      </c>
      <c r="D1497">
        <v>48.934878900000001</v>
      </c>
      <c r="E1497">
        <v>-122.5500626</v>
      </c>
      <c r="F1497" t="s">
        <v>10</v>
      </c>
      <c r="G1497" s="5">
        <v>7.1624999999999996</v>
      </c>
      <c r="H1497" s="3">
        <v>17110004001195</v>
      </c>
      <c r="I1497" t="s">
        <v>11</v>
      </c>
    </row>
    <row r="1498" spans="1:9" x14ac:dyDescent="0.25">
      <c r="A1498">
        <v>1497</v>
      </c>
      <c r="B1498" t="s">
        <v>304</v>
      </c>
      <c r="C1498" s="3">
        <v>11</v>
      </c>
      <c r="D1498">
        <v>48.934878900000001</v>
      </c>
      <c r="E1498">
        <v>-122.5500626</v>
      </c>
      <c r="F1498" t="s">
        <v>10</v>
      </c>
      <c r="G1498" s="5">
        <v>9.41</v>
      </c>
      <c r="H1498" s="3">
        <v>17110004001195</v>
      </c>
      <c r="I1498" t="s">
        <v>11</v>
      </c>
    </row>
    <row r="1499" spans="1:9" x14ac:dyDescent="0.25">
      <c r="A1499">
        <v>1498</v>
      </c>
      <c r="B1499" t="s">
        <v>304</v>
      </c>
      <c r="C1499" s="3">
        <v>12</v>
      </c>
      <c r="D1499">
        <v>48.934878900000001</v>
      </c>
      <c r="E1499">
        <v>-122.5500626</v>
      </c>
      <c r="F1499" t="s">
        <v>10</v>
      </c>
      <c r="G1499" s="5">
        <v>6.9649999999999999</v>
      </c>
      <c r="H1499" s="3">
        <v>17110004001195</v>
      </c>
      <c r="I1499" t="s">
        <v>11</v>
      </c>
    </row>
    <row r="1500" spans="1:9" x14ac:dyDescent="0.25">
      <c r="A1500">
        <v>1499</v>
      </c>
      <c r="B1500" t="s">
        <v>305</v>
      </c>
      <c r="C1500" s="3">
        <v>1</v>
      </c>
      <c r="D1500">
        <v>48.934782730000002</v>
      </c>
      <c r="E1500">
        <v>-122.5371191</v>
      </c>
      <c r="F1500" t="s">
        <v>10</v>
      </c>
      <c r="G1500" s="5">
        <v>9.5333333329999999</v>
      </c>
      <c r="H1500" s="3">
        <v>17110004000397</v>
      </c>
      <c r="I1500" t="s">
        <v>11</v>
      </c>
    </row>
    <row r="1501" spans="1:9" x14ac:dyDescent="0.25">
      <c r="A1501">
        <v>1500</v>
      </c>
      <c r="B1501" t="s">
        <v>305</v>
      </c>
      <c r="C1501" s="3">
        <v>2</v>
      </c>
      <c r="D1501">
        <v>48.934782730000002</v>
      </c>
      <c r="E1501">
        <v>-122.5371191</v>
      </c>
      <c r="F1501" t="s">
        <v>10</v>
      </c>
      <c r="G1501" s="5">
        <v>11.255000000000001</v>
      </c>
      <c r="H1501" s="3">
        <v>17110004000397</v>
      </c>
      <c r="I1501" t="s">
        <v>11</v>
      </c>
    </row>
    <row r="1502" spans="1:9" x14ac:dyDescent="0.25">
      <c r="A1502">
        <v>1501</v>
      </c>
      <c r="B1502" t="s">
        <v>305</v>
      </c>
      <c r="C1502" s="3">
        <v>3</v>
      </c>
      <c r="D1502">
        <v>48.934782730000002</v>
      </c>
      <c r="E1502">
        <v>-122.5371191</v>
      </c>
      <c r="F1502" t="s">
        <v>10</v>
      </c>
      <c r="G1502" s="5">
        <v>9.34</v>
      </c>
      <c r="H1502" s="3">
        <v>17110004000397</v>
      </c>
      <c r="I1502" t="s">
        <v>11</v>
      </c>
    </row>
    <row r="1503" spans="1:9" x14ac:dyDescent="0.25">
      <c r="A1503">
        <v>1502</v>
      </c>
      <c r="B1503" t="s">
        <v>305</v>
      </c>
      <c r="C1503" s="3">
        <v>4</v>
      </c>
      <c r="D1503">
        <v>48.934782730000002</v>
      </c>
      <c r="E1503">
        <v>-122.5371191</v>
      </c>
      <c r="F1503" t="s">
        <v>10</v>
      </c>
      <c r="G1503" s="5">
        <v>8.58</v>
      </c>
      <c r="H1503" s="3">
        <v>17110004000397</v>
      </c>
      <c r="I1503" t="s">
        <v>11</v>
      </c>
    </row>
    <row r="1504" spans="1:9" x14ac:dyDescent="0.25">
      <c r="A1504">
        <v>1503</v>
      </c>
      <c r="B1504" t="s">
        <v>305</v>
      </c>
      <c r="C1504" s="3">
        <v>5</v>
      </c>
      <c r="D1504">
        <v>48.934782730000002</v>
      </c>
      <c r="E1504">
        <v>-122.5371191</v>
      </c>
      <c r="F1504" t="s">
        <v>10</v>
      </c>
      <c r="G1504" s="5">
        <v>7.835</v>
      </c>
      <c r="H1504" s="3">
        <v>17110004000397</v>
      </c>
      <c r="I1504" t="s">
        <v>11</v>
      </c>
    </row>
    <row r="1505" spans="1:9" x14ac:dyDescent="0.25">
      <c r="A1505">
        <v>1504</v>
      </c>
      <c r="B1505" t="s">
        <v>305</v>
      </c>
      <c r="C1505" s="3">
        <v>6</v>
      </c>
      <c r="D1505">
        <v>48.934782730000002</v>
      </c>
      <c r="E1505">
        <v>-122.5371191</v>
      </c>
      <c r="F1505" t="s">
        <v>10</v>
      </c>
      <c r="G1505" s="5">
        <v>7.58</v>
      </c>
      <c r="H1505" s="3">
        <v>17110004000397</v>
      </c>
      <c r="I1505" t="s">
        <v>11</v>
      </c>
    </row>
    <row r="1506" spans="1:9" x14ac:dyDescent="0.25">
      <c r="A1506">
        <v>1505</v>
      </c>
      <c r="B1506" t="s">
        <v>305</v>
      </c>
      <c r="C1506" s="3">
        <v>7</v>
      </c>
      <c r="D1506">
        <v>48.934782730000002</v>
      </c>
      <c r="E1506">
        <v>-122.5371191</v>
      </c>
      <c r="F1506" t="s">
        <v>10</v>
      </c>
      <c r="G1506" s="5">
        <v>7.0149999999999997</v>
      </c>
      <c r="H1506" s="3">
        <v>17110004000397</v>
      </c>
      <c r="I1506" t="s">
        <v>11</v>
      </c>
    </row>
    <row r="1507" spans="1:9" x14ac:dyDescent="0.25">
      <c r="A1507">
        <v>1506</v>
      </c>
      <c r="B1507" t="s">
        <v>305</v>
      </c>
      <c r="C1507" s="3">
        <v>8</v>
      </c>
      <c r="D1507">
        <v>48.934782730000002</v>
      </c>
      <c r="E1507">
        <v>-122.5371191</v>
      </c>
      <c r="F1507" t="s">
        <v>10</v>
      </c>
      <c r="G1507" s="5">
        <v>6.67</v>
      </c>
      <c r="H1507" s="3">
        <v>17110004000397</v>
      </c>
      <c r="I1507" t="s">
        <v>11</v>
      </c>
    </row>
    <row r="1508" spans="1:9" x14ac:dyDescent="0.25">
      <c r="A1508">
        <v>1507</v>
      </c>
      <c r="B1508" t="s">
        <v>305</v>
      </c>
      <c r="C1508" s="3">
        <v>9</v>
      </c>
      <c r="D1508">
        <v>48.934782730000002</v>
      </c>
      <c r="E1508">
        <v>-122.5371191</v>
      </c>
      <c r="F1508" t="s">
        <v>10</v>
      </c>
      <c r="G1508" s="5">
        <v>7.0049999999999999</v>
      </c>
      <c r="H1508" s="3">
        <v>17110004000397</v>
      </c>
      <c r="I1508" t="s">
        <v>11</v>
      </c>
    </row>
    <row r="1509" spans="1:9" x14ac:dyDescent="0.25">
      <c r="A1509">
        <v>1508</v>
      </c>
      <c r="B1509" t="s">
        <v>305</v>
      </c>
      <c r="C1509" s="3">
        <v>10</v>
      </c>
      <c r="D1509">
        <v>48.934782730000002</v>
      </c>
      <c r="E1509">
        <v>-122.5371191</v>
      </c>
      <c r="F1509" t="s">
        <v>10</v>
      </c>
      <c r="G1509" s="5">
        <v>7.58</v>
      </c>
      <c r="H1509" s="3">
        <v>17110004000397</v>
      </c>
      <c r="I1509" t="s">
        <v>11</v>
      </c>
    </row>
    <row r="1510" spans="1:9" x14ac:dyDescent="0.25">
      <c r="A1510">
        <v>1509</v>
      </c>
      <c r="B1510" t="s">
        <v>305</v>
      </c>
      <c r="C1510" s="3">
        <v>11</v>
      </c>
      <c r="D1510">
        <v>48.934782730000002</v>
      </c>
      <c r="E1510">
        <v>-122.5371191</v>
      </c>
      <c r="F1510" t="s">
        <v>10</v>
      </c>
      <c r="G1510" s="5">
        <v>6.9675000000000002</v>
      </c>
      <c r="H1510" s="3">
        <v>17110004000397</v>
      </c>
      <c r="I1510" t="s">
        <v>11</v>
      </c>
    </row>
    <row r="1511" spans="1:9" x14ac:dyDescent="0.25">
      <c r="A1511">
        <v>1510</v>
      </c>
      <c r="B1511" t="s">
        <v>305</v>
      </c>
      <c r="C1511" s="3">
        <v>12</v>
      </c>
      <c r="D1511">
        <v>48.934782730000002</v>
      </c>
      <c r="E1511">
        <v>-122.5371191</v>
      </c>
      <c r="F1511" t="s">
        <v>10</v>
      </c>
      <c r="G1511" s="5">
        <v>5.5425000000000004</v>
      </c>
      <c r="H1511" s="3">
        <v>17110004000397</v>
      </c>
      <c r="I1511" t="s">
        <v>11</v>
      </c>
    </row>
    <row r="1512" spans="1:9" x14ac:dyDescent="0.25">
      <c r="A1512">
        <v>1511</v>
      </c>
      <c r="B1512" t="s">
        <v>306</v>
      </c>
      <c r="C1512" s="3">
        <v>1</v>
      </c>
      <c r="D1512">
        <v>48.99380077</v>
      </c>
      <c r="E1512">
        <v>-122.5098162</v>
      </c>
      <c r="F1512" t="s">
        <v>10</v>
      </c>
      <c r="G1512" s="5">
        <v>8.89</v>
      </c>
      <c r="H1512" s="3">
        <v>17110004000400</v>
      </c>
      <c r="I1512" t="s">
        <v>11</v>
      </c>
    </row>
    <row r="1513" spans="1:9" x14ac:dyDescent="0.25">
      <c r="A1513">
        <v>1512</v>
      </c>
      <c r="B1513" t="s">
        <v>306</v>
      </c>
      <c r="C1513" s="3">
        <v>2</v>
      </c>
      <c r="D1513">
        <v>48.99380077</v>
      </c>
      <c r="E1513">
        <v>-122.5098162</v>
      </c>
      <c r="F1513" t="s">
        <v>10</v>
      </c>
      <c r="G1513" s="5">
        <v>11.22</v>
      </c>
      <c r="H1513" s="3">
        <v>17110004000400</v>
      </c>
      <c r="I1513" t="s">
        <v>11</v>
      </c>
    </row>
    <row r="1514" spans="1:9" x14ac:dyDescent="0.25">
      <c r="A1514">
        <v>1513</v>
      </c>
      <c r="B1514" t="s">
        <v>306</v>
      </c>
      <c r="C1514" s="3">
        <v>3</v>
      </c>
      <c r="D1514">
        <v>48.99380077</v>
      </c>
      <c r="E1514">
        <v>-122.5098162</v>
      </c>
      <c r="F1514" t="s">
        <v>10</v>
      </c>
      <c r="G1514" s="5">
        <v>9.0950000000000006</v>
      </c>
      <c r="H1514" s="3">
        <v>17110004000400</v>
      </c>
      <c r="I1514" t="s">
        <v>11</v>
      </c>
    </row>
    <row r="1515" spans="1:9" x14ac:dyDescent="0.25">
      <c r="A1515">
        <v>1514</v>
      </c>
      <c r="B1515" t="s">
        <v>306</v>
      </c>
      <c r="C1515" s="3">
        <v>4</v>
      </c>
      <c r="D1515">
        <v>48.99380077</v>
      </c>
      <c r="E1515">
        <v>-122.5098162</v>
      </c>
      <c r="F1515" t="s">
        <v>10</v>
      </c>
      <c r="G1515" s="5">
        <v>8.06</v>
      </c>
      <c r="H1515" s="3">
        <v>17110004000400</v>
      </c>
      <c r="I1515" t="s">
        <v>11</v>
      </c>
    </row>
    <row r="1516" spans="1:9" x14ac:dyDescent="0.25">
      <c r="A1516">
        <v>1515</v>
      </c>
      <c r="B1516" t="s">
        <v>306</v>
      </c>
      <c r="C1516" s="3">
        <v>5</v>
      </c>
      <c r="D1516">
        <v>48.99380077</v>
      </c>
      <c r="E1516">
        <v>-122.5098162</v>
      </c>
      <c r="F1516" t="s">
        <v>10</v>
      </c>
      <c r="G1516" s="5">
        <v>7.2649999999999997</v>
      </c>
      <c r="H1516" s="3">
        <v>17110004000400</v>
      </c>
      <c r="I1516" t="s">
        <v>11</v>
      </c>
    </row>
    <row r="1517" spans="1:9" x14ac:dyDescent="0.25">
      <c r="A1517">
        <v>1516</v>
      </c>
      <c r="B1517" t="s">
        <v>306</v>
      </c>
      <c r="C1517" s="3">
        <v>6</v>
      </c>
      <c r="D1517">
        <v>48.99380077</v>
      </c>
      <c r="E1517">
        <v>-122.5098162</v>
      </c>
      <c r="F1517" t="s">
        <v>10</v>
      </c>
      <c r="G1517" s="5">
        <v>7.1150000000000002</v>
      </c>
      <c r="H1517" s="3">
        <v>17110004000400</v>
      </c>
      <c r="I1517" t="s">
        <v>11</v>
      </c>
    </row>
    <row r="1518" spans="1:9" x14ac:dyDescent="0.25">
      <c r="A1518">
        <v>1517</v>
      </c>
      <c r="B1518" t="s">
        <v>306</v>
      </c>
      <c r="C1518" s="3">
        <v>7</v>
      </c>
      <c r="D1518">
        <v>48.99380077</v>
      </c>
      <c r="E1518">
        <v>-122.5098162</v>
      </c>
      <c r="F1518" t="s">
        <v>10</v>
      </c>
      <c r="G1518" s="5">
        <v>5.99</v>
      </c>
      <c r="H1518" s="3">
        <v>17110004000400</v>
      </c>
      <c r="I1518" t="s">
        <v>11</v>
      </c>
    </row>
    <row r="1519" spans="1:9" x14ac:dyDescent="0.25">
      <c r="A1519">
        <v>1518</v>
      </c>
      <c r="B1519" t="s">
        <v>306</v>
      </c>
      <c r="C1519" s="3">
        <v>8</v>
      </c>
      <c r="D1519">
        <v>48.99380077</v>
      </c>
      <c r="E1519">
        <v>-122.5098162</v>
      </c>
      <c r="F1519" t="s">
        <v>10</v>
      </c>
      <c r="G1519" s="5">
        <v>5.77</v>
      </c>
      <c r="H1519" s="3">
        <v>17110004000400</v>
      </c>
      <c r="I1519" t="s">
        <v>11</v>
      </c>
    </row>
    <row r="1520" spans="1:9" x14ac:dyDescent="0.25">
      <c r="A1520">
        <v>1519</v>
      </c>
      <c r="B1520" t="s">
        <v>306</v>
      </c>
      <c r="C1520" s="3">
        <v>9</v>
      </c>
      <c r="D1520">
        <v>48.99380077</v>
      </c>
      <c r="E1520">
        <v>-122.5098162</v>
      </c>
      <c r="F1520" t="s">
        <v>10</v>
      </c>
      <c r="G1520" s="5">
        <v>7.1566666669999996</v>
      </c>
      <c r="H1520" s="3">
        <v>17110004000400</v>
      </c>
      <c r="I1520" t="s">
        <v>11</v>
      </c>
    </row>
    <row r="1521" spans="1:9" x14ac:dyDescent="0.25">
      <c r="A1521">
        <v>1520</v>
      </c>
      <c r="B1521" t="s">
        <v>306</v>
      </c>
      <c r="C1521" s="3">
        <v>10</v>
      </c>
      <c r="D1521">
        <v>48.99380077</v>
      </c>
      <c r="E1521">
        <v>-122.5098162</v>
      </c>
      <c r="F1521" t="s">
        <v>10</v>
      </c>
      <c r="G1521" s="5">
        <v>8.07</v>
      </c>
      <c r="H1521" s="3">
        <v>17110004000400</v>
      </c>
      <c r="I1521" t="s">
        <v>11</v>
      </c>
    </row>
    <row r="1522" spans="1:9" x14ac:dyDescent="0.25">
      <c r="A1522">
        <v>1521</v>
      </c>
      <c r="B1522" t="s">
        <v>306</v>
      </c>
      <c r="C1522" s="3">
        <v>11</v>
      </c>
      <c r="D1522">
        <v>48.99380077</v>
      </c>
      <c r="E1522">
        <v>-122.5098162</v>
      </c>
      <c r="F1522" t="s">
        <v>10</v>
      </c>
      <c r="G1522" s="5">
        <v>9.3375000000000004</v>
      </c>
      <c r="H1522" s="3">
        <v>17110004000400</v>
      </c>
      <c r="I1522" t="s">
        <v>11</v>
      </c>
    </row>
    <row r="1523" spans="1:9" x14ac:dyDescent="0.25">
      <c r="A1523">
        <v>1522</v>
      </c>
      <c r="B1523" t="s">
        <v>306</v>
      </c>
      <c r="C1523" s="3">
        <v>12</v>
      </c>
      <c r="D1523">
        <v>48.99380077</v>
      </c>
      <c r="E1523">
        <v>-122.5098162</v>
      </c>
      <c r="F1523" t="s">
        <v>10</v>
      </c>
      <c r="G1523" s="5">
        <v>6.7125000000000004</v>
      </c>
      <c r="H1523" s="3">
        <v>17110004000400</v>
      </c>
      <c r="I1523" t="s">
        <v>11</v>
      </c>
    </row>
    <row r="1524" spans="1:9" x14ac:dyDescent="0.25">
      <c r="A1524">
        <v>1523</v>
      </c>
      <c r="B1524" t="s">
        <v>307</v>
      </c>
      <c r="C1524" s="3">
        <v>1</v>
      </c>
      <c r="D1524">
        <v>48.993743670000001</v>
      </c>
      <c r="E1524">
        <v>-122.5006848</v>
      </c>
      <c r="F1524" t="s">
        <v>10</v>
      </c>
      <c r="G1524" s="5">
        <v>9.3466666669999992</v>
      </c>
      <c r="H1524" s="3">
        <v>17110004001297</v>
      </c>
      <c r="I1524" t="s">
        <v>11</v>
      </c>
    </row>
    <row r="1525" spans="1:9" x14ac:dyDescent="0.25">
      <c r="A1525">
        <v>1524</v>
      </c>
      <c r="B1525" t="s">
        <v>307</v>
      </c>
      <c r="C1525" s="3">
        <v>2</v>
      </c>
      <c r="D1525">
        <v>48.993743670000001</v>
      </c>
      <c r="E1525">
        <v>-122.5006848</v>
      </c>
      <c r="F1525" t="s">
        <v>10</v>
      </c>
      <c r="G1525" s="5">
        <v>12.172499999999999</v>
      </c>
      <c r="H1525" s="3">
        <v>17110004001297</v>
      </c>
      <c r="I1525" t="s">
        <v>11</v>
      </c>
    </row>
    <row r="1526" spans="1:9" x14ac:dyDescent="0.25">
      <c r="A1526">
        <v>1525</v>
      </c>
      <c r="B1526" t="s">
        <v>307</v>
      </c>
      <c r="C1526" s="3">
        <v>3</v>
      </c>
      <c r="D1526">
        <v>48.993743670000001</v>
      </c>
      <c r="E1526">
        <v>-122.5006848</v>
      </c>
      <c r="F1526" t="s">
        <v>10</v>
      </c>
      <c r="G1526" s="5">
        <v>9.48</v>
      </c>
      <c r="H1526" s="3">
        <v>17110004001297</v>
      </c>
      <c r="I1526" t="s">
        <v>11</v>
      </c>
    </row>
    <row r="1527" spans="1:9" x14ac:dyDescent="0.25">
      <c r="A1527">
        <v>1526</v>
      </c>
      <c r="B1527" t="s">
        <v>307</v>
      </c>
      <c r="C1527" s="3">
        <v>4</v>
      </c>
      <c r="D1527">
        <v>48.993743670000001</v>
      </c>
      <c r="E1527">
        <v>-122.5006848</v>
      </c>
      <c r="F1527" t="s">
        <v>10</v>
      </c>
      <c r="G1527" s="5">
        <v>8.91</v>
      </c>
      <c r="H1527" s="3">
        <v>17110004001297</v>
      </c>
      <c r="I1527" t="s">
        <v>11</v>
      </c>
    </row>
    <row r="1528" spans="1:9" x14ac:dyDescent="0.25">
      <c r="A1528">
        <v>1527</v>
      </c>
      <c r="B1528" t="s">
        <v>307</v>
      </c>
      <c r="C1528" s="3">
        <v>5</v>
      </c>
      <c r="D1528">
        <v>48.993743670000001</v>
      </c>
      <c r="E1528">
        <v>-122.5006848</v>
      </c>
      <c r="F1528" t="s">
        <v>10</v>
      </c>
      <c r="G1528" s="5">
        <v>7.915</v>
      </c>
      <c r="H1528" s="3">
        <v>17110004001297</v>
      </c>
      <c r="I1528" t="s">
        <v>11</v>
      </c>
    </row>
    <row r="1529" spans="1:9" x14ac:dyDescent="0.25">
      <c r="A1529">
        <v>1528</v>
      </c>
      <c r="B1529" t="s">
        <v>307</v>
      </c>
      <c r="C1529" s="3">
        <v>6</v>
      </c>
      <c r="D1529">
        <v>48.993743670000001</v>
      </c>
      <c r="E1529">
        <v>-122.5006848</v>
      </c>
      <c r="F1529" t="s">
        <v>10</v>
      </c>
      <c r="G1529" s="5">
        <v>7.71</v>
      </c>
      <c r="H1529" s="3">
        <v>17110004001297</v>
      </c>
      <c r="I1529" t="s">
        <v>11</v>
      </c>
    </row>
    <row r="1530" spans="1:9" x14ac:dyDescent="0.25">
      <c r="A1530">
        <v>1529</v>
      </c>
      <c r="B1530" t="s">
        <v>307</v>
      </c>
      <c r="C1530" s="3">
        <v>7</v>
      </c>
      <c r="D1530">
        <v>48.993743670000001</v>
      </c>
      <c r="E1530">
        <v>-122.5006848</v>
      </c>
      <c r="F1530" t="s">
        <v>10</v>
      </c>
      <c r="G1530" s="5">
        <v>4.9000000000000004</v>
      </c>
      <c r="H1530" s="3">
        <v>17110004001297</v>
      </c>
      <c r="I1530" t="s">
        <v>11</v>
      </c>
    </row>
    <row r="1531" spans="1:9" x14ac:dyDescent="0.25">
      <c r="A1531">
        <v>1530</v>
      </c>
      <c r="B1531" t="s">
        <v>307</v>
      </c>
      <c r="C1531" s="3">
        <v>8</v>
      </c>
      <c r="D1531">
        <v>48.993743670000001</v>
      </c>
      <c r="E1531">
        <v>-122.5006848</v>
      </c>
      <c r="F1531" t="s">
        <v>10</v>
      </c>
      <c r="G1531" s="5">
        <v>5.62</v>
      </c>
      <c r="H1531" s="3">
        <v>17110004001297</v>
      </c>
      <c r="I1531" t="s">
        <v>11</v>
      </c>
    </row>
    <row r="1532" spans="1:9" x14ac:dyDescent="0.25">
      <c r="A1532">
        <v>1531</v>
      </c>
      <c r="B1532" t="s">
        <v>307</v>
      </c>
      <c r="C1532" s="3">
        <v>9</v>
      </c>
      <c r="D1532">
        <v>48.993743670000001</v>
      </c>
      <c r="E1532">
        <v>-122.5006848</v>
      </c>
      <c r="F1532" t="s">
        <v>10</v>
      </c>
      <c r="G1532" s="5">
        <v>7.28</v>
      </c>
      <c r="H1532" s="3">
        <v>17110004001297</v>
      </c>
      <c r="I1532" t="s">
        <v>11</v>
      </c>
    </row>
    <row r="1533" spans="1:9" x14ac:dyDescent="0.25">
      <c r="A1533">
        <v>1532</v>
      </c>
      <c r="B1533" t="s">
        <v>307</v>
      </c>
      <c r="C1533" s="3">
        <v>10</v>
      </c>
      <c r="D1533">
        <v>48.993743670000001</v>
      </c>
      <c r="E1533">
        <v>-122.5006848</v>
      </c>
      <c r="F1533" t="s">
        <v>10</v>
      </c>
      <c r="G1533" s="5">
        <v>7.9725000000000001</v>
      </c>
      <c r="H1533" s="3">
        <v>17110004001297</v>
      </c>
      <c r="I1533" t="s">
        <v>11</v>
      </c>
    </row>
    <row r="1534" spans="1:9" x14ac:dyDescent="0.25">
      <c r="A1534">
        <v>1533</v>
      </c>
      <c r="B1534" t="s">
        <v>307</v>
      </c>
      <c r="C1534" s="3">
        <v>11</v>
      </c>
      <c r="D1534">
        <v>48.993743670000001</v>
      </c>
      <c r="E1534">
        <v>-122.5006848</v>
      </c>
      <c r="F1534" t="s">
        <v>10</v>
      </c>
      <c r="G1534" s="5">
        <v>7.5250000000000004</v>
      </c>
      <c r="H1534" s="3">
        <v>17110004001297</v>
      </c>
      <c r="I1534" t="s">
        <v>11</v>
      </c>
    </row>
    <row r="1535" spans="1:9" x14ac:dyDescent="0.25">
      <c r="A1535">
        <v>1534</v>
      </c>
      <c r="B1535" t="s">
        <v>307</v>
      </c>
      <c r="C1535" s="3">
        <v>12</v>
      </c>
      <c r="D1535">
        <v>48.993743670000001</v>
      </c>
      <c r="E1535">
        <v>-122.5006848</v>
      </c>
      <c r="F1535" t="s">
        <v>10</v>
      </c>
      <c r="G1535" s="5">
        <v>5.7549999999999999</v>
      </c>
      <c r="H1535" s="3">
        <v>17110004001297</v>
      </c>
      <c r="I1535" t="s">
        <v>11</v>
      </c>
    </row>
    <row r="1536" spans="1:9" x14ac:dyDescent="0.25">
      <c r="A1536">
        <v>1535</v>
      </c>
      <c r="B1536" t="s">
        <v>308</v>
      </c>
      <c r="C1536" s="3">
        <v>1</v>
      </c>
      <c r="D1536">
        <v>48.974921070000001</v>
      </c>
      <c r="E1536">
        <v>-122.50207640000001</v>
      </c>
      <c r="F1536" t="s">
        <v>10</v>
      </c>
      <c r="G1536" s="5">
        <v>7.1566666669999996</v>
      </c>
      <c r="H1536" s="3">
        <v>17110004001297</v>
      </c>
      <c r="I1536" t="s">
        <v>11</v>
      </c>
    </row>
    <row r="1537" spans="1:9" x14ac:dyDescent="0.25">
      <c r="A1537">
        <v>1536</v>
      </c>
      <c r="B1537" t="s">
        <v>308</v>
      </c>
      <c r="C1537" s="3">
        <v>2</v>
      </c>
      <c r="D1537">
        <v>48.974921070000001</v>
      </c>
      <c r="E1537">
        <v>-122.50207640000001</v>
      </c>
      <c r="F1537" t="s">
        <v>10</v>
      </c>
      <c r="G1537" s="5">
        <v>9.9924999999999997</v>
      </c>
      <c r="H1537" s="3">
        <v>17110004001297</v>
      </c>
      <c r="I1537" t="s">
        <v>11</v>
      </c>
    </row>
    <row r="1538" spans="1:9" x14ac:dyDescent="0.25">
      <c r="A1538">
        <v>1537</v>
      </c>
      <c r="B1538" t="s">
        <v>308</v>
      </c>
      <c r="C1538" s="3">
        <v>3</v>
      </c>
      <c r="D1538">
        <v>48.974921070000001</v>
      </c>
      <c r="E1538">
        <v>-122.50207640000001</v>
      </c>
      <c r="F1538" t="s">
        <v>10</v>
      </c>
      <c r="G1538" s="5">
        <v>7.1550000000000002</v>
      </c>
      <c r="H1538" s="3">
        <v>17110004001297</v>
      </c>
      <c r="I1538" t="s">
        <v>11</v>
      </c>
    </row>
    <row r="1539" spans="1:9" x14ac:dyDescent="0.25">
      <c r="A1539">
        <v>1538</v>
      </c>
      <c r="B1539" t="s">
        <v>308</v>
      </c>
      <c r="C1539" s="3">
        <v>4</v>
      </c>
      <c r="D1539">
        <v>48.974921070000001</v>
      </c>
      <c r="E1539">
        <v>-122.50207640000001</v>
      </c>
      <c r="F1539" t="s">
        <v>10</v>
      </c>
      <c r="G1539" s="5">
        <v>7.6150000000000002</v>
      </c>
      <c r="H1539" s="3">
        <v>17110004001297</v>
      </c>
      <c r="I1539" t="s">
        <v>11</v>
      </c>
    </row>
    <row r="1540" spans="1:9" x14ac:dyDescent="0.25">
      <c r="A1540">
        <v>1539</v>
      </c>
      <c r="B1540" t="s">
        <v>308</v>
      </c>
      <c r="C1540" s="3">
        <v>5</v>
      </c>
      <c r="D1540">
        <v>48.974921070000001</v>
      </c>
      <c r="E1540">
        <v>-122.50207640000001</v>
      </c>
      <c r="F1540" t="s">
        <v>10</v>
      </c>
      <c r="G1540" s="5">
        <v>7.835</v>
      </c>
      <c r="H1540" s="3">
        <v>17110004001297</v>
      </c>
      <c r="I1540" t="s">
        <v>11</v>
      </c>
    </row>
    <row r="1541" spans="1:9" x14ac:dyDescent="0.25">
      <c r="A1541">
        <v>1540</v>
      </c>
      <c r="B1541" t="s">
        <v>308</v>
      </c>
      <c r="C1541" s="3">
        <v>6</v>
      </c>
      <c r="D1541">
        <v>48.974921070000001</v>
      </c>
      <c r="E1541">
        <v>-122.50207640000001</v>
      </c>
      <c r="F1541" t="s">
        <v>10</v>
      </c>
      <c r="G1541" s="5">
        <v>6.69</v>
      </c>
      <c r="H1541" s="3">
        <v>17110004001297</v>
      </c>
      <c r="I1541" t="s">
        <v>11</v>
      </c>
    </row>
    <row r="1542" spans="1:9" x14ac:dyDescent="0.25">
      <c r="A1542">
        <v>1541</v>
      </c>
      <c r="B1542" t="s">
        <v>308</v>
      </c>
      <c r="C1542" s="3">
        <v>7</v>
      </c>
      <c r="D1542">
        <v>48.974921070000001</v>
      </c>
      <c r="E1542">
        <v>-122.50207640000001</v>
      </c>
      <c r="F1542" t="s">
        <v>10</v>
      </c>
      <c r="G1542" s="5">
        <v>2.2200000000000002</v>
      </c>
      <c r="H1542" s="3">
        <v>17110004001297</v>
      </c>
      <c r="I1542" t="s">
        <v>11</v>
      </c>
    </row>
    <row r="1543" spans="1:9" x14ac:dyDescent="0.25">
      <c r="A1543">
        <v>1542</v>
      </c>
      <c r="B1543" t="s">
        <v>308</v>
      </c>
      <c r="C1543" s="3">
        <v>10</v>
      </c>
      <c r="D1543">
        <v>48.974921070000001</v>
      </c>
      <c r="E1543">
        <v>-122.50207640000001</v>
      </c>
      <c r="F1543" t="s">
        <v>10</v>
      </c>
      <c r="G1543" s="5">
        <v>4.07</v>
      </c>
      <c r="H1543" s="3">
        <v>17110004001297</v>
      </c>
      <c r="I1543" t="s">
        <v>11</v>
      </c>
    </row>
    <row r="1544" spans="1:9" x14ac:dyDescent="0.25">
      <c r="A1544">
        <v>1543</v>
      </c>
      <c r="B1544" t="s">
        <v>308</v>
      </c>
      <c r="C1544" s="3">
        <v>11</v>
      </c>
      <c r="D1544">
        <v>48.974921070000001</v>
      </c>
      <c r="E1544">
        <v>-122.50207640000001</v>
      </c>
      <c r="F1544" t="s">
        <v>10</v>
      </c>
      <c r="G1544" s="5">
        <v>6.93</v>
      </c>
      <c r="H1544" s="3">
        <v>17110004001297</v>
      </c>
      <c r="I1544" t="s">
        <v>11</v>
      </c>
    </row>
    <row r="1545" spans="1:9" x14ac:dyDescent="0.25">
      <c r="A1545">
        <v>1544</v>
      </c>
      <c r="B1545" t="s">
        <v>308</v>
      </c>
      <c r="C1545" s="3">
        <v>12</v>
      </c>
      <c r="D1545">
        <v>48.974921070000001</v>
      </c>
      <c r="E1545">
        <v>-122.50207640000001</v>
      </c>
      <c r="F1545" t="s">
        <v>10</v>
      </c>
      <c r="G1545" s="5">
        <v>5.0425000000000004</v>
      </c>
      <c r="H1545" s="3">
        <v>17110004001297</v>
      </c>
      <c r="I1545" t="s">
        <v>11</v>
      </c>
    </row>
    <row r="1546" spans="1:9" x14ac:dyDescent="0.25">
      <c r="A1546">
        <v>1545</v>
      </c>
      <c r="B1546" t="s">
        <v>309</v>
      </c>
      <c r="C1546" s="3">
        <v>1</v>
      </c>
      <c r="D1546">
        <v>48.962166279999998</v>
      </c>
      <c r="E1546">
        <v>-122.73358140000001</v>
      </c>
      <c r="F1546" t="s">
        <v>10</v>
      </c>
      <c r="G1546" s="5">
        <v>8.3800000000000008</v>
      </c>
      <c r="H1546" s="3">
        <v>17110002003886</v>
      </c>
      <c r="I1546" t="s">
        <v>16</v>
      </c>
    </row>
    <row r="1547" spans="1:9" x14ac:dyDescent="0.25">
      <c r="A1547">
        <v>1546</v>
      </c>
      <c r="B1547" t="s">
        <v>309</v>
      </c>
      <c r="C1547" s="3">
        <v>2</v>
      </c>
      <c r="D1547">
        <v>48.962166279999998</v>
      </c>
      <c r="E1547">
        <v>-122.73358140000001</v>
      </c>
      <c r="F1547" t="s">
        <v>10</v>
      </c>
      <c r="G1547" s="5">
        <v>9.5850000000000009</v>
      </c>
      <c r="H1547" s="3">
        <v>17110002003886</v>
      </c>
      <c r="I1547" t="s">
        <v>16</v>
      </c>
    </row>
    <row r="1548" spans="1:9" x14ac:dyDescent="0.25">
      <c r="A1548">
        <v>1547</v>
      </c>
      <c r="B1548" t="s">
        <v>309</v>
      </c>
      <c r="C1548" s="3">
        <v>3</v>
      </c>
      <c r="D1548">
        <v>48.962166279999998</v>
      </c>
      <c r="E1548">
        <v>-122.73358140000001</v>
      </c>
      <c r="F1548" t="s">
        <v>10</v>
      </c>
      <c r="G1548" s="5">
        <v>10.975</v>
      </c>
      <c r="H1548" s="3">
        <v>17110002003886</v>
      </c>
      <c r="I1548" t="s">
        <v>16</v>
      </c>
    </row>
    <row r="1549" spans="1:9" x14ac:dyDescent="0.25">
      <c r="A1549">
        <v>1548</v>
      </c>
      <c r="B1549" t="s">
        <v>309</v>
      </c>
      <c r="C1549" s="3">
        <v>4</v>
      </c>
      <c r="D1549">
        <v>48.962166279999998</v>
      </c>
      <c r="E1549">
        <v>-122.73358140000001</v>
      </c>
      <c r="F1549" t="s">
        <v>10</v>
      </c>
      <c r="G1549" s="5">
        <v>8.9949999999999992</v>
      </c>
      <c r="H1549" s="3">
        <v>17110002003886</v>
      </c>
      <c r="I1549" t="s">
        <v>16</v>
      </c>
    </row>
    <row r="1550" spans="1:9" x14ac:dyDescent="0.25">
      <c r="A1550">
        <v>1549</v>
      </c>
      <c r="B1550" t="s">
        <v>309</v>
      </c>
      <c r="C1550" s="3">
        <v>5</v>
      </c>
      <c r="D1550">
        <v>48.962166279999998</v>
      </c>
      <c r="E1550">
        <v>-122.73358140000001</v>
      </c>
      <c r="F1550" t="s">
        <v>10</v>
      </c>
      <c r="G1550" s="5">
        <v>8.9550000000000001</v>
      </c>
      <c r="H1550" s="3">
        <v>17110002003886</v>
      </c>
      <c r="I1550" t="s">
        <v>16</v>
      </c>
    </row>
    <row r="1551" spans="1:9" x14ac:dyDescent="0.25">
      <c r="A1551">
        <v>1550</v>
      </c>
      <c r="B1551" t="s">
        <v>309</v>
      </c>
      <c r="C1551" s="3">
        <v>6</v>
      </c>
      <c r="D1551">
        <v>48.962166279999998</v>
      </c>
      <c r="E1551">
        <v>-122.73358140000001</v>
      </c>
      <c r="F1551" t="s">
        <v>10</v>
      </c>
      <c r="G1551" s="5">
        <v>6.6924999999999999</v>
      </c>
      <c r="H1551" s="3">
        <v>17110002003886</v>
      </c>
      <c r="I1551" t="s">
        <v>16</v>
      </c>
    </row>
    <row r="1552" spans="1:9" x14ac:dyDescent="0.25">
      <c r="A1552">
        <v>1551</v>
      </c>
      <c r="B1552" t="s">
        <v>309</v>
      </c>
      <c r="C1552" s="3">
        <v>7</v>
      </c>
      <c r="D1552">
        <v>48.962166279999998</v>
      </c>
      <c r="E1552">
        <v>-122.73358140000001</v>
      </c>
      <c r="F1552" t="s">
        <v>10</v>
      </c>
      <c r="G1552" s="5">
        <v>6.3525</v>
      </c>
      <c r="H1552" s="3">
        <v>17110002003886</v>
      </c>
      <c r="I1552" t="s">
        <v>16</v>
      </c>
    </row>
    <row r="1553" spans="1:9" x14ac:dyDescent="0.25">
      <c r="A1553">
        <v>1552</v>
      </c>
      <c r="B1553" t="s">
        <v>309</v>
      </c>
      <c r="C1553" s="3">
        <v>8</v>
      </c>
      <c r="D1553">
        <v>48.962166279999998</v>
      </c>
      <c r="E1553">
        <v>-122.73358140000001</v>
      </c>
      <c r="F1553" t="s">
        <v>10</v>
      </c>
      <c r="G1553" s="5">
        <v>5.5149999999999997</v>
      </c>
      <c r="H1553" s="3">
        <v>17110002003886</v>
      </c>
      <c r="I1553" t="s">
        <v>16</v>
      </c>
    </row>
    <row r="1554" spans="1:9" x14ac:dyDescent="0.25">
      <c r="A1554">
        <v>1553</v>
      </c>
      <c r="B1554" t="s">
        <v>309</v>
      </c>
      <c r="C1554" s="3">
        <v>9</v>
      </c>
      <c r="D1554">
        <v>48.962166279999998</v>
      </c>
      <c r="E1554">
        <v>-122.73358140000001</v>
      </c>
      <c r="F1554" t="s">
        <v>10</v>
      </c>
      <c r="G1554" s="5">
        <v>4.2324999999999999</v>
      </c>
      <c r="H1554" s="3">
        <v>17110002003886</v>
      </c>
      <c r="I1554" t="s">
        <v>16</v>
      </c>
    </row>
    <row r="1555" spans="1:9" x14ac:dyDescent="0.25">
      <c r="A1555">
        <v>1554</v>
      </c>
      <c r="B1555" t="s">
        <v>309</v>
      </c>
      <c r="C1555" s="3">
        <v>10</v>
      </c>
      <c r="D1555">
        <v>48.962166279999998</v>
      </c>
      <c r="E1555">
        <v>-122.73358140000001</v>
      </c>
      <c r="F1555" t="s">
        <v>10</v>
      </c>
      <c r="G1555" s="5">
        <v>6.9349999999999996</v>
      </c>
      <c r="H1555" s="3">
        <v>17110002003886</v>
      </c>
      <c r="I1555" t="s">
        <v>16</v>
      </c>
    </row>
    <row r="1556" spans="1:9" x14ac:dyDescent="0.25">
      <c r="A1556">
        <v>1555</v>
      </c>
      <c r="B1556" t="s">
        <v>309</v>
      </c>
      <c r="C1556" s="3">
        <v>11</v>
      </c>
      <c r="D1556">
        <v>48.962166279999998</v>
      </c>
      <c r="E1556">
        <v>-122.73358140000001</v>
      </c>
      <c r="F1556" t="s">
        <v>10</v>
      </c>
      <c r="G1556" s="5">
        <v>8.4425000000000008</v>
      </c>
      <c r="H1556" s="3">
        <v>17110002003886</v>
      </c>
      <c r="I1556" t="s">
        <v>16</v>
      </c>
    </row>
    <row r="1557" spans="1:9" x14ac:dyDescent="0.25">
      <c r="A1557">
        <v>1556</v>
      </c>
      <c r="B1557" t="s">
        <v>309</v>
      </c>
      <c r="C1557" s="3">
        <v>12</v>
      </c>
      <c r="D1557">
        <v>48.962166279999998</v>
      </c>
      <c r="E1557">
        <v>-122.73358140000001</v>
      </c>
      <c r="F1557" t="s">
        <v>10</v>
      </c>
      <c r="G1557" s="5">
        <v>8.56</v>
      </c>
      <c r="H1557" s="3">
        <v>17110002003886</v>
      </c>
      <c r="I1557" t="s">
        <v>16</v>
      </c>
    </row>
    <row r="1558" spans="1:9" x14ac:dyDescent="0.25">
      <c r="A1558">
        <v>1557</v>
      </c>
      <c r="B1558" t="s">
        <v>310</v>
      </c>
      <c r="C1558" s="3">
        <v>1</v>
      </c>
      <c r="D1558">
        <v>48.954633000000001</v>
      </c>
      <c r="E1558">
        <v>-122.726187</v>
      </c>
      <c r="F1558" t="s">
        <v>10</v>
      </c>
      <c r="G1558" s="5">
        <v>9.11</v>
      </c>
      <c r="H1558" s="3">
        <v>17110002003886</v>
      </c>
    </row>
    <row r="1559" spans="1:9" x14ac:dyDescent="0.25">
      <c r="A1559">
        <v>1558</v>
      </c>
      <c r="B1559" t="s">
        <v>310</v>
      </c>
      <c r="C1559" s="3">
        <v>2</v>
      </c>
      <c r="D1559">
        <v>48.954633000000001</v>
      </c>
      <c r="E1559">
        <v>-122.726187</v>
      </c>
      <c r="F1559" t="s">
        <v>10</v>
      </c>
      <c r="G1559" s="5">
        <v>9.31</v>
      </c>
      <c r="H1559" s="3">
        <v>17110002003886</v>
      </c>
    </row>
    <row r="1560" spans="1:9" x14ac:dyDescent="0.25">
      <c r="A1560">
        <v>1559</v>
      </c>
      <c r="B1560" t="s">
        <v>310</v>
      </c>
      <c r="C1560" s="3">
        <v>3</v>
      </c>
      <c r="D1560">
        <v>48.954633000000001</v>
      </c>
      <c r="E1560">
        <v>-122.726187</v>
      </c>
      <c r="F1560" t="s">
        <v>10</v>
      </c>
      <c r="G1560" s="5">
        <v>10.31</v>
      </c>
      <c r="H1560" s="3">
        <v>17110002003886</v>
      </c>
    </row>
    <row r="1561" spans="1:9" x14ac:dyDescent="0.25">
      <c r="A1561">
        <v>1560</v>
      </c>
      <c r="B1561" t="s">
        <v>310</v>
      </c>
      <c r="C1561" s="3">
        <v>4</v>
      </c>
      <c r="D1561">
        <v>48.954633000000001</v>
      </c>
      <c r="E1561">
        <v>-122.726187</v>
      </c>
      <c r="F1561" t="s">
        <v>10</v>
      </c>
      <c r="G1561" s="5">
        <v>9.32</v>
      </c>
      <c r="H1561" s="3">
        <v>17110002003886</v>
      </c>
    </row>
    <row r="1562" spans="1:9" x14ac:dyDescent="0.25">
      <c r="A1562">
        <v>1561</v>
      </c>
      <c r="B1562" t="s">
        <v>310</v>
      </c>
      <c r="C1562" s="3">
        <v>5</v>
      </c>
      <c r="D1562">
        <v>48.954633000000001</v>
      </c>
      <c r="E1562">
        <v>-122.726187</v>
      </c>
      <c r="F1562" t="s">
        <v>10</v>
      </c>
      <c r="G1562" s="5">
        <v>5.71</v>
      </c>
      <c r="H1562" s="3">
        <v>17110002003886</v>
      </c>
    </row>
    <row r="1563" spans="1:9" x14ac:dyDescent="0.25">
      <c r="A1563">
        <v>1562</v>
      </c>
      <c r="B1563" t="s">
        <v>310</v>
      </c>
      <c r="C1563" s="3">
        <v>6</v>
      </c>
      <c r="D1563">
        <v>48.954633000000001</v>
      </c>
      <c r="E1563">
        <v>-122.726187</v>
      </c>
      <c r="F1563" t="s">
        <v>10</v>
      </c>
      <c r="G1563" s="5">
        <v>4.2300000000000004</v>
      </c>
      <c r="H1563" s="3">
        <v>17110002003886</v>
      </c>
    </row>
    <row r="1564" spans="1:9" x14ac:dyDescent="0.25">
      <c r="A1564">
        <v>1563</v>
      </c>
      <c r="B1564" t="s">
        <v>310</v>
      </c>
      <c r="C1564" s="3">
        <v>7</v>
      </c>
      <c r="D1564">
        <v>48.954633000000001</v>
      </c>
      <c r="E1564">
        <v>-122.726187</v>
      </c>
      <c r="F1564" t="s">
        <v>10</v>
      </c>
      <c r="G1564" s="5">
        <v>5.19</v>
      </c>
      <c r="H1564" s="3">
        <v>17110002003886</v>
      </c>
    </row>
    <row r="1565" spans="1:9" x14ac:dyDescent="0.25">
      <c r="A1565">
        <v>1564</v>
      </c>
      <c r="B1565" t="s">
        <v>310</v>
      </c>
      <c r="C1565" s="3">
        <v>8</v>
      </c>
      <c r="D1565">
        <v>48.954633000000001</v>
      </c>
      <c r="E1565">
        <v>-122.726187</v>
      </c>
      <c r="F1565" t="s">
        <v>10</v>
      </c>
      <c r="G1565" s="5">
        <v>3.81</v>
      </c>
      <c r="H1565" s="3">
        <v>17110002003886</v>
      </c>
    </row>
    <row r="1566" spans="1:9" x14ac:dyDescent="0.25">
      <c r="A1566">
        <v>1565</v>
      </c>
      <c r="B1566" t="s">
        <v>310</v>
      </c>
      <c r="C1566" s="3">
        <v>9</v>
      </c>
      <c r="D1566">
        <v>48.954633000000001</v>
      </c>
      <c r="E1566">
        <v>-122.726187</v>
      </c>
      <c r="F1566" t="s">
        <v>10</v>
      </c>
      <c r="G1566" s="5">
        <v>5.41</v>
      </c>
      <c r="H1566" s="3">
        <v>17110002003886</v>
      </c>
    </row>
    <row r="1567" spans="1:9" x14ac:dyDescent="0.25">
      <c r="A1567">
        <v>1566</v>
      </c>
      <c r="B1567" t="s">
        <v>310</v>
      </c>
      <c r="C1567" s="3">
        <v>10</v>
      </c>
      <c r="D1567">
        <v>48.954633000000001</v>
      </c>
      <c r="E1567">
        <v>-122.726187</v>
      </c>
      <c r="F1567" t="s">
        <v>10</v>
      </c>
      <c r="G1567" s="5">
        <v>5.66</v>
      </c>
      <c r="H1567" s="3">
        <v>17110002003886</v>
      </c>
    </row>
    <row r="1568" spans="1:9" x14ac:dyDescent="0.25">
      <c r="A1568">
        <v>1567</v>
      </c>
      <c r="B1568" t="s">
        <v>310</v>
      </c>
      <c r="C1568" s="3">
        <v>11</v>
      </c>
      <c r="D1568">
        <v>48.954633000000001</v>
      </c>
      <c r="E1568">
        <v>-122.726187</v>
      </c>
      <c r="F1568" t="s">
        <v>10</v>
      </c>
      <c r="G1568" s="5">
        <v>6.14</v>
      </c>
      <c r="H1568" s="3">
        <v>17110002003886</v>
      </c>
    </row>
    <row r="1569" spans="1:9" x14ac:dyDescent="0.25">
      <c r="A1569">
        <v>1568</v>
      </c>
      <c r="B1569" t="s">
        <v>310</v>
      </c>
      <c r="C1569" s="3">
        <v>12</v>
      </c>
      <c r="D1569">
        <v>48.954633000000001</v>
      </c>
      <c r="E1569">
        <v>-122.726187</v>
      </c>
      <c r="F1569" t="s">
        <v>10</v>
      </c>
      <c r="G1569" s="5">
        <v>8.31</v>
      </c>
      <c r="H1569" s="3">
        <v>17110002003886</v>
      </c>
    </row>
    <row r="1570" spans="1:9" x14ac:dyDescent="0.25">
      <c r="A1570">
        <v>1569</v>
      </c>
      <c r="B1570" t="s">
        <v>311</v>
      </c>
      <c r="C1570" s="3">
        <v>1</v>
      </c>
      <c r="D1570">
        <v>48.954627619999997</v>
      </c>
      <c r="E1570">
        <v>-122.7258496</v>
      </c>
      <c r="F1570" t="s">
        <v>10</v>
      </c>
      <c r="G1570" s="5">
        <v>8.9366666670000008</v>
      </c>
      <c r="H1570" s="3">
        <v>17110002003886</v>
      </c>
    </row>
    <row r="1571" spans="1:9" x14ac:dyDescent="0.25">
      <c r="A1571">
        <v>1570</v>
      </c>
      <c r="B1571" t="s">
        <v>311</v>
      </c>
      <c r="C1571" s="3">
        <v>2</v>
      </c>
      <c r="D1571">
        <v>48.954627619999997</v>
      </c>
      <c r="E1571">
        <v>-122.7258496</v>
      </c>
      <c r="F1571" t="s">
        <v>10</v>
      </c>
      <c r="G1571" s="5">
        <v>9.7119999999999997</v>
      </c>
      <c r="H1571" s="3">
        <v>17110002003886</v>
      </c>
    </row>
    <row r="1572" spans="1:9" x14ac:dyDescent="0.25">
      <c r="A1572">
        <v>1571</v>
      </c>
      <c r="B1572" t="s">
        <v>311</v>
      </c>
      <c r="C1572" s="3">
        <v>3</v>
      </c>
      <c r="D1572">
        <v>48.954627619999997</v>
      </c>
      <c r="E1572">
        <v>-122.7258496</v>
      </c>
      <c r="F1572" t="s">
        <v>10</v>
      </c>
      <c r="G1572" s="5">
        <v>11.365</v>
      </c>
      <c r="H1572" s="3">
        <v>17110002003886</v>
      </c>
    </row>
    <row r="1573" spans="1:9" x14ac:dyDescent="0.25">
      <c r="A1573">
        <v>1572</v>
      </c>
      <c r="B1573" t="s">
        <v>311</v>
      </c>
      <c r="C1573" s="3">
        <v>4</v>
      </c>
      <c r="D1573">
        <v>48.954627619999997</v>
      </c>
      <c r="E1573">
        <v>-122.7258496</v>
      </c>
      <c r="F1573" t="s">
        <v>10</v>
      </c>
      <c r="G1573" s="5">
        <v>8.6850000000000005</v>
      </c>
      <c r="H1573" s="3">
        <v>17110002003886</v>
      </c>
    </row>
    <row r="1574" spans="1:9" x14ac:dyDescent="0.25">
      <c r="A1574">
        <v>1573</v>
      </c>
      <c r="B1574" t="s">
        <v>311</v>
      </c>
      <c r="C1574" s="3">
        <v>5</v>
      </c>
      <c r="D1574">
        <v>48.954627619999997</v>
      </c>
      <c r="E1574">
        <v>-122.7258496</v>
      </c>
      <c r="F1574" t="s">
        <v>10</v>
      </c>
      <c r="G1574" s="5">
        <v>7.41</v>
      </c>
      <c r="H1574" s="3">
        <v>17110002003886</v>
      </c>
    </row>
    <row r="1575" spans="1:9" x14ac:dyDescent="0.25">
      <c r="A1575">
        <v>1574</v>
      </c>
      <c r="B1575" t="s">
        <v>311</v>
      </c>
      <c r="C1575" s="3">
        <v>6</v>
      </c>
      <c r="D1575">
        <v>48.954627619999997</v>
      </c>
      <c r="E1575">
        <v>-122.7258496</v>
      </c>
      <c r="F1575" t="s">
        <v>10</v>
      </c>
      <c r="G1575" s="5">
        <v>7.4</v>
      </c>
      <c r="H1575" s="3">
        <v>17110002003886</v>
      </c>
    </row>
    <row r="1576" spans="1:9" x14ac:dyDescent="0.25">
      <c r="A1576">
        <v>1575</v>
      </c>
      <c r="B1576" t="s">
        <v>311</v>
      </c>
      <c r="C1576" s="3">
        <v>7</v>
      </c>
      <c r="D1576">
        <v>48.954627619999997</v>
      </c>
      <c r="E1576">
        <v>-122.7258496</v>
      </c>
      <c r="F1576" t="s">
        <v>10</v>
      </c>
      <c r="G1576" s="5">
        <v>7.4450000000000003</v>
      </c>
      <c r="H1576" s="3">
        <v>17110002003886</v>
      </c>
    </row>
    <row r="1577" spans="1:9" x14ac:dyDescent="0.25">
      <c r="A1577">
        <v>1576</v>
      </c>
      <c r="B1577" t="s">
        <v>311</v>
      </c>
      <c r="C1577" s="3">
        <v>8</v>
      </c>
      <c r="D1577">
        <v>48.954627619999997</v>
      </c>
      <c r="E1577">
        <v>-122.7258496</v>
      </c>
      <c r="F1577" t="s">
        <v>10</v>
      </c>
      <c r="G1577" s="5">
        <v>7.6325000000000003</v>
      </c>
      <c r="H1577" s="3">
        <v>17110002003886</v>
      </c>
    </row>
    <row r="1578" spans="1:9" x14ac:dyDescent="0.25">
      <c r="A1578">
        <v>1577</v>
      </c>
      <c r="B1578" t="s">
        <v>311</v>
      </c>
      <c r="C1578" s="3">
        <v>9</v>
      </c>
      <c r="D1578">
        <v>48.954627619999997</v>
      </c>
      <c r="E1578">
        <v>-122.7258496</v>
      </c>
      <c r="F1578" t="s">
        <v>10</v>
      </c>
      <c r="G1578" s="5">
        <v>4.9124999999999996</v>
      </c>
      <c r="H1578" s="3">
        <v>17110002003886</v>
      </c>
    </row>
    <row r="1579" spans="1:9" x14ac:dyDescent="0.25">
      <c r="A1579">
        <v>1578</v>
      </c>
      <c r="B1579" t="s">
        <v>311</v>
      </c>
      <c r="C1579" s="3">
        <v>10</v>
      </c>
      <c r="D1579">
        <v>48.954627619999997</v>
      </c>
      <c r="E1579">
        <v>-122.7258496</v>
      </c>
      <c r="F1579" t="s">
        <v>10</v>
      </c>
      <c r="G1579" s="5">
        <v>6.9725000000000001</v>
      </c>
      <c r="H1579" s="3">
        <v>17110002003886</v>
      </c>
    </row>
    <row r="1580" spans="1:9" x14ac:dyDescent="0.25">
      <c r="A1580">
        <v>1579</v>
      </c>
      <c r="B1580" t="s">
        <v>311</v>
      </c>
      <c r="C1580" s="3">
        <v>11</v>
      </c>
      <c r="D1580">
        <v>48.954627619999997</v>
      </c>
      <c r="E1580">
        <v>-122.7258496</v>
      </c>
      <c r="F1580" t="s">
        <v>10</v>
      </c>
      <c r="G1580" s="5">
        <v>8.3625000000000007</v>
      </c>
      <c r="H1580" s="3">
        <v>17110002003886</v>
      </c>
    </row>
    <row r="1581" spans="1:9" x14ac:dyDescent="0.25">
      <c r="A1581">
        <v>1580</v>
      </c>
      <c r="B1581" t="s">
        <v>311</v>
      </c>
      <c r="C1581" s="3">
        <v>12</v>
      </c>
      <c r="D1581">
        <v>48.954627619999997</v>
      </c>
      <c r="E1581">
        <v>-122.7258496</v>
      </c>
      <c r="F1581" t="s">
        <v>10</v>
      </c>
      <c r="G1581" s="5">
        <v>8.8125</v>
      </c>
      <c r="H1581" s="3">
        <v>17110002003886</v>
      </c>
    </row>
    <row r="1582" spans="1:9" x14ac:dyDescent="0.25">
      <c r="A1582">
        <v>1581</v>
      </c>
      <c r="B1582" t="s">
        <v>312</v>
      </c>
      <c r="C1582" s="3">
        <v>1</v>
      </c>
      <c r="D1582">
        <v>48.921006579999997</v>
      </c>
      <c r="E1582">
        <v>-122.66036250000001</v>
      </c>
      <c r="F1582" t="s">
        <v>10</v>
      </c>
      <c r="G1582" s="5">
        <v>8.2633333330000003</v>
      </c>
      <c r="H1582" s="3">
        <v>17110002000121</v>
      </c>
      <c r="I1582" t="s">
        <v>16</v>
      </c>
    </row>
    <row r="1583" spans="1:9" x14ac:dyDescent="0.25">
      <c r="A1583">
        <v>1582</v>
      </c>
      <c r="B1583" t="s">
        <v>312</v>
      </c>
      <c r="C1583" s="3">
        <v>2</v>
      </c>
      <c r="D1583">
        <v>48.921006579999997</v>
      </c>
      <c r="E1583">
        <v>-122.66036250000001</v>
      </c>
      <c r="F1583" t="s">
        <v>10</v>
      </c>
      <c r="G1583" s="5">
        <v>9.3983333330000001</v>
      </c>
      <c r="H1583" s="3">
        <v>17110002000121</v>
      </c>
      <c r="I1583" t="s">
        <v>16</v>
      </c>
    </row>
    <row r="1584" spans="1:9" x14ac:dyDescent="0.25">
      <c r="A1584">
        <v>1583</v>
      </c>
      <c r="B1584" t="s">
        <v>312</v>
      </c>
      <c r="C1584" s="3">
        <v>3</v>
      </c>
      <c r="D1584">
        <v>48.921006579999997</v>
      </c>
      <c r="E1584">
        <v>-122.66036250000001</v>
      </c>
      <c r="F1584" t="s">
        <v>10</v>
      </c>
      <c r="G1584" s="5">
        <v>11.4375</v>
      </c>
      <c r="H1584" s="3">
        <v>17110002000121</v>
      </c>
      <c r="I1584" t="s">
        <v>16</v>
      </c>
    </row>
    <row r="1585" spans="1:9" x14ac:dyDescent="0.25">
      <c r="A1585">
        <v>1584</v>
      </c>
      <c r="B1585" t="s">
        <v>312</v>
      </c>
      <c r="C1585" s="3">
        <v>4</v>
      </c>
      <c r="D1585">
        <v>48.921006579999997</v>
      </c>
      <c r="E1585">
        <v>-122.66036250000001</v>
      </c>
      <c r="F1585" t="s">
        <v>10</v>
      </c>
      <c r="G1585" s="5">
        <v>9.4166666669999994</v>
      </c>
      <c r="H1585" s="3">
        <v>17110002000121</v>
      </c>
      <c r="I1585" t="s">
        <v>16</v>
      </c>
    </row>
    <row r="1586" spans="1:9" x14ac:dyDescent="0.25">
      <c r="A1586">
        <v>1585</v>
      </c>
      <c r="B1586" t="s">
        <v>312</v>
      </c>
      <c r="C1586" s="3">
        <v>5</v>
      </c>
      <c r="D1586">
        <v>48.921006579999997</v>
      </c>
      <c r="E1586">
        <v>-122.66036250000001</v>
      </c>
      <c r="F1586" t="s">
        <v>10</v>
      </c>
      <c r="G1586" s="5">
        <v>9.1150000000000002</v>
      </c>
      <c r="H1586" s="3">
        <v>17110002000121</v>
      </c>
      <c r="I1586" t="s">
        <v>16</v>
      </c>
    </row>
    <row r="1587" spans="1:9" x14ac:dyDescent="0.25">
      <c r="A1587">
        <v>1586</v>
      </c>
      <c r="B1587" t="s">
        <v>312</v>
      </c>
      <c r="C1587" s="3">
        <v>6</v>
      </c>
      <c r="D1587">
        <v>48.921006579999997</v>
      </c>
      <c r="E1587">
        <v>-122.66036250000001</v>
      </c>
      <c r="F1587" t="s">
        <v>10</v>
      </c>
      <c r="G1587" s="5">
        <v>5.36</v>
      </c>
      <c r="H1587" s="3">
        <v>17110002000121</v>
      </c>
      <c r="I1587" t="s">
        <v>16</v>
      </c>
    </row>
    <row r="1588" spans="1:9" x14ac:dyDescent="0.25">
      <c r="A1588">
        <v>1587</v>
      </c>
      <c r="B1588" t="s">
        <v>312</v>
      </c>
      <c r="C1588" s="3">
        <v>7</v>
      </c>
      <c r="D1588">
        <v>48.921006579999997</v>
      </c>
      <c r="E1588">
        <v>-122.66036250000001</v>
      </c>
      <c r="F1588" t="s">
        <v>10</v>
      </c>
      <c r="G1588" s="5">
        <v>4.2450000000000001</v>
      </c>
      <c r="H1588" s="3">
        <v>17110002000121</v>
      </c>
      <c r="I1588" t="s">
        <v>16</v>
      </c>
    </row>
    <row r="1589" spans="1:9" x14ac:dyDescent="0.25">
      <c r="A1589">
        <v>1588</v>
      </c>
      <c r="B1589" t="s">
        <v>312</v>
      </c>
      <c r="C1589" s="3">
        <v>8</v>
      </c>
      <c r="D1589">
        <v>48.921006579999997</v>
      </c>
      <c r="E1589">
        <v>-122.66036250000001</v>
      </c>
      <c r="F1589" t="s">
        <v>10</v>
      </c>
      <c r="G1589" s="5">
        <v>5.9775</v>
      </c>
      <c r="H1589" s="3">
        <v>17110002000121</v>
      </c>
      <c r="I1589" t="s">
        <v>16</v>
      </c>
    </row>
    <row r="1590" spans="1:9" x14ac:dyDescent="0.25">
      <c r="A1590">
        <v>1589</v>
      </c>
      <c r="B1590" t="s">
        <v>312</v>
      </c>
      <c r="C1590" s="3">
        <v>9</v>
      </c>
      <c r="D1590">
        <v>48.921006579999997</v>
      </c>
      <c r="E1590">
        <v>-122.66036250000001</v>
      </c>
      <c r="F1590" t="s">
        <v>10</v>
      </c>
      <c r="G1590" s="5">
        <v>5.9550000000000001</v>
      </c>
      <c r="H1590" s="3">
        <v>17110002000121</v>
      </c>
      <c r="I1590" t="s">
        <v>16</v>
      </c>
    </row>
    <row r="1591" spans="1:9" x14ac:dyDescent="0.25">
      <c r="A1591">
        <v>1590</v>
      </c>
      <c r="B1591" t="s">
        <v>312</v>
      </c>
      <c r="C1591" s="3">
        <v>10</v>
      </c>
      <c r="D1591">
        <v>48.921006579999997</v>
      </c>
      <c r="E1591">
        <v>-122.66036250000001</v>
      </c>
      <c r="F1591" t="s">
        <v>10</v>
      </c>
      <c r="G1591" s="5">
        <v>5.3650000000000002</v>
      </c>
      <c r="H1591" s="3">
        <v>17110002000121</v>
      </c>
      <c r="I1591" t="s">
        <v>16</v>
      </c>
    </row>
    <row r="1592" spans="1:9" x14ac:dyDescent="0.25">
      <c r="A1592">
        <v>1591</v>
      </c>
      <c r="B1592" t="s">
        <v>312</v>
      </c>
      <c r="C1592" s="3">
        <v>11</v>
      </c>
      <c r="D1592">
        <v>48.921006579999997</v>
      </c>
      <c r="E1592">
        <v>-122.66036250000001</v>
      </c>
      <c r="F1592" t="s">
        <v>10</v>
      </c>
      <c r="G1592" s="5">
        <v>7.0324999999999998</v>
      </c>
      <c r="H1592" s="3">
        <v>17110002000121</v>
      </c>
      <c r="I1592" t="s">
        <v>16</v>
      </c>
    </row>
    <row r="1593" spans="1:9" x14ac:dyDescent="0.25">
      <c r="A1593">
        <v>1592</v>
      </c>
      <c r="B1593" t="s">
        <v>312</v>
      </c>
      <c r="C1593" s="3">
        <v>12</v>
      </c>
      <c r="D1593">
        <v>48.921006579999997</v>
      </c>
      <c r="E1593">
        <v>-122.66036250000001</v>
      </c>
      <c r="F1593" t="s">
        <v>10</v>
      </c>
      <c r="G1593" s="5">
        <v>8.3149999999999995</v>
      </c>
      <c r="H1593" s="3">
        <v>17110002000121</v>
      </c>
      <c r="I1593" t="s">
        <v>16</v>
      </c>
    </row>
    <row r="1594" spans="1:9" x14ac:dyDescent="0.25">
      <c r="A1594">
        <v>1593</v>
      </c>
      <c r="B1594" t="s">
        <v>313</v>
      </c>
      <c r="C1594" s="3">
        <v>1</v>
      </c>
      <c r="D1594">
        <v>48.921391999999997</v>
      </c>
      <c r="E1594">
        <v>-122.66033400000001</v>
      </c>
      <c r="F1594" t="s">
        <v>10</v>
      </c>
      <c r="G1594" s="5">
        <v>7.89</v>
      </c>
      <c r="H1594" s="3">
        <v>17110002000121</v>
      </c>
      <c r="I1594" t="s">
        <v>16</v>
      </c>
    </row>
    <row r="1595" spans="1:9" x14ac:dyDescent="0.25">
      <c r="A1595">
        <v>1594</v>
      </c>
      <c r="B1595" t="s">
        <v>313</v>
      </c>
      <c r="C1595" s="3">
        <v>2</v>
      </c>
      <c r="D1595">
        <v>48.921391999999997</v>
      </c>
      <c r="E1595">
        <v>-122.66033400000001</v>
      </c>
      <c r="F1595" t="s">
        <v>10</v>
      </c>
      <c r="G1595" s="5">
        <v>9.61</v>
      </c>
      <c r="H1595" s="3">
        <v>17110002000121</v>
      </c>
      <c r="I1595" t="s">
        <v>16</v>
      </c>
    </row>
    <row r="1596" spans="1:9" x14ac:dyDescent="0.25">
      <c r="A1596">
        <v>1595</v>
      </c>
      <c r="B1596" t="s">
        <v>313</v>
      </c>
      <c r="C1596" s="3">
        <v>3</v>
      </c>
      <c r="D1596">
        <v>48.921391999999997</v>
      </c>
      <c r="E1596">
        <v>-122.66033400000001</v>
      </c>
      <c r="F1596" t="s">
        <v>10</v>
      </c>
      <c r="G1596" s="5">
        <v>8.9600000000000009</v>
      </c>
      <c r="H1596" s="3">
        <v>17110002000121</v>
      </c>
      <c r="I1596" t="s">
        <v>16</v>
      </c>
    </row>
    <row r="1597" spans="1:9" x14ac:dyDescent="0.25">
      <c r="A1597">
        <v>1596</v>
      </c>
      <c r="B1597" t="s">
        <v>313</v>
      </c>
      <c r="C1597" s="3">
        <v>4</v>
      </c>
      <c r="D1597">
        <v>48.921391999999997</v>
      </c>
      <c r="E1597">
        <v>-122.66033400000001</v>
      </c>
      <c r="F1597" t="s">
        <v>10</v>
      </c>
      <c r="G1597" s="5">
        <v>10.82</v>
      </c>
      <c r="H1597" s="3">
        <v>17110002000121</v>
      </c>
      <c r="I1597" t="s">
        <v>16</v>
      </c>
    </row>
    <row r="1598" spans="1:9" x14ac:dyDescent="0.25">
      <c r="A1598">
        <v>1597</v>
      </c>
      <c r="B1598" t="s">
        <v>313</v>
      </c>
      <c r="C1598" s="3">
        <v>5</v>
      </c>
      <c r="D1598">
        <v>48.921391999999997</v>
      </c>
      <c r="E1598">
        <v>-122.66033400000001</v>
      </c>
      <c r="F1598" t="s">
        <v>10</v>
      </c>
      <c r="G1598" s="5">
        <v>6.71</v>
      </c>
      <c r="H1598" s="3">
        <v>17110002000121</v>
      </c>
      <c r="I1598" t="s">
        <v>16</v>
      </c>
    </row>
    <row r="1599" spans="1:9" x14ac:dyDescent="0.25">
      <c r="A1599">
        <v>1598</v>
      </c>
      <c r="B1599" t="s">
        <v>313</v>
      </c>
      <c r="C1599" s="3">
        <v>6</v>
      </c>
      <c r="D1599">
        <v>48.921391999999997</v>
      </c>
      <c r="E1599">
        <v>-122.66033400000001</v>
      </c>
      <c r="F1599" t="s">
        <v>10</v>
      </c>
      <c r="G1599" s="5">
        <v>4.8899999999999997</v>
      </c>
      <c r="H1599" s="3">
        <v>17110002000121</v>
      </c>
      <c r="I1599" t="s">
        <v>16</v>
      </c>
    </row>
    <row r="1600" spans="1:9" x14ac:dyDescent="0.25">
      <c r="A1600">
        <v>1599</v>
      </c>
      <c r="B1600" t="s">
        <v>313</v>
      </c>
      <c r="C1600" s="3">
        <v>7</v>
      </c>
      <c r="D1600">
        <v>48.921391999999997</v>
      </c>
      <c r="E1600">
        <v>-122.66033400000001</v>
      </c>
      <c r="F1600" t="s">
        <v>10</v>
      </c>
      <c r="G1600" s="5">
        <v>4.38</v>
      </c>
      <c r="H1600" s="3">
        <v>17110002000121</v>
      </c>
      <c r="I1600" t="s">
        <v>16</v>
      </c>
    </row>
    <row r="1601" spans="1:9" x14ac:dyDescent="0.25">
      <c r="A1601">
        <v>1600</v>
      </c>
      <c r="B1601" t="s">
        <v>313</v>
      </c>
      <c r="C1601" s="3">
        <v>8</v>
      </c>
      <c r="D1601">
        <v>48.921391999999997</v>
      </c>
      <c r="E1601">
        <v>-122.66033400000001</v>
      </c>
      <c r="F1601" t="s">
        <v>10</v>
      </c>
      <c r="G1601" s="5">
        <v>4.68</v>
      </c>
      <c r="H1601" s="3">
        <v>17110002000121</v>
      </c>
      <c r="I1601" t="s">
        <v>16</v>
      </c>
    </row>
    <row r="1602" spans="1:9" x14ac:dyDescent="0.25">
      <c r="A1602">
        <v>1601</v>
      </c>
      <c r="B1602" t="s">
        <v>313</v>
      </c>
      <c r="C1602" s="3">
        <v>9</v>
      </c>
      <c r="D1602">
        <v>48.921391999999997</v>
      </c>
      <c r="E1602">
        <v>-122.66033400000001</v>
      </c>
      <c r="F1602" t="s">
        <v>10</v>
      </c>
      <c r="G1602" s="5">
        <v>5.61</v>
      </c>
      <c r="H1602" s="3">
        <v>17110002000121</v>
      </c>
      <c r="I1602" t="s">
        <v>16</v>
      </c>
    </row>
    <row r="1603" spans="1:9" x14ac:dyDescent="0.25">
      <c r="A1603">
        <v>1602</v>
      </c>
      <c r="B1603" t="s">
        <v>313</v>
      </c>
      <c r="C1603" s="3">
        <v>10</v>
      </c>
      <c r="D1603">
        <v>48.921391999999997</v>
      </c>
      <c r="E1603">
        <v>-122.66033400000001</v>
      </c>
      <c r="F1603" t="s">
        <v>10</v>
      </c>
      <c r="G1603" s="5">
        <v>5.71</v>
      </c>
      <c r="H1603" s="3">
        <v>17110002000121</v>
      </c>
      <c r="I1603" t="s">
        <v>16</v>
      </c>
    </row>
    <row r="1604" spans="1:9" x14ac:dyDescent="0.25">
      <c r="A1604">
        <v>1603</v>
      </c>
      <c r="B1604" t="s">
        <v>313</v>
      </c>
      <c r="C1604" s="3">
        <v>11</v>
      </c>
      <c r="D1604">
        <v>48.921391999999997</v>
      </c>
      <c r="E1604">
        <v>-122.66033400000001</v>
      </c>
      <c r="F1604" t="s">
        <v>10</v>
      </c>
      <c r="G1604" s="5">
        <v>6.54</v>
      </c>
      <c r="H1604" s="3">
        <v>17110002000121</v>
      </c>
      <c r="I1604" t="s">
        <v>16</v>
      </c>
    </row>
    <row r="1605" spans="1:9" x14ac:dyDescent="0.25">
      <c r="A1605">
        <v>1604</v>
      </c>
      <c r="B1605" t="s">
        <v>313</v>
      </c>
      <c r="C1605" s="3">
        <v>12</v>
      </c>
      <c r="D1605">
        <v>48.921391999999997</v>
      </c>
      <c r="E1605">
        <v>-122.66033400000001</v>
      </c>
      <c r="F1605" t="s">
        <v>10</v>
      </c>
      <c r="G1605" s="5">
        <v>9.5500000000000007</v>
      </c>
      <c r="H1605" s="3">
        <v>17110002000121</v>
      </c>
      <c r="I1605" t="s">
        <v>16</v>
      </c>
    </row>
    <row r="1606" spans="1:9" x14ac:dyDescent="0.25">
      <c r="A1606">
        <v>1605</v>
      </c>
      <c r="B1606" t="s">
        <v>314</v>
      </c>
      <c r="C1606" s="3">
        <v>2</v>
      </c>
      <c r="D1606">
        <v>48.996954610000003</v>
      </c>
      <c r="E1606">
        <v>-122.754516</v>
      </c>
      <c r="F1606" t="s">
        <v>10</v>
      </c>
      <c r="G1606" s="5">
        <v>13.07</v>
      </c>
      <c r="H1606" s="3">
        <v>17110002000738</v>
      </c>
      <c r="I1606" t="s">
        <v>11</v>
      </c>
    </row>
    <row r="1607" spans="1:9" x14ac:dyDescent="0.25">
      <c r="A1607">
        <v>1606</v>
      </c>
      <c r="B1607" t="s">
        <v>314</v>
      </c>
      <c r="C1607" s="3">
        <v>3</v>
      </c>
      <c r="D1607">
        <v>48.996954610000003</v>
      </c>
      <c r="E1607">
        <v>-122.754516</v>
      </c>
      <c r="F1607" t="s">
        <v>10</v>
      </c>
      <c r="G1607" s="5">
        <v>12.98</v>
      </c>
      <c r="H1607" s="3">
        <v>17110002000738</v>
      </c>
      <c r="I1607" t="s">
        <v>11</v>
      </c>
    </row>
    <row r="1608" spans="1:9" x14ac:dyDescent="0.25">
      <c r="A1608">
        <v>1607</v>
      </c>
      <c r="B1608" t="s">
        <v>314</v>
      </c>
      <c r="C1608" s="3">
        <v>4</v>
      </c>
      <c r="D1608">
        <v>48.996954610000003</v>
      </c>
      <c r="E1608">
        <v>-122.754516</v>
      </c>
      <c r="F1608" t="s">
        <v>10</v>
      </c>
      <c r="G1608" s="5">
        <v>11.94</v>
      </c>
      <c r="H1608" s="3">
        <v>17110002000738</v>
      </c>
      <c r="I1608" t="s">
        <v>11</v>
      </c>
    </row>
    <row r="1609" spans="1:9" x14ac:dyDescent="0.25">
      <c r="A1609">
        <v>1608</v>
      </c>
      <c r="B1609" t="s">
        <v>314</v>
      </c>
      <c r="C1609" s="3">
        <v>5</v>
      </c>
      <c r="D1609">
        <v>48.996954610000003</v>
      </c>
      <c r="E1609">
        <v>-122.754516</v>
      </c>
      <c r="F1609" t="s">
        <v>10</v>
      </c>
      <c r="G1609" s="5">
        <v>10.11</v>
      </c>
      <c r="H1609" s="3">
        <v>17110002000738</v>
      </c>
      <c r="I1609" t="s">
        <v>11</v>
      </c>
    </row>
    <row r="1610" spans="1:9" x14ac:dyDescent="0.25">
      <c r="A1610">
        <v>1609</v>
      </c>
      <c r="B1610" t="s">
        <v>314</v>
      </c>
      <c r="C1610" s="3">
        <v>6</v>
      </c>
      <c r="D1610">
        <v>48.996954610000003</v>
      </c>
      <c r="E1610">
        <v>-122.754516</v>
      </c>
      <c r="F1610" t="s">
        <v>10</v>
      </c>
      <c r="G1610" s="5">
        <v>8.8650000000000002</v>
      </c>
      <c r="H1610" s="3">
        <v>17110002000738</v>
      </c>
      <c r="I1610" t="s">
        <v>11</v>
      </c>
    </row>
    <row r="1611" spans="1:9" x14ac:dyDescent="0.25">
      <c r="A1611">
        <v>1610</v>
      </c>
      <c r="B1611" t="s">
        <v>314</v>
      </c>
      <c r="C1611" s="3">
        <v>7</v>
      </c>
      <c r="D1611">
        <v>48.996954610000003</v>
      </c>
      <c r="E1611">
        <v>-122.754516</v>
      </c>
      <c r="F1611" t="s">
        <v>10</v>
      </c>
      <c r="G1611" s="5">
        <v>8.0850000000000009</v>
      </c>
      <c r="H1611" s="3">
        <v>17110002000738</v>
      </c>
      <c r="I1611" t="s">
        <v>11</v>
      </c>
    </row>
    <row r="1612" spans="1:9" x14ac:dyDescent="0.25">
      <c r="A1612">
        <v>1611</v>
      </c>
      <c r="B1612" t="s">
        <v>314</v>
      </c>
      <c r="C1612" s="3">
        <v>8</v>
      </c>
      <c r="D1612">
        <v>48.996954610000003</v>
      </c>
      <c r="E1612">
        <v>-122.754516</v>
      </c>
      <c r="F1612" t="s">
        <v>10</v>
      </c>
      <c r="G1612" s="5">
        <v>8.34</v>
      </c>
      <c r="H1612" s="3">
        <v>17110002000738</v>
      </c>
      <c r="I1612" t="s">
        <v>11</v>
      </c>
    </row>
    <row r="1613" spans="1:9" x14ac:dyDescent="0.25">
      <c r="A1613">
        <v>1612</v>
      </c>
      <c r="B1613" t="s">
        <v>314</v>
      </c>
      <c r="C1613" s="3">
        <v>9</v>
      </c>
      <c r="D1613">
        <v>48.996954610000003</v>
      </c>
      <c r="E1613">
        <v>-122.754516</v>
      </c>
      <c r="F1613" t="s">
        <v>10</v>
      </c>
      <c r="G1613" s="5">
        <v>3.71</v>
      </c>
      <c r="H1613" s="3">
        <v>17110002000738</v>
      </c>
      <c r="I1613" t="s">
        <v>11</v>
      </c>
    </row>
    <row r="1614" spans="1:9" x14ac:dyDescent="0.25">
      <c r="A1614">
        <v>1613</v>
      </c>
      <c r="B1614" t="s">
        <v>314</v>
      </c>
      <c r="C1614" s="3">
        <v>10</v>
      </c>
      <c r="D1614">
        <v>48.996954610000003</v>
      </c>
      <c r="E1614">
        <v>-122.754516</v>
      </c>
      <c r="F1614" t="s">
        <v>10</v>
      </c>
      <c r="G1614" s="5">
        <v>6.1150000000000002</v>
      </c>
      <c r="H1614" s="3">
        <v>17110002000738</v>
      </c>
      <c r="I1614" t="s">
        <v>11</v>
      </c>
    </row>
    <row r="1615" spans="1:9" x14ac:dyDescent="0.25">
      <c r="A1615">
        <v>1614</v>
      </c>
      <c r="B1615" t="s">
        <v>314</v>
      </c>
      <c r="C1615" s="3">
        <v>11</v>
      </c>
      <c r="D1615">
        <v>48.996954610000003</v>
      </c>
      <c r="E1615">
        <v>-122.754516</v>
      </c>
      <c r="F1615" t="s">
        <v>10</v>
      </c>
      <c r="G1615" s="5">
        <v>9.8000000000000007</v>
      </c>
      <c r="H1615" s="3">
        <v>17110002000738</v>
      </c>
      <c r="I1615" t="s">
        <v>11</v>
      </c>
    </row>
    <row r="1616" spans="1:9" x14ac:dyDescent="0.25">
      <c r="A1616">
        <v>1615</v>
      </c>
      <c r="B1616" t="s">
        <v>314</v>
      </c>
      <c r="C1616" s="3">
        <v>12</v>
      </c>
      <c r="D1616">
        <v>48.996954610000003</v>
      </c>
      <c r="E1616">
        <v>-122.754516</v>
      </c>
      <c r="F1616" t="s">
        <v>10</v>
      </c>
      <c r="G1616" s="5">
        <v>7.33</v>
      </c>
      <c r="H1616" s="3">
        <v>17110002000738</v>
      </c>
      <c r="I1616" t="s">
        <v>11</v>
      </c>
    </row>
    <row r="1617" spans="1:9" x14ac:dyDescent="0.25">
      <c r="A1617">
        <v>1616</v>
      </c>
      <c r="B1617" t="s">
        <v>315</v>
      </c>
      <c r="C1617" s="3">
        <v>1</v>
      </c>
      <c r="D1617">
        <v>48.997458229999999</v>
      </c>
      <c r="E1617">
        <v>-122.75444520000001</v>
      </c>
      <c r="F1617" t="s">
        <v>10</v>
      </c>
      <c r="G1617" s="5">
        <v>9.9566666670000004</v>
      </c>
      <c r="H1617" s="3">
        <v>17110002000738</v>
      </c>
      <c r="I1617" t="s">
        <v>11</v>
      </c>
    </row>
    <row r="1618" spans="1:9" x14ac:dyDescent="0.25">
      <c r="A1618">
        <v>1617</v>
      </c>
      <c r="B1618" t="s">
        <v>315</v>
      </c>
      <c r="C1618" s="3">
        <v>2</v>
      </c>
      <c r="D1618">
        <v>48.997458229999999</v>
      </c>
      <c r="E1618">
        <v>-122.75444520000001</v>
      </c>
      <c r="F1618" t="s">
        <v>10</v>
      </c>
      <c r="G1618" s="5">
        <v>9.4499999999999993</v>
      </c>
      <c r="H1618" s="3">
        <v>17110002000738</v>
      </c>
      <c r="I1618" t="s">
        <v>11</v>
      </c>
    </row>
    <row r="1619" spans="1:9" x14ac:dyDescent="0.25">
      <c r="A1619">
        <v>1618</v>
      </c>
      <c r="B1619" t="s">
        <v>315</v>
      </c>
      <c r="C1619" s="3">
        <v>3</v>
      </c>
      <c r="D1619">
        <v>48.997458229999999</v>
      </c>
      <c r="E1619">
        <v>-122.75444520000001</v>
      </c>
      <c r="F1619" t="s">
        <v>10</v>
      </c>
      <c r="G1619" s="5">
        <v>14.295</v>
      </c>
      <c r="H1619" s="3">
        <v>17110002000738</v>
      </c>
      <c r="I1619" t="s">
        <v>11</v>
      </c>
    </row>
    <row r="1620" spans="1:9" x14ac:dyDescent="0.25">
      <c r="A1620">
        <v>1619</v>
      </c>
      <c r="B1620" t="s">
        <v>315</v>
      </c>
      <c r="C1620" s="3">
        <v>4</v>
      </c>
      <c r="D1620">
        <v>48.997458229999999</v>
      </c>
      <c r="E1620">
        <v>-122.75444520000001</v>
      </c>
      <c r="F1620" t="s">
        <v>10</v>
      </c>
      <c r="G1620" s="5">
        <v>12.494999999999999</v>
      </c>
      <c r="H1620" s="3">
        <v>17110002000738</v>
      </c>
      <c r="I1620" t="s">
        <v>11</v>
      </c>
    </row>
    <row r="1621" spans="1:9" x14ac:dyDescent="0.25">
      <c r="A1621">
        <v>1620</v>
      </c>
      <c r="B1621" t="s">
        <v>315</v>
      </c>
      <c r="C1621" s="3">
        <v>5</v>
      </c>
      <c r="D1621">
        <v>48.997458229999999</v>
      </c>
      <c r="E1621">
        <v>-122.75444520000001</v>
      </c>
      <c r="F1621" t="s">
        <v>10</v>
      </c>
      <c r="G1621" s="5">
        <v>10.945</v>
      </c>
      <c r="H1621" s="3">
        <v>17110002000738</v>
      </c>
      <c r="I1621" t="s">
        <v>11</v>
      </c>
    </row>
    <row r="1622" spans="1:9" x14ac:dyDescent="0.25">
      <c r="A1622">
        <v>1621</v>
      </c>
      <c r="B1622" t="s">
        <v>315</v>
      </c>
      <c r="C1622" s="3">
        <v>6</v>
      </c>
      <c r="D1622">
        <v>48.997458229999999</v>
      </c>
      <c r="E1622">
        <v>-122.75444520000001</v>
      </c>
      <c r="F1622" t="s">
        <v>10</v>
      </c>
      <c r="G1622" s="5">
        <v>8.8049999999999997</v>
      </c>
      <c r="H1622" s="3">
        <v>17110002000738</v>
      </c>
      <c r="I1622" t="s">
        <v>11</v>
      </c>
    </row>
    <row r="1623" spans="1:9" x14ac:dyDescent="0.25">
      <c r="A1623">
        <v>1622</v>
      </c>
      <c r="B1623" t="s">
        <v>315</v>
      </c>
      <c r="C1623" s="3">
        <v>7</v>
      </c>
      <c r="D1623">
        <v>48.997458229999999</v>
      </c>
      <c r="E1623">
        <v>-122.75444520000001</v>
      </c>
      <c r="F1623" t="s">
        <v>10</v>
      </c>
      <c r="G1623" s="5">
        <v>2.4300000000000002</v>
      </c>
      <c r="H1623" s="3">
        <v>17110002000738</v>
      </c>
      <c r="I1623" t="s">
        <v>11</v>
      </c>
    </row>
    <row r="1624" spans="1:9" x14ac:dyDescent="0.25">
      <c r="A1624">
        <v>1623</v>
      </c>
      <c r="B1624" t="s">
        <v>315</v>
      </c>
      <c r="C1624" s="3">
        <v>8</v>
      </c>
      <c r="D1624">
        <v>48.997458229999999</v>
      </c>
      <c r="E1624">
        <v>-122.75444520000001</v>
      </c>
      <c r="F1624" t="s">
        <v>10</v>
      </c>
      <c r="G1624" s="5">
        <v>4.7</v>
      </c>
      <c r="H1624" s="3">
        <v>17110002000738</v>
      </c>
      <c r="I1624" t="s">
        <v>11</v>
      </c>
    </row>
    <row r="1625" spans="1:9" x14ac:dyDescent="0.25">
      <c r="A1625">
        <v>1624</v>
      </c>
      <c r="B1625" t="s">
        <v>315</v>
      </c>
      <c r="C1625" s="3">
        <v>9</v>
      </c>
      <c r="D1625">
        <v>48.997458229999999</v>
      </c>
      <c r="E1625">
        <v>-122.75444520000001</v>
      </c>
      <c r="F1625" t="s">
        <v>10</v>
      </c>
      <c r="G1625" s="5">
        <v>1.365</v>
      </c>
      <c r="H1625" s="3">
        <v>17110002000738</v>
      </c>
      <c r="I1625" t="s">
        <v>11</v>
      </c>
    </row>
    <row r="1626" spans="1:9" x14ac:dyDescent="0.25">
      <c r="A1626">
        <v>1625</v>
      </c>
      <c r="B1626" t="s">
        <v>315</v>
      </c>
      <c r="C1626" s="3">
        <v>10</v>
      </c>
      <c r="D1626">
        <v>48.997458229999999</v>
      </c>
      <c r="E1626">
        <v>-122.75444520000001</v>
      </c>
      <c r="F1626" t="s">
        <v>10</v>
      </c>
      <c r="G1626" s="5">
        <v>5.76</v>
      </c>
      <c r="H1626" s="3">
        <v>17110002000738</v>
      </c>
      <c r="I1626" t="s">
        <v>11</v>
      </c>
    </row>
    <row r="1627" spans="1:9" x14ac:dyDescent="0.25">
      <c r="A1627">
        <v>1626</v>
      </c>
      <c r="B1627" t="s">
        <v>315</v>
      </c>
      <c r="C1627" s="3">
        <v>11</v>
      </c>
      <c r="D1627">
        <v>48.997458229999999</v>
      </c>
      <c r="E1627">
        <v>-122.75444520000001</v>
      </c>
      <c r="F1627" t="s">
        <v>10</v>
      </c>
      <c r="G1627" s="5">
        <v>9.4275000000000002</v>
      </c>
      <c r="H1627" s="3">
        <v>17110002000738</v>
      </c>
      <c r="I1627" t="s">
        <v>11</v>
      </c>
    </row>
    <row r="1628" spans="1:9" x14ac:dyDescent="0.25">
      <c r="A1628">
        <v>1627</v>
      </c>
      <c r="B1628" t="s">
        <v>315</v>
      </c>
      <c r="C1628" s="3">
        <v>12</v>
      </c>
      <c r="D1628">
        <v>48.997458229999999</v>
      </c>
      <c r="E1628">
        <v>-122.75444520000001</v>
      </c>
      <c r="F1628" t="s">
        <v>10</v>
      </c>
      <c r="G1628" s="5">
        <v>8.7566666669999993</v>
      </c>
      <c r="H1628" s="3">
        <v>17110002000738</v>
      </c>
      <c r="I1628" t="s">
        <v>11</v>
      </c>
    </row>
    <row r="1629" spans="1:9" x14ac:dyDescent="0.25">
      <c r="A1629">
        <v>1628</v>
      </c>
      <c r="B1629" t="s">
        <v>316</v>
      </c>
      <c r="C1629" s="3">
        <v>1</v>
      </c>
      <c r="D1629">
        <v>48.950921690000001</v>
      </c>
      <c r="E1629">
        <v>-122.6378392</v>
      </c>
      <c r="F1629" t="s">
        <v>10</v>
      </c>
      <c r="G1629" s="5">
        <v>11.25666667</v>
      </c>
      <c r="H1629" s="3">
        <v>17110002000136</v>
      </c>
      <c r="I1629" t="s">
        <v>11</v>
      </c>
    </row>
    <row r="1630" spans="1:9" x14ac:dyDescent="0.25">
      <c r="A1630">
        <v>1629</v>
      </c>
      <c r="B1630" t="s">
        <v>316</v>
      </c>
      <c r="C1630" s="3">
        <v>2</v>
      </c>
      <c r="D1630">
        <v>48.950921690000001</v>
      </c>
      <c r="E1630">
        <v>-122.6378392</v>
      </c>
      <c r="F1630" t="s">
        <v>10</v>
      </c>
      <c r="G1630" s="5">
        <v>11.82833333</v>
      </c>
      <c r="H1630" s="3">
        <v>17110002000136</v>
      </c>
      <c r="I1630" t="s">
        <v>11</v>
      </c>
    </row>
    <row r="1631" spans="1:9" x14ac:dyDescent="0.25">
      <c r="A1631">
        <v>1630</v>
      </c>
      <c r="B1631" t="s">
        <v>316</v>
      </c>
      <c r="C1631" s="3">
        <v>3</v>
      </c>
      <c r="D1631">
        <v>48.950921690000001</v>
      </c>
      <c r="E1631">
        <v>-122.6378392</v>
      </c>
      <c r="F1631" t="s">
        <v>10</v>
      </c>
      <c r="G1631" s="5">
        <v>14.05666667</v>
      </c>
      <c r="H1631" s="3">
        <v>17110002000136</v>
      </c>
      <c r="I1631" t="s">
        <v>11</v>
      </c>
    </row>
    <row r="1632" spans="1:9" x14ac:dyDescent="0.25">
      <c r="A1632">
        <v>1631</v>
      </c>
      <c r="B1632" t="s">
        <v>316</v>
      </c>
      <c r="C1632" s="3">
        <v>4</v>
      </c>
      <c r="D1632">
        <v>48.950921690000001</v>
      </c>
      <c r="E1632">
        <v>-122.6378392</v>
      </c>
      <c r="F1632" t="s">
        <v>10</v>
      </c>
      <c r="G1632" s="5">
        <v>12.085000000000001</v>
      </c>
      <c r="H1632" s="3">
        <v>17110002000136</v>
      </c>
      <c r="I1632" t="s">
        <v>11</v>
      </c>
    </row>
    <row r="1633" spans="1:9" x14ac:dyDescent="0.25">
      <c r="A1633">
        <v>1632</v>
      </c>
      <c r="B1633" t="s">
        <v>316</v>
      </c>
      <c r="C1633" s="3">
        <v>5</v>
      </c>
      <c r="D1633">
        <v>48.950921690000001</v>
      </c>
      <c r="E1633">
        <v>-122.6378392</v>
      </c>
      <c r="F1633" t="s">
        <v>10</v>
      </c>
      <c r="G1633" s="5">
        <v>10.09</v>
      </c>
      <c r="H1633" s="3">
        <v>17110002000136</v>
      </c>
      <c r="I1633" t="s">
        <v>11</v>
      </c>
    </row>
    <row r="1634" spans="1:9" x14ac:dyDescent="0.25">
      <c r="A1634">
        <v>1633</v>
      </c>
      <c r="B1634" t="s">
        <v>316</v>
      </c>
      <c r="C1634" s="3">
        <v>6</v>
      </c>
      <c r="D1634">
        <v>48.950921690000001</v>
      </c>
      <c r="E1634">
        <v>-122.6378392</v>
      </c>
      <c r="F1634" t="s">
        <v>10</v>
      </c>
      <c r="G1634" s="5">
        <v>8.5724999999999998</v>
      </c>
      <c r="H1634" s="3">
        <v>17110002000136</v>
      </c>
      <c r="I1634" t="s">
        <v>11</v>
      </c>
    </row>
    <row r="1635" spans="1:9" x14ac:dyDescent="0.25">
      <c r="A1635">
        <v>1634</v>
      </c>
      <c r="B1635" t="s">
        <v>316</v>
      </c>
      <c r="C1635" s="3">
        <v>7</v>
      </c>
      <c r="D1635">
        <v>48.950921690000001</v>
      </c>
      <c r="E1635">
        <v>-122.6378392</v>
      </c>
      <c r="F1635" t="s">
        <v>10</v>
      </c>
      <c r="G1635" s="5">
        <v>8.1</v>
      </c>
      <c r="H1635" s="3">
        <v>17110002000136</v>
      </c>
      <c r="I1635" t="s">
        <v>11</v>
      </c>
    </row>
    <row r="1636" spans="1:9" x14ac:dyDescent="0.25">
      <c r="A1636">
        <v>1635</v>
      </c>
      <c r="B1636" t="s">
        <v>316</v>
      </c>
      <c r="C1636" s="3">
        <v>8</v>
      </c>
      <c r="D1636">
        <v>48.950921690000001</v>
      </c>
      <c r="E1636">
        <v>-122.6378392</v>
      </c>
      <c r="F1636" t="s">
        <v>10</v>
      </c>
      <c r="G1636" s="5">
        <v>7.3025000000000002</v>
      </c>
      <c r="H1636" s="3">
        <v>17110002000136</v>
      </c>
      <c r="I1636" t="s">
        <v>11</v>
      </c>
    </row>
    <row r="1637" spans="1:9" x14ac:dyDescent="0.25">
      <c r="A1637">
        <v>1636</v>
      </c>
      <c r="B1637" t="s">
        <v>316</v>
      </c>
      <c r="C1637" s="3">
        <v>9</v>
      </c>
      <c r="D1637">
        <v>48.950921690000001</v>
      </c>
      <c r="E1637">
        <v>-122.6378392</v>
      </c>
      <c r="F1637" t="s">
        <v>10</v>
      </c>
      <c r="G1637" s="5">
        <v>8.5724999999999998</v>
      </c>
      <c r="H1637" s="3">
        <v>17110002000136</v>
      </c>
      <c r="I1637" t="s">
        <v>11</v>
      </c>
    </row>
    <row r="1638" spans="1:9" x14ac:dyDescent="0.25">
      <c r="A1638">
        <v>1637</v>
      </c>
      <c r="B1638" t="s">
        <v>316</v>
      </c>
      <c r="C1638" s="3">
        <v>10</v>
      </c>
      <c r="D1638">
        <v>48.950921690000001</v>
      </c>
      <c r="E1638">
        <v>-122.6378392</v>
      </c>
      <c r="F1638" t="s">
        <v>10</v>
      </c>
      <c r="G1638" s="5">
        <v>8.8975000000000009</v>
      </c>
      <c r="H1638" s="3">
        <v>17110002000136</v>
      </c>
      <c r="I1638" t="s">
        <v>11</v>
      </c>
    </row>
    <row r="1639" spans="1:9" x14ac:dyDescent="0.25">
      <c r="A1639">
        <v>1638</v>
      </c>
      <c r="B1639" t="s">
        <v>316</v>
      </c>
      <c r="C1639" s="3">
        <v>11</v>
      </c>
      <c r="D1639">
        <v>48.950921690000001</v>
      </c>
      <c r="E1639">
        <v>-122.6378392</v>
      </c>
      <c r="F1639" t="s">
        <v>10</v>
      </c>
      <c r="G1639" s="5">
        <v>10.4575</v>
      </c>
      <c r="H1639" s="3">
        <v>17110002000136</v>
      </c>
      <c r="I1639" t="s">
        <v>11</v>
      </c>
    </row>
    <row r="1640" spans="1:9" x14ac:dyDescent="0.25">
      <c r="A1640">
        <v>1639</v>
      </c>
      <c r="B1640" t="s">
        <v>316</v>
      </c>
      <c r="C1640" s="3">
        <v>12</v>
      </c>
      <c r="D1640">
        <v>48.950921690000001</v>
      </c>
      <c r="E1640">
        <v>-122.6378392</v>
      </c>
      <c r="F1640" t="s">
        <v>10</v>
      </c>
      <c r="G1640" s="5">
        <v>12.5975</v>
      </c>
      <c r="H1640" s="3">
        <v>17110002000136</v>
      </c>
      <c r="I1640" t="s">
        <v>11</v>
      </c>
    </row>
    <row r="1641" spans="1:9" x14ac:dyDescent="0.25">
      <c r="A1641">
        <v>1640</v>
      </c>
      <c r="B1641" t="s">
        <v>317</v>
      </c>
      <c r="C1641" s="3">
        <v>1</v>
      </c>
      <c r="D1641">
        <v>48.95020246</v>
      </c>
      <c r="E1641">
        <v>-122.6379811</v>
      </c>
      <c r="F1641" t="s">
        <v>10</v>
      </c>
      <c r="G1641" s="5">
        <v>7.846666667</v>
      </c>
      <c r="H1641" s="3">
        <v>17110002000167</v>
      </c>
      <c r="I1641" t="s">
        <v>11</v>
      </c>
    </row>
    <row r="1642" spans="1:9" x14ac:dyDescent="0.25">
      <c r="A1642">
        <v>1641</v>
      </c>
      <c r="B1642" t="s">
        <v>317</v>
      </c>
      <c r="C1642" s="3">
        <v>2</v>
      </c>
      <c r="D1642">
        <v>48.95020246</v>
      </c>
      <c r="E1642">
        <v>-122.6379811</v>
      </c>
      <c r="F1642" t="s">
        <v>10</v>
      </c>
      <c r="G1642" s="5">
        <v>9.11</v>
      </c>
      <c r="H1642" s="3">
        <v>17110002000167</v>
      </c>
      <c r="I1642" t="s">
        <v>11</v>
      </c>
    </row>
    <row r="1643" spans="1:9" x14ac:dyDescent="0.25">
      <c r="A1643">
        <v>1642</v>
      </c>
      <c r="B1643" t="s">
        <v>317</v>
      </c>
      <c r="C1643" s="3">
        <v>3</v>
      </c>
      <c r="D1643">
        <v>48.95020246</v>
      </c>
      <c r="E1643">
        <v>-122.6379811</v>
      </c>
      <c r="F1643" t="s">
        <v>10</v>
      </c>
      <c r="G1643" s="5">
        <v>11.685</v>
      </c>
      <c r="H1643" s="3">
        <v>17110002000167</v>
      </c>
      <c r="I1643" t="s">
        <v>11</v>
      </c>
    </row>
    <row r="1644" spans="1:9" x14ac:dyDescent="0.25">
      <c r="A1644">
        <v>1643</v>
      </c>
      <c r="B1644" t="s">
        <v>317</v>
      </c>
      <c r="C1644" s="3">
        <v>4</v>
      </c>
      <c r="D1644">
        <v>48.95020246</v>
      </c>
      <c r="E1644">
        <v>-122.6379811</v>
      </c>
      <c r="F1644" t="s">
        <v>10</v>
      </c>
      <c r="G1644" s="5">
        <v>8.7733333330000001</v>
      </c>
      <c r="H1644" s="3">
        <v>17110002000167</v>
      </c>
      <c r="I1644" t="s">
        <v>11</v>
      </c>
    </row>
    <row r="1645" spans="1:9" x14ac:dyDescent="0.25">
      <c r="A1645">
        <v>1644</v>
      </c>
      <c r="B1645" t="s">
        <v>317</v>
      </c>
      <c r="C1645" s="3">
        <v>5</v>
      </c>
      <c r="D1645">
        <v>48.95020246</v>
      </c>
      <c r="E1645">
        <v>-122.6379811</v>
      </c>
      <c r="F1645" t="s">
        <v>10</v>
      </c>
      <c r="G1645" s="5">
        <v>7.79</v>
      </c>
      <c r="H1645" s="3">
        <v>17110002000167</v>
      </c>
      <c r="I1645" t="s">
        <v>11</v>
      </c>
    </row>
    <row r="1646" spans="1:9" x14ac:dyDescent="0.25">
      <c r="A1646">
        <v>1645</v>
      </c>
      <c r="B1646" t="s">
        <v>317</v>
      </c>
      <c r="C1646" s="3">
        <v>6</v>
      </c>
      <c r="D1646">
        <v>48.95020246</v>
      </c>
      <c r="E1646">
        <v>-122.6379811</v>
      </c>
      <c r="F1646" t="s">
        <v>10</v>
      </c>
      <c r="G1646" s="5">
        <v>6.2024999999999997</v>
      </c>
      <c r="H1646" s="3">
        <v>17110002000167</v>
      </c>
      <c r="I1646" t="s">
        <v>11</v>
      </c>
    </row>
    <row r="1647" spans="1:9" x14ac:dyDescent="0.25">
      <c r="A1647">
        <v>1646</v>
      </c>
      <c r="B1647" t="s">
        <v>317</v>
      </c>
      <c r="C1647" s="3">
        <v>7</v>
      </c>
      <c r="D1647">
        <v>48.95020246</v>
      </c>
      <c r="E1647">
        <v>-122.6379811</v>
      </c>
      <c r="F1647" t="s">
        <v>10</v>
      </c>
      <c r="G1647" s="5">
        <v>6.4325000000000001</v>
      </c>
      <c r="H1647" s="3">
        <v>17110002000167</v>
      </c>
      <c r="I1647" t="s">
        <v>11</v>
      </c>
    </row>
    <row r="1648" spans="1:9" x14ac:dyDescent="0.25">
      <c r="A1648">
        <v>1647</v>
      </c>
      <c r="B1648" t="s">
        <v>317</v>
      </c>
      <c r="C1648" s="3">
        <v>8</v>
      </c>
      <c r="D1648">
        <v>48.95020246</v>
      </c>
      <c r="E1648">
        <v>-122.6379811</v>
      </c>
      <c r="F1648" t="s">
        <v>10</v>
      </c>
      <c r="G1648" s="5">
        <v>7.28</v>
      </c>
      <c r="H1648" s="3">
        <v>17110002000167</v>
      </c>
      <c r="I1648" t="s">
        <v>11</v>
      </c>
    </row>
    <row r="1649" spans="1:9" x14ac:dyDescent="0.25">
      <c r="A1649">
        <v>1648</v>
      </c>
      <c r="B1649" t="s">
        <v>317</v>
      </c>
      <c r="C1649" s="3">
        <v>9</v>
      </c>
      <c r="D1649">
        <v>48.95020246</v>
      </c>
      <c r="E1649">
        <v>-122.6379811</v>
      </c>
      <c r="F1649" t="s">
        <v>10</v>
      </c>
      <c r="G1649" s="5">
        <v>5.7975000000000003</v>
      </c>
      <c r="H1649" s="3">
        <v>17110002000167</v>
      </c>
      <c r="I1649" t="s">
        <v>11</v>
      </c>
    </row>
    <row r="1650" spans="1:9" x14ac:dyDescent="0.25">
      <c r="A1650">
        <v>1649</v>
      </c>
      <c r="B1650" t="s">
        <v>317</v>
      </c>
      <c r="C1650" s="3">
        <v>10</v>
      </c>
      <c r="D1650">
        <v>48.95020246</v>
      </c>
      <c r="E1650">
        <v>-122.6379811</v>
      </c>
      <c r="F1650" t="s">
        <v>10</v>
      </c>
      <c r="G1650" s="5">
        <v>4.335</v>
      </c>
      <c r="H1650" s="3">
        <v>17110002000167</v>
      </c>
      <c r="I1650" t="s">
        <v>11</v>
      </c>
    </row>
    <row r="1651" spans="1:9" x14ac:dyDescent="0.25">
      <c r="A1651">
        <v>1650</v>
      </c>
      <c r="B1651" t="s">
        <v>317</v>
      </c>
      <c r="C1651" s="3">
        <v>11</v>
      </c>
      <c r="D1651">
        <v>48.95020246</v>
      </c>
      <c r="E1651">
        <v>-122.6379811</v>
      </c>
      <c r="F1651" t="s">
        <v>10</v>
      </c>
      <c r="G1651" s="5">
        <v>7.65</v>
      </c>
      <c r="H1651" s="3">
        <v>17110002000167</v>
      </c>
      <c r="I1651" t="s">
        <v>11</v>
      </c>
    </row>
    <row r="1652" spans="1:9" x14ac:dyDescent="0.25">
      <c r="A1652">
        <v>1651</v>
      </c>
      <c r="B1652" t="s">
        <v>317</v>
      </c>
      <c r="C1652" s="3">
        <v>12</v>
      </c>
      <c r="D1652">
        <v>48.95020246</v>
      </c>
      <c r="E1652">
        <v>-122.6379811</v>
      </c>
      <c r="F1652" t="s">
        <v>10</v>
      </c>
      <c r="G1652" s="5">
        <v>8.8350000000000009</v>
      </c>
      <c r="H1652" s="3">
        <v>17110002000167</v>
      </c>
      <c r="I1652" t="s">
        <v>11</v>
      </c>
    </row>
    <row r="1653" spans="1:9" x14ac:dyDescent="0.25">
      <c r="A1653">
        <v>1652</v>
      </c>
      <c r="B1653" t="s">
        <v>318</v>
      </c>
      <c r="C1653" s="3">
        <v>1</v>
      </c>
      <c r="D1653">
        <v>48.946763509999997</v>
      </c>
      <c r="E1653">
        <v>-122.4759808</v>
      </c>
      <c r="F1653" t="s">
        <v>10</v>
      </c>
      <c r="G1653" s="5">
        <v>9.9833333329999991</v>
      </c>
      <c r="H1653" s="3">
        <v>17110004001004</v>
      </c>
      <c r="I1653" t="s">
        <v>11</v>
      </c>
    </row>
    <row r="1654" spans="1:9" x14ac:dyDescent="0.25">
      <c r="A1654">
        <v>1653</v>
      </c>
      <c r="B1654" t="s">
        <v>318</v>
      </c>
      <c r="C1654" s="3">
        <v>2</v>
      </c>
      <c r="D1654">
        <v>48.946763509999997</v>
      </c>
      <c r="E1654">
        <v>-122.4759808</v>
      </c>
      <c r="F1654" t="s">
        <v>10</v>
      </c>
      <c r="G1654" s="5">
        <v>12.664999999999999</v>
      </c>
      <c r="H1654" s="3">
        <v>17110004001004</v>
      </c>
      <c r="I1654" t="s">
        <v>11</v>
      </c>
    </row>
    <row r="1655" spans="1:9" x14ac:dyDescent="0.25">
      <c r="A1655">
        <v>1654</v>
      </c>
      <c r="B1655" t="s">
        <v>318</v>
      </c>
      <c r="C1655" s="3">
        <v>3</v>
      </c>
      <c r="D1655">
        <v>48.946763509999997</v>
      </c>
      <c r="E1655">
        <v>-122.4759808</v>
      </c>
      <c r="F1655" t="s">
        <v>10</v>
      </c>
      <c r="G1655" s="5">
        <v>10.81</v>
      </c>
      <c r="H1655" s="3">
        <v>17110004001004</v>
      </c>
      <c r="I1655" t="s">
        <v>11</v>
      </c>
    </row>
    <row r="1656" spans="1:9" x14ac:dyDescent="0.25">
      <c r="A1656">
        <v>1655</v>
      </c>
      <c r="B1656" t="s">
        <v>318</v>
      </c>
      <c r="C1656" s="3">
        <v>4</v>
      </c>
      <c r="D1656">
        <v>48.946763509999997</v>
      </c>
      <c r="E1656">
        <v>-122.4759808</v>
      </c>
      <c r="F1656" t="s">
        <v>10</v>
      </c>
      <c r="G1656" s="5">
        <v>10.385</v>
      </c>
      <c r="H1656" s="3">
        <v>17110004001004</v>
      </c>
      <c r="I1656" t="s">
        <v>11</v>
      </c>
    </row>
    <row r="1657" spans="1:9" x14ac:dyDescent="0.25">
      <c r="A1657">
        <v>1656</v>
      </c>
      <c r="B1657" t="s">
        <v>318</v>
      </c>
      <c r="C1657" s="3">
        <v>5</v>
      </c>
      <c r="D1657">
        <v>48.946763509999997</v>
      </c>
      <c r="E1657">
        <v>-122.4759808</v>
      </c>
      <c r="F1657" t="s">
        <v>10</v>
      </c>
      <c r="G1657" s="5">
        <v>10.824999999999999</v>
      </c>
      <c r="H1657" s="3">
        <v>17110004001004</v>
      </c>
      <c r="I1657" t="s">
        <v>11</v>
      </c>
    </row>
    <row r="1658" spans="1:9" x14ac:dyDescent="0.25">
      <c r="A1658">
        <v>1657</v>
      </c>
      <c r="B1658" t="s">
        <v>318</v>
      </c>
      <c r="C1658" s="3">
        <v>6</v>
      </c>
      <c r="D1658">
        <v>48.946763509999997</v>
      </c>
      <c r="E1658">
        <v>-122.4759808</v>
      </c>
      <c r="F1658" t="s">
        <v>10</v>
      </c>
      <c r="G1658" s="5">
        <v>11.32</v>
      </c>
      <c r="H1658" s="3">
        <v>17110004001004</v>
      </c>
      <c r="I1658" t="s">
        <v>11</v>
      </c>
    </row>
    <row r="1659" spans="1:9" x14ac:dyDescent="0.25">
      <c r="A1659">
        <v>1658</v>
      </c>
      <c r="B1659" t="s">
        <v>318</v>
      </c>
      <c r="C1659" s="3">
        <v>7</v>
      </c>
      <c r="D1659">
        <v>48.946763509999997</v>
      </c>
      <c r="E1659">
        <v>-122.4759808</v>
      </c>
      <c r="F1659" t="s">
        <v>10</v>
      </c>
      <c r="G1659" s="5">
        <v>9.0500000000000007</v>
      </c>
      <c r="H1659" s="3">
        <v>17110004001004</v>
      </c>
      <c r="I1659" t="s">
        <v>11</v>
      </c>
    </row>
    <row r="1660" spans="1:9" x14ac:dyDescent="0.25">
      <c r="A1660">
        <v>1659</v>
      </c>
      <c r="B1660" t="s">
        <v>318</v>
      </c>
      <c r="C1660" s="3">
        <v>9</v>
      </c>
      <c r="D1660">
        <v>48.946763509999997</v>
      </c>
      <c r="E1660">
        <v>-122.4759808</v>
      </c>
      <c r="F1660" t="s">
        <v>10</v>
      </c>
      <c r="G1660" s="5">
        <v>9.52</v>
      </c>
      <c r="H1660" s="3">
        <v>17110004001004</v>
      </c>
      <c r="I1660" t="s">
        <v>11</v>
      </c>
    </row>
    <row r="1661" spans="1:9" x14ac:dyDescent="0.25">
      <c r="A1661">
        <v>1660</v>
      </c>
      <c r="B1661" t="s">
        <v>318</v>
      </c>
      <c r="C1661" s="3">
        <v>10</v>
      </c>
      <c r="D1661">
        <v>48.946763509999997</v>
      </c>
      <c r="E1661">
        <v>-122.4759808</v>
      </c>
      <c r="F1661" t="s">
        <v>10</v>
      </c>
      <c r="G1661" s="5">
        <v>7.72</v>
      </c>
      <c r="H1661" s="3">
        <v>17110004001004</v>
      </c>
      <c r="I1661" t="s">
        <v>11</v>
      </c>
    </row>
    <row r="1662" spans="1:9" x14ac:dyDescent="0.25">
      <c r="A1662">
        <v>1661</v>
      </c>
      <c r="B1662" t="s">
        <v>318</v>
      </c>
      <c r="C1662" s="3">
        <v>11</v>
      </c>
      <c r="D1662">
        <v>48.946763509999997</v>
      </c>
      <c r="E1662">
        <v>-122.4759808</v>
      </c>
      <c r="F1662" t="s">
        <v>10</v>
      </c>
      <c r="G1662" s="5">
        <v>9.9049999999999994</v>
      </c>
      <c r="H1662" s="3">
        <v>17110004001004</v>
      </c>
      <c r="I1662" t="s">
        <v>11</v>
      </c>
    </row>
    <row r="1663" spans="1:9" x14ac:dyDescent="0.25">
      <c r="A1663">
        <v>1662</v>
      </c>
      <c r="B1663" t="s">
        <v>318</v>
      </c>
      <c r="C1663" s="3">
        <v>12</v>
      </c>
      <c r="D1663">
        <v>48.946763509999997</v>
      </c>
      <c r="E1663">
        <v>-122.4759808</v>
      </c>
      <c r="F1663" t="s">
        <v>10</v>
      </c>
      <c r="G1663" s="5">
        <v>9.8650000000000002</v>
      </c>
      <c r="H1663" s="3">
        <v>17110004001004</v>
      </c>
      <c r="I1663" t="s">
        <v>11</v>
      </c>
    </row>
    <row r="1664" spans="1:9" x14ac:dyDescent="0.25">
      <c r="A1664">
        <v>1663</v>
      </c>
      <c r="B1664" t="s">
        <v>319</v>
      </c>
      <c r="C1664" s="3">
        <v>1</v>
      </c>
      <c r="D1664">
        <v>48.946766519999997</v>
      </c>
      <c r="E1664">
        <v>-122.47577269999999</v>
      </c>
      <c r="F1664" t="s">
        <v>10</v>
      </c>
      <c r="G1664" s="5">
        <v>9.7366666669999997</v>
      </c>
      <c r="H1664" s="3">
        <v>17110004001004</v>
      </c>
      <c r="I1664" t="s">
        <v>11</v>
      </c>
    </row>
    <row r="1665" spans="1:9" x14ac:dyDescent="0.25">
      <c r="A1665">
        <v>1664</v>
      </c>
      <c r="B1665" t="s">
        <v>319</v>
      </c>
      <c r="C1665" s="3">
        <v>2</v>
      </c>
      <c r="D1665">
        <v>48.946766519999997</v>
      </c>
      <c r="E1665">
        <v>-122.47577269999999</v>
      </c>
      <c r="F1665" t="s">
        <v>10</v>
      </c>
      <c r="G1665" s="5">
        <v>11.4625</v>
      </c>
      <c r="H1665" s="3">
        <v>17110004001004</v>
      </c>
      <c r="I1665" t="s">
        <v>11</v>
      </c>
    </row>
    <row r="1666" spans="1:9" x14ac:dyDescent="0.25">
      <c r="A1666">
        <v>1665</v>
      </c>
      <c r="B1666" t="s">
        <v>319</v>
      </c>
      <c r="C1666" s="3">
        <v>3</v>
      </c>
      <c r="D1666">
        <v>48.946766519999997</v>
      </c>
      <c r="E1666">
        <v>-122.47577269999999</v>
      </c>
      <c r="F1666" t="s">
        <v>10</v>
      </c>
      <c r="G1666" s="5">
        <v>11.2</v>
      </c>
      <c r="H1666" s="3">
        <v>17110004001004</v>
      </c>
      <c r="I1666" t="s">
        <v>11</v>
      </c>
    </row>
    <row r="1667" spans="1:9" x14ac:dyDescent="0.25">
      <c r="A1667">
        <v>1666</v>
      </c>
      <c r="B1667" t="s">
        <v>319</v>
      </c>
      <c r="C1667" s="3">
        <v>4</v>
      </c>
      <c r="D1667">
        <v>48.946766519999997</v>
      </c>
      <c r="E1667">
        <v>-122.47577269999999</v>
      </c>
      <c r="F1667" t="s">
        <v>10</v>
      </c>
      <c r="G1667" s="5">
        <v>11.015000000000001</v>
      </c>
      <c r="H1667" s="3">
        <v>17110004001004</v>
      </c>
      <c r="I1667" t="s">
        <v>11</v>
      </c>
    </row>
    <row r="1668" spans="1:9" x14ac:dyDescent="0.25">
      <c r="A1668">
        <v>1667</v>
      </c>
      <c r="B1668" t="s">
        <v>319</v>
      </c>
      <c r="C1668" s="3">
        <v>5</v>
      </c>
      <c r="D1668">
        <v>48.946766519999997</v>
      </c>
      <c r="E1668">
        <v>-122.47577269999999</v>
      </c>
      <c r="F1668" t="s">
        <v>10</v>
      </c>
      <c r="G1668" s="5">
        <v>10.455</v>
      </c>
      <c r="H1668" s="3">
        <v>17110004001004</v>
      </c>
      <c r="I1668" t="s">
        <v>11</v>
      </c>
    </row>
    <row r="1669" spans="1:9" x14ac:dyDescent="0.25">
      <c r="A1669">
        <v>1668</v>
      </c>
      <c r="B1669" t="s">
        <v>319</v>
      </c>
      <c r="C1669" s="3">
        <v>6</v>
      </c>
      <c r="D1669">
        <v>48.946766519999997</v>
      </c>
      <c r="E1669">
        <v>-122.47577269999999</v>
      </c>
      <c r="F1669" t="s">
        <v>10</v>
      </c>
      <c r="G1669" s="5">
        <v>9.6300000000000008</v>
      </c>
      <c r="H1669" s="3">
        <v>17110004001004</v>
      </c>
      <c r="I1669" t="s">
        <v>11</v>
      </c>
    </row>
    <row r="1670" spans="1:9" x14ac:dyDescent="0.25">
      <c r="A1670">
        <v>1669</v>
      </c>
      <c r="B1670" t="s">
        <v>319</v>
      </c>
      <c r="C1670" s="3">
        <v>7</v>
      </c>
      <c r="D1670">
        <v>48.946766519999997</v>
      </c>
      <c r="E1670">
        <v>-122.47577269999999</v>
      </c>
      <c r="F1670" t="s">
        <v>10</v>
      </c>
      <c r="G1670" s="5">
        <v>8.2899999999999991</v>
      </c>
      <c r="H1670" s="3">
        <v>17110004001004</v>
      </c>
      <c r="I1670" t="s">
        <v>11</v>
      </c>
    </row>
    <row r="1671" spans="1:9" x14ac:dyDescent="0.25">
      <c r="A1671">
        <v>1670</v>
      </c>
      <c r="B1671" t="s">
        <v>319</v>
      </c>
      <c r="C1671" s="3">
        <v>8</v>
      </c>
      <c r="D1671">
        <v>48.946766519999997</v>
      </c>
      <c r="E1671">
        <v>-122.47577269999999</v>
      </c>
      <c r="F1671" t="s">
        <v>10</v>
      </c>
      <c r="G1671" s="5">
        <v>8.11</v>
      </c>
      <c r="H1671" s="3">
        <v>17110004001004</v>
      </c>
      <c r="I1671" t="s">
        <v>11</v>
      </c>
    </row>
    <row r="1672" spans="1:9" x14ac:dyDescent="0.25">
      <c r="A1672">
        <v>1671</v>
      </c>
      <c r="B1672" t="s">
        <v>319</v>
      </c>
      <c r="C1672" s="3">
        <v>9</v>
      </c>
      <c r="D1672">
        <v>48.946766519999997</v>
      </c>
      <c r="E1672">
        <v>-122.47577269999999</v>
      </c>
      <c r="F1672" t="s">
        <v>10</v>
      </c>
      <c r="G1672" s="5">
        <v>6.9566666670000004</v>
      </c>
      <c r="H1672" s="3">
        <v>17110004001004</v>
      </c>
      <c r="I1672" t="s">
        <v>11</v>
      </c>
    </row>
    <row r="1673" spans="1:9" x14ac:dyDescent="0.25">
      <c r="A1673">
        <v>1672</v>
      </c>
      <c r="B1673" t="s">
        <v>319</v>
      </c>
      <c r="C1673" s="3">
        <v>10</v>
      </c>
      <c r="D1673">
        <v>48.946766519999997</v>
      </c>
      <c r="E1673">
        <v>-122.47577269999999</v>
      </c>
      <c r="F1673" t="s">
        <v>10</v>
      </c>
      <c r="G1673" s="5">
        <v>7.9824999999999999</v>
      </c>
      <c r="H1673" s="3">
        <v>17110004001004</v>
      </c>
      <c r="I1673" t="s">
        <v>11</v>
      </c>
    </row>
    <row r="1674" spans="1:9" x14ac:dyDescent="0.25">
      <c r="A1674">
        <v>1673</v>
      </c>
      <c r="B1674" t="s">
        <v>319</v>
      </c>
      <c r="C1674" s="3">
        <v>11</v>
      </c>
      <c r="D1674">
        <v>48.946766519999997</v>
      </c>
      <c r="E1674">
        <v>-122.47577269999999</v>
      </c>
      <c r="F1674" t="s">
        <v>10</v>
      </c>
      <c r="G1674" s="5">
        <v>9.6199999999999992</v>
      </c>
      <c r="H1674" s="3">
        <v>17110004001004</v>
      </c>
      <c r="I1674" t="s">
        <v>11</v>
      </c>
    </row>
    <row r="1675" spans="1:9" x14ac:dyDescent="0.25">
      <c r="A1675">
        <v>1674</v>
      </c>
      <c r="B1675" t="s">
        <v>319</v>
      </c>
      <c r="C1675" s="3">
        <v>12</v>
      </c>
      <c r="D1675">
        <v>48.946766519999997</v>
      </c>
      <c r="E1675">
        <v>-122.47577269999999</v>
      </c>
      <c r="F1675" t="s">
        <v>10</v>
      </c>
      <c r="G1675" s="5">
        <v>10.145</v>
      </c>
      <c r="H1675" s="3">
        <v>17110004001004</v>
      </c>
      <c r="I1675" t="s">
        <v>11</v>
      </c>
    </row>
    <row r="1676" spans="1:9" x14ac:dyDescent="0.25">
      <c r="A1676">
        <v>1675</v>
      </c>
      <c r="B1676" t="s">
        <v>320</v>
      </c>
      <c r="C1676" s="3">
        <v>1</v>
      </c>
      <c r="D1676">
        <v>48.96438319</v>
      </c>
      <c r="E1676">
        <v>-122.47482960000001</v>
      </c>
      <c r="F1676" t="s">
        <v>10</v>
      </c>
      <c r="G1676" s="5">
        <v>9.3166666669999998</v>
      </c>
      <c r="H1676" s="3">
        <v>17110004001004</v>
      </c>
      <c r="I1676" t="s">
        <v>11</v>
      </c>
    </row>
    <row r="1677" spans="1:9" x14ac:dyDescent="0.25">
      <c r="A1677">
        <v>1676</v>
      </c>
      <c r="B1677" t="s">
        <v>320</v>
      </c>
      <c r="C1677" s="3">
        <v>2</v>
      </c>
      <c r="D1677">
        <v>48.96438319</v>
      </c>
      <c r="E1677">
        <v>-122.47482960000001</v>
      </c>
      <c r="F1677" t="s">
        <v>10</v>
      </c>
      <c r="G1677" s="5">
        <v>12.4825</v>
      </c>
      <c r="H1677" s="3">
        <v>17110004001004</v>
      </c>
      <c r="I1677" t="s">
        <v>11</v>
      </c>
    </row>
    <row r="1678" spans="1:9" x14ac:dyDescent="0.25">
      <c r="A1678">
        <v>1677</v>
      </c>
      <c r="B1678" t="s">
        <v>320</v>
      </c>
      <c r="C1678" s="3">
        <v>3</v>
      </c>
      <c r="D1678">
        <v>48.96438319</v>
      </c>
      <c r="E1678">
        <v>-122.47482960000001</v>
      </c>
      <c r="F1678" t="s">
        <v>10</v>
      </c>
      <c r="G1678" s="5">
        <v>9.27</v>
      </c>
      <c r="H1678" s="3">
        <v>17110004001004</v>
      </c>
      <c r="I1678" t="s">
        <v>11</v>
      </c>
    </row>
    <row r="1679" spans="1:9" x14ac:dyDescent="0.25">
      <c r="A1679">
        <v>1678</v>
      </c>
      <c r="B1679" t="s">
        <v>320</v>
      </c>
      <c r="C1679" s="3">
        <v>4</v>
      </c>
      <c r="D1679">
        <v>48.96438319</v>
      </c>
      <c r="E1679">
        <v>-122.47482960000001</v>
      </c>
      <c r="F1679" t="s">
        <v>10</v>
      </c>
      <c r="G1679" s="5">
        <v>8.9499999999999993</v>
      </c>
      <c r="H1679" s="3">
        <v>17110004001004</v>
      </c>
      <c r="I1679" t="s">
        <v>11</v>
      </c>
    </row>
    <row r="1680" spans="1:9" x14ac:dyDescent="0.25">
      <c r="A1680">
        <v>1679</v>
      </c>
      <c r="B1680" t="s">
        <v>320</v>
      </c>
      <c r="C1680" s="3">
        <v>5</v>
      </c>
      <c r="D1680">
        <v>48.96438319</v>
      </c>
      <c r="E1680">
        <v>-122.47482960000001</v>
      </c>
      <c r="F1680" t="s">
        <v>10</v>
      </c>
      <c r="G1680" s="5">
        <v>9.08</v>
      </c>
      <c r="H1680" s="3">
        <v>17110004001004</v>
      </c>
      <c r="I1680" t="s">
        <v>11</v>
      </c>
    </row>
    <row r="1681" spans="1:9" x14ac:dyDescent="0.25">
      <c r="A1681">
        <v>1680</v>
      </c>
      <c r="B1681" t="s">
        <v>320</v>
      </c>
      <c r="C1681" s="3">
        <v>6</v>
      </c>
      <c r="D1681">
        <v>48.96438319</v>
      </c>
      <c r="E1681">
        <v>-122.47482960000001</v>
      </c>
      <c r="F1681" t="s">
        <v>10</v>
      </c>
      <c r="G1681" s="5">
        <v>6.51</v>
      </c>
      <c r="H1681" s="3">
        <v>17110004001004</v>
      </c>
      <c r="I1681" t="s">
        <v>11</v>
      </c>
    </row>
    <row r="1682" spans="1:9" x14ac:dyDescent="0.25">
      <c r="A1682">
        <v>1681</v>
      </c>
      <c r="B1682" t="s">
        <v>320</v>
      </c>
      <c r="C1682" s="3">
        <v>7</v>
      </c>
      <c r="D1682">
        <v>48.96438319</v>
      </c>
      <c r="E1682">
        <v>-122.47482960000001</v>
      </c>
      <c r="F1682" t="s">
        <v>10</v>
      </c>
      <c r="G1682" s="5">
        <v>3.4249999999999998</v>
      </c>
      <c r="H1682" s="3">
        <v>17110004001004</v>
      </c>
      <c r="I1682" t="s">
        <v>11</v>
      </c>
    </row>
    <row r="1683" spans="1:9" x14ac:dyDescent="0.25">
      <c r="A1683">
        <v>1682</v>
      </c>
      <c r="B1683" t="s">
        <v>320</v>
      </c>
      <c r="C1683" s="3">
        <v>8</v>
      </c>
      <c r="D1683">
        <v>48.96438319</v>
      </c>
      <c r="E1683">
        <v>-122.47482960000001</v>
      </c>
      <c r="F1683" t="s">
        <v>10</v>
      </c>
      <c r="G1683" s="5">
        <v>3.34</v>
      </c>
      <c r="H1683" s="3">
        <v>17110004001004</v>
      </c>
      <c r="I1683" t="s">
        <v>11</v>
      </c>
    </row>
    <row r="1684" spans="1:9" x14ac:dyDescent="0.25">
      <c r="A1684">
        <v>1683</v>
      </c>
      <c r="B1684" t="s">
        <v>320</v>
      </c>
      <c r="C1684" s="3">
        <v>9</v>
      </c>
      <c r="D1684">
        <v>48.96438319</v>
      </c>
      <c r="E1684">
        <v>-122.47482960000001</v>
      </c>
      <c r="F1684" t="s">
        <v>10</v>
      </c>
      <c r="G1684" s="5">
        <v>3.153333333</v>
      </c>
      <c r="H1684" s="3">
        <v>17110004001004</v>
      </c>
      <c r="I1684" t="s">
        <v>11</v>
      </c>
    </row>
    <row r="1685" spans="1:9" x14ac:dyDescent="0.25">
      <c r="A1685">
        <v>1684</v>
      </c>
      <c r="B1685" t="s">
        <v>320</v>
      </c>
      <c r="C1685" s="3">
        <v>10</v>
      </c>
      <c r="D1685">
        <v>48.96438319</v>
      </c>
      <c r="E1685">
        <v>-122.47482960000001</v>
      </c>
      <c r="F1685" t="s">
        <v>10</v>
      </c>
      <c r="G1685" s="5">
        <v>7.3025000000000002</v>
      </c>
      <c r="H1685" s="3">
        <v>17110004001004</v>
      </c>
      <c r="I1685" t="s">
        <v>11</v>
      </c>
    </row>
    <row r="1686" spans="1:9" x14ac:dyDescent="0.25">
      <c r="A1686">
        <v>1685</v>
      </c>
      <c r="B1686" t="s">
        <v>320</v>
      </c>
      <c r="C1686" s="3">
        <v>11</v>
      </c>
      <c r="D1686">
        <v>48.96438319</v>
      </c>
      <c r="E1686">
        <v>-122.47482960000001</v>
      </c>
      <c r="F1686" t="s">
        <v>10</v>
      </c>
      <c r="G1686" s="5">
        <v>8.1950000000000003</v>
      </c>
      <c r="H1686" s="3">
        <v>17110004001004</v>
      </c>
      <c r="I1686" t="s">
        <v>11</v>
      </c>
    </row>
    <row r="1687" spans="1:9" x14ac:dyDescent="0.25">
      <c r="A1687">
        <v>1686</v>
      </c>
      <c r="B1687" t="s">
        <v>320</v>
      </c>
      <c r="C1687" s="3">
        <v>12</v>
      </c>
      <c r="D1687">
        <v>48.96438319</v>
      </c>
      <c r="E1687">
        <v>-122.47482960000001</v>
      </c>
      <c r="F1687" t="s">
        <v>10</v>
      </c>
      <c r="G1687" s="5">
        <v>6.08</v>
      </c>
      <c r="H1687" s="3">
        <v>17110004001004</v>
      </c>
      <c r="I1687" t="s">
        <v>11</v>
      </c>
    </row>
    <row r="1688" spans="1:9" x14ac:dyDescent="0.25">
      <c r="A1688">
        <v>1687</v>
      </c>
      <c r="B1688" t="s">
        <v>321</v>
      </c>
      <c r="C1688" s="3">
        <v>1</v>
      </c>
      <c r="D1688">
        <v>48.964467679999998</v>
      </c>
      <c r="E1688">
        <v>-122.4736264</v>
      </c>
      <c r="F1688" t="s">
        <v>10</v>
      </c>
      <c r="G1688" s="5">
        <v>8.806666667</v>
      </c>
      <c r="H1688" s="3">
        <v>17110004000993</v>
      </c>
      <c r="I1688" t="s">
        <v>11</v>
      </c>
    </row>
    <row r="1689" spans="1:9" x14ac:dyDescent="0.25">
      <c r="A1689">
        <v>1688</v>
      </c>
      <c r="B1689" t="s">
        <v>321</v>
      </c>
      <c r="C1689" s="3">
        <v>2</v>
      </c>
      <c r="D1689">
        <v>48.964467679999998</v>
      </c>
      <c r="E1689">
        <v>-122.4736264</v>
      </c>
      <c r="F1689" t="s">
        <v>10</v>
      </c>
      <c r="G1689" s="5">
        <v>10.83</v>
      </c>
      <c r="H1689" s="3">
        <v>17110004000993</v>
      </c>
      <c r="I1689" t="s">
        <v>11</v>
      </c>
    </row>
    <row r="1690" spans="1:9" x14ac:dyDescent="0.25">
      <c r="A1690">
        <v>1689</v>
      </c>
      <c r="B1690" t="s">
        <v>321</v>
      </c>
      <c r="C1690" s="3">
        <v>3</v>
      </c>
      <c r="D1690">
        <v>48.964467679999998</v>
      </c>
      <c r="E1690">
        <v>-122.4736264</v>
      </c>
      <c r="F1690" t="s">
        <v>10</v>
      </c>
      <c r="G1690" s="5">
        <v>8.64</v>
      </c>
      <c r="H1690" s="3">
        <v>17110004000993</v>
      </c>
      <c r="I1690" t="s">
        <v>11</v>
      </c>
    </row>
    <row r="1691" spans="1:9" x14ac:dyDescent="0.25">
      <c r="A1691">
        <v>1690</v>
      </c>
      <c r="B1691" t="s">
        <v>321</v>
      </c>
      <c r="C1691" s="3">
        <v>4</v>
      </c>
      <c r="D1691">
        <v>48.964467679999998</v>
      </c>
      <c r="E1691">
        <v>-122.4736264</v>
      </c>
      <c r="F1691" t="s">
        <v>10</v>
      </c>
      <c r="G1691" s="5">
        <v>8.98</v>
      </c>
      <c r="H1691" s="3">
        <v>17110004000993</v>
      </c>
      <c r="I1691" t="s">
        <v>11</v>
      </c>
    </row>
    <row r="1692" spans="1:9" x14ac:dyDescent="0.25">
      <c r="A1692">
        <v>1691</v>
      </c>
      <c r="B1692" t="s">
        <v>321</v>
      </c>
      <c r="C1692" s="3">
        <v>5</v>
      </c>
      <c r="D1692">
        <v>48.964467679999998</v>
      </c>
      <c r="E1692">
        <v>-122.4736264</v>
      </c>
      <c r="F1692" t="s">
        <v>10</v>
      </c>
      <c r="G1692" s="5">
        <v>8.49</v>
      </c>
      <c r="H1692" s="3">
        <v>17110004000993</v>
      </c>
      <c r="I1692" t="s">
        <v>11</v>
      </c>
    </row>
    <row r="1693" spans="1:9" x14ac:dyDescent="0.25">
      <c r="A1693">
        <v>1692</v>
      </c>
      <c r="B1693" t="s">
        <v>321</v>
      </c>
      <c r="C1693" s="3">
        <v>6</v>
      </c>
      <c r="D1693">
        <v>48.964467679999998</v>
      </c>
      <c r="E1693">
        <v>-122.4736264</v>
      </c>
      <c r="F1693" t="s">
        <v>10</v>
      </c>
      <c r="G1693" s="5">
        <v>6.69</v>
      </c>
      <c r="H1693" s="3">
        <v>17110004000993</v>
      </c>
      <c r="I1693" t="s">
        <v>11</v>
      </c>
    </row>
    <row r="1694" spans="1:9" x14ac:dyDescent="0.25">
      <c r="A1694">
        <v>1693</v>
      </c>
      <c r="B1694" t="s">
        <v>321</v>
      </c>
      <c r="C1694" s="3">
        <v>7</v>
      </c>
      <c r="D1694">
        <v>48.964467679999998</v>
      </c>
      <c r="E1694">
        <v>-122.4736264</v>
      </c>
      <c r="F1694" t="s">
        <v>10</v>
      </c>
      <c r="G1694" s="5">
        <v>5.585</v>
      </c>
      <c r="H1694" s="3">
        <v>17110004000993</v>
      </c>
      <c r="I1694" t="s">
        <v>11</v>
      </c>
    </row>
    <row r="1695" spans="1:9" x14ac:dyDescent="0.25">
      <c r="A1695">
        <v>1694</v>
      </c>
      <c r="B1695" t="s">
        <v>321</v>
      </c>
      <c r="C1695" s="3">
        <v>8</v>
      </c>
      <c r="D1695">
        <v>48.964467679999998</v>
      </c>
      <c r="E1695">
        <v>-122.4736264</v>
      </c>
      <c r="F1695" t="s">
        <v>10</v>
      </c>
      <c r="G1695" s="5">
        <v>5.9649999999999999</v>
      </c>
      <c r="H1695" s="3">
        <v>17110004000993</v>
      </c>
      <c r="I1695" t="s">
        <v>11</v>
      </c>
    </row>
    <row r="1696" spans="1:9" x14ac:dyDescent="0.25">
      <c r="A1696">
        <v>1695</v>
      </c>
      <c r="B1696" t="s">
        <v>321</v>
      </c>
      <c r="C1696" s="3">
        <v>9</v>
      </c>
      <c r="D1696">
        <v>48.964467679999998</v>
      </c>
      <c r="E1696">
        <v>-122.4736264</v>
      </c>
      <c r="F1696" t="s">
        <v>10</v>
      </c>
      <c r="G1696" s="5">
        <v>6.1766666670000001</v>
      </c>
      <c r="H1696" s="3">
        <v>17110004000993</v>
      </c>
      <c r="I1696" t="s">
        <v>11</v>
      </c>
    </row>
    <row r="1697" spans="1:9" x14ac:dyDescent="0.25">
      <c r="A1697">
        <v>1696</v>
      </c>
      <c r="B1697" t="s">
        <v>321</v>
      </c>
      <c r="C1697" s="3">
        <v>10</v>
      </c>
      <c r="D1697">
        <v>48.964467679999998</v>
      </c>
      <c r="E1697">
        <v>-122.4736264</v>
      </c>
      <c r="F1697" t="s">
        <v>10</v>
      </c>
      <c r="G1697" s="5">
        <v>6.3949999999999996</v>
      </c>
      <c r="H1697" s="3">
        <v>17110004000993</v>
      </c>
      <c r="I1697" t="s">
        <v>11</v>
      </c>
    </row>
    <row r="1698" spans="1:9" x14ac:dyDescent="0.25">
      <c r="A1698">
        <v>1697</v>
      </c>
      <c r="B1698" t="s">
        <v>321</v>
      </c>
      <c r="C1698" s="3">
        <v>11</v>
      </c>
      <c r="D1698">
        <v>48.964467679999998</v>
      </c>
      <c r="E1698">
        <v>-122.4736264</v>
      </c>
      <c r="F1698" t="s">
        <v>10</v>
      </c>
      <c r="G1698" s="5">
        <v>7.9024999999999999</v>
      </c>
      <c r="H1698" s="3">
        <v>17110004000993</v>
      </c>
      <c r="I1698" t="s">
        <v>11</v>
      </c>
    </row>
    <row r="1699" spans="1:9" x14ac:dyDescent="0.25">
      <c r="A1699">
        <v>1698</v>
      </c>
      <c r="B1699" t="s">
        <v>321</v>
      </c>
      <c r="C1699" s="3">
        <v>12</v>
      </c>
      <c r="D1699">
        <v>48.964467679999998</v>
      </c>
      <c r="E1699">
        <v>-122.4736264</v>
      </c>
      <c r="F1699" t="s">
        <v>10</v>
      </c>
      <c r="G1699" s="5">
        <v>5.96</v>
      </c>
      <c r="H1699" s="3">
        <v>17110004000993</v>
      </c>
      <c r="I1699" t="s">
        <v>11</v>
      </c>
    </row>
    <row r="1700" spans="1:9" x14ac:dyDescent="0.25">
      <c r="A1700">
        <v>1699</v>
      </c>
      <c r="B1700" t="s">
        <v>322</v>
      </c>
      <c r="C1700" s="3">
        <v>1</v>
      </c>
      <c r="D1700">
        <v>49.002180000000003</v>
      </c>
      <c r="E1700">
        <v>-122.47401000000001</v>
      </c>
      <c r="F1700" t="s">
        <v>10</v>
      </c>
      <c r="G1700" s="5">
        <v>8.5866666669999994</v>
      </c>
      <c r="H1700" s="3">
        <v>17110004001004</v>
      </c>
      <c r="I1700" t="s">
        <v>11</v>
      </c>
    </row>
    <row r="1701" spans="1:9" x14ac:dyDescent="0.25">
      <c r="A1701">
        <v>1700</v>
      </c>
      <c r="B1701" t="s">
        <v>322</v>
      </c>
      <c r="C1701" s="3">
        <v>2</v>
      </c>
      <c r="D1701">
        <v>49.002180000000003</v>
      </c>
      <c r="E1701">
        <v>-122.47401000000001</v>
      </c>
      <c r="F1701" t="s">
        <v>10</v>
      </c>
      <c r="G1701" s="5">
        <v>11.385</v>
      </c>
      <c r="H1701" s="3">
        <v>17110004001004</v>
      </c>
      <c r="I1701" t="s">
        <v>11</v>
      </c>
    </row>
    <row r="1702" spans="1:9" x14ac:dyDescent="0.25">
      <c r="A1702">
        <v>1701</v>
      </c>
      <c r="B1702" t="s">
        <v>322</v>
      </c>
      <c r="C1702" s="3">
        <v>3</v>
      </c>
      <c r="D1702">
        <v>49.002180000000003</v>
      </c>
      <c r="E1702">
        <v>-122.47401000000001</v>
      </c>
      <c r="F1702" t="s">
        <v>10</v>
      </c>
      <c r="G1702" s="5">
        <v>8.7899999999999991</v>
      </c>
      <c r="H1702" s="3">
        <v>17110004001004</v>
      </c>
      <c r="I1702" t="s">
        <v>11</v>
      </c>
    </row>
    <row r="1703" spans="1:9" x14ac:dyDescent="0.25">
      <c r="A1703">
        <v>1702</v>
      </c>
      <c r="B1703" t="s">
        <v>322</v>
      </c>
      <c r="C1703" s="3">
        <v>4</v>
      </c>
      <c r="D1703">
        <v>49.002180000000003</v>
      </c>
      <c r="E1703">
        <v>-122.47401000000001</v>
      </c>
      <c r="F1703" t="s">
        <v>10</v>
      </c>
      <c r="G1703" s="5">
        <v>8.75</v>
      </c>
      <c r="H1703" s="3">
        <v>17110004001004</v>
      </c>
      <c r="I1703" t="s">
        <v>11</v>
      </c>
    </row>
    <row r="1704" spans="1:9" x14ac:dyDescent="0.25">
      <c r="A1704">
        <v>1703</v>
      </c>
      <c r="B1704" t="s">
        <v>322</v>
      </c>
      <c r="C1704" s="3">
        <v>5</v>
      </c>
      <c r="D1704">
        <v>49.002180000000003</v>
      </c>
      <c r="E1704">
        <v>-122.47401000000001</v>
      </c>
      <c r="F1704" t="s">
        <v>10</v>
      </c>
      <c r="G1704" s="5">
        <v>8.18</v>
      </c>
      <c r="H1704" s="3">
        <v>17110004001004</v>
      </c>
      <c r="I1704" t="s">
        <v>11</v>
      </c>
    </row>
    <row r="1705" spans="1:9" x14ac:dyDescent="0.25">
      <c r="A1705">
        <v>1704</v>
      </c>
      <c r="B1705" t="s">
        <v>322</v>
      </c>
      <c r="C1705" s="3">
        <v>6</v>
      </c>
      <c r="D1705">
        <v>49.002180000000003</v>
      </c>
      <c r="E1705">
        <v>-122.47401000000001</v>
      </c>
      <c r="F1705" t="s">
        <v>10</v>
      </c>
      <c r="G1705" s="5">
        <v>7.43</v>
      </c>
      <c r="H1705" s="3">
        <v>17110004001004</v>
      </c>
      <c r="I1705" t="s">
        <v>11</v>
      </c>
    </row>
    <row r="1706" spans="1:9" x14ac:dyDescent="0.25">
      <c r="A1706">
        <v>1705</v>
      </c>
      <c r="B1706" t="s">
        <v>322</v>
      </c>
      <c r="C1706" s="3">
        <v>7</v>
      </c>
      <c r="D1706">
        <v>49.002180000000003</v>
      </c>
      <c r="E1706">
        <v>-122.47401000000001</v>
      </c>
      <c r="F1706" t="s">
        <v>10</v>
      </c>
      <c r="G1706" s="5">
        <v>6.3449999999999998</v>
      </c>
      <c r="H1706" s="3">
        <v>17110004001004</v>
      </c>
      <c r="I1706" t="s">
        <v>11</v>
      </c>
    </row>
    <row r="1707" spans="1:9" x14ac:dyDescent="0.25">
      <c r="A1707">
        <v>1706</v>
      </c>
      <c r="B1707" t="s">
        <v>322</v>
      </c>
      <c r="C1707" s="3">
        <v>8</v>
      </c>
      <c r="D1707">
        <v>49.002180000000003</v>
      </c>
      <c r="E1707">
        <v>-122.47401000000001</v>
      </c>
      <c r="F1707" t="s">
        <v>10</v>
      </c>
      <c r="G1707" s="5">
        <v>6.21</v>
      </c>
      <c r="H1707" s="3">
        <v>17110004001004</v>
      </c>
      <c r="I1707" t="s">
        <v>11</v>
      </c>
    </row>
    <row r="1708" spans="1:9" x14ac:dyDescent="0.25">
      <c r="A1708">
        <v>1707</v>
      </c>
      <c r="B1708" t="s">
        <v>322</v>
      </c>
      <c r="C1708" s="3">
        <v>9</v>
      </c>
      <c r="D1708">
        <v>49.002180000000003</v>
      </c>
      <c r="E1708">
        <v>-122.47401000000001</v>
      </c>
      <c r="F1708" t="s">
        <v>10</v>
      </c>
      <c r="G1708" s="5">
        <v>6.9533333329999998</v>
      </c>
      <c r="H1708" s="3">
        <v>17110004001004</v>
      </c>
      <c r="I1708" t="s">
        <v>11</v>
      </c>
    </row>
    <row r="1709" spans="1:9" x14ac:dyDescent="0.25">
      <c r="A1709">
        <v>1708</v>
      </c>
      <c r="B1709" t="s">
        <v>322</v>
      </c>
      <c r="C1709" s="3">
        <v>10</v>
      </c>
      <c r="D1709">
        <v>49.002180000000003</v>
      </c>
      <c r="E1709">
        <v>-122.47401000000001</v>
      </c>
      <c r="F1709" t="s">
        <v>10</v>
      </c>
      <c r="G1709" s="5">
        <v>7.4024999999999999</v>
      </c>
      <c r="H1709" s="3">
        <v>17110004001004</v>
      </c>
      <c r="I1709" t="s">
        <v>11</v>
      </c>
    </row>
    <row r="1710" spans="1:9" x14ac:dyDescent="0.25">
      <c r="A1710">
        <v>1709</v>
      </c>
      <c r="B1710" t="s">
        <v>322</v>
      </c>
      <c r="C1710" s="3">
        <v>11</v>
      </c>
      <c r="D1710">
        <v>49.002180000000003</v>
      </c>
      <c r="E1710">
        <v>-122.47401000000001</v>
      </c>
      <c r="F1710" t="s">
        <v>10</v>
      </c>
      <c r="G1710" s="5">
        <v>7.8174999999999999</v>
      </c>
      <c r="H1710" s="3">
        <v>17110004001004</v>
      </c>
      <c r="I1710" t="s">
        <v>11</v>
      </c>
    </row>
    <row r="1711" spans="1:9" x14ac:dyDescent="0.25">
      <c r="A1711">
        <v>1710</v>
      </c>
      <c r="B1711" t="s">
        <v>322</v>
      </c>
      <c r="C1711" s="3">
        <v>12</v>
      </c>
      <c r="D1711">
        <v>49.002180000000003</v>
      </c>
      <c r="E1711">
        <v>-122.47401000000001</v>
      </c>
      <c r="F1711" t="s">
        <v>10</v>
      </c>
      <c r="G1711" s="5">
        <v>6.1749999999999998</v>
      </c>
      <c r="H1711" s="3">
        <v>17110004001004</v>
      </c>
      <c r="I1711" t="s">
        <v>11</v>
      </c>
    </row>
    <row r="1712" spans="1:9" x14ac:dyDescent="0.25">
      <c r="A1712">
        <v>1711</v>
      </c>
      <c r="B1712" t="s">
        <v>323</v>
      </c>
      <c r="C1712" s="3">
        <v>1</v>
      </c>
      <c r="D1712">
        <v>49.002180000000003</v>
      </c>
      <c r="E1712">
        <v>-122.47378999999999</v>
      </c>
      <c r="F1712" t="s">
        <v>10</v>
      </c>
      <c r="G1712" s="5">
        <v>8.7133333329999996</v>
      </c>
      <c r="H1712" s="3">
        <v>17110004001004</v>
      </c>
      <c r="I1712" t="s">
        <v>11</v>
      </c>
    </row>
    <row r="1713" spans="1:9" x14ac:dyDescent="0.25">
      <c r="A1713">
        <v>1712</v>
      </c>
      <c r="B1713" t="s">
        <v>323</v>
      </c>
      <c r="C1713" s="3">
        <v>2</v>
      </c>
      <c r="D1713">
        <v>49.002180000000003</v>
      </c>
      <c r="E1713">
        <v>-122.47378999999999</v>
      </c>
      <c r="F1713" t="s">
        <v>10</v>
      </c>
      <c r="G1713" s="5">
        <v>11.6225</v>
      </c>
      <c r="H1713" s="3">
        <v>17110004001004</v>
      </c>
      <c r="I1713" t="s">
        <v>11</v>
      </c>
    </row>
    <row r="1714" spans="1:9" x14ac:dyDescent="0.25">
      <c r="A1714">
        <v>1713</v>
      </c>
      <c r="B1714" t="s">
        <v>323</v>
      </c>
      <c r="C1714" s="3">
        <v>3</v>
      </c>
      <c r="D1714">
        <v>49.002180000000003</v>
      </c>
      <c r="E1714">
        <v>-122.47378999999999</v>
      </c>
      <c r="F1714" t="s">
        <v>10</v>
      </c>
      <c r="G1714" s="5">
        <v>9.2650000000000006</v>
      </c>
      <c r="H1714" s="3">
        <v>17110004001004</v>
      </c>
      <c r="I1714" t="s">
        <v>11</v>
      </c>
    </row>
    <row r="1715" spans="1:9" x14ac:dyDescent="0.25">
      <c r="A1715">
        <v>1714</v>
      </c>
      <c r="B1715" t="s">
        <v>323</v>
      </c>
      <c r="C1715" s="3">
        <v>4</v>
      </c>
      <c r="D1715">
        <v>49.002180000000003</v>
      </c>
      <c r="E1715">
        <v>-122.47378999999999</v>
      </c>
      <c r="F1715" t="s">
        <v>10</v>
      </c>
      <c r="G1715" s="5">
        <v>9.11</v>
      </c>
      <c r="H1715" s="3">
        <v>17110004001004</v>
      </c>
      <c r="I1715" t="s">
        <v>11</v>
      </c>
    </row>
    <row r="1716" spans="1:9" x14ac:dyDescent="0.25">
      <c r="A1716">
        <v>1715</v>
      </c>
      <c r="B1716" t="s">
        <v>323</v>
      </c>
      <c r="C1716" s="3">
        <v>5</v>
      </c>
      <c r="D1716">
        <v>49.002180000000003</v>
      </c>
      <c r="E1716">
        <v>-122.47378999999999</v>
      </c>
      <c r="F1716" t="s">
        <v>10</v>
      </c>
      <c r="G1716" s="5">
        <v>8.2899999999999991</v>
      </c>
      <c r="H1716" s="3">
        <v>17110004001004</v>
      </c>
      <c r="I1716" t="s">
        <v>11</v>
      </c>
    </row>
    <row r="1717" spans="1:9" x14ac:dyDescent="0.25">
      <c r="A1717">
        <v>1716</v>
      </c>
      <c r="B1717" t="s">
        <v>323</v>
      </c>
      <c r="C1717" s="3">
        <v>6</v>
      </c>
      <c r="D1717">
        <v>49.002180000000003</v>
      </c>
      <c r="E1717">
        <v>-122.47378999999999</v>
      </c>
      <c r="F1717" t="s">
        <v>10</v>
      </c>
      <c r="G1717" s="5">
        <v>7.5149999999999997</v>
      </c>
      <c r="H1717" s="3">
        <v>17110004001004</v>
      </c>
      <c r="I1717" t="s">
        <v>11</v>
      </c>
    </row>
    <row r="1718" spans="1:9" x14ac:dyDescent="0.25">
      <c r="A1718">
        <v>1717</v>
      </c>
      <c r="B1718" t="s">
        <v>323</v>
      </c>
      <c r="C1718" s="3">
        <v>7</v>
      </c>
      <c r="D1718">
        <v>49.002180000000003</v>
      </c>
      <c r="E1718">
        <v>-122.47378999999999</v>
      </c>
      <c r="F1718" t="s">
        <v>10</v>
      </c>
      <c r="G1718" s="5">
        <v>6.5250000000000004</v>
      </c>
      <c r="H1718" s="3">
        <v>17110004001004</v>
      </c>
      <c r="I1718" t="s">
        <v>11</v>
      </c>
    </row>
    <row r="1719" spans="1:9" x14ac:dyDescent="0.25">
      <c r="A1719">
        <v>1718</v>
      </c>
      <c r="B1719" t="s">
        <v>323</v>
      </c>
      <c r="C1719" s="3">
        <v>8</v>
      </c>
      <c r="D1719">
        <v>49.002180000000003</v>
      </c>
      <c r="E1719">
        <v>-122.47378999999999</v>
      </c>
      <c r="F1719" t="s">
        <v>10</v>
      </c>
      <c r="G1719" s="5">
        <v>6.43</v>
      </c>
      <c r="H1719" s="3">
        <v>17110004001004</v>
      </c>
      <c r="I1719" t="s">
        <v>11</v>
      </c>
    </row>
    <row r="1720" spans="1:9" x14ac:dyDescent="0.25">
      <c r="A1720">
        <v>1719</v>
      </c>
      <c r="B1720" t="s">
        <v>323</v>
      </c>
      <c r="C1720" s="3">
        <v>9</v>
      </c>
      <c r="D1720">
        <v>49.002180000000003</v>
      </c>
      <c r="E1720">
        <v>-122.47378999999999</v>
      </c>
      <c r="F1720" t="s">
        <v>10</v>
      </c>
      <c r="G1720" s="5">
        <v>7.233333333</v>
      </c>
      <c r="H1720" s="3">
        <v>17110004001004</v>
      </c>
      <c r="I1720" t="s">
        <v>11</v>
      </c>
    </row>
    <row r="1721" spans="1:9" x14ac:dyDescent="0.25">
      <c r="A1721">
        <v>1720</v>
      </c>
      <c r="B1721" t="s">
        <v>323</v>
      </c>
      <c r="C1721" s="3">
        <v>10</v>
      </c>
      <c r="D1721">
        <v>49.002180000000003</v>
      </c>
      <c r="E1721">
        <v>-122.47378999999999</v>
      </c>
      <c r="F1721" t="s">
        <v>10</v>
      </c>
      <c r="G1721" s="5">
        <v>7.61</v>
      </c>
      <c r="H1721" s="3">
        <v>17110004001004</v>
      </c>
      <c r="I1721" t="s">
        <v>11</v>
      </c>
    </row>
    <row r="1722" spans="1:9" x14ac:dyDescent="0.25">
      <c r="A1722">
        <v>1721</v>
      </c>
      <c r="B1722" t="s">
        <v>323</v>
      </c>
      <c r="C1722" s="3">
        <v>11</v>
      </c>
      <c r="D1722">
        <v>49.002180000000003</v>
      </c>
      <c r="E1722">
        <v>-122.47378999999999</v>
      </c>
      <c r="F1722" t="s">
        <v>10</v>
      </c>
      <c r="G1722" s="5">
        <v>8.0500000000000007</v>
      </c>
      <c r="H1722" s="3">
        <v>17110004001004</v>
      </c>
      <c r="I1722" t="s">
        <v>11</v>
      </c>
    </row>
    <row r="1723" spans="1:9" x14ac:dyDescent="0.25">
      <c r="A1723">
        <v>1722</v>
      </c>
      <c r="B1723" t="s">
        <v>323</v>
      </c>
      <c r="C1723" s="3">
        <v>12</v>
      </c>
      <c r="D1723">
        <v>49.002180000000003</v>
      </c>
      <c r="E1723">
        <v>-122.47378999999999</v>
      </c>
      <c r="F1723" t="s">
        <v>10</v>
      </c>
      <c r="G1723" s="5">
        <v>6.2774999999999999</v>
      </c>
      <c r="H1723" s="3">
        <v>17110004001004</v>
      </c>
      <c r="I1723" t="s">
        <v>11</v>
      </c>
    </row>
    <row r="1724" spans="1:9" x14ac:dyDescent="0.25">
      <c r="A1724">
        <v>1723</v>
      </c>
      <c r="B1724" t="s">
        <v>324</v>
      </c>
      <c r="C1724" s="3">
        <v>1</v>
      </c>
      <c r="D1724">
        <v>48.9233586</v>
      </c>
      <c r="E1724">
        <v>-122.52578629999999</v>
      </c>
      <c r="F1724" t="s">
        <v>10</v>
      </c>
      <c r="G1724" s="5">
        <v>10.15666667</v>
      </c>
      <c r="H1724" s="3">
        <v>17110004004397</v>
      </c>
      <c r="I1724" t="s">
        <v>11</v>
      </c>
    </row>
    <row r="1725" spans="1:9" x14ac:dyDescent="0.25">
      <c r="A1725">
        <v>1724</v>
      </c>
      <c r="B1725" t="s">
        <v>324</v>
      </c>
      <c r="C1725" s="3">
        <v>2</v>
      </c>
      <c r="D1725">
        <v>48.9233586</v>
      </c>
      <c r="E1725">
        <v>-122.52578629999999</v>
      </c>
      <c r="F1725" t="s">
        <v>10</v>
      </c>
      <c r="G1725" s="5">
        <v>11.585000000000001</v>
      </c>
      <c r="H1725" s="3">
        <v>17110004004397</v>
      </c>
      <c r="I1725" t="s">
        <v>11</v>
      </c>
    </row>
    <row r="1726" spans="1:9" x14ac:dyDescent="0.25">
      <c r="A1726">
        <v>1725</v>
      </c>
      <c r="B1726" t="s">
        <v>324</v>
      </c>
      <c r="C1726" s="3">
        <v>3</v>
      </c>
      <c r="D1726">
        <v>48.9233586</v>
      </c>
      <c r="E1726">
        <v>-122.52578629999999</v>
      </c>
      <c r="F1726" t="s">
        <v>10</v>
      </c>
      <c r="G1726" s="5">
        <v>12.215</v>
      </c>
      <c r="H1726" s="3">
        <v>17110004004397</v>
      </c>
      <c r="I1726" t="s">
        <v>11</v>
      </c>
    </row>
    <row r="1727" spans="1:9" x14ac:dyDescent="0.25">
      <c r="A1727">
        <v>1726</v>
      </c>
      <c r="B1727" t="s">
        <v>324</v>
      </c>
      <c r="C1727" s="3">
        <v>4</v>
      </c>
      <c r="D1727">
        <v>48.9233586</v>
      </c>
      <c r="E1727">
        <v>-122.52578629999999</v>
      </c>
      <c r="F1727" t="s">
        <v>10</v>
      </c>
      <c r="G1727" s="5">
        <v>11.15</v>
      </c>
      <c r="H1727" s="3">
        <v>17110004004397</v>
      </c>
      <c r="I1727" t="s">
        <v>11</v>
      </c>
    </row>
    <row r="1728" spans="1:9" x14ac:dyDescent="0.25">
      <c r="A1728">
        <v>1727</v>
      </c>
      <c r="B1728" t="s">
        <v>324</v>
      </c>
      <c r="C1728" s="3">
        <v>5</v>
      </c>
      <c r="D1728">
        <v>48.9233586</v>
      </c>
      <c r="E1728">
        <v>-122.52578629999999</v>
      </c>
      <c r="F1728" t="s">
        <v>10</v>
      </c>
      <c r="G1728" s="5">
        <v>9.76</v>
      </c>
      <c r="H1728" s="3">
        <v>17110004004397</v>
      </c>
      <c r="I1728" t="s">
        <v>11</v>
      </c>
    </row>
    <row r="1729" spans="1:9" x14ac:dyDescent="0.25">
      <c r="A1729">
        <v>1728</v>
      </c>
      <c r="B1729" t="s">
        <v>324</v>
      </c>
      <c r="C1729" s="3">
        <v>6</v>
      </c>
      <c r="D1729">
        <v>48.9233586</v>
      </c>
      <c r="E1729">
        <v>-122.52578629999999</v>
      </c>
      <c r="F1729" t="s">
        <v>10</v>
      </c>
      <c r="G1729" s="5">
        <v>9.39</v>
      </c>
      <c r="H1729" s="3">
        <v>17110004004397</v>
      </c>
      <c r="I1729" t="s">
        <v>11</v>
      </c>
    </row>
    <row r="1730" spans="1:9" x14ac:dyDescent="0.25">
      <c r="A1730">
        <v>1729</v>
      </c>
      <c r="B1730" t="s">
        <v>324</v>
      </c>
      <c r="C1730" s="3">
        <v>7</v>
      </c>
      <c r="D1730">
        <v>48.9233586</v>
      </c>
      <c r="E1730">
        <v>-122.52578629999999</v>
      </c>
      <c r="F1730" t="s">
        <v>10</v>
      </c>
      <c r="G1730" s="5">
        <v>8.19</v>
      </c>
      <c r="H1730" s="3">
        <v>17110004004397</v>
      </c>
      <c r="I1730" t="s">
        <v>11</v>
      </c>
    </row>
    <row r="1731" spans="1:9" x14ac:dyDescent="0.25">
      <c r="A1731">
        <v>1730</v>
      </c>
      <c r="B1731" t="s">
        <v>324</v>
      </c>
      <c r="C1731" s="3">
        <v>8</v>
      </c>
      <c r="D1731">
        <v>48.9233586</v>
      </c>
      <c r="E1731">
        <v>-122.52578629999999</v>
      </c>
      <c r="F1731" t="s">
        <v>10</v>
      </c>
      <c r="G1731" s="5">
        <v>8.5549999999999997</v>
      </c>
      <c r="H1731" s="3">
        <v>17110004004397</v>
      </c>
      <c r="I1731" t="s">
        <v>11</v>
      </c>
    </row>
    <row r="1732" spans="1:9" x14ac:dyDescent="0.25">
      <c r="A1732">
        <v>1731</v>
      </c>
      <c r="B1732" t="s">
        <v>324</v>
      </c>
      <c r="C1732" s="3">
        <v>9</v>
      </c>
      <c r="D1732">
        <v>48.9233586</v>
      </c>
      <c r="E1732">
        <v>-122.52578629999999</v>
      </c>
      <c r="F1732" t="s">
        <v>10</v>
      </c>
      <c r="G1732" s="5">
        <v>7.6266666670000003</v>
      </c>
      <c r="H1732" s="3">
        <v>17110004004397</v>
      </c>
      <c r="I1732" t="s">
        <v>11</v>
      </c>
    </row>
    <row r="1733" spans="1:9" x14ac:dyDescent="0.25">
      <c r="A1733">
        <v>1732</v>
      </c>
      <c r="B1733" t="s">
        <v>324</v>
      </c>
      <c r="C1733" s="3">
        <v>10</v>
      </c>
      <c r="D1733">
        <v>48.9233586</v>
      </c>
      <c r="E1733">
        <v>-122.52578629999999</v>
      </c>
      <c r="F1733" t="s">
        <v>10</v>
      </c>
      <c r="G1733" s="5">
        <v>7.915</v>
      </c>
      <c r="H1733" s="3">
        <v>17110004004397</v>
      </c>
      <c r="I1733" t="s">
        <v>11</v>
      </c>
    </row>
    <row r="1734" spans="1:9" x14ac:dyDescent="0.25">
      <c r="A1734">
        <v>1733</v>
      </c>
      <c r="B1734" t="s">
        <v>324</v>
      </c>
      <c r="C1734" s="3">
        <v>11</v>
      </c>
      <c r="D1734">
        <v>48.9233586</v>
      </c>
      <c r="E1734">
        <v>-122.52578629999999</v>
      </c>
      <c r="F1734" t="s">
        <v>10</v>
      </c>
      <c r="G1734" s="5">
        <v>8.6750000000000007</v>
      </c>
      <c r="H1734" s="3">
        <v>17110004004397</v>
      </c>
      <c r="I1734" t="s">
        <v>11</v>
      </c>
    </row>
    <row r="1735" spans="1:9" x14ac:dyDescent="0.25">
      <c r="A1735">
        <v>1734</v>
      </c>
      <c r="B1735" t="s">
        <v>324</v>
      </c>
      <c r="C1735" s="3">
        <v>12</v>
      </c>
      <c r="D1735">
        <v>48.9233586</v>
      </c>
      <c r="E1735">
        <v>-122.52578629999999</v>
      </c>
      <c r="F1735" t="s">
        <v>10</v>
      </c>
      <c r="G1735" s="5">
        <v>10.164999999999999</v>
      </c>
      <c r="H1735" s="3">
        <v>17110004004397</v>
      </c>
      <c r="I1735" t="s">
        <v>11</v>
      </c>
    </row>
    <row r="1736" spans="1:9" x14ac:dyDescent="0.25">
      <c r="A1736">
        <v>1735</v>
      </c>
      <c r="B1736" t="s">
        <v>325</v>
      </c>
      <c r="C1736" s="3">
        <v>1</v>
      </c>
      <c r="D1736">
        <v>48.933860850000002</v>
      </c>
      <c r="E1736">
        <v>-122.4932568</v>
      </c>
      <c r="F1736" t="s">
        <v>10</v>
      </c>
      <c r="G1736" s="5">
        <v>10.08333333</v>
      </c>
      <c r="H1736" s="3">
        <v>17110004004396</v>
      </c>
      <c r="I1736" t="s">
        <v>11</v>
      </c>
    </row>
    <row r="1737" spans="1:9" x14ac:dyDescent="0.25">
      <c r="A1737">
        <v>1736</v>
      </c>
      <c r="B1737" t="s">
        <v>325</v>
      </c>
      <c r="C1737" s="3">
        <v>2</v>
      </c>
      <c r="D1737">
        <v>48.933860850000002</v>
      </c>
      <c r="E1737">
        <v>-122.4932568</v>
      </c>
      <c r="F1737" t="s">
        <v>10</v>
      </c>
      <c r="G1737" s="5">
        <v>11.5275</v>
      </c>
      <c r="H1737" s="3">
        <v>17110004004396</v>
      </c>
      <c r="I1737" t="s">
        <v>11</v>
      </c>
    </row>
    <row r="1738" spans="1:9" x14ac:dyDescent="0.25">
      <c r="A1738">
        <v>1737</v>
      </c>
      <c r="B1738" t="s">
        <v>325</v>
      </c>
      <c r="C1738" s="3">
        <v>3</v>
      </c>
      <c r="D1738">
        <v>48.933860850000002</v>
      </c>
      <c r="E1738">
        <v>-122.4932568</v>
      </c>
      <c r="F1738" t="s">
        <v>10</v>
      </c>
      <c r="G1738" s="5">
        <v>11.95</v>
      </c>
      <c r="H1738" s="3">
        <v>17110004004396</v>
      </c>
      <c r="I1738" t="s">
        <v>11</v>
      </c>
    </row>
    <row r="1739" spans="1:9" x14ac:dyDescent="0.25">
      <c r="A1739">
        <v>1738</v>
      </c>
      <c r="B1739" t="s">
        <v>325</v>
      </c>
      <c r="C1739" s="3">
        <v>4</v>
      </c>
      <c r="D1739">
        <v>48.933860850000002</v>
      </c>
      <c r="E1739">
        <v>-122.4932568</v>
      </c>
      <c r="F1739" t="s">
        <v>10</v>
      </c>
      <c r="G1739" s="5">
        <v>10.65</v>
      </c>
      <c r="H1739" s="3">
        <v>17110004004396</v>
      </c>
      <c r="I1739" t="s">
        <v>11</v>
      </c>
    </row>
    <row r="1740" spans="1:9" x14ac:dyDescent="0.25">
      <c r="A1740">
        <v>1739</v>
      </c>
      <c r="B1740" t="s">
        <v>325</v>
      </c>
      <c r="C1740" s="3">
        <v>5</v>
      </c>
      <c r="D1740">
        <v>48.933860850000002</v>
      </c>
      <c r="E1740">
        <v>-122.4932568</v>
      </c>
      <c r="F1740" t="s">
        <v>10</v>
      </c>
      <c r="G1740" s="5">
        <v>7.54</v>
      </c>
      <c r="H1740" s="3">
        <v>17110004004396</v>
      </c>
      <c r="I1740" t="s">
        <v>11</v>
      </c>
    </row>
    <row r="1741" spans="1:9" x14ac:dyDescent="0.25">
      <c r="A1741">
        <v>1740</v>
      </c>
      <c r="B1741" t="s">
        <v>325</v>
      </c>
      <c r="C1741" s="3">
        <v>6</v>
      </c>
      <c r="D1741">
        <v>48.933860850000002</v>
      </c>
      <c r="E1741">
        <v>-122.4932568</v>
      </c>
      <c r="F1741" t="s">
        <v>10</v>
      </c>
      <c r="G1741" s="5">
        <v>8.49</v>
      </c>
      <c r="H1741" s="3">
        <v>17110004004396</v>
      </c>
      <c r="I1741" t="s">
        <v>11</v>
      </c>
    </row>
    <row r="1742" spans="1:9" x14ac:dyDescent="0.25">
      <c r="A1742">
        <v>1741</v>
      </c>
      <c r="B1742" t="s">
        <v>325</v>
      </c>
      <c r="C1742" s="3">
        <v>7</v>
      </c>
      <c r="D1742">
        <v>48.933860850000002</v>
      </c>
      <c r="E1742">
        <v>-122.4932568</v>
      </c>
      <c r="F1742" t="s">
        <v>10</v>
      </c>
      <c r="G1742" s="5">
        <v>4.4349999999999996</v>
      </c>
      <c r="H1742" s="3">
        <v>17110004004396</v>
      </c>
      <c r="I1742" t="s">
        <v>11</v>
      </c>
    </row>
    <row r="1743" spans="1:9" x14ac:dyDescent="0.25">
      <c r="A1743">
        <v>1742</v>
      </c>
      <c r="B1743" t="s">
        <v>325</v>
      </c>
      <c r="C1743" s="3">
        <v>8</v>
      </c>
      <c r="D1743">
        <v>48.933860850000002</v>
      </c>
      <c r="E1743">
        <v>-122.4932568</v>
      </c>
      <c r="F1743" t="s">
        <v>10</v>
      </c>
      <c r="G1743" s="5">
        <v>5.79</v>
      </c>
      <c r="H1743" s="3">
        <v>17110004004396</v>
      </c>
      <c r="I1743" t="s">
        <v>11</v>
      </c>
    </row>
    <row r="1744" spans="1:9" x14ac:dyDescent="0.25">
      <c r="A1744">
        <v>1743</v>
      </c>
      <c r="B1744" t="s">
        <v>325</v>
      </c>
      <c r="C1744" s="3">
        <v>9</v>
      </c>
      <c r="D1744">
        <v>48.933860850000002</v>
      </c>
      <c r="E1744">
        <v>-122.4932568</v>
      </c>
      <c r="F1744" t="s">
        <v>10</v>
      </c>
      <c r="G1744" s="5">
        <v>6.45</v>
      </c>
      <c r="H1744" s="3">
        <v>17110004004396</v>
      </c>
      <c r="I1744" t="s">
        <v>11</v>
      </c>
    </row>
    <row r="1745" spans="1:9" x14ac:dyDescent="0.25">
      <c r="A1745">
        <v>1744</v>
      </c>
      <c r="B1745" t="s">
        <v>325</v>
      </c>
      <c r="C1745" s="3">
        <v>10</v>
      </c>
      <c r="D1745">
        <v>48.933860850000002</v>
      </c>
      <c r="E1745">
        <v>-122.4932568</v>
      </c>
      <c r="F1745" t="s">
        <v>10</v>
      </c>
      <c r="G1745" s="5">
        <v>7.9824999999999999</v>
      </c>
      <c r="H1745" s="3">
        <v>17110004004396</v>
      </c>
      <c r="I1745" t="s">
        <v>11</v>
      </c>
    </row>
    <row r="1746" spans="1:9" x14ac:dyDescent="0.25">
      <c r="A1746">
        <v>1745</v>
      </c>
      <c r="B1746" t="s">
        <v>325</v>
      </c>
      <c r="C1746" s="3">
        <v>11</v>
      </c>
      <c r="D1746">
        <v>48.933860850000002</v>
      </c>
      <c r="E1746">
        <v>-122.4932568</v>
      </c>
      <c r="F1746" t="s">
        <v>10</v>
      </c>
      <c r="G1746" s="5">
        <v>8.1575000000000006</v>
      </c>
      <c r="H1746" s="3">
        <v>17110004004396</v>
      </c>
      <c r="I1746" t="s">
        <v>11</v>
      </c>
    </row>
    <row r="1747" spans="1:9" x14ac:dyDescent="0.25">
      <c r="A1747">
        <v>1746</v>
      </c>
      <c r="B1747" t="s">
        <v>325</v>
      </c>
      <c r="C1747" s="3">
        <v>12</v>
      </c>
      <c r="D1747">
        <v>48.933860850000002</v>
      </c>
      <c r="E1747">
        <v>-122.4932568</v>
      </c>
      <c r="F1747" t="s">
        <v>10</v>
      </c>
      <c r="G1747" s="5">
        <v>10.7775</v>
      </c>
      <c r="H1747" s="3">
        <v>17110004004396</v>
      </c>
      <c r="I1747" t="s">
        <v>11</v>
      </c>
    </row>
    <row r="1748" spans="1:9" x14ac:dyDescent="0.25">
      <c r="A1748">
        <v>1747</v>
      </c>
      <c r="B1748" t="s">
        <v>326</v>
      </c>
      <c r="C1748" s="3">
        <v>1</v>
      </c>
      <c r="D1748">
        <v>48.938920000000003</v>
      </c>
      <c r="E1748">
        <v>-122.48968000000001</v>
      </c>
      <c r="F1748" t="s">
        <v>10</v>
      </c>
      <c r="G1748" s="5">
        <v>8.5500000000000007</v>
      </c>
      <c r="H1748" s="3">
        <v>17110004004396</v>
      </c>
      <c r="I1748" t="s">
        <v>11</v>
      </c>
    </row>
    <row r="1749" spans="1:9" x14ac:dyDescent="0.25">
      <c r="A1749">
        <v>1748</v>
      </c>
      <c r="B1749" t="s">
        <v>326</v>
      </c>
      <c r="C1749" s="3">
        <v>2</v>
      </c>
      <c r="D1749">
        <v>48.938920000000003</v>
      </c>
      <c r="E1749">
        <v>-122.48968000000001</v>
      </c>
      <c r="F1749" t="s">
        <v>10</v>
      </c>
      <c r="G1749" s="5">
        <v>10.3025</v>
      </c>
      <c r="H1749" s="3">
        <v>17110004004396</v>
      </c>
      <c r="I1749" t="s">
        <v>11</v>
      </c>
    </row>
    <row r="1750" spans="1:9" x14ac:dyDescent="0.25">
      <c r="A1750">
        <v>1749</v>
      </c>
      <c r="B1750" t="s">
        <v>326</v>
      </c>
      <c r="C1750" s="3">
        <v>3</v>
      </c>
      <c r="D1750">
        <v>48.938920000000003</v>
      </c>
      <c r="E1750">
        <v>-122.48968000000001</v>
      </c>
      <c r="F1750" t="s">
        <v>10</v>
      </c>
      <c r="G1750" s="5">
        <v>10.955</v>
      </c>
      <c r="H1750" s="3">
        <v>17110004004396</v>
      </c>
      <c r="I1750" t="s">
        <v>11</v>
      </c>
    </row>
    <row r="1751" spans="1:9" x14ac:dyDescent="0.25">
      <c r="A1751">
        <v>1750</v>
      </c>
      <c r="B1751" t="s">
        <v>326</v>
      </c>
      <c r="C1751" s="3">
        <v>4</v>
      </c>
      <c r="D1751">
        <v>48.938920000000003</v>
      </c>
      <c r="E1751">
        <v>-122.48968000000001</v>
      </c>
      <c r="F1751" t="s">
        <v>10</v>
      </c>
      <c r="G1751" s="5">
        <v>10.33</v>
      </c>
      <c r="H1751" s="3">
        <v>17110004004396</v>
      </c>
      <c r="I1751" t="s">
        <v>11</v>
      </c>
    </row>
    <row r="1752" spans="1:9" x14ac:dyDescent="0.25">
      <c r="A1752">
        <v>1751</v>
      </c>
      <c r="B1752" t="s">
        <v>326</v>
      </c>
      <c r="C1752" s="3">
        <v>5</v>
      </c>
      <c r="D1752">
        <v>48.938920000000003</v>
      </c>
      <c r="E1752">
        <v>-122.48968000000001</v>
      </c>
      <c r="F1752" t="s">
        <v>10</v>
      </c>
      <c r="G1752" s="5">
        <v>9.59</v>
      </c>
      <c r="H1752" s="3">
        <v>17110004004396</v>
      </c>
      <c r="I1752" t="s">
        <v>11</v>
      </c>
    </row>
    <row r="1753" spans="1:9" x14ac:dyDescent="0.25">
      <c r="A1753">
        <v>1752</v>
      </c>
      <c r="B1753" t="s">
        <v>326</v>
      </c>
      <c r="C1753" s="3">
        <v>10</v>
      </c>
      <c r="D1753">
        <v>48.938920000000003</v>
      </c>
      <c r="E1753">
        <v>-122.48968000000001</v>
      </c>
      <c r="F1753" t="s">
        <v>10</v>
      </c>
      <c r="G1753" s="5">
        <v>6.07</v>
      </c>
      <c r="H1753" s="3">
        <v>17110004004396</v>
      </c>
      <c r="I1753" t="s">
        <v>11</v>
      </c>
    </row>
    <row r="1754" spans="1:9" x14ac:dyDescent="0.25">
      <c r="A1754">
        <v>1753</v>
      </c>
      <c r="B1754" t="s">
        <v>326</v>
      </c>
      <c r="C1754" s="3">
        <v>11</v>
      </c>
      <c r="D1754">
        <v>48.938920000000003</v>
      </c>
      <c r="E1754">
        <v>-122.48968000000001</v>
      </c>
      <c r="F1754" t="s">
        <v>10</v>
      </c>
      <c r="G1754" s="5">
        <v>8.11</v>
      </c>
      <c r="H1754" s="3">
        <v>17110004004396</v>
      </c>
      <c r="I1754" t="s">
        <v>11</v>
      </c>
    </row>
    <row r="1755" spans="1:9" x14ac:dyDescent="0.25">
      <c r="A1755">
        <v>1754</v>
      </c>
      <c r="B1755" t="s">
        <v>326</v>
      </c>
      <c r="C1755" s="3">
        <v>12</v>
      </c>
      <c r="D1755">
        <v>48.938920000000003</v>
      </c>
      <c r="E1755">
        <v>-122.48968000000001</v>
      </c>
      <c r="F1755" t="s">
        <v>10</v>
      </c>
      <c r="G1755" s="5">
        <v>8.5466666670000002</v>
      </c>
      <c r="H1755" s="3">
        <v>17110004004396</v>
      </c>
      <c r="I1755" t="s">
        <v>11</v>
      </c>
    </row>
    <row r="1756" spans="1:9" x14ac:dyDescent="0.25">
      <c r="A1756">
        <v>1755</v>
      </c>
      <c r="B1756" t="s">
        <v>327</v>
      </c>
      <c r="C1756" s="3">
        <v>1</v>
      </c>
      <c r="D1756">
        <v>48.845761969999998</v>
      </c>
      <c r="E1756">
        <v>-122.5589763</v>
      </c>
      <c r="F1756" t="s">
        <v>10</v>
      </c>
      <c r="G1756" s="5">
        <v>9.9466666670000006</v>
      </c>
      <c r="H1756" s="3">
        <v>17110004006400</v>
      </c>
      <c r="I1756" t="s">
        <v>11</v>
      </c>
    </row>
    <row r="1757" spans="1:9" x14ac:dyDescent="0.25">
      <c r="A1757">
        <v>1756</v>
      </c>
      <c r="B1757" t="s">
        <v>327</v>
      </c>
      <c r="C1757" s="3">
        <v>2</v>
      </c>
      <c r="D1757">
        <v>48.845761969999998</v>
      </c>
      <c r="E1757">
        <v>-122.5589763</v>
      </c>
      <c r="F1757" t="s">
        <v>10</v>
      </c>
      <c r="G1757" s="5">
        <v>10.905714290000001</v>
      </c>
      <c r="H1757" s="3">
        <v>17110004006400</v>
      </c>
      <c r="I1757" t="s">
        <v>11</v>
      </c>
    </row>
    <row r="1758" spans="1:9" x14ac:dyDescent="0.25">
      <c r="A1758">
        <v>1757</v>
      </c>
      <c r="B1758" t="s">
        <v>327</v>
      </c>
      <c r="C1758" s="3">
        <v>3</v>
      </c>
      <c r="D1758">
        <v>48.845761969999998</v>
      </c>
      <c r="E1758">
        <v>-122.5589763</v>
      </c>
      <c r="F1758" t="s">
        <v>10</v>
      </c>
      <c r="G1758" s="5">
        <v>11.893333330000001</v>
      </c>
      <c r="H1758" s="3">
        <v>17110004006400</v>
      </c>
      <c r="I1758" t="s">
        <v>11</v>
      </c>
    </row>
    <row r="1759" spans="1:9" x14ac:dyDescent="0.25">
      <c r="A1759">
        <v>1758</v>
      </c>
      <c r="B1759" t="s">
        <v>327</v>
      </c>
      <c r="C1759" s="3">
        <v>4</v>
      </c>
      <c r="D1759">
        <v>48.845761969999998</v>
      </c>
      <c r="E1759">
        <v>-122.5589763</v>
      </c>
      <c r="F1759" t="s">
        <v>10</v>
      </c>
      <c r="G1759" s="5">
        <v>9.5359999999999996</v>
      </c>
      <c r="H1759" s="3">
        <v>17110004006400</v>
      </c>
      <c r="I1759" t="s">
        <v>11</v>
      </c>
    </row>
    <row r="1760" spans="1:9" x14ac:dyDescent="0.25">
      <c r="A1760">
        <v>1759</v>
      </c>
      <c r="B1760" t="s">
        <v>327</v>
      </c>
      <c r="C1760" s="3">
        <v>5</v>
      </c>
      <c r="D1760">
        <v>48.845761969999998</v>
      </c>
      <c r="E1760">
        <v>-122.5589763</v>
      </c>
      <c r="F1760" t="s">
        <v>10</v>
      </c>
      <c r="G1760" s="5">
        <v>10.435</v>
      </c>
      <c r="H1760" s="3">
        <v>17110004006400</v>
      </c>
      <c r="I1760" t="s">
        <v>11</v>
      </c>
    </row>
    <row r="1761" spans="1:9" x14ac:dyDescent="0.25">
      <c r="A1761">
        <v>1760</v>
      </c>
      <c r="B1761" t="s">
        <v>327</v>
      </c>
      <c r="C1761" s="3">
        <v>6</v>
      </c>
      <c r="D1761">
        <v>48.845761969999998</v>
      </c>
      <c r="E1761">
        <v>-122.5589763</v>
      </c>
      <c r="F1761" t="s">
        <v>10</v>
      </c>
      <c r="G1761" s="5">
        <v>8.5933333330000004</v>
      </c>
      <c r="H1761" s="3">
        <v>17110004006400</v>
      </c>
      <c r="I1761" t="s">
        <v>11</v>
      </c>
    </row>
    <row r="1762" spans="1:9" x14ac:dyDescent="0.25">
      <c r="A1762">
        <v>1761</v>
      </c>
      <c r="B1762" t="s">
        <v>327</v>
      </c>
      <c r="C1762" s="3">
        <v>7</v>
      </c>
      <c r="D1762">
        <v>48.845761969999998</v>
      </c>
      <c r="E1762">
        <v>-122.5589763</v>
      </c>
      <c r="F1762" t="s">
        <v>10</v>
      </c>
      <c r="G1762" s="5">
        <v>8.6999999999999993</v>
      </c>
      <c r="H1762" s="3">
        <v>17110004006400</v>
      </c>
      <c r="I1762" t="s">
        <v>11</v>
      </c>
    </row>
    <row r="1763" spans="1:9" x14ac:dyDescent="0.25">
      <c r="A1763">
        <v>1762</v>
      </c>
      <c r="B1763" t="s">
        <v>327</v>
      </c>
      <c r="C1763" s="3">
        <v>8</v>
      </c>
      <c r="D1763">
        <v>48.845761969999998</v>
      </c>
      <c r="E1763">
        <v>-122.5589763</v>
      </c>
      <c r="F1763" t="s">
        <v>10</v>
      </c>
      <c r="G1763" s="5">
        <v>8.4550000000000001</v>
      </c>
      <c r="H1763" s="3">
        <v>17110004006400</v>
      </c>
      <c r="I1763" t="s">
        <v>11</v>
      </c>
    </row>
    <row r="1764" spans="1:9" x14ac:dyDescent="0.25">
      <c r="A1764">
        <v>1763</v>
      </c>
      <c r="B1764" t="s">
        <v>327</v>
      </c>
      <c r="C1764" s="3">
        <v>9</v>
      </c>
      <c r="D1764">
        <v>48.845761969999998</v>
      </c>
      <c r="E1764">
        <v>-122.5589763</v>
      </c>
      <c r="F1764" t="s">
        <v>10</v>
      </c>
      <c r="G1764" s="5">
        <v>7.8433333330000004</v>
      </c>
      <c r="H1764" s="3">
        <v>17110004006400</v>
      </c>
      <c r="I1764" t="s">
        <v>11</v>
      </c>
    </row>
    <row r="1765" spans="1:9" x14ac:dyDescent="0.25">
      <c r="A1765">
        <v>1764</v>
      </c>
      <c r="B1765" t="s">
        <v>327</v>
      </c>
      <c r="C1765" s="3">
        <v>10</v>
      </c>
      <c r="D1765">
        <v>48.845761969999998</v>
      </c>
      <c r="E1765">
        <v>-122.5589763</v>
      </c>
      <c r="F1765" t="s">
        <v>10</v>
      </c>
      <c r="G1765" s="5">
        <v>8.6225000000000005</v>
      </c>
      <c r="H1765" s="3">
        <v>17110004006400</v>
      </c>
      <c r="I1765" t="s">
        <v>11</v>
      </c>
    </row>
    <row r="1766" spans="1:9" x14ac:dyDescent="0.25">
      <c r="A1766">
        <v>1765</v>
      </c>
      <c r="B1766" t="s">
        <v>327</v>
      </c>
      <c r="C1766" s="3">
        <v>11</v>
      </c>
      <c r="D1766">
        <v>48.845761969999998</v>
      </c>
      <c r="E1766">
        <v>-122.5589763</v>
      </c>
      <c r="F1766" t="s">
        <v>10</v>
      </c>
      <c r="G1766" s="5">
        <v>8.3874999999999993</v>
      </c>
      <c r="H1766" s="3">
        <v>17110004006400</v>
      </c>
      <c r="I1766" t="s">
        <v>11</v>
      </c>
    </row>
    <row r="1767" spans="1:9" x14ac:dyDescent="0.25">
      <c r="A1767">
        <v>1766</v>
      </c>
      <c r="B1767" t="s">
        <v>327</v>
      </c>
      <c r="C1767" s="3">
        <v>12</v>
      </c>
      <c r="D1767">
        <v>48.845761969999998</v>
      </c>
      <c r="E1767">
        <v>-122.5589763</v>
      </c>
      <c r="F1767" t="s">
        <v>10</v>
      </c>
      <c r="G1767" s="5">
        <v>10.452500000000001</v>
      </c>
      <c r="H1767" s="3">
        <v>17110004006400</v>
      </c>
      <c r="I1767" t="s">
        <v>11</v>
      </c>
    </row>
    <row r="1768" spans="1:9" x14ac:dyDescent="0.25">
      <c r="A1768">
        <v>1767</v>
      </c>
      <c r="B1768" t="s">
        <v>328</v>
      </c>
      <c r="C1768" s="3">
        <v>1</v>
      </c>
      <c r="D1768">
        <v>48.91353548</v>
      </c>
      <c r="E1768">
        <v>-122.52203</v>
      </c>
      <c r="F1768" t="s">
        <v>10</v>
      </c>
      <c r="G1768" s="5">
        <v>10.85333333</v>
      </c>
      <c r="H1768" s="3">
        <v>17110004000389</v>
      </c>
      <c r="I1768" t="s">
        <v>11</v>
      </c>
    </row>
    <row r="1769" spans="1:9" x14ac:dyDescent="0.25">
      <c r="A1769">
        <v>1768</v>
      </c>
      <c r="B1769" t="s">
        <v>328</v>
      </c>
      <c r="C1769" s="3">
        <v>2</v>
      </c>
      <c r="D1769">
        <v>48.91353548</v>
      </c>
      <c r="E1769">
        <v>-122.52203</v>
      </c>
      <c r="F1769" t="s">
        <v>10</v>
      </c>
      <c r="G1769" s="5">
        <v>12.3825</v>
      </c>
      <c r="H1769" s="3">
        <v>17110004000389</v>
      </c>
      <c r="I1769" t="s">
        <v>11</v>
      </c>
    </row>
    <row r="1770" spans="1:9" x14ac:dyDescent="0.25">
      <c r="A1770">
        <v>1769</v>
      </c>
      <c r="B1770" t="s">
        <v>328</v>
      </c>
      <c r="C1770" s="3">
        <v>3</v>
      </c>
      <c r="D1770">
        <v>48.91353548</v>
      </c>
      <c r="E1770">
        <v>-122.52203</v>
      </c>
      <c r="F1770" t="s">
        <v>10</v>
      </c>
      <c r="G1770" s="5">
        <v>12.324999999999999</v>
      </c>
      <c r="H1770" s="3">
        <v>17110004000389</v>
      </c>
      <c r="I1770" t="s">
        <v>11</v>
      </c>
    </row>
    <row r="1771" spans="1:9" x14ac:dyDescent="0.25">
      <c r="A1771">
        <v>1770</v>
      </c>
      <c r="B1771" t="s">
        <v>328</v>
      </c>
      <c r="C1771" s="3">
        <v>4</v>
      </c>
      <c r="D1771">
        <v>48.91353548</v>
      </c>
      <c r="E1771">
        <v>-122.52203</v>
      </c>
      <c r="F1771" t="s">
        <v>10</v>
      </c>
      <c r="G1771" s="5">
        <v>11.545</v>
      </c>
      <c r="H1771" s="3">
        <v>17110004000389</v>
      </c>
      <c r="I1771" t="s">
        <v>11</v>
      </c>
    </row>
    <row r="1772" spans="1:9" x14ac:dyDescent="0.25">
      <c r="A1772">
        <v>1771</v>
      </c>
      <c r="B1772" t="s">
        <v>328</v>
      </c>
      <c r="C1772" s="3">
        <v>5</v>
      </c>
      <c r="D1772">
        <v>48.91353548</v>
      </c>
      <c r="E1772">
        <v>-122.52203</v>
      </c>
      <c r="F1772" t="s">
        <v>10</v>
      </c>
      <c r="G1772" s="5">
        <v>11.62</v>
      </c>
      <c r="H1772" s="3">
        <v>17110004000389</v>
      </c>
      <c r="I1772" t="s">
        <v>11</v>
      </c>
    </row>
    <row r="1773" spans="1:9" x14ac:dyDescent="0.25">
      <c r="A1773">
        <v>1772</v>
      </c>
      <c r="B1773" t="s">
        <v>328</v>
      </c>
      <c r="C1773" s="3">
        <v>6</v>
      </c>
      <c r="D1773">
        <v>48.91353548</v>
      </c>
      <c r="E1773">
        <v>-122.52203</v>
      </c>
      <c r="F1773" t="s">
        <v>10</v>
      </c>
      <c r="G1773" s="5">
        <v>10.352499999999999</v>
      </c>
      <c r="H1773" s="3">
        <v>17110004000389</v>
      </c>
      <c r="I1773" t="s">
        <v>11</v>
      </c>
    </row>
    <row r="1774" spans="1:9" x14ac:dyDescent="0.25">
      <c r="A1774">
        <v>1773</v>
      </c>
      <c r="B1774" t="s">
        <v>328</v>
      </c>
      <c r="C1774" s="3">
        <v>7</v>
      </c>
      <c r="D1774">
        <v>48.91353548</v>
      </c>
      <c r="E1774">
        <v>-122.52203</v>
      </c>
      <c r="F1774" t="s">
        <v>10</v>
      </c>
      <c r="G1774" s="5">
        <v>9.6524999999999999</v>
      </c>
      <c r="H1774" s="3">
        <v>17110004000389</v>
      </c>
      <c r="I1774" t="s">
        <v>11</v>
      </c>
    </row>
    <row r="1775" spans="1:9" x14ac:dyDescent="0.25">
      <c r="A1775">
        <v>1774</v>
      </c>
      <c r="B1775" t="s">
        <v>328</v>
      </c>
      <c r="C1775" s="3">
        <v>8</v>
      </c>
      <c r="D1775">
        <v>48.91353548</v>
      </c>
      <c r="E1775">
        <v>-122.52203</v>
      </c>
      <c r="F1775" t="s">
        <v>10</v>
      </c>
      <c r="G1775" s="5">
        <v>9.2375000000000007</v>
      </c>
      <c r="H1775" s="3">
        <v>17110004000389</v>
      </c>
      <c r="I1775" t="s">
        <v>11</v>
      </c>
    </row>
    <row r="1776" spans="1:9" x14ac:dyDescent="0.25">
      <c r="A1776">
        <v>1775</v>
      </c>
      <c r="B1776" t="s">
        <v>328</v>
      </c>
      <c r="C1776" s="3">
        <v>9</v>
      </c>
      <c r="D1776">
        <v>48.91353548</v>
      </c>
      <c r="E1776">
        <v>-122.52203</v>
      </c>
      <c r="F1776" t="s">
        <v>10</v>
      </c>
      <c r="G1776" s="5">
        <v>8.9</v>
      </c>
      <c r="H1776" s="3">
        <v>17110004000389</v>
      </c>
      <c r="I1776" t="s">
        <v>11</v>
      </c>
    </row>
    <row r="1777" spans="1:9" x14ac:dyDescent="0.25">
      <c r="A1777">
        <v>1776</v>
      </c>
      <c r="B1777" t="s">
        <v>328</v>
      </c>
      <c r="C1777" s="3">
        <v>10</v>
      </c>
      <c r="D1777">
        <v>48.91353548</v>
      </c>
      <c r="E1777">
        <v>-122.52203</v>
      </c>
      <c r="F1777" t="s">
        <v>10</v>
      </c>
      <c r="G1777" s="5">
        <v>9.0975000000000001</v>
      </c>
      <c r="H1777" s="3">
        <v>17110004000389</v>
      </c>
      <c r="I1777" t="s">
        <v>11</v>
      </c>
    </row>
    <row r="1778" spans="1:9" x14ac:dyDescent="0.25">
      <c r="A1778">
        <v>1777</v>
      </c>
      <c r="B1778" t="s">
        <v>328</v>
      </c>
      <c r="C1778" s="3">
        <v>11</v>
      </c>
      <c r="D1778">
        <v>48.91353548</v>
      </c>
      <c r="E1778">
        <v>-122.52203</v>
      </c>
      <c r="F1778" t="s">
        <v>10</v>
      </c>
      <c r="G1778" s="5">
        <v>10.605</v>
      </c>
      <c r="H1778" s="3">
        <v>17110004000389</v>
      </c>
      <c r="I1778" t="s">
        <v>11</v>
      </c>
    </row>
    <row r="1779" spans="1:9" x14ac:dyDescent="0.25">
      <c r="A1779">
        <v>1778</v>
      </c>
      <c r="B1779" t="s">
        <v>328</v>
      </c>
      <c r="C1779" s="3">
        <v>12</v>
      </c>
      <c r="D1779">
        <v>48.91353548</v>
      </c>
      <c r="E1779">
        <v>-122.52203</v>
      </c>
      <c r="F1779" t="s">
        <v>10</v>
      </c>
      <c r="G1779" s="5">
        <v>11.1425</v>
      </c>
      <c r="H1779" s="3">
        <v>17110004000389</v>
      </c>
      <c r="I1779" t="s">
        <v>11</v>
      </c>
    </row>
    <row r="1780" spans="1:9" x14ac:dyDescent="0.25">
      <c r="A1780">
        <v>1779</v>
      </c>
      <c r="B1780" t="s">
        <v>329</v>
      </c>
      <c r="C1780" s="3">
        <v>1</v>
      </c>
      <c r="D1780">
        <v>48.914053000000003</v>
      </c>
      <c r="E1780">
        <v>-122.520866</v>
      </c>
      <c r="F1780" t="s">
        <v>10</v>
      </c>
      <c r="G1780" s="5">
        <v>9.8949999999999996</v>
      </c>
      <c r="H1780" s="3">
        <v>17110004000389</v>
      </c>
      <c r="I1780" t="s">
        <v>11</v>
      </c>
    </row>
    <row r="1781" spans="1:9" x14ac:dyDescent="0.25">
      <c r="A1781">
        <v>1780</v>
      </c>
      <c r="B1781" t="s">
        <v>329</v>
      </c>
      <c r="C1781" s="3">
        <v>2</v>
      </c>
      <c r="D1781">
        <v>48.914053000000003</v>
      </c>
      <c r="E1781">
        <v>-122.520866</v>
      </c>
      <c r="F1781" t="s">
        <v>10</v>
      </c>
      <c r="G1781" s="5">
        <v>11.305</v>
      </c>
      <c r="H1781" s="3">
        <v>17110004000389</v>
      </c>
      <c r="I1781" t="s">
        <v>11</v>
      </c>
    </row>
    <row r="1782" spans="1:9" x14ac:dyDescent="0.25">
      <c r="A1782">
        <v>1781</v>
      </c>
      <c r="B1782" t="s">
        <v>329</v>
      </c>
      <c r="C1782" s="3">
        <v>3</v>
      </c>
      <c r="D1782">
        <v>48.914053000000003</v>
      </c>
      <c r="E1782">
        <v>-122.520866</v>
      </c>
      <c r="F1782" t="s">
        <v>10</v>
      </c>
      <c r="G1782" s="5">
        <v>10.8</v>
      </c>
      <c r="H1782" s="3">
        <v>17110004000389</v>
      </c>
      <c r="I1782" t="s">
        <v>11</v>
      </c>
    </row>
    <row r="1783" spans="1:9" x14ac:dyDescent="0.25">
      <c r="A1783">
        <v>1782</v>
      </c>
      <c r="B1783" t="s">
        <v>329</v>
      </c>
      <c r="C1783" s="3">
        <v>4</v>
      </c>
      <c r="D1783">
        <v>48.914053000000003</v>
      </c>
      <c r="E1783">
        <v>-122.520866</v>
      </c>
      <c r="F1783" t="s">
        <v>10</v>
      </c>
      <c r="G1783" s="5">
        <v>11.435</v>
      </c>
      <c r="H1783" s="3">
        <v>17110004000389</v>
      </c>
      <c r="I1783" t="s">
        <v>11</v>
      </c>
    </row>
    <row r="1784" spans="1:9" x14ac:dyDescent="0.25">
      <c r="A1784">
        <v>1783</v>
      </c>
      <c r="B1784" t="s">
        <v>329</v>
      </c>
      <c r="C1784" s="3">
        <v>5</v>
      </c>
      <c r="D1784">
        <v>48.914053000000003</v>
      </c>
      <c r="E1784">
        <v>-122.520866</v>
      </c>
      <c r="F1784" t="s">
        <v>10</v>
      </c>
      <c r="G1784" s="5">
        <v>9.7949999999999999</v>
      </c>
      <c r="H1784" s="3">
        <v>17110004000389</v>
      </c>
      <c r="I1784" t="s">
        <v>11</v>
      </c>
    </row>
    <row r="1785" spans="1:9" x14ac:dyDescent="0.25">
      <c r="A1785">
        <v>1784</v>
      </c>
      <c r="B1785" t="s">
        <v>329</v>
      </c>
      <c r="C1785" s="3">
        <v>6</v>
      </c>
      <c r="D1785">
        <v>48.914053000000003</v>
      </c>
      <c r="E1785">
        <v>-122.520866</v>
      </c>
      <c r="F1785" t="s">
        <v>10</v>
      </c>
      <c r="G1785" s="5">
        <v>8.89</v>
      </c>
      <c r="H1785" s="3">
        <v>17110004000389</v>
      </c>
      <c r="I1785" t="s">
        <v>11</v>
      </c>
    </row>
    <row r="1786" spans="1:9" x14ac:dyDescent="0.25">
      <c r="A1786">
        <v>1785</v>
      </c>
      <c r="B1786" t="s">
        <v>329</v>
      </c>
      <c r="C1786" s="3">
        <v>7</v>
      </c>
      <c r="D1786">
        <v>48.914053000000003</v>
      </c>
      <c r="E1786">
        <v>-122.520866</v>
      </c>
      <c r="F1786" t="s">
        <v>10</v>
      </c>
      <c r="G1786" s="5">
        <v>9.18</v>
      </c>
      <c r="H1786" s="3">
        <v>17110004000389</v>
      </c>
      <c r="I1786" t="s">
        <v>11</v>
      </c>
    </row>
    <row r="1787" spans="1:9" x14ac:dyDescent="0.25">
      <c r="A1787">
        <v>1786</v>
      </c>
      <c r="B1787" t="s">
        <v>329</v>
      </c>
      <c r="C1787" s="3">
        <v>8</v>
      </c>
      <c r="D1787">
        <v>48.914053000000003</v>
      </c>
      <c r="E1787">
        <v>-122.520866</v>
      </c>
      <c r="F1787" t="s">
        <v>10</v>
      </c>
      <c r="G1787" s="5">
        <v>9.7899999999999991</v>
      </c>
      <c r="H1787" s="3">
        <v>17110004000389</v>
      </c>
      <c r="I1787" t="s">
        <v>11</v>
      </c>
    </row>
    <row r="1788" spans="1:9" x14ac:dyDescent="0.25">
      <c r="A1788">
        <v>1787</v>
      </c>
      <c r="B1788" t="s">
        <v>329</v>
      </c>
      <c r="C1788" s="3">
        <v>9</v>
      </c>
      <c r="D1788">
        <v>48.914053000000003</v>
      </c>
      <c r="E1788">
        <v>-122.520866</v>
      </c>
      <c r="F1788" t="s">
        <v>10</v>
      </c>
      <c r="G1788" s="5">
        <v>8.26</v>
      </c>
      <c r="H1788" s="3">
        <v>17110004000389</v>
      </c>
      <c r="I1788" t="s">
        <v>11</v>
      </c>
    </row>
    <row r="1789" spans="1:9" x14ac:dyDescent="0.25">
      <c r="A1789">
        <v>1788</v>
      </c>
      <c r="B1789" t="s">
        <v>329</v>
      </c>
      <c r="C1789" s="3">
        <v>10</v>
      </c>
      <c r="D1789">
        <v>48.914053000000003</v>
      </c>
      <c r="E1789">
        <v>-122.520866</v>
      </c>
      <c r="F1789" t="s">
        <v>10</v>
      </c>
      <c r="G1789" s="5">
        <v>8.0749999999999993</v>
      </c>
      <c r="H1789" s="3">
        <v>17110004000389</v>
      </c>
      <c r="I1789" t="s">
        <v>11</v>
      </c>
    </row>
    <row r="1790" spans="1:9" x14ac:dyDescent="0.25">
      <c r="A1790">
        <v>1789</v>
      </c>
      <c r="B1790" t="s">
        <v>329</v>
      </c>
      <c r="C1790" s="3">
        <v>11</v>
      </c>
      <c r="D1790">
        <v>48.914053000000003</v>
      </c>
      <c r="E1790">
        <v>-122.520866</v>
      </c>
      <c r="F1790" t="s">
        <v>10</v>
      </c>
      <c r="G1790" s="5">
        <v>9.76</v>
      </c>
      <c r="H1790" s="3">
        <v>17110004000389</v>
      </c>
      <c r="I1790" t="s">
        <v>11</v>
      </c>
    </row>
    <row r="1791" spans="1:9" x14ac:dyDescent="0.25">
      <c r="A1791">
        <v>1790</v>
      </c>
      <c r="B1791" t="s">
        <v>329</v>
      </c>
      <c r="C1791" s="3">
        <v>12</v>
      </c>
      <c r="D1791">
        <v>48.914053000000003</v>
      </c>
      <c r="E1791">
        <v>-122.520866</v>
      </c>
      <c r="F1791" t="s">
        <v>10</v>
      </c>
      <c r="G1791" s="5">
        <v>11.765000000000001</v>
      </c>
      <c r="H1791" s="3">
        <v>17110004000389</v>
      </c>
      <c r="I1791" t="s">
        <v>11</v>
      </c>
    </row>
    <row r="1792" spans="1:9" x14ac:dyDescent="0.25">
      <c r="A1792">
        <v>1791</v>
      </c>
      <c r="B1792" t="s">
        <v>330</v>
      </c>
      <c r="C1792" s="3">
        <v>1</v>
      </c>
      <c r="D1792">
        <v>48.946277279999997</v>
      </c>
      <c r="E1792">
        <v>-122.4711588</v>
      </c>
      <c r="F1792" t="s">
        <v>10</v>
      </c>
      <c r="G1792" s="5">
        <v>10.28333333</v>
      </c>
      <c r="H1792" s="3">
        <v>17110004000416</v>
      </c>
      <c r="I1792" t="s">
        <v>11</v>
      </c>
    </row>
    <row r="1793" spans="1:9" x14ac:dyDescent="0.25">
      <c r="A1793">
        <v>1792</v>
      </c>
      <c r="B1793" t="s">
        <v>330</v>
      </c>
      <c r="C1793" s="3">
        <v>2</v>
      </c>
      <c r="D1793">
        <v>48.946277279999997</v>
      </c>
      <c r="E1793">
        <v>-122.4711588</v>
      </c>
      <c r="F1793" t="s">
        <v>10</v>
      </c>
      <c r="G1793" s="5">
        <v>12.17166667</v>
      </c>
      <c r="H1793" s="3">
        <v>17110004000416</v>
      </c>
      <c r="I1793" t="s">
        <v>11</v>
      </c>
    </row>
    <row r="1794" spans="1:9" x14ac:dyDescent="0.25">
      <c r="A1794">
        <v>1793</v>
      </c>
      <c r="B1794" t="s">
        <v>330</v>
      </c>
      <c r="C1794" s="3">
        <v>3</v>
      </c>
      <c r="D1794">
        <v>48.946277279999997</v>
      </c>
      <c r="E1794">
        <v>-122.4711588</v>
      </c>
      <c r="F1794" t="s">
        <v>10</v>
      </c>
      <c r="G1794" s="5">
        <v>11.794</v>
      </c>
      <c r="H1794" s="3">
        <v>17110004000416</v>
      </c>
      <c r="I1794" t="s">
        <v>11</v>
      </c>
    </row>
    <row r="1795" spans="1:9" x14ac:dyDescent="0.25">
      <c r="A1795">
        <v>1794</v>
      </c>
      <c r="B1795" t="s">
        <v>330</v>
      </c>
      <c r="C1795" s="3">
        <v>4</v>
      </c>
      <c r="D1795">
        <v>48.946277279999997</v>
      </c>
      <c r="E1795">
        <v>-122.4711588</v>
      </c>
      <c r="F1795" t="s">
        <v>10</v>
      </c>
      <c r="G1795" s="5">
        <v>11.83</v>
      </c>
      <c r="H1795" s="3">
        <v>17110004000416</v>
      </c>
      <c r="I1795" t="s">
        <v>11</v>
      </c>
    </row>
    <row r="1796" spans="1:9" x14ac:dyDescent="0.25">
      <c r="A1796">
        <v>1795</v>
      </c>
      <c r="B1796" t="s">
        <v>330</v>
      </c>
      <c r="C1796" s="3">
        <v>5</v>
      </c>
      <c r="D1796">
        <v>48.946277279999997</v>
      </c>
      <c r="E1796">
        <v>-122.4711588</v>
      </c>
      <c r="F1796" t="s">
        <v>10</v>
      </c>
      <c r="G1796" s="5">
        <v>11.28</v>
      </c>
      <c r="H1796" s="3">
        <v>17110004000416</v>
      </c>
      <c r="I1796" t="s">
        <v>11</v>
      </c>
    </row>
    <row r="1797" spans="1:9" x14ac:dyDescent="0.25">
      <c r="A1797">
        <v>1796</v>
      </c>
      <c r="B1797" t="s">
        <v>330</v>
      </c>
      <c r="C1797" s="3">
        <v>6</v>
      </c>
      <c r="D1797">
        <v>48.946277279999997</v>
      </c>
      <c r="E1797">
        <v>-122.4711588</v>
      </c>
      <c r="F1797" t="s">
        <v>10</v>
      </c>
      <c r="G1797" s="5">
        <v>10.255000000000001</v>
      </c>
      <c r="H1797" s="3">
        <v>17110004000416</v>
      </c>
      <c r="I1797" t="s">
        <v>11</v>
      </c>
    </row>
    <row r="1798" spans="1:9" x14ac:dyDescent="0.25">
      <c r="A1798">
        <v>1797</v>
      </c>
      <c r="B1798" t="s">
        <v>330</v>
      </c>
      <c r="C1798" s="3">
        <v>7</v>
      </c>
      <c r="D1798">
        <v>48.946277279999997</v>
      </c>
      <c r="E1798">
        <v>-122.4711588</v>
      </c>
      <c r="F1798" t="s">
        <v>10</v>
      </c>
      <c r="G1798" s="5">
        <v>9.2424999999999997</v>
      </c>
      <c r="H1798" s="3">
        <v>17110004000416</v>
      </c>
      <c r="I1798" t="s">
        <v>11</v>
      </c>
    </row>
    <row r="1799" spans="1:9" x14ac:dyDescent="0.25">
      <c r="A1799">
        <v>1798</v>
      </c>
      <c r="B1799" t="s">
        <v>330</v>
      </c>
      <c r="C1799" s="3">
        <v>8</v>
      </c>
      <c r="D1799">
        <v>48.946277279999997</v>
      </c>
      <c r="E1799">
        <v>-122.4711588</v>
      </c>
      <c r="F1799" t="s">
        <v>10</v>
      </c>
      <c r="G1799" s="5">
        <v>8.306666667</v>
      </c>
      <c r="H1799" s="3">
        <v>17110004000416</v>
      </c>
      <c r="I1799" t="s">
        <v>11</v>
      </c>
    </row>
    <row r="1800" spans="1:9" x14ac:dyDescent="0.25">
      <c r="A1800">
        <v>1799</v>
      </c>
      <c r="B1800" t="s">
        <v>330</v>
      </c>
      <c r="C1800" s="3">
        <v>9</v>
      </c>
      <c r="D1800">
        <v>48.946277279999997</v>
      </c>
      <c r="E1800">
        <v>-122.4711588</v>
      </c>
      <c r="F1800" t="s">
        <v>10</v>
      </c>
      <c r="G1800" s="5">
        <v>7.8574999999999999</v>
      </c>
      <c r="H1800" s="3">
        <v>17110004000416</v>
      </c>
      <c r="I1800" t="s">
        <v>11</v>
      </c>
    </row>
    <row r="1801" spans="1:9" x14ac:dyDescent="0.25">
      <c r="A1801">
        <v>1800</v>
      </c>
      <c r="B1801" t="s">
        <v>330</v>
      </c>
      <c r="C1801" s="3">
        <v>10</v>
      </c>
      <c r="D1801">
        <v>48.946277279999997</v>
      </c>
      <c r="E1801">
        <v>-122.4711588</v>
      </c>
      <c r="F1801" t="s">
        <v>10</v>
      </c>
      <c r="G1801" s="5">
        <v>9.2100000000000009</v>
      </c>
      <c r="H1801" s="3">
        <v>17110004000416</v>
      </c>
      <c r="I1801" t="s">
        <v>11</v>
      </c>
    </row>
    <row r="1802" spans="1:9" x14ac:dyDescent="0.25">
      <c r="A1802">
        <v>1801</v>
      </c>
      <c r="B1802" t="s">
        <v>330</v>
      </c>
      <c r="C1802" s="3">
        <v>11</v>
      </c>
      <c r="D1802">
        <v>48.946277279999997</v>
      </c>
      <c r="E1802">
        <v>-122.4711588</v>
      </c>
      <c r="F1802" t="s">
        <v>10</v>
      </c>
      <c r="G1802" s="5">
        <v>10.135</v>
      </c>
      <c r="H1802" s="3">
        <v>17110004000416</v>
      </c>
      <c r="I1802" t="s">
        <v>11</v>
      </c>
    </row>
    <row r="1803" spans="1:9" x14ac:dyDescent="0.25">
      <c r="A1803">
        <v>1802</v>
      </c>
      <c r="B1803" t="s">
        <v>330</v>
      </c>
      <c r="C1803" s="3">
        <v>12</v>
      </c>
      <c r="D1803">
        <v>48.946277279999997</v>
      </c>
      <c r="E1803">
        <v>-122.4711588</v>
      </c>
      <c r="F1803" t="s">
        <v>10</v>
      </c>
      <c r="G1803" s="5">
        <v>10.717499999999999</v>
      </c>
      <c r="H1803" s="3">
        <v>17110004000416</v>
      </c>
      <c r="I1803" t="s">
        <v>11</v>
      </c>
    </row>
    <row r="1804" spans="1:9" x14ac:dyDescent="0.25">
      <c r="A1804">
        <v>1803</v>
      </c>
      <c r="B1804" t="s">
        <v>331</v>
      </c>
      <c r="C1804" s="3">
        <v>1</v>
      </c>
      <c r="D1804">
        <v>48.946618639999997</v>
      </c>
      <c r="E1804">
        <v>-122.45977499999999</v>
      </c>
      <c r="F1804" t="s">
        <v>10</v>
      </c>
      <c r="G1804" s="5">
        <v>10.3</v>
      </c>
      <c r="H1804" s="3">
        <v>17110004000390</v>
      </c>
      <c r="I1804" t="s">
        <v>11</v>
      </c>
    </row>
    <row r="1805" spans="1:9" x14ac:dyDescent="0.25">
      <c r="A1805">
        <v>1804</v>
      </c>
      <c r="B1805" t="s">
        <v>331</v>
      </c>
      <c r="C1805" s="3">
        <v>2</v>
      </c>
      <c r="D1805">
        <v>48.946618639999997</v>
      </c>
      <c r="E1805">
        <v>-122.45977499999999</v>
      </c>
      <c r="F1805" t="s">
        <v>10</v>
      </c>
      <c r="G1805" s="5">
        <v>11.8375</v>
      </c>
      <c r="H1805" s="3">
        <v>17110004000390</v>
      </c>
      <c r="I1805" t="s">
        <v>11</v>
      </c>
    </row>
    <row r="1806" spans="1:9" x14ac:dyDescent="0.25">
      <c r="A1806">
        <v>1805</v>
      </c>
      <c r="B1806" t="s">
        <v>331</v>
      </c>
      <c r="C1806" s="3">
        <v>3</v>
      </c>
      <c r="D1806">
        <v>48.946618639999997</v>
      </c>
      <c r="E1806">
        <v>-122.45977499999999</v>
      </c>
      <c r="F1806" t="s">
        <v>10</v>
      </c>
      <c r="G1806" s="5">
        <v>11.26</v>
      </c>
      <c r="H1806" s="3">
        <v>17110004000390</v>
      </c>
      <c r="I1806" t="s">
        <v>11</v>
      </c>
    </row>
    <row r="1807" spans="1:9" x14ac:dyDescent="0.25">
      <c r="A1807">
        <v>1806</v>
      </c>
      <c r="B1807" t="s">
        <v>331</v>
      </c>
      <c r="C1807" s="3">
        <v>4</v>
      </c>
      <c r="D1807">
        <v>48.946618639999997</v>
      </c>
      <c r="E1807">
        <v>-122.45977499999999</v>
      </c>
      <c r="F1807" t="s">
        <v>10</v>
      </c>
      <c r="G1807" s="5">
        <v>11.025</v>
      </c>
      <c r="H1807" s="3">
        <v>17110004000390</v>
      </c>
      <c r="I1807" t="s">
        <v>11</v>
      </c>
    </row>
    <row r="1808" spans="1:9" x14ac:dyDescent="0.25">
      <c r="A1808">
        <v>1807</v>
      </c>
      <c r="B1808" t="s">
        <v>331</v>
      </c>
      <c r="C1808" s="3">
        <v>5</v>
      </c>
      <c r="D1808">
        <v>48.946618639999997</v>
      </c>
      <c r="E1808">
        <v>-122.45977499999999</v>
      </c>
      <c r="F1808" t="s">
        <v>10</v>
      </c>
      <c r="G1808" s="5">
        <v>10.615</v>
      </c>
      <c r="H1808" s="3">
        <v>17110004000390</v>
      </c>
      <c r="I1808" t="s">
        <v>11</v>
      </c>
    </row>
    <row r="1809" spans="1:9" x14ac:dyDescent="0.25">
      <c r="A1809">
        <v>1808</v>
      </c>
      <c r="B1809" t="s">
        <v>331</v>
      </c>
      <c r="C1809" s="3">
        <v>6</v>
      </c>
      <c r="D1809">
        <v>48.946618639999997</v>
      </c>
      <c r="E1809">
        <v>-122.45977499999999</v>
      </c>
      <c r="F1809" t="s">
        <v>10</v>
      </c>
      <c r="G1809" s="5">
        <v>9.6449999999999996</v>
      </c>
      <c r="H1809" s="3">
        <v>17110004000390</v>
      </c>
      <c r="I1809" t="s">
        <v>11</v>
      </c>
    </row>
    <row r="1810" spans="1:9" x14ac:dyDescent="0.25">
      <c r="A1810">
        <v>1809</v>
      </c>
      <c r="B1810" t="s">
        <v>331</v>
      </c>
      <c r="C1810" s="3">
        <v>7</v>
      </c>
      <c r="D1810">
        <v>48.946618639999997</v>
      </c>
      <c r="E1810">
        <v>-122.45977499999999</v>
      </c>
      <c r="F1810" t="s">
        <v>10</v>
      </c>
      <c r="G1810" s="5">
        <v>8.7324999999999999</v>
      </c>
      <c r="H1810" s="3">
        <v>17110004000390</v>
      </c>
      <c r="I1810" t="s">
        <v>11</v>
      </c>
    </row>
    <row r="1811" spans="1:9" x14ac:dyDescent="0.25">
      <c r="A1811">
        <v>1810</v>
      </c>
      <c r="B1811" t="s">
        <v>331</v>
      </c>
      <c r="C1811" s="3">
        <v>8</v>
      </c>
      <c r="D1811">
        <v>48.946618639999997</v>
      </c>
      <c r="E1811">
        <v>-122.45977499999999</v>
      </c>
      <c r="F1811" t="s">
        <v>10</v>
      </c>
      <c r="G1811" s="5">
        <v>6.83</v>
      </c>
      <c r="H1811" s="3">
        <v>17110004000390</v>
      </c>
      <c r="I1811" t="s">
        <v>11</v>
      </c>
    </row>
    <row r="1812" spans="1:9" x14ac:dyDescent="0.25">
      <c r="A1812">
        <v>1811</v>
      </c>
      <c r="B1812" t="s">
        <v>331</v>
      </c>
      <c r="C1812" s="3">
        <v>9</v>
      </c>
      <c r="D1812">
        <v>48.946618639999997</v>
      </c>
      <c r="E1812">
        <v>-122.45977499999999</v>
      </c>
      <c r="F1812" t="s">
        <v>10</v>
      </c>
      <c r="G1812" s="5">
        <v>7.09</v>
      </c>
      <c r="H1812" s="3">
        <v>17110004000390</v>
      </c>
      <c r="I1812" t="s">
        <v>11</v>
      </c>
    </row>
    <row r="1813" spans="1:9" x14ac:dyDescent="0.25">
      <c r="A1813">
        <v>1812</v>
      </c>
      <c r="B1813" t="s">
        <v>331</v>
      </c>
      <c r="C1813" s="3">
        <v>10</v>
      </c>
      <c r="D1813">
        <v>48.946618639999997</v>
      </c>
      <c r="E1813">
        <v>-122.45977499999999</v>
      </c>
      <c r="F1813" t="s">
        <v>10</v>
      </c>
      <c r="G1813" s="5">
        <v>7.8775000000000004</v>
      </c>
      <c r="H1813" s="3">
        <v>17110004000390</v>
      </c>
      <c r="I1813" t="s">
        <v>11</v>
      </c>
    </row>
    <row r="1814" spans="1:9" x14ac:dyDescent="0.25">
      <c r="A1814">
        <v>1813</v>
      </c>
      <c r="B1814" t="s">
        <v>331</v>
      </c>
      <c r="C1814" s="3">
        <v>11</v>
      </c>
      <c r="D1814">
        <v>48.946618639999997</v>
      </c>
      <c r="E1814">
        <v>-122.45977499999999</v>
      </c>
      <c r="F1814" t="s">
        <v>10</v>
      </c>
      <c r="G1814" s="5">
        <v>9.875</v>
      </c>
      <c r="H1814" s="3">
        <v>17110004000390</v>
      </c>
      <c r="I1814" t="s">
        <v>11</v>
      </c>
    </row>
    <row r="1815" spans="1:9" x14ac:dyDescent="0.25">
      <c r="A1815">
        <v>1814</v>
      </c>
      <c r="B1815" t="s">
        <v>331</v>
      </c>
      <c r="C1815" s="3">
        <v>12</v>
      </c>
      <c r="D1815">
        <v>48.946618639999997</v>
      </c>
      <c r="E1815">
        <v>-122.45977499999999</v>
      </c>
      <c r="F1815" t="s">
        <v>10</v>
      </c>
      <c r="G1815" s="5">
        <v>10.275</v>
      </c>
      <c r="H1815" s="3">
        <v>17110004000390</v>
      </c>
      <c r="I1815" t="s">
        <v>11</v>
      </c>
    </row>
    <row r="1816" spans="1:9" x14ac:dyDescent="0.25">
      <c r="A1816">
        <v>1815</v>
      </c>
      <c r="B1816" t="s">
        <v>332</v>
      </c>
      <c r="C1816" s="3">
        <v>1</v>
      </c>
      <c r="D1816">
        <v>48.964188550000003</v>
      </c>
      <c r="E1816">
        <v>-122.4642892</v>
      </c>
      <c r="F1816" t="s">
        <v>10</v>
      </c>
      <c r="G1816" s="5">
        <v>5.6266666670000003</v>
      </c>
      <c r="H1816" s="3">
        <v>17110004001003</v>
      </c>
      <c r="I1816" t="s">
        <v>11</v>
      </c>
    </row>
    <row r="1817" spans="1:9" x14ac:dyDescent="0.25">
      <c r="A1817">
        <v>1816</v>
      </c>
      <c r="B1817" t="s">
        <v>332</v>
      </c>
      <c r="C1817" s="3">
        <v>2</v>
      </c>
      <c r="D1817">
        <v>48.964188550000003</v>
      </c>
      <c r="E1817">
        <v>-122.4642892</v>
      </c>
      <c r="F1817" t="s">
        <v>10</v>
      </c>
      <c r="G1817" s="5">
        <v>8.2274999999999991</v>
      </c>
      <c r="H1817" s="3">
        <v>17110004001003</v>
      </c>
      <c r="I1817" t="s">
        <v>11</v>
      </c>
    </row>
    <row r="1818" spans="1:9" x14ac:dyDescent="0.25">
      <c r="A1818">
        <v>1817</v>
      </c>
      <c r="B1818" t="s">
        <v>332</v>
      </c>
      <c r="C1818" s="3">
        <v>3</v>
      </c>
      <c r="D1818">
        <v>48.964188550000003</v>
      </c>
      <c r="E1818">
        <v>-122.4642892</v>
      </c>
      <c r="F1818" t="s">
        <v>10</v>
      </c>
      <c r="G1818" s="5">
        <v>6.7850000000000001</v>
      </c>
      <c r="H1818" s="3">
        <v>17110004001003</v>
      </c>
      <c r="I1818" t="s">
        <v>11</v>
      </c>
    </row>
    <row r="1819" spans="1:9" x14ac:dyDescent="0.25">
      <c r="A1819">
        <v>1818</v>
      </c>
      <c r="B1819" t="s">
        <v>332</v>
      </c>
      <c r="C1819" s="3">
        <v>4</v>
      </c>
      <c r="D1819">
        <v>48.964188550000003</v>
      </c>
      <c r="E1819">
        <v>-122.4642892</v>
      </c>
      <c r="F1819" t="s">
        <v>10</v>
      </c>
      <c r="G1819" s="5">
        <v>5.87</v>
      </c>
      <c r="H1819" s="3">
        <v>17110004001003</v>
      </c>
      <c r="I1819" t="s">
        <v>11</v>
      </c>
    </row>
    <row r="1820" spans="1:9" x14ac:dyDescent="0.25">
      <c r="A1820">
        <v>1819</v>
      </c>
      <c r="B1820" t="s">
        <v>332</v>
      </c>
      <c r="C1820" s="3">
        <v>5</v>
      </c>
      <c r="D1820">
        <v>48.964188550000003</v>
      </c>
      <c r="E1820">
        <v>-122.4642892</v>
      </c>
      <c r="F1820" t="s">
        <v>10</v>
      </c>
      <c r="G1820" s="5">
        <v>6.4649999999999999</v>
      </c>
      <c r="H1820" s="3">
        <v>17110004001003</v>
      </c>
      <c r="I1820" t="s">
        <v>11</v>
      </c>
    </row>
    <row r="1821" spans="1:9" x14ac:dyDescent="0.25">
      <c r="A1821">
        <v>1820</v>
      </c>
      <c r="B1821" t="s">
        <v>332</v>
      </c>
      <c r="C1821" s="3">
        <v>6</v>
      </c>
      <c r="D1821">
        <v>48.964188550000003</v>
      </c>
      <c r="E1821">
        <v>-122.4642892</v>
      </c>
      <c r="F1821" t="s">
        <v>10</v>
      </c>
      <c r="G1821" s="5">
        <v>5.36</v>
      </c>
      <c r="H1821" s="3">
        <v>17110004001003</v>
      </c>
      <c r="I1821" t="s">
        <v>11</v>
      </c>
    </row>
    <row r="1822" spans="1:9" x14ac:dyDescent="0.25">
      <c r="A1822">
        <v>1821</v>
      </c>
      <c r="B1822" t="s">
        <v>332</v>
      </c>
      <c r="C1822" s="3">
        <v>7</v>
      </c>
      <c r="D1822">
        <v>48.964188550000003</v>
      </c>
      <c r="E1822">
        <v>-122.4642892</v>
      </c>
      <c r="F1822" t="s">
        <v>10</v>
      </c>
      <c r="G1822" s="5">
        <v>2.8849999999999998</v>
      </c>
      <c r="H1822" s="3">
        <v>17110004001003</v>
      </c>
      <c r="I1822" t="s">
        <v>11</v>
      </c>
    </row>
    <row r="1823" spans="1:9" x14ac:dyDescent="0.25">
      <c r="A1823">
        <v>1822</v>
      </c>
      <c r="B1823" t="s">
        <v>332</v>
      </c>
      <c r="C1823" s="3">
        <v>9</v>
      </c>
      <c r="D1823">
        <v>48.964188550000003</v>
      </c>
      <c r="E1823">
        <v>-122.4642892</v>
      </c>
      <c r="F1823" t="s">
        <v>10</v>
      </c>
      <c r="G1823" s="5">
        <v>4.62</v>
      </c>
      <c r="H1823" s="3">
        <v>17110004001003</v>
      </c>
      <c r="I1823" t="s">
        <v>11</v>
      </c>
    </row>
    <row r="1824" spans="1:9" x14ac:dyDescent="0.25">
      <c r="A1824">
        <v>1823</v>
      </c>
      <c r="B1824" t="s">
        <v>332</v>
      </c>
      <c r="C1824" s="3">
        <v>10</v>
      </c>
      <c r="D1824">
        <v>48.964188550000003</v>
      </c>
      <c r="E1824">
        <v>-122.4642892</v>
      </c>
      <c r="F1824" t="s">
        <v>10</v>
      </c>
      <c r="G1824" s="5">
        <v>2.1549999999999998</v>
      </c>
      <c r="H1824" s="3">
        <v>17110004001003</v>
      </c>
      <c r="I1824" t="s">
        <v>11</v>
      </c>
    </row>
    <row r="1825" spans="1:9" x14ac:dyDescent="0.25">
      <c r="A1825">
        <v>1824</v>
      </c>
      <c r="B1825" t="s">
        <v>332</v>
      </c>
      <c r="C1825" s="3">
        <v>11</v>
      </c>
      <c r="D1825">
        <v>48.964188550000003</v>
      </c>
      <c r="E1825">
        <v>-122.4642892</v>
      </c>
      <c r="F1825" t="s">
        <v>10</v>
      </c>
      <c r="G1825" s="5">
        <v>5.5750000000000002</v>
      </c>
      <c r="H1825" s="3">
        <v>17110004001003</v>
      </c>
      <c r="I1825" t="s">
        <v>11</v>
      </c>
    </row>
    <row r="1826" spans="1:9" x14ac:dyDescent="0.25">
      <c r="A1826">
        <v>1825</v>
      </c>
      <c r="B1826" t="s">
        <v>332</v>
      </c>
      <c r="C1826" s="3">
        <v>12</v>
      </c>
      <c r="D1826">
        <v>48.964188550000003</v>
      </c>
      <c r="E1826">
        <v>-122.4642892</v>
      </c>
      <c r="F1826" t="s">
        <v>10</v>
      </c>
      <c r="G1826" s="5">
        <v>4.4400000000000004</v>
      </c>
      <c r="H1826" s="3">
        <v>17110004001003</v>
      </c>
      <c r="I1826" t="s">
        <v>11</v>
      </c>
    </row>
    <row r="1827" spans="1:9" x14ac:dyDescent="0.25">
      <c r="A1827">
        <v>1826</v>
      </c>
      <c r="B1827" t="s">
        <v>333</v>
      </c>
      <c r="C1827" s="3">
        <v>1</v>
      </c>
      <c r="D1827">
        <v>48.964861669999998</v>
      </c>
      <c r="E1827">
        <v>-122.45192590000001</v>
      </c>
      <c r="F1827" t="s">
        <v>10</v>
      </c>
      <c r="G1827" s="5">
        <v>5.6633333329999997</v>
      </c>
      <c r="H1827" s="3">
        <v>17110004001002</v>
      </c>
      <c r="I1827" t="s">
        <v>11</v>
      </c>
    </row>
    <row r="1828" spans="1:9" x14ac:dyDescent="0.25">
      <c r="A1828">
        <v>1827</v>
      </c>
      <c r="B1828" t="s">
        <v>333</v>
      </c>
      <c r="C1828" s="3">
        <v>2</v>
      </c>
      <c r="D1828">
        <v>48.964861669999998</v>
      </c>
      <c r="E1828">
        <v>-122.45192590000001</v>
      </c>
      <c r="F1828" t="s">
        <v>10</v>
      </c>
      <c r="G1828" s="5">
        <v>7.7175000000000002</v>
      </c>
      <c r="H1828" s="3">
        <v>17110004001002</v>
      </c>
      <c r="I1828" t="s">
        <v>11</v>
      </c>
    </row>
    <row r="1829" spans="1:9" x14ac:dyDescent="0.25">
      <c r="A1829">
        <v>1828</v>
      </c>
      <c r="B1829" t="s">
        <v>333</v>
      </c>
      <c r="C1829" s="3">
        <v>3</v>
      </c>
      <c r="D1829">
        <v>48.964861669999998</v>
      </c>
      <c r="E1829">
        <v>-122.45192590000001</v>
      </c>
      <c r="F1829" t="s">
        <v>10</v>
      </c>
      <c r="G1829" s="5">
        <v>5.7450000000000001</v>
      </c>
      <c r="H1829" s="3">
        <v>17110004001002</v>
      </c>
      <c r="I1829" t="s">
        <v>11</v>
      </c>
    </row>
    <row r="1830" spans="1:9" x14ac:dyDescent="0.25">
      <c r="A1830">
        <v>1829</v>
      </c>
      <c r="B1830" t="s">
        <v>333</v>
      </c>
      <c r="C1830" s="3">
        <v>4</v>
      </c>
      <c r="D1830">
        <v>48.964861669999998</v>
      </c>
      <c r="E1830">
        <v>-122.45192590000001</v>
      </c>
      <c r="F1830" t="s">
        <v>10</v>
      </c>
      <c r="G1830" s="5">
        <v>8</v>
      </c>
      <c r="H1830" s="3">
        <v>17110004001002</v>
      </c>
      <c r="I1830" t="s">
        <v>11</v>
      </c>
    </row>
    <row r="1831" spans="1:9" x14ac:dyDescent="0.25">
      <c r="A1831">
        <v>1830</v>
      </c>
      <c r="B1831" t="s">
        <v>333</v>
      </c>
      <c r="C1831" s="3">
        <v>5</v>
      </c>
      <c r="D1831">
        <v>48.964861669999998</v>
      </c>
      <c r="E1831">
        <v>-122.45192590000001</v>
      </c>
      <c r="F1831" t="s">
        <v>10</v>
      </c>
      <c r="G1831" s="5">
        <v>6.65</v>
      </c>
      <c r="H1831" s="3">
        <v>17110004001002</v>
      </c>
      <c r="I1831" t="s">
        <v>11</v>
      </c>
    </row>
    <row r="1832" spans="1:9" x14ac:dyDescent="0.25">
      <c r="A1832">
        <v>1831</v>
      </c>
      <c r="B1832" t="s">
        <v>333</v>
      </c>
      <c r="C1832" s="3">
        <v>6</v>
      </c>
      <c r="D1832">
        <v>48.964861669999998</v>
      </c>
      <c r="E1832">
        <v>-122.45192590000001</v>
      </c>
      <c r="F1832" t="s">
        <v>10</v>
      </c>
      <c r="G1832" s="5">
        <v>5.9450000000000003</v>
      </c>
      <c r="H1832" s="3">
        <v>17110004001002</v>
      </c>
      <c r="I1832" t="s">
        <v>11</v>
      </c>
    </row>
    <row r="1833" spans="1:9" x14ac:dyDescent="0.25">
      <c r="A1833">
        <v>1832</v>
      </c>
      <c r="B1833" t="s">
        <v>333</v>
      </c>
      <c r="C1833" s="3">
        <v>7</v>
      </c>
      <c r="D1833">
        <v>48.964861669999998</v>
      </c>
      <c r="E1833">
        <v>-122.45192590000001</v>
      </c>
      <c r="F1833" t="s">
        <v>10</v>
      </c>
      <c r="G1833" s="5">
        <v>5.46</v>
      </c>
      <c r="H1833" s="3">
        <v>17110004001002</v>
      </c>
      <c r="I1833" t="s">
        <v>11</v>
      </c>
    </row>
    <row r="1834" spans="1:9" x14ac:dyDescent="0.25">
      <c r="A1834">
        <v>1833</v>
      </c>
      <c r="B1834" t="s">
        <v>333</v>
      </c>
      <c r="C1834" s="3">
        <v>10</v>
      </c>
      <c r="D1834">
        <v>48.964861669999998</v>
      </c>
      <c r="E1834">
        <v>-122.45192590000001</v>
      </c>
      <c r="F1834" t="s">
        <v>10</v>
      </c>
      <c r="G1834" s="5">
        <v>1.76</v>
      </c>
      <c r="H1834" s="3">
        <v>17110004001002</v>
      </c>
      <c r="I1834" t="s">
        <v>11</v>
      </c>
    </row>
    <row r="1835" spans="1:9" x14ac:dyDescent="0.25">
      <c r="A1835">
        <v>1834</v>
      </c>
      <c r="B1835" t="s">
        <v>333</v>
      </c>
      <c r="C1835" s="3">
        <v>11</v>
      </c>
      <c r="D1835">
        <v>48.964861669999998</v>
      </c>
      <c r="E1835">
        <v>-122.45192590000001</v>
      </c>
      <c r="F1835" t="s">
        <v>10</v>
      </c>
      <c r="G1835" s="5">
        <v>5.7975000000000003</v>
      </c>
      <c r="H1835" s="3">
        <v>17110004001002</v>
      </c>
      <c r="I1835" t="s">
        <v>11</v>
      </c>
    </row>
    <row r="1836" spans="1:9" x14ac:dyDescent="0.25">
      <c r="A1836">
        <v>1835</v>
      </c>
      <c r="B1836" t="s">
        <v>333</v>
      </c>
      <c r="C1836" s="3">
        <v>12</v>
      </c>
      <c r="D1836">
        <v>48.964861669999998</v>
      </c>
      <c r="E1836">
        <v>-122.45192590000001</v>
      </c>
      <c r="F1836" t="s">
        <v>10</v>
      </c>
      <c r="G1836" s="5">
        <v>4.0525000000000002</v>
      </c>
      <c r="H1836" s="3">
        <v>17110004001002</v>
      </c>
      <c r="I1836" t="s">
        <v>11</v>
      </c>
    </row>
    <row r="1837" spans="1:9" x14ac:dyDescent="0.25">
      <c r="A1837">
        <v>1836</v>
      </c>
      <c r="B1837" t="s">
        <v>334</v>
      </c>
      <c r="C1837" s="3">
        <v>1</v>
      </c>
      <c r="D1837">
        <v>48.964189519999998</v>
      </c>
      <c r="E1837">
        <v>-122.441181</v>
      </c>
      <c r="F1837" t="s">
        <v>10</v>
      </c>
      <c r="G1837" s="5">
        <v>6.19</v>
      </c>
      <c r="H1837" s="3">
        <v>17110004001001</v>
      </c>
      <c r="I1837" t="s">
        <v>11</v>
      </c>
    </row>
    <row r="1838" spans="1:9" x14ac:dyDescent="0.25">
      <c r="A1838">
        <v>1837</v>
      </c>
      <c r="B1838" t="s">
        <v>334</v>
      </c>
      <c r="C1838" s="3">
        <v>2</v>
      </c>
      <c r="D1838">
        <v>48.964189519999998</v>
      </c>
      <c r="E1838">
        <v>-122.441181</v>
      </c>
      <c r="F1838" t="s">
        <v>10</v>
      </c>
      <c r="G1838" s="5">
        <v>9.16</v>
      </c>
      <c r="H1838" s="3">
        <v>17110004001001</v>
      </c>
      <c r="I1838" t="s">
        <v>11</v>
      </c>
    </row>
    <row r="1839" spans="1:9" x14ac:dyDescent="0.25">
      <c r="A1839">
        <v>1838</v>
      </c>
      <c r="B1839" t="s">
        <v>334</v>
      </c>
      <c r="C1839" s="3">
        <v>3</v>
      </c>
      <c r="D1839">
        <v>48.964189519999998</v>
      </c>
      <c r="E1839">
        <v>-122.441181</v>
      </c>
      <c r="F1839" t="s">
        <v>10</v>
      </c>
      <c r="G1839" s="5">
        <v>6.8949999999999996</v>
      </c>
      <c r="H1839" s="3">
        <v>17110004001001</v>
      </c>
      <c r="I1839" t="s">
        <v>11</v>
      </c>
    </row>
    <row r="1840" spans="1:9" x14ac:dyDescent="0.25">
      <c r="A1840">
        <v>1839</v>
      </c>
      <c r="B1840" t="s">
        <v>334</v>
      </c>
      <c r="C1840" s="3">
        <v>4</v>
      </c>
      <c r="D1840">
        <v>48.964189519999998</v>
      </c>
      <c r="E1840">
        <v>-122.441181</v>
      </c>
      <c r="F1840" t="s">
        <v>10</v>
      </c>
      <c r="G1840" s="5">
        <v>8.4450000000000003</v>
      </c>
      <c r="H1840" s="3">
        <v>17110004001001</v>
      </c>
      <c r="I1840" t="s">
        <v>11</v>
      </c>
    </row>
    <row r="1841" spans="1:9" x14ac:dyDescent="0.25">
      <c r="A1841">
        <v>1840</v>
      </c>
      <c r="B1841" t="s">
        <v>334</v>
      </c>
      <c r="C1841" s="3">
        <v>5</v>
      </c>
      <c r="D1841">
        <v>48.964189519999998</v>
      </c>
      <c r="E1841">
        <v>-122.441181</v>
      </c>
      <c r="F1841" t="s">
        <v>10</v>
      </c>
      <c r="G1841" s="5">
        <v>9.1950000000000003</v>
      </c>
      <c r="H1841" s="3">
        <v>17110004001001</v>
      </c>
      <c r="I1841" t="s">
        <v>11</v>
      </c>
    </row>
    <row r="1842" spans="1:9" x14ac:dyDescent="0.25">
      <c r="A1842">
        <v>1841</v>
      </c>
      <c r="B1842" t="s">
        <v>334</v>
      </c>
      <c r="C1842" s="3">
        <v>6</v>
      </c>
      <c r="D1842">
        <v>48.964189519999998</v>
      </c>
      <c r="E1842">
        <v>-122.441181</v>
      </c>
      <c r="F1842" t="s">
        <v>10</v>
      </c>
      <c r="G1842" s="5">
        <v>7.21</v>
      </c>
      <c r="H1842" s="3">
        <v>17110004001001</v>
      </c>
      <c r="I1842" t="s">
        <v>11</v>
      </c>
    </row>
    <row r="1843" spans="1:9" x14ac:dyDescent="0.25">
      <c r="A1843">
        <v>1842</v>
      </c>
      <c r="B1843" t="s">
        <v>334</v>
      </c>
      <c r="C1843" s="3">
        <v>7</v>
      </c>
      <c r="D1843">
        <v>48.964189519999998</v>
      </c>
      <c r="E1843">
        <v>-122.441181</v>
      </c>
      <c r="F1843" t="s">
        <v>10</v>
      </c>
      <c r="G1843" s="5">
        <v>6.48</v>
      </c>
      <c r="H1843" s="3">
        <v>17110004001001</v>
      </c>
      <c r="I1843" t="s">
        <v>11</v>
      </c>
    </row>
    <row r="1844" spans="1:9" x14ac:dyDescent="0.25">
      <c r="A1844">
        <v>1843</v>
      </c>
      <c r="B1844" t="s">
        <v>334</v>
      </c>
      <c r="C1844" s="3">
        <v>10</v>
      </c>
      <c r="D1844">
        <v>48.964189519999998</v>
      </c>
      <c r="E1844">
        <v>-122.441181</v>
      </c>
      <c r="F1844" t="s">
        <v>10</v>
      </c>
      <c r="G1844" s="5">
        <v>4.4800000000000004</v>
      </c>
      <c r="H1844" s="3">
        <v>17110004001001</v>
      </c>
      <c r="I1844" t="s">
        <v>11</v>
      </c>
    </row>
    <row r="1845" spans="1:9" x14ac:dyDescent="0.25">
      <c r="A1845">
        <v>1844</v>
      </c>
      <c r="B1845" t="s">
        <v>334</v>
      </c>
      <c r="C1845" s="3">
        <v>11</v>
      </c>
      <c r="D1845">
        <v>48.964189519999998</v>
      </c>
      <c r="E1845">
        <v>-122.441181</v>
      </c>
      <c r="F1845" t="s">
        <v>10</v>
      </c>
      <c r="G1845" s="5">
        <v>6.0575000000000001</v>
      </c>
      <c r="H1845" s="3">
        <v>17110004001001</v>
      </c>
      <c r="I1845" t="s">
        <v>11</v>
      </c>
    </row>
    <row r="1846" spans="1:9" x14ac:dyDescent="0.25">
      <c r="A1846">
        <v>1845</v>
      </c>
      <c r="B1846" t="s">
        <v>334</v>
      </c>
      <c r="C1846" s="3">
        <v>12</v>
      </c>
      <c r="D1846">
        <v>48.964189519999998</v>
      </c>
      <c r="E1846">
        <v>-122.441181</v>
      </c>
      <c r="F1846" t="s">
        <v>10</v>
      </c>
      <c r="G1846" s="5">
        <v>4.8375000000000004</v>
      </c>
      <c r="H1846" s="3">
        <v>17110004001001</v>
      </c>
      <c r="I1846" t="s">
        <v>11</v>
      </c>
    </row>
    <row r="1847" spans="1:9" x14ac:dyDescent="0.25">
      <c r="A1847">
        <v>1846</v>
      </c>
      <c r="B1847" t="s">
        <v>335</v>
      </c>
      <c r="C1847" s="3">
        <v>1</v>
      </c>
      <c r="D1847">
        <v>48.964350000000003</v>
      </c>
      <c r="E1847">
        <v>-122.42977999999999</v>
      </c>
      <c r="F1847" t="s">
        <v>10</v>
      </c>
      <c r="G1847" s="5">
        <v>9.56</v>
      </c>
      <c r="H1847" s="3">
        <v>17110004000393</v>
      </c>
      <c r="I1847" t="s">
        <v>11</v>
      </c>
    </row>
    <row r="1848" spans="1:9" x14ac:dyDescent="0.25">
      <c r="A1848">
        <v>1847</v>
      </c>
      <c r="B1848" t="s">
        <v>335</v>
      </c>
      <c r="C1848" s="3">
        <v>2</v>
      </c>
      <c r="D1848">
        <v>48.964350000000003</v>
      </c>
      <c r="E1848">
        <v>-122.42977999999999</v>
      </c>
      <c r="F1848" t="s">
        <v>10</v>
      </c>
      <c r="G1848" s="5">
        <v>10.59</v>
      </c>
      <c r="H1848" s="3">
        <v>17110004000393</v>
      </c>
      <c r="I1848" t="s">
        <v>11</v>
      </c>
    </row>
    <row r="1849" spans="1:9" x14ac:dyDescent="0.25">
      <c r="A1849">
        <v>1848</v>
      </c>
      <c r="B1849" t="s">
        <v>335</v>
      </c>
      <c r="C1849" s="3">
        <v>3</v>
      </c>
      <c r="D1849">
        <v>48.964350000000003</v>
      </c>
      <c r="E1849">
        <v>-122.42977999999999</v>
      </c>
      <c r="F1849" t="s">
        <v>10</v>
      </c>
      <c r="G1849" s="5">
        <v>11.11</v>
      </c>
      <c r="H1849" s="3">
        <v>17110004000393</v>
      </c>
      <c r="I1849" t="s">
        <v>11</v>
      </c>
    </row>
    <row r="1850" spans="1:9" x14ac:dyDescent="0.25">
      <c r="A1850">
        <v>1849</v>
      </c>
      <c r="B1850" t="s">
        <v>335</v>
      </c>
      <c r="C1850" s="3">
        <v>4</v>
      </c>
      <c r="D1850">
        <v>48.964350000000003</v>
      </c>
      <c r="E1850">
        <v>-122.42977999999999</v>
      </c>
      <c r="F1850" t="s">
        <v>10</v>
      </c>
      <c r="G1850" s="5">
        <v>10.305</v>
      </c>
      <c r="H1850" s="3">
        <v>17110004000393</v>
      </c>
      <c r="I1850" t="s">
        <v>11</v>
      </c>
    </row>
    <row r="1851" spans="1:9" x14ac:dyDescent="0.25">
      <c r="A1851">
        <v>1850</v>
      </c>
      <c r="B1851" t="s">
        <v>335</v>
      </c>
      <c r="C1851" s="3">
        <v>5</v>
      </c>
      <c r="D1851">
        <v>48.964350000000003</v>
      </c>
      <c r="E1851">
        <v>-122.42977999999999</v>
      </c>
      <c r="F1851" t="s">
        <v>10</v>
      </c>
      <c r="G1851" s="5">
        <v>10.17</v>
      </c>
      <c r="H1851" s="3">
        <v>17110004000393</v>
      </c>
      <c r="I1851" t="s">
        <v>11</v>
      </c>
    </row>
    <row r="1852" spans="1:9" x14ac:dyDescent="0.25">
      <c r="A1852">
        <v>1851</v>
      </c>
      <c r="B1852" t="s">
        <v>335</v>
      </c>
      <c r="C1852" s="3">
        <v>6</v>
      </c>
      <c r="D1852">
        <v>48.964350000000003</v>
      </c>
      <c r="E1852">
        <v>-122.42977999999999</v>
      </c>
      <c r="F1852" t="s">
        <v>10</v>
      </c>
      <c r="G1852" s="5">
        <v>9.9949999999999992</v>
      </c>
      <c r="H1852" s="3">
        <v>17110004000393</v>
      </c>
      <c r="I1852" t="s">
        <v>11</v>
      </c>
    </row>
    <row r="1853" spans="1:9" x14ac:dyDescent="0.25">
      <c r="A1853">
        <v>1852</v>
      </c>
      <c r="B1853" t="s">
        <v>335</v>
      </c>
      <c r="C1853" s="3">
        <v>7</v>
      </c>
      <c r="D1853">
        <v>48.964350000000003</v>
      </c>
      <c r="E1853">
        <v>-122.42977999999999</v>
      </c>
      <c r="F1853" t="s">
        <v>10</v>
      </c>
      <c r="G1853" s="5">
        <v>7.9550000000000001</v>
      </c>
      <c r="H1853" s="3">
        <v>17110004000393</v>
      </c>
      <c r="I1853" t="s">
        <v>11</v>
      </c>
    </row>
    <row r="1854" spans="1:9" x14ac:dyDescent="0.25">
      <c r="A1854">
        <v>1853</v>
      </c>
      <c r="B1854" t="s">
        <v>335</v>
      </c>
      <c r="C1854" s="3">
        <v>8</v>
      </c>
      <c r="D1854">
        <v>48.964350000000003</v>
      </c>
      <c r="E1854">
        <v>-122.42977999999999</v>
      </c>
      <c r="F1854" t="s">
        <v>10</v>
      </c>
      <c r="G1854" s="5">
        <v>7.43</v>
      </c>
      <c r="H1854" s="3">
        <v>17110004000393</v>
      </c>
      <c r="I1854" t="s">
        <v>11</v>
      </c>
    </row>
    <row r="1855" spans="1:9" x14ac:dyDescent="0.25">
      <c r="A1855">
        <v>1854</v>
      </c>
      <c r="B1855" t="s">
        <v>335</v>
      </c>
      <c r="C1855" s="3">
        <v>9</v>
      </c>
      <c r="D1855">
        <v>48.964350000000003</v>
      </c>
      <c r="E1855">
        <v>-122.42977999999999</v>
      </c>
      <c r="F1855" t="s">
        <v>10</v>
      </c>
      <c r="G1855" s="5">
        <v>7.1333333330000004</v>
      </c>
      <c r="H1855" s="3">
        <v>17110004000393</v>
      </c>
      <c r="I1855" t="s">
        <v>11</v>
      </c>
    </row>
    <row r="1856" spans="1:9" x14ac:dyDescent="0.25">
      <c r="A1856">
        <v>1855</v>
      </c>
      <c r="B1856" t="s">
        <v>335</v>
      </c>
      <c r="C1856" s="3">
        <v>10</v>
      </c>
      <c r="D1856">
        <v>48.964350000000003</v>
      </c>
      <c r="E1856">
        <v>-122.42977999999999</v>
      </c>
      <c r="F1856" t="s">
        <v>10</v>
      </c>
      <c r="G1856" s="5">
        <v>8.26</v>
      </c>
      <c r="H1856" s="3">
        <v>17110004000393</v>
      </c>
      <c r="I1856" t="s">
        <v>11</v>
      </c>
    </row>
    <row r="1857" spans="1:9" x14ac:dyDescent="0.25">
      <c r="A1857">
        <v>1856</v>
      </c>
      <c r="B1857" t="s">
        <v>335</v>
      </c>
      <c r="C1857" s="3">
        <v>11</v>
      </c>
      <c r="D1857">
        <v>48.964350000000003</v>
      </c>
      <c r="E1857">
        <v>-122.42977999999999</v>
      </c>
      <c r="F1857" t="s">
        <v>10</v>
      </c>
      <c r="G1857" s="5">
        <v>8.7624999999999993</v>
      </c>
      <c r="H1857" s="3">
        <v>17110004000393</v>
      </c>
      <c r="I1857" t="s">
        <v>11</v>
      </c>
    </row>
    <row r="1858" spans="1:9" x14ac:dyDescent="0.25">
      <c r="A1858">
        <v>1857</v>
      </c>
      <c r="B1858" t="s">
        <v>335</v>
      </c>
      <c r="C1858" s="3">
        <v>12</v>
      </c>
      <c r="D1858">
        <v>48.964350000000003</v>
      </c>
      <c r="E1858">
        <v>-122.42977999999999</v>
      </c>
      <c r="F1858" t="s">
        <v>10</v>
      </c>
      <c r="G1858" s="5">
        <v>9.5649999999999995</v>
      </c>
      <c r="H1858" s="3">
        <v>17110004000393</v>
      </c>
      <c r="I1858" t="s">
        <v>11</v>
      </c>
    </row>
    <row r="1859" spans="1:9" x14ac:dyDescent="0.25">
      <c r="A1859">
        <v>1858</v>
      </c>
      <c r="B1859" t="s">
        <v>336</v>
      </c>
      <c r="C1859" s="3">
        <v>1</v>
      </c>
      <c r="D1859">
        <v>48.979022860000001</v>
      </c>
      <c r="E1859">
        <v>-122.4522346</v>
      </c>
      <c r="F1859" t="s">
        <v>10</v>
      </c>
      <c r="G1859" s="5">
        <v>6.6466666669999999</v>
      </c>
      <c r="H1859" s="3">
        <v>17110004004392</v>
      </c>
      <c r="I1859" t="s">
        <v>11</v>
      </c>
    </row>
    <row r="1860" spans="1:9" x14ac:dyDescent="0.25">
      <c r="A1860">
        <v>1859</v>
      </c>
      <c r="B1860" t="s">
        <v>336</v>
      </c>
      <c r="C1860" s="3">
        <v>2</v>
      </c>
      <c r="D1860">
        <v>48.979022860000001</v>
      </c>
      <c r="E1860">
        <v>-122.4522346</v>
      </c>
      <c r="F1860" t="s">
        <v>10</v>
      </c>
      <c r="G1860" s="5">
        <v>8.2550000000000008</v>
      </c>
      <c r="H1860" s="3">
        <v>17110004004392</v>
      </c>
      <c r="I1860" t="s">
        <v>11</v>
      </c>
    </row>
    <row r="1861" spans="1:9" x14ac:dyDescent="0.25">
      <c r="A1861">
        <v>1860</v>
      </c>
      <c r="B1861" t="s">
        <v>336</v>
      </c>
      <c r="C1861" s="3">
        <v>3</v>
      </c>
      <c r="D1861">
        <v>48.979022860000001</v>
      </c>
      <c r="E1861">
        <v>-122.4522346</v>
      </c>
      <c r="F1861" t="s">
        <v>10</v>
      </c>
      <c r="G1861" s="5">
        <v>7.07</v>
      </c>
      <c r="H1861" s="3">
        <v>17110004004392</v>
      </c>
      <c r="I1861" t="s">
        <v>11</v>
      </c>
    </row>
    <row r="1862" spans="1:9" x14ac:dyDescent="0.25">
      <c r="A1862">
        <v>1861</v>
      </c>
      <c r="B1862" t="s">
        <v>336</v>
      </c>
      <c r="C1862" s="3">
        <v>4</v>
      </c>
      <c r="D1862">
        <v>48.979022860000001</v>
      </c>
      <c r="E1862">
        <v>-122.4522346</v>
      </c>
      <c r="F1862" t="s">
        <v>10</v>
      </c>
      <c r="G1862" s="5">
        <v>8.1050000000000004</v>
      </c>
      <c r="H1862" s="3">
        <v>17110004004392</v>
      </c>
      <c r="I1862" t="s">
        <v>11</v>
      </c>
    </row>
    <row r="1863" spans="1:9" x14ac:dyDescent="0.25">
      <c r="A1863">
        <v>1862</v>
      </c>
      <c r="B1863" t="s">
        <v>336</v>
      </c>
      <c r="C1863" s="3">
        <v>5</v>
      </c>
      <c r="D1863">
        <v>48.979022860000001</v>
      </c>
      <c r="E1863">
        <v>-122.4522346</v>
      </c>
      <c r="F1863" t="s">
        <v>10</v>
      </c>
      <c r="G1863" s="5">
        <v>7.2649999999999997</v>
      </c>
      <c r="H1863" s="3">
        <v>17110004004392</v>
      </c>
      <c r="I1863" t="s">
        <v>11</v>
      </c>
    </row>
    <row r="1864" spans="1:9" x14ac:dyDescent="0.25">
      <c r="A1864">
        <v>1863</v>
      </c>
      <c r="B1864" t="s">
        <v>336</v>
      </c>
      <c r="C1864" s="3">
        <v>6</v>
      </c>
      <c r="D1864">
        <v>48.979022860000001</v>
      </c>
      <c r="E1864">
        <v>-122.4522346</v>
      </c>
      <c r="F1864" t="s">
        <v>10</v>
      </c>
      <c r="G1864" s="5">
        <v>7.34</v>
      </c>
      <c r="H1864" s="3">
        <v>17110004004392</v>
      </c>
      <c r="I1864" t="s">
        <v>11</v>
      </c>
    </row>
    <row r="1865" spans="1:9" x14ac:dyDescent="0.25">
      <c r="A1865">
        <v>1864</v>
      </c>
      <c r="B1865" t="s">
        <v>336</v>
      </c>
      <c r="C1865" s="3">
        <v>7</v>
      </c>
      <c r="D1865">
        <v>48.979022860000001</v>
      </c>
      <c r="E1865">
        <v>-122.4522346</v>
      </c>
      <c r="F1865" t="s">
        <v>10</v>
      </c>
      <c r="G1865" s="5">
        <v>7.71</v>
      </c>
      <c r="H1865" s="3">
        <v>17110004004392</v>
      </c>
      <c r="I1865" t="s">
        <v>11</v>
      </c>
    </row>
    <row r="1866" spans="1:9" x14ac:dyDescent="0.25">
      <c r="A1866">
        <v>1865</v>
      </c>
      <c r="B1866" t="s">
        <v>336</v>
      </c>
      <c r="C1866" s="3">
        <v>9</v>
      </c>
      <c r="D1866">
        <v>48.979022860000001</v>
      </c>
      <c r="E1866">
        <v>-122.4522346</v>
      </c>
      <c r="F1866" t="s">
        <v>10</v>
      </c>
      <c r="G1866" s="5">
        <v>7.27</v>
      </c>
      <c r="H1866" s="3">
        <v>17110004004392</v>
      </c>
      <c r="I1866" t="s">
        <v>11</v>
      </c>
    </row>
    <row r="1867" spans="1:9" x14ac:dyDescent="0.25">
      <c r="A1867">
        <v>1866</v>
      </c>
      <c r="B1867" t="s">
        <v>336</v>
      </c>
      <c r="C1867" s="3">
        <v>10</v>
      </c>
      <c r="D1867">
        <v>48.979022860000001</v>
      </c>
      <c r="E1867">
        <v>-122.4522346</v>
      </c>
      <c r="F1867" t="s">
        <v>10</v>
      </c>
      <c r="G1867" s="5">
        <v>6.165</v>
      </c>
      <c r="H1867" s="3">
        <v>17110004004392</v>
      </c>
      <c r="I1867" t="s">
        <v>11</v>
      </c>
    </row>
    <row r="1868" spans="1:9" x14ac:dyDescent="0.25">
      <c r="A1868">
        <v>1867</v>
      </c>
      <c r="B1868" t="s">
        <v>336</v>
      </c>
      <c r="C1868" s="3">
        <v>11</v>
      </c>
      <c r="D1868">
        <v>48.979022860000001</v>
      </c>
      <c r="E1868">
        <v>-122.4522346</v>
      </c>
      <c r="F1868" t="s">
        <v>10</v>
      </c>
      <c r="G1868" s="5">
        <v>6.4649999999999999</v>
      </c>
      <c r="H1868" s="3">
        <v>17110004004392</v>
      </c>
      <c r="I1868" t="s">
        <v>11</v>
      </c>
    </row>
    <row r="1869" spans="1:9" x14ac:dyDescent="0.25">
      <c r="A1869">
        <v>1868</v>
      </c>
      <c r="B1869" t="s">
        <v>336</v>
      </c>
      <c r="C1869" s="3">
        <v>12</v>
      </c>
      <c r="D1869">
        <v>48.979022860000001</v>
      </c>
      <c r="E1869">
        <v>-122.4522346</v>
      </c>
      <c r="F1869" t="s">
        <v>10</v>
      </c>
      <c r="G1869" s="5">
        <v>4.3825000000000003</v>
      </c>
      <c r="H1869" s="3">
        <v>17110004004392</v>
      </c>
      <c r="I1869" t="s">
        <v>11</v>
      </c>
    </row>
    <row r="1870" spans="1:9" x14ac:dyDescent="0.25">
      <c r="A1870">
        <v>1869</v>
      </c>
      <c r="B1870" t="s">
        <v>337</v>
      </c>
      <c r="C1870" s="3">
        <v>1</v>
      </c>
      <c r="D1870">
        <v>48.979280590000002</v>
      </c>
      <c r="E1870">
        <v>-122.4403009</v>
      </c>
      <c r="F1870" t="s">
        <v>10</v>
      </c>
      <c r="G1870" s="5">
        <v>5.9166666670000003</v>
      </c>
      <c r="H1870" s="3">
        <v>17110004001001</v>
      </c>
      <c r="I1870" t="s">
        <v>11</v>
      </c>
    </row>
    <row r="1871" spans="1:9" x14ac:dyDescent="0.25">
      <c r="A1871">
        <v>1870</v>
      </c>
      <c r="B1871" t="s">
        <v>337</v>
      </c>
      <c r="C1871" s="3">
        <v>2</v>
      </c>
      <c r="D1871">
        <v>48.979280590000002</v>
      </c>
      <c r="E1871">
        <v>-122.4403009</v>
      </c>
      <c r="F1871" t="s">
        <v>10</v>
      </c>
      <c r="G1871" s="5">
        <v>8.34</v>
      </c>
      <c r="H1871" s="3">
        <v>17110004001001</v>
      </c>
      <c r="I1871" t="s">
        <v>11</v>
      </c>
    </row>
    <row r="1872" spans="1:9" x14ac:dyDescent="0.25">
      <c r="A1872">
        <v>1871</v>
      </c>
      <c r="B1872" t="s">
        <v>337</v>
      </c>
      <c r="C1872" s="3">
        <v>3</v>
      </c>
      <c r="D1872">
        <v>48.979280590000002</v>
      </c>
      <c r="E1872">
        <v>-122.4403009</v>
      </c>
      <c r="F1872" t="s">
        <v>10</v>
      </c>
      <c r="G1872" s="5">
        <v>6.56</v>
      </c>
      <c r="H1872" s="3">
        <v>17110004001001</v>
      </c>
      <c r="I1872" t="s">
        <v>11</v>
      </c>
    </row>
    <row r="1873" spans="1:9" x14ac:dyDescent="0.25">
      <c r="A1873">
        <v>1872</v>
      </c>
      <c r="B1873" t="s">
        <v>337</v>
      </c>
      <c r="C1873" s="3">
        <v>4</v>
      </c>
      <c r="D1873">
        <v>48.979280590000002</v>
      </c>
      <c r="E1873">
        <v>-122.4403009</v>
      </c>
      <c r="F1873" t="s">
        <v>10</v>
      </c>
      <c r="G1873" s="5">
        <v>7.1</v>
      </c>
      <c r="H1873" s="3">
        <v>17110004001001</v>
      </c>
      <c r="I1873" t="s">
        <v>11</v>
      </c>
    </row>
    <row r="1874" spans="1:9" x14ac:dyDescent="0.25">
      <c r="A1874">
        <v>1873</v>
      </c>
      <c r="B1874" t="s">
        <v>337</v>
      </c>
      <c r="C1874" s="3">
        <v>5</v>
      </c>
      <c r="D1874">
        <v>48.979280590000002</v>
      </c>
      <c r="E1874">
        <v>-122.4403009</v>
      </c>
      <c r="F1874" t="s">
        <v>10</v>
      </c>
      <c r="G1874" s="5">
        <v>8.1349999999999998</v>
      </c>
      <c r="H1874" s="3">
        <v>17110004001001</v>
      </c>
      <c r="I1874" t="s">
        <v>11</v>
      </c>
    </row>
    <row r="1875" spans="1:9" x14ac:dyDescent="0.25">
      <c r="A1875">
        <v>1874</v>
      </c>
      <c r="B1875" t="s">
        <v>337</v>
      </c>
      <c r="C1875" s="3">
        <v>6</v>
      </c>
      <c r="D1875">
        <v>48.979280590000002</v>
      </c>
      <c r="E1875">
        <v>-122.4403009</v>
      </c>
      <c r="F1875" t="s">
        <v>10</v>
      </c>
      <c r="G1875" s="5">
        <v>7.2149999999999999</v>
      </c>
      <c r="H1875" s="3">
        <v>17110004001001</v>
      </c>
      <c r="I1875" t="s">
        <v>11</v>
      </c>
    </row>
    <row r="1876" spans="1:9" x14ac:dyDescent="0.25">
      <c r="A1876">
        <v>1875</v>
      </c>
      <c r="B1876" t="s">
        <v>337</v>
      </c>
      <c r="C1876" s="3">
        <v>7</v>
      </c>
      <c r="D1876">
        <v>48.979280590000002</v>
      </c>
      <c r="E1876">
        <v>-122.4403009</v>
      </c>
      <c r="F1876" t="s">
        <v>10</v>
      </c>
      <c r="G1876" s="5">
        <v>8.0350000000000001</v>
      </c>
      <c r="H1876" s="3">
        <v>17110004001001</v>
      </c>
      <c r="I1876" t="s">
        <v>11</v>
      </c>
    </row>
    <row r="1877" spans="1:9" x14ac:dyDescent="0.25">
      <c r="A1877">
        <v>1876</v>
      </c>
      <c r="B1877" t="s">
        <v>337</v>
      </c>
      <c r="C1877" s="3">
        <v>8</v>
      </c>
      <c r="D1877">
        <v>48.979280590000002</v>
      </c>
      <c r="E1877">
        <v>-122.4403009</v>
      </c>
      <c r="F1877" t="s">
        <v>10</v>
      </c>
      <c r="G1877" s="5">
        <v>8.9049999999999994</v>
      </c>
      <c r="H1877" s="3">
        <v>17110004001001</v>
      </c>
      <c r="I1877" t="s">
        <v>11</v>
      </c>
    </row>
    <row r="1878" spans="1:9" x14ac:dyDescent="0.25">
      <c r="A1878">
        <v>1877</v>
      </c>
      <c r="B1878" t="s">
        <v>337</v>
      </c>
      <c r="C1878" s="3">
        <v>9</v>
      </c>
      <c r="D1878">
        <v>48.979280590000002</v>
      </c>
      <c r="E1878">
        <v>-122.4403009</v>
      </c>
      <c r="F1878" t="s">
        <v>10</v>
      </c>
      <c r="G1878" s="5">
        <v>5.61</v>
      </c>
      <c r="H1878" s="3">
        <v>17110004001001</v>
      </c>
      <c r="I1878" t="s">
        <v>11</v>
      </c>
    </row>
    <row r="1879" spans="1:9" x14ac:dyDescent="0.25">
      <c r="A1879">
        <v>1878</v>
      </c>
      <c r="B1879" t="s">
        <v>337</v>
      </c>
      <c r="C1879" s="3">
        <v>10</v>
      </c>
      <c r="D1879">
        <v>48.979280590000002</v>
      </c>
      <c r="E1879">
        <v>-122.4403009</v>
      </c>
      <c r="F1879" t="s">
        <v>10</v>
      </c>
      <c r="G1879" s="5">
        <v>3.0525000000000002</v>
      </c>
      <c r="H1879" s="3">
        <v>17110004001001</v>
      </c>
      <c r="I1879" t="s">
        <v>11</v>
      </c>
    </row>
    <row r="1880" spans="1:9" x14ac:dyDescent="0.25">
      <c r="A1880">
        <v>1879</v>
      </c>
      <c r="B1880" t="s">
        <v>337</v>
      </c>
      <c r="C1880" s="3">
        <v>11</v>
      </c>
      <c r="D1880">
        <v>48.979280590000002</v>
      </c>
      <c r="E1880">
        <v>-122.4403009</v>
      </c>
      <c r="F1880" t="s">
        <v>10</v>
      </c>
      <c r="G1880" s="5">
        <v>5.98</v>
      </c>
      <c r="H1880" s="3">
        <v>17110004001001</v>
      </c>
      <c r="I1880" t="s">
        <v>11</v>
      </c>
    </row>
    <row r="1881" spans="1:9" x14ac:dyDescent="0.25">
      <c r="A1881">
        <v>1880</v>
      </c>
      <c r="B1881" t="s">
        <v>337</v>
      </c>
      <c r="C1881" s="3">
        <v>12</v>
      </c>
      <c r="D1881">
        <v>48.979280590000002</v>
      </c>
      <c r="E1881">
        <v>-122.4403009</v>
      </c>
      <c r="F1881" t="s">
        <v>10</v>
      </c>
      <c r="G1881" s="5">
        <v>4.8449999999999998</v>
      </c>
      <c r="H1881" s="3">
        <v>17110004001001</v>
      </c>
      <c r="I1881" t="s">
        <v>11</v>
      </c>
    </row>
    <row r="1882" spans="1:9" x14ac:dyDescent="0.25">
      <c r="A1882">
        <v>1881</v>
      </c>
      <c r="B1882" t="s">
        <v>338</v>
      </c>
      <c r="C1882" s="3">
        <v>1</v>
      </c>
      <c r="D1882">
        <v>48.978912049999998</v>
      </c>
      <c r="E1882">
        <v>-122.4293172</v>
      </c>
      <c r="F1882" t="s">
        <v>10</v>
      </c>
      <c r="G1882" s="5">
        <v>9.3633333329999999</v>
      </c>
      <c r="H1882" s="3">
        <v>17110004000393</v>
      </c>
      <c r="I1882" t="s">
        <v>11</v>
      </c>
    </row>
    <row r="1883" spans="1:9" x14ac:dyDescent="0.25">
      <c r="A1883">
        <v>1882</v>
      </c>
      <c r="B1883" t="s">
        <v>338</v>
      </c>
      <c r="C1883" s="3">
        <v>2</v>
      </c>
      <c r="D1883">
        <v>48.978912049999998</v>
      </c>
      <c r="E1883">
        <v>-122.4293172</v>
      </c>
      <c r="F1883" t="s">
        <v>10</v>
      </c>
      <c r="G1883" s="5">
        <v>10.147500000000001</v>
      </c>
      <c r="H1883" s="3">
        <v>17110004000393</v>
      </c>
      <c r="I1883" t="s">
        <v>11</v>
      </c>
    </row>
    <row r="1884" spans="1:9" x14ac:dyDescent="0.25">
      <c r="A1884">
        <v>1883</v>
      </c>
      <c r="B1884" t="s">
        <v>338</v>
      </c>
      <c r="C1884" s="3">
        <v>3</v>
      </c>
      <c r="D1884">
        <v>48.978912049999998</v>
      </c>
      <c r="E1884">
        <v>-122.4293172</v>
      </c>
      <c r="F1884" t="s">
        <v>10</v>
      </c>
      <c r="G1884" s="5">
        <v>10.91</v>
      </c>
      <c r="H1884" s="3">
        <v>17110004000393</v>
      </c>
      <c r="I1884" t="s">
        <v>11</v>
      </c>
    </row>
    <row r="1885" spans="1:9" x14ac:dyDescent="0.25">
      <c r="A1885">
        <v>1884</v>
      </c>
      <c r="B1885" t="s">
        <v>338</v>
      </c>
      <c r="C1885" s="3">
        <v>4</v>
      </c>
      <c r="D1885">
        <v>48.978912049999998</v>
      </c>
      <c r="E1885">
        <v>-122.4293172</v>
      </c>
      <c r="F1885" t="s">
        <v>10</v>
      </c>
      <c r="G1885" s="5">
        <v>9.9600000000000009</v>
      </c>
      <c r="H1885" s="3">
        <v>17110004000393</v>
      </c>
      <c r="I1885" t="s">
        <v>11</v>
      </c>
    </row>
    <row r="1886" spans="1:9" x14ac:dyDescent="0.25">
      <c r="A1886">
        <v>1885</v>
      </c>
      <c r="B1886" t="s">
        <v>338</v>
      </c>
      <c r="C1886" s="3">
        <v>5</v>
      </c>
      <c r="D1886">
        <v>48.978912049999998</v>
      </c>
      <c r="E1886">
        <v>-122.4293172</v>
      </c>
      <c r="F1886" t="s">
        <v>10</v>
      </c>
      <c r="G1886" s="5">
        <v>9.9700000000000006</v>
      </c>
      <c r="H1886" s="3">
        <v>17110004000393</v>
      </c>
      <c r="I1886" t="s">
        <v>11</v>
      </c>
    </row>
    <row r="1887" spans="1:9" x14ac:dyDescent="0.25">
      <c r="A1887">
        <v>1886</v>
      </c>
      <c r="B1887" t="s">
        <v>338</v>
      </c>
      <c r="C1887" s="3">
        <v>6</v>
      </c>
      <c r="D1887">
        <v>48.978912049999998</v>
      </c>
      <c r="E1887">
        <v>-122.4293172</v>
      </c>
      <c r="F1887" t="s">
        <v>10</v>
      </c>
      <c r="G1887" s="5">
        <v>9.4149999999999991</v>
      </c>
      <c r="H1887" s="3">
        <v>17110004000393</v>
      </c>
      <c r="I1887" t="s">
        <v>11</v>
      </c>
    </row>
    <row r="1888" spans="1:9" x14ac:dyDescent="0.25">
      <c r="A1888">
        <v>1887</v>
      </c>
      <c r="B1888" t="s">
        <v>338</v>
      </c>
      <c r="C1888" s="3">
        <v>7</v>
      </c>
      <c r="D1888">
        <v>48.978912049999998</v>
      </c>
      <c r="E1888">
        <v>-122.4293172</v>
      </c>
      <c r="F1888" t="s">
        <v>10</v>
      </c>
      <c r="G1888" s="5">
        <v>6.88</v>
      </c>
      <c r="H1888" s="3">
        <v>17110004000393</v>
      </c>
      <c r="I1888" t="s">
        <v>11</v>
      </c>
    </row>
    <row r="1889" spans="1:9" x14ac:dyDescent="0.25">
      <c r="A1889">
        <v>1888</v>
      </c>
      <c r="B1889" t="s">
        <v>338</v>
      </c>
      <c r="C1889" s="3">
        <v>8</v>
      </c>
      <c r="D1889">
        <v>48.978912049999998</v>
      </c>
      <c r="E1889">
        <v>-122.4293172</v>
      </c>
      <c r="F1889" t="s">
        <v>10</v>
      </c>
      <c r="G1889" s="5">
        <v>6.375</v>
      </c>
      <c r="H1889" s="3">
        <v>17110004000393</v>
      </c>
      <c r="I1889" t="s">
        <v>11</v>
      </c>
    </row>
    <row r="1890" spans="1:9" x14ac:dyDescent="0.25">
      <c r="A1890">
        <v>1889</v>
      </c>
      <c r="B1890" t="s">
        <v>338</v>
      </c>
      <c r="C1890" s="3">
        <v>9</v>
      </c>
      <c r="D1890">
        <v>48.978912049999998</v>
      </c>
      <c r="E1890">
        <v>-122.4293172</v>
      </c>
      <c r="F1890" t="s">
        <v>10</v>
      </c>
      <c r="G1890" s="5">
        <v>6.72</v>
      </c>
      <c r="H1890" s="3">
        <v>17110004000393</v>
      </c>
      <c r="I1890" t="s">
        <v>11</v>
      </c>
    </row>
    <row r="1891" spans="1:9" x14ac:dyDescent="0.25">
      <c r="A1891">
        <v>1890</v>
      </c>
      <c r="B1891" t="s">
        <v>338</v>
      </c>
      <c r="C1891" s="3">
        <v>10</v>
      </c>
      <c r="D1891">
        <v>48.978912049999998</v>
      </c>
      <c r="E1891">
        <v>-122.4293172</v>
      </c>
      <c r="F1891" t="s">
        <v>10</v>
      </c>
      <c r="G1891" s="5">
        <v>7.3025000000000002</v>
      </c>
      <c r="H1891" s="3">
        <v>17110004000393</v>
      </c>
      <c r="I1891" t="s">
        <v>11</v>
      </c>
    </row>
    <row r="1892" spans="1:9" x14ac:dyDescent="0.25">
      <c r="A1892">
        <v>1891</v>
      </c>
      <c r="B1892" t="s">
        <v>338</v>
      </c>
      <c r="C1892" s="3">
        <v>11</v>
      </c>
      <c r="D1892">
        <v>48.978912049999998</v>
      </c>
      <c r="E1892">
        <v>-122.4293172</v>
      </c>
      <c r="F1892" t="s">
        <v>10</v>
      </c>
      <c r="G1892" s="5">
        <v>8.3074999999999992</v>
      </c>
      <c r="H1892" s="3">
        <v>17110004000393</v>
      </c>
      <c r="I1892" t="s">
        <v>11</v>
      </c>
    </row>
    <row r="1893" spans="1:9" x14ac:dyDescent="0.25">
      <c r="A1893">
        <v>1892</v>
      </c>
      <c r="B1893" t="s">
        <v>338</v>
      </c>
      <c r="C1893" s="3">
        <v>12</v>
      </c>
      <c r="D1893">
        <v>48.978912049999998</v>
      </c>
      <c r="E1893">
        <v>-122.4293172</v>
      </c>
      <c r="F1893" t="s">
        <v>10</v>
      </c>
      <c r="G1893" s="5">
        <v>8.8000000000000007</v>
      </c>
      <c r="H1893" s="3">
        <v>17110004000393</v>
      </c>
      <c r="I1893" t="s">
        <v>11</v>
      </c>
    </row>
    <row r="1894" spans="1:9" x14ac:dyDescent="0.25">
      <c r="A1894">
        <v>1893</v>
      </c>
      <c r="B1894" t="s">
        <v>339</v>
      </c>
      <c r="C1894" s="3">
        <v>1</v>
      </c>
      <c r="D1894">
        <v>48.9925487</v>
      </c>
      <c r="E1894">
        <v>-122.4146566</v>
      </c>
      <c r="F1894" t="s">
        <v>10</v>
      </c>
      <c r="G1894" s="5">
        <v>9.2100000000000009</v>
      </c>
      <c r="H1894" s="3">
        <v>17110004000394</v>
      </c>
      <c r="I1894" t="s">
        <v>11</v>
      </c>
    </row>
    <row r="1895" spans="1:9" x14ac:dyDescent="0.25">
      <c r="A1895">
        <v>1894</v>
      </c>
      <c r="B1895" t="s">
        <v>339</v>
      </c>
      <c r="C1895" s="3">
        <v>2</v>
      </c>
      <c r="D1895">
        <v>48.9925487</v>
      </c>
      <c r="E1895">
        <v>-122.4146566</v>
      </c>
      <c r="F1895" t="s">
        <v>10</v>
      </c>
      <c r="G1895" s="5">
        <v>9.3375000000000004</v>
      </c>
      <c r="H1895" s="3">
        <v>17110004000394</v>
      </c>
      <c r="I1895" t="s">
        <v>11</v>
      </c>
    </row>
    <row r="1896" spans="1:9" x14ac:dyDescent="0.25">
      <c r="A1896">
        <v>1895</v>
      </c>
      <c r="B1896" t="s">
        <v>339</v>
      </c>
      <c r="C1896" s="3">
        <v>3</v>
      </c>
      <c r="D1896">
        <v>48.9925487</v>
      </c>
      <c r="E1896">
        <v>-122.4146566</v>
      </c>
      <c r="F1896" t="s">
        <v>10</v>
      </c>
      <c r="G1896" s="5">
        <v>11.185</v>
      </c>
      <c r="H1896" s="3">
        <v>17110004000394</v>
      </c>
      <c r="I1896" t="s">
        <v>11</v>
      </c>
    </row>
    <row r="1897" spans="1:9" x14ac:dyDescent="0.25">
      <c r="A1897">
        <v>1896</v>
      </c>
      <c r="B1897" t="s">
        <v>339</v>
      </c>
      <c r="C1897" s="3">
        <v>4</v>
      </c>
      <c r="D1897">
        <v>48.9925487</v>
      </c>
      <c r="E1897">
        <v>-122.4146566</v>
      </c>
      <c r="F1897" t="s">
        <v>10</v>
      </c>
      <c r="G1897" s="5">
        <v>9.3699999999999992</v>
      </c>
      <c r="H1897" s="3">
        <v>17110004000394</v>
      </c>
      <c r="I1897" t="s">
        <v>11</v>
      </c>
    </row>
    <row r="1898" spans="1:9" x14ac:dyDescent="0.25">
      <c r="A1898">
        <v>1897</v>
      </c>
      <c r="B1898" t="s">
        <v>339</v>
      </c>
      <c r="C1898" s="3">
        <v>5</v>
      </c>
      <c r="D1898">
        <v>48.9925487</v>
      </c>
      <c r="E1898">
        <v>-122.4146566</v>
      </c>
      <c r="F1898" t="s">
        <v>10</v>
      </c>
      <c r="G1898" s="5">
        <v>8.27</v>
      </c>
      <c r="H1898" s="3">
        <v>17110004000394</v>
      </c>
      <c r="I1898" t="s">
        <v>11</v>
      </c>
    </row>
    <row r="1899" spans="1:9" x14ac:dyDescent="0.25">
      <c r="A1899">
        <v>1898</v>
      </c>
      <c r="B1899" t="s">
        <v>339</v>
      </c>
      <c r="C1899" s="3">
        <v>6</v>
      </c>
      <c r="D1899">
        <v>48.9925487</v>
      </c>
      <c r="E1899">
        <v>-122.4146566</v>
      </c>
      <c r="F1899" t="s">
        <v>10</v>
      </c>
      <c r="G1899" s="5">
        <v>6.84</v>
      </c>
      <c r="H1899" s="3">
        <v>17110004000394</v>
      </c>
      <c r="I1899" t="s">
        <v>11</v>
      </c>
    </row>
    <row r="1900" spans="1:9" x14ac:dyDescent="0.25">
      <c r="A1900">
        <v>1899</v>
      </c>
      <c r="B1900" t="s">
        <v>339</v>
      </c>
      <c r="C1900" s="3">
        <v>7</v>
      </c>
      <c r="D1900">
        <v>48.9925487</v>
      </c>
      <c r="E1900">
        <v>-122.4146566</v>
      </c>
      <c r="F1900" t="s">
        <v>10</v>
      </c>
      <c r="G1900" s="5">
        <v>4.66</v>
      </c>
      <c r="H1900" s="3">
        <v>17110004000394</v>
      </c>
      <c r="I1900" t="s">
        <v>11</v>
      </c>
    </row>
    <row r="1901" spans="1:9" x14ac:dyDescent="0.25">
      <c r="A1901">
        <v>1900</v>
      </c>
      <c r="B1901" t="s">
        <v>339</v>
      </c>
      <c r="C1901" s="3">
        <v>8</v>
      </c>
      <c r="D1901">
        <v>48.9925487</v>
      </c>
      <c r="E1901">
        <v>-122.4146566</v>
      </c>
      <c r="F1901" t="s">
        <v>10</v>
      </c>
      <c r="G1901" s="5">
        <v>3.7149999999999999</v>
      </c>
      <c r="H1901" s="3">
        <v>17110004000394</v>
      </c>
      <c r="I1901" t="s">
        <v>11</v>
      </c>
    </row>
    <row r="1902" spans="1:9" x14ac:dyDescent="0.25">
      <c r="A1902">
        <v>1901</v>
      </c>
      <c r="B1902" t="s">
        <v>339</v>
      </c>
      <c r="C1902" s="3">
        <v>9</v>
      </c>
      <c r="D1902">
        <v>48.9925487</v>
      </c>
      <c r="E1902">
        <v>-122.4146566</v>
      </c>
      <c r="F1902" t="s">
        <v>10</v>
      </c>
      <c r="G1902" s="5">
        <v>3.846666667</v>
      </c>
      <c r="H1902" s="3">
        <v>17110004000394</v>
      </c>
      <c r="I1902" t="s">
        <v>11</v>
      </c>
    </row>
    <row r="1903" spans="1:9" x14ac:dyDescent="0.25">
      <c r="A1903">
        <v>1902</v>
      </c>
      <c r="B1903" t="s">
        <v>339</v>
      </c>
      <c r="C1903" s="3">
        <v>10</v>
      </c>
      <c r="D1903">
        <v>48.9925487</v>
      </c>
      <c r="E1903">
        <v>-122.4146566</v>
      </c>
      <c r="F1903" t="s">
        <v>10</v>
      </c>
      <c r="G1903" s="5">
        <v>4.4275000000000002</v>
      </c>
      <c r="H1903" s="3">
        <v>17110004000394</v>
      </c>
      <c r="I1903" t="s">
        <v>11</v>
      </c>
    </row>
    <row r="1904" spans="1:9" x14ac:dyDescent="0.25">
      <c r="A1904">
        <v>1903</v>
      </c>
      <c r="B1904" t="s">
        <v>339</v>
      </c>
      <c r="C1904" s="3">
        <v>11</v>
      </c>
      <c r="D1904">
        <v>48.9925487</v>
      </c>
      <c r="E1904">
        <v>-122.4146566</v>
      </c>
      <c r="F1904" t="s">
        <v>10</v>
      </c>
      <c r="G1904" s="5">
        <v>7.28</v>
      </c>
      <c r="H1904" s="3">
        <v>17110004000394</v>
      </c>
      <c r="I1904" t="s">
        <v>11</v>
      </c>
    </row>
    <row r="1905" spans="1:9" x14ac:dyDescent="0.25">
      <c r="A1905">
        <v>1904</v>
      </c>
      <c r="B1905" t="s">
        <v>339</v>
      </c>
      <c r="C1905" s="3">
        <v>12</v>
      </c>
      <c r="D1905">
        <v>48.9925487</v>
      </c>
      <c r="E1905">
        <v>-122.4146566</v>
      </c>
      <c r="F1905" t="s">
        <v>10</v>
      </c>
      <c r="G1905" s="5">
        <v>8.0625</v>
      </c>
      <c r="H1905" s="3">
        <v>17110004000394</v>
      </c>
      <c r="I1905" t="s">
        <v>11</v>
      </c>
    </row>
    <row r="1906" spans="1:9" x14ac:dyDescent="0.25">
      <c r="A1906">
        <v>1905</v>
      </c>
      <c r="B1906" t="s">
        <v>340</v>
      </c>
      <c r="C1906" s="3">
        <v>1</v>
      </c>
      <c r="D1906">
        <v>49.000332999999998</v>
      </c>
      <c r="E1906">
        <v>-122.408176</v>
      </c>
      <c r="F1906" t="s">
        <v>10</v>
      </c>
      <c r="G1906" s="5">
        <v>9.1950000000000003</v>
      </c>
      <c r="H1906" s="3">
        <v>17110004000394</v>
      </c>
      <c r="I1906" t="s">
        <v>11</v>
      </c>
    </row>
    <row r="1907" spans="1:9" x14ac:dyDescent="0.25">
      <c r="A1907">
        <v>1906</v>
      </c>
      <c r="B1907" t="s">
        <v>340</v>
      </c>
      <c r="C1907" s="3">
        <v>2</v>
      </c>
      <c r="D1907">
        <v>49.000332999999998</v>
      </c>
      <c r="E1907">
        <v>-122.408176</v>
      </c>
      <c r="F1907" t="s">
        <v>10</v>
      </c>
      <c r="G1907" s="5">
        <v>8.64</v>
      </c>
      <c r="H1907" s="3">
        <v>17110004000394</v>
      </c>
      <c r="I1907" t="s">
        <v>11</v>
      </c>
    </row>
    <row r="1908" spans="1:9" x14ac:dyDescent="0.25">
      <c r="A1908">
        <v>1907</v>
      </c>
      <c r="B1908" t="s">
        <v>340</v>
      </c>
      <c r="C1908" s="3">
        <v>3</v>
      </c>
      <c r="D1908">
        <v>49.000332999999998</v>
      </c>
      <c r="E1908">
        <v>-122.408176</v>
      </c>
      <c r="F1908" t="s">
        <v>10</v>
      </c>
      <c r="G1908" s="5">
        <v>9.7349999999999994</v>
      </c>
      <c r="H1908" s="3">
        <v>17110004000394</v>
      </c>
      <c r="I1908" t="s">
        <v>11</v>
      </c>
    </row>
    <row r="1909" spans="1:9" x14ac:dyDescent="0.25">
      <c r="A1909">
        <v>1908</v>
      </c>
      <c r="B1909" t="s">
        <v>340</v>
      </c>
      <c r="C1909" s="3">
        <v>4</v>
      </c>
      <c r="D1909">
        <v>49.000332999999998</v>
      </c>
      <c r="E1909">
        <v>-122.408176</v>
      </c>
      <c r="F1909" t="s">
        <v>10</v>
      </c>
      <c r="G1909" s="5">
        <v>10.23</v>
      </c>
      <c r="H1909" s="3">
        <v>17110004000394</v>
      </c>
      <c r="I1909" t="s">
        <v>11</v>
      </c>
    </row>
    <row r="1910" spans="1:9" x14ac:dyDescent="0.25">
      <c r="A1910">
        <v>1909</v>
      </c>
      <c r="B1910" t="s">
        <v>340</v>
      </c>
      <c r="C1910" s="3">
        <v>5</v>
      </c>
      <c r="D1910">
        <v>49.000332999999998</v>
      </c>
      <c r="E1910">
        <v>-122.408176</v>
      </c>
      <c r="F1910" t="s">
        <v>10</v>
      </c>
      <c r="G1910" s="5">
        <v>8.19</v>
      </c>
      <c r="H1910" s="3">
        <v>17110004000394</v>
      </c>
      <c r="I1910" t="s">
        <v>11</v>
      </c>
    </row>
    <row r="1911" spans="1:9" x14ac:dyDescent="0.25">
      <c r="A1911">
        <v>1910</v>
      </c>
      <c r="B1911" t="s">
        <v>340</v>
      </c>
      <c r="C1911" s="3">
        <v>6</v>
      </c>
      <c r="D1911">
        <v>49.000332999999998</v>
      </c>
      <c r="E1911">
        <v>-122.408176</v>
      </c>
      <c r="F1911" t="s">
        <v>10</v>
      </c>
      <c r="G1911" s="5">
        <v>5.43</v>
      </c>
      <c r="H1911" s="3">
        <v>17110004000394</v>
      </c>
      <c r="I1911" t="s">
        <v>11</v>
      </c>
    </row>
    <row r="1912" spans="1:9" x14ac:dyDescent="0.25">
      <c r="A1912">
        <v>1911</v>
      </c>
      <c r="B1912" t="s">
        <v>340</v>
      </c>
      <c r="C1912" s="3">
        <v>7</v>
      </c>
      <c r="D1912">
        <v>49.000332999999998</v>
      </c>
      <c r="E1912">
        <v>-122.408176</v>
      </c>
      <c r="F1912" t="s">
        <v>10</v>
      </c>
      <c r="G1912" s="5">
        <v>3.4350000000000001</v>
      </c>
      <c r="H1912" s="3">
        <v>17110004000394</v>
      </c>
      <c r="I1912" t="s">
        <v>11</v>
      </c>
    </row>
    <row r="1913" spans="1:9" x14ac:dyDescent="0.25">
      <c r="A1913">
        <v>1912</v>
      </c>
      <c r="B1913" t="s">
        <v>340</v>
      </c>
      <c r="C1913" s="3">
        <v>8</v>
      </c>
      <c r="D1913">
        <v>49.000332999999998</v>
      </c>
      <c r="E1913">
        <v>-122.408176</v>
      </c>
      <c r="F1913" t="s">
        <v>10</v>
      </c>
      <c r="G1913" s="5">
        <v>2.9049999999999998</v>
      </c>
      <c r="H1913" s="3">
        <v>17110004000394</v>
      </c>
      <c r="I1913" t="s">
        <v>11</v>
      </c>
    </row>
    <row r="1914" spans="1:9" x14ac:dyDescent="0.25">
      <c r="A1914">
        <v>1913</v>
      </c>
      <c r="B1914" t="s">
        <v>340</v>
      </c>
      <c r="C1914" s="3">
        <v>9</v>
      </c>
      <c r="D1914">
        <v>49.000332999999998</v>
      </c>
      <c r="E1914">
        <v>-122.408176</v>
      </c>
      <c r="F1914" t="s">
        <v>10</v>
      </c>
      <c r="G1914" s="5">
        <v>4.3650000000000002</v>
      </c>
      <c r="H1914" s="3">
        <v>17110004000394</v>
      </c>
      <c r="I1914" t="s">
        <v>11</v>
      </c>
    </row>
    <row r="1915" spans="1:9" x14ac:dyDescent="0.25">
      <c r="A1915">
        <v>1914</v>
      </c>
      <c r="B1915" t="s">
        <v>340</v>
      </c>
      <c r="C1915" s="3">
        <v>10</v>
      </c>
      <c r="D1915">
        <v>49.000332999999998</v>
      </c>
      <c r="E1915">
        <v>-122.408176</v>
      </c>
      <c r="F1915" t="s">
        <v>10</v>
      </c>
      <c r="G1915" s="5">
        <v>5.0149999999999997</v>
      </c>
      <c r="H1915" s="3">
        <v>17110004000394</v>
      </c>
      <c r="I1915" t="s">
        <v>11</v>
      </c>
    </row>
    <row r="1916" spans="1:9" x14ac:dyDescent="0.25">
      <c r="A1916">
        <v>1915</v>
      </c>
      <c r="B1916" t="s">
        <v>340</v>
      </c>
      <c r="C1916" s="3">
        <v>11</v>
      </c>
      <c r="D1916">
        <v>49.000332999999998</v>
      </c>
      <c r="E1916">
        <v>-122.408176</v>
      </c>
      <c r="F1916" t="s">
        <v>10</v>
      </c>
      <c r="G1916" s="5">
        <v>7.55</v>
      </c>
      <c r="H1916" s="3">
        <v>17110004000394</v>
      </c>
      <c r="I1916" t="s">
        <v>11</v>
      </c>
    </row>
    <row r="1917" spans="1:9" x14ac:dyDescent="0.25">
      <c r="A1917">
        <v>1916</v>
      </c>
      <c r="B1917" t="s">
        <v>340</v>
      </c>
      <c r="C1917" s="3">
        <v>12</v>
      </c>
      <c r="D1917">
        <v>49.000332999999998</v>
      </c>
      <c r="E1917">
        <v>-122.408176</v>
      </c>
      <c r="F1917" t="s">
        <v>10</v>
      </c>
      <c r="G1917" s="5">
        <v>8.6999999999999993</v>
      </c>
      <c r="H1917" s="3">
        <v>17110004000394</v>
      </c>
      <c r="I1917" t="s">
        <v>11</v>
      </c>
    </row>
    <row r="1918" spans="1:9" x14ac:dyDescent="0.25">
      <c r="A1918">
        <v>1917</v>
      </c>
      <c r="B1918" t="s">
        <v>341</v>
      </c>
      <c r="C1918" s="3">
        <v>1</v>
      </c>
      <c r="D1918">
        <v>48.992471600000002</v>
      </c>
      <c r="E1918">
        <v>-122.2670055</v>
      </c>
      <c r="F1918" t="s">
        <v>10</v>
      </c>
      <c r="G1918" s="5">
        <v>7.8833333330000004</v>
      </c>
      <c r="H1918" s="3">
        <v>17110001000006</v>
      </c>
      <c r="I1918" t="s">
        <v>16</v>
      </c>
    </row>
    <row r="1919" spans="1:9" x14ac:dyDescent="0.25">
      <c r="A1919">
        <v>1918</v>
      </c>
      <c r="B1919" t="s">
        <v>341</v>
      </c>
      <c r="C1919" s="3">
        <v>2</v>
      </c>
      <c r="D1919">
        <v>48.992471600000002</v>
      </c>
      <c r="E1919">
        <v>-122.2670055</v>
      </c>
      <c r="F1919" t="s">
        <v>10</v>
      </c>
      <c r="G1919" s="5">
        <v>8.2424999999999997</v>
      </c>
      <c r="H1919" s="3">
        <v>17110001000006</v>
      </c>
      <c r="I1919" t="s">
        <v>16</v>
      </c>
    </row>
    <row r="1920" spans="1:9" x14ac:dyDescent="0.25">
      <c r="A1920">
        <v>1919</v>
      </c>
      <c r="B1920" t="s">
        <v>341</v>
      </c>
      <c r="C1920" s="3">
        <v>3</v>
      </c>
      <c r="D1920">
        <v>48.992471600000002</v>
      </c>
      <c r="E1920">
        <v>-122.2670055</v>
      </c>
      <c r="F1920" t="s">
        <v>10</v>
      </c>
      <c r="G1920" s="5">
        <v>9.0449999999999999</v>
      </c>
      <c r="H1920" s="3">
        <v>17110001000006</v>
      </c>
      <c r="I1920" t="s">
        <v>16</v>
      </c>
    </row>
    <row r="1921" spans="1:9" x14ac:dyDescent="0.25">
      <c r="A1921">
        <v>1920</v>
      </c>
      <c r="B1921" t="s">
        <v>341</v>
      </c>
      <c r="C1921" s="3">
        <v>4</v>
      </c>
      <c r="D1921">
        <v>48.992471600000002</v>
      </c>
      <c r="E1921">
        <v>-122.2670055</v>
      </c>
      <c r="F1921" t="s">
        <v>10</v>
      </c>
      <c r="G1921" s="5">
        <v>5.7750000000000004</v>
      </c>
      <c r="H1921" s="3">
        <v>17110001000006</v>
      </c>
      <c r="I1921" t="s">
        <v>16</v>
      </c>
    </row>
    <row r="1922" spans="1:9" x14ac:dyDescent="0.25">
      <c r="A1922">
        <v>1921</v>
      </c>
      <c r="B1922" t="s">
        <v>341</v>
      </c>
      <c r="C1922" s="3">
        <v>5</v>
      </c>
      <c r="D1922">
        <v>48.992471600000002</v>
      </c>
      <c r="E1922">
        <v>-122.2670055</v>
      </c>
      <c r="F1922" t="s">
        <v>10</v>
      </c>
      <c r="G1922" s="5">
        <v>5</v>
      </c>
      <c r="H1922" s="3">
        <v>17110001000006</v>
      </c>
      <c r="I1922" t="s">
        <v>16</v>
      </c>
    </row>
    <row r="1923" spans="1:9" x14ac:dyDescent="0.25">
      <c r="A1923">
        <v>1922</v>
      </c>
      <c r="B1923" t="s">
        <v>341</v>
      </c>
      <c r="C1923" s="3">
        <v>6</v>
      </c>
      <c r="D1923">
        <v>48.992471600000002</v>
      </c>
      <c r="E1923">
        <v>-122.2670055</v>
      </c>
      <c r="F1923" t="s">
        <v>10</v>
      </c>
      <c r="G1923" s="5">
        <v>4.4675000000000002</v>
      </c>
      <c r="H1923" s="3">
        <v>17110001000006</v>
      </c>
      <c r="I1923" t="s">
        <v>16</v>
      </c>
    </row>
    <row r="1924" spans="1:9" x14ac:dyDescent="0.25">
      <c r="A1924">
        <v>1923</v>
      </c>
      <c r="B1924" t="s">
        <v>341</v>
      </c>
      <c r="C1924" s="3">
        <v>7</v>
      </c>
      <c r="D1924">
        <v>48.992471600000002</v>
      </c>
      <c r="E1924">
        <v>-122.2670055</v>
      </c>
      <c r="F1924" t="s">
        <v>10</v>
      </c>
      <c r="G1924" s="5">
        <v>3.1349999999999998</v>
      </c>
      <c r="H1924" s="3">
        <v>17110001000006</v>
      </c>
      <c r="I1924" t="s">
        <v>16</v>
      </c>
    </row>
    <row r="1925" spans="1:9" x14ac:dyDescent="0.25">
      <c r="A1925">
        <v>1924</v>
      </c>
      <c r="B1925" t="s">
        <v>341</v>
      </c>
      <c r="C1925" s="3">
        <v>8</v>
      </c>
      <c r="D1925">
        <v>48.992471600000002</v>
      </c>
      <c r="E1925">
        <v>-122.2670055</v>
      </c>
      <c r="F1925" t="s">
        <v>10</v>
      </c>
      <c r="G1925" s="5">
        <v>2.4874999999999998</v>
      </c>
      <c r="H1925" s="3">
        <v>17110001000006</v>
      </c>
      <c r="I1925" t="s">
        <v>16</v>
      </c>
    </row>
    <row r="1926" spans="1:9" x14ac:dyDescent="0.25">
      <c r="A1926">
        <v>1925</v>
      </c>
      <c r="B1926" t="s">
        <v>341</v>
      </c>
      <c r="C1926" s="3">
        <v>9</v>
      </c>
      <c r="D1926">
        <v>48.992471600000002</v>
      </c>
      <c r="E1926">
        <v>-122.2670055</v>
      </c>
      <c r="F1926" t="s">
        <v>10</v>
      </c>
      <c r="G1926" s="5">
        <v>5.1266666670000003</v>
      </c>
      <c r="H1926" s="3">
        <v>17110001000006</v>
      </c>
      <c r="I1926" t="s">
        <v>16</v>
      </c>
    </row>
    <row r="1927" spans="1:9" x14ac:dyDescent="0.25">
      <c r="A1927">
        <v>1926</v>
      </c>
      <c r="B1927" t="s">
        <v>341</v>
      </c>
      <c r="C1927" s="3">
        <v>10</v>
      </c>
      <c r="D1927">
        <v>48.992471600000002</v>
      </c>
      <c r="E1927">
        <v>-122.2670055</v>
      </c>
      <c r="F1927" t="s">
        <v>10</v>
      </c>
      <c r="G1927" s="5">
        <v>3.3</v>
      </c>
      <c r="H1927" s="3">
        <v>17110001000006</v>
      </c>
      <c r="I1927" t="s">
        <v>16</v>
      </c>
    </row>
    <row r="1928" spans="1:9" x14ac:dyDescent="0.25">
      <c r="A1928">
        <v>1927</v>
      </c>
      <c r="B1928" t="s">
        <v>341</v>
      </c>
      <c r="C1928" s="3">
        <v>11</v>
      </c>
      <c r="D1928">
        <v>48.992471600000002</v>
      </c>
      <c r="E1928">
        <v>-122.2670055</v>
      </c>
      <c r="F1928" t="s">
        <v>10</v>
      </c>
      <c r="G1928" s="5">
        <v>4.5875000000000004</v>
      </c>
      <c r="H1928" s="3">
        <v>17110001000006</v>
      </c>
      <c r="I1928" t="s">
        <v>16</v>
      </c>
    </row>
    <row r="1929" spans="1:9" x14ac:dyDescent="0.25">
      <c r="A1929">
        <v>1928</v>
      </c>
      <c r="B1929" t="s">
        <v>341</v>
      </c>
      <c r="C1929" s="3">
        <v>12</v>
      </c>
      <c r="D1929">
        <v>48.992471600000002</v>
      </c>
      <c r="E1929">
        <v>-122.2670055</v>
      </c>
      <c r="F1929" t="s">
        <v>10</v>
      </c>
      <c r="G1929" s="5">
        <v>6.9850000000000003</v>
      </c>
      <c r="H1929" s="3">
        <v>17110001000006</v>
      </c>
      <c r="I1929" t="s">
        <v>16</v>
      </c>
    </row>
    <row r="1930" spans="1:9" x14ac:dyDescent="0.25">
      <c r="A1930">
        <v>1929</v>
      </c>
      <c r="B1930" t="s">
        <v>342</v>
      </c>
      <c r="C1930" s="3">
        <v>1</v>
      </c>
      <c r="D1930">
        <v>48.94482051</v>
      </c>
      <c r="E1930">
        <v>-122.44308909999999</v>
      </c>
      <c r="F1930" t="s">
        <v>10</v>
      </c>
      <c r="G1930" s="5">
        <v>8.4633333329999996</v>
      </c>
      <c r="H1930" s="3">
        <v>17110004000440</v>
      </c>
      <c r="I1930" t="s">
        <v>11</v>
      </c>
    </row>
    <row r="1931" spans="1:9" x14ac:dyDescent="0.25">
      <c r="A1931">
        <v>1930</v>
      </c>
      <c r="B1931" t="s">
        <v>342</v>
      </c>
      <c r="C1931" s="3">
        <v>2</v>
      </c>
      <c r="D1931">
        <v>48.94482051</v>
      </c>
      <c r="E1931">
        <v>-122.44308909999999</v>
      </c>
      <c r="F1931" t="s">
        <v>10</v>
      </c>
      <c r="G1931" s="5">
        <v>9.2200000000000006</v>
      </c>
      <c r="H1931" s="3">
        <v>17110004000440</v>
      </c>
      <c r="I1931" t="s">
        <v>11</v>
      </c>
    </row>
    <row r="1932" spans="1:9" x14ac:dyDescent="0.25">
      <c r="A1932">
        <v>1931</v>
      </c>
      <c r="B1932" t="s">
        <v>342</v>
      </c>
      <c r="C1932" s="3">
        <v>3</v>
      </c>
      <c r="D1932">
        <v>48.94482051</v>
      </c>
      <c r="E1932">
        <v>-122.44308909999999</v>
      </c>
      <c r="F1932" t="s">
        <v>10</v>
      </c>
      <c r="G1932" s="5">
        <v>9.2249999999999996</v>
      </c>
      <c r="H1932" s="3">
        <v>17110004000440</v>
      </c>
      <c r="I1932" t="s">
        <v>11</v>
      </c>
    </row>
    <row r="1933" spans="1:9" x14ac:dyDescent="0.25">
      <c r="A1933">
        <v>1932</v>
      </c>
      <c r="B1933" t="s">
        <v>342</v>
      </c>
      <c r="C1933" s="3">
        <v>4</v>
      </c>
      <c r="D1933">
        <v>48.94482051</v>
      </c>
      <c r="E1933">
        <v>-122.44308909999999</v>
      </c>
      <c r="F1933" t="s">
        <v>10</v>
      </c>
      <c r="G1933" s="5">
        <v>5.95</v>
      </c>
      <c r="H1933" s="3">
        <v>17110004000440</v>
      </c>
      <c r="I1933" t="s">
        <v>11</v>
      </c>
    </row>
    <row r="1934" spans="1:9" x14ac:dyDescent="0.25">
      <c r="A1934">
        <v>1933</v>
      </c>
      <c r="B1934" t="s">
        <v>342</v>
      </c>
      <c r="C1934" s="3">
        <v>5</v>
      </c>
      <c r="D1934">
        <v>48.94482051</v>
      </c>
      <c r="E1934">
        <v>-122.44308909999999</v>
      </c>
      <c r="F1934" t="s">
        <v>10</v>
      </c>
      <c r="G1934" s="5">
        <v>4.5866666670000003</v>
      </c>
      <c r="H1934" s="3">
        <v>17110004000440</v>
      </c>
      <c r="I1934" t="s">
        <v>11</v>
      </c>
    </row>
    <row r="1935" spans="1:9" x14ac:dyDescent="0.25">
      <c r="A1935">
        <v>1934</v>
      </c>
      <c r="B1935" t="s">
        <v>342</v>
      </c>
      <c r="C1935" s="3">
        <v>6</v>
      </c>
      <c r="D1935">
        <v>48.94482051</v>
      </c>
      <c r="E1935">
        <v>-122.44308909999999</v>
      </c>
      <c r="F1935" t="s">
        <v>10</v>
      </c>
      <c r="G1935" s="5">
        <v>2.7450000000000001</v>
      </c>
      <c r="H1935" s="3">
        <v>17110004000440</v>
      </c>
      <c r="I1935" t="s">
        <v>11</v>
      </c>
    </row>
    <row r="1936" spans="1:9" x14ac:dyDescent="0.25">
      <c r="A1936">
        <v>1935</v>
      </c>
      <c r="B1936" t="s">
        <v>342</v>
      </c>
      <c r="C1936" s="3">
        <v>7</v>
      </c>
      <c r="D1936">
        <v>48.94482051</v>
      </c>
      <c r="E1936">
        <v>-122.44308909999999</v>
      </c>
      <c r="F1936" t="s">
        <v>10</v>
      </c>
      <c r="G1936" s="5">
        <v>3.32</v>
      </c>
      <c r="H1936" s="3">
        <v>17110004000440</v>
      </c>
      <c r="I1936" t="s">
        <v>11</v>
      </c>
    </row>
    <row r="1937" spans="1:9" x14ac:dyDescent="0.25">
      <c r="A1937">
        <v>1936</v>
      </c>
      <c r="B1937" t="s">
        <v>342</v>
      </c>
      <c r="C1937" s="3">
        <v>8</v>
      </c>
      <c r="D1937">
        <v>48.94482051</v>
      </c>
      <c r="E1937">
        <v>-122.44308909999999</v>
      </c>
      <c r="F1937" t="s">
        <v>10</v>
      </c>
      <c r="G1937" s="5">
        <v>1.4424999999999999</v>
      </c>
      <c r="H1937" s="3">
        <v>17110004000440</v>
      </c>
      <c r="I1937" t="s">
        <v>11</v>
      </c>
    </row>
    <row r="1938" spans="1:9" x14ac:dyDescent="0.25">
      <c r="A1938">
        <v>1937</v>
      </c>
      <c r="B1938" t="s">
        <v>342</v>
      </c>
      <c r="C1938" s="3">
        <v>9</v>
      </c>
      <c r="D1938">
        <v>48.94482051</v>
      </c>
      <c r="E1938">
        <v>-122.44308909999999</v>
      </c>
      <c r="F1938" t="s">
        <v>10</v>
      </c>
      <c r="G1938" s="5">
        <v>1.6766666670000001</v>
      </c>
      <c r="H1938" s="3">
        <v>17110004000440</v>
      </c>
      <c r="I1938" t="s">
        <v>11</v>
      </c>
    </row>
    <row r="1939" spans="1:9" x14ac:dyDescent="0.25">
      <c r="A1939">
        <v>1938</v>
      </c>
      <c r="B1939" t="s">
        <v>342</v>
      </c>
      <c r="C1939" s="3">
        <v>10</v>
      </c>
      <c r="D1939">
        <v>48.94482051</v>
      </c>
      <c r="E1939">
        <v>-122.44308909999999</v>
      </c>
      <c r="F1939" t="s">
        <v>10</v>
      </c>
      <c r="G1939" s="5">
        <v>3.733333333</v>
      </c>
      <c r="H1939" s="3">
        <v>17110004000440</v>
      </c>
      <c r="I1939" t="s">
        <v>11</v>
      </c>
    </row>
    <row r="1940" spans="1:9" x14ac:dyDescent="0.25">
      <c r="A1940">
        <v>1939</v>
      </c>
      <c r="B1940" t="s">
        <v>342</v>
      </c>
      <c r="C1940" s="3">
        <v>11</v>
      </c>
      <c r="D1940">
        <v>48.94482051</v>
      </c>
      <c r="E1940">
        <v>-122.44308909999999</v>
      </c>
      <c r="F1940" t="s">
        <v>10</v>
      </c>
      <c r="G1940" s="5">
        <v>5.7050000000000001</v>
      </c>
      <c r="H1940" s="3">
        <v>17110004000440</v>
      </c>
      <c r="I1940" t="s">
        <v>11</v>
      </c>
    </row>
    <row r="1941" spans="1:9" x14ac:dyDescent="0.25">
      <c r="A1941">
        <v>1940</v>
      </c>
      <c r="B1941" t="s">
        <v>342</v>
      </c>
      <c r="C1941" s="3">
        <v>12</v>
      </c>
      <c r="D1941">
        <v>48.94482051</v>
      </c>
      <c r="E1941">
        <v>-122.44308909999999</v>
      </c>
      <c r="F1941" t="s">
        <v>10</v>
      </c>
      <c r="G1941" s="5">
        <v>6.4474999999999998</v>
      </c>
      <c r="H1941" s="3">
        <v>17110004000440</v>
      </c>
      <c r="I1941" t="s">
        <v>11</v>
      </c>
    </row>
    <row r="1942" spans="1:9" x14ac:dyDescent="0.25">
      <c r="A1942">
        <v>1941</v>
      </c>
      <c r="B1942" t="s">
        <v>343</v>
      </c>
      <c r="C1942" s="3">
        <v>1</v>
      </c>
      <c r="D1942">
        <v>48.945118999999998</v>
      </c>
      <c r="E1942">
        <v>-122.44166800000001</v>
      </c>
      <c r="F1942" t="s">
        <v>10</v>
      </c>
      <c r="G1942" s="5">
        <v>8.1850000000000005</v>
      </c>
      <c r="H1942" s="3">
        <v>17110004000440</v>
      </c>
      <c r="I1942" t="s">
        <v>11</v>
      </c>
    </row>
    <row r="1943" spans="1:9" x14ac:dyDescent="0.25">
      <c r="A1943">
        <v>1942</v>
      </c>
      <c r="B1943" t="s">
        <v>343</v>
      </c>
      <c r="C1943" s="3">
        <v>2</v>
      </c>
      <c r="D1943">
        <v>48.945118999999998</v>
      </c>
      <c r="E1943">
        <v>-122.44166800000001</v>
      </c>
      <c r="F1943" t="s">
        <v>10</v>
      </c>
      <c r="G1943" s="5">
        <v>8.9949999999999992</v>
      </c>
      <c r="H1943" s="3">
        <v>17110004000440</v>
      </c>
      <c r="I1943" t="s">
        <v>11</v>
      </c>
    </row>
    <row r="1944" spans="1:9" x14ac:dyDescent="0.25">
      <c r="A1944">
        <v>1943</v>
      </c>
      <c r="B1944" t="s">
        <v>343</v>
      </c>
      <c r="C1944" s="3">
        <v>3</v>
      </c>
      <c r="D1944">
        <v>48.945118999999998</v>
      </c>
      <c r="E1944">
        <v>-122.44166800000001</v>
      </c>
      <c r="F1944" t="s">
        <v>10</v>
      </c>
      <c r="G1944" s="5">
        <v>9.2750000000000004</v>
      </c>
      <c r="H1944" s="3">
        <v>17110004000440</v>
      </c>
      <c r="I1944" t="s">
        <v>11</v>
      </c>
    </row>
    <row r="1945" spans="1:9" x14ac:dyDescent="0.25">
      <c r="A1945">
        <v>1944</v>
      </c>
      <c r="B1945" t="s">
        <v>343</v>
      </c>
      <c r="C1945" s="3">
        <v>4</v>
      </c>
      <c r="D1945">
        <v>48.945118999999998</v>
      </c>
      <c r="E1945">
        <v>-122.44166800000001</v>
      </c>
      <c r="F1945" t="s">
        <v>10</v>
      </c>
      <c r="G1945" s="5">
        <v>8.7949999999999999</v>
      </c>
      <c r="H1945" s="3">
        <v>17110004000440</v>
      </c>
      <c r="I1945" t="s">
        <v>11</v>
      </c>
    </row>
    <row r="1946" spans="1:9" x14ac:dyDescent="0.25">
      <c r="A1946">
        <v>1945</v>
      </c>
      <c r="B1946" t="s">
        <v>343</v>
      </c>
      <c r="C1946" s="3">
        <v>5</v>
      </c>
      <c r="D1946">
        <v>48.945118999999998</v>
      </c>
      <c r="E1946">
        <v>-122.44166800000001</v>
      </c>
      <c r="F1946" t="s">
        <v>10</v>
      </c>
      <c r="G1946" s="5">
        <v>7.08</v>
      </c>
      <c r="H1946" s="3">
        <v>17110004000440</v>
      </c>
      <c r="I1946" t="s">
        <v>11</v>
      </c>
    </row>
    <row r="1947" spans="1:9" x14ac:dyDescent="0.25">
      <c r="A1947">
        <v>1946</v>
      </c>
      <c r="B1947" t="s">
        <v>343</v>
      </c>
      <c r="C1947" s="3">
        <v>6</v>
      </c>
      <c r="D1947">
        <v>48.945118999999998</v>
      </c>
      <c r="E1947">
        <v>-122.44166800000001</v>
      </c>
      <c r="F1947" t="s">
        <v>10</v>
      </c>
      <c r="G1947" s="5">
        <v>5.66</v>
      </c>
      <c r="H1947" s="3">
        <v>17110004000440</v>
      </c>
      <c r="I1947" t="s">
        <v>11</v>
      </c>
    </row>
    <row r="1948" spans="1:9" x14ac:dyDescent="0.25">
      <c r="A1948">
        <v>1947</v>
      </c>
      <c r="B1948" t="s">
        <v>343</v>
      </c>
      <c r="C1948" s="3">
        <v>7</v>
      </c>
      <c r="D1948">
        <v>48.945118999999998</v>
      </c>
      <c r="E1948">
        <v>-122.44166800000001</v>
      </c>
      <c r="F1948" t="s">
        <v>10</v>
      </c>
      <c r="G1948" s="5">
        <v>5.733333333</v>
      </c>
      <c r="H1948" s="3">
        <v>17110004000440</v>
      </c>
      <c r="I1948" t="s">
        <v>11</v>
      </c>
    </row>
    <row r="1949" spans="1:9" x14ac:dyDescent="0.25">
      <c r="A1949">
        <v>1948</v>
      </c>
      <c r="B1949" t="s">
        <v>343</v>
      </c>
      <c r="C1949" s="3">
        <v>8</v>
      </c>
      <c r="D1949">
        <v>48.945118999999998</v>
      </c>
      <c r="E1949">
        <v>-122.44166800000001</v>
      </c>
      <c r="F1949" t="s">
        <v>10</v>
      </c>
      <c r="G1949" s="5">
        <v>3.21</v>
      </c>
      <c r="H1949" s="3">
        <v>17110004000440</v>
      </c>
      <c r="I1949" t="s">
        <v>11</v>
      </c>
    </row>
    <row r="1950" spans="1:9" x14ac:dyDescent="0.25">
      <c r="A1950">
        <v>1949</v>
      </c>
      <c r="B1950" t="s">
        <v>343</v>
      </c>
      <c r="C1950" s="3">
        <v>9</v>
      </c>
      <c r="D1950">
        <v>48.945118999999998</v>
      </c>
      <c r="E1950">
        <v>-122.44166800000001</v>
      </c>
      <c r="F1950" t="s">
        <v>10</v>
      </c>
      <c r="G1950" s="5">
        <v>5.04</v>
      </c>
      <c r="H1950" s="3">
        <v>17110004000440</v>
      </c>
      <c r="I1950" t="s">
        <v>11</v>
      </c>
    </row>
    <row r="1951" spans="1:9" x14ac:dyDescent="0.25">
      <c r="A1951">
        <v>1950</v>
      </c>
      <c r="B1951" t="s">
        <v>343</v>
      </c>
      <c r="C1951" s="3">
        <v>10</v>
      </c>
      <c r="D1951">
        <v>48.945118999999998</v>
      </c>
      <c r="E1951">
        <v>-122.44166800000001</v>
      </c>
      <c r="F1951" t="s">
        <v>10</v>
      </c>
      <c r="G1951" s="5">
        <v>4.01</v>
      </c>
      <c r="H1951" s="3">
        <v>17110004000440</v>
      </c>
      <c r="I1951" t="s">
        <v>11</v>
      </c>
    </row>
    <row r="1952" spans="1:9" x14ac:dyDescent="0.25">
      <c r="A1952">
        <v>1951</v>
      </c>
      <c r="B1952" t="s">
        <v>343</v>
      </c>
      <c r="C1952" s="3">
        <v>11</v>
      </c>
      <c r="D1952">
        <v>48.945118999999998</v>
      </c>
      <c r="E1952">
        <v>-122.44166800000001</v>
      </c>
      <c r="F1952" t="s">
        <v>10</v>
      </c>
      <c r="G1952" s="5">
        <v>4.62</v>
      </c>
      <c r="H1952" s="3">
        <v>17110004000440</v>
      </c>
      <c r="I1952" t="s">
        <v>11</v>
      </c>
    </row>
    <row r="1953" spans="1:9" x14ac:dyDescent="0.25">
      <c r="A1953">
        <v>1952</v>
      </c>
      <c r="B1953" t="s">
        <v>343</v>
      </c>
      <c r="C1953" s="3">
        <v>12</v>
      </c>
      <c r="D1953">
        <v>48.945118999999998</v>
      </c>
      <c r="E1953">
        <v>-122.44166800000001</v>
      </c>
      <c r="F1953" t="s">
        <v>10</v>
      </c>
      <c r="G1953" s="5">
        <v>11.435</v>
      </c>
      <c r="H1953" s="3">
        <v>17110004000440</v>
      </c>
      <c r="I1953" t="s">
        <v>11</v>
      </c>
    </row>
    <row r="1954" spans="1:9" x14ac:dyDescent="0.25">
      <c r="A1954">
        <v>1953</v>
      </c>
      <c r="B1954" t="s">
        <v>344</v>
      </c>
      <c r="C1954" s="3">
        <v>1</v>
      </c>
      <c r="D1954">
        <v>48.945470640000003</v>
      </c>
      <c r="E1954">
        <v>-122.40884440000001</v>
      </c>
      <c r="F1954" t="s">
        <v>10</v>
      </c>
      <c r="G1954" s="5">
        <v>9.1033333330000001</v>
      </c>
      <c r="H1954" s="3">
        <v>17110004000439</v>
      </c>
      <c r="I1954" t="s">
        <v>11</v>
      </c>
    </row>
    <row r="1955" spans="1:9" x14ac:dyDescent="0.25">
      <c r="A1955">
        <v>1954</v>
      </c>
      <c r="B1955" t="s">
        <v>344</v>
      </c>
      <c r="C1955" s="3">
        <v>2</v>
      </c>
      <c r="D1955">
        <v>48.945470640000003</v>
      </c>
      <c r="E1955">
        <v>-122.40884440000001</v>
      </c>
      <c r="F1955" t="s">
        <v>10</v>
      </c>
      <c r="G1955" s="5">
        <v>10.323333330000001</v>
      </c>
      <c r="H1955" s="3">
        <v>17110004000439</v>
      </c>
      <c r="I1955" t="s">
        <v>11</v>
      </c>
    </row>
    <row r="1956" spans="1:9" x14ac:dyDescent="0.25">
      <c r="A1956">
        <v>1955</v>
      </c>
      <c r="B1956" t="s">
        <v>344</v>
      </c>
      <c r="C1956" s="3">
        <v>3</v>
      </c>
      <c r="D1956">
        <v>48.945470640000003</v>
      </c>
      <c r="E1956">
        <v>-122.40884440000001</v>
      </c>
      <c r="F1956" t="s">
        <v>10</v>
      </c>
      <c r="G1956" s="5">
        <v>10.78</v>
      </c>
      <c r="H1956" s="3">
        <v>17110004000439</v>
      </c>
      <c r="I1956" t="s">
        <v>11</v>
      </c>
    </row>
    <row r="1957" spans="1:9" x14ac:dyDescent="0.25">
      <c r="A1957">
        <v>1956</v>
      </c>
      <c r="B1957" t="s">
        <v>344</v>
      </c>
      <c r="C1957" s="3">
        <v>4</v>
      </c>
      <c r="D1957">
        <v>48.945470640000003</v>
      </c>
      <c r="E1957">
        <v>-122.40884440000001</v>
      </c>
      <c r="F1957" t="s">
        <v>10</v>
      </c>
      <c r="G1957" s="5">
        <v>10.395</v>
      </c>
      <c r="H1957" s="3">
        <v>17110004000439</v>
      </c>
      <c r="I1957" t="s">
        <v>11</v>
      </c>
    </row>
    <row r="1958" spans="1:9" x14ac:dyDescent="0.25">
      <c r="A1958">
        <v>1957</v>
      </c>
      <c r="B1958" t="s">
        <v>344</v>
      </c>
      <c r="C1958" s="3">
        <v>5</v>
      </c>
      <c r="D1958">
        <v>48.945470640000003</v>
      </c>
      <c r="E1958">
        <v>-122.40884440000001</v>
      </c>
      <c r="F1958" t="s">
        <v>10</v>
      </c>
      <c r="G1958" s="5">
        <v>10.387499999999999</v>
      </c>
      <c r="H1958" s="3">
        <v>17110004000439</v>
      </c>
      <c r="I1958" t="s">
        <v>11</v>
      </c>
    </row>
    <row r="1959" spans="1:9" x14ac:dyDescent="0.25">
      <c r="A1959">
        <v>1958</v>
      </c>
      <c r="B1959" t="s">
        <v>344</v>
      </c>
      <c r="C1959" s="3">
        <v>6</v>
      </c>
      <c r="D1959">
        <v>48.945470640000003</v>
      </c>
      <c r="E1959">
        <v>-122.40884440000001</v>
      </c>
      <c r="F1959" t="s">
        <v>10</v>
      </c>
      <c r="G1959" s="5">
        <v>9.3475000000000001</v>
      </c>
      <c r="H1959" s="3">
        <v>17110004000439</v>
      </c>
      <c r="I1959" t="s">
        <v>11</v>
      </c>
    </row>
    <row r="1960" spans="1:9" x14ac:dyDescent="0.25">
      <c r="A1960">
        <v>1959</v>
      </c>
      <c r="B1960" t="s">
        <v>344</v>
      </c>
      <c r="C1960" s="3">
        <v>7</v>
      </c>
      <c r="D1960">
        <v>48.945470640000003</v>
      </c>
      <c r="E1960">
        <v>-122.40884440000001</v>
      </c>
      <c r="F1960" t="s">
        <v>10</v>
      </c>
      <c r="G1960" s="5">
        <v>8.3074999999999992</v>
      </c>
      <c r="H1960" s="3">
        <v>17110004000439</v>
      </c>
      <c r="I1960" t="s">
        <v>11</v>
      </c>
    </row>
    <row r="1961" spans="1:9" x14ac:dyDescent="0.25">
      <c r="A1961">
        <v>1960</v>
      </c>
      <c r="B1961" t="s">
        <v>344</v>
      </c>
      <c r="C1961" s="3">
        <v>8</v>
      </c>
      <c r="D1961">
        <v>48.945470640000003</v>
      </c>
      <c r="E1961">
        <v>-122.40884440000001</v>
      </c>
      <c r="F1961" t="s">
        <v>10</v>
      </c>
      <c r="G1961" s="5">
        <v>7.68</v>
      </c>
      <c r="H1961" s="3">
        <v>17110004000439</v>
      </c>
      <c r="I1961" t="s">
        <v>11</v>
      </c>
    </row>
    <row r="1962" spans="1:9" x14ac:dyDescent="0.25">
      <c r="A1962">
        <v>1961</v>
      </c>
      <c r="B1962" t="s">
        <v>344</v>
      </c>
      <c r="C1962" s="3">
        <v>9</v>
      </c>
      <c r="D1962">
        <v>48.945470640000003</v>
      </c>
      <c r="E1962">
        <v>-122.40884440000001</v>
      </c>
      <c r="F1962" t="s">
        <v>10</v>
      </c>
      <c r="G1962" s="5">
        <v>6.74</v>
      </c>
      <c r="H1962" s="3">
        <v>17110004000439</v>
      </c>
      <c r="I1962" t="s">
        <v>11</v>
      </c>
    </row>
    <row r="1963" spans="1:9" x14ac:dyDescent="0.25">
      <c r="A1963">
        <v>1962</v>
      </c>
      <c r="B1963" t="s">
        <v>344</v>
      </c>
      <c r="C1963" s="3">
        <v>10</v>
      </c>
      <c r="D1963">
        <v>48.945470640000003</v>
      </c>
      <c r="E1963">
        <v>-122.40884440000001</v>
      </c>
      <c r="F1963" t="s">
        <v>10</v>
      </c>
      <c r="G1963" s="5">
        <v>7.44</v>
      </c>
      <c r="H1963" s="3">
        <v>17110004000439</v>
      </c>
      <c r="I1963" t="s">
        <v>11</v>
      </c>
    </row>
    <row r="1964" spans="1:9" x14ac:dyDescent="0.25">
      <c r="A1964">
        <v>1963</v>
      </c>
      <c r="B1964" t="s">
        <v>344</v>
      </c>
      <c r="C1964" s="3">
        <v>11</v>
      </c>
      <c r="D1964">
        <v>48.945470640000003</v>
      </c>
      <c r="E1964">
        <v>-122.40884440000001</v>
      </c>
      <c r="F1964" t="s">
        <v>10</v>
      </c>
      <c r="G1964" s="5">
        <v>7.7424999999999997</v>
      </c>
      <c r="H1964" s="3">
        <v>17110004000439</v>
      </c>
      <c r="I1964" t="s">
        <v>11</v>
      </c>
    </row>
    <row r="1965" spans="1:9" x14ac:dyDescent="0.25">
      <c r="A1965">
        <v>1964</v>
      </c>
      <c r="B1965" t="s">
        <v>344</v>
      </c>
      <c r="C1965" s="3">
        <v>12</v>
      </c>
      <c r="D1965">
        <v>48.945470640000003</v>
      </c>
      <c r="E1965">
        <v>-122.40884440000001</v>
      </c>
      <c r="F1965" t="s">
        <v>10</v>
      </c>
      <c r="G1965" s="5">
        <v>8.4749999999999996</v>
      </c>
      <c r="H1965" s="3">
        <v>17110004000439</v>
      </c>
      <c r="I1965" t="s">
        <v>11</v>
      </c>
    </row>
    <row r="1966" spans="1:9" x14ac:dyDescent="0.25">
      <c r="A1966">
        <v>1965</v>
      </c>
      <c r="B1966" t="s">
        <v>345</v>
      </c>
      <c r="C1966" s="3">
        <v>1</v>
      </c>
      <c r="D1966">
        <v>48.791318330000003</v>
      </c>
      <c r="E1966">
        <v>-122.5910447</v>
      </c>
      <c r="F1966" t="s">
        <v>10</v>
      </c>
      <c r="G1966" s="5">
        <v>10.63666667</v>
      </c>
      <c r="H1966" s="3">
        <v>17110004000032</v>
      </c>
      <c r="I1966" t="s">
        <v>11</v>
      </c>
    </row>
    <row r="1967" spans="1:9" x14ac:dyDescent="0.25">
      <c r="A1967">
        <v>1966</v>
      </c>
      <c r="B1967" t="s">
        <v>345</v>
      </c>
      <c r="C1967" s="3">
        <v>2</v>
      </c>
      <c r="D1967">
        <v>48.791318330000003</v>
      </c>
      <c r="E1967">
        <v>-122.5910447</v>
      </c>
      <c r="F1967" t="s">
        <v>10</v>
      </c>
      <c r="G1967" s="5">
        <v>11.45166667</v>
      </c>
      <c r="H1967" s="3">
        <v>17110004000032</v>
      </c>
      <c r="I1967" t="s">
        <v>11</v>
      </c>
    </row>
    <row r="1968" spans="1:9" x14ac:dyDescent="0.25">
      <c r="A1968">
        <v>1967</v>
      </c>
      <c r="B1968" t="s">
        <v>345</v>
      </c>
      <c r="C1968" s="3">
        <v>3</v>
      </c>
      <c r="D1968">
        <v>48.791318330000003</v>
      </c>
      <c r="E1968">
        <v>-122.5910447</v>
      </c>
      <c r="F1968" t="s">
        <v>10</v>
      </c>
      <c r="G1968" s="5">
        <v>11.26</v>
      </c>
      <c r="H1968" s="3">
        <v>17110004000032</v>
      </c>
      <c r="I1968" t="s">
        <v>11</v>
      </c>
    </row>
    <row r="1969" spans="1:9" x14ac:dyDescent="0.25">
      <c r="A1969">
        <v>1968</v>
      </c>
      <c r="B1969" t="s">
        <v>345</v>
      </c>
      <c r="C1969" s="3">
        <v>4</v>
      </c>
      <c r="D1969">
        <v>48.791318330000003</v>
      </c>
      <c r="E1969">
        <v>-122.5910447</v>
      </c>
      <c r="F1969" t="s">
        <v>10</v>
      </c>
      <c r="G1969" s="5">
        <v>10.6775</v>
      </c>
      <c r="H1969" s="3">
        <v>17110004000032</v>
      </c>
      <c r="I1969" t="s">
        <v>11</v>
      </c>
    </row>
    <row r="1970" spans="1:9" x14ac:dyDescent="0.25">
      <c r="A1970">
        <v>1969</v>
      </c>
      <c r="B1970" t="s">
        <v>345</v>
      </c>
      <c r="C1970" s="3">
        <v>5</v>
      </c>
      <c r="D1970">
        <v>48.791318330000003</v>
      </c>
      <c r="E1970">
        <v>-122.5910447</v>
      </c>
      <c r="F1970" t="s">
        <v>10</v>
      </c>
      <c r="G1970" s="5">
        <v>9.9324999999999992</v>
      </c>
      <c r="H1970" s="3">
        <v>17110004000032</v>
      </c>
      <c r="I1970" t="s">
        <v>11</v>
      </c>
    </row>
    <row r="1971" spans="1:9" x14ac:dyDescent="0.25">
      <c r="A1971">
        <v>1970</v>
      </c>
      <c r="B1971" t="s">
        <v>345</v>
      </c>
      <c r="C1971" s="3">
        <v>6</v>
      </c>
      <c r="D1971">
        <v>48.791318330000003</v>
      </c>
      <c r="E1971">
        <v>-122.5910447</v>
      </c>
      <c r="F1971" t="s">
        <v>10</v>
      </c>
      <c r="G1971" s="5">
        <v>8.8149999999999995</v>
      </c>
      <c r="H1971" s="3">
        <v>17110004000032</v>
      </c>
      <c r="I1971" t="s">
        <v>11</v>
      </c>
    </row>
    <row r="1972" spans="1:9" x14ac:dyDescent="0.25">
      <c r="A1972">
        <v>1971</v>
      </c>
      <c r="B1972" t="s">
        <v>345</v>
      </c>
      <c r="C1972" s="3">
        <v>7</v>
      </c>
      <c r="D1972">
        <v>48.791318330000003</v>
      </c>
      <c r="E1972">
        <v>-122.5910447</v>
      </c>
      <c r="F1972" t="s">
        <v>10</v>
      </c>
      <c r="G1972" s="5">
        <v>7.8475000000000001</v>
      </c>
      <c r="H1972" s="3">
        <v>17110004000032</v>
      </c>
      <c r="I1972" t="s">
        <v>11</v>
      </c>
    </row>
    <row r="1973" spans="1:9" x14ac:dyDescent="0.25">
      <c r="A1973">
        <v>1972</v>
      </c>
      <c r="B1973" t="s">
        <v>345</v>
      </c>
      <c r="C1973" s="3">
        <v>8</v>
      </c>
      <c r="D1973">
        <v>48.791318330000003</v>
      </c>
      <c r="E1973">
        <v>-122.5910447</v>
      </c>
      <c r="F1973" t="s">
        <v>10</v>
      </c>
      <c r="G1973" s="5">
        <v>7.9866666669999997</v>
      </c>
      <c r="H1973" s="3">
        <v>17110004000032</v>
      </c>
      <c r="I1973" t="s">
        <v>11</v>
      </c>
    </row>
    <row r="1974" spans="1:9" x14ac:dyDescent="0.25">
      <c r="A1974">
        <v>1973</v>
      </c>
      <c r="B1974" t="s">
        <v>345</v>
      </c>
      <c r="C1974" s="3">
        <v>9</v>
      </c>
      <c r="D1974">
        <v>48.791318330000003</v>
      </c>
      <c r="E1974">
        <v>-122.5910447</v>
      </c>
      <c r="F1974" t="s">
        <v>10</v>
      </c>
      <c r="G1974" s="5">
        <v>9.4774999999999991</v>
      </c>
      <c r="H1974" s="3">
        <v>17110004000032</v>
      </c>
      <c r="I1974" t="s">
        <v>11</v>
      </c>
    </row>
    <row r="1975" spans="1:9" x14ac:dyDescent="0.25">
      <c r="A1975">
        <v>1974</v>
      </c>
      <c r="B1975" t="s">
        <v>345</v>
      </c>
      <c r="C1975" s="3">
        <v>10</v>
      </c>
      <c r="D1975">
        <v>48.791318330000003</v>
      </c>
      <c r="E1975">
        <v>-122.5910447</v>
      </c>
      <c r="F1975" t="s">
        <v>10</v>
      </c>
      <c r="G1975" s="5">
        <v>7.58</v>
      </c>
      <c r="H1975" s="3">
        <v>17110004000032</v>
      </c>
      <c r="I1975" t="s">
        <v>11</v>
      </c>
    </row>
    <row r="1976" spans="1:9" x14ac:dyDescent="0.25">
      <c r="A1976">
        <v>1975</v>
      </c>
      <c r="B1976" t="s">
        <v>345</v>
      </c>
      <c r="C1976" s="3">
        <v>11</v>
      </c>
      <c r="D1976">
        <v>48.791318330000003</v>
      </c>
      <c r="E1976">
        <v>-122.5910447</v>
      </c>
      <c r="F1976" t="s">
        <v>10</v>
      </c>
      <c r="G1976" s="5">
        <v>10.1775</v>
      </c>
      <c r="H1976" s="3">
        <v>17110004000032</v>
      </c>
      <c r="I1976" t="s">
        <v>11</v>
      </c>
    </row>
    <row r="1977" spans="1:9" x14ac:dyDescent="0.25">
      <c r="A1977">
        <v>1976</v>
      </c>
      <c r="B1977" t="s">
        <v>345</v>
      </c>
      <c r="C1977" s="3">
        <v>12</v>
      </c>
      <c r="D1977">
        <v>48.791318330000003</v>
      </c>
      <c r="E1977">
        <v>-122.5910447</v>
      </c>
      <c r="F1977" t="s">
        <v>10</v>
      </c>
      <c r="G1977" s="5">
        <v>11.03</v>
      </c>
      <c r="H1977" s="3">
        <v>17110004000032</v>
      </c>
      <c r="I1977" t="s">
        <v>11</v>
      </c>
    </row>
    <row r="1978" spans="1:9" x14ac:dyDescent="0.25">
      <c r="A1978">
        <v>1977</v>
      </c>
      <c r="B1978" t="s">
        <v>346</v>
      </c>
      <c r="C1978" s="3">
        <v>1</v>
      </c>
      <c r="D1978">
        <v>48.791426000000001</v>
      </c>
      <c r="E1978">
        <v>-122.590295</v>
      </c>
      <c r="F1978" t="s">
        <v>10</v>
      </c>
      <c r="G1978" s="5">
        <v>11.26</v>
      </c>
      <c r="H1978" s="3">
        <v>17110004000032</v>
      </c>
      <c r="I1978" t="s">
        <v>11</v>
      </c>
    </row>
    <row r="1979" spans="1:9" x14ac:dyDescent="0.25">
      <c r="A1979">
        <v>1978</v>
      </c>
      <c r="B1979" t="s">
        <v>346</v>
      </c>
      <c r="C1979" s="3">
        <v>2</v>
      </c>
      <c r="D1979">
        <v>48.791426000000001</v>
      </c>
      <c r="E1979">
        <v>-122.590295</v>
      </c>
      <c r="F1979" t="s">
        <v>10</v>
      </c>
      <c r="G1979" s="5">
        <v>12.07</v>
      </c>
      <c r="H1979" s="3">
        <v>17110004000032</v>
      </c>
      <c r="I1979" t="s">
        <v>11</v>
      </c>
    </row>
    <row r="1980" spans="1:9" x14ac:dyDescent="0.25">
      <c r="A1980">
        <v>1979</v>
      </c>
      <c r="B1980" t="s">
        <v>346</v>
      </c>
      <c r="C1980" s="3">
        <v>3</v>
      </c>
      <c r="D1980">
        <v>48.791426000000001</v>
      </c>
      <c r="E1980">
        <v>-122.590295</v>
      </c>
      <c r="F1980" t="s">
        <v>10</v>
      </c>
      <c r="G1980" s="5">
        <v>11.37</v>
      </c>
      <c r="H1980" s="3">
        <v>17110004000032</v>
      </c>
      <c r="I1980" t="s">
        <v>11</v>
      </c>
    </row>
    <row r="1981" spans="1:9" x14ac:dyDescent="0.25">
      <c r="A1981">
        <v>1980</v>
      </c>
      <c r="B1981" t="s">
        <v>346</v>
      </c>
      <c r="C1981" s="3">
        <v>4</v>
      </c>
      <c r="D1981">
        <v>48.791426000000001</v>
      </c>
      <c r="E1981">
        <v>-122.590295</v>
      </c>
      <c r="F1981" t="s">
        <v>10</v>
      </c>
      <c r="G1981" s="5">
        <v>12.45</v>
      </c>
      <c r="H1981" s="3">
        <v>17110004000032</v>
      </c>
      <c r="I1981" t="s">
        <v>11</v>
      </c>
    </row>
    <row r="1982" spans="1:9" x14ac:dyDescent="0.25">
      <c r="A1982">
        <v>1981</v>
      </c>
      <c r="B1982" t="s">
        <v>346</v>
      </c>
      <c r="C1982" s="3">
        <v>5</v>
      </c>
      <c r="D1982">
        <v>48.791426000000001</v>
      </c>
      <c r="E1982">
        <v>-122.590295</v>
      </c>
      <c r="F1982" t="s">
        <v>10</v>
      </c>
      <c r="G1982" s="5">
        <v>10.4</v>
      </c>
      <c r="H1982" s="3">
        <v>17110004000032</v>
      </c>
      <c r="I1982" t="s">
        <v>11</v>
      </c>
    </row>
    <row r="1983" spans="1:9" x14ac:dyDescent="0.25">
      <c r="A1983">
        <v>1982</v>
      </c>
      <c r="B1983" t="s">
        <v>346</v>
      </c>
      <c r="C1983" s="3">
        <v>6</v>
      </c>
      <c r="D1983">
        <v>48.791426000000001</v>
      </c>
      <c r="E1983">
        <v>-122.590295</v>
      </c>
      <c r="F1983" t="s">
        <v>10</v>
      </c>
      <c r="G1983" s="5">
        <v>10.84</v>
      </c>
      <c r="H1983" s="3">
        <v>17110004000032</v>
      </c>
      <c r="I1983" t="s">
        <v>11</v>
      </c>
    </row>
    <row r="1984" spans="1:9" x14ac:dyDescent="0.25">
      <c r="A1984">
        <v>1983</v>
      </c>
      <c r="B1984" t="s">
        <v>346</v>
      </c>
      <c r="C1984" s="3">
        <v>7</v>
      </c>
      <c r="D1984">
        <v>48.791426000000001</v>
      </c>
      <c r="E1984">
        <v>-122.590295</v>
      </c>
      <c r="F1984" t="s">
        <v>10</v>
      </c>
      <c r="G1984" s="5">
        <v>9.9533333329999998</v>
      </c>
      <c r="H1984" s="3">
        <v>17110004000032</v>
      </c>
      <c r="I1984" t="s">
        <v>11</v>
      </c>
    </row>
    <row r="1985" spans="1:9" x14ac:dyDescent="0.25">
      <c r="A1985">
        <v>1984</v>
      </c>
      <c r="B1985" t="s">
        <v>346</v>
      </c>
      <c r="C1985" s="3">
        <v>8</v>
      </c>
      <c r="D1985">
        <v>48.791426000000001</v>
      </c>
      <c r="E1985">
        <v>-122.590295</v>
      </c>
      <c r="F1985" t="s">
        <v>10</v>
      </c>
      <c r="G1985" s="5">
        <v>8.9700000000000006</v>
      </c>
      <c r="H1985" s="3">
        <v>17110004000032</v>
      </c>
      <c r="I1985" t="s">
        <v>11</v>
      </c>
    </row>
    <row r="1986" spans="1:9" x14ac:dyDescent="0.25">
      <c r="A1986">
        <v>1985</v>
      </c>
      <c r="B1986" t="s">
        <v>346</v>
      </c>
      <c r="C1986" s="3">
        <v>9</v>
      </c>
      <c r="D1986">
        <v>48.791426000000001</v>
      </c>
      <c r="E1986">
        <v>-122.590295</v>
      </c>
      <c r="F1986" t="s">
        <v>10</v>
      </c>
      <c r="G1986" s="5">
        <v>9.4149999999999991</v>
      </c>
      <c r="H1986" s="3">
        <v>17110004000032</v>
      </c>
      <c r="I1986" t="s">
        <v>11</v>
      </c>
    </row>
    <row r="1987" spans="1:9" x14ac:dyDescent="0.25">
      <c r="A1987">
        <v>1986</v>
      </c>
      <c r="B1987" t="s">
        <v>346</v>
      </c>
      <c r="C1987" s="3">
        <v>10</v>
      </c>
      <c r="D1987">
        <v>48.791426000000001</v>
      </c>
      <c r="E1987">
        <v>-122.590295</v>
      </c>
      <c r="F1987" t="s">
        <v>10</v>
      </c>
      <c r="G1987" s="5">
        <v>9.2850000000000001</v>
      </c>
      <c r="H1987" s="3">
        <v>17110004000032</v>
      </c>
      <c r="I1987" t="s">
        <v>11</v>
      </c>
    </row>
    <row r="1988" spans="1:9" x14ac:dyDescent="0.25">
      <c r="A1988">
        <v>1987</v>
      </c>
      <c r="B1988" t="s">
        <v>346</v>
      </c>
      <c r="C1988" s="3">
        <v>11</v>
      </c>
      <c r="D1988">
        <v>48.791426000000001</v>
      </c>
      <c r="E1988">
        <v>-122.590295</v>
      </c>
      <c r="F1988" t="s">
        <v>10</v>
      </c>
      <c r="G1988" s="5">
        <v>11.705</v>
      </c>
      <c r="H1988" s="3">
        <v>17110004000032</v>
      </c>
      <c r="I1988" t="s">
        <v>11</v>
      </c>
    </row>
    <row r="1989" spans="1:9" x14ac:dyDescent="0.25">
      <c r="A1989">
        <v>1988</v>
      </c>
      <c r="B1989" t="s">
        <v>346</v>
      </c>
      <c r="C1989" s="3">
        <v>12</v>
      </c>
      <c r="D1989">
        <v>48.791426000000001</v>
      </c>
      <c r="E1989">
        <v>-122.590295</v>
      </c>
      <c r="F1989" t="s">
        <v>10</v>
      </c>
      <c r="G1989" s="5">
        <v>12.38</v>
      </c>
      <c r="H1989" s="3">
        <v>17110004000032</v>
      </c>
      <c r="I1989" t="s">
        <v>11</v>
      </c>
    </row>
    <row r="1990" spans="1:9" x14ac:dyDescent="0.25">
      <c r="A1990">
        <v>1989</v>
      </c>
      <c r="B1990" t="s">
        <v>347</v>
      </c>
      <c r="C1990" s="3">
        <v>1</v>
      </c>
      <c r="D1990">
        <v>48.843479930000001</v>
      </c>
      <c r="E1990">
        <v>-122.58898170000001</v>
      </c>
      <c r="F1990" t="s">
        <v>10</v>
      </c>
      <c r="G1990" s="5">
        <v>11.626666670000001</v>
      </c>
      <c r="H1990" s="3">
        <v>17110004000033</v>
      </c>
      <c r="I1990" t="s">
        <v>11</v>
      </c>
    </row>
    <row r="1991" spans="1:9" x14ac:dyDescent="0.25">
      <c r="A1991">
        <v>1990</v>
      </c>
      <c r="B1991" t="s">
        <v>347</v>
      </c>
      <c r="C1991" s="3">
        <v>2</v>
      </c>
      <c r="D1991">
        <v>48.843479930000001</v>
      </c>
      <c r="E1991">
        <v>-122.58898170000001</v>
      </c>
      <c r="F1991" t="s">
        <v>10</v>
      </c>
      <c r="G1991" s="5">
        <v>11.28166667</v>
      </c>
      <c r="H1991" s="3">
        <v>17110004000033</v>
      </c>
      <c r="I1991" t="s">
        <v>11</v>
      </c>
    </row>
    <row r="1992" spans="1:9" x14ac:dyDescent="0.25">
      <c r="A1992">
        <v>1991</v>
      </c>
      <c r="B1992" t="s">
        <v>347</v>
      </c>
      <c r="C1992" s="3">
        <v>3</v>
      </c>
      <c r="D1992">
        <v>48.843479930000001</v>
      </c>
      <c r="E1992">
        <v>-122.58898170000001</v>
      </c>
      <c r="F1992" t="s">
        <v>10</v>
      </c>
      <c r="G1992" s="5">
        <v>11.6425</v>
      </c>
      <c r="H1992" s="3">
        <v>17110004000033</v>
      </c>
      <c r="I1992" t="s">
        <v>11</v>
      </c>
    </row>
    <row r="1993" spans="1:9" x14ac:dyDescent="0.25">
      <c r="A1993">
        <v>1992</v>
      </c>
      <c r="B1993" t="s">
        <v>347</v>
      </c>
      <c r="C1993" s="3">
        <v>4</v>
      </c>
      <c r="D1993">
        <v>48.843479930000001</v>
      </c>
      <c r="E1993">
        <v>-122.58898170000001</v>
      </c>
      <c r="F1993" t="s">
        <v>10</v>
      </c>
      <c r="G1993" s="5">
        <v>10.317500000000001</v>
      </c>
      <c r="H1993" s="3">
        <v>17110004000033</v>
      </c>
      <c r="I1993" t="s">
        <v>11</v>
      </c>
    </row>
    <row r="1994" spans="1:9" x14ac:dyDescent="0.25">
      <c r="A1994">
        <v>1993</v>
      </c>
      <c r="B1994" t="s">
        <v>347</v>
      </c>
      <c r="C1994" s="3">
        <v>5</v>
      </c>
      <c r="D1994">
        <v>48.843479930000001</v>
      </c>
      <c r="E1994">
        <v>-122.58898170000001</v>
      </c>
      <c r="F1994" t="s">
        <v>10</v>
      </c>
      <c r="G1994" s="5">
        <v>9.9375</v>
      </c>
      <c r="H1994" s="3">
        <v>17110004000033</v>
      </c>
      <c r="I1994" t="s">
        <v>11</v>
      </c>
    </row>
    <row r="1995" spans="1:9" x14ac:dyDescent="0.25">
      <c r="A1995">
        <v>1994</v>
      </c>
      <c r="B1995" t="s">
        <v>347</v>
      </c>
      <c r="C1995" s="3">
        <v>6</v>
      </c>
      <c r="D1995">
        <v>48.843479930000001</v>
      </c>
      <c r="E1995">
        <v>-122.58898170000001</v>
      </c>
      <c r="F1995" t="s">
        <v>10</v>
      </c>
      <c r="G1995" s="5">
        <v>8.67</v>
      </c>
      <c r="H1995" s="3">
        <v>17110004000033</v>
      </c>
      <c r="I1995" t="s">
        <v>11</v>
      </c>
    </row>
    <row r="1996" spans="1:9" x14ac:dyDescent="0.25">
      <c r="A1996">
        <v>1995</v>
      </c>
      <c r="B1996" t="s">
        <v>347</v>
      </c>
      <c r="C1996" s="3">
        <v>7</v>
      </c>
      <c r="D1996">
        <v>48.843479930000001</v>
      </c>
      <c r="E1996">
        <v>-122.58898170000001</v>
      </c>
      <c r="F1996" t="s">
        <v>10</v>
      </c>
      <c r="G1996" s="5">
        <v>8.1999999999999993</v>
      </c>
      <c r="H1996" s="3">
        <v>17110004000033</v>
      </c>
      <c r="I1996" t="s">
        <v>11</v>
      </c>
    </row>
    <row r="1997" spans="1:9" x14ac:dyDescent="0.25">
      <c r="A1997">
        <v>1996</v>
      </c>
      <c r="B1997" t="s">
        <v>347</v>
      </c>
      <c r="C1997" s="3">
        <v>8</v>
      </c>
      <c r="D1997">
        <v>48.843479930000001</v>
      </c>
      <c r="E1997">
        <v>-122.58898170000001</v>
      </c>
      <c r="F1997" t="s">
        <v>10</v>
      </c>
      <c r="G1997" s="5">
        <v>8.5449999999999999</v>
      </c>
      <c r="H1997" s="3">
        <v>17110004000033</v>
      </c>
      <c r="I1997" t="s">
        <v>11</v>
      </c>
    </row>
    <row r="1998" spans="1:9" x14ac:dyDescent="0.25">
      <c r="A1998">
        <v>1997</v>
      </c>
      <c r="B1998" t="s">
        <v>347</v>
      </c>
      <c r="C1998" s="3">
        <v>9</v>
      </c>
      <c r="D1998">
        <v>48.843479930000001</v>
      </c>
      <c r="E1998">
        <v>-122.58898170000001</v>
      </c>
      <c r="F1998" t="s">
        <v>10</v>
      </c>
      <c r="G1998" s="5">
        <v>8.7349999999999994</v>
      </c>
      <c r="H1998" s="3">
        <v>17110004000033</v>
      </c>
      <c r="I1998" t="s">
        <v>11</v>
      </c>
    </row>
    <row r="1999" spans="1:9" x14ac:dyDescent="0.25">
      <c r="A1999">
        <v>1998</v>
      </c>
      <c r="B1999" t="s">
        <v>347</v>
      </c>
      <c r="C1999" s="3">
        <v>10</v>
      </c>
      <c r="D1999">
        <v>48.843479930000001</v>
      </c>
      <c r="E1999">
        <v>-122.58898170000001</v>
      </c>
      <c r="F1999" t="s">
        <v>10</v>
      </c>
      <c r="G1999" s="5">
        <v>9.6349999999999998</v>
      </c>
      <c r="H1999" s="3">
        <v>17110004000033</v>
      </c>
      <c r="I1999" t="s">
        <v>11</v>
      </c>
    </row>
    <row r="2000" spans="1:9" x14ac:dyDescent="0.25">
      <c r="A2000">
        <v>1999</v>
      </c>
      <c r="B2000" t="s">
        <v>347</v>
      </c>
      <c r="C2000" s="3">
        <v>11</v>
      </c>
      <c r="D2000">
        <v>48.843479930000001</v>
      </c>
      <c r="E2000">
        <v>-122.58898170000001</v>
      </c>
      <c r="F2000" t="s">
        <v>10</v>
      </c>
      <c r="G2000" s="5">
        <v>13.0625</v>
      </c>
      <c r="H2000" s="3">
        <v>17110004000033</v>
      </c>
      <c r="I2000" t="s">
        <v>11</v>
      </c>
    </row>
    <row r="2001" spans="1:9" x14ac:dyDescent="0.25">
      <c r="A2001">
        <v>2000</v>
      </c>
      <c r="B2001" t="s">
        <v>347</v>
      </c>
      <c r="C2001" s="3">
        <v>12</v>
      </c>
      <c r="D2001">
        <v>48.843479930000001</v>
      </c>
      <c r="E2001">
        <v>-122.58898170000001</v>
      </c>
      <c r="F2001" t="s">
        <v>10</v>
      </c>
      <c r="G2001" s="5">
        <v>10.387499999999999</v>
      </c>
      <c r="H2001" s="3">
        <v>17110004000033</v>
      </c>
      <c r="I2001" t="s">
        <v>11</v>
      </c>
    </row>
    <row r="2002" spans="1:9" x14ac:dyDescent="0.25">
      <c r="A2002">
        <v>2001</v>
      </c>
      <c r="B2002" t="s">
        <v>348</v>
      </c>
      <c r="C2002" s="3">
        <v>1</v>
      </c>
      <c r="D2002">
        <v>48.936562279999997</v>
      </c>
      <c r="E2002">
        <v>-122.44110860000001</v>
      </c>
      <c r="F2002" t="s">
        <v>10</v>
      </c>
      <c r="G2002" s="5">
        <v>10.535</v>
      </c>
      <c r="H2002" s="3">
        <v>17110004000058</v>
      </c>
      <c r="I2002" t="s">
        <v>11</v>
      </c>
    </row>
    <row r="2003" spans="1:9" x14ac:dyDescent="0.25">
      <c r="A2003">
        <v>2002</v>
      </c>
      <c r="B2003" t="s">
        <v>348</v>
      </c>
      <c r="C2003" s="3">
        <v>2</v>
      </c>
      <c r="D2003">
        <v>48.936562279999997</v>
      </c>
      <c r="E2003">
        <v>-122.44110860000001</v>
      </c>
      <c r="F2003" t="s">
        <v>10</v>
      </c>
      <c r="G2003" s="5">
        <v>11.661666670000001</v>
      </c>
      <c r="H2003" s="3">
        <v>17110004000058</v>
      </c>
      <c r="I2003" t="s">
        <v>11</v>
      </c>
    </row>
    <row r="2004" spans="1:9" x14ac:dyDescent="0.25">
      <c r="A2004">
        <v>2003</v>
      </c>
      <c r="B2004" t="s">
        <v>348</v>
      </c>
      <c r="C2004" s="3">
        <v>3</v>
      </c>
      <c r="D2004">
        <v>48.936562279999997</v>
      </c>
      <c r="E2004">
        <v>-122.44110860000001</v>
      </c>
      <c r="F2004" t="s">
        <v>10</v>
      </c>
      <c r="G2004" s="5">
        <v>10.45</v>
      </c>
      <c r="H2004" s="3">
        <v>17110004000058</v>
      </c>
      <c r="I2004" t="s">
        <v>11</v>
      </c>
    </row>
    <row r="2005" spans="1:9" x14ac:dyDescent="0.25">
      <c r="A2005">
        <v>2004</v>
      </c>
      <c r="B2005" t="s">
        <v>348</v>
      </c>
      <c r="C2005" s="3">
        <v>4</v>
      </c>
      <c r="D2005">
        <v>48.936562279999997</v>
      </c>
      <c r="E2005">
        <v>-122.44110860000001</v>
      </c>
      <c r="F2005" t="s">
        <v>10</v>
      </c>
      <c r="G2005" s="5">
        <v>10.23</v>
      </c>
      <c r="H2005" s="3">
        <v>17110004000058</v>
      </c>
      <c r="I2005" t="s">
        <v>11</v>
      </c>
    </row>
    <row r="2006" spans="1:9" x14ac:dyDescent="0.25">
      <c r="A2006">
        <v>2005</v>
      </c>
      <c r="B2006" t="s">
        <v>348</v>
      </c>
      <c r="C2006" s="3">
        <v>5</v>
      </c>
      <c r="D2006">
        <v>48.936562279999997</v>
      </c>
      <c r="E2006">
        <v>-122.44110860000001</v>
      </c>
      <c r="F2006" t="s">
        <v>10</v>
      </c>
      <c r="G2006" s="5">
        <v>9.5924999999999994</v>
      </c>
      <c r="H2006" s="3">
        <v>17110004000058</v>
      </c>
      <c r="I2006" t="s">
        <v>11</v>
      </c>
    </row>
    <row r="2007" spans="1:9" x14ac:dyDescent="0.25">
      <c r="A2007">
        <v>2006</v>
      </c>
      <c r="B2007" t="s">
        <v>348</v>
      </c>
      <c r="C2007" s="3">
        <v>6</v>
      </c>
      <c r="D2007">
        <v>48.936562279999997</v>
      </c>
      <c r="E2007">
        <v>-122.44110860000001</v>
      </c>
      <c r="F2007" t="s">
        <v>10</v>
      </c>
      <c r="G2007" s="5">
        <v>7.9550000000000001</v>
      </c>
      <c r="H2007" s="3">
        <v>17110004000058</v>
      </c>
      <c r="I2007" t="s">
        <v>11</v>
      </c>
    </row>
    <row r="2008" spans="1:9" x14ac:dyDescent="0.25">
      <c r="A2008">
        <v>2007</v>
      </c>
      <c r="B2008" t="s">
        <v>348</v>
      </c>
      <c r="C2008" s="3">
        <v>7</v>
      </c>
      <c r="D2008">
        <v>48.936562279999997</v>
      </c>
      <c r="E2008">
        <v>-122.44110860000001</v>
      </c>
      <c r="F2008" t="s">
        <v>10</v>
      </c>
      <c r="G2008" s="5">
        <v>7.8825000000000003</v>
      </c>
      <c r="H2008" s="3">
        <v>17110004000058</v>
      </c>
      <c r="I2008" t="s">
        <v>11</v>
      </c>
    </row>
    <row r="2009" spans="1:9" x14ac:dyDescent="0.25">
      <c r="A2009">
        <v>2008</v>
      </c>
      <c r="B2009" t="s">
        <v>348</v>
      </c>
      <c r="C2009" s="3">
        <v>8</v>
      </c>
      <c r="D2009">
        <v>48.936562279999997</v>
      </c>
      <c r="E2009">
        <v>-122.44110860000001</v>
      </c>
      <c r="F2009" t="s">
        <v>10</v>
      </c>
      <c r="G2009" s="5">
        <v>9.5724999999999998</v>
      </c>
      <c r="H2009" s="3">
        <v>17110004000058</v>
      </c>
      <c r="I2009" t="s">
        <v>11</v>
      </c>
    </row>
    <row r="2010" spans="1:9" x14ac:dyDescent="0.25">
      <c r="A2010">
        <v>2009</v>
      </c>
      <c r="B2010" t="s">
        <v>348</v>
      </c>
      <c r="C2010" s="3">
        <v>9</v>
      </c>
      <c r="D2010">
        <v>48.936562279999997</v>
      </c>
      <c r="E2010">
        <v>-122.44110860000001</v>
      </c>
      <c r="F2010" t="s">
        <v>10</v>
      </c>
      <c r="G2010" s="5">
        <v>9.5749999999999993</v>
      </c>
      <c r="H2010" s="3">
        <v>17110004000058</v>
      </c>
      <c r="I2010" t="s">
        <v>11</v>
      </c>
    </row>
    <row r="2011" spans="1:9" x14ac:dyDescent="0.25">
      <c r="A2011">
        <v>2010</v>
      </c>
      <c r="B2011" t="s">
        <v>348</v>
      </c>
      <c r="C2011" s="3">
        <v>10</v>
      </c>
      <c r="D2011">
        <v>48.936562279999997</v>
      </c>
      <c r="E2011">
        <v>-122.44110860000001</v>
      </c>
      <c r="F2011" t="s">
        <v>10</v>
      </c>
      <c r="G2011" s="5">
        <v>8.9774999999999991</v>
      </c>
      <c r="H2011" s="3">
        <v>17110004000058</v>
      </c>
      <c r="I2011" t="s">
        <v>11</v>
      </c>
    </row>
    <row r="2012" spans="1:9" x14ac:dyDescent="0.25">
      <c r="A2012">
        <v>2011</v>
      </c>
      <c r="B2012" t="s">
        <v>348</v>
      </c>
      <c r="C2012" s="3">
        <v>11</v>
      </c>
      <c r="D2012">
        <v>48.936562279999997</v>
      </c>
      <c r="E2012">
        <v>-122.44110860000001</v>
      </c>
      <c r="F2012" t="s">
        <v>10</v>
      </c>
      <c r="G2012" s="5">
        <v>8.1824999999999992</v>
      </c>
      <c r="H2012" s="3">
        <v>17110004000058</v>
      </c>
      <c r="I2012" t="s">
        <v>11</v>
      </c>
    </row>
    <row r="2013" spans="1:9" x14ac:dyDescent="0.25">
      <c r="A2013">
        <v>2012</v>
      </c>
      <c r="B2013" t="s">
        <v>348</v>
      </c>
      <c r="C2013" s="3">
        <v>12</v>
      </c>
      <c r="D2013">
        <v>48.936562279999997</v>
      </c>
      <c r="E2013">
        <v>-122.44110860000001</v>
      </c>
      <c r="F2013" t="s">
        <v>10</v>
      </c>
      <c r="G2013" s="5">
        <v>6.585</v>
      </c>
      <c r="H2013" s="3">
        <v>17110004000058</v>
      </c>
      <c r="I2013" t="s">
        <v>11</v>
      </c>
    </row>
    <row r="2014" spans="1:9" x14ac:dyDescent="0.25">
      <c r="A2014">
        <v>2013</v>
      </c>
      <c r="B2014" t="s">
        <v>349</v>
      </c>
      <c r="C2014" s="3">
        <v>1</v>
      </c>
      <c r="D2014">
        <v>48.936590000000002</v>
      </c>
      <c r="E2014">
        <v>-122.44171799999999</v>
      </c>
      <c r="F2014" t="s">
        <v>10</v>
      </c>
      <c r="G2014" s="5">
        <v>11.95</v>
      </c>
      <c r="H2014" s="3">
        <v>17110004000058</v>
      </c>
      <c r="I2014" t="s">
        <v>11</v>
      </c>
    </row>
    <row r="2015" spans="1:9" x14ac:dyDescent="0.25">
      <c r="A2015">
        <v>2014</v>
      </c>
      <c r="B2015" t="s">
        <v>349</v>
      </c>
      <c r="C2015" s="3">
        <v>2</v>
      </c>
      <c r="D2015">
        <v>48.936590000000002</v>
      </c>
      <c r="E2015">
        <v>-122.44171799999999</v>
      </c>
      <c r="F2015" t="s">
        <v>10</v>
      </c>
      <c r="G2015" s="5">
        <v>11.545</v>
      </c>
      <c r="H2015" s="3">
        <v>17110004000058</v>
      </c>
      <c r="I2015" t="s">
        <v>11</v>
      </c>
    </row>
    <row r="2016" spans="1:9" x14ac:dyDescent="0.25">
      <c r="A2016">
        <v>2015</v>
      </c>
      <c r="B2016" t="s">
        <v>349</v>
      </c>
      <c r="C2016" s="3">
        <v>3</v>
      </c>
      <c r="D2016">
        <v>48.936590000000002</v>
      </c>
      <c r="E2016">
        <v>-122.44171799999999</v>
      </c>
      <c r="F2016" t="s">
        <v>10</v>
      </c>
      <c r="G2016" s="5">
        <v>10.435</v>
      </c>
      <c r="H2016" s="3">
        <v>17110004000058</v>
      </c>
      <c r="I2016" t="s">
        <v>11</v>
      </c>
    </row>
    <row r="2017" spans="1:9" x14ac:dyDescent="0.25">
      <c r="A2017">
        <v>2016</v>
      </c>
      <c r="B2017" t="s">
        <v>349</v>
      </c>
      <c r="C2017" s="3">
        <v>4</v>
      </c>
      <c r="D2017">
        <v>48.936590000000002</v>
      </c>
      <c r="E2017">
        <v>-122.44171799999999</v>
      </c>
      <c r="F2017" t="s">
        <v>10</v>
      </c>
      <c r="G2017" s="5">
        <v>13.324999999999999</v>
      </c>
      <c r="H2017" s="3">
        <v>17110004000058</v>
      </c>
      <c r="I2017" t="s">
        <v>11</v>
      </c>
    </row>
    <row r="2018" spans="1:9" x14ac:dyDescent="0.25">
      <c r="A2018">
        <v>2017</v>
      </c>
      <c r="B2018" t="s">
        <v>349</v>
      </c>
      <c r="C2018" s="3">
        <v>5</v>
      </c>
      <c r="D2018">
        <v>48.936590000000002</v>
      </c>
      <c r="E2018">
        <v>-122.44171799999999</v>
      </c>
      <c r="F2018" t="s">
        <v>10</v>
      </c>
      <c r="G2018" s="5">
        <v>11.08</v>
      </c>
      <c r="H2018" s="3">
        <v>17110004000058</v>
      </c>
      <c r="I2018" t="s">
        <v>11</v>
      </c>
    </row>
    <row r="2019" spans="1:9" x14ac:dyDescent="0.25">
      <c r="A2019">
        <v>2018</v>
      </c>
      <c r="B2019" t="s">
        <v>349</v>
      </c>
      <c r="C2019" s="3">
        <v>6</v>
      </c>
      <c r="D2019">
        <v>48.936590000000002</v>
      </c>
      <c r="E2019">
        <v>-122.44171799999999</v>
      </c>
      <c r="F2019" t="s">
        <v>10</v>
      </c>
      <c r="G2019" s="5">
        <v>10.58666667</v>
      </c>
      <c r="H2019" s="3">
        <v>17110004000058</v>
      </c>
      <c r="I2019" t="s">
        <v>11</v>
      </c>
    </row>
    <row r="2020" spans="1:9" x14ac:dyDescent="0.25">
      <c r="A2020">
        <v>2019</v>
      </c>
      <c r="B2020" t="s">
        <v>349</v>
      </c>
      <c r="C2020" s="3">
        <v>7</v>
      </c>
      <c r="D2020">
        <v>48.936590000000002</v>
      </c>
      <c r="E2020">
        <v>-122.44171799999999</v>
      </c>
      <c r="F2020" t="s">
        <v>10</v>
      </c>
      <c r="G2020" s="5">
        <v>9.8000000000000007</v>
      </c>
      <c r="H2020" s="3">
        <v>17110004000058</v>
      </c>
      <c r="I2020" t="s">
        <v>11</v>
      </c>
    </row>
    <row r="2021" spans="1:9" x14ac:dyDescent="0.25">
      <c r="A2021">
        <v>2020</v>
      </c>
      <c r="B2021" t="s">
        <v>349</v>
      </c>
      <c r="C2021" s="3">
        <v>8</v>
      </c>
      <c r="D2021">
        <v>48.936590000000002</v>
      </c>
      <c r="E2021">
        <v>-122.44171799999999</v>
      </c>
      <c r="F2021" t="s">
        <v>10</v>
      </c>
      <c r="G2021" s="5">
        <v>9.6999999999999993</v>
      </c>
      <c r="H2021" s="3">
        <v>17110004000058</v>
      </c>
      <c r="I2021" t="s">
        <v>11</v>
      </c>
    </row>
    <row r="2022" spans="1:9" x14ac:dyDescent="0.25">
      <c r="A2022">
        <v>2021</v>
      </c>
      <c r="B2022" t="s">
        <v>349</v>
      </c>
      <c r="C2022" s="3">
        <v>9</v>
      </c>
      <c r="D2022">
        <v>48.936590000000002</v>
      </c>
      <c r="E2022">
        <v>-122.44171799999999</v>
      </c>
      <c r="F2022" t="s">
        <v>10</v>
      </c>
      <c r="G2022" s="5">
        <v>9.5449999999999999</v>
      </c>
      <c r="H2022" s="3">
        <v>17110004000058</v>
      </c>
      <c r="I2022" t="s">
        <v>11</v>
      </c>
    </row>
    <row r="2023" spans="1:9" x14ac:dyDescent="0.25">
      <c r="A2023">
        <v>2022</v>
      </c>
      <c r="B2023" t="s">
        <v>349</v>
      </c>
      <c r="C2023" s="3">
        <v>10</v>
      </c>
      <c r="D2023">
        <v>48.936590000000002</v>
      </c>
      <c r="E2023">
        <v>-122.44171799999999</v>
      </c>
      <c r="F2023" t="s">
        <v>10</v>
      </c>
      <c r="G2023" s="5">
        <v>10.305</v>
      </c>
      <c r="H2023" s="3">
        <v>17110004000058</v>
      </c>
      <c r="I2023" t="s">
        <v>11</v>
      </c>
    </row>
    <row r="2024" spans="1:9" x14ac:dyDescent="0.25">
      <c r="A2024">
        <v>2023</v>
      </c>
      <c r="B2024" t="s">
        <v>349</v>
      </c>
      <c r="C2024" s="3">
        <v>11</v>
      </c>
      <c r="D2024">
        <v>48.936590000000002</v>
      </c>
      <c r="E2024">
        <v>-122.44171799999999</v>
      </c>
      <c r="F2024" t="s">
        <v>10</v>
      </c>
      <c r="G2024" s="5">
        <v>12.205</v>
      </c>
      <c r="H2024" s="3">
        <v>17110004000058</v>
      </c>
      <c r="I2024" t="s">
        <v>11</v>
      </c>
    </row>
    <row r="2025" spans="1:9" x14ac:dyDescent="0.25">
      <c r="A2025">
        <v>2024</v>
      </c>
      <c r="B2025" t="s">
        <v>349</v>
      </c>
      <c r="C2025" s="3">
        <v>12</v>
      </c>
      <c r="D2025">
        <v>48.936590000000002</v>
      </c>
      <c r="E2025">
        <v>-122.44171799999999</v>
      </c>
      <c r="F2025" t="s">
        <v>10</v>
      </c>
      <c r="G2025" s="5">
        <v>11.83</v>
      </c>
      <c r="H2025" s="3">
        <v>17110004000058</v>
      </c>
      <c r="I2025" t="s">
        <v>11</v>
      </c>
    </row>
    <row r="2026" spans="1:9" x14ac:dyDescent="0.25">
      <c r="A2026">
        <v>2025</v>
      </c>
      <c r="B2026" t="s">
        <v>350</v>
      </c>
      <c r="C2026" s="3">
        <v>1</v>
      </c>
      <c r="D2026">
        <v>48.83983447</v>
      </c>
      <c r="E2026">
        <v>-122.29177610000001</v>
      </c>
      <c r="F2026" t="s">
        <v>10</v>
      </c>
      <c r="G2026" s="5">
        <v>12.185</v>
      </c>
      <c r="H2026" s="3">
        <v>17110004000099</v>
      </c>
      <c r="I2026" t="s">
        <v>11</v>
      </c>
    </row>
    <row r="2027" spans="1:9" x14ac:dyDescent="0.25">
      <c r="A2027">
        <v>2026</v>
      </c>
      <c r="B2027" t="s">
        <v>350</v>
      </c>
      <c r="C2027" s="3">
        <v>2</v>
      </c>
      <c r="D2027">
        <v>48.83983447</v>
      </c>
      <c r="E2027">
        <v>-122.29177610000001</v>
      </c>
      <c r="F2027" t="s">
        <v>10</v>
      </c>
      <c r="G2027" s="5">
        <v>12.09</v>
      </c>
      <c r="H2027" s="3">
        <v>17110004000099</v>
      </c>
      <c r="I2027" t="s">
        <v>11</v>
      </c>
    </row>
    <row r="2028" spans="1:9" x14ac:dyDescent="0.25">
      <c r="A2028">
        <v>2027</v>
      </c>
      <c r="B2028" t="s">
        <v>350</v>
      </c>
      <c r="C2028" s="3">
        <v>3</v>
      </c>
      <c r="D2028">
        <v>48.83983447</v>
      </c>
      <c r="E2028">
        <v>-122.29177610000001</v>
      </c>
      <c r="F2028" t="s">
        <v>10</v>
      </c>
      <c r="G2028" s="5">
        <v>9.85</v>
      </c>
      <c r="H2028" s="3">
        <v>17110004000099</v>
      </c>
      <c r="I2028" t="s">
        <v>11</v>
      </c>
    </row>
    <row r="2029" spans="1:9" x14ac:dyDescent="0.25">
      <c r="A2029">
        <v>2028</v>
      </c>
      <c r="B2029" t="s">
        <v>350</v>
      </c>
      <c r="C2029" s="3">
        <v>4</v>
      </c>
      <c r="D2029">
        <v>48.83983447</v>
      </c>
      <c r="E2029">
        <v>-122.29177610000001</v>
      </c>
      <c r="F2029" t="s">
        <v>10</v>
      </c>
      <c r="G2029" s="5">
        <v>12.465</v>
      </c>
      <c r="H2029" s="3">
        <v>17110004000099</v>
      </c>
      <c r="I2029" t="s">
        <v>11</v>
      </c>
    </row>
    <row r="2030" spans="1:9" x14ac:dyDescent="0.25">
      <c r="A2030">
        <v>2029</v>
      </c>
      <c r="B2030" t="s">
        <v>350</v>
      </c>
      <c r="C2030" s="3">
        <v>5</v>
      </c>
      <c r="D2030">
        <v>48.83983447</v>
      </c>
      <c r="E2030">
        <v>-122.29177610000001</v>
      </c>
      <c r="F2030" t="s">
        <v>10</v>
      </c>
      <c r="G2030" s="5">
        <v>10.865</v>
      </c>
      <c r="H2030" s="3">
        <v>17110004000099</v>
      </c>
      <c r="I2030" t="s">
        <v>11</v>
      </c>
    </row>
    <row r="2031" spans="1:9" x14ac:dyDescent="0.25">
      <c r="A2031">
        <v>2030</v>
      </c>
      <c r="B2031" t="s">
        <v>350</v>
      </c>
      <c r="C2031" s="3">
        <v>6</v>
      </c>
      <c r="D2031">
        <v>48.83983447</v>
      </c>
      <c r="E2031">
        <v>-122.29177610000001</v>
      </c>
      <c r="F2031" t="s">
        <v>10</v>
      </c>
      <c r="G2031" s="5">
        <v>10.75</v>
      </c>
      <c r="H2031" s="3">
        <v>17110004000099</v>
      </c>
      <c r="I2031" t="s">
        <v>11</v>
      </c>
    </row>
    <row r="2032" spans="1:9" x14ac:dyDescent="0.25">
      <c r="A2032">
        <v>2031</v>
      </c>
      <c r="B2032" t="s">
        <v>350</v>
      </c>
      <c r="C2032" s="3">
        <v>7</v>
      </c>
      <c r="D2032">
        <v>48.83983447</v>
      </c>
      <c r="E2032">
        <v>-122.29177610000001</v>
      </c>
      <c r="F2032" t="s">
        <v>10</v>
      </c>
      <c r="G2032" s="5">
        <v>10.945</v>
      </c>
      <c r="H2032" s="3">
        <v>17110004000099</v>
      </c>
      <c r="I2032" t="s">
        <v>11</v>
      </c>
    </row>
    <row r="2033" spans="1:9" x14ac:dyDescent="0.25">
      <c r="A2033">
        <v>2032</v>
      </c>
      <c r="B2033" t="s">
        <v>350</v>
      </c>
      <c r="C2033" s="3">
        <v>8</v>
      </c>
      <c r="D2033">
        <v>48.83983447</v>
      </c>
      <c r="E2033">
        <v>-122.29177610000001</v>
      </c>
      <c r="F2033" t="s">
        <v>10</v>
      </c>
      <c r="G2033" s="5">
        <v>10.01</v>
      </c>
      <c r="H2033" s="3">
        <v>17110004000099</v>
      </c>
      <c r="I2033" t="s">
        <v>11</v>
      </c>
    </row>
    <row r="2034" spans="1:9" x14ac:dyDescent="0.25">
      <c r="A2034">
        <v>2033</v>
      </c>
      <c r="B2034" t="s">
        <v>350</v>
      </c>
      <c r="C2034" s="3">
        <v>9</v>
      </c>
      <c r="D2034">
        <v>48.83983447</v>
      </c>
      <c r="E2034">
        <v>-122.29177610000001</v>
      </c>
      <c r="F2034" t="s">
        <v>10</v>
      </c>
      <c r="G2034" s="5">
        <v>10.45</v>
      </c>
      <c r="H2034" s="3">
        <v>17110004000099</v>
      </c>
      <c r="I2034" t="s">
        <v>11</v>
      </c>
    </row>
    <row r="2035" spans="1:9" x14ac:dyDescent="0.25">
      <c r="A2035">
        <v>2034</v>
      </c>
      <c r="B2035" t="s">
        <v>350</v>
      </c>
      <c r="C2035" s="3">
        <v>10</v>
      </c>
      <c r="D2035">
        <v>48.83983447</v>
      </c>
      <c r="E2035">
        <v>-122.29177610000001</v>
      </c>
      <c r="F2035" t="s">
        <v>10</v>
      </c>
      <c r="G2035" s="5">
        <v>10.02</v>
      </c>
      <c r="H2035" s="3">
        <v>17110004000099</v>
      </c>
      <c r="I2035" t="s">
        <v>11</v>
      </c>
    </row>
    <row r="2036" spans="1:9" x14ac:dyDescent="0.25">
      <c r="A2036">
        <v>2035</v>
      </c>
      <c r="B2036" t="s">
        <v>350</v>
      </c>
      <c r="C2036" s="3">
        <v>11</v>
      </c>
      <c r="D2036">
        <v>48.83983447</v>
      </c>
      <c r="E2036">
        <v>-122.29177610000001</v>
      </c>
      <c r="F2036" t="s">
        <v>10</v>
      </c>
      <c r="G2036" s="5">
        <v>10.615</v>
      </c>
      <c r="H2036" s="3">
        <v>17110004000099</v>
      </c>
      <c r="I2036" t="s">
        <v>11</v>
      </c>
    </row>
    <row r="2037" spans="1:9" x14ac:dyDescent="0.25">
      <c r="A2037">
        <v>2036</v>
      </c>
      <c r="B2037" t="s">
        <v>350</v>
      </c>
      <c r="C2037" s="3">
        <v>12</v>
      </c>
      <c r="D2037">
        <v>48.83983447</v>
      </c>
      <c r="E2037">
        <v>-122.29177610000001</v>
      </c>
      <c r="F2037" t="s">
        <v>10</v>
      </c>
      <c r="G2037" s="5">
        <v>11.93</v>
      </c>
      <c r="H2037" s="3">
        <v>17110004000099</v>
      </c>
      <c r="I2037" t="s">
        <v>11</v>
      </c>
    </row>
    <row r="2038" spans="1:9" x14ac:dyDescent="0.25">
      <c r="A2038">
        <v>2037</v>
      </c>
      <c r="B2038" t="s">
        <v>351</v>
      </c>
      <c r="C2038" s="3">
        <v>1</v>
      </c>
      <c r="D2038">
        <v>48.9494568</v>
      </c>
      <c r="E2038">
        <v>-122.4088785</v>
      </c>
      <c r="F2038" t="s">
        <v>10</v>
      </c>
      <c r="G2038" s="5">
        <v>8.3566666670000007</v>
      </c>
      <c r="H2038" s="3">
        <v>17110004000436</v>
      </c>
      <c r="I2038" t="s">
        <v>11</v>
      </c>
    </row>
    <row r="2039" spans="1:9" x14ac:dyDescent="0.25">
      <c r="A2039">
        <v>2038</v>
      </c>
      <c r="B2039" t="s">
        <v>351</v>
      </c>
      <c r="C2039" s="3">
        <v>2</v>
      </c>
      <c r="D2039">
        <v>48.9494568</v>
      </c>
      <c r="E2039">
        <v>-122.4088785</v>
      </c>
      <c r="F2039" t="s">
        <v>10</v>
      </c>
      <c r="G2039" s="5">
        <v>8.8557142859999995</v>
      </c>
      <c r="H2039" s="3">
        <v>17110004000436</v>
      </c>
      <c r="I2039" t="s">
        <v>11</v>
      </c>
    </row>
    <row r="2040" spans="1:9" x14ac:dyDescent="0.25">
      <c r="A2040">
        <v>2039</v>
      </c>
      <c r="B2040" t="s">
        <v>351</v>
      </c>
      <c r="C2040" s="3">
        <v>3</v>
      </c>
      <c r="D2040">
        <v>48.9494568</v>
      </c>
      <c r="E2040">
        <v>-122.4088785</v>
      </c>
      <c r="F2040" t="s">
        <v>10</v>
      </c>
      <c r="G2040" s="5">
        <v>8.92</v>
      </c>
      <c r="H2040" s="3">
        <v>17110004000436</v>
      </c>
      <c r="I2040" t="s">
        <v>11</v>
      </c>
    </row>
    <row r="2041" spans="1:9" x14ac:dyDescent="0.25">
      <c r="A2041">
        <v>2040</v>
      </c>
      <c r="B2041" t="s">
        <v>351</v>
      </c>
      <c r="C2041" s="3">
        <v>4</v>
      </c>
      <c r="D2041">
        <v>48.9494568</v>
      </c>
      <c r="E2041">
        <v>-122.4088785</v>
      </c>
      <c r="F2041" t="s">
        <v>10</v>
      </c>
      <c r="G2041" s="5">
        <v>9.0079999999999991</v>
      </c>
      <c r="H2041" s="3">
        <v>17110004000436</v>
      </c>
      <c r="I2041" t="s">
        <v>11</v>
      </c>
    </row>
    <row r="2042" spans="1:9" x14ac:dyDescent="0.25">
      <c r="A2042">
        <v>2041</v>
      </c>
      <c r="B2042" t="s">
        <v>351</v>
      </c>
      <c r="C2042" s="3">
        <v>5</v>
      </c>
      <c r="D2042">
        <v>48.9494568</v>
      </c>
      <c r="E2042">
        <v>-122.4088785</v>
      </c>
      <c r="F2042" t="s">
        <v>10</v>
      </c>
      <c r="G2042" s="5">
        <v>6.0650000000000004</v>
      </c>
      <c r="H2042" s="3">
        <v>17110004000436</v>
      </c>
      <c r="I2042" t="s">
        <v>11</v>
      </c>
    </row>
    <row r="2043" spans="1:9" x14ac:dyDescent="0.25">
      <c r="A2043">
        <v>2042</v>
      </c>
      <c r="B2043" t="s">
        <v>351</v>
      </c>
      <c r="C2043" s="3">
        <v>6</v>
      </c>
      <c r="D2043">
        <v>48.9494568</v>
      </c>
      <c r="E2043">
        <v>-122.4088785</v>
      </c>
      <c r="F2043" t="s">
        <v>10</v>
      </c>
      <c r="G2043" s="5">
        <v>3.7825000000000002</v>
      </c>
      <c r="H2043" s="3">
        <v>17110004000436</v>
      </c>
      <c r="I2043" t="s">
        <v>11</v>
      </c>
    </row>
    <row r="2044" spans="1:9" x14ac:dyDescent="0.25">
      <c r="A2044">
        <v>2043</v>
      </c>
      <c r="B2044" t="s">
        <v>351</v>
      </c>
      <c r="C2044" s="3">
        <v>7</v>
      </c>
      <c r="D2044">
        <v>48.9494568</v>
      </c>
      <c r="E2044">
        <v>-122.4088785</v>
      </c>
      <c r="F2044" t="s">
        <v>10</v>
      </c>
      <c r="G2044" s="5">
        <v>1.4550000000000001</v>
      </c>
      <c r="H2044" s="3">
        <v>17110004000436</v>
      </c>
      <c r="I2044" t="s">
        <v>11</v>
      </c>
    </row>
    <row r="2045" spans="1:9" x14ac:dyDescent="0.25">
      <c r="A2045">
        <v>2044</v>
      </c>
      <c r="B2045" t="s">
        <v>351</v>
      </c>
      <c r="C2045" s="3">
        <v>8</v>
      </c>
      <c r="D2045">
        <v>48.9494568</v>
      </c>
      <c r="E2045">
        <v>-122.4088785</v>
      </c>
      <c r="F2045" t="s">
        <v>10</v>
      </c>
      <c r="G2045" s="5">
        <v>1.2450000000000001</v>
      </c>
      <c r="H2045" s="3">
        <v>17110004000436</v>
      </c>
      <c r="I2045" t="s">
        <v>11</v>
      </c>
    </row>
    <row r="2046" spans="1:9" x14ac:dyDescent="0.25">
      <c r="A2046">
        <v>2045</v>
      </c>
      <c r="B2046" t="s">
        <v>351</v>
      </c>
      <c r="C2046" s="3">
        <v>9</v>
      </c>
      <c r="D2046">
        <v>48.9494568</v>
      </c>
      <c r="E2046">
        <v>-122.4088785</v>
      </c>
      <c r="F2046" t="s">
        <v>10</v>
      </c>
      <c r="G2046" s="5">
        <v>2.68</v>
      </c>
      <c r="H2046" s="3">
        <v>17110004000436</v>
      </c>
      <c r="I2046" t="s">
        <v>11</v>
      </c>
    </row>
    <row r="2047" spans="1:9" x14ac:dyDescent="0.25">
      <c r="A2047">
        <v>2046</v>
      </c>
      <c r="B2047" t="s">
        <v>351</v>
      </c>
      <c r="C2047" s="3">
        <v>10</v>
      </c>
      <c r="D2047">
        <v>48.9494568</v>
      </c>
      <c r="E2047">
        <v>-122.4088785</v>
      </c>
      <c r="F2047" t="s">
        <v>10</v>
      </c>
      <c r="G2047" s="5">
        <v>2.5924999999999998</v>
      </c>
      <c r="H2047" s="3">
        <v>17110004000436</v>
      </c>
      <c r="I2047" t="s">
        <v>11</v>
      </c>
    </row>
    <row r="2048" spans="1:9" x14ac:dyDescent="0.25">
      <c r="A2048">
        <v>2047</v>
      </c>
      <c r="B2048" t="s">
        <v>351</v>
      </c>
      <c r="C2048" s="3">
        <v>11</v>
      </c>
      <c r="D2048">
        <v>48.9494568</v>
      </c>
      <c r="E2048">
        <v>-122.4088785</v>
      </c>
      <c r="F2048" t="s">
        <v>10</v>
      </c>
      <c r="G2048" s="5">
        <v>4.2474999999999996</v>
      </c>
      <c r="H2048" s="3">
        <v>17110004000436</v>
      </c>
      <c r="I2048" t="s">
        <v>11</v>
      </c>
    </row>
    <row r="2049" spans="1:9" x14ac:dyDescent="0.25">
      <c r="A2049">
        <v>2048</v>
      </c>
      <c r="B2049" t="s">
        <v>351</v>
      </c>
      <c r="C2049" s="3">
        <v>12</v>
      </c>
      <c r="D2049">
        <v>48.9494568</v>
      </c>
      <c r="E2049">
        <v>-122.4088785</v>
      </c>
      <c r="F2049" t="s">
        <v>10</v>
      </c>
      <c r="G2049" s="5">
        <v>6.0425000000000004</v>
      </c>
      <c r="H2049" s="3">
        <v>17110004000436</v>
      </c>
      <c r="I2049" t="s">
        <v>11</v>
      </c>
    </row>
    <row r="2050" spans="1:9" x14ac:dyDescent="0.25">
      <c r="A2050">
        <v>2049</v>
      </c>
      <c r="B2050" t="s">
        <v>352</v>
      </c>
      <c r="C2050" s="3">
        <v>1</v>
      </c>
      <c r="D2050">
        <v>48.822125999999997</v>
      </c>
      <c r="E2050">
        <v>-122.134991</v>
      </c>
      <c r="F2050" t="s">
        <v>10</v>
      </c>
      <c r="G2050" s="5">
        <v>12.645</v>
      </c>
      <c r="H2050" s="3">
        <v>17110004000204</v>
      </c>
      <c r="I2050" t="s">
        <v>22</v>
      </c>
    </row>
    <row r="2051" spans="1:9" x14ac:dyDescent="0.25">
      <c r="A2051">
        <v>2050</v>
      </c>
      <c r="B2051" t="s">
        <v>352</v>
      </c>
      <c r="C2051" s="3">
        <v>2</v>
      </c>
      <c r="D2051">
        <v>48.822125999999997</v>
      </c>
      <c r="E2051">
        <v>-122.134991</v>
      </c>
      <c r="F2051" t="s">
        <v>10</v>
      </c>
      <c r="G2051" s="5">
        <v>13.555</v>
      </c>
      <c r="H2051" s="3">
        <v>17110004000204</v>
      </c>
      <c r="I2051" t="s">
        <v>22</v>
      </c>
    </row>
    <row r="2052" spans="1:9" x14ac:dyDescent="0.25">
      <c r="A2052">
        <v>2051</v>
      </c>
      <c r="B2052" t="s">
        <v>352</v>
      </c>
      <c r="C2052" s="3">
        <v>3</v>
      </c>
      <c r="D2052">
        <v>48.822125999999997</v>
      </c>
      <c r="E2052">
        <v>-122.134991</v>
      </c>
      <c r="F2052" t="s">
        <v>10</v>
      </c>
      <c r="G2052" s="5">
        <v>13.065</v>
      </c>
      <c r="H2052" s="3">
        <v>17110004000204</v>
      </c>
      <c r="I2052" t="s">
        <v>22</v>
      </c>
    </row>
    <row r="2053" spans="1:9" x14ac:dyDescent="0.25">
      <c r="A2053">
        <v>2052</v>
      </c>
      <c r="B2053" t="s">
        <v>352</v>
      </c>
      <c r="C2053" s="3">
        <v>4</v>
      </c>
      <c r="D2053">
        <v>48.822125999999997</v>
      </c>
      <c r="E2053">
        <v>-122.134991</v>
      </c>
      <c r="F2053" t="s">
        <v>10</v>
      </c>
      <c r="G2053" s="5">
        <v>13.28</v>
      </c>
      <c r="H2053" s="3">
        <v>17110004000204</v>
      </c>
      <c r="I2053" t="s">
        <v>22</v>
      </c>
    </row>
    <row r="2054" spans="1:9" x14ac:dyDescent="0.25">
      <c r="A2054">
        <v>2053</v>
      </c>
      <c r="B2054" t="s">
        <v>352</v>
      </c>
      <c r="C2054" s="3">
        <v>5</v>
      </c>
      <c r="D2054">
        <v>48.822125999999997</v>
      </c>
      <c r="E2054">
        <v>-122.134991</v>
      </c>
      <c r="F2054" t="s">
        <v>10</v>
      </c>
      <c r="G2054" s="5">
        <v>11.94</v>
      </c>
      <c r="H2054" s="3">
        <v>17110004000204</v>
      </c>
      <c r="I2054" t="s">
        <v>22</v>
      </c>
    </row>
    <row r="2055" spans="1:9" x14ac:dyDescent="0.25">
      <c r="A2055">
        <v>2054</v>
      </c>
      <c r="B2055" t="s">
        <v>352</v>
      </c>
      <c r="C2055" s="3">
        <v>6</v>
      </c>
      <c r="D2055">
        <v>48.822125999999997</v>
      </c>
      <c r="E2055">
        <v>-122.134991</v>
      </c>
      <c r="F2055" t="s">
        <v>10</v>
      </c>
      <c r="G2055" s="5">
        <v>11.615</v>
      </c>
      <c r="H2055" s="3">
        <v>17110004000204</v>
      </c>
      <c r="I2055" t="s">
        <v>22</v>
      </c>
    </row>
    <row r="2056" spans="1:9" x14ac:dyDescent="0.25">
      <c r="A2056">
        <v>2055</v>
      </c>
      <c r="B2056" t="s">
        <v>352</v>
      </c>
      <c r="C2056" s="3">
        <v>7</v>
      </c>
      <c r="D2056">
        <v>48.822125999999997</v>
      </c>
      <c r="E2056">
        <v>-122.134991</v>
      </c>
      <c r="F2056" t="s">
        <v>10</v>
      </c>
      <c r="G2056" s="5">
        <v>11.62</v>
      </c>
      <c r="H2056" s="3">
        <v>17110004000204</v>
      </c>
      <c r="I2056" t="s">
        <v>22</v>
      </c>
    </row>
    <row r="2057" spans="1:9" x14ac:dyDescent="0.25">
      <c r="A2057">
        <v>2056</v>
      </c>
      <c r="B2057" t="s">
        <v>352</v>
      </c>
      <c r="C2057" s="3">
        <v>8</v>
      </c>
      <c r="D2057">
        <v>48.822125999999997</v>
      </c>
      <c r="E2057">
        <v>-122.134991</v>
      </c>
      <c r="F2057" t="s">
        <v>10</v>
      </c>
      <c r="G2057" s="5">
        <v>10.81</v>
      </c>
      <c r="H2057" s="3">
        <v>17110004000204</v>
      </c>
      <c r="I2057" t="s">
        <v>22</v>
      </c>
    </row>
    <row r="2058" spans="1:9" x14ac:dyDescent="0.25">
      <c r="A2058">
        <v>2057</v>
      </c>
      <c r="B2058" t="s">
        <v>352</v>
      </c>
      <c r="C2058" s="3">
        <v>9</v>
      </c>
      <c r="D2058">
        <v>48.822125999999997</v>
      </c>
      <c r="E2058">
        <v>-122.134991</v>
      </c>
      <c r="F2058" t="s">
        <v>10</v>
      </c>
      <c r="G2058" s="5">
        <v>10.66</v>
      </c>
      <c r="H2058" s="3">
        <v>17110004000204</v>
      </c>
      <c r="I2058" t="s">
        <v>22</v>
      </c>
    </row>
    <row r="2059" spans="1:9" x14ac:dyDescent="0.25">
      <c r="A2059">
        <v>2058</v>
      </c>
      <c r="B2059" t="s">
        <v>352</v>
      </c>
      <c r="C2059" s="3">
        <v>10</v>
      </c>
      <c r="D2059">
        <v>48.822125999999997</v>
      </c>
      <c r="E2059">
        <v>-122.134991</v>
      </c>
      <c r="F2059" t="s">
        <v>10</v>
      </c>
      <c r="G2059" s="5">
        <v>11.16</v>
      </c>
      <c r="H2059" s="3">
        <v>17110004000204</v>
      </c>
      <c r="I2059" t="s">
        <v>22</v>
      </c>
    </row>
    <row r="2060" spans="1:9" x14ac:dyDescent="0.25">
      <c r="A2060">
        <v>2059</v>
      </c>
      <c r="B2060" t="s">
        <v>352</v>
      </c>
      <c r="C2060" s="3">
        <v>11</v>
      </c>
      <c r="D2060">
        <v>48.822125999999997</v>
      </c>
      <c r="E2060">
        <v>-122.134991</v>
      </c>
      <c r="F2060" t="s">
        <v>10</v>
      </c>
      <c r="G2060" s="5">
        <v>11.67</v>
      </c>
      <c r="H2060" s="3">
        <v>17110004000204</v>
      </c>
      <c r="I2060" t="s">
        <v>22</v>
      </c>
    </row>
    <row r="2061" spans="1:9" x14ac:dyDescent="0.25">
      <c r="A2061">
        <v>2060</v>
      </c>
      <c r="B2061" t="s">
        <v>352</v>
      </c>
      <c r="C2061" s="3">
        <v>12</v>
      </c>
      <c r="D2061">
        <v>48.822125999999997</v>
      </c>
      <c r="E2061">
        <v>-122.134991</v>
      </c>
      <c r="F2061" t="s">
        <v>10</v>
      </c>
      <c r="G2061" s="5">
        <v>12.52</v>
      </c>
      <c r="H2061" s="3">
        <v>17110004000204</v>
      </c>
      <c r="I2061" t="s">
        <v>22</v>
      </c>
    </row>
    <row r="2062" spans="1:9" x14ac:dyDescent="0.25">
      <c r="A2062">
        <v>2061</v>
      </c>
      <c r="B2062" t="s">
        <v>353</v>
      </c>
      <c r="C2062" s="3">
        <v>1</v>
      </c>
      <c r="D2062">
        <v>48.837985000000003</v>
      </c>
      <c r="E2062">
        <v>-122.154369</v>
      </c>
      <c r="F2062" t="s">
        <v>10</v>
      </c>
      <c r="G2062" s="5">
        <v>13.07</v>
      </c>
      <c r="H2062" s="3">
        <v>17110004000248</v>
      </c>
      <c r="I2062" t="s">
        <v>11</v>
      </c>
    </row>
    <row r="2063" spans="1:9" x14ac:dyDescent="0.25">
      <c r="A2063">
        <v>2062</v>
      </c>
      <c r="B2063" t="s">
        <v>353</v>
      </c>
      <c r="C2063" s="3">
        <v>2</v>
      </c>
      <c r="D2063">
        <v>48.837985000000003</v>
      </c>
      <c r="E2063">
        <v>-122.154369</v>
      </c>
      <c r="F2063" t="s">
        <v>10</v>
      </c>
      <c r="G2063" s="5">
        <v>11.56</v>
      </c>
      <c r="H2063" s="3">
        <v>17110004000248</v>
      </c>
      <c r="I2063" t="s">
        <v>11</v>
      </c>
    </row>
    <row r="2064" spans="1:9" x14ac:dyDescent="0.25">
      <c r="A2064">
        <v>2063</v>
      </c>
      <c r="B2064" t="s">
        <v>353</v>
      </c>
      <c r="C2064" s="3">
        <v>3</v>
      </c>
      <c r="D2064">
        <v>48.837985000000003</v>
      </c>
      <c r="E2064">
        <v>-122.154369</v>
      </c>
      <c r="F2064" t="s">
        <v>10</v>
      </c>
      <c r="G2064" s="5">
        <v>12.984999999999999</v>
      </c>
      <c r="H2064" s="3">
        <v>17110004000248</v>
      </c>
      <c r="I2064" t="s">
        <v>11</v>
      </c>
    </row>
    <row r="2065" spans="1:9" x14ac:dyDescent="0.25">
      <c r="A2065">
        <v>2064</v>
      </c>
      <c r="B2065" t="s">
        <v>353</v>
      </c>
      <c r="C2065" s="3">
        <v>4</v>
      </c>
      <c r="D2065">
        <v>48.837985000000003</v>
      </c>
      <c r="E2065">
        <v>-122.154369</v>
      </c>
      <c r="F2065" t="s">
        <v>10</v>
      </c>
      <c r="G2065" s="5">
        <v>13.46</v>
      </c>
      <c r="H2065" s="3">
        <v>17110004000248</v>
      </c>
      <c r="I2065" t="s">
        <v>11</v>
      </c>
    </row>
    <row r="2066" spans="1:9" x14ac:dyDescent="0.25">
      <c r="A2066">
        <v>2065</v>
      </c>
      <c r="B2066" t="s">
        <v>353</v>
      </c>
      <c r="C2066" s="3">
        <v>5</v>
      </c>
      <c r="D2066">
        <v>48.837985000000003</v>
      </c>
      <c r="E2066">
        <v>-122.154369</v>
      </c>
      <c r="F2066" t="s">
        <v>10</v>
      </c>
      <c r="G2066" s="5">
        <v>11.715</v>
      </c>
      <c r="H2066" s="3">
        <v>17110004000248</v>
      </c>
      <c r="I2066" t="s">
        <v>11</v>
      </c>
    </row>
    <row r="2067" spans="1:9" x14ac:dyDescent="0.25">
      <c r="A2067">
        <v>2066</v>
      </c>
      <c r="B2067" t="s">
        <v>353</v>
      </c>
      <c r="C2067" s="3">
        <v>6</v>
      </c>
      <c r="D2067">
        <v>48.837985000000003</v>
      </c>
      <c r="E2067">
        <v>-122.154369</v>
      </c>
      <c r="F2067" t="s">
        <v>10</v>
      </c>
      <c r="G2067" s="5">
        <v>11.926666669999999</v>
      </c>
      <c r="H2067" s="3">
        <v>17110004000248</v>
      </c>
      <c r="I2067" t="s">
        <v>11</v>
      </c>
    </row>
    <row r="2068" spans="1:9" x14ac:dyDescent="0.25">
      <c r="A2068">
        <v>2067</v>
      </c>
      <c r="B2068" t="s">
        <v>353</v>
      </c>
      <c r="C2068" s="3">
        <v>7</v>
      </c>
      <c r="D2068">
        <v>48.837985000000003</v>
      </c>
      <c r="E2068">
        <v>-122.154369</v>
      </c>
      <c r="F2068" t="s">
        <v>10</v>
      </c>
      <c r="G2068" s="5">
        <v>11.31</v>
      </c>
      <c r="H2068" s="3">
        <v>17110004000248</v>
      </c>
      <c r="I2068" t="s">
        <v>11</v>
      </c>
    </row>
    <row r="2069" spans="1:9" x14ac:dyDescent="0.25">
      <c r="A2069">
        <v>2068</v>
      </c>
      <c r="B2069" t="s">
        <v>353</v>
      </c>
      <c r="C2069" s="3">
        <v>8</v>
      </c>
      <c r="D2069">
        <v>48.837985000000003</v>
      </c>
      <c r="E2069">
        <v>-122.154369</v>
      </c>
      <c r="F2069" t="s">
        <v>10</v>
      </c>
      <c r="G2069" s="5">
        <v>10.605</v>
      </c>
      <c r="H2069" s="3">
        <v>17110004000248</v>
      </c>
      <c r="I2069" t="s">
        <v>11</v>
      </c>
    </row>
    <row r="2070" spans="1:9" x14ac:dyDescent="0.25">
      <c r="A2070">
        <v>2069</v>
      </c>
      <c r="B2070" t="s">
        <v>353</v>
      </c>
      <c r="C2070" s="3">
        <v>9</v>
      </c>
      <c r="D2070">
        <v>48.837985000000003</v>
      </c>
      <c r="E2070">
        <v>-122.154369</v>
      </c>
      <c r="F2070" t="s">
        <v>10</v>
      </c>
      <c r="G2070" s="5">
        <v>9.81</v>
      </c>
      <c r="H2070" s="3">
        <v>17110004000248</v>
      </c>
      <c r="I2070" t="s">
        <v>11</v>
      </c>
    </row>
    <row r="2071" spans="1:9" x14ac:dyDescent="0.25">
      <c r="A2071">
        <v>2070</v>
      </c>
      <c r="B2071" t="s">
        <v>353</v>
      </c>
      <c r="C2071" s="3">
        <v>10</v>
      </c>
      <c r="D2071">
        <v>48.837985000000003</v>
      </c>
      <c r="E2071">
        <v>-122.154369</v>
      </c>
      <c r="F2071" t="s">
        <v>10</v>
      </c>
      <c r="G2071" s="5">
        <v>10.130000000000001</v>
      </c>
      <c r="H2071" s="3">
        <v>17110004000248</v>
      </c>
      <c r="I2071" t="s">
        <v>11</v>
      </c>
    </row>
    <row r="2072" spans="1:9" x14ac:dyDescent="0.25">
      <c r="A2072">
        <v>2071</v>
      </c>
      <c r="B2072" t="s">
        <v>353</v>
      </c>
      <c r="C2072" s="3">
        <v>11</v>
      </c>
      <c r="D2072">
        <v>48.837985000000003</v>
      </c>
      <c r="E2072">
        <v>-122.154369</v>
      </c>
      <c r="F2072" t="s">
        <v>10</v>
      </c>
      <c r="G2072" s="5">
        <v>13.03</v>
      </c>
      <c r="H2072" s="3">
        <v>17110004000248</v>
      </c>
      <c r="I2072" t="s">
        <v>11</v>
      </c>
    </row>
    <row r="2073" spans="1:9" x14ac:dyDescent="0.25">
      <c r="A2073">
        <v>2072</v>
      </c>
      <c r="B2073" t="s">
        <v>353</v>
      </c>
      <c r="C2073" s="3">
        <v>12</v>
      </c>
      <c r="D2073">
        <v>48.837985000000003</v>
      </c>
      <c r="E2073">
        <v>-122.154369</v>
      </c>
      <c r="F2073" t="s">
        <v>10</v>
      </c>
      <c r="G2073" s="5">
        <v>12.635</v>
      </c>
      <c r="H2073" s="3">
        <v>17110004000248</v>
      </c>
      <c r="I2073" t="s">
        <v>11</v>
      </c>
    </row>
    <row r="2074" spans="1:9" x14ac:dyDescent="0.25">
      <c r="A2074">
        <v>2073</v>
      </c>
      <c r="B2074" t="s">
        <v>354</v>
      </c>
      <c r="C2074" s="3">
        <v>1</v>
      </c>
      <c r="D2074">
        <v>48.918458819999998</v>
      </c>
      <c r="E2074">
        <v>-122.4651307</v>
      </c>
      <c r="F2074" t="s">
        <v>10</v>
      </c>
      <c r="G2074" s="5">
        <v>5.9</v>
      </c>
      <c r="H2074" s="3">
        <v>17110004000451</v>
      </c>
      <c r="I2074" t="s">
        <v>11</v>
      </c>
    </row>
    <row r="2075" spans="1:9" x14ac:dyDescent="0.25">
      <c r="A2075">
        <v>2074</v>
      </c>
      <c r="B2075" t="s">
        <v>354</v>
      </c>
      <c r="C2075" s="3">
        <v>2</v>
      </c>
      <c r="D2075">
        <v>48.918458819999998</v>
      </c>
      <c r="E2075">
        <v>-122.4651307</v>
      </c>
      <c r="F2075" t="s">
        <v>10</v>
      </c>
      <c r="G2075" s="5">
        <v>8.3871428570000006</v>
      </c>
      <c r="H2075" s="3">
        <v>17110004000451</v>
      </c>
      <c r="I2075" t="s">
        <v>11</v>
      </c>
    </row>
    <row r="2076" spans="1:9" x14ac:dyDescent="0.25">
      <c r="A2076">
        <v>2075</v>
      </c>
      <c r="B2076" t="s">
        <v>354</v>
      </c>
      <c r="C2076" s="3">
        <v>3</v>
      </c>
      <c r="D2076">
        <v>48.918458819999998</v>
      </c>
      <c r="E2076">
        <v>-122.4651307</v>
      </c>
      <c r="F2076" t="s">
        <v>10</v>
      </c>
      <c r="G2076" s="5">
        <v>9.3699999999999992</v>
      </c>
      <c r="H2076" s="3">
        <v>17110004000451</v>
      </c>
      <c r="I2076" t="s">
        <v>11</v>
      </c>
    </row>
    <row r="2077" spans="1:9" x14ac:dyDescent="0.25">
      <c r="A2077">
        <v>2076</v>
      </c>
      <c r="B2077" t="s">
        <v>354</v>
      </c>
      <c r="C2077" s="3">
        <v>4</v>
      </c>
      <c r="D2077">
        <v>48.918458819999998</v>
      </c>
      <c r="E2077">
        <v>-122.4651307</v>
      </c>
      <c r="F2077" t="s">
        <v>10</v>
      </c>
      <c r="G2077" s="5">
        <v>8.1579999999999995</v>
      </c>
      <c r="H2077" s="3">
        <v>17110004000451</v>
      </c>
      <c r="I2077" t="s">
        <v>11</v>
      </c>
    </row>
    <row r="2078" spans="1:9" x14ac:dyDescent="0.25">
      <c r="A2078">
        <v>2077</v>
      </c>
      <c r="B2078" t="s">
        <v>354</v>
      </c>
      <c r="C2078" s="3">
        <v>5</v>
      </c>
      <c r="D2078">
        <v>48.918458819999998</v>
      </c>
      <c r="E2078">
        <v>-122.4651307</v>
      </c>
      <c r="F2078" t="s">
        <v>10</v>
      </c>
      <c r="G2078" s="5">
        <v>8.1050000000000004</v>
      </c>
      <c r="H2078" s="3">
        <v>17110004000451</v>
      </c>
      <c r="I2078" t="s">
        <v>11</v>
      </c>
    </row>
    <row r="2079" spans="1:9" x14ac:dyDescent="0.25">
      <c r="A2079">
        <v>2078</v>
      </c>
      <c r="B2079" t="s">
        <v>354</v>
      </c>
      <c r="C2079" s="3">
        <v>6</v>
      </c>
      <c r="D2079">
        <v>48.918458819999998</v>
      </c>
      <c r="E2079">
        <v>-122.4651307</v>
      </c>
      <c r="F2079" t="s">
        <v>10</v>
      </c>
      <c r="G2079" s="5">
        <v>6.9225000000000003</v>
      </c>
      <c r="H2079" s="3">
        <v>17110004000451</v>
      </c>
      <c r="I2079" t="s">
        <v>11</v>
      </c>
    </row>
    <row r="2080" spans="1:9" x14ac:dyDescent="0.25">
      <c r="A2080">
        <v>2079</v>
      </c>
      <c r="B2080" t="s">
        <v>354</v>
      </c>
      <c r="C2080" s="3">
        <v>7</v>
      </c>
      <c r="D2080">
        <v>48.918458819999998</v>
      </c>
      <c r="E2080">
        <v>-122.4651307</v>
      </c>
      <c r="F2080" t="s">
        <v>10</v>
      </c>
      <c r="G2080" s="5">
        <v>6.0525000000000002</v>
      </c>
      <c r="H2080" s="3">
        <v>17110004000451</v>
      </c>
      <c r="I2080" t="s">
        <v>11</v>
      </c>
    </row>
    <row r="2081" spans="1:9" x14ac:dyDescent="0.25">
      <c r="A2081">
        <v>2080</v>
      </c>
      <c r="B2081" t="s">
        <v>354</v>
      </c>
      <c r="C2081" s="3">
        <v>8</v>
      </c>
      <c r="D2081">
        <v>48.918458819999998</v>
      </c>
      <c r="E2081">
        <v>-122.4651307</v>
      </c>
      <c r="F2081" t="s">
        <v>10</v>
      </c>
      <c r="G2081" s="5">
        <v>4.1174999999999997</v>
      </c>
      <c r="H2081" s="3">
        <v>17110004000451</v>
      </c>
      <c r="I2081" t="s">
        <v>11</v>
      </c>
    </row>
    <row r="2082" spans="1:9" x14ac:dyDescent="0.25">
      <c r="A2082">
        <v>2081</v>
      </c>
      <c r="B2082" t="s">
        <v>354</v>
      </c>
      <c r="C2082" s="3">
        <v>9</v>
      </c>
      <c r="D2082">
        <v>48.918458819999998</v>
      </c>
      <c r="E2082">
        <v>-122.4651307</v>
      </c>
      <c r="F2082" t="s">
        <v>10</v>
      </c>
      <c r="G2082" s="5">
        <v>6.3633333329999999</v>
      </c>
      <c r="H2082" s="3">
        <v>17110004000451</v>
      </c>
      <c r="I2082" t="s">
        <v>11</v>
      </c>
    </row>
    <row r="2083" spans="1:9" x14ac:dyDescent="0.25">
      <c r="A2083">
        <v>2082</v>
      </c>
      <c r="B2083" t="s">
        <v>354</v>
      </c>
      <c r="C2083" s="3">
        <v>10</v>
      </c>
      <c r="D2083">
        <v>48.918458819999998</v>
      </c>
      <c r="E2083">
        <v>-122.4651307</v>
      </c>
      <c r="F2083" t="s">
        <v>10</v>
      </c>
      <c r="G2083" s="5">
        <v>6.6124999999999998</v>
      </c>
      <c r="H2083" s="3">
        <v>17110004000451</v>
      </c>
      <c r="I2083" t="s">
        <v>11</v>
      </c>
    </row>
    <row r="2084" spans="1:9" x14ac:dyDescent="0.25">
      <c r="A2084">
        <v>2083</v>
      </c>
      <c r="B2084" t="s">
        <v>354</v>
      </c>
      <c r="C2084" s="3">
        <v>11</v>
      </c>
      <c r="D2084">
        <v>48.918458819999998</v>
      </c>
      <c r="E2084">
        <v>-122.4651307</v>
      </c>
      <c r="F2084" t="s">
        <v>10</v>
      </c>
      <c r="G2084" s="5">
        <v>6.5125000000000002</v>
      </c>
      <c r="H2084" s="3">
        <v>17110004000451</v>
      </c>
      <c r="I2084" t="s">
        <v>11</v>
      </c>
    </row>
    <row r="2085" spans="1:9" x14ac:dyDescent="0.25">
      <c r="A2085">
        <v>2084</v>
      </c>
      <c r="B2085" t="s">
        <v>354</v>
      </c>
      <c r="C2085" s="3">
        <v>12</v>
      </c>
      <c r="D2085">
        <v>48.918458819999998</v>
      </c>
      <c r="E2085">
        <v>-122.4651307</v>
      </c>
      <c r="F2085" t="s">
        <v>10</v>
      </c>
      <c r="G2085" s="5">
        <v>8.4600000000000009</v>
      </c>
      <c r="H2085" s="3">
        <v>17110004000451</v>
      </c>
      <c r="I2085" t="s">
        <v>11</v>
      </c>
    </row>
    <row r="2086" spans="1:9" x14ac:dyDescent="0.25">
      <c r="A2086">
        <v>2085</v>
      </c>
      <c r="B2086" t="s">
        <v>355</v>
      </c>
      <c r="C2086" s="3">
        <v>1</v>
      </c>
      <c r="D2086">
        <v>48.918458819999998</v>
      </c>
      <c r="E2086">
        <v>-122.4651307</v>
      </c>
      <c r="F2086" t="s">
        <v>10</v>
      </c>
      <c r="G2086" s="5">
        <v>7.7433333329999998</v>
      </c>
      <c r="H2086" s="3">
        <v>17110004000451</v>
      </c>
      <c r="I2086" t="s">
        <v>11</v>
      </c>
    </row>
    <row r="2087" spans="1:9" x14ac:dyDescent="0.25">
      <c r="A2087">
        <v>2086</v>
      </c>
      <c r="B2087" t="s">
        <v>355</v>
      </c>
      <c r="C2087" s="3">
        <v>2</v>
      </c>
      <c r="D2087">
        <v>48.918458819999998</v>
      </c>
      <c r="E2087">
        <v>-122.4651307</v>
      </c>
      <c r="F2087" t="s">
        <v>10</v>
      </c>
      <c r="G2087" s="5">
        <v>7.9183333329999996</v>
      </c>
      <c r="H2087" s="3">
        <v>17110004000451</v>
      </c>
      <c r="I2087" t="s">
        <v>11</v>
      </c>
    </row>
    <row r="2088" spans="1:9" x14ac:dyDescent="0.25">
      <c r="A2088">
        <v>2087</v>
      </c>
      <c r="B2088" t="s">
        <v>355</v>
      </c>
      <c r="C2088" s="3">
        <v>3</v>
      </c>
      <c r="D2088">
        <v>48.918458819999998</v>
      </c>
      <c r="E2088">
        <v>-122.4651307</v>
      </c>
      <c r="F2088" t="s">
        <v>10</v>
      </c>
      <c r="G2088" s="5">
        <v>8.3239999999999998</v>
      </c>
      <c r="H2088" s="3">
        <v>17110004000451</v>
      </c>
      <c r="I2088" t="s">
        <v>11</v>
      </c>
    </row>
    <row r="2089" spans="1:9" x14ac:dyDescent="0.25">
      <c r="A2089">
        <v>2088</v>
      </c>
      <c r="B2089" t="s">
        <v>355</v>
      </c>
      <c r="C2089" s="3">
        <v>4</v>
      </c>
      <c r="D2089">
        <v>48.918458819999998</v>
      </c>
      <c r="E2089">
        <v>-122.4651307</v>
      </c>
      <c r="F2089" t="s">
        <v>10</v>
      </c>
      <c r="G2089" s="5">
        <v>7.1924999999999999</v>
      </c>
      <c r="H2089" s="3">
        <v>17110004000451</v>
      </c>
      <c r="I2089" t="s">
        <v>11</v>
      </c>
    </row>
    <row r="2090" spans="1:9" x14ac:dyDescent="0.25">
      <c r="A2090">
        <v>2089</v>
      </c>
      <c r="B2090" t="s">
        <v>355</v>
      </c>
      <c r="C2090" s="3">
        <v>5</v>
      </c>
      <c r="D2090">
        <v>48.918458819999998</v>
      </c>
      <c r="E2090">
        <v>-122.4651307</v>
      </c>
      <c r="F2090" t="s">
        <v>10</v>
      </c>
      <c r="G2090" s="5">
        <v>8.99</v>
      </c>
      <c r="H2090" s="3">
        <v>17110004000451</v>
      </c>
      <c r="I2090" t="s">
        <v>11</v>
      </c>
    </row>
    <row r="2091" spans="1:9" x14ac:dyDescent="0.25">
      <c r="A2091">
        <v>2090</v>
      </c>
      <c r="B2091" t="s">
        <v>355</v>
      </c>
      <c r="C2091" s="3">
        <v>6</v>
      </c>
      <c r="D2091">
        <v>48.918458819999998</v>
      </c>
      <c r="E2091">
        <v>-122.4651307</v>
      </c>
      <c r="F2091" t="s">
        <v>10</v>
      </c>
      <c r="G2091" s="5">
        <v>7.17</v>
      </c>
      <c r="H2091" s="3">
        <v>17110004000451</v>
      </c>
      <c r="I2091" t="s">
        <v>11</v>
      </c>
    </row>
    <row r="2092" spans="1:9" x14ac:dyDescent="0.25">
      <c r="A2092">
        <v>2091</v>
      </c>
      <c r="B2092" t="s">
        <v>355</v>
      </c>
      <c r="C2092" s="3">
        <v>7</v>
      </c>
      <c r="D2092">
        <v>48.918458819999998</v>
      </c>
      <c r="E2092">
        <v>-122.4651307</v>
      </c>
      <c r="F2092" t="s">
        <v>10</v>
      </c>
      <c r="G2092" s="5">
        <v>5.3449999999999998</v>
      </c>
      <c r="H2092" s="3">
        <v>17110004000451</v>
      </c>
      <c r="I2092" t="s">
        <v>11</v>
      </c>
    </row>
    <row r="2093" spans="1:9" x14ac:dyDescent="0.25">
      <c r="A2093">
        <v>2092</v>
      </c>
      <c r="B2093" t="s">
        <v>355</v>
      </c>
      <c r="C2093" s="3">
        <v>8</v>
      </c>
      <c r="D2093">
        <v>48.918458819999998</v>
      </c>
      <c r="E2093">
        <v>-122.4651307</v>
      </c>
      <c r="F2093" t="s">
        <v>10</v>
      </c>
      <c r="G2093" s="5">
        <v>4.0774999999999997</v>
      </c>
      <c r="H2093" s="3">
        <v>17110004000451</v>
      </c>
      <c r="I2093" t="s">
        <v>11</v>
      </c>
    </row>
    <row r="2094" spans="1:9" x14ac:dyDescent="0.25">
      <c r="A2094">
        <v>2093</v>
      </c>
      <c r="B2094" t="s">
        <v>355</v>
      </c>
      <c r="C2094" s="3">
        <v>9</v>
      </c>
      <c r="D2094">
        <v>48.918458819999998</v>
      </c>
      <c r="E2094">
        <v>-122.4651307</v>
      </c>
      <c r="F2094" t="s">
        <v>10</v>
      </c>
      <c r="G2094" s="5">
        <v>4.3375000000000004</v>
      </c>
      <c r="H2094" s="3">
        <v>17110004000451</v>
      </c>
      <c r="I2094" t="s">
        <v>11</v>
      </c>
    </row>
    <row r="2095" spans="1:9" x14ac:dyDescent="0.25">
      <c r="A2095">
        <v>2094</v>
      </c>
      <c r="B2095" t="s">
        <v>355</v>
      </c>
      <c r="C2095" s="3">
        <v>10</v>
      </c>
      <c r="D2095">
        <v>48.918458819999998</v>
      </c>
      <c r="E2095">
        <v>-122.4651307</v>
      </c>
      <c r="F2095" t="s">
        <v>10</v>
      </c>
      <c r="G2095" s="5">
        <v>6.1275000000000004</v>
      </c>
      <c r="H2095" s="3">
        <v>17110004000451</v>
      </c>
      <c r="I2095" t="s">
        <v>11</v>
      </c>
    </row>
    <row r="2096" spans="1:9" x14ac:dyDescent="0.25">
      <c r="A2096">
        <v>2095</v>
      </c>
      <c r="B2096" t="s">
        <v>355</v>
      </c>
      <c r="C2096" s="3">
        <v>11</v>
      </c>
      <c r="D2096">
        <v>48.918458819999998</v>
      </c>
      <c r="E2096">
        <v>-122.4651307</v>
      </c>
      <c r="F2096" t="s">
        <v>10</v>
      </c>
      <c r="G2096" s="5">
        <v>7.05</v>
      </c>
      <c r="H2096" s="3">
        <v>17110004000451</v>
      </c>
      <c r="I2096" t="s">
        <v>11</v>
      </c>
    </row>
    <row r="2097" spans="1:9" x14ac:dyDescent="0.25">
      <c r="A2097">
        <v>2096</v>
      </c>
      <c r="B2097" t="s">
        <v>355</v>
      </c>
      <c r="C2097" s="3">
        <v>12</v>
      </c>
      <c r="D2097">
        <v>48.918458819999998</v>
      </c>
      <c r="E2097">
        <v>-122.4651307</v>
      </c>
      <c r="F2097" t="s">
        <v>10</v>
      </c>
      <c r="G2097" s="5">
        <v>7.585</v>
      </c>
      <c r="H2097" s="3">
        <v>17110004000451</v>
      </c>
      <c r="I2097" t="s">
        <v>11</v>
      </c>
    </row>
    <row r="2098" spans="1:9" x14ac:dyDescent="0.25">
      <c r="A2098">
        <v>2097</v>
      </c>
      <c r="B2098" t="s">
        <v>356</v>
      </c>
      <c r="C2098" s="3">
        <v>1</v>
      </c>
      <c r="D2098">
        <v>48.919001000000002</v>
      </c>
      <c r="E2098">
        <v>-122.464192</v>
      </c>
      <c r="F2098" t="s">
        <v>10</v>
      </c>
      <c r="G2098" s="5">
        <v>8.4250000000000007</v>
      </c>
      <c r="H2098" s="3">
        <v>17110004000451</v>
      </c>
      <c r="I2098" t="s">
        <v>11</v>
      </c>
    </row>
    <row r="2099" spans="1:9" x14ac:dyDescent="0.25">
      <c r="A2099">
        <v>2098</v>
      </c>
      <c r="B2099" t="s">
        <v>356</v>
      </c>
      <c r="C2099" s="3">
        <v>2</v>
      </c>
      <c r="D2099">
        <v>48.919001000000002</v>
      </c>
      <c r="E2099">
        <v>-122.464192</v>
      </c>
      <c r="F2099" t="s">
        <v>10</v>
      </c>
      <c r="G2099" s="5">
        <v>7.45</v>
      </c>
      <c r="H2099" s="3">
        <v>17110004000451</v>
      </c>
      <c r="I2099" t="s">
        <v>11</v>
      </c>
    </row>
    <row r="2100" spans="1:9" x14ac:dyDescent="0.25">
      <c r="A2100">
        <v>2099</v>
      </c>
      <c r="B2100" t="s">
        <v>356</v>
      </c>
      <c r="C2100" s="3">
        <v>3</v>
      </c>
      <c r="D2100">
        <v>48.919001000000002</v>
      </c>
      <c r="E2100">
        <v>-122.464192</v>
      </c>
      <c r="F2100" t="s">
        <v>10</v>
      </c>
      <c r="G2100" s="5">
        <v>7.84</v>
      </c>
      <c r="H2100" s="3">
        <v>17110004000451</v>
      </c>
      <c r="I2100" t="s">
        <v>11</v>
      </c>
    </row>
    <row r="2101" spans="1:9" x14ac:dyDescent="0.25">
      <c r="A2101">
        <v>2100</v>
      </c>
      <c r="B2101" t="s">
        <v>356</v>
      </c>
      <c r="C2101" s="3">
        <v>4</v>
      </c>
      <c r="D2101">
        <v>48.919001000000002</v>
      </c>
      <c r="E2101">
        <v>-122.464192</v>
      </c>
      <c r="F2101" t="s">
        <v>10</v>
      </c>
      <c r="G2101" s="5">
        <v>9.375</v>
      </c>
      <c r="H2101" s="3">
        <v>17110004000451</v>
      </c>
      <c r="I2101" t="s">
        <v>11</v>
      </c>
    </row>
    <row r="2102" spans="1:9" x14ac:dyDescent="0.25">
      <c r="A2102">
        <v>2101</v>
      </c>
      <c r="B2102" t="s">
        <v>356</v>
      </c>
      <c r="C2102" s="3">
        <v>5</v>
      </c>
      <c r="D2102">
        <v>48.919001000000002</v>
      </c>
      <c r="E2102">
        <v>-122.464192</v>
      </c>
      <c r="F2102" t="s">
        <v>10</v>
      </c>
      <c r="G2102" s="5">
        <v>8.5350000000000001</v>
      </c>
      <c r="H2102" s="3">
        <v>17110004000451</v>
      </c>
      <c r="I2102" t="s">
        <v>11</v>
      </c>
    </row>
    <row r="2103" spans="1:9" x14ac:dyDescent="0.25">
      <c r="A2103">
        <v>2102</v>
      </c>
      <c r="B2103" t="s">
        <v>356</v>
      </c>
      <c r="C2103" s="3">
        <v>6</v>
      </c>
      <c r="D2103">
        <v>48.919001000000002</v>
      </c>
      <c r="E2103">
        <v>-122.464192</v>
      </c>
      <c r="F2103" t="s">
        <v>10</v>
      </c>
      <c r="G2103" s="5">
        <v>6.6066666669999998</v>
      </c>
      <c r="H2103" s="3">
        <v>17110004000451</v>
      </c>
      <c r="I2103" t="s">
        <v>11</v>
      </c>
    </row>
    <row r="2104" spans="1:9" x14ac:dyDescent="0.25">
      <c r="A2104">
        <v>2103</v>
      </c>
      <c r="B2104" t="s">
        <v>356</v>
      </c>
      <c r="C2104" s="3">
        <v>7</v>
      </c>
      <c r="D2104">
        <v>48.919001000000002</v>
      </c>
      <c r="E2104">
        <v>-122.464192</v>
      </c>
      <c r="F2104" t="s">
        <v>10</v>
      </c>
      <c r="G2104" s="5">
        <v>5.233333333</v>
      </c>
      <c r="H2104" s="3">
        <v>17110004000451</v>
      </c>
      <c r="I2104" t="s">
        <v>11</v>
      </c>
    </row>
    <row r="2105" spans="1:9" x14ac:dyDescent="0.25">
      <c r="A2105">
        <v>2104</v>
      </c>
      <c r="B2105" t="s">
        <v>356</v>
      </c>
      <c r="C2105" s="3">
        <v>8</v>
      </c>
      <c r="D2105">
        <v>48.919001000000002</v>
      </c>
      <c r="E2105">
        <v>-122.464192</v>
      </c>
      <c r="F2105" t="s">
        <v>10</v>
      </c>
      <c r="G2105" s="5">
        <v>3.71</v>
      </c>
      <c r="H2105" s="3">
        <v>17110004000451</v>
      </c>
      <c r="I2105" t="s">
        <v>11</v>
      </c>
    </row>
    <row r="2106" spans="1:9" x14ac:dyDescent="0.25">
      <c r="A2106">
        <v>2105</v>
      </c>
      <c r="B2106" t="s">
        <v>356</v>
      </c>
      <c r="C2106" s="3">
        <v>9</v>
      </c>
      <c r="D2106">
        <v>48.919001000000002</v>
      </c>
      <c r="E2106">
        <v>-122.464192</v>
      </c>
      <c r="F2106" t="s">
        <v>10</v>
      </c>
      <c r="G2106" s="5">
        <v>6.63</v>
      </c>
      <c r="H2106" s="3">
        <v>17110004000451</v>
      </c>
      <c r="I2106" t="s">
        <v>11</v>
      </c>
    </row>
    <row r="2107" spans="1:9" x14ac:dyDescent="0.25">
      <c r="A2107">
        <v>2106</v>
      </c>
      <c r="B2107" t="s">
        <v>356</v>
      </c>
      <c r="C2107" s="3">
        <v>10</v>
      </c>
      <c r="D2107">
        <v>48.919001000000002</v>
      </c>
      <c r="E2107">
        <v>-122.464192</v>
      </c>
      <c r="F2107" t="s">
        <v>10</v>
      </c>
      <c r="G2107" s="5">
        <v>6.47</v>
      </c>
      <c r="H2107" s="3">
        <v>17110004000451</v>
      </c>
      <c r="I2107" t="s">
        <v>11</v>
      </c>
    </row>
    <row r="2108" spans="1:9" x14ac:dyDescent="0.25">
      <c r="A2108">
        <v>2107</v>
      </c>
      <c r="B2108" t="s">
        <v>356</v>
      </c>
      <c r="C2108" s="3">
        <v>11</v>
      </c>
      <c r="D2108">
        <v>48.919001000000002</v>
      </c>
      <c r="E2108">
        <v>-122.464192</v>
      </c>
      <c r="F2108" t="s">
        <v>10</v>
      </c>
      <c r="G2108" s="5">
        <v>5.81</v>
      </c>
      <c r="H2108" s="3">
        <v>17110004000451</v>
      </c>
      <c r="I2108" t="s">
        <v>11</v>
      </c>
    </row>
    <row r="2109" spans="1:9" x14ac:dyDescent="0.25">
      <c r="A2109">
        <v>2108</v>
      </c>
      <c r="B2109" t="s">
        <v>356</v>
      </c>
      <c r="C2109" s="3">
        <v>12</v>
      </c>
      <c r="D2109">
        <v>48.919001000000002</v>
      </c>
      <c r="E2109">
        <v>-122.464192</v>
      </c>
      <c r="F2109" t="s">
        <v>10</v>
      </c>
      <c r="G2109" s="5">
        <v>8.6950000000000003</v>
      </c>
      <c r="H2109" s="3">
        <v>17110004000451</v>
      </c>
      <c r="I2109" t="s">
        <v>11</v>
      </c>
    </row>
    <row r="2110" spans="1:9" x14ac:dyDescent="0.25">
      <c r="A2110">
        <v>2109</v>
      </c>
      <c r="B2110" t="s">
        <v>357</v>
      </c>
      <c r="C2110" s="3">
        <v>1</v>
      </c>
      <c r="D2110">
        <v>48.92017001</v>
      </c>
      <c r="E2110">
        <v>-122.4426847</v>
      </c>
      <c r="F2110" t="s">
        <v>10</v>
      </c>
      <c r="G2110" s="5">
        <v>3.8433333329999999</v>
      </c>
      <c r="H2110" s="3">
        <v>17110004001011</v>
      </c>
      <c r="I2110" t="s">
        <v>11</v>
      </c>
    </row>
    <row r="2111" spans="1:9" x14ac:dyDescent="0.25">
      <c r="A2111">
        <v>2110</v>
      </c>
      <c r="B2111" t="s">
        <v>357</v>
      </c>
      <c r="C2111" s="3">
        <v>2</v>
      </c>
      <c r="D2111">
        <v>48.92017001</v>
      </c>
      <c r="E2111">
        <v>-122.4426847</v>
      </c>
      <c r="F2111" t="s">
        <v>10</v>
      </c>
      <c r="G2111" s="5">
        <v>6.58</v>
      </c>
      <c r="H2111" s="3">
        <v>17110004001011</v>
      </c>
      <c r="I2111" t="s">
        <v>11</v>
      </c>
    </row>
    <row r="2112" spans="1:9" x14ac:dyDescent="0.25">
      <c r="A2112">
        <v>2111</v>
      </c>
      <c r="B2112" t="s">
        <v>357</v>
      </c>
      <c r="C2112" s="3">
        <v>3</v>
      </c>
      <c r="D2112">
        <v>48.92017001</v>
      </c>
      <c r="E2112">
        <v>-122.4426847</v>
      </c>
      <c r="F2112" t="s">
        <v>10</v>
      </c>
      <c r="G2112" s="5">
        <v>8.5975000000000001</v>
      </c>
      <c r="H2112" s="3">
        <v>17110004001011</v>
      </c>
      <c r="I2112" t="s">
        <v>11</v>
      </c>
    </row>
    <row r="2113" spans="1:9" x14ac:dyDescent="0.25">
      <c r="A2113">
        <v>2112</v>
      </c>
      <c r="B2113" t="s">
        <v>357</v>
      </c>
      <c r="C2113" s="3">
        <v>4</v>
      </c>
      <c r="D2113">
        <v>48.92017001</v>
      </c>
      <c r="E2113">
        <v>-122.4426847</v>
      </c>
      <c r="F2113" t="s">
        <v>10</v>
      </c>
      <c r="G2113" s="5">
        <v>7.7625000000000002</v>
      </c>
      <c r="H2113" s="3">
        <v>17110004001011</v>
      </c>
      <c r="I2113" t="s">
        <v>11</v>
      </c>
    </row>
    <row r="2114" spans="1:9" x14ac:dyDescent="0.25">
      <c r="A2114">
        <v>2113</v>
      </c>
      <c r="B2114" t="s">
        <v>357</v>
      </c>
      <c r="C2114" s="3">
        <v>5</v>
      </c>
      <c r="D2114">
        <v>48.92017001</v>
      </c>
      <c r="E2114">
        <v>-122.4426847</v>
      </c>
      <c r="F2114" t="s">
        <v>10</v>
      </c>
      <c r="G2114" s="5">
        <v>7.8550000000000004</v>
      </c>
      <c r="H2114" s="3">
        <v>17110004001011</v>
      </c>
      <c r="I2114" t="s">
        <v>11</v>
      </c>
    </row>
    <row r="2115" spans="1:9" x14ac:dyDescent="0.25">
      <c r="A2115">
        <v>2114</v>
      </c>
      <c r="B2115" t="s">
        <v>357</v>
      </c>
      <c r="C2115" s="3">
        <v>6</v>
      </c>
      <c r="D2115">
        <v>48.92017001</v>
      </c>
      <c r="E2115">
        <v>-122.4426847</v>
      </c>
      <c r="F2115" t="s">
        <v>10</v>
      </c>
      <c r="G2115" s="5">
        <v>6.5250000000000004</v>
      </c>
      <c r="H2115" s="3">
        <v>17110004001011</v>
      </c>
      <c r="I2115" t="s">
        <v>11</v>
      </c>
    </row>
    <row r="2116" spans="1:9" x14ac:dyDescent="0.25">
      <c r="A2116">
        <v>2115</v>
      </c>
      <c r="B2116" t="s">
        <v>357</v>
      </c>
      <c r="C2116" s="3">
        <v>7</v>
      </c>
      <c r="D2116">
        <v>48.92017001</v>
      </c>
      <c r="E2116">
        <v>-122.4426847</v>
      </c>
      <c r="F2116" t="s">
        <v>10</v>
      </c>
      <c r="G2116" s="5">
        <v>4.6150000000000002</v>
      </c>
      <c r="H2116" s="3">
        <v>17110004001011</v>
      </c>
      <c r="I2116" t="s">
        <v>11</v>
      </c>
    </row>
    <row r="2117" spans="1:9" x14ac:dyDescent="0.25">
      <c r="A2117">
        <v>2116</v>
      </c>
      <c r="B2117" t="s">
        <v>357</v>
      </c>
      <c r="C2117" s="3">
        <v>8</v>
      </c>
      <c r="D2117">
        <v>48.92017001</v>
      </c>
      <c r="E2117">
        <v>-122.4426847</v>
      </c>
      <c r="F2117" t="s">
        <v>10</v>
      </c>
      <c r="G2117" s="5">
        <v>4.2374999999999998</v>
      </c>
      <c r="H2117" s="3">
        <v>17110004001011</v>
      </c>
      <c r="I2117" t="s">
        <v>11</v>
      </c>
    </row>
    <row r="2118" spans="1:9" x14ac:dyDescent="0.25">
      <c r="A2118">
        <v>2117</v>
      </c>
      <c r="B2118" t="s">
        <v>357</v>
      </c>
      <c r="C2118" s="3">
        <v>9</v>
      </c>
      <c r="D2118">
        <v>48.92017001</v>
      </c>
      <c r="E2118">
        <v>-122.4426847</v>
      </c>
      <c r="F2118" t="s">
        <v>10</v>
      </c>
      <c r="G2118" s="5">
        <v>4.4375</v>
      </c>
      <c r="H2118" s="3">
        <v>17110004001011</v>
      </c>
      <c r="I2118" t="s">
        <v>11</v>
      </c>
    </row>
    <row r="2119" spans="1:9" x14ac:dyDescent="0.25">
      <c r="A2119">
        <v>2118</v>
      </c>
      <c r="B2119" t="s">
        <v>357</v>
      </c>
      <c r="C2119" s="3">
        <v>10</v>
      </c>
      <c r="D2119">
        <v>48.92017001</v>
      </c>
      <c r="E2119">
        <v>-122.4426847</v>
      </c>
      <c r="F2119" t="s">
        <v>10</v>
      </c>
      <c r="G2119" s="5">
        <v>5.2125000000000004</v>
      </c>
      <c r="H2119" s="3">
        <v>17110004001011</v>
      </c>
      <c r="I2119" t="s">
        <v>11</v>
      </c>
    </row>
    <row r="2120" spans="1:9" x14ac:dyDescent="0.25">
      <c r="A2120">
        <v>2119</v>
      </c>
      <c r="B2120" t="s">
        <v>357</v>
      </c>
      <c r="C2120" s="3">
        <v>11</v>
      </c>
      <c r="D2120">
        <v>48.92017001</v>
      </c>
      <c r="E2120">
        <v>-122.4426847</v>
      </c>
      <c r="F2120" t="s">
        <v>10</v>
      </c>
      <c r="G2120" s="5">
        <v>4.1725000000000003</v>
      </c>
      <c r="H2120" s="3">
        <v>17110004001011</v>
      </c>
      <c r="I2120" t="s">
        <v>11</v>
      </c>
    </row>
    <row r="2121" spans="1:9" x14ac:dyDescent="0.25">
      <c r="A2121">
        <v>2120</v>
      </c>
      <c r="B2121" t="s">
        <v>357</v>
      </c>
      <c r="C2121" s="3">
        <v>12</v>
      </c>
      <c r="D2121">
        <v>48.92017001</v>
      </c>
      <c r="E2121">
        <v>-122.4426847</v>
      </c>
      <c r="F2121" t="s">
        <v>10</v>
      </c>
      <c r="G2121" s="5">
        <v>4.3025000000000002</v>
      </c>
      <c r="H2121" s="3">
        <v>17110004001011</v>
      </c>
      <c r="I2121" t="s">
        <v>11</v>
      </c>
    </row>
    <row r="2122" spans="1:9" x14ac:dyDescent="0.25">
      <c r="A2122">
        <v>2121</v>
      </c>
      <c r="B2122" t="s">
        <v>358</v>
      </c>
      <c r="C2122" s="3">
        <v>1</v>
      </c>
      <c r="D2122">
        <v>48.917514310000001</v>
      </c>
      <c r="E2122">
        <v>-122.4203562</v>
      </c>
      <c r="F2122" t="s">
        <v>10</v>
      </c>
      <c r="G2122" s="5">
        <v>5.2566666670000002</v>
      </c>
      <c r="H2122" s="3">
        <v>17110004001010</v>
      </c>
      <c r="I2122" t="s">
        <v>11</v>
      </c>
    </row>
    <row r="2123" spans="1:9" x14ac:dyDescent="0.25">
      <c r="A2123">
        <v>2122</v>
      </c>
      <c r="B2123" t="s">
        <v>358</v>
      </c>
      <c r="C2123" s="3">
        <v>2</v>
      </c>
      <c r="D2123">
        <v>48.917514310000001</v>
      </c>
      <c r="E2123">
        <v>-122.4203562</v>
      </c>
      <c r="F2123" t="s">
        <v>10</v>
      </c>
      <c r="G2123" s="5">
        <v>5.44</v>
      </c>
      <c r="H2123" s="3">
        <v>17110004001010</v>
      </c>
      <c r="I2123" t="s">
        <v>11</v>
      </c>
    </row>
    <row r="2124" spans="1:9" x14ac:dyDescent="0.25">
      <c r="A2124">
        <v>2123</v>
      </c>
      <c r="B2124" t="s">
        <v>358</v>
      </c>
      <c r="C2124" s="3">
        <v>3</v>
      </c>
      <c r="D2124">
        <v>48.917514310000001</v>
      </c>
      <c r="E2124">
        <v>-122.4203562</v>
      </c>
      <c r="F2124" t="s">
        <v>10</v>
      </c>
      <c r="G2124" s="5">
        <v>7.03</v>
      </c>
      <c r="H2124" s="3">
        <v>17110004001010</v>
      </c>
      <c r="I2124" t="s">
        <v>11</v>
      </c>
    </row>
    <row r="2125" spans="1:9" x14ac:dyDescent="0.25">
      <c r="A2125">
        <v>2124</v>
      </c>
      <c r="B2125" t="s">
        <v>358</v>
      </c>
      <c r="C2125" s="3">
        <v>4</v>
      </c>
      <c r="D2125">
        <v>48.917514310000001</v>
      </c>
      <c r="E2125">
        <v>-122.4203562</v>
      </c>
      <c r="F2125" t="s">
        <v>10</v>
      </c>
      <c r="G2125" s="5">
        <v>8.3849999999999998</v>
      </c>
      <c r="H2125" s="3">
        <v>17110004001010</v>
      </c>
      <c r="I2125" t="s">
        <v>11</v>
      </c>
    </row>
    <row r="2126" spans="1:9" x14ac:dyDescent="0.25">
      <c r="A2126">
        <v>2125</v>
      </c>
      <c r="B2126" t="s">
        <v>358</v>
      </c>
      <c r="C2126" s="3">
        <v>5</v>
      </c>
      <c r="D2126">
        <v>48.917514310000001</v>
      </c>
      <c r="E2126">
        <v>-122.4203562</v>
      </c>
      <c r="F2126" t="s">
        <v>10</v>
      </c>
      <c r="G2126" s="5">
        <v>9.8000000000000007</v>
      </c>
      <c r="H2126" s="3">
        <v>17110004001010</v>
      </c>
      <c r="I2126" t="s">
        <v>11</v>
      </c>
    </row>
    <row r="2127" spans="1:9" x14ac:dyDescent="0.25">
      <c r="A2127">
        <v>2126</v>
      </c>
      <c r="B2127" t="s">
        <v>358</v>
      </c>
      <c r="C2127" s="3">
        <v>6</v>
      </c>
      <c r="D2127">
        <v>48.917514310000001</v>
      </c>
      <c r="E2127">
        <v>-122.4203562</v>
      </c>
      <c r="F2127" t="s">
        <v>10</v>
      </c>
      <c r="G2127" s="5">
        <v>8.2324999999999999</v>
      </c>
      <c r="H2127" s="3">
        <v>17110004001010</v>
      </c>
      <c r="I2127" t="s">
        <v>11</v>
      </c>
    </row>
    <row r="2128" spans="1:9" x14ac:dyDescent="0.25">
      <c r="A2128">
        <v>2127</v>
      </c>
      <c r="B2128" t="s">
        <v>358</v>
      </c>
      <c r="C2128" s="3">
        <v>7</v>
      </c>
      <c r="D2128">
        <v>48.917514310000001</v>
      </c>
      <c r="E2128">
        <v>-122.4203562</v>
      </c>
      <c r="F2128" t="s">
        <v>10</v>
      </c>
      <c r="G2128" s="5">
        <v>7.6275000000000004</v>
      </c>
      <c r="H2128" s="3">
        <v>17110004001010</v>
      </c>
      <c r="I2128" t="s">
        <v>11</v>
      </c>
    </row>
    <row r="2129" spans="1:9" x14ac:dyDescent="0.25">
      <c r="A2129">
        <v>2128</v>
      </c>
      <c r="B2129" t="s">
        <v>358</v>
      </c>
      <c r="C2129" s="3">
        <v>8</v>
      </c>
      <c r="D2129">
        <v>48.917514310000001</v>
      </c>
      <c r="E2129">
        <v>-122.4203562</v>
      </c>
      <c r="F2129" t="s">
        <v>10</v>
      </c>
      <c r="G2129" s="5">
        <v>6.8766666670000003</v>
      </c>
      <c r="H2129" s="3">
        <v>17110004001010</v>
      </c>
      <c r="I2129" t="s">
        <v>11</v>
      </c>
    </row>
    <row r="2130" spans="1:9" x14ac:dyDescent="0.25">
      <c r="A2130">
        <v>2129</v>
      </c>
      <c r="B2130" t="s">
        <v>358</v>
      </c>
      <c r="C2130" s="3">
        <v>9</v>
      </c>
      <c r="D2130">
        <v>48.917514310000001</v>
      </c>
      <c r="E2130">
        <v>-122.4203562</v>
      </c>
      <c r="F2130" t="s">
        <v>10</v>
      </c>
      <c r="G2130" s="5">
        <v>4.4749999999999996</v>
      </c>
      <c r="H2130" s="3">
        <v>17110004001010</v>
      </c>
      <c r="I2130" t="s">
        <v>11</v>
      </c>
    </row>
    <row r="2131" spans="1:9" x14ac:dyDescent="0.25">
      <c r="A2131">
        <v>2130</v>
      </c>
      <c r="B2131" t="s">
        <v>358</v>
      </c>
      <c r="C2131" s="3">
        <v>10</v>
      </c>
      <c r="D2131">
        <v>48.917514310000001</v>
      </c>
      <c r="E2131">
        <v>-122.4203562</v>
      </c>
      <c r="F2131" t="s">
        <v>10</v>
      </c>
      <c r="G2131" s="5">
        <v>4.4950000000000001</v>
      </c>
      <c r="H2131" s="3">
        <v>17110004001010</v>
      </c>
      <c r="I2131" t="s">
        <v>11</v>
      </c>
    </row>
    <row r="2132" spans="1:9" x14ac:dyDescent="0.25">
      <c r="A2132">
        <v>2131</v>
      </c>
      <c r="B2132" t="s">
        <v>358</v>
      </c>
      <c r="C2132" s="3">
        <v>11</v>
      </c>
      <c r="D2132">
        <v>48.917514310000001</v>
      </c>
      <c r="E2132">
        <v>-122.4203562</v>
      </c>
      <c r="F2132" t="s">
        <v>10</v>
      </c>
      <c r="G2132" s="5">
        <v>5.5425000000000004</v>
      </c>
      <c r="H2132" s="3">
        <v>17110004001010</v>
      </c>
      <c r="I2132" t="s">
        <v>11</v>
      </c>
    </row>
    <row r="2133" spans="1:9" x14ac:dyDescent="0.25">
      <c r="A2133">
        <v>2132</v>
      </c>
      <c r="B2133" t="s">
        <v>358</v>
      </c>
      <c r="C2133" s="3">
        <v>12</v>
      </c>
      <c r="D2133">
        <v>48.917514310000001</v>
      </c>
      <c r="E2133">
        <v>-122.4203562</v>
      </c>
      <c r="F2133" t="s">
        <v>10</v>
      </c>
      <c r="G2133" s="5">
        <v>5.71</v>
      </c>
      <c r="H2133" s="3">
        <v>17110004001010</v>
      </c>
      <c r="I2133" t="s">
        <v>11</v>
      </c>
    </row>
    <row r="2134" spans="1:9" x14ac:dyDescent="0.25">
      <c r="A2134">
        <v>2133</v>
      </c>
      <c r="B2134" t="s">
        <v>359</v>
      </c>
      <c r="C2134" s="3">
        <v>1</v>
      </c>
      <c r="D2134">
        <v>48.790480670000001</v>
      </c>
      <c r="E2134">
        <v>-122.5844614</v>
      </c>
      <c r="F2134" t="s">
        <v>10</v>
      </c>
      <c r="G2134" s="5">
        <v>8.7133333329999996</v>
      </c>
      <c r="H2134" s="3">
        <v>17110004001432</v>
      </c>
      <c r="I2134" t="s">
        <v>16</v>
      </c>
    </row>
    <row r="2135" spans="1:9" x14ac:dyDescent="0.25">
      <c r="A2135">
        <v>2134</v>
      </c>
      <c r="B2135" t="s">
        <v>359</v>
      </c>
      <c r="C2135" s="3">
        <v>2</v>
      </c>
      <c r="D2135">
        <v>48.790480670000001</v>
      </c>
      <c r="E2135">
        <v>-122.5844614</v>
      </c>
      <c r="F2135" t="s">
        <v>10</v>
      </c>
      <c r="G2135" s="5">
        <v>9.4414285709999994</v>
      </c>
      <c r="H2135" s="3">
        <v>17110004001432</v>
      </c>
      <c r="I2135" t="s">
        <v>16</v>
      </c>
    </row>
    <row r="2136" spans="1:9" x14ac:dyDescent="0.25">
      <c r="A2136">
        <v>2135</v>
      </c>
      <c r="B2136" t="s">
        <v>359</v>
      </c>
      <c r="C2136" s="3">
        <v>3</v>
      </c>
      <c r="D2136">
        <v>48.790480670000001</v>
      </c>
      <c r="E2136">
        <v>-122.5844614</v>
      </c>
      <c r="F2136" t="s">
        <v>10</v>
      </c>
      <c r="G2136" s="5">
        <v>10.89666667</v>
      </c>
      <c r="H2136" s="3">
        <v>17110004001432</v>
      </c>
      <c r="I2136" t="s">
        <v>16</v>
      </c>
    </row>
    <row r="2137" spans="1:9" x14ac:dyDescent="0.25">
      <c r="A2137">
        <v>2136</v>
      </c>
      <c r="B2137" t="s">
        <v>359</v>
      </c>
      <c r="C2137" s="3">
        <v>4</v>
      </c>
      <c r="D2137">
        <v>48.790480670000001</v>
      </c>
      <c r="E2137">
        <v>-122.5844614</v>
      </c>
      <c r="F2137" t="s">
        <v>10</v>
      </c>
      <c r="G2137" s="5">
        <v>9.6980000000000004</v>
      </c>
      <c r="H2137" s="3">
        <v>17110004001432</v>
      </c>
      <c r="I2137" t="s">
        <v>16</v>
      </c>
    </row>
    <row r="2138" spans="1:9" x14ac:dyDescent="0.25">
      <c r="A2138">
        <v>2137</v>
      </c>
      <c r="B2138" t="s">
        <v>359</v>
      </c>
      <c r="C2138" s="3">
        <v>5</v>
      </c>
      <c r="D2138">
        <v>48.790480670000001</v>
      </c>
      <c r="E2138">
        <v>-122.5844614</v>
      </c>
      <c r="F2138" t="s">
        <v>10</v>
      </c>
      <c r="G2138" s="5">
        <v>9.3000000000000007</v>
      </c>
      <c r="H2138" s="3">
        <v>17110004001432</v>
      </c>
      <c r="I2138" t="s">
        <v>16</v>
      </c>
    </row>
    <row r="2139" spans="1:9" x14ac:dyDescent="0.25">
      <c r="A2139">
        <v>2138</v>
      </c>
      <c r="B2139" t="s">
        <v>359</v>
      </c>
      <c r="C2139" s="3">
        <v>6</v>
      </c>
      <c r="D2139">
        <v>48.790480670000001</v>
      </c>
      <c r="E2139">
        <v>-122.5844614</v>
      </c>
      <c r="F2139" t="s">
        <v>10</v>
      </c>
      <c r="G2139" s="5">
        <v>7.8825000000000003</v>
      </c>
      <c r="H2139" s="3">
        <v>17110004001432</v>
      </c>
      <c r="I2139" t="s">
        <v>16</v>
      </c>
    </row>
    <row r="2140" spans="1:9" x14ac:dyDescent="0.25">
      <c r="A2140">
        <v>2139</v>
      </c>
      <c r="B2140" t="s">
        <v>359</v>
      </c>
      <c r="C2140" s="3">
        <v>7</v>
      </c>
      <c r="D2140">
        <v>48.790480670000001</v>
      </c>
      <c r="E2140">
        <v>-122.5844614</v>
      </c>
      <c r="F2140" t="s">
        <v>10</v>
      </c>
      <c r="G2140" s="5">
        <v>8.1125000000000007</v>
      </c>
      <c r="H2140" s="3">
        <v>17110004001432</v>
      </c>
      <c r="I2140" t="s">
        <v>16</v>
      </c>
    </row>
    <row r="2141" spans="1:9" x14ac:dyDescent="0.25">
      <c r="A2141">
        <v>2140</v>
      </c>
      <c r="B2141" t="s">
        <v>359</v>
      </c>
      <c r="C2141" s="3">
        <v>8</v>
      </c>
      <c r="D2141">
        <v>48.790480670000001</v>
      </c>
      <c r="E2141">
        <v>-122.5844614</v>
      </c>
      <c r="F2141" t="s">
        <v>10</v>
      </c>
      <c r="G2141" s="5">
        <v>8.4499999999999993</v>
      </c>
      <c r="H2141" s="3">
        <v>17110004001432</v>
      </c>
      <c r="I2141" t="s">
        <v>16</v>
      </c>
    </row>
    <row r="2142" spans="1:9" x14ac:dyDescent="0.25">
      <c r="A2142">
        <v>2141</v>
      </c>
      <c r="B2142" t="s">
        <v>359</v>
      </c>
      <c r="C2142" s="3">
        <v>9</v>
      </c>
      <c r="D2142">
        <v>48.790480670000001</v>
      </c>
      <c r="E2142">
        <v>-122.5844614</v>
      </c>
      <c r="F2142" t="s">
        <v>10</v>
      </c>
      <c r="G2142" s="5">
        <v>8.2133333329999996</v>
      </c>
      <c r="H2142" s="3">
        <v>17110004001432</v>
      </c>
      <c r="I2142" t="s">
        <v>16</v>
      </c>
    </row>
    <row r="2143" spans="1:9" x14ac:dyDescent="0.25">
      <c r="A2143">
        <v>2142</v>
      </c>
      <c r="B2143" t="s">
        <v>359</v>
      </c>
      <c r="C2143" s="3">
        <v>10</v>
      </c>
      <c r="D2143">
        <v>48.790480670000001</v>
      </c>
      <c r="E2143">
        <v>-122.5844614</v>
      </c>
      <c r="F2143" t="s">
        <v>10</v>
      </c>
      <c r="G2143" s="5">
        <v>7.5149999999999997</v>
      </c>
      <c r="H2143" s="3">
        <v>17110004001432</v>
      </c>
      <c r="I2143" t="s">
        <v>16</v>
      </c>
    </row>
    <row r="2144" spans="1:9" x14ac:dyDescent="0.25">
      <c r="A2144">
        <v>2143</v>
      </c>
      <c r="B2144" t="s">
        <v>359</v>
      </c>
      <c r="C2144" s="3">
        <v>11</v>
      </c>
      <c r="D2144">
        <v>48.790480670000001</v>
      </c>
      <c r="E2144">
        <v>-122.5844614</v>
      </c>
      <c r="F2144" t="s">
        <v>10</v>
      </c>
      <c r="G2144" s="5">
        <v>6.585</v>
      </c>
      <c r="H2144" s="3">
        <v>17110004001432</v>
      </c>
      <c r="I2144" t="s">
        <v>16</v>
      </c>
    </row>
    <row r="2145" spans="1:9" x14ac:dyDescent="0.25">
      <c r="A2145">
        <v>2144</v>
      </c>
      <c r="B2145" t="s">
        <v>359</v>
      </c>
      <c r="C2145" s="3">
        <v>12</v>
      </c>
      <c r="D2145">
        <v>48.790480670000001</v>
      </c>
      <c r="E2145">
        <v>-122.5844614</v>
      </c>
      <c r="F2145" t="s">
        <v>10</v>
      </c>
      <c r="G2145" s="5">
        <v>9.0374999999999996</v>
      </c>
      <c r="H2145" s="3">
        <v>17110004001432</v>
      </c>
      <c r="I2145" t="s">
        <v>16</v>
      </c>
    </row>
    <row r="2146" spans="1:9" x14ac:dyDescent="0.25">
      <c r="A2146">
        <v>2145</v>
      </c>
      <c r="B2146" t="s">
        <v>360</v>
      </c>
      <c r="C2146" s="3">
        <v>1</v>
      </c>
      <c r="D2146">
        <v>48.90596</v>
      </c>
      <c r="E2146">
        <v>-122.5535</v>
      </c>
      <c r="F2146" t="s">
        <v>10</v>
      </c>
      <c r="G2146" s="5">
        <v>4.68</v>
      </c>
      <c r="H2146" s="3">
        <v>17110004000465</v>
      </c>
      <c r="I2146" t="s">
        <v>11</v>
      </c>
    </row>
    <row r="2147" spans="1:9" x14ac:dyDescent="0.25">
      <c r="A2147">
        <v>2146</v>
      </c>
      <c r="B2147" t="s">
        <v>360</v>
      </c>
      <c r="C2147" s="3">
        <v>2</v>
      </c>
      <c r="D2147">
        <v>48.90596</v>
      </c>
      <c r="E2147">
        <v>-122.5535</v>
      </c>
      <c r="F2147" t="s">
        <v>10</v>
      </c>
      <c r="G2147" s="5">
        <v>6.95</v>
      </c>
      <c r="H2147" s="3">
        <v>17110004000465</v>
      </c>
      <c r="I2147" t="s">
        <v>11</v>
      </c>
    </row>
    <row r="2148" spans="1:9" x14ac:dyDescent="0.25">
      <c r="A2148">
        <v>2147</v>
      </c>
      <c r="B2148" t="s">
        <v>360</v>
      </c>
      <c r="C2148" s="3">
        <v>3</v>
      </c>
      <c r="D2148">
        <v>48.90596</v>
      </c>
      <c r="E2148">
        <v>-122.5535</v>
      </c>
      <c r="F2148" t="s">
        <v>10</v>
      </c>
      <c r="G2148" s="5">
        <v>7.09</v>
      </c>
      <c r="H2148" s="3">
        <v>17110004000465</v>
      </c>
      <c r="I2148" t="s">
        <v>11</v>
      </c>
    </row>
    <row r="2149" spans="1:9" x14ac:dyDescent="0.25">
      <c r="A2149">
        <v>2148</v>
      </c>
      <c r="B2149" t="s">
        <v>360</v>
      </c>
      <c r="C2149" s="3">
        <v>4</v>
      </c>
      <c r="D2149">
        <v>48.90596</v>
      </c>
      <c r="E2149">
        <v>-122.5535</v>
      </c>
      <c r="F2149" t="s">
        <v>10</v>
      </c>
      <c r="G2149" s="5">
        <v>6.25</v>
      </c>
      <c r="H2149" s="3">
        <v>17110004000465</v>
      </c>
      <c r="I2149" t="s">
        <v>11</v>
      </c>
    </row>
    <row r="2150" spans="1:9" x14ac:dyDescent="0.25">
      <c r="A2150">
        <v>2149</v>
      </c>
      <c r="B2150" t="s">
        <v>360</v>
      </c>
      <c r="C2150" s="3">
        <v>5</v>
      </c>
      <c r="D2150">
        <v>48.90596</v>
      </c>
      <c r="E2150">
        <v>-122.5535</v>
      </c>
      <c r="F2150" t="s">
        <v>10</v>
      </c>
      <c r="G2150" s="5">
        <v>5.15</v>
      </c>
      <c r="H2150" s="3">
        <v>17110004000465</v>
      </c>
      <c r="I2150" t="s">
        <v>11</v>
      </c>
    </row>
    <row r="2151" spans="1:9" x14ac:dyDescent="0.25">
      <c r="A2151">
        <v>2150</v>
      </c>
      <c r="B2151" t="s">
        <v>360</v>
      </c>
      <c r="C2151" s="3">
        <v>6</v>
      </c>
      <c r="D2151">
        <v>48.90596</v>
      </c>
      <c r="E2151">
        <v>-122.5535</v>
      </c>
      <c r="F2151" t="s">
        <v>10</v>
      </c>
      <c r="G2151" s="5">
        <v>3.56</v>
      </c>
      <c r="H2151" s="3">
        <v>17110004000465</v>
      </c>
      <c r="I2151" t="s">
        <v>11</v>
      </c>
    </row>
    <row r="2152" spans="1:9" x14ac:dyDescent="0.25">
      <c r="A2152">
        <v>2151</v>
      </c>
      <c r="B2152" t="s">
        <v>360</v>
      </c>
      <c r="C2152" s="3">
        <v>7</v>
      </c>
      <c r="D2152">
        <v>48.90596</v>
      </c>
      <c r="E2152">
        <v>-122.5535</v>
      </c>
      <c r="F2152" t="s">
        <v>10</v>
      </c>
      <c r="G2152" s="5">
        <v>0.26</v>
      </c>
      <c r="H2152" s="3">
        <v>17110004000465</v>
      </c>
      <c r="I2152" t="s">
        <v>11</v>
      </c>
    </row>
    <row r="2153" spans="1:9" x14ac:dyDescent="0.25">
      <c r="A2153">
        <v>2152</v>
      </c>
      <c r="B2153" t="s">
        <v>360</v>
      </c>
      <c r="C2153" s="3">
        <v>8</v>
      </c>
      <c r="D2153">
        <v>48.90596</v>
      </c>
      <c r="E2153">
        <v>-122.5535</v>
      </c>
      <c r="F2153" t="s">
        <v>10</v>
      </c>
      <c r="G2153" s="5">
        <v>0.19</v>
      </c>
      <c r="H2153" s="3">
        <v>17110004000465</v>
      </c>
      <c r="I2153" t="s">
        <v>11</v>
      </c>
    </row>
    <row r="2154" spans="1:9" x14ac:dyDescent="0.25">
      <c r="A2154">
        <v>2153</v>
      </c>
      <c r="B2154" t="s">
        <v>360</v>
      </c>
      <c r="C2154" s="3">
        <v>9</v>
      </c>
      <c r="D2154">
        <v>48.90596</v>
      </c>
      <c r="E2154">
        <v>-122.5535</v>
      </c>
      <c r="F2154" t="s">
        <v>10</v>
      </c>
      <c r="G2154" s="5">
        <v>0.34</v>
      </c>
      <c r="H2154" s="3">
        <v>17110004000465</v>
      </c>
      <c r="I2154" t="s">
        <v>11</v>
      </c>
    </row>
    <row r="2155" spans="1:9" x14ac:dyDescent="0.25">
      <c r="A2155">
        <v>2154</v>
      </c>
      <c r="B2155" t="s">
        <v>360</v>
      </c>
      <c r="C2155" s="3">
        <v>10</v>
      </c>
      <c r="D2155">
        <v>48.90596</v>
      </c>
      <c r="E2155">
        <v>-122.5535</v>
      </c>
      <c r="F2155" t="s">
        <v>10</v>
      </c>
      <c r="G2155" s="5">
        <v>1.21</v>
      </c>
      <c r="H2155" s="3">
        <v>17110004000465</v>
      </c>
      <c r="I2155" t="s">
        <v>11</v>
      </c>
    </row>
    <row r="2156" spans="1:9" x14ac:dyDescent="0.25">
      <c r="A2156">
        <v>2155</v>
      </c>
      <c r="B2156" t="s">
        <v>360</v>
      </c>
      <c r="C2156" s="3">
        <v>11</v>
      </c>
      <c r="D2156">
        <v>48.90596</v>
      </c>
      <c r="E2156">
        <v>-122.5535</v>
      </c>
      <c r="F2156" t="s">
        <v>10</v>
      </c>
      <c r="G2156" s="5">
        <v>2.58</v>
      </c>
      <c r="H2156" s="3">
        <v>17110004000465</v>
      </c>
      <c r="I2156" t="s">
        <v>11</v>
      </c>
    </row>
    <row r="2157" spans="1:9" x14ac:dyDescent="0.25">
      <c r="A2157">
        <v>2156</v>
      </c>
      <c r="B2157" t="s">
        <v>360</v>
      </c>
      <c r="C2157" s="3">
        <v>12</v>
      </c>
      <c r="D2157">
        <v>48.90596</v>
      </c>
      <c r="E2157">
        <v>-122.5535</v>
      </c>
      <c r="F2157" t="s">
        <v>10</v>
      </c>
      <c r="G2157" s="5">
        <v>7.12</v>
      </c>
      <c r="H2157" s="3">
        <v>17110004000465</v>
      </c>
      <c r="I2157" t="s">
        <v>11</v>
      </c>
    </row>
    <row r="2158" spans="1:9" x14ac:dyDescent="0.25">
      <c r="A2158">
        <v>2157</v>
      </c>
      <c r="B2158" t="s">
        <v>361</v>
      </c>
      <c r="C2158" s="3">
        <v>1</v>
      </c>
      <c r="D2158">
        <v>48.789147</v>
      </c>
      <c r="E2158">
        <v>-122.199209</v>
      </c>
      <c r="F2158" t="s">
        <v>10</v>
      </c>
      <c r="G2158" s="5">
        <v>12.744999999999999</v>
      </c>
      <c r="H2158" s="3">
        <v>17110004000118</v>
      </c>
      <c r="I2158" t="s">
        <v>11</v>
      </c>
    </row>
    <row r="2159" spans="1:9" x14ac:dyDescent="0.25">
      <c r="A2159">
        <v>2158</v>
      </c>
      <c r="B2159" t="s">
        <v>361</v>
      </c>
      <c r="C2159" s="3">
        <v>2</v>
      </c>
      <c r="D2159">
        <v>48.789147</v>
      </c>
      <c r="E2159">
        <v>-122.199209</v>
      </c>
      <c r="F2159" t="s">
        <v>10</v>
      </c>
      <c r="G2159" s="5">
        <v>12.945</v>
      </c>
      <c r="H2159" s="3">
        <v>17110004000118</v>
      </c>
      <c r="I2159" t="s">
        <v>11</v>
      </c>
    </row>
    <row r="2160" spans="1:9" x14ac:dyDescent="0.25">
      <c r="A2160">
        <v>2159</v>
      </c>
      <c r="B2160" t="s">
        <v>361</v>
      </c>
      <c r="C2160" s="3">
        <v>3</v>
      </c>
      <c r="D2160">
        <v>48.789147</v>
      </c>
      <c r="E2160">
        <v>-122.199209</v>
      </c>
      <c r="F2160" t="s">
        <v>10</v>
      </c>
      <c r="G2160" s="5">
        <v>12.835000000000001</v>
      </c>
      <c r="H2160" s="3">
        <v>17110004000118</v>
      </c>
      <c r="I2160" t="s">
        <v>11</v>
      </c>
    </row>
    <row r="2161" spans="1:9" x14ac:dyDescent="0.25">
      <c r="A2161">
        <v>2160</v>
      </c>
      <c r="B2161" t="s">
        <v>361</v>
      </c>
      <c r="C2161" s="3">
        <v>4</v>
      </c>
      <c r="D2161">
        <v>48.789147</v>
      </c>
      <c r="E2161">
        <v>-122.199209</v>
      </c>
      <c r="F2161" t="s">
        <v>10</v>
      </c>
      <c r="G2161" s="5">
        <v>13.315</v>
      </c>
      <c r="H2161" s="3">
        <v>17110004000118</v>
      </c>
      <c r="I2161" t="s">
        <v>11</v>
      </c>
    </row>
    <row r="2162" spans="1:9" x14ac:dyDescent="0.25">
      <c r="A2162">
        <v>2161</v>
      </c>
      <c r="B2162" t="s">
        <v>361</v>
      </c>
      <c r="C2162" s="3">
        <v>5</v>
      </c>
      <c r="D2162">
        <v>48.789147</v>
      </c>
      <c r="E2162">
        <v>-122.199209</v>
      </c>
      <c r="F2162" t="s">
        <v>10</v>
      </c>
      <c r="G2162" s="5">
        <v>11.12</v>
      </c>
      <c r="H2162" s="3">
        <v>17110004000118</v>
      </c>
      <c r="I2162" t="s">
        <v>11</v>
      </c>
    </row>
    <row r="2163" spans="1:9" x14ac:dyDescent="0.25">
      <c r="A2163">
        <v>2162</v>
      </c>
      <c r="B2163" t="s">
        <v>361</v>
      </c>
      <c r="C2163" s="3">
        <v>6</v>
      </c>
      <c r="D2163">
        <v>48.789147</v>
      </c>
      <c r="E2163">
        <v>-122.199209</v>
      </c>
      <c r="F2163" t="s">
        <v>10</v>
      </c>
      <c r="G2163" s="5">
        <v>10.79666667</v>
      </c>
      <c r="H2163" s="3">
        <v>17110004000118</v>
      </c>
      <c r="I2163" t="s">
        <v>11</v>
      </c>
    </row>
    <row r="2164" spans="1:9" x14ac:dyDescent="0.25">
      <c r="A2164">
        <v>2163</v>
      </c>
      <c r="B2164" t="s">
        <v>361</v>
      </c>
      <c r="C2164" s="3">
        <v>7</v>
      </c>
      <c r="D2164">
        <v>48.789147</v>
      </c>
      <c r="E2164">
        <v>-122.199209</v>
      </c>
      <c r="F2164" t="s">
        <v>10</v>
      </c>
      <c r="G2164" s="5">
        <v>9.306666667</v>
      </c>
      <c r="H2164" s="3">
        <v>17110004000118</v>
      </c>
      <c r="I2164" t="s">
        <v>11</v>
      </c>
    </row>
    <row r="2165" spans="1:9" x14ac:dyDescent="0.25">
      <c r="A2165">
        <v>2164</v>
      </c>
      <c r="B2165" t="s">
        <v>361</v>
      </c>
      <c r="C2165" s="3">
        <v>8</v>
      </c>
      <c r="D2165">
        <v>48.789147</v>
      </c>
      <c r="E2165">
        <v>-122.199209</v>
      </c>
      <c r="F2165" t="s">
        <v>10</v>
      </c>
      <c r="G2165" s="5">
        <v>8.01</v>
      </c>
      <c r="H2165" s="3">
        <v>17110004000118</v>
      </c>
      <c r="I2165" t="s">
        <v>11</v>
      </c>
    </row>
    <row r="2166" spans="1:9" x14ac:dyDescent="0.25">
      <c r="A2166">
        <v>2165</v>
      </c>
      <c r="B2166" t="s">
        <v>361</v>
      </c>
      <c r="C2166" s="3">
        <v>9</v>
      </c>
      <c r="D2166">
        <v>48.789147</v>
      </c>
      <c r="E2166">
        <v>-122.199209</v>
      </c>
      <c r="F2166" t="s">
        <v>10</v>
      </c>
      <c r="G2166" s="5">
        <v>8.8249999999999993</v>
      </c>
      <c r="H2166" s="3">
        <v>17110004000118</v>
      </c>
      <c r="I2166" t="s">
        <v>11</v>
      </c>
    </row>
    <row r="2167" spans="1:9" x14ac:dyDescent="0.25">
      <c r="A2167">
        <v>2166</v>
      </c>
      <c r="B2167" t="s">
        <v>361</v>
      </c>
      <c r="C2167" s="3">
        <v>10</v>
      </c>
      <c r="D2167">
        <v>48.789147</v>
      </c>
      <c r="E2167">
        <v>-122.199209</v>
      </c>
      <c r="F2167" t="s">
        <v>10</v>
      </c>
      <c r="G2167" s="5">
        <v>10.365</v>
      </c>
      <c r="H2167" s="3">
        <v>17110004000118</v>
      </c>
      <c r="I2167" t="s">
        <v>11</v>
      </c>
    </row>
    <row r="2168" spans="1:9" x14ac:dyDescent="0.25">
      <c r="A2168">
        <v>2167</v>
      </c>
      <c r="B2168" t="s">
        <v>361</v>
      </c>
      <c r="C2168" s="3">
        <v>11</v>
      </c>
      <c r="D2168">
        <v>48.789147</v>
      </c>
      <c r="E2168">
        <v>-122.199209</v>
      </c>
      <c r="F2168" t="s">
        <v>10</v>
      </c>
      <c r="G2168" s="5">
        <v>11.574999999999999</v>
      </c>
      <c r="H2168" s="3">
        <v>17110004000118</v>
      </c>
      <c r="I2168" t="s">
        <v>11</v>
      </c>
    </row>
    <row r="2169" spans="1:9" x14ac:dyDescent="0.25">
      <c r="A2169">
        <v>2168</v>
      </c>
      <c r="B2169" t="s">
        <v>361</v>
      </c>
      <c r="C2169" s="3">
        <v>12</v>
      </c>
      <c r="D2169">
        <v>48.789147</v>
      </c>
      <c r="E2169">
        <v>-122.199209</v>
      </c>
      <c r="F2169" t="s">
        <v>10</v>
      </c>
      <c r="G2169" s="5">
        <v>12.49</v>
      </c>
      <c r="H2169" s="3">
        <v>17110004000118</v>
      </c>
      <c r="I2169" t="s">
        <v>11</v>
      </c>
    </row>
    <row r="2170" spans="1:9" x14ac:dyDescent="0.25">
      <c r="A2170">
        <v>2169</v>
      </c>
      <c r="B2170" t="s">
        <v>362</v>
      </c>
      <c r="C2170" s="3">
        <v>1</v>
      </c>
      <c r="D2170">
        <v>48.968535529999997</v>
      </c>
      <c r="E2170">
        <v>-122.3312081</v>
      </c>
      <c r="F2170" t="s">
        <v>10</v>
      </c>
      <c r="G2170" s="5">
        <v>8.68</v>
      </c>
      <c r="H2170" s="3">
        <v>17110001000211</v>
      </c>
      <c r="I2170" t="s">
        <v>11</v>
      </c>
    </row>
    <row r="2171" spans="1:9" x14ac:dyDescent="0.25">
      <c r="A2171">
        <v>2170</v>
      </c>
      <c r="B2171" t="s">
        <v>362</v>
      </c>
      <c r="C2171" s="3">
        <v>2</v>
      </c>
      <c r="D2171">
        <v>48.968535529999997</v>
      </c>
      <c r="E2171">
        <v>-122.3312081</v>
      </c>
      <c r="F2171" t="s">
        <v>10</v>
      </c>
      <c r="G2171" s="5">
        <v>10.73285714</v>
      </c>
      <c r="H2171" s="3">
        <v>17110001000211</v>
      </c>
      <c r="I2171" t="s">
        <v>11</v>
      </c>
    </row>
    <row r="2172" spans="1:9" x14ac:dyDescent="0.25">
      <c r="A2172">
        <v>2171</v>
      </c>
      <c r="B2172" t="s">
        <v>362</v>
      </c>
      <c r="C2172" s="3">
        <v>3</v>
      </c>
      <c r="D2172">
        <v>48.968535529999997</v>
      </c>
      <c r="E2172">
        <v>-122.3312081</v>
      </c>
      <c r="F2172" t="s">
        <v>10</v>
      </c>
      <c r="G2172" s="5">
        <v>12.073333330000001</v>
      </c>
      <c r="H2172" s="3">
        <v>17110001000211</v>
      </c>
      <c r="I2172" t="s">
        <v>11</v>
      </c>
    </row>
    <row r="2173" spans="1:9" x14ac:dyDescent="0.25">
      <c r="A2173">
        <v>2172</v>
      </c>
      <c r="B2173" t="s">
        <v>362</v>
      </c>
      <c r="C2173" s="3">
        <v>4</v>
      </c>
      <c r="D2173">
        <v>48.968535529999997</v>
      </c>
      <c r="E2173">
        <v>-122.3312081</v>
      </c>
      <c r="F2173" t="s">
        <v>10</v>
      </c>
      <c r="G2173" s="5">
        <v>9.8119999999999994</v>
      </c>
      <c r="H2173" s="3">
        <v>17110001000211</v>
      </c>
      <c r="I2173" t="s">
        <v>11</v>
      </c>
    </row>
    <row r="2174" spans="1:9" x14ac:dyDescent="0.25">
      <c r="A2174">
        <v>2173</v>
      </c>
      <c r="B2174" t="s">
        <v>362</v>
      </c>
      <c r="C2174" s="3">
        <v>5</v>
      </c>
      <c r="D2174">
        <v>48.968535529999997</v>
      </c>
      <c r="E2174">
        <v>-122.3312081</v>
      </c>
      <c r="F2174" t="s">
        <v>10</v>
      </c>
      <c r="G2174" s="5">
        <v>10.102499999999999</v>
      </c>
      <c r="H2174" s="3">
        <v>17110001000211</v>
      </c>
      <c r="I2174" t="s">
        <v>11</v>
      </c>
    </row>
    <row r="2175" spans="1:9" x14ac:dyDescent="0.25">
      <c r="A2175">
        <v>2174</v>
      </c>
      <c r="B2175" t="s">
        <v>362</v>
      </c>
      <c r="C2175" s="3">
        <v>6</v>
      </c>
      <c r="D2175">
        <v>48.968535529999997</v>
      </c>
      <c r="E2175">
        <v>-122.3312081</v>
      </c>
      <c r="F2175" t="s">
        <v>10</v>
      </c>
      <c r="G2175" s="5">
        <v>7.7675000000000001</v>
      </c>
      <c r="H2175" s="3">
        <v>17110001000211</v>
      </c>
      <c r="I2175" t="s">
        <v>11</v>
      </c>
    </row>
    <row r="2176" spans="1:9" x14ac:dyDescent="0.25">
      <c r="A2176">
        <v>2175</v>
      </c>
      <c r="B2176" t="s">
        <v>362</v>
      </c>
      <c r="C2176" s="3">
        <v>7</v>
      </c>
      <c r="D2176">
        <v>48.968535529999997</v>
      </c>
      <c r="E2176">
        <v>-122.3312081</v>
      </c>
      <c r="F2176" t="s">
        <v>10</v>
      </c>
      <c r="G2176" s="5">
        <v>6.9450000000000003</v>
      </c>
      <c r="H2176" s="3">
        <v>17110001000211</v>
      </c>
      <c r="I2176" t="s">
        <v>11</v>
      </c>
    </row>
    <row r="2177" spans="1:9" x14ac:dyDescent="0.25">
      <c r="A2177">
        <v>2176</v>
      </c>
      <c r="B2177" t="s">
        <v>362</v>
      </c>
      <c r="C2177" s="3">
        <v>8</v>
      </c>
      <c r="D2177">
        <v>48.968535529999997</v>
      </c>
      <c r="E2177">
        <v>-122.3312081</v>
      </c>
      <c r="F2177" t="s">
        <v>10</v>
      </c>
      <c r="G2177" s="5">
        <v>6.8925000000000001</v>
      </c>
      <c r="H2177" s="3">
        <v>17110001000211</v>
      </c>
      <c r="I2177" t="s">
        <v>11</v>
      </c>
    </row>
    <row r="2178" spans="1:9" x14ac:dyDescent="0.25">
      <c r="A2178">
        <v>2177</v>
      </c>
      <c r="B2178" t="s">
        <v>362</v>
      </c>
      <c r="C2178" s="3">
        <v>9</v>
      </c>
      <c r="D2178">
        <v>48.968535529999997</v>
      </c>
      <c r="E2178">
        <v>-122.3312081</v>
      </c>
      <c r="F2178" t="s">
        <v>10</v>
      </c>
      <c r="G2178" s="5">
        <v>6.9266666670000001</v>
      </c>
      <c r="H2178" s="3">
        <v>17110001000211</v>
      </c>
      <c r="I2178" t="s">
        <v>11</v>
      </c>
    </row>
    <row r="2179" spans="1:9" x14ac:dyDescent="0.25">
      <c r="A2179">
        <v>2178</v>
      </c>
      <c r="B2179" t="s">
        <v>362</v>
      </c>
      <c r="C2179" s="3">
        <v>10</v>
      </c>
      <c r="D2179">
        <v>48.968535529999997</v>
      </c>
      <c r="E2179">
        <v>-122.3312081</v>
      </c>
      <c r="F2179" t="s">
        <v>10</v>
      </c>
      <c r="G2179" s="5">
        <v>6.6849999999999996</v>
      </c>
      <c r="H2179" s="3">
        <v>17110001000211</v>
      </c>
      <c r="I2179" t="s">
        <v>11</v>
      </c>
    </row>
    <row r="2180" spans="1:9" x14ac:dyDescent="0.25">
      <c r="A2180">
        <v>2179</v>
      </c>
      <c r="B2180" t="s">
        <v>362</v>
      </c>
      <c r="C2180" s="3">
        <v>11</v>
      </c>
      <c r="D2180">
        <v>48.968535529999997</v>
      </c>
      <c r="E2180">
        <v>-122.3312081</v>
      </c>
      <c r="F2180" t="s">
        <v>10</v>
      </c>
      <c r="G2180" s="5">
        <v>7.9850000000000003</v>
      </c>
      <c r="H2180" s="3">
        <v>17110001000211</v>
      </c>
      <c r="I2180" t="s">
        <v>11</v>
      </c>
    </row>
    <row r="2181" spans="1:9" x14ac:dyDescent="0.25">
      <c r="A2181">
        <v>2180</v>
      </c>
      <c r="B2181" t="s">
        <v>362</v>
      </c>
      <c r="C2181" s="3">
        <v>12</v>
      </c>
      <c r="D2181">
        <v>48.968535529999997</v>
      </c>
      <c r="E2181">
        <v>-122.3312081</v>
      </c>
      <c r="F2181" t="s">
        <v>10</v>
      </c>
      <c r="G2181" s="5">
        <v>9.6549999999999994</v>
      </c>
      <c r="H2181" s="3">
        <v>17110001000211</v>
      </c>
      <c r="I2181" t="s">
        <v>11</v>
      </c>
    </row>
    <row r="2182" spans="1:9" x14ac:dyDescent="0.25">
      <c r="A2182">
        <v>2181</v>
      </c>
      <c r="B2182" t="s">
        <v>363</v>
      </c>
      <c r="C2182" s="3">
        <v>1</v>
      </c>
      <c r="D2182">
        <v>48.99269366</v>
      </c>
      <c r="E2182">
        <v>-122.253906</v>
      </c>
      <c r="F2182" t="s">
        <v>10</v>
      </c>
      <c r="G2182" s="5">
        <v>9.56</v>
      </c>
      <c r="H2182" s="3">
        <v>17110001000013</v>
      </c>
      <c r="I2182" t="s">
        <v>16</v>
      </c>
    </row>
    <row r="2183" spans="1:9" x14ac:dyDescent="0.25">
      <c r="A2183">
        <v>2182</v>
      </c>
      <c r="B2183" t="s">
        <v>363</v>
      </c>
      <c r="C2183" s="3">
        <v>2</v>
      </c>
      <c r="D2183">
        <v>48.99269366</v>
      </c>
      <c r="E2183">
        <v>-122.253906</v>
      </c>
      <c r="F2183" t="s">
        <v>10</v>
      </c>
      <c r="G2183" s="5">
        <v>10.23857143</v>
      </c>
      <c r="H2183" s="3">
        <v>17110001000013</v>
      </c>
      <c r="I2183" t="s">
        <v>16</v>
      </c>
    </row>
    <row r="2184" spans="1:9" x14ac:dyDescent="0.25">
      <c r="A2184">
        <v>2183</v>
      </c>
      <c r="B2184" t="s">
        <v>363</v>
      </c>
      <c r="C2184" s="3">
        <v>3</v>
      </c>
      <c r="D2184">
        <v>48.99269366</v>
      </c>
      <c r="E2184">
        <v>-122.253906</v>
      </c>
      <c r="F2184" t="s">
        <v>10</v>
      </c>
      <c r="G2184" s="5">
        <v>11.95</v>
      </c>
      <c r="H2184" s="3">
        <v>17110001000013</v>
      </c>
      <c r="I2184" t="s">
        <v>16</v>
      </c>
    </row>
    <row r="2185" spans="1:9" x14ac:dyDescent="0.25">
      <c r="A2185">
        <v>2184</v>
      </c>
      <c r="B2185" t="s">
        <v>363</v>
      </c>
      <c r="C2185" s="3">
        <v>4</v>
      </c>
      <c r="D2185">
        <v>48.99269366</v>
      </c>
      <c r="E2185">
        <v>-122.253906</v>
      </c>
      <c r="F2185" t="s">
        <v>10</v>
      </c>
      <c r="G2185" s="5">
        <v>9.1150000000000002</v>
      </c>
      <c r="H2185" s="3">
        <v>17110001000013</v>
      </c>
      <c r="I2185" t="s">
        <v>16</v>
      </c>
    </row>
    <row r="2186" spans="1:9" x14ac:dyDescent="0.25">
      <c r="A2186">
        <v>2185</v>
      </c>
      <c r="B2186" t="s">
        <v>363</v>
      </c>
      <c r="C2186" s="3">
        <v>5</v>
      </c>
      <c r="D2186">
        <v>48.99269366</v>
      </c>
      <c r="E2186">
        <v>-122.253906</v>
      </c>
      <c r="F2186" t="s">
        <v>10</v>
      </c>
      <c r="G2186" s="5">
        <v>8.9550000000000001</v>
      </c>
      <c r="H2186" s="3">
        <v>17110001000013</v>
      </c>
      <c r="I2186" t="s">
        <v>16</v>
      </c>
    </row>
    <row r="2187" spans="1:9" x14ac:dyDescent="0.25">
      <c r="A2187">
        <v>2186</v>
      </c>
      <c r="B2187" t="s">
        <v>363</v>
      </c>
      <c r="C2187" s="3">
        <v>6</v>
      </c>
      <c r="D2187">
        <v>48.99269366</v>
      </c>
      <c r="E2187">
        <v>-122.253906</v>
      </c>
      <c r="F2187" t="s">
        <v>10</v>
      </c>
      <c r="G2187" s="5">
        <v>6.7175000000000002</v>
      </c>
      <c r="H2187" s="3">
        <v>17110001000013</v>
      </c>
      <c r="I2187" t="s">
        <v>16</v>
      </c>
    </row>
    <row r="2188" spans="1:9" x14ac:dyDescent="0.25">
      <c r="A2188">
        <v>2187</v>
      </c>
      <c r="B2188" t="s">
        <v>363</v>
      </c>
      <c r="C2188" s="3">
        <v>7</v>
      </c>
      <c r="D2188">
        <v>48.99269366</v>
      </c>
      <c r="E2188">
        <v>-122.253906</v>
      </c>
      <c r="F2188" t="s">
        <v>10</v>
      </c>
      <c r="G2188" s="5">
        <v>7.0875000000000004</v>
      </c>
      <c r="H2188" s="3">
        <v>17110001000013</v>
      </c>
      <c r="I2188" t="s">
        <v>16</v>
      </c>
    </row>
    <row r="2189" spans="1:9" x14ac:dyDescent="0.25">
      <c r="A2189">
        <v>2188</v>
      </c>
      <c r="B2189" t="s">
        <v>363</v>
      </c>
      <c r="C2189" s="3">
        <v>8</v>
      </c>
      <c r="D2189">
        <v>48.99269366</v>
      </c>
      <c r="E2189">
        <v>-122.253906</v>
      </c>
      <c r="F2189" t="s">
        <v>10</v>
      </c>
      <c r="G2189" s="5">
        <v>6.2566666670000002</v>
      </c>
      <c r="H2189" s="3">
        <v>17110001000013</v>
      </c>
      <c r="I2189" t="s">
        <v>16</v>
      </c>
    </row>
    <row r="2190" spans="1:9" x14ac:dyDescent="0.25">
      <c r="A2190">
        <v>2189</v>
      </c>
      <c r="B2190" t="s">
        <v>363</v>
      </c>
      <c r="C2190" s="3">
        <v>9</v>
      </c>
      <c r="D2190">
        <v>48.99269366</v>
      </c>
      <c r="E2190">
        <v>-122.253906</v>
      </c>
      <c r="F2190" t="s">
        <v>10</v>
      </c>
      <c r="G2190" s="5">
        <v>6.2733333330000001</v>
      </c>
      <c r="H2190" s="3">
        <v>17110001000013</v>
      </c>
      <c r="I2190" t="s">
        <v>16</v>
      </c>
    </row>
    <row r="2191" spans="1:9" x14ac:dyDescent="0.25">
      <c r="A2191">
        <v>2190</v>
      </c>
      <c r="B2191" t="s">
        <v>363</v>
      </c>
      <c r="C2191" s="3">
        <v>10</v>
      </c>
      <c r="D2191">
        <v>48.99269366</v>
      </c>
      <c r="E2191">
        <v>-122.253906</v>
      </c>
      <c r="F2191" t="s">
        <v>10</v>
      </c>
      <c r="G2191" s="5">
        <v>6.6025</v>
      </c>
      <c r="H2191" s="3">
        <v>17110001000013</v>
      </c>
      <c r="I2191" t="s">
        <v>16</v>
      </c>
    </row>
    <row r="2192" spans="1:9" x14ac:dyDescent="0.25">
      <c r="A2192">
        <v>2191</v>
      </c>
      <c r="B2192" t="s">
        <v>363</v>
      </c>
      <c r="C2192" s="3">
        <v>11</v>
      </c>
      <c r="D2192">
        <v>48.99269366</v>
      </c>
      <c r="E2192">
        <v>-122.253906</v>
      </c>
      <c r="F2192" t="s">
        <v>10</v>
      </c>
      <c r="G2192" s="5">
        <v>8.3574999999999999</v>
      </c>
      <c r="H2192" s="3">
        <v>17110001000013</v>
      </c>
      <c r="I2192" t="s">
        <v>16</v>
      </c>
    </row>
    <row r="2193" spans="1:9" x14ac:dyDescent="0.25">
      <c r="A2193">
        <v>2192</v>
      </c>
      <c r="B2193" t="s">
        <v>363</v>
      </c>
      <c r="C2193" s="3">
        <v>12</v>
      </c>
      <c r="D2193">
        <v>48.99269366</v>
      </c>
      <c r="E2193">
        <v>-122.253906</v>
      </c>
      <c r="F2193" t="s">
        <v>10</v>
      </c>
      <c r="G2193" s="5">
        <v>9.6374999999999993</v>
      </c>
      <c r="H2193" s="3">
        <v>17110001000013</v>
      </c>
      <c r="I2193" t="s">
        <v>16</v>
      </c>
    </row>
    <row r="2194" spans="1:9" x14ac:dyDescent="0.25">
      <c r="A2194">
        <v>2193</v>
      </c>
      <c r="B2194" t="s">
        <v>364</v>
      </c>
      <c r="C2194" s="3">
        <v>1</v>
      </c>
      <c r="D2194">
        <v>48.992719999999998</v>
      </c>
      <c r="E2194">
        <v>-122.254238</v>
      </c>
      <c r="F2194" t="s">
        <v>10</v>
      </c>
      <c r="G2194" s="5">
        <v>9.3550000000000004</v>
      </c>
      <c r="H2194" s="3">
        <v>17110001000013</v>
      </c>
      <c r="I2194" t="s">
        <v>16</v>
      </c>
    </row>
    <row r="2195" spans="1:9" x14ac:dyDescent="0.25">
      <c r="A2195">
        <v>2194</v>
      </c>
      <c r="B2195" t="s">
        <v>364</v>
      </c>
      <c r="C2195" s="3">
        <v>2</v>
      </c>
      <c r="D2195">
        <v>48.992719999999998</v>
      </c>
      <c r="E2195">
        <v>-122.254238</v>
      </c>
      <c r="F2195" t="s">
        <v>10</v>
      </c>
      <c r="G2195" s="5">
        <v>10.01</v>
      </c>
      <c r="H2195" s="3">
        <v>17110001000013</v>
      </c>
      <c r="I2195" t="s">
        <v>16</v>
      </c>
    </row>
    <row r="2196" spans="1:9" x14ac:dyDescent="0.25">
      <c r="A2196">
        <v>2195</v>
      </c>
      <c r="B2196" t="s">
        <v>364</v>
      </c>
      <c r="C2196" s="3">
        <v>3</v>
      </c>
      <c r="D2196">
        <v>48.992719999999998</v>
      </c>
      <c r="E2196">
        <v>-122.254238</v>
      </c>
      <c r="F2196" t="s">
        <v>10</v>
      </c>
      <c r="G2196" s="5">
        <v>9.5449999999999999</v>
      </c>
      <c r="H2196" s="3">
        <v>17110001000013</v>
      </c>
      <c r="I2196" t="s">
        <v>16</v>
      </c>
    </row>
    <row r="2197" spans="1:9" x14ac:dyDescent="0.25">
      <c r="A2197">
        <v>2196</v>
      </c>
      <c r="B2197" t="s">
        <v>364</v>
      </c>
      <c r="C2197" s="3">
        <v>4</v>
      </c>
      <c r="D2197">
        <v>48.992719999999998</v>
      </c>
      <c r="E2197">
        <v>-122.254238</v>
      </c>
      <c r="F2197" t="s">
        <v>10</v>
      </c>
      <c r="G2197" s="5">
        <v>10.050000000000001</v>
      </c>
      <c r="H2197" s="3">
        <v>17110001000013</v>
      </c>
      <c r="I2197" t="s">
        <v>16</v>
      </c>
    </row>
    <row r="2198" spans="1:9" x14ac:dyDescent="0.25">
      <c r="A2198">
        <v>2197</v>
      </c>
      <c r="B2198" t="s">
        <v>364</v>
      </c>
      <c r="C2198" s="3">
        <v>5</v>
      </c>
      <c r="D2198">
        <v>48.992719999999998</v>
      </c>
      <c r="E2198">
        <v>-122.254238</v>
      </c>
      <c r="F2198" t="s">
        <v>10</v>
      </c>
      <c r="G2198" s="5">
        <v>8.7899999999999991</v>
      </c>
      <c r="H2198" s="3">
        <v>17110001000013</v>
      </c>
      <c r="I2198" t="s">
        <v>16</v>
      </c>
    </row>
    <row r="2199" spans="1:9" x14ac:dyDescent="0.25">
      <c r="A2199">
        <v>2198</v>
      </c>
      <c r="B2199" t="s">
        <v>364</v>
      </c>
      <c r="C2199" s="3">
        <v>6</v>
      </c>
      <c r="D2199">
        <v>48.992719999999998</v>
      </c>
      <c r="E2199">
        <v>-122.254238</v>
      </c>
      <c r="F2199" t="s">
        <v>10</v>
      </c>
      <c r="G2199" s="5">
        <v>8.0233333330000001</v>
      </c>
      <c r="H2199" s="3">
        <v>17110001000013</v>
      </c>
      <c r="I2199" t="s">
        <v>16</v>
      </c>
    </row>
    <row r="2200" spans="1:9" x14ac:dyDescent="0.25">
      <c r="A2200">
        <v>2199</v>
      </c>
      <c r="B2200" t="s">
        <v>364</v>
      </c>
      <c r="C2200" s="3">
        <v>7</v>
      </c>
      <c r="D2200">
        <v>48.992719999999998</v>
      </c>
      <c r="E2200">
        <v>-122.254238</v>
      </c>
      <c r="F2200" t="s">
        <v>10</v>
      </c>
      <c r="G2200" s="5">
        <v>7.0933333330000004</v>
      </c>
      <c r="H2200" s="3">
        <v>17110001000013</v>
      </c>
      <c r="I2200" t="s">
        <v>16</v>
      </c>
    </row>
    <row r="2201" spans="1:9" x14ac:dyDescent="0.25">
      <c r="A2201">
        <v>2200</v>
      </c>
      <c r="B2201" t="s">
        <v>364</v>
      </c>
      <c r="C2201" s="3">
        <v>8</v>
      </c>
      <c r="D2201">
        <v>48.992719999999998</v>
      </c>
      <c r="E2201">
        <v>-122.254238</v>
      </c>
      <c r="F2201" t="s">
        <v>10</v>
      </c>
      <c r="G2201" s="5">
        <v>6.2249999999999996</v>
      </c>
      <c r="H2201" s="3">
        <v>17110001000013</v>
      </c>
      <c r="I2201" t="s">
        <v>16</v>
      </c>
    </row>
    <row r="2202" spans="1:9" x14ac:dyDescent="0.25">
      <c r="A2202">
        <v>2201</v>
      </c>
      <c r="B2202" t="s">
        <v>364</v>
      </c>
      <c r="C2202" s="3">
        <v>9</v>
      </c>
      <c r="D2202">
        <v>48.992719999999998</v>
      </c>
      <c r="E2202">
        <v>-122.254238</v>
      </c>
      <c r="F2202" t="s">
        <v>10</v>
      </c>
      <c r="G2202" s="5">
        <v>7.36</v>
      </c>
      <c r="H2202" s="3">
        <v>17110001000013</v>
      </c>
      <c r="I2202" t="s">
        <v>16</v>
      </c>
    </row>
    <row r="2203" spans="1:9" x14ac:dyDescent="0.25">
      <c r="A2203">
        <v>2202</v>
      </c>
      <c r="B2203" t="s">
        <v>364</v>
      </c>
      <c r="C2203" s="3">
        <v>10</v>
      </c>
      <c r="D2203">
        <v>48.992719999999998</v>
      </c>
      <c r="E2203">
        <v>-122.254238</v>
      </c>
      <c r="F2203" t="s">
        <v>10</v>
      </c>
      <c r="G2203" s="5">
        <v>7.75</v>
      </c>
      <c r="H2203" s="3">
        <v>17110001000013</v>
      </c>
      <c r="I2203" t="s">
        <v>16</v>
      </c>
    </row>
    <row r="2204" spans="1:9" x14ac:dyDescent="0.25">
      <c r="A2204">
        <v>2203</v>
      </c>
      <c r="B2204" t="s">
        <v>364</v>
      </c>
      <c r="C2204" s="3">
        <v>11</v>
      </c>
      <c r="D2204">
        <v>48.992719999999998</v>
      </c>
      <c r="E2204">
        <v>-122.254238</v>
      </c>
      <c r="F2204" t="s">
        <v>10</v>
      </c>
      <c r="G2204" s="5">
        <v>7.9850000000000003</v>
      </c>
      <c r="H2204" s="3">
        <v>17110001000013</v>
      </c>
      <c r="I2204" t="s">
        <v>16</v>
      </c>
    </row>
    <row r="2205" spans="1:9" x14ac:dyDescent="0.25">
      <c r="A2205">
        <v>2204</v>
      </c>
      <c r="B2205" t="s">
        <v>364</v>
      </c>
      <c r="C2205" s="3">
        <v>12</v>
      </c>
      <c r="D2205">
        <v>48.992719999999998</v>
      </c>
      <c r="E2205">
        <v>-122.254238</v>
      </c>
      <c r="F2205" t="s">
        <v>10</v>
      </c>
      <c r="G2205" s="5">
        <v>9.92</v>
      </c>
      <c r="H2205" s="3">
        <v>17110001000013</v>
      </c>
      <c r="I2205" t="s">
        <v>16</v>
      </c>
    </row>
    <row r="2206" spans="1:9" x14ac:dyDescent="0.25">
      <c r="A2206">
        <v>2205</v>
      </c>
      <c r="B2206" t="s">
        <v>365</v>
      </c>
      <c r="C2206" s="3">
        <v>1</v>
      </c>
      <c r="D2206">
        <v>48.853436219999999</v>
      </c>
      <c r="E2206">
        <v>-122.5734542</v>
      </c>
      <c r="F2206" t="s">
        <v>10</v>
      </c>
      <c r="G2206" s="5">
        <v>7.5</v>
      </c>
      <c r="H2206" s="3">
        <v>17110004001218</v>
      </c>
      <c r="I2206" t="s">
        <v>11</v>
      </c>
    </row>
    <row r="2207" spans="1:9" x14ac:dyDescent="0.25">
      <c r="A2207">
        <v>2206</v>
      </c>
      <c r="B2207" t="s">
        <v>365</v>
      </c>
      <c r="C2207" s="3">
        <v>2</v>
      </c>
      <c r="D2207">
        <v>48.853436219999999</v>
      </c>
      <c r="E2207">
        <v>-122.5734542</v>
      </c>
      <c r="F2207" t="s">
        <v>10</v>
      </c>
      <c r="G2207" s="5">
        <v>8.94</v>
      </c>
      <c r="H2207" s="3">
        <v>17110004001218</v>
      </c>
      <c r="I2207" t="s">
        <v>11</v>
      </c>
    </row>
    <row r="2208" spans="1:9" x14ac:dyDescent="0.25">
      <c r="A2208">
        <v>2207</v>
      </c>
      <c r="B2208" t="s">
        <v>365</v>
      </c>
      <c r="C2208" s="3">
        <v>3</v>
      </c>
      <c r="D2208">
        <v>48.853436219999999</v>
      </c>
      <c r="E2208">
        <v>-122.5734542</v>
      </c>
      <c r="F2208" t="s">
        <v>10</v>
      </c>
      <c r="G2208" s="5">
        <v>8.4224999999999994</v>
      </c>
      <c r="H2208" s="3">
        <v>17110004001218</v>
      </c>
      <c r="I2208" t="s">
        <v>11</v>
      </c>
    </row>
    <row r="2209" spans="1:9" x14ac:dyDescent="0.25">
      <c r="A2209">
        <v>2208</v>
      </c>
      <c r="B2209" t="s">
        <v>365</v>
      </c>
      <c r="C2209" s="3">
        <v>4</v>
      </c>
      <c r="D2209">
        <v>48.853436219999999</v>
      </c>
      <c r="E2209">
        <v>-122.5734542</v>
      </c>
      <c r="F2209" t="s">
        <v>10</v>
      </c>
      <c r="G2209" s="5">
        <v>8.7233333329999994</v>
      </c>
      <c r="H2209" s="3">
        <v>17110004001218</v>
      </c>
      <c r="I2209" t="s">
        <v>11</v>
      </c>
    </row>
    <row r="2210" spans="1:9" x14ac:dyDescent="0.25">
      <c r="A2210">
        <v>2209</v>
      </c>
      <c r="B2210" t="s">
        <v>365</v>
      </c>
      <c r="C2210" s="3">
        <v>5</v>
      </c>
      <c r="D2210">
        <v>48.853436219999999</v>
      </c>
      <c r="E2210">
        <v>-122.5734542</v>
      </c>
      <c r="F2210" t="s">
        <v>10</v>
      </c>
      <c r="G2210" s="5">
        <v>7.55</v>
      </c>
      <c r="H2210" s="3">
        <v>17110004001218</v>
      </c>
      <c r="I2210" t="s">
        <v>11</v>
      </c>
    </row>
    <row r="2211" spans="1:9" x14ac:dyDescent="0.25">
      <c r="A2211">
        <v>2210</v>
      </c>
      <c r="B2211" t="s">
        <v>365</v>
      </c>
      <c r="C2211" s="3">
        <v>6</v>
      </c>
      <c r="D2211">
        <v>48.853436219999999</v>
      </c>
      <c r="E2211">
        <v>-122.5734542</v>
      </c>
      <c r="F2211" t="s">
        <v>10</v>
      </c>
      <c r="G2211" s="5">
        <v>6.6375000000000002</v>
      </c>
      <c r="H2211" s="3">
        <v>17110004001218</v>
      </c>
      <c r="I2211" t="s">
        <v>11</v>
      </c>
    </row>
    <row r="2212" spans="1:9" x14ac:dyDescent="0.25">
      <c r="A2212">
        <v>2211</v>
      </c>
      <c r="B2212" t="s">
        <v>365</v>
      </c>
      <c r="C2212" s="3">
        <v>7</v>
      </c>
      <c r="D2212">
        <v>48.853436219999999</v>
      </c>
      <c r="E2212">
        <v>-122.5734542</v>
      </c>
      <c r="F2212" t="s">
        <v>10</v>
      </c>
      <c r="G2212" s="5">
        <v>5.59</v>
      </c>
      <c r="H2212" s="3">
        <v>17110004001218</v>
      </c>
      <c r="I2212" t="s">
        <v>11</v>
      </c>
    </row>
    <row r="2213" spans="1:9" x14ac:dyDescent="0.25">
      <c r="A2213">
        <v>2212</v>
      </c>
      <c r="B2213" t="s">
        <v>365</v>
      </c>
      <c r="C2213" s="3">
        <v>8</v>
      </c>
      <c r="D2213">
        <v>48.853436219999999</v>
      </c>
      <c r="E2213">
        <v>-122.5734542</v>
      </c>
      <c r="F2213" t="s">
        <v>10</v>
      </c>
      <c r="G2213" s="5">
        <v>4.3425000000000002</v>
      </c>
      <c r="H2213" s="3">
        <v>17110004001218</v>
      </c>
      <c r="I2213" t="s">
        <v>11</v>
      </c>
    </row>
    <row r="2214" spans="1:9" x14ac:dyDescent="0.25">
      <c r="A2214">
        <v>2213</v>
      </c>
      <c r="B2214" t="s">
        <v>365</v>
      </c>
      <c r="C2214" s="3">
        <v>9</v>
      </c>
      <c r="D2214">
        <v>48.853436219999999</v>
      </c>
      <c r="E2214">
        <v>-122.5734542</v>
      </c>
      <c r="F2214" t="s">
        <v>10</v>
      </c>
      <c r="G2214" s="5">
        <v>5.0875000000000004</v>
      </c>
      <c r="H2214" s="3">
        <v>17110004001218</v>
      </c>
      <c r="I2214" t="s">
        <v>11</v>
      </c>
    </row>
    <row r="2215" spans="1:9" x14ac:dyDescent="0.25">
      <c r="A2215">
        <v>2214</v>
      </c>
      <c r="B2215" t="s">
        <v>365</v>
      </c>
      <c r="C2215" s="3">
        <v>10</v>
      </c>
      <c r="D2215">
        <v>48.853436219999999</v>
      </c>
      <c r="E2215">
        <v>-122.5734542</v>
      </c>
      <c r="F2215" t="s">
        <v>10</v>
      </c>
      <c r="G2215" s="5">
        <v>6.5250000000000004</v>
      </c>
      <c r="H2215" s="3">
        <v>17110004001218</v>
      </c>
      <c r="I2215" t="s">
        <v>11</v>
      </c>
    </row>
    <row r="2216" spans="1:9" x14ac:dyDescent="0.25">
      <c r="A2216">
        <v>2215</v>
      </c>
      <c r="B2216" t="s">
        <v>365</v>
      </c>
      <c r="C2216" s="3">
        <v>11</v>
      </c>
      <c r="D2216">
        <v>48.853436219999999</v>
      </c>
      <c r="E2216">
        <v>-122.5734542</v>
      </c>
      <c r="F2216" t="s">
        <v>10</v>
      </c>
      <c r="G2216" s="5">
        <v>7.3550000000000004</v>
      </c>
      <c r="H2216" s="3">
        <v>17110004001218</v>
      </c>
      <c r="I2216" t="s">
        <v>11</v>
      </c>
    </row>
    <row r="2217" spans="1:9" x14ac:dyDescent="0.25">
      <c r="A2217">
        <v>2216</v>
      </c>
      <c r="B2217" t="s">
        <v>365</v>
      </c>
      <c r="C2217" s="3">
        <v>12</v>
      </c>
      <c r="D2217">
        <v>48.853436219999999</v>
      </c>
      <c r="E2217">
        <v>-122.5734542</v>
      </c>
      <c r="F2217" t="s">
        <v>10</v>
      </c>
      <c r="G2217" s="5">
        <v>7.64</v>
      </c>
      <c r="H2217" s="3">
        <v>17110004001218</v>
      </c>
      <c r="I2217" t="s">
        <v>11</v>
      </c>
    </row>
    <row r="2218" spans="1:9" x14ac:dyDescent="0.25">
      <c r="A2218">
        <v>2217</v>
      </c>
      <c r="B2218" t="s">
        <v>366</v>
      </c>
      <c r="C2218" s="3">
        <v>1</v>
      </c>
      <c r="D2218">
        <v>48.853501000000001</v>
      </c>
      <c r="E2218">
        <v>-122.573604</v>
      </c>
      <c r="F2218" t="s">
        <v>10</v>
      </c>
      <c r="G2218" s="5">
        <v>7.77</v>
      </c>
      <c r="H2218" s="3">
        <v>17110004001218</v>
      </c>
      <c r="I2218" t="s">
        <v>11</v>
      </c>
    </row>
    <row r="2219" spans="1:9" x14ac:dyDescent="0.25">
      <c r="A2219">
        <v>2218</v>
      </c>
      <c r="B2219" t="s">
        <v>366</v>
      </c>
      <c r="C2219" s="3">
        <v>2</v>
      </c>
      <c r="D2219">
        <v>48.853501000000001</v>
      </c>
      <c r="E2219">
        <v>-122.573604</v>
      </c>
      <c r="F2219" t="s">
        <v>10</v>
      </c>
      <c r="G2219" s="5">
        <v>6.5650000000000004</v>
      </c>
      <c r="H2219" s="3">
        <v>17110004001218</v>
      </c>
      <c r="I2219" t="s">
        <v>11</v>
      </c>
    </row>
    <row r="2220" spans="1:9" x14ac:dyDescent="0.25">
      <c r="A2220">
        <v>2219</v>
      </c>
      <c r="B2220" t="s">
        <v>366</v>
      </c>
      <c r="C2220" s="3">
        <v>3</v>
      </c>
      <c r="D2220">
        <v>48.853501000000001</v>
      </c>
      <c r="E2220">
        <v>-122.573604</v>
      </c>
      <c r="F2220" t="s">
        <v>10</v>
      </c>
      <c r="G2220" s="5">
        <v>6.6349999999999998</v>
      </c>
      <c r="H2220" s="3">
        <v>17110004001218</v>
      </c>
      <c r="I2220" t="s">
        <v>11</v>
      </c>
    </row>
    <row r="2221" spans="1:9" x14ac:dyDescent="0.25">
      <c r="A2221">
        <v>2220</v>
      </c>
      <c r="B2221" t="s">
        <v>366</v>
      </c>
      <c r="C2221" s="3">
        <v>4</v>
      </c>
      <c r="D2221">
        <v>48.853501000000001</v>
      </c>
      <c r="E2221">
        <v>-122.573604</v>
      </c>
      <c r="F2221" t="s">
        <v>10</v>
      </c>
      <c r="G2221" s="5">
        <v>5.3849999999999998</v>
      </c>
      <c r="H2221" s="3">
        <v>17110004001218</v>
      </c>
      <c r="I2221" t="s">
        <v>11</v>
      </c>
    </row>
    <row r="2222" spans="1:9" x14ac:dyDescent="0.25">
      <c r="A2222">
        <v>2221</v>
      </c>
      <c r="B2222" t="s">
        <v>366</v>
      </c>
      <c r="C2222" s="3">
        <v>5</v>
      </c>
      <c r="D2222">
        <v>48.853501000000001</v>
      </c>
      <c r="E2222">
        <v>-122.573604</v>
      </c>
      <c r="F2222" t="s">
        <v>10</v>
      </c>
      <c r="G2222" s="5">
        <v>3.82</v>
      </c>
      <c r="H2222" s="3">
        <v>17110004001218</v>
      </c>
      <c r="I2222" t="s">
        <v>11</v>
      </c>
    </row>
    <row r="2223" spans="1:9" x14ac:dyDescent="0.25">
      <c r="A2223">
        <v>2222</v>
      </c>
      <c r="B2223" t="s">
        <v>366</v>
      </c>
      <c r="C2223" s="3">
        <v>6</v>
      </c>
      <c r="D2223">
        <v>48.853501000000001</v>
      </c>
      <c r="E2223">
        <v>-122.573604</v>
      </c>
      <c r="F2223" t="s">
        <v>10</v>
      </c>
      <c r="G2223" s="5">
        <v>5.5033333329999996</v>
      </c>
      <c r="H2223" s="3">
        <v>17110004001218</v>
      </c>
      <c r="I2223" t="s">
        <v>11</v>
      </c>
    </row>
    <row r="2224" spans="1:9" x14ac:dyDescent="0.25">
      <c r="A2224">
        <v>2223</v>
      </c>
      <c r="B2224" t="s">
        <v>366</v>
      </c>
      <c r="C2224" s="3">
        <v>7</v>
      </c>
      <c r="D2224">
        <v>48.853501000000001</v>
      </c>
      <c r="E2224">
        <v>-122.573604</v>
      </c>
      <c r="F2224" t="s">
        <v>10</v>
      </c>
      <c r="G2224" s="5">
        <v>2.93</v>
      </c>
      <c r="H2224" s="3">
        <v>17110004001218</v>
      </c>
      <c r="I2224" t="s">
        <v>11</v>
      </c>
    </row>
    <row r="2225" spans="1:9" x14ac:dyDescent="0.25">
      <c r="A2225">
        <v>2224</v>
      </c>
      <c r="B2225" t="s">
        <v>366</v>
      </c>
      <c r="C2225" s="3">
        <v>8</v>
      </c>
      <c r="D2225">
        <v>48.853501000000001</v>
      </c>
      <c r="E2225">
        <v>-122.573604</v>
      </c>
      <c r="F2225" t="s">
        <v>10</v>
      </c>
      <c r="G2225" s="5">
        <v>2.0099999999999998</v>
      </c>
      <c r="H2225" s="3">
        <v>17110004001218</v>
      </c>
      <c r="I2225" t="s">
        <v>11</v>
      </c>
    </row>
    <row r="2226" spans="1:9" x14ac:dyDescent="0.25">
      <c r="A2226">
        <v>2225</v>
      </c>
      <c r="B2226" t="s">
        <v>366</v>
      </c>
      <c r="C2226" s="3">
        <v>9</v>
      </c>
      <c r="D2226">
        <v>48.853501000000001</v>
      </c>
      <c r="E2226">
        <v>-122.573604</v>
      </c>
      <c r="F2226" t="s">
        <v>10</v>
      </c>
      <c r="G2226" s="5">
        <v>2.6</v>
      </c>
      <c r="H2226" s="3">
        <v>17110004001218</v>
      </c>
      <c r="I2226" t="s">
        <v>11</v>
      </c>
    </row>
    <row r="2227" spans="1:9" x14ac:dyDescent="0.25">
      <c r="A2227">
        <v>2226</v>
      </c>
      <c r="B2227" t="s">
        <v>366</v>
      </c>
      <c r="C2227" s="3">
        <v>10</v>
      </c>
      <c r="D2227">
        <v>48.853501000000001</v>
      </c>
      <c r="E2227">
        <v>-122.573604</v>
      </c>
      <c r="F2227" t="s">
        <v>10</v>
      </c>
      <c r="G2227" s="5">
        <v>3.7949999999999999</v>
      </c>
      <c r="H2227" s="3">
        <v>17110004001218</v>
      </c>
      <c r="I2227" t="s">
        <v>11</v>
      </c>
    </row>
    <row r="2228" spans="1:9" x14ac:dyDescent="0.25">
      <c r="A2228">
        <v>2227</v>
      </c>
      <c r="B2228" t="s">
        <v>366</v>
      </c>
      <c r="C2228" s="3">
        <v>11</v>
      </c>
      <c r="D2228">
        <v>48.853501000000001</v>
      </c>
      <c r="E2228">
        <v>-122.573604</v>
      </c>
      <c r="F2228" t="s">
        <v>10</v>
      </c>
      <c r="G2228" s="5">
        <v>4.58</v>
      </c>
      <c r="H2228" s="3">
        <v>17110004001218</v>
      </c>
      <c r="I2228" t="s">
        <v>11</v>
      </c>
    </row>
    <row r="2229" spans="1:9" x14ac:dyDescent="0.25">
      <c r="A2229">
        <v>2228</v>
      </c>
      <c r="B2229" t="s">
        <v>366</v>
      </c>
      <c r="C2229" s="3">
        <v>12</v>
      </c>
      <c r="D2229">
        <v>48.853501000000001</v>
      </c>
      <c r="E2229">
        <v>-122.573604</v>
      </c>
      <c r="F2229" t="s">
        <v>10</v>
      </c>
      <c r="G2229" s="5">
        <v>7.835</v>
      </c>
      <c r="H2229" s="3">
        <v>17110004001218</v>
      </c>
      <c r="I2229" t="s">
        <v>11</v>
      </c>
    </row>
    <row r="2230" spans="1:9" x14ac:dyDescent="0.25">
      <c r="A2230">
        <v>2229</v>
      </c>
      <c r="B2230" t="s">
        <v>367</v>
      </c>
      <c r="C2230" s="3">
        <v>1</v>
      </c>
      <c r="D2230">
        <v>48.855220000000003</v>
      </c>
      <c r="E2230">
        <v>-122.53437</v>
      </c>
      <c r="F2230" t="s">
        <v>10</v>
      </c>
      <c r="G2230" s="5">
        <v>9.16</v>
      </c>
      <c r="H2230" s="3">
        <v>17110004001346</v>
      </c>
      <c r="I2230" t="s">
        <v>11</v>
      </c>
    </row>
    <row r="2231" spans="1:9" x14ac:dyDescent="0.25">
      <c r="A2231">
        <v>2230</v>
      </c>
      <c r="B2231" t="s">
        <v>367</v>
      </c>
      <c r="C2231" s="3">
        <v>2</v>
      </c>
      <c r="D2231">
        <v>48.855220000000003</v>
      </c>
      <c r="E2231">
        <v>-122.53437</v>
      </c>
      <c r="F2231" t="s">
        <v>10</v>
      </c>
      <c r="G2231" s="5">
        <v>10.647500000000001</v>
      </c>
      <c r="H2231" s="3">
        <v>17110004001346</v>
      </c>
      <c r="I2231" t="s">
        <v>11</v>
      </c>
    </row>
    <row r="2232" spans="1:9" x14ac:dyDescent="0.25">
      <c r="A2232">
        <v>2231</v>
      </c>
      <c r="B2232" t="s">
        <v>367</v>
      </c>
      <c r="C2232" s="3">
        <v>3</v>
      </c>
      <c r="D2232">
        <v>48.855220000000003</v>
      </c>
      <c r="E2232">
        <v>-122.53437</v>
      </c>
      <c r="F2232" t="s">
        <v>10</v>
      </c>
      <c r="G2232" s="5">
        <v>10.46</v>
      </c>
      <c r="H2232" s="3">
        <v>17110004001346</v>
      </c>
      <c r="I2232" t="s">
        <v>11</v>
      </c>
    </row>
    <row r="2233" spans="1:9" x14ac:dyDescent="0.25">
      <c r="A2233">
        <v>2232</v>
      </c>
      <c r="B2233" t="s">
        <v>367</v>
      </c>
      <c r="C2233" s="3">
        <v>4</v>
      </c>
      <c r="D2233">
        <v>48.855220000000003</v>
      </c>
      <c r="E2233">
        <v>-122.53437</v>
      </c>
      <c r="F2233" t="s">
        <v>10</v>
      </c>
      <c r="G2233" s="5">
        <v>8.6649999999999991</v>
      </c>
      <c r="H2233" s="3">
        <v>17110004001346</v>
      </c>
      <c r="I2233" t="s">
        <v>11</v>
      </c>
    </row>
    <row r="2234" spans="1:9" x14ac:dyDescent="0.25">
      <c r="A2234">
        <v>2233</v>
      </c>
      <c r="B2234" t="s">
        <v>367</v>
      </c>
      <c r="C2234" s="3">
        <v>5</v>
      </c>
      <c r="D2234">
        <v>48.855220000000003</v>
      </c>
      <c r="E2234">
        <v>-122.53437</v>
      </c>
      <c r="F2234" t="s">
        <v>10</v>
      </c>
      <c r="G2234" s="5">
        <v>8.3800000000000008</v>
      </c>
      <c r="H2234" s="3">
        <v>17110004001346</v>
      </c>
      <c r="I2234" t="s">
        <v>11</v>
      </c>
    </row>
    <row r="2235" spans="1:9" x14ac:dyDescent="0.25">
      <c r="A2235">
        <v>2234</v>
      </c>
      <c r="B2235" t="s">
        <v>367</v>
      </c>
      <c r="C2235" s="3">
        <v>6</v>
      </c>
      <c r="D2235">
        <v>48.855220000000003</v>
      </c>
      <c r="E2235">
        <v>-122.53437</v>
      </c>
      <c r="F2235" t="s">
        <v>10</v>
      </c>
      <c r="G2235" s="5">
        <v>8.1225000000000005</v>
      </c>
      <c r="H2235" s="3">
        <v>17110004001346</v>
      </c>
      <c r="I2235" t="s">
        <v>11</v>
      </c>
    </row>
    <row r="2236" spans="1:9" x14ac:dyDescent="0.25">
      <c r="A2236">
        <v>2235</v>
      </c>
      <c r="B2236" t="s">
        <v>367</v>
      </c>
      <c r="C2236" s="3">
        <v>7</v>
      </c>
      <c r="D2236">
        <v>48.855220000000003</v>
      </c>
      <c r="E2236">
        <v>-122.53437</v>
      </c>
      <c r="F2236" t="s">
        <v>10</v>
      </c>
      <c r="G2236" s="5">
        <v>6.3</v>
      </c>
      <c r="H2236" s="3">
        <v>17110004001346</v>
      </c>
      <c r="I2236" t="s">
        <v>11</v>
      </c>
    </row>
    <row r="2237" spans="1:9" x14ac:dyDescent="0.25">
      <c r="A2237">
        <v>2236</v>
      </c>
      <c r="B2237" t="s">
        <v>367</v>
      </c>
      <c r="C2237" s="3">
        <v>8</v>
      </c>
      <c r="D2237">
        <v>48.855220000000003</v>
      </c>
      <c r="E2237">
        <v>-122.53437</v>
      </c>
      <c r="F2237" t="s">
        <v>10</v>
      </c>
      <c r="G2237" s="5">
        <v>7.5674999999999999</v>
      </c>
      <c r="H2237" s="3">
        <v>17110004001346</v>
      </c>
      <c r="I2237" t="s">
        <v>11</v>
      </c>
    </row>
    <row r="2238" spans="1:9" x14ac:dyDescent="0.25">
      <c r="A2238">
        <v>2237</v>
      </c>
      <c r="B2238" t="s">
        <v>367</v>
      </c>
      <c r="C2238" s="3">
        <v>9</v>
      </c>
      <c r="D2238">
        <v>48.855220000000003</v>
      </c>
      <c r="E2238">
        <v>-122.53437</v>
      </c>
      <c r="F2238" t="s">
        <v>10</v>
      </c>
      <c r="G2238" s="5">
        <v>8.1074999999999999</v>
      </c>
      <c r="H2238" s="3">
        <v>17110004001346</v>
      </c>
      <c r="I2238" t="s">
        <v>11</v>
      </c>
    </row>
    <row r="2239" spans="1:9" x14ac:dyDescent="0.25">
      <c r="A2239">
        <v>2238</v>
      </c>
      <c r="B2239" t="s">
        <v>367</v>
      </c>
      <c r="C2239" s="3">
        <v>10</v>
      </c>
      <c r="D2239">
        <v>48.855220000000003</v>
      </c>
      <c r="E2239">
        <v>-122.53437</v>
      </c>
      <c r="F2239" t="s">
        <v>10</v>
      </c>
      <c r="G2239" s="5">
        <v>6.46</v>
      </c>
      <c r="H2239" s="3">
        <v>17110004001346</v>
      </c>
      <c r="I2239" t="s">
        <v>11</v>
      </c>
    </row>
    <row r="2240" spans="1:9" x14ac:dyDescent="0.25">
      <c r="A2240">
        <v>2239</v>
      </c>
      <c r="B2240" t="s">
        <v>367</v>
      </c>
      <c r="C2240" s="3">
        <v>11</v>
      </c>
      <c r="D2240">
        <v>48.855220000000003</v>
      </c>
      <c r="E2240">
        <v>-122.53437</v>
      </c>
      <c r="F2240" t="s">
        <v>10</v>
      </c>
      <c r="G2240" s="5">
        <v>8.3375000000000004</v>
      </c>
      <c r="H2240" s="3">
        <v>17110004001346</v>
      </c>
      <c r="I2240" t="s">
        <v>11</v>
      </c>
    </row>
    <row r="2241" spans="1:9" x14ac:dyDescent="0.25">
      <c r="A2241">
        <v>2240</v>
      </c>
      <c r="B2241" t="s">
        <v>367</v>
      </c>
      <c r="C2241" s="3">
        <v>12</v>
      </c>
      <c r="D2241">
        <v>48.855220000000003</v>
      </c>
      <c r="E2241">
        <v>-122.53437</v>
      </c>
      <c r="F2241" t="s">
        <v>10</v>
      </c>
      <c r="G2241" s="5">
        <v>9.1675000000000004</v>
      </c>
      <c r="H2241" s="3">
        <v>17110004001346</v>
      </c>
      <c r="I2241" t="s">
        <v>11</v>
      </c>
    </row>
    <row r="2242" spans="1:9" x14ac:dyDescent="0.25">
      <c r="A2242">
        <v>2241</v>
      </c>
      <c r="B2242" t="s">
        <v>368</v>
      </c>
      <c r="C2242" s="3">
        <v>1</v>
      </c>
      <c r="D2242">
        <v>48.866914149999999</v>
      </c>
      <c r="E2242">
        <v>-122.4856595</v>
      </c>
      <c r="F2242" t="s">
        <v>10</v>
      </c>
      <c r="G2242" s="5">
        <v>9.32</v>
      </c>
      <c r="H2242" s="3">
        <v>17110004000037</v>
      </c>
      <c r="I2242" t="s">
        <v>11</v>
      </c>
    </row>
    <row r="2243" spans="1:9" x14ac:dyDescent="0.25">
      <c r="A2243">
        <v>2242</v>
      </c>
      <c r="B2243" t="s">
        <v>368</v>
      </c>
      <c r="C2243" s="3">
        <v>2</v>
      </c>
      <c r="D2243">
        <v>48.866914149999999</v>
      </c>
      <c r="E2243">
        <v>-122.4856595</v>
      </c>
      <c r="F2243" t="s">
        <v>10</v>
      </c>
      <c r="G2243" s="5">
        <v>10.13166667</v>
      </c>
      <c r="H2243" s="3">
        <v>17110004000037</v>
      </c>
      <c r="I2243" t="s">
        <v>11</v>
      </c>
    </row>
    <row r="2244" spans="1:9" x14ac:dyDescent="0.25">
      <c r="A2244">
        <v>2243</v>
      </c>
      <c r="B2244" t="s">
        <v>368</v>
      </c>
      <c r="C2244" s="3">
        <v>3</v>
      </c>
      <c r="D2244">
        <v>48.866914149999999</v>
      </c>
      <c r="E2244">
        <v>-122.4856595</v>
      </c>
      <c r="F2244" t="s">
        <v>10</v>
      </c>
      <c r="G2244" s="5">
        <v>10.446666670000001</v>
      </c>
      <c r="H2244" s="3">
        <v>17110004000037</v>
      </c>
      <c r="I2244" t="s">
        <v>11</v>
      </c>
    </row>
    <row r="2245" spans="1:9" x14ac:dyDescent="0.25">
      <c r="A2245">
        <v>2244</v>
      </c>
      <c r="B2245" t="s">
        <v>368</v>
      </c>
      <c r="C2245" s="3">
        <v>4</v>
      </c>
      <c r="D2245">
        <v>48.866914149999999</v>
      </c>
      <c r="E2245">
        <v>-122.4856595</v>
      </c>
      <c r="F2245" t="s">
        <v>10</v>
      </c>
      <c r="G2245" s="5">
        <v>8.6950000000000003</v>
      </c>
      <c r="H2245" s="3">
        <v>17110004000037</v>
      </c>
      <c r="I2245" t="s">
        <v>11</v>
      </c>
    </row>
    <row r="2246" spans="1:9" x14ac:dyDescent="0.25">
      <c r="A2246">
        <v>2245</v>
      </c>
      <c r="B2246" t="s">
        <v>368</v>
      </c>
      <c r="C2246" s="3">
        <v>5</v>
      </c>
      <c r="D2246">
        <v>48.866914149999999</v>
      </c>
      <c r="E2246">
        <v>-122.4856595</v>
      </c>
      <c r="F2246" t="s">
        <v>10</v>
      </c>
      <c r="G2246" s="5">
        <v>8.6649999999999991</v>
      </c>
      <c r="H2246" s="3">
        <v>17110004000037</v>
      </c>
      <c r="I2246" t="s">
        <v>11</v>
      </c>
    </row>
    <row r="2247" spans="1:9" x14ac:dyDescent="0.25">
      <c r="A2247">
        <v>2246</v>
      </c>
      <c r="B2247" t="s">
        <v>368</v>
      </c>
      <c r="C2247" s="3">
        <v>6</v>
      </c>
      <c r="D2247">
        <v>48.866914149999999</v>
      </c>
      <c r="E2247">
        <v>-122.4856595</v>
      </c>
      <c r="F2247" t="s">
        <v>10</v>
      </c>
      <c r="G2247" s="5">
        <v>9.4849999999999994</v>
      </c>
      <c r="H2247" s="3">
        <v>17110004000037</v>
      </c>
      <c r="I2247" t="s">
        <v>11</v>
      </c>
    </row>
    <row r="2248" spans="1:9" x14ac:dyDescent="0.25">
      <c r="A2248">
        <v>2247</v>
      </c>
      <c r="B2248" t="s">
        <v>368</v>
      </c>
      <c r="C2248" s="3">
        <v>7</v>
      </c>
      <c r="D2248">
        <v>48.866914149999999</v>
      </c>
      <c r="E2248">
        <v>-122.4856595</v>
      </c>
      <c r="F2248" t="s">
        <v>10</v>
      </c>
      <c r="G2248" s="5">
        <v>8.6150000000000002</v>
      </c>
      <c r="H2248" s="3">
        <v>17110004000037</v>
      </c>
      <c r="I2248" t="s">
        <v>11</v>
      </c>
    </row>
    <row r="2249" spans="1:9" x14ac:dyDescent="0.25">
      <c r="A2249">
        <v>2248</v>
      </c>
      <c r="B2249" t="s">
        <v>368</v>
      </c>
      <c r="C2249" s="3">
        <v>8</v>
      </c>
      <c r="D2249">
        <v>48.866914149999999</v>
      </c>
      <c r="E2249">
        <v>-122.4856595</v>
      </c>
      <c r="F2249" t="s">
        <v>10</v>
      </c>
      <c r="G2249" s="5">
        <v>4.4400000000000004</v>
      </c>
      <c r="H2249" s="3">
        <v>17110004000037</v>
      </c>
      <c r="I2249" t="s">
        <v>11</v>
      </c>
    </row>
    <row r="2250" spans="1:9" x14ac:dyDescent="0.25">
      <c r="A2250">
        <v>2249</v>
      </c>
      <c r="B2250" t="s">
        <v>368</v>
      </c>
      <c r="C2250" s="3">
        <v>9</v>
      </c>
      <c r="D2250">
        <v>48.866914149999999</v>
      </c>
      <c r="E2250">
        <v>-122.4856595</v>
      </c>
      <c r="F2250" t="s">
        <v>10</v>
      </c>
      <c r="G2250" s="5">
        <v>6.1924999999999999</v>
      </c>
      <c r="H2250" s="3">
        <v>17110004000037</v>
      </c>
      <c r="I2250" t="s">
        <v>11</v>
      </c>
    </row>
    <row r="2251" spans="1:9" x14ac:dyDescent="0.25">
      <c r="A2251">
        <v>2250</v>
      </c>
      <c r="B2251" t="s">
        <v>368</v>
      </c>
      <c r="C2251" s="3">
        <v>10</v>
      </c>
      <c r="D2251">
        <v>48.866914149999999</v>
      </c>
      <c r="E2251">
        <v>-122.4856595</v>
      </c>
      <c r="F2251" t="s">
        <v>10</v>
      </c>
      <c r="G2251" s="5">
        <v>8.2249999999999996</v>
      </c>
      <c r="H2251" s="3">
        <v>17110004000037</v>
      </c>
      <c r="I2251" t="s">
        <v>11</v>
      </c>
    </row>
    <row r="2252" spans="1:9" x14ac:dyDescent="0.25">
      <c r="A2252">
        <v>2251</v>
      </c>
      <c r="B2252" t="s">
        <v>368</v>
      </c>
      <c r="C2252" s="3">
        <v>11</v>
      </c>
      <c r="D2252">
        <v>48.866914149999999</v>
      </c>
      <c r="E2252">
        <v>-122.4856595</v>
      </c>
      <c r="F2252" t="s">
        <v>10</v>
      </c>
      <c r="G2252" s="5">
        <v>7.9225000000000003</v>
      </c>
      <c r="H2252" s="3">
        <v>17110004000037</v>
      </c>
      <c r="I2252" t="s">
        <v>11</v>
      </c>
    </row>
    <row r="2253" spans="1:9" x14ac:dyDescent="0.25">
      <c r="A2253">
        <v>2252</v>
      </c>
      <c r="B2253" t="s">
        <v>368</v>
      </c>
      <c r="C2253" s="3">
        <v>12</v>
      </c>
      <c r="D2253">
        <v>48.866914149999999</v>
      </c>
      <c r="E2253">
        <v>-122.4856595</v>
      </c>
      <c r="F2253" t="s">
        <v>10</v>
      </c>
      <c r="G2253" s="5">
        <v>8.4725000000000001</v>
      </c>
      <c r="H2253" s="3">
        <v>17110004000037</v>
      </c>
      <c r="I2253" t="s">
        <v>11</v>
      </c>
    </row>
    <row r="2254" spans="1:9" x14ac:dyDescent="0.25">
      <c r="A2254">
        <v>2253</v>
      </c>
      <c r="B2254" t="s">
        <v>369</v>
      </c>
      <c r="C2254" s="3">
        <v>1</v>
      </c>
      <c r="D2254">
        <v>48.869579729999998</v>
      </c>
      <c r="E2254">
        <v>-122.4379448</v>
      </c>
      <c r="F2254" t="s">
        <v>10</v>
      </c>
      <c r="G2254" s="5">
        <v>5.82</v>
      </c>
      <c r="H2254" s="3">
        <v>17110004000040</v>
      </c>
      <c r="I2254" t="s">
        <v>11</v>
      </c>
    </row>
    <row r="2255" spans="1:9" x14ac:dyDescent="0.25">
      <c r="A2255">
        <v>2254</v>
      </c>
      <c r="B2255" t="s">
        <v>369</v>
      </c>
      <c r="C2255" s="3">
        <v>2</v>
      </c>
      <c r="D2255">
        <v>48.869579729999998</v>
      </c>
      <c r="E2255">
        <v>-122.4379448</v>
      </c>
      <c r="F2255" t="s">
        <v>10</v>
      </c>
      <c r="G2255" s="5">
        <v>10.88</v>
      </c>
      <c r="H2255" s="3">
        <v>17110004000040</v>
      </c>
      <c r="I2255" t="s">
        <v>11</v>
      </c>
    </row>
    <row r="2256" spans="1:9" x14ac:dyDescent="0.25">
      <c r="A2256">
        <v>2255</v>
      </c>
      <c r="B2256" t="s">
        <v>369</v>
      </c>
      <c r="C2256" s="3">
        <v>3</v>
      </c>
      <c r="D2256">
        <v>48.869579729999998</v>
      </c>
      <c r="E2256">
        <v>-122.4379448</v>
      </c>
      <c r="F2256" t="s">
        <v>10</v>
      </c>
      <c r="G2256" s="5">
        <v>9.8460000000000001</v>
      </c>
      <c r="H2256" s="3">
        <v>17110004000040</v>
      </c>
      <c r="I2256" t="s">
        <v>11</v>
      </c>
    </row>
    <row r="2257" spans="1:9" x14ac:dyDescent="0.25">
      <c r="A2257">
        <v>2256</v>
      </c>
      <c r="B2257" t="s">
        <v>369</v>
      </c>
      <c r="C2257" s="3">
        <v>4</v>
      </c>
      <c r="D2257">
        <v>48.869579729999998</v>
      </c>
      <c r="E2257">
        <v>-122.4379448</v>
      </c>
      <c r="F2257" t="s">
        <v>10</v>
      </c>
      <c r="G2257" s="5">
        <v>8.1775000000000002</v>
      </c>
      <c r="H2257" s="3">
        <v>17110004000040</v>
      </c>
      <c r="I2257" t="s">
        <v>11</v>
      </c>
    </row>
    <row r="2258" spans="1:9" x14ac:dyDescent="0.25">
      <c r="A2258">
        <v>2257</v>
      </c>
      <c r="B2258" t="s">
        <v>369</v>
      </c>
      <c r="C2258" s="3">
        <v>5</v>
      </c>
      <c r="D2258">
        <v>48.869579729999998</v>
      </c>
      <c r="E2258">
        <v>-122.4379448</v>
      </c>
      <c r="F2258" t="s">
        <v>10</v>
      </c>
      <c r="G2258" s="5">
        <v>4.9550000000000001</v>
      </c>
      <c r="H2258" s="3">
        <v>17110004000040</v>
      </c>
      <c r="I2258" t="s">
        <v>11</v>
      </c>
    </row>
    <row r="2259" spans="1:9" x14ac:dyDescent="0.25">
      <c r="A2259">
        <v>2258</v>
      </c>
      <c r="B2259" t="s">
        <v>369</v>
      </c>
      <c r="C2259" s="3">
        <v>6</v>
      </c>
      <c r="D2259">
        <v>48.869579729999998</v>
      </c>
      <c r="E2259">
        <v>-122.4379448</v>
      </c>
      <c r="F2259" t="s">
        <v>10</v>
      </c>
      <c r="G2259" s="5">
        <v>2.0699999999999998</v>
      </c>
      <c r="H2259" s="3">
        <v>17110004000040</v>
      </c>
      <c r="I2259" t="s">
        <v>11</v>
      </c>
    </row>
    <row r="2260" spans="1:9" x14ac:dyDescent="0.25">
      <c r="A2260">
        <v>2259</v>
      </c>
      <c r="B2260" t="s">
        <v>369</v>
      </c>
      <c r="C2260" s="3">
        <v>7</v>
      </c>
      <c r="D2260">
        <v>48.869579729999998</v>
      </c>
      <c r="E2260">
        <v>-122.4379448</v>
      </c>
      <c r="F2260" t="s">
        <v>10</v>
      </c>
      <c r="G2260" s="5">
        <v>3.32</v>
      </c>
      <c r="H2260" s="3">
        <v>17110004000040</v>
      </c>
      <c r="I2260" t="s">
        <v>11</v>
      </c>
    </row>
    <row r="2261" spans="1:9" x14ac:dyDescent="0.25">
      <c r="A2261">
        <v>2260</v>
      </c>
      <c r="B2261" t="s">
        <v>369</v>
      </c>
      <c r="C2261" s="3">
        <v>8</v>
      </c>
      <c r="D2261">
        <v>48.869579729999998</v>
      </c>
      <c r="E2261">
        <v>-122.4379448</v>
      </c>
      <c r="F2261" t="s">
        <v>10</v>
      </c>
      <c r="G2261" s="5">
        <v>2.4550000000000001</v>
      </c>
      <c r="H2261" s="3">
        <v>17110004000040</v>
      </c>
      <c r="I2261" t="s">
        <v>11</v>
      </c>
    </row>
    <row r="2262" spans="1:9" x14ac:dyDescent="0.25">
      <c r="A2262">
        <v>2261</v>
      </c>
      <c r="B2262" t="s">
        <v>369</v>
      </c>
      <c r="C2262" s="3">
        <v>9</v>
      </c>
      <c r="D2262">
        <v>48.869579729999998</v>
      </c>
      <c r="E2262">
        <v>-122.4379448</v>
      </c>
      <c r="F2262" t="s">
        <v>10</v>
      </c>
      <c r="G2262" s="5">
        <v>3.9950000000000001</v>
      </c>
      <c r="H2262" s="3">
        <v>17110004000040</v>
      </c>
      <c r="I2262" t="s">
        <v>11</v>
      </c>
    </row>
    <row r="2263" spans="1:9" x14ac:dyDescent="0.25">
      <c r="A2263">
        <v>2262</v>
      </c>
      <c r="B2263" t="s">
        <v>369</v>
      </c>
      <c r="C2263" s="3">
        <v>10</v>
      </c>
      <c r="D2263">
        <v>48.869579729999998</v>
      </c>
      <c r="E2263">
        <v>-122.4379448</v>
      </c>
      <c r="F2263" t="s">
        <v>10</v>
      </c>
      <c r="G2263" s="5">
        <v>5.12</v>
      </c>
      <c r="H2263" s="3">
        <v>17110004000040</v>
      </c>
      <c r="I2263" t="s">
        <v>11</v>
      </c>
    </row>
    <row r="2264" spans="1:9" x14ac:dyDescent="0.25">
      <c r="A2264">
        <v>2263</v>
      </c>
      <c r="B2264" t="s">
        <v>369</v>
      </c>
      <c r="C2264" s="3">
        <v>11</v>
      </c>
      <c r="D2264">
        <v>48.869579729999998</v>
      </c>
      <c r="E2264">
        <v>-122.4379448</v>
      </c>
      <c r="F2264" t="s">
        <v>10</v>
      </c>
      <c r="G2264" s="5">
        <v>4.1500000000000004</v>
      </c>
      <c r="H2264" s="3">
        <v>17110004000040</v>
      </c>
      <c r="I2264" t="s">
        <v>11</v>
      </c>
    </row>
    <row r="2265" spans="1:9" x14ac:dyDescent="0.25">
      <c r="A2265">
        <v>2264</v>
      </c>
      <c r="B2265" t="s">
        <v>369</v>
      </c>
      <c r="C2265" s="3">
        <v>12</v>
      </c>
      <c r="D2265">
        <v>48.869579729999998</v>
      </c>
      <c r="E2265">
        <v>-122.4379448</v>
      </c>
      <c r="F2265" t="s">
        <v>10</v>
      </c>
      <c r="G2265" s="5">
        <v>6.8849999999999998</v>
      </c>
      <c r="H2265" s="3">
        <v>17110004000040</v>
      </c>
      <c r="I2265" t="s">
        <v>11</v>
      </c>
    </row>
    <row r="2266" spans="1:9" x14ac:dyDescent="0.25">
      <c r="A2266">
        <v>2265</v>
      </c>
      <c r="B2266" t="s">
        <v>370</v>
      </c>
      <c r="C2266" s="3">
        <v>1</v>
      </c>
      <c r="D2266">
        <v>48.892530000000001</v>
      </c>
      <c r="E2266">
        <v>-122.54046</v>
      </c>
      <c r="F2266" t="s">
        <v>10</v>
      </c>
      <c r="G2266" s="5">
        <v>7.4640000000000004</v>
      </c>
      <c r="H2266" s="3">
        <v>17110004001205</v>
      </c>
      <c r="I2266" t="s">
        <v>11</v>
      </c>
    </row>
    <row r="2267" spans="1:9" x14ac:dyDescent="0.25">
      <c r="A2267">
        <v>2266</v>
      </c>
      <c r="B2267" t="s">
        <v>370</v>
      </c>
      <c r="C2267" s="3">
        <v>2</v>
      </c>
      <c r="D2267">
        <v>48.892530000000001</v>
      </c>
      <c r="E2267">
        <v>-122.54046</v>
      </c>
      <c r="F2267" t="s">
        <v>10</v>
      </c>
      <c r="G2267" s="5">
        <v>8.1111111109999996</v>
      </c>
      <c r="H2267" s="3">
        <v>17110004001205</v>
      </c>
      <c r="I2267" t="s">
        <v>11</v>
      </c>
    </row>
    <row r="2268" spans="1:9" x14ac:dyDescent="0.25">
      <c r="A2268">
        <v>2267</v>
      </c>
      <c r="B2268" t="s">
        <v>370</v>
      </c>
      <c r="C2268" s="3">
        <v>3</v>
      </c>
      <c r="D2268">
        <v>48.892530000000001</v>
      </c>
      <c r="E2268">
        <v>-122.54046</v>
      </c>
      <c r="F2268" t="s">
        <v>10</v>
      </c>
      <c r="G2268" s="5">
        <v>8.7650000000000006</v>
      </c>
      <c r="H2268" s="3">
        <v>17110004001205</v>
      </c>
      <c r="I2268" t="s">
        <v>11</v>
      </c>
    </row>
    <row r="2269" spans="1:9" x14ac:dyDescent="0.25">
      <c r="A2269">
        <v>2268</v>
      </c>
      <c r="B2269" t="s">
        <v>370</v>
      </c>
      <c r="C2269" s="3">
        <v>4</v>
      </c>
      <c r="D2269">
        <v>48.892530000000001</v>
      </c>
      <c r="E2269">
        <v>-122.54046</v>
      </c>
      <c r="F2269" t="s">
        <v>10</v>
      </c>
      <c r="G2269" s="5">
        <v>8.1114285709999994</v>
      </c>
      <c r="H2269" s="3">
        <v>17110004001205</v>
      </c>
      <c r="I2269" t="s">
        <v>11</v>
      </c>
    </row>
    <row r="2270" spans="1:9" x14ac:dyDescent="0.25">
      <c r="A2270">
        <v>2269</v>
      </c>
      <c r="B2270" t="s">
        <v>370</v>
      </c>
      <c r="C2270" s="3">
        <v>5</v>
      </c>
      <c r="D2270">
        <v>48.892530000000001</v>
      </c>
      <c r="E2270">
        <v>-122.54046</v>
      </c>
      <c r="F2270" t="s">
        <v>10</v>
      </c>
      <c r="G2270" s="5">
        <v>6.7450000000000001</v>
      </c>
      <c r="H2270" s="3">
        <v>17110004001205</v>
      </c>
      <c r="I2270" t="s">
        <v>11</v>
      </c>
    </row>
    <row r="2271" spans="1:9" x14ac:dyDescent="0.25">
      <c r="A2271">
        <v>2270</v>
      </c>
      <c r="B2271" t="s">
        <v>370</v>
      </c>
      <c r="C2271" s="3">
        <v>6</v>
      </c>
      <c r="D2271">
        <v>48.892530000000001</v>
      </c>
      <c r="E2271">
        <v>-122.54046</v>
      </c>
      <c r="F2271" t="s">
        <v>10</v>
      </c>
      <c r="G2271" s="5">
        <v>5.693333333</v>
      </c>
      <c r="H2271" s="3">
        <v>17110004001205</v>
      </c>
      <c r="I2271" t="s">
        <v>11</v>
      </c>
    </row>
    <row r="2272" spans="1:9" x14ac:dyDescent="0.25">
      <c r="A2272">
        <v>2271</v>
      </c>
      <c r="B2272" t="s">
        <v>370</v>
      </c>
      <c r="C2272" s="3">
        <v>7</v>
      </c>
      <c r="D2272">
        <v>48.892530000000001</v>
      </c>
      <c r="E2272">
        <v>-122.54046</v>
      </c>
      <c r="F2272" t="s">
        <v>10</v>
      </c>
      <c r="G2272" s="5">
        <v>4.93</v>
      </c>
      <c r="H2272" s="3">
        <v>17110004001205</v>
      </c>
      <c r="I2272" t="s">
        <v>11</v>
      </c>
    </row>
    <row r="2273" spans="1:9" x14ac:dyDescent="0.25">
      <c r="A2273">
        <v>2272</v>
      </c>
      <c r="B2273" t="s">
        <v>370</v>
      </c>
      <c r="C2273" s="3">
        <v>8</v>
      </c>
      <c r="D2273">
        <v>48.892530000000001</v>
      </c>
      <c r="E2273">
        <v>-122.54046</v>
      </c>
      <c r="F2273" t="s">
        <v>10</v>
      </c>
      <c r="G2273" s="5">
        <v>5.03</v>
      </c>
      <c r="H2273" s="3">
        <v>17110004001205</v>
      </c>
      <c r="I2273" t="s">
        <v>11</v>
      </c>
    </row>
    <row r="2274" spans="1:9" x14ac:dyDescent="0.25">
      <c r="A2274">
        <v>2273</v>
      </c>
      <c r="B2274" t="s">
        <v>370</v>
      </c>
      <c r="C2274" s="3">
        <v>9</v>
      </c>
      <c r="D2274">
        <v>48.892530000000001</v>
      </c>
      <c r="E2274">
        <v>-122.54046</v>
      </c>
      <c r="F2274" t="s">
        <v>10</v>
      </c>
      <c r="G2274" s="5">
        <v>4.9859999999999998</v>
      </c>
      <c r="H2274" s="3">
        <v>17110004001205</v>
      </c>
      <c r="I2274" t="s">
        <v>11</v>
      </c>
    </row>
    <row r="2275" spans="1:9" x14ac:dyDescent="0.25">
      <c r="A2275">
        <v>2274</v>
      </c>
      <c r="B2275" t="s">
        <v>370</v>
      </c>
      <c r="C2275" s="3">
        <v>10</v>
      </c>
      <c r="D2275">
        <v>48.892530000000001</v>
      </c>
      <c r="E2275">
        <v>-122.54046</v>
      </c>
      <c r="F2275" t="s">
        <v>10</v>
      </c>
      <c r="G2275" s="5">
        <v>4.8483333330000002</v>
      </c>
      <c r="H2275" s="3">
        <v>17110004001205</v>
      </c>
      <c r="I2275" t="s">
        <v>11</v>
      </c>
    </row>
    <row r="2276" spans="1:9" x14ac:dyDescent="0.25">
      <c r="A2276">
        <v>2275</v>
      </c>
      <c r="B2276" t="s">
        <v>370</v>
      </c>
      <c r="C2276" s="3">
        <v>11</v>
      </c>
      <c r="D2276">
        <v>48.892530000000001</v>
      </c>
      <c r="E2276">
        <v>-122.54046</v>
      </c>
      <c r="F2276" t="s">
        <v>10</v>
      </c>
      <c r="G2276" s="5">
        <v>5.5933333330000004</v>
      </c>
      <c r="H2276" s="3">
        <v>17110004001205</v>
      </c>
      <c r="I2276" t="s">
        <v>11</v>
      </c>
    </row>
    <row r="2277" spans="1:9" x14ac:dyDescent="0.25">
      <c r="A2277">
        <v>2276</v>
      </c>
      <c r="B2277" t="s">
        <v>370</v>
      </c>
      <c r="C2277" s="3">
        <v>12</v>
      </c>
      <c r="D2277">
        <v>48.892530000000001</v>
      </c>
      <c r="E2277">
        <v>-122.54046</v>
      </c>
      <c r="F2277" t="s">
        <v>10</v>
      </c>
      <c r="G2277" s="5">
        <v>7.2433333329999998</v>
      </c>
      <c r="H2277" s="3">
        <v>17110004001205</v>
      </c>
      <c r="I2277" t="s">
        <v>11</v>
      </c>
    </row>
    <row r="2278" spans="1:9" x14ac:dyDescent="0.25">
      <c r="A2278">
        <v>2277</v>
      </c>
      <c r="B2278" t="s">
        <v>371</v>
      </c>
      <c r="C2278" s="3">
        <v>1</v>
      </c>
      <c r="D2278">
        <v>48.752448999999999</v>
      </c>
      <c r="E2278">
        <v>-122.219128</v>
      </c>
      <c r="F2278" t="s">
        <v>10</v>
      </c>
      <c r="G2278" s="5">
        <v>12.45</v>
      </c>
      <c r="H2278" s="3">
        <v>17110004001714</v>
      </c>
      <c r="I2278" t="s">
        <v>11</v>
      </c>
    </row>
    <row r="2279" spans="1:9" x14ac:dyDescent="0.25">
      <c r="A2279">
        <v>2278</v>
      </c>
      <c r="B2279" t="s">
        <v>371</v>
      </c>
      <c r="C2279" s="3">
        <v>2</v>
      </c>
      <c r="D2279">
        <v>48.752448999999999</v>
      </c>
      <c r="E2279">
        <v>-122.219128</v>
      </c>
      <c r="F2279" t="s">
        <v>10</v>
      </c>
      <c r="G2279" s="5">
        <v>12.2</v>
      </c>
      <c r="H2279" s="3">
        <v>17110004001714</v>
      </c>
      <c r="I2279" t="s">
        <v>11</v>
      </c>
    </row>
    <row r="2280" spans="1:9" x14ac:dyDescent="0.25">
      <c r="A2280">
        <v>2279</v>
      </c>
      <c r="B2280" t="s">
        <v>371</v>
      </c>
      <c r="C2280" s="3">
        <v>3</v>
      </c>
      <c r="D2280">
        <v>48.752448999999999</v>
      </c>
      <c r="E2280">
        <v>-122.219128</v>
      </c>
      <c r="F2280" t="s">
        <v>10</v>
      </c>
      <c r="G2280" s="5">
        <v>13.09333333</v>
      </c>
      <c r="H2280" s="3">
        <v>17110004001714</v>
      </c>
      <c r="I2280" t="s">
        <v>11</v>
      </c>
    </row>
    <row r="2281" spans="1:9" x14ac:dyDescent="0.25">
      <c r="A2281">
        <v>2280</v>
      </c>
      <c r="B2281" t="s">
        <v>371</v>
      </c>
      <c r="C2281" s="3">
        <v>4</v>
      </c>
      <c r="D2281">
        <v>48.752448999999999</v>
      </c>
      <c r="E2281">
        <v>-122.219128</v>
      </c>
      <c r="F2281" t="s">
        <v>10</v>
      </c>
      <c r="G2281" s="5">
        <v>12.475</v>
      </c>
      <c r="H2281" s="3">
        <v>17110004001714</v>
      </c>
      <c r="I2281" t="s">
        <v>11</v>
      </c>
    </row>
    <row r="2282" spans="1:9" x14ac:dyDescent="0.25">
      <c r="A2282">
        <v>2281</v>
      </c>
      <c r="B2282" t="s">
        <v>371</v>
      </c>
      <c r="C2282" s="3">
        <v>5</v>
      </c>
      <c r="D2282">
        <v>48.752448999999999</v>
      </c>
      <c r="E2282">
        <v>-122.219128</v>
      </c>
      <c r="F2282" t="s">
        <v>10</v>
      </c>
      <c r="G2282" s="5">
        <v>10.050000000000001</v>
      </c>
      <c r="H2282" s="3">
        <v>17110004001714</v>
      </c>
      <c r="I2282" t="s">
        <v>11</v>
      </c>
    </row>
    <row r="2283" spans="1:9" x14ac:dyDescent="0.25">
      <c r="A2283">
        <v>2282</v>
      </c>
      <c r="B2283" t="s">
        <v>371</v>
      </c>
      <c r="C2283" s="3">
        <v>6</v>
      </c>
      <c r="D2283">
        <v>48.752448999999999</v>
      </c>
      <c r="E2283">
        <v>-122.219128</v>
      </c>
      <c r="F2283" t="s">
        <v>10</v>
      </c>
      <c r="G2283" s="5">
        <v>11.4</v>
      </c>
      <c r="H2283" s="3">
        <v>17110004001714</v>
      </c>
      <c r="I2283" t="s">
        <v>11</v>
      </c>
    </row>
    <row r="2284" spans="1:9" x14ac:dyDescent="0.25">
      <c r="A2284">
        <v>2283</v>
      </c>
      <c r="B2284" t="s">
        <v>371</v>
      </c>
      <c r="C2284" s="3">
        <v>7</v>
      </c>
      <c r="D2284">
        <v>48.752448999999999</v>
      </c>
      <c r="E2284">
        <v>-122.219128</v>
      </c>
      <c r="F2284" t="s">
        <v>10</v>
      </c>
      <c r="G2284" s="5">
        <v>9.85</v>
      </c>
      <c r="H2284" s="3">
        <v>17110004001714</v>
      </c>
      <c r="I2284" t="s">
        <v>11</v>
      </c>
    </row>
    <row r="2285" spans="1:9" x14ac:dyDescent="0.25">
      <c r="A2285">
        <v>2284</v>
      </c>
      <c r="B2285" t="s">
        <v>371</v>
      </c>
      <c r="C2285" s="3">
        <v>8</v>
      </c>
      <c r="D2285">
        <v>48.752448999999999</v>
      </c>
      <c r="E2285">
        <v>-122.219128</v>
      </c>
      <c r="F2285" t="s">
        <v>10</v>
      </c>
      <c r="G2285" s="5">
        <v>9.82</v>
      </c>
      <c r="H2285" s="3">
        <v>17110004001714</v>
      </c>
      <c r="I2285" t="s">
        <v>11</v>
      </c>
    </row>
    <row r="2286" spans="1:9" x14ac:dyDescent="0.25">
      <c r="A2286">
        <v>2285</v>
      </c>
      <c r="B2286" t="s">
        <v>371</v>
      </c>
      <c r="C2286" s="3">
        <v>9</v>
      </c>
      <c r="D2286">
        <v>48.752448999999999</v>
      </c>
      <c r="E2286">
        <v>-122.219128</v>
      </c>
      <c r="F2286" t="s">
        <v>10</v>
      </c>
      <c r="G2286" s="5">
        <v>10.26</v>
      </c>
      <c r="H2286" s="3">
        <v>17110004001714</v>
      </c>
      <c r="I2286" t="s">
        <v>11</v>
      </c>
    </row>
    <row r="2287" spans="1:9" x14ac:dyDescent="0.25">
      <c r="A2287">
        <v>2286</v>
      </c>
      <c r="B2287" t="s">
        <v>371</v>
      </c>
      <c r="C2287" s="3">
        <v>10</v>
      </c>
      <c r="D2287">
        <v>48.752448999999999</v>
      </c>
      <c r="E2287">
        <v>-122.219128</v>
      </c>
      <c r="F2287" t="s">
        <v>10</v>
      </c>
      <c r="G2287" s="5">
        <v>10.6</v>
      </c>
      <c r="H2287" s="3">
        <v>17110004001714</v>
      </c>
      <c r="I2287" t="s">
        <v>11</v>
      </c>
    </row>
    <row r="2288" spans="1:9" x14ac:dyDescent="0.25">
      <c r="A2288">
        <v>2287</v>
      </c>
      <c r="B2288" t="s">
        <v>371</v>
      </c>
      <c r="C2288" s="3">
        <v>11</v>
      </c>
      <c r="D2288">
        <v>48.752448999999999</v>
      </c>
      <c r="E2288">
        <v>-122.219128</v>
      </c>
      <c r="F2288" t="s">
        <v>10</v>
      </c>
      <c r="G2288" s="5">
        <v>12.074999999999999</v>
      </c>
      <c r="H2288" s="3">
        <v>17110004001714</v>
      </c>
      <c r="I2288" t="s">
        <v>11</v>
      </c>
    </row>
    <row r="2289" spans="1:9" x14ac:dyDescent="0.25">
      <c r="A2289">
        <v>2288</v>
      </c>
      <c r="B2289" t="s">
        <v>371</v>
      </c>
      <c r="C2289" s="3">
        <v>12</v>
      </c>
      <c r="D2289">
        <v>48.752448999999999</v>
      </c>
      <c r="E2289">
        <v>-122.219128</v>
      </c>
      <c r="F2289" t="s">
        <v>10</v>
      </c>
      <c r="G2289" s="5">
        <v>13.425000000000001</v>
      </c>
      <c r="H2289" s="3">
        <v>17110004001714</v>
      </c>
      <c r="I2289" t="s">
        <v>11</v>
      </c>
    </row>
    <row r="2290" spans="1:9" x14ac:dyDescent="0.25">
      <c r="A2290">
        <v>2289</v>
      </c>
      <c r="B2290" t="s">
        <v>372</v>
      </c>
      <c r="C2290" s="3">
        <v>6</v>
      </c>
      <c r="D2290">
        <v>48.704999999999998</v>
      </c>
      <c r="E2290">
        <v>-122.45027</v>
      </c>
      <c r="F2290" t="s">
        <v>10</v>
      </c>
      <c r="G2290" s="5">
        <v>7.6472727269999998</v>
      </c>
      <c r="H2290" s="3">
        <v>17110004014795</v>
      </c>
      <c r="I2290" t="s">
        <v>11</v>
      </c>
    </row>
    <row r="2291" spans="1:9" x14ac:dyDescent="0.25">
      <c r="A2291">
        <v>2290</v>
      </c>
      <c r="B2291" t="s">
        <v>372</v>
      </c>
      <c r="C2291" s="3">
        <v>9</v>
      </c>
      <c r="D2291">
        <v>48.704999999999998</v>
      </c>
      <c r="E2291">
        <v>-122.45027</v>
      </c>
      <c r="F2291" t="s">
        <v>10</v>
      </c>
      <c r="G2291" s="5">
        <v>5.25</v>
      </c>
      <c r="H2291" s="3">
        <v>17110004014795</v>
      </c>
      <c r="I2291" t="s">
        <v>11</v>
      </c>
    </row>
    <row r="2292" spans="1:9" x14ac:dyDescent="0.25">
      <c r="A2292">
        <v>2291</v>
      </c>
      <c r="B2292" t="s">
        <v>373</v>
      </c>
      <c r="C2292" s="3">
        <v>4</v>
      </c>
      <c r="D2292">
        <v>48.683970000000002</v>
      </c>
      <c r="E2292">
        <v>-122.5382</v>
      </c>
      <c r="F2292" t="s">
        <v>113</v>
      </c>
      <c r="G2292" s="5">
        <v>208.43</v>
      </c>
      <c r="H2292" s="3">
        <v>0</v>
      </c>
    </row>
    <row r="2293" spans="1:9" x14ac:dyDescent="0.25">
      <c r="A2293">
        <v>2292</v>
      </c>
      <c r="B2293" t="s">
        <v>374</v>
      </c>
      <c r="C2293" s="3">
        <v>4</v>
      </c>
      <c r="D2293">
        <v>48.906255629999997</v>
      </c>
      <c r="E2293">
        <v>-122.8263953</v>
      </c>
      <c r="F2293" t="s">
        <v>113</v>
      </c>
      <c r="G2293" s="5">
        <v>166.06666670000001</v>
      </c>
      <c r="H2293" s="3">
        <v>0</v>
      </c>
    </row>
    <row r="2294" spans="1:9" x14ac:dyDescent="0.25">
      <c r="A2294">
        <v>2293</v>
      </c>
      <c r="B2294" t="s">
        <v>375</v>
      </c>
      <c r="C2294" s="3">
        <v>4</v>
      </c>
      <c r="D2294">
        <v>48.994735609999999</v>
      </c>
      <c r="E2294">
        <v>-122.9679053</v>
      </c>
      <c r="F2294" t="s">
        <v>113</v>
      </c>
      <c r="G2294" s="5">
        <v>170.83833329999999</v>
      </c>
      <c r="H2294" s="3">
        <v>0</v>
      </c>
    </row>
    <row r="2295" spans="1:9" x14ac:dyDescent="0.25">
      <c r="A2295">
        <v>2294</v>
      </c>
      <c r="B2295" t="s">
        <v>376</v>
      </c>
      <c r="C2295" s="3">
        <v>4</v>
      </c>
      <c r="D2295">
        <v>48.685933329999997</v>
      </c>
      <c r="E2295">
        <v>-122.5996167</v>
      </c>
      <c r="F2295" t="s">
        <v>113</v>
      </c>
      <c r="G2295" s="5">
        <v>208.9</v>
      </c>
      <c r="H2295" s="3">
        <v>0</v>
      </c>
    </row>
    <row r="2296" spans="1:9" x14ac:dyDescent="0.25">
      <c r="A2296">
        <v>2295</v>
      </c>
      <c r="B2296" t="s">
        <v>377</v>
      </c>
      <c r="C2296" s="3">
        <v>9</v>
      </c>
      <c r="D2296">
        <v>48.715266999999997</v>
      </c>
      <c r="E2296">
        <v>-122.481712</v>
      </c>
      <c r="F2296" t="s">
        <v>10</v>
      </c>
      <c r="G2296" s="5">
        <v>8.4</v>
      </c>
      <c r="H2296" s="3">
        <v>17110004015058</v>
      </c>
      <c r="I2296" t="s">
        <v>11</v>
      </c>
    </row>
    <row r="2297" spans="1:9" x14ac:dyDescent="0.25">
      <c r="A2297">
        <v>2296</v>
      </c>
      <c r="B2297" t="s">
        <v>378</v>
      </c>
      <c r="C2297" s="3">
        <v>9</v>
      </c>
      <c r="D2297">
        <v>48.94291157</v>
      </c>
      <c r="E2297">
        <v>-122.4732186</v>
      </c>
      <c r="F2297" t="s">
        <v>10</v>
      </c>
      <c r="G2297" s="5">
        <v>7.625</v>
      </c>
      <c r="H2297" s="3">
        <v>17110004000416</v>
      </c>
      <c r="I2297" t="s">
        <v>11</v>
      </c>
    </row>
    <row r="2298" spans="1:9" x14ac:dyDescent="0.25">
      <c r="A2298">
        <v>2297</v>
      </c>
      <c r="B2298" t="s">
        <v>379</v>
      </c>
      <c r="C2298" s="3">
        <v>4</v>
      </c>
      <c r="D2298">
        <v>48.883413910000002</v>
      </c>
      <c r="E2298">
        <v>-122.55903069999999</v>
      </c>
      <c r="F2298" t="s">
        <v>10</v>
      </c>
      <c r="G2298" s="5">
        <v>8.6999999999999993</v>
      </c>
      <c r="H2298" s="3">
        <v>17110004000046</v>
      </c>
      <c r="I2298" t="s">
        <v>11</v>
      </c>
    </row>
    <row r="2299" spans="1:9" x14ac:dyDescent="0.25">
      <c r="A2299">
        <v>2298</v>
      </c>
      <c r="B2299" t="s">
        <v>379</v>
      </c>
      <c r="C2299" s="3">
        <v>7</v>
      </c>
      <c r="D2299">
        <v>48.883413910000002</v>
      </c>
      <c r="E2299">
        <v>-122.55903069999999</v>
      </c>
      <c r="F2299" t="s">
        <v>10</v>
      </c>
      <c r="G2299" s="5">
        <v>8</v>
      </c>
      <c r="H2299" s="3">
        <v>17110004000046</v>
      </c>
      <c r="I2299" t="s">
        <v>11</v>
      </c>
    </row>
    <row r="2300" spans="1:9" x14ac:dyDescent="0.25">
      <c r="A2300">
        <v>2299</v>
      </c>
      <c r="B2300" t="s">
        <v>380</v>
      </c>
      <c r="C2300" s="3">
        <v>6</v>
      </c>
      <c r="D2300">
        <v>48.79088093</v>
      </c>
      <c r="E2300">
        <v>-122.59078510000001</v>
      </c>
      <c r="F2300" t="s">
        <v>10</v>
      </c>
      <c r="G2300" s="5">
        <v>11.164999999999999</v>
      </c>
      <c r="H2300" s="3">
        <v>17110004000032</v>
      </c>
      <c r="I2300" t="s">
        <v>11</v>
      </c>
    </row>
    <row r="2301" spans="1:9" x14ac:dyDescent="0.25">
      <c r="A2301">
        <v>2300</v>
      </c>
      <c r="B2301" t="s">
        <v>381</v>
      </c>
      <c r="C2301" s="3">
        <v>6</v>
      </c>
      <c r="D2301">
        <v>48.808381490000002</v>
      </c>
      <c r="E2301">
        <v>-122.5828841</v>
      </c>
      <c r="F2301" t="s">
        <v>10</v>
      </c>
      <c r="G2301" s="5">
        <v>11.914999999999999</v>
      </c>
      <c r="H2301" s="3">
        <v>17110004000033</v>
      </c>
      <c r="I2301" t="s">
        <v>11</v>
      </c>
    </row>
    <row r="2302" spans="1:9" x14ac:dyDescent="0.25">
      <c r="A2302">
        <v>2301</v>
      </c>
      <c r="B2302" t="s">
        <v>382</v>
      </c>
      <c r="C2302" s="3">
        <v>6</v>
      </c>
      <c r="D2302">
        <v>48.801811270000002</v>
      </c>
      <c r="E2302">
        <v>-122.5868845</v>
      </c>
      <c r="F2302" t="s">
        <v>10</v>
      </c>
      <c r="G2302" s="5">
        <v>11.375</v>
      </c>
      <c r="H2302" s="3">
        <v>17110004000033</v>
      </c>
      <c r="I2302" t="s">
        <v>11</v>
      </c>
    </row>
    <row r="2303" spans="1:9" x14ac:dyDescent="0.25">
      <c r="A2303">
        <v>2302</v>
      </c>
      <c r="B2303" t="s">
        <v>383</v>
      </c>
      <c r="C2303" s="3">
        <v>6</v>
      </c>
      <c r="D2303">
        <v>48.818181780000003</v>
      </c>
      <c r="E2303">
        <v>-122.5815837</v>
      </c>
      <c r="F2303" t="s">
        <v>10</v>
      </c>
      <c r="G2303" s="5">
        <v>11.645</v>
      </c>
      <c r="H2303" s="3">
        <v>17110004000033</v>
      </c>
      <c r="I2303" t="s">
        <v>11</v>
      </c>
    </row>
    <row r="2304" spans="1:9" x14ac:dyDescent="0.25">
      <c r="A2304">
        <v>2303</v>
      </c>
      <c r="B2304" t="s">
        <v>384</v>
      </c>
      <c r="C2304" s="3">
        <v>6</v>
      </c>
      <c r="D2304">
        <v>48.814061629999998</v>
      </c>
      <c r="E2304">
        <v>-122.5852841</v>
      </c>
      <c r="F2304" t="s">
        <v>10</v>
      </c>
      <c r="G2304" s="5">
        <v>11.19</v>
      </c>
      <c r="H2304" s="3">
        <v>17110004000033</v>
      </c>
      <c r="I2304" t="s">
        <v>11</v>
      </c>
    </row>
    <row r="2305" spans="1:9" x14ac:dyDescent="0.25">
      <c r="A2305">
        <v>2304</v>
      </c>
      <c r="B2305" t="s">
        <v>385</v>
      </c>
      <c r="C2305" s="3">
        <v>6</v>
      </c>
      <c r="D2305">
        <v>48.824901930000003</v>
      </c>
      <c r="E2305">
        <v>-122.5876839</v>
      </c>
      <c r="F2305" t="s">
        <v>10</v>
      </c>
      <c r="G2305" s="5">
        <v>10.7</v>
      </c>
      <c r="H2305" s="3">
        <v>17110004000033</v>
      </c>
      <c r="I2305" t="s">
        <v>11</v>
      </c>
    </row>
    <row r="2306" spans="1:9" x14ac:dyDescent="0.25">
      <c r="A2306">
        <v>2305</v>
      </c>
      <c r="B2306" t="s">
        <v>386</v>
      </c>
      <c r="C2306" s="3">
        <v>6</v>
      </c>
      <c r="D2306">
        <v>48.823351930000001</v>
      </c>
      <c r="E2306">
        <v>-122.5822836</v>
      </c>
      <c r="F2306" t="s">
        <v>10</v>
      </c>
      <c r="G2306" s="5">
        <v>11.715</v>
      </c>
      <c r="H2306" s="3">
        <v>17110004000033</v>
      </c>
      <c r="I2306" t="s">
        <v>11</v>
      </c>
    </row>
    <row r="2307" spans="1:9" x14ac:dyDescent="0.25">
      <c r="A2307">
        <v>2306</v>
      </c>
      <c r="B2307" t="s">
        <v>387</v>
      </c>
      <c r="C2307" s="3">
        <v>6</v>
      </c>
      <c r="D2307">
        <v>48.827681990000002</v>
      </c>
      <c r="E2307">
        <v>-122.5902839</v>
      </c>
      <c r="F2307" t="s">
        <v>10</v>
      </c>
      <c r="G2307" s="5">
        <v>10.775</v>
      </c>
      <c r="H2307" s="3">
        <v>17110004000033</v>
      </c>
      <c r="I2307" t="s">
        <v>11</v>
      </c>
    </row>
    <row r="2308" spans="1:9" x14ac:dyDescent="0.25">
      <c r="A2308">
        <v>2307</v>
      </c>
      <c r="B2308" t="s">
        <v>388</v>
      </c>
      <c r="C2308" s="3">
        <v>1</v>
      </c>
      <c r="D2308">
        <v>48.925986999999999</v>
      </c>
      <c r="E2308">
        <v>-122.67330699999999</v>
      </c>
      <c r="F2308" t="s">
        <v>10</v>
      </c>
      <c r="G2308" s="5">
        <v>9.81</v>
      </c>
      <c r="H2308" s="3">
        <v>17110002000120</v>
      </c>
      <c r="I2308" t="s">
        <v>16</v>
      </c>
    </row>
    <row r="2309" spans="1:9" x14ac:dyDescent="0.25">
      <c r="A2309">
        <v>2308</v>
      </c>
      <c r="B2309" t="s">
        <v>388</v>
      </c>
      <c r="C2309" s="3">
        <v>2</v>
      </c>
      <c r="D2309">
        <v>48.925986999999999</v>
      </c>
      <c r="E2309">
        <v>-122.67330699999999</v>
      </c>
      <c r="F2309" t="s">
        <v>10</v>
      </c>
      <c r="G2309" s="5">
        <v>10.23</v>
      </c>
      <c r="H2309" s="3">
        <v>17110002000120</v>
      </c>
      <c r="I2309" t="s">
        <v>16</v>
      </c>
    </row>
    <row r="2310" spans="1:9" x14ac:dyDescent="0.25">
      <c r="A2310">
        <v>2309</v>
      </c>
      <c r="B2310" t="s">
        <v>388</v>
      </c>
      <c r="C2310" s="3">
        <v>3</v>
      </c>
      <c r="D2310">
        <v>48.925986999999999</v>
      </c>
      <c r="E2310">
        <v>-122.67330699999999</v>
      </c>
      <c r="F2310" t="s">
        <v>10</v>
      </c>
      <c r="G2310" s="5">
        <v>10.46</v>
      </c>
      <c r="H2310" s="3">
        <v>17110002000120</v>
      </c>
      <c r="I2310" t="s">
        <v>16</v>
      </c>
    </row>
    <row r="2311" spans="1:9" x14ac:dyDescent="0.25">
      <c r="A2311">
        <v>2310</v>
      </c>
      <c r="B2311" t="s">
        <v>388</v>
      </c>
      <c r="C2311" s="3">
        <v>4</v>
      </c>
      <c r="D2311">
        <v>48.925986999999999</v>
      </c>
      <c r="E2311">
        <v>-122.67330699999999</v>
      </c>
      <c r="F2311" t="s">
        <v>10</v>
      </c>
      <c r="G2311" s="5">
        <v>12.37</v>
      </c>
      <c r="H2311" s="3">
        <v>17110002000120</v>
      </c>
      <c r="I2311" t="s">
        <v>16</v>
      </c>
    </row>
    <row r="2312" spans="1:9" x14ac:dyDescent="0.25">
      <c r="A2312">
        <v>2311</v>
      </c>
      <c r="B2312" t="s">
        <v>388</v>
      </c>
      <c r="C2312" s="3">
        <v>5</v>
      </c>
      <c r="D2312">
        <v>48.925986999999999</v>
      </c>
      <c r="E2312">
        <v>-122.67330699999999</v>
      </c>
      <c r="F2312" t="s">
        <v>10</v>
      </c>
      <c r="G2312" s="5">
        <v>7.25</v>
      </c>
      <c r="H2312" s="3">
        <v>17110002000120</v>
      </c>
      <c r="I2312" t="s">
        <v>16</v>
      </c>
    </row>
    <row r="2313" spans="1:9" x14ac:dyDescent="0.25">
      <c r="A2313">
        <v>2312</v>
      </c>
      <c r="B2313" t="s">
        <v>388</v>
      </c>
      <c r="C2313" s="3">
        <v>11</v>
      </c>
      <c r="D2313">
        <v>48.925986999999999</v>
      </c>
      <c r="E2313">
        <v>-122.67330699999999</v>
      </c>
      <c r="F2313" t="s">
        <v>10</v>
      </c>
      <c r="G2313" s="5">
        <v>9.7200000000000006</v>
      </c>
      <c r="H2313" s="3">
        <v>17110002000120</v>
      </c>
      <c r="I2313" t="s">
        <v>16</v>
      </c>
    </row>
    <row r="2314" spans="1:9" x14ac:dyDescent="0.25">
      <c r="A2314">
        <v>2313</v>
      </c>
      <c r="B2314" t="s">
        <v>388</v>
      </c>
      <c r="C2314" s="3">
        <v>12</v>
      </c>
      <c r="D2314">
        <v>48.925986999999999</v>
      </c>
      <c r="E2314">
        <v>-122.67330699999999</v>
      </c>
      <c r="F2314" t="s">
        <v>10</v>
      </c>
      <c r="G2314" s="5">
        <v>8.98</v>
      </c>
      <c r="H2314" s="3">
        <v>17110002000120</v>
      </c>
      <c r="I2314" t="s">
        <v>16</v>
      </c>
    </row>
    <row r="2315" spans="1:9" x14ac:dyDescent="0.25">
      <c r="A2315">
        <v>2314</v>
      </c>
      <c r="B2315" t="s">
        <v>389</v>
      </c>
      <c r="C2315" s="3">
        <v>9</v>
      </c>
      <c r="D2315">
        <v>48.718497999999997</v>
      </c>
      <c r="E2315">
        <v>-122.324669</v>
      </c>
      <c r="F2315" t="s">
        <v>10</v>
      </c>
      <c r="G2315" s="5">
        <v>9.84</v>
      </c>
      <c r="H2315" s="3">
        <v>17110004013567</v>
      </c>
      <c r="I2315" t="s">
        <v>11</v>
      </c>
    </row>
    <row r="2316" spans="1:9" x14ac:dyDescent="0.25">
      <c r="A2316">
        <v>2315</v>
      </c>
      <c r="B2316" t="s">
        <v>390</v>
      </c>
      <c r="C2316" s="3">
        <v>1</v>
      </c>
      <c r="D2316">
        <v>48.753304</v>
      </c>
      <c r="E2316">
        <v>-122.468</v>
      </c>
      <c r="F2316" t="s">
        <v>10</v>
      </c>
      <c r="G2316" s="5">
        <v>12.38</v>
      </c>
      <c r="H2316" s="3">
        <v>17110004013762</v>
      </c>
      <c r="I2316" t="s">
        <v>11</v>
      </c>
    </row>
    <row r="2317" spans="1:9" x14ac:dyDescent="0.25">
      <c r="A2317">
        <v>2316</v>
      </c>
      <c r="B2317" t="s">
        <v>390</v>
      </c>
      <c r="C2317" s="3">
        <v>2</v>
      </c>
      <c r="D2317">
        <v>48.753304</v>
      </c>
      <c r="E2317">
        <v>-122.468</v>
      </c>
      <c r="F2317" t="s">
        <v>10</v>
      </c>
      <c r="G2317" s="5">
        <v>11.98</v>
      </c>
      <c r="H2317" s="3">
        <v>17110004013762</v>
      </c>
      <c r="I2317" t="s">
        <v>11</v>
      </c>
    </row>
    <row r="2318" spans="1:9" x14ac:dyDescent="0.25">
      <c r="A2318">
        <v>2317</v>
      </c>
      <c r="B2318" t="s">
        <v>390</v>
      </c>
      <c r="C2318" s="3">
        <v>3</v>
      </c>
      <c r="D2318">
        <v>48.753304</v>
      </c>
      <c r="E2318">
        <v>-122.468</v>
      </c>
      <c r="F2318" t="s">
        <v>10</v>
      </c>
      <c r="G2318" s="5">
        <v>12.33</v>
      </c>
      <c r="H2318" s="3">
        <v>17110004013762</v>
      </c>
      <c r="I2318" t="s">
        <v>11</v>
      </c>
    </row>
    <row r="2319" spans="1:9" x14ac:dyDescent="0.25">
      <c r="A2319">
        <v>2318</v>
      </c>
      <c r="B2319" t="s">
        <v>390</v>
      </c>
      <c r="C2319" s="3">
        <v>4</v>
      </c>
      <c r="D2319">
        <v>48.753304</v>
      </c>
      <c r="E2319">
        <v>-122.468</v>
      </c>
      <c r="F2319" t="s">
        <v>10</v>
      </c>
      <c r="G2319" s="5">
        <v>13.12</v>
      </c>
      <c r="H2319" s="3">
        <v>17110004013762</v>
      </c>
      <c r="I2319" t="s">
        <v>11</v>
      </c>
    </row>
    <row r="2320" spans="1:9" x14ac:dyDescent="0.25">
      <c r="A2320">
        <v>2319</v>
      </c>
      <c r="B2320" t="s">
        <v>390</v>
      </c>
      <c r="C2320" s="3">
        <v>5</v>
      </c>
      <c r="D2320">
        <v>48.753304</v>
      </c>
      <c r="E2320">
        <v>-122.468</v>
      </c>
      <c r="F2320" t="s">
        <v>10</v>
      </c>
      <c r="G2320" s="5">
        <v>9.9600000000000009</v>
      </c>
      <c r="H2320" s="3">
        <v>17110004013762</v>
      </c>
      <c r="I2320" t="s">
        <v>11</v>
      </c>
    </row>
    <row r="2321" spans="1:9" x14ac:dyDescent="0.25">
      <c r="A2321">
        <v>2320</v>
      </c>
      <c r="B2321" t="s">
        <v>390</v>
      </c>
      <c r="C2321" s="3">
        <v>6</v>
      </c>
      <c r="D2321">
        <v>48.753304</v>
      </c>
      <c r="E2321">
        <v>-122.468</v>
      </c>
      <c r="F2321" t="s">
        <v>10</v>
      </c>
      <c r="G2321" s="5">
        <v>10.35</v>
      </c>
      <c r="H2321" s="3">
        <v>17110004013762</v>
      </c>
      <c r="I2321" t="s">
        <v>11</v>
      </c>
    </row>
    <row r="2322" spans="1:9" x14ac:dyDescent="0.25">
      <c r="A2322">
        <v>2321</v>
      </c>
      <c r="B2322" t="s">
        <v>390</v>
      </c>
      <c r="C2322" s="3">
        <v>7</v>
      </c>
      <c r="D2322">
        <v>48.753304</v>
      </c>
      <c r="E2322">
        <v>-122.468</v>
      </c>
      <c r="F2322" t="s">
        <v>10</v>
      </c>
      <c r="G2322" s="5">
        <v>10.24</v>
      </c>
      <c r="H2322" s="3">
        <v>17110004013762</v>
      </c>
      <c r="I2322" t="s">
        <v>11</v>
      </c>
    </row>
    <row r="2323" spans="1:9" x14ac:dyDescent="0.25">
      <c r="A2323">
        <v>2322</v>
      </c>
      <c r="B2323" t="s">
        <v>390</v>
      </c>
      <c r="C2323" s="3">
        <v>8</v>
      </c>
      <c r="D2323">
        <v>48.753304</v>
      </c>
      <c r="E2323">
        <v>-122.468</v>
      </c>
      <c r="F2323" t="s">
        <v>10</v>
      </c>
      <c r="G2323" s="5">
        <v>10.220000000000001</v>
      </c>
      <c r="H2323" s="3">
        <v>17110004013762</v>
      </c>
      <c r="I2323" t="s">
        <v>11</v>
      </c>
    </row>
    <row r="2324" spans="1:9" x14ac:dyDescent="0.25">
      <c r="A2324">
        <v>2323</v>
      </c>
      <c r="B2324" t="s">
        <v>390</v>
      </c>
      <c r="C2324" s="3">
        <v>9</v>
      </c>
      <c r="D2324">
        <v>48.753304</v>
      </c>
      <c r="E2324">
        <v>-122.468</v>
      </c>
      <c r="F2324" t="s">
        <v>10</v>
      </c>
      <c r="G2324" s="5">
        <v>11.446666670000001</v>
      </c>
      <c r="H2324" s="3">
        <v>17110004013762</v>
      </c>
      <c r="I2324" t="s">
        <v>11</v>
      </c>
    </row>
    <row r="2325" spans="1:9" x14ac:dyDescent="0.25">
      <c r="A2325">
        <v>2324</v>
      </c>
      <c r="B2325" t="s">
        <v>390</v>
      </c>
      <c r="C2325" s="3">
        <v>10</v>
      </c>
      <c r="D2325">
        <v>48.753304</v>
      </c>
      <c r="E2325">
        <v>-122.468</v>
      </c>
      <c r="F2325" t="s">
        <v>10</v>
      </c>
      <c r="G2325" s="5">
        <v>9.99</v>
      </c>
      <c r="H2325" s="3">
        <v>17110004013762</v>
      </c>
      <c r="I2325" t="s">
        <v>11</v>
      </c>
    </row>
    <row r="2326" spans="1:9" x14ac:dyDescent="0.25">
      <c r="A2326">
        <v>2325</v>
      </c>
      <c r="B2326" t="s">
        <v>390</v>
      </c>
      <c r="C2326" s="3">
        <v>11</v>
      </c>
      <c r="D2326">
        <v>48.753304</v>
      </c>
      <c r="E2326">
        <v>-122.468</v>
      </c>
      <c r="F2326" t="s">
        <v>10</v>
      </c>
      <c r="G2326" s="5">
        <v>11.35</v>
      </c>
      <c r="H2326" s="3">
        <v>17110004013762</v>
      </c>
      <c r="I2326" t="s">
        <v>11</v>
      </c>
    </row>
    <row r="2327" spans="1:9" x14ac:dyDescent="0.25">
      <c r="A2327">
        <v>2326</v>
      </c>
      <c r="B2327" t="s">
        <v>390</v>
      </c>
      <c r="C2327" s="3">
        <v>12</v>
      </c>
      <c r="D2327">
        <v>48.753304</v>
      </c>
      <c r="E2327">
        <v>-122.468</v>
      </c>
      <c r="F2327" t="s">
        <v>10</v>
      </c>
      <c r="G2327" s="5">
        <v>11.36</v>
      </c>
      <c r="H2327" s="3">
        <v>17110004013762</v>
      </c>
      <c r="I2327" t="s">
        <v>11</v>
      </c>
    </row>
    <row r="2328" spans="1:9" x14ac:dyDescent="0.25">
      <c r="A2328">
        <v>2327</v>
      </c>
      <c r="B2328" t="s">
        <v>391</v>
      </c>
      <c r="C2328" s="3">
        <v>1</v>
      </c>
      <c r="D2328">
        <v>48.996864000000002</v>
      </c>
      <c r="E2328">
        <v>-122.264225</v>
      </c>
      <c r="F2328" t="s">
        <v>10</v>
      </c>
      <c r="G2328" s="5">
        <v>9.2899999999999991</v>
      </c>
      <c r="H2328" s="3">
        <v>17110001000005</v>
      </c>
      <c r="I2328" t="s">
        <v>16</v>
      </c>
    </row>
    <row r="2329" spans="1:9" x14ac:dyDescent="0.25">
      <c r="A2329">
        <v>2328</v>
      </c>
      <c r="B2329" t="s">
        <v>391</v>
      </c>
      <c r="C2329" s="3">
        <v>2</v>
      </c>
      <c r="D2329">
        <v>48.996864000000002</v>
      </c>
      <c r="E2329">
        <v>-122.264225</v>
      </c>
      <c r="F2329" t="s">
        <v>10</v>
      </c>
      <c r="G2329" s="5">
        <v>9.2050000000000001</v>
      </c>
      <c r="H2329" s="3">
        <v>17110001000005</v>
      </c>
      <c r="I2329" t="s">
        <v>16</v>
      </c>
    </row>
    <row r="2330" spans="1:9" x14ac:dyDescent="0.25">
      <c r="A2330">
        <v>2329</v>
      </c>
      <c r="B2330" t="s">
        <v>391</v>
      </c>
      <c r="C2330" s="3">
        <v>3</v>
      </c>
      <c r="D2330">
        <v>48.996864000000002</v>
      </c>
      <c r="E2330">
        <v>-122.264225</v>
      </c>
      <c r="F2330" t="s">
        <v>10</v>
      </c>
      <c r="G2330" s="5">
        <v>9.25</v>
      </c>
      <c r="H2330" s="3">
        <v>17110001000005</v>
      </c>
      <c r="I2330" t="s">
        <v>16</v>
      </c>
    </row>
    <row r="2331" spans="1:9" x14ac:dyDescent="0.25">
      <c r="A2331">
        <v>2330</v>
      </c>
      <c r="B2331" t="s">
        <v>391</v>
      </c>
      <c r="C2331" s="3">
        <v>4</v>
      </c>
      <c r="D2331">
        <v>48.996864000000002</v>
      </c>
      <c r="E2331">
        <v>-122.264225</v>
      </c>
      <c r="F2331" t="s">
        <v>10</v>
      </c>
      <c r="G2331" s="5">
        <v>9.69</v>
      </c>
      <c r="H2331" s="3">
        <v>17110001000005</v>
      </c>
      <c r="I2331" t="s">
        <v>16</v>
      </c>
    </row>
    <row r="2332" spans="1:9" x14ac:dyDescent="0.25">
      <c r="A2332">
        <v>2331</v>
      </c>
      <c r="B2332" t="s">
        <v>391</v>
      </c>
      <c r="C2332" s="3">
        <v>5</v>
      </c>
      <c r="D2332">
        <v>48.996864000000002</v>
      </c>
      <c r="E2332">
        <v>-122.264225</v>
      </c>
      <c r="F2332" t="s">
        <v>10</v>
      </c>
      <c r="G2332" s="5">
        <v>9.4</v>
      </c>
      <c r="H2332" s="3">
        <v>17110001000005</v>
      </c>
      <c r="I2332" t="s">
        <v>16</v>
      </c>
    </row>
    <row r="2333" spans="1:9" x14ac:dyDescent="0.25">
      <c r="A2333">
        <v>2332</v>
      </c>
      <c r="B2333" t="s">
        <v>391</v>
      </c>
      <c r="C2333" s="3">
        <v>6</v>
      </c>
      <c r="D2333">
        <v>48.996864000000002</v>
      </c>
      <c r="E2333">
        <v>-122.264225</v>
      </c>
      <c r="F2333" t="s">
        <v>10</v>
      </c>
      <c r="G2333" s="5">
        <v>8.7200000000000006</v>
      </c>
      <c r="H2333" s="3">
        <v>17110001000005</v>
      </c>
      <c r="I2333" t="s">
        <v>16</v>
      </c>
    </row>
    <row r="2334" spans="1:9" x14ac:dyDescent="0.25">
      <c r="A2334">
        <v>2333</v>
      </c>
      <c r="B2334" t="s">
        <v>391</v>
      </c>
      <c r="C2334" s="3">
        <v>7</v>
      </c>
      <c r="D2334">
        <v>48.996864000000002</v>
      </c>
      <c r="E2334">
        <v>-122.264225</v>
      </c>
      <c r="F2334" t="s">
        <v>10</v>
      </c>
      <c r="G2334" s="5">
        <v>8.94</v>
      </c>
      <c r="H2334" s="3">
        <v>17110001000005</v>
      </c>
      <c r="I2334" t="s">
        <v>16</v>
      </c>
    </row>
    <row r="2335" spans="1:9" x14ac:dyDescent="0.25">
      <c r="A2335">
        <v>2334</v>
      </c>
      <c r="B2335" t="s">
        <v>391</v>
      </c>
      <c r="C2335" s="3">
        <v>8</v>
      </c>
      <c r="D2335">
        <v>48.996864000000002</v>
      </c>
      <c r="E2335">
        <v>-122.264225</v>
      </c>
      <c r="F2335" t="s">
        <v>10</v>
      </c>
      <c r="G2335" s="5">
        <v>9.9700000000000006</v>
      </c>
      <c r="H2335" s="3">
        <v>17110001000005</v>
      </c>
      <c r="I2335" t="s">
        <v>16</v>
      </c>
    </row>
    <row r="2336" spans="1:9" x14ac:dyDescent="0.25">
      <c r="A2336">
        <v>2335</v>
      </c>
      <c r="B2336" t="s">
        <v>391</v>
      </c>
      <c r="C2336" s="3">
        <v>9</v>
      </c>
      <c r="D2336">
        <v>48.996864000000002</v>
      </c>
      <c r="E2336">
        <v>-122.264225</v>
      </c>
      <c r="F2336" t="s">
        <v>10</v>
      </c>
      <c r="G2336" s="5">
        <v>7.9866666669999997</v>
      </c>
      <c r="H2336" s="3">
        <v>17110001000005</v>
      </c>
      <c r="I2336" t="s">
        <v>16</v>
      </c>
    </row>
    <row r="2337" spans="1:9" x14ac:dyDescent="0.25">
      <c r="A2337">
        <v>2336</v>
      </c>
      <c r="B2337" t="s">
        <v>391</v>
      </c>
      <c r="C2337" s="3">
        <v>10</v>
      </c>
      <c r="D2337">
        <v>48.996864000000002</v>
      </c>
      <c r="E2337">
        <v>-122.264225</v>
      </c>
      <c r="F2337" t="s">
        <v>10</v>
      </c>
      <c r="G2337" s="5">
        <v>8.75</v>
      </c>
      <c r="H2337" s="3">
        <v>17110001000005</v>
      </c>
      <c r="I2337" t="s">
        <v>16</v>
      </c>
    </row>
    <row r="2338" spans="1:9" x14ac:dyDescent="0.25">
      <c r="A2338">
        <v>2337</v>
      </c>
      <c r="B2338" t="s">
        <v>391</v>
      </c>
      <c r="C2338" s="3">
        <v>11</v>
      </c>
      <c r="D2338">
        <v>48.996864000000002</v>
      </c>
      <c r="E2338">
        <v>-122.264225</v>
      </c>
      <c r="F2338" t="s">
        <v>10</v>
      </c>
      <c r="G2338" s="5">
        <v>8.82</v>
      </c>
      <c r="H2338" s="3">
        <v>17110001000005</v>
      </c>
      <c r="I2338" t="s">
        <v>16</v>
      </c>
    </row>
    <row r="2339" spans="1:9" x14ac:dyDescent="0.25">
      <c r="A2339">
        <v>2338</v>
      </c>
      <c r="B2339" t="s">
        <v>391</v>
      </c>
      <c r="C2339" s="3">
        <v>12</v>
      </c>
      <c r="D2339">
        <v>48.996864000000002</v>
      </c>
      <c r="E2339">
        <v>-122.264225</v>
      </c>
      <c r="F2339" t="s">
        <v>10</v>
      </c>
      <c r="G2339" s="5">
        <v>8.58</v>
      </c>
      <c r="H2339" s="3">
        <v>17110001000005</v>
      </c>
      <c r="I2339" t="s">
        <v>16</v>
      </c>
    </row>
    <row r="2340" spans="1:9" x14ac:dyDescent="0.25">
      <c r="A2340">
        <v>2339</v>
      </c>
      <c r="B2340" t="s">
        <v>392</v>
      </c>
      <c r="C2340" s="3">
        <v>9</v>
      </c>
      <c r="D2340">
        <v>48.991317000000002</v>
      </c>
      <c r="E2340">
        <v>-122.26696200000001</v>
      </c>
      <c r="F2340" t="s">
        <v>10</v>
      </c>
      <c r="G2340" s="5">
        <v>8.125</v>
      </c>
      <c r="H2340" s="3">
        <v>17110001000007</v>
      </c>
      <c r="I2340" t="s">
        <v>16</v>
      </c>
    </row>
    <row r="2341" spans="1:9" x14ac:dyDescent="0.25">
      <c r="A2341">
        <v>2340</v>
      </c>
      <c r="B2341" t="s">
        <v>393</v>
      </c>
      <c r="C2341" s="3">
        <v>9</v>
      </c>
      <c r="D2341">
        <v>48.715266999999997</v>
      </c>
      <c r="E2341">
        <v>-122.481712</v>
      </c>
      <c r="F2341" t="s">
        <v>10</v>
      </c>
      <c r="G2341" s="5">
        <v>9.6999999999999993</v>
      </c>
      <c r="H2341" s="3">
        <v>17110004015058</v>
      </c>
      <c r="I2341" t="s">
        <v>11</v>
      </c>
    </row>
    <row r="2342" spans="1:9" x14ac:dyDescent="0.25">
      <c r="A2342">
        <v>2341</v>
      </c>
      <c r="B2342" t="s">
        <v>394</v>
      </c>
      <c r="C2342" s="3">
        <v>1</v>
      </c>
      <c r="D2342">
        <v>48.571653329999997</v>
      </c>
      <c r="E2342">
        <v>-122.4418024</v>
      </c>
      <c r="F2342" t="s">
        <v>10</v>
      </c>
      <c r="G2342" s="5">
        <v>6.5049999999999999</v>
      </c>
      <c r="H2342" s="3">
        <v>17110002000660</v>
      </c>
      <c r="I2342" t="s">
        <v>16</v>
      </c>
    </row>
    <row r="2343" spans="1:9" x14ac:dyDescent="0.25">
      <c r="A2343">
        <v>2342</v>
      </c>
      <c r="B2343" t="s">
        <v>394</v>
      </c>
      <c r="C2343" s="3">
        <v>2</v>
      </c>
      <c r="D2343">
        <v>48.571653329999997</v>
      </c>
      <c r="E2343">
        <v>-122.4418024</v>
      </c>
      <c r="F2343" t="s">
        <v>10</v>
      </c>
      <c r="G2343" s="5">
        <v>4.9363636360000003</v>
      </c>
      <c r="H2343" s="3">
        <v>17110002000660</v>
      </c>
      <c r="I2343" t="s">
        <v>16</v>
      </c>
    </row>
    <row r="2344" spans="1:9" x14ac:dyDescent="0.25">
      <c r="A2344">
        <v>2343</v>
      </c>
      <c r="B2344" t="s">
        <v>394</v>
      </c>
      <c r="C2344" s="3">
        <v>3</v>
      </c>
      <c r="D2344">
        <v>48.571653329999997</v>
      </c>
      <c r="E2344">
        <v>-122.4418024</v>
      </c>
      <c r="F2344" t="s">
        <v>10</v>
      </c>
      <c r="G2344" s="5">
        <v>5.75</v>
      </c>
      <c r="H2344" s="3">
        <v>17110002000660</v>
      </c>
      <c r="I2344" t="s">
        <v>16</v>
      </c>
    </row>
    <row r="2345" spans="1:9" x14ac:dyDescent="0.25">
      <c r="A2345">
        <v>2344</v>
      </c>
      <c r="B2345" t="s">
        <v>394</v>
      </c>
      <c r="C2345" s="3">
        <v>4</v>
      </c>
      <c r="D2345">
        <v>48.571653329999997</v>
      </c>
      <c r="E2345">
        <v>-122.4418024</v>
      </c>
      <c r="F2345" t="s">
        <v>10</v>
      </c>
      <c r="G2345" s="5">
        <v>6.65</v>
      </c>
      <c r="H2345" s="3">
        <v>17110002000660</v>
      </c>
      <c r="I2345" t="s">
        <v>16</v>
      </c>
    </row>
    <row r="2346" spans="1:9" x14ac:dyDescent="0.25">
      <c r="A2346">
        <v>2345</v>
      </c>
      <c r="B2346" t="s">
        <v>394</v>
      </c>
      <c r="C2346" s="3">
        <v>5</v>
      </c>
      <c r="D2346">
        <v>48.571653329999997</v>
      </c>
      <c r="E2346">
        <v>-122.4418024</v>
      </c>
      <c r="F2346" t="s">
        <v>10</v>
      </c>
      <c r="G2346" s="5">
        <v>8.3561538459999998</v>
      </c>
      <c r="H2346" s="3">
        <v>17110002000660</v>
      </c>
      <c r="I2346" t="s">
        <v>16</v>
      </c>
    </row>
    <row r="2347" spans="1:9" x14ac:dyDescent="0.25">
      <c r="A2347">
        <v>2346</v>
      </c>
      <c r="B2347" t="s">
        <v>394</v>
      </c>
      <c r="C2347" s="3">
        <v>6</v>
      </c>
      <c r="D2347">
        <v>48.571653329999997</v>
      </c>
      <c r="E2347">
        <v>-122.4418024</v>
      </c>
      <c r="F2347" t="s">
        <v>10</v>
      </c>
      <c r="G2347" s="5">
        <v>6.9824999999999999</v>
      </c>
      <c r="H2347" s="3">
        <v>17110002000660</v>
      </c>
      <c r="I2347" t="s">
        <v>16</v>
      </c>
    </row>
    <row r="2348" spans="1:9" x14ac:dyDescent="0.25">
      <c r="A2348">
        <v>2347</v>
      </c>
      <c r="B2348" t="s">
        <v>394</v>
      </c>
      <c r="C2348" s="3">
        <v>7</v>
      </c>
      <c r="D2348">
        <v>48.571653329999997</v>
      </c>
      <c r="E2348">
        <v>-122.4418024</v>
      </c>
      <c r="F2348" t="s">
        <v>10</v>
      </c>
      <c r="G2348" s="5">
        <v>11.59142857</v>
      </c>
      <c r="H2348" s="3">
        <v>17110002000660</v>
      </c>
      <c r="I2348" t="s">
        <v>16</v>
      </c>
    </row>
    <row r="2349" spans="1:9" x14ac:dyDescent="0.25">
      <c r="A2349">
        <v>2348</v>
      </c>
      <c r="B2349" t="s">
        <v>394</v>
      </c>
      <c r="C2349" s="3">
        <v>8</v>
      </c>
      <c r="D2349">
        <v>48.571653329999997</v>
      </c>
      <c r="E2349">
        <v>-122.4418024</v>
      </c>
      <c r="F2349" t="s">
        <v>10</v>
      </c>
      <c r="G2349" s="5">
        <v>7.5411111110000002</v>
      </c>
      <c r="H2349" s="3">
        <v>17110002000660</v>
      </c>
      <c r="I2349" t="s">
        <v>16</v>
      </c>
    </row>
    <row r="2350" spans="1:9" x14ac:dyDescent="0.25">
      <c r="A2350">
        <v>2349</v>
      </c>
      <c r="B2350" t="s">
        <v>394</v>
      </c>
      <c r="C2350" s="3">
        <v>9</v>
      </c>
      <c r="D2350">
        <v>48.571653329999997</v>
      </c>
      <c r="E2350">
        <v>-122.4418024</v>
      </c>
      <c r="F2350" t="s">
        <v>10</v>
      </c>
      <c r="G2350" s="5">
        <v>9.2215384619999998</v>
      </c>
      <c r="H2350" s="3">
        <v>17110002000660</v>
      </c>
      <c r="I2350" t="s">
        <v>16</v>
      </c>
    </row>
    <row r="2351" spans="1:9" x14ac:dyDescent="0.25">
      <c r="A2351">
        <v>2350</v>
      </c>
      <c r="B2351" t="s">
        <v>394</v>
      </c>
      <c r="C2351" s="3">
        <v>10</v>
      </c>
      <c r="D2351">
        <v>48.571653329999997</v>
      </c>
      <c r="E2351">
        <v>-122.4418024</v>
      </c>
      <c r="F2351" t="s">
        <v>10</v>
      </c>
      <c r="G2351" s="5">
        <v>6.2160000000000002</v>
      </c>
      <c r="H2351" s="3">
        <v>17110002000660</v>
      </c>
      <c r="I2351" t="s">
        <v>16</v>
      </c>
    </row>
    <row r="2352" spans="1:9" x14ac:dyDescent="0.25">
      <c r="A2352">
        <v>2351</v>
      </c>
      <c r="B2352" t="s">
        <v>394</v>
      </c>
      <c r="C2352" s="3">
        <v>11</v>
      </c>
      <c r="D2352">
        <v>48.571653329999997</v>
      </c>
      <c r="E2352">
        <v>-122.4418024</v>
      </c>
      <c r="F2352" t="s">
        <v>10</v>
      </c>
      <c r="G2352" s="5">
        <v>5.4880000000000004</v>
      </c>
      <c r="H2352" s="3">
        <v>17110002000660</v>
      </c>
      <c r="I2352" t="s">
        <v>16</v>
      </c>
    </row>
    <row r="2353" spans="1:9" x14ac:dyDescent="0.25">
      <c r="A2353">
        <v>2352</v>
      </c>
      <c r="B2353" t="s">
        <v>394</v>
      </c>
      <c r="C2353" s="3">
        <v>12</v>
      </c>
      <c r="D2353">
        <v>48.571653329999997</v>
      </c>
      <c r="E2353">
        <v>-122.4418024</v>
      </c>
      <c r="F2353" t="s">
        <v>10</v>
      </c>
      <c r="G2353" s="5">
        <v>5.9093333330000002</v>
      </c>
      <c r="H2353" s="3">
        <v>17110002000660</v>
      </c>
      <c r="I2353" t="s">
        <v>16</v>
      </c>
    </row>
    <row r="2354" spans="1:9" x14ac:dyDescent="0.25">
      <c r="A2354">
        <v>2353</v>
      </c>
      <c r="B2354" t="s">
        <v>394</v>
      </c>
      <c r="C2354" s="3">
        <v>5</v>
      </c>
      <c r="D2354">
        <v>48.571653329999997</v>
      </c>
      <c r="E2354">
        <v>-122.4418024</v>
      </c>
      <c r="F2354" t="s">
        <v>113</v>
      </c>
      <c r="G2354" s="5">
        <v>0.67</v>
      </c>
      <c r="H2354" s="3">
        <v>17110002000660</v>
      </c>
      <c r="I2354" t="s">
        <v>16</v>
      </c>
    </row>
    <row r="2355" spans="1:9" x14ac:dyDescent="0.25">
      <c r="A2355">
        <v>2354</v>
      </c>
      <c r="B2355" t="s">
        <v>394</v>
      </c>
      <c r="C2355" s="3">
        <v>6</v>
      </c>
      <c r="D2355">
        <v>48.571653329999997</v>
      </c>
      <c r="E2355">
        <v>-122.4418024</v>
      </c>
      <c r="F2355" t="s">
        <v>113</v>
      </c>
      <c r="G2355" s="5">
        <v>5.4</v>
      </c>
      <c r="H2355" s="3">
        <v>17110002000660</v>
      </c>
      <c r="I2355" t="s">
        <v>16</v>
      </c>
    </row>
    <row r="2356" spans="1:9" x14ac:dyDescent="0.25">
      <c r="A2356">
        <v>2355</v>
      </c>
      <c r="B2356" t="s">
        <v>394</v>
      </c>
      <c r="C2356" s="3">
        <v>7</v>
      </c>
      <c r="D2356">
        <v>48.571653329999997</v>
      </c>
      <c r="E2356">
        <v>-122.4418024</v>
      </c>
      <c r="F2356" t="s">
        <v>113</v>
      </c>
      <c r="G2356" s="5">
        <v>3.75</v>
      </c>
      <c r="H2356" s="3">
        <v>17110002000660</v>
      </c>
      <c r="I2356" t="s">
        <v>16</v>
      </c>
    </row>
    <row r="2357" spans="1:9" x14ac:dyDescent="0.25">
      <c r="A2357">
        <v>2356</v>
      </c>
      <c r="B2357" t="s">
        <v>394</v>
      </c>
      <c r="C2357" s="3">
        <v>8</v>
      </c>
      <c r="D2357">
        <v>48.571653329999997</v>
      </c>
      <c r="E2357">
        <v>-122.4418024</v>
      </c>
      <c r="F2357" t="s">
        <v>113</v>
      </c>
      <c r="G2357" s="5">
        <v>3.9533333329999998</v>
      </c>
      <c r="H2357" s="3">
        <v>17110002000660</v>
      </c>
      <c r="I2357" t="s">
        <v>16</v>
      </c>
    </row>
    <row r="2358" spans="1:9" x14ac:dyDescent="0.25">
      <c r="A2358">
        <v>2357</v>
      </c>
      <c r="B2358" t="s">
        <v>394</v>
      </c>
      <c r="C2358" s="3">
        <v>9</v>
      </c>
      <c r="D2358">
        <v>48.571653329999997</v>
      </c>
      <c r="E2358">
        <v>-122.4418024</v>
      </c>
      <c r="F2358" t="s">
        <v>113</v>
      </c>
      <c r="G2358" s="5">
        <v>2.1800000000000002</v>
      </c>
      <c r="H2358" s="3">
        <v>17110002000660</v>
      </c>
      <c r="I2358" t="s">
        <v>16</v>
      </c>
    </row>
    <row r="2359" spans="1:9" x14ac:dyDescent="0.25">
      <c r="A2359">
        <v>2358</v>
      </c>
      <c r="B2359" t="s">
        <v>394</v>
      </c>
      <c r="C2359" s="3">
        <v>10</v>
      </c>
      <c r="D2359">
        <v>48.571653329999997</v>
      </c>
      <c r="E2359">
        <v>-122.4418024</v>
      </c>
      <c r="F2359" t="s">
        <v>113</v>
      </c>
      <c r="G2359" s="5">
        <v>4.2</v>
      </c>
      <c r="H2359" s="3">
        <v>17110002000660</v>
      </c>
      <c r="I2359" t="s">
        <v>16</v>
      </c>
    </row>
    <row r="2360" spans="1:9" x14ac:dyDescent="0.25">
      <c r="A2360">
        <v>2359</v>
      </c>
      <c r="B2360" t="s">
        <v>394</v>
      </c>
      <c r="C2360" s="3">
        <v>12</v>
      </c>
      <c r="D2360">
        <v>48.571653329999997</v>
      </c>
      <c r="E2360">
        <v>-122.4418024</v>
      </c>
      <c r="F2360" t="s">
        <v>113</v>
      </c>
      <c r="G2360" s="5">
        <v>5.4</v>
      </c>
      <c r="H2360" s="3">
        <v>17110002000660</v>
      </c>
      <c r="I2360" t="s">
        <v>16</v>
      </c>
    </row>
    <row r="2361" spans="1:9" x14ac:dyDescent="0.25">
      <c r="A2361">
        <v>2360</v>
      </c>
      <c r="B2361" t="s">
        <v>395</v>
      </c>
      <c r="C2361" s="3">
        <v>4</v>
      </c>
      <c r="D2361">
        <v>48.86062312</v>
      </c>
      <c r="E2361">
        <v>-122.57013190000001</v>
      </c>
      <c r="F2361" t="s">
        <v>10</v>
      </c>
      <c r="G2361" s="5">
        <v>15.2</v>
      </c>
      <c r="H2361" s="3">
        <v>17110004000045</v>
      </c>
      <c r="I2361" t="s">
        <v>11</v>
      </c>
    </row>
    <row r="2362" spans="1:9" x14ac:dyDescent="0.25">
      <c r="A2362">
        <v>2361</v>
      </c>
      <c r="B2362" t="s">
        <v>396</v>
      </c>
      <c r="C2362" s="3">
        <v>1</v>
      </c>
      <c r="D2362">
        <v>48.789161</v>
      </c>
      <c r="E2362">
        <v>-122.199023</v>
      </c>
      <c r="F2362" t="s">
        <v>10</v>
      </c>
      <c r="G2362" s="5">
        <v>11.1</v>
      </c>
      <c r="H2362" s="3">
        <v>17110004000118</v>
      </c>
      <c r="I2362" t="s">
        <v>11</v>
      </c>
    </row>
    <row r="2363" spans="1:9" x14ac:dyDescent="0.25">
      <c r="A2363">
        <v>2362</v>
      </c>
      <c r="B2363" t="s">
        <v>396</v>
      </c>
      <c r="C2363" s="3">
        <v>2</v>
      </c>
      <c r="D2363">
        <v>48.789161</v>
      </c>
      <c r="E2363">
        <v>-122.199023</v>
      </c>
      <c r="F2363" t="s">
        <v>10</v>
      </c>
      <c r="G2363" s="5">
        <v>10.35</v>
      </c>
      <c r="H2363" s="3">
        <v>17110004000118</v>
      </c>
      <c r="I2363" t="s">
        <v>11</v>
      </c>
    </row>
    <row r="2364" spans="1:9" x14ac:dyDescent="0.25">
      <c r="A2364">
        <v>2363</v>
      </c>
      <c r="B2364" t="s">
        <v>396</v>
      </c>
      <c r="C2364" s="3">
        <v>3</v>
      </c>
      <c r="D2364">
        <v>48.789161</v>
      </c>
      <c r="E2364">
        <v>-122.199023</v>
      </c>
      <c r="F2364" t="s">
        <v>10</v>
      </c>
      <c r="G2364" s="5">
        <v>12.92333333</v>
      </c>
      <c r="H2364" s="3">
        <v>17110004000118</v>
      </c>
      <c r="I2364" t="s">
        <v>11</v>
      </c>
    </row>
    <row r="2365" spans="1:9" x14ac:dyDescent="0.25">
      <c r="A2365">
        <v>2364</v>
      </c>
      <c r="B2365" t="s">
        <v>396</v>
      </c>
      <c r="C2365" s="3">
        <v>4</v>
      </c>
      <c r="D2365">
        <v>48.789161</v>
      </c>
      <c r="E2365">
        <v>-122.199023</v>
      </c>
      <c r="F2365" t="s">
        <v>10</v>
      </c>
      <c r="G2365" s="5">
        <v>12.25</v>
      </c>
      <c r="H2365" s="3">
        <v>17110004000118</v>
      </c>
      <c r="I2365" t="s">
        <v>11</v>
      </c>
    </row>
    <row r="2366" spans="1:9" x14ac:dyDescent="0.25">
      <c r="A2366">
        <v>2365</v>
      </c>
      <c r="B2366" t="s">
        <v>396</v>
      </c>
      <c r="C2366" s="3">
        <v>5</v>
      </c>
      <c r="D2366">
        <v>48.789161</v>
      </c>
      <c r="E2366">
        <v>-122.199023</v>
      </c>
      <c r="F2366" t="s">
        <v>10</v>
      </c>
      <c r="G2366" s="5">
        <v>10.475</v>
      </c>
      <c r="H2366" s="3">
        <v>17110004000118</v>
      </c>
      <c r="I2366" t="s">
        <v>11</v>
      </c>
    </row>
    <row r="2367" spans="1:9" x14ac:dyDescent="0.25">
      <c r="A2367">
        <v>2366</v>
      </c>
      <c r="B2367" t="s">
        <v>396</v>
      </c>
      <c r="C2367" s="3">
        <v>6</v>
      </c>
      <c r="D2367">
        <v>48.789161</v>
      </c>
      <c r="E2367">
        <v>-122.199023</v>
      </c>
      <c r="F2367" t="s">
        <v>10</v>
      </c>
      <c r="G2367" s="5">
        <v>10.475</v>
      </c>
      <c r="H2367" s="3">
        <v>17110004000118</v>
      </c>
      <c r="I2367" t="s">
        <v>11</v>
      </c>
    </row>
    <row r="2368" spans="1:9" x14ac:dyDescent="0.25">
      <c r="A2368">
        <v>2367</v>
      </c>
      <c r="B2368" t="s">
        <v>396</v>
      </c>
      <c r="C2368" s="3">
        <v>7</v>
      </c>
      <c r="D2368">
        <v>48.789161</v>
      </c>
      <c r="E2368">
        <v>-122.199023</v>
      </c>
      <c r="F2368" t="s">
        <v>10</v>
      </c>
      <c r="G2368" s="5">
        <v>10.125</v>
      </c>
      <c r="H2368" s="3">
        <v>17110004000118</v>
      </c>
      <c r="I2368" t="s">
        <v>11</v>
      </c>
    </row>
    <row r="2369" spans="1:9" x14ac:dyDescent="0.25">
      <c r="A2369">
        <v>2368</v>
      </c>
      <c r="B2369" t="s">
        <v>396</v>
      </c>
      <c r="C2369" s="3">
        <v>8</v>
      </c>
      <c r="D2369">
        <v>48.789161</v>
      </c>
      <c r="E2369">
        <v>-122.199023</v>
      </c>
      <c r="F2369" t="s">
        <v>10</v>
      </c>
      <c r="G2369" s="5">
        <v>9.74</v>
      </c>
      <c r="H2369" s="3">
        <v>17110004000118</v>
      </c>
      <c r="I2369" t="s">
        <v>11</v>
      </c>
    </row>
    <row r="2370" spans="1:9" x14ac:dyDescent="0.25">
      <c r="A2370">
        <v>2369</v>
      </c>
      <c r="B2370" t="s">
        <v>396</v>
      </c>
      <c r="C2370" s="3">
        <v>9</v>
      </c>
      <c r="D2370">
        <v>48.789161</v>
      </c>
      <c r="E2370">
        <v>-122.199023</v>
      </c>
      <c r="F2370" t="s">
        <v>10</v>
      </c>
      <c r="G2370" s="5">
        <v>9.68</v>
      </c>
      <c r="H2370" s="3">
        <v>17110004000118</v>
      </c>
      <c r="I2370" t="s">
        <v>11</v>
      </c>
    </row>
    <row r="2371" spans="1:9" x14ac:dyDescent="0.25">
      <c r="A2371">
        <v>2370</v>
      </c>
      <c r="B2371" t="s">
        <v>396</v>
      </c>
      <c r="C2371" s="3">
        <v>10</v>
      </c>
      <c r="D2371">
        <v>48.789161</v>
      </c>
      <c r="E2371">
        <v>-122.199023</v>
      </c>
      <c r="F2371" t="s">
        <v>10</v>
      </c>
      <c r="G2371" s="5">
        <v>10.7</v>
      </c>
      <c r="H2371" s="3">
        <v>17110004000118</v>
      </c>
      <c r="I2371" t="s">
        <v>11</v>
      </c>
    </row>
    <row r="2372" spans="1:9" x14ac:dyDescent="0.25">
      <c r="A2372">
        <v>2371</v>
      </c>
      <c r="B2372" t="s">
        <v>396</v>
      </c>
      <c r="C2372" s="3">
        <v>11</v>
      </c>
      <c r="D2372">
        <v>48.789161</v>
      </c>
      <c r="E2372">
        <v>-122.199023</v>
      </c>
      <c r="F2372" t="s">
        <v>10</v>
      </c>
      <c r="G2372" s="5">
        <v>11.375</v>
      </c>
      <c r="H2372" s="3">
        <v>17110004000118</v>
      </c>
      <c r="I2372" t="s">
        <v>11</v>
      </c>
    </row>
    <row r="2373" spans="1:9" x14ac:dyDescent="0.25">
      <c r="A2373">
        <v>2372</v>
      </c>
      <c r="B2373" t="s">
        <v>396</v>
      </c>
      <c r="C2373" s="3">
        <v>12</v>
      </c>
      <c r="D2373">
        <v>48.789161</v>
      </c>
      <c r="E2373">
        <v>-122.199023</v>
      </c>
      <c r="F2373" t="s">
        <v>10</v>
      </c>
      <c r="G2373" s="5">
        <v>11.5</v>
      </c>
      <c r="H2373" s="3">
        <v>17110004000118</v>
      </c>
      <c r="I2373" t="s">
        <v>11</v>
      </c>
    </row>
    <row r="2374" spans="1:9" x14ac:dyDescent="0.25">
      <c r="A2374">
        <v>2373</v>
      </c>
      <c r="B2374" t="s">
        <v>397</v>
      </c>
      <c r="C2374" s="3">
        <v>1</v>
      </c>
      <c r="D2374">
        <v>48.720171999999998</v>
      </c>
      <c r="E2374">
        <v>-122.201216</v>
      </c>
      <c r="F2374" t="s">
        <v>10</v>
      </c>
      <c r="G2374" s="5">
        <v>12.25</v>
      </c>
      <c r="H2374" s="3">
        <v>17110004001820</v>
      </c>
      <c r="I2374" t="s">
        <v>11</v>
      </c>
    </row>
    <row r="2375" spans="1:9" x14ac:dyDescent="0.25">
      <c r="A2375">
        <v>2374</v>
      </c>
      <c r="B2375" t="s">
        <v>397</v>
      </c>
      <c r="C2375" s="3">
        <v>2</v>
      </c>
      <c r="D2375">
        <v>48.720171999999998</v>
      </c>
      <c r="E2375">
        <v>-122.201216</v>
      </c>
      <c r="F2375" t="s">
        <v>10</v>
      </c>
      <c r="G2375" s="5">
        <v>11.85</v>
      </c>
      <c r="H2375" s="3">
        <v>17110004001820</v>
      </c>
      <c r="I2375" t="s">
        <v>11</v>
      </c>
    </row>
    <row r="2376" spans="1:9" x14ac:dyDescent="0.25">
      <c r="A2376">
        <v>2375</v>
      </c>
      <c r="B2376" t="s">
        <v>397</v>
      </c>
      <c r="C2376" s="3">
        <v>3</v>
      </c>
      <c r="D2376">
        <v>48.720171999999998</v>
      </c>
      <c r="E2376">
        <v>-122.201216</v>
      </c>
      <c r="F2376" t="s">
        <v>10</v>
      </c>
      <c r="G2376" s="5">
        <v>12.86</v>
      </c>
      <c r="H2376" s="3">
        <v>17110004001820</v>
      </c>
      <c r="I2376" t="s">
        <v>11</v>
      </c>
    </row>
    <row r="2377" spans="1:9" x14ac:dyDescent="0.25">
      <c r="A2377">
        <v>2376</v>
      </c>
      <c r="B2377" t="s">
        <v>397</v>
      </c>
      <c r="C2377" s="3">
        <v>4</v>
      </c>
      <c r="D2377">
        <v>48.720171999999998</v>
      </c>
      <c r="E2377">
        <v>-122.201216</v>
      </c>
      <c r="F2377" t="s">
        <v>10</v>
      </c>
      <c r="G2377" s="5">
        <v>11.9</v>
      </c>
      <c r="H2377" s="3">
        <v>17110004001820</v>
      </c>
      <c r="I2377" t="s">
        <v>11</v>
      </c>
    </row>
    <row r="2378" spans="1:9" x14ac:dyDescent="0.25">
      <c r="A2378">
        <v>2377</v>
      </c>
      <c r="B2378" t="s">
        <v>397</v>
      </c>
      <c r="C2378" s="3">
        <v>5</v>
      </c>
      <c r="D2378">
        <v>48.720171999999998</v>
      </c>
      <c r="E2378">
        <v>-122.201216</v>
      </c>
      <c r="F2378" t="s">
        <v>10</v>
      </c>
      <c r="G2378" s="5">
        <v>11.225</v>
      </c>
      <c r="H2378" s="3">
        <v>17110004001820</v>
      </c>
      <c r="I2378" t="s">
        <v>11</v>
      </c>
    </row>
    <row r="2379" spans="1:9" x14ac:dyDescent="0.25">
      <c r="A2379">
        <v>2378</v>
      </c>
      <c r="B2379" t="s">
        <v>397</v>
      </c>
      <c r="C2379" s="3">
        <v>6</v>
      </c>
      <c r="D2379">
        <v>48.720171999999998</v>
      </c>
      <c r="E2379">
        <v>-122.201216</v>
      </c>
      <c r="F2379" t="s">
        <v>10</v>
      </c>
      <c r="G2379" s="5">
        <v>11.1</v>
      </c>
      <c r="H2379" s="3">
        <v>17110004001820</v>
      </c>
      <c r="I2379" t="s">
        <v>11</v>
      </c>
    </row>
    <row r="2380" spans="1:9" x14ac:dyDescent="0.25">
      <c r="A2380">
        <v>2379</v>
      </c>
      <c r="B2380" t="s">
        <v>397</v>
      </c>
      <c r="C2380" s="3">
        <v>7</v>
      </c>
      <c r="D2380">
        <v>48.720171999999998</v>
      </c>
      <c r="E2380">
        <v>-122.201216</v>
      </c>
      <c r="F2380" t="s">
        <v>10</v>
      </c>
      <c r="G2380" s="5">
        <v>9.6274999999999995</v>
      </c>
      <c r="H2380" s="3">
        <v>17110004001820</v>
      </c>
      <c r="I2380" t="s">
        <v>11</v>
      </c>
    </row>
    <row r="2381" spans="1:9" x14ac:dyDescent="0.25">
      <c r="A2381">
        <v>2380</v>
      </c>
      <c r="B2381" t="s">
        <v>397</v>
      </c>
      <c r="C2381" s="3">
        <v>8</v>
      </c>
      <c r="D2381">
        <v>48.720171999999998</v>
      </c>
      <c r="E2381">
        <v>-122.201216</v>
      </c>
      <c r="F2381" t="s">
        <v>10</v>
      </c>
      <c r="G2381" s="5">
        <v>9.7799999999999994</v>
      </c>
      <c r="H2381" s="3">
        <v>17110004001820</v>
      </c>
      <c r="I2381" t="s">
        <v>11</v>
      </c>
    </row>
    <row r="2382" spans="1:9" x14ac:dyDescent="0.25">
      <c r="A2382">
        <v>2381</v>
      </c>
      <c r="B2382" t="s">
        <v>397</v>
      </c>
      <c r="C2382" s="3">
        <v>9</v>
      </c>
      <c r="D2382">
        <v>48.720171999999998</v>
      </c>
      <c r="E2382">
        <v>-122.201216</v>
      </c>
      <c r="F2382" t="s">
        <v>10</v>
      </c>
      <c r="G2382" s="5">
        <v>10.28</v>
      </c>
      <c r="H2382" s="3">
        <v>17110004001820</v>
      </c>
      <c r="I2382" t="s">
        <v>11</v>
      </c>
    </row>
    <row r="2383" spans="1:9" x14ac:dyDescent="0.25">
      <c r="A2383">
        <v>2382</v>
      </c>
      <c r="B2383" t="s">
        <v>397</v>
      </c>
      <c r="C2383" s="3">
        <v>10</v>
      </c>
      <c r="D2383">
        <v>48.720171999999998</v>
      </c>
      <c r="E2383">
        <v>-122.201216</v>
      </c>
      <c r="F2383" t="s">
        <v>10</v>
      </c>
      <c r="G2383" s="5">
        <v>10.925000000000001</v>
      </c>
      <c r="H2383" s="3">
        <v>17110004001820</v>
      </c>
      <c r="I2383" t="s">
        <v>11</v>
      </c>
    </row>
    <row r="2384" spans="1:9" x14ac:dyDescent="0.25">
      <c r="A2384">
        <v>2383</v>
      </c>
      <c r="B2384" t="s">
        <v>397</v>
      </c>
      <c r="C2384" s="3">
        <v>11</v>
      </c>
      <c r="D2384">
        <v>48.720171999999998</v>
      </c>
      <c r="E2384">
        <v>-122.201216</v>
      </c>
      <c r="F2384" t="s">
        <v>10</v>
      </c>
      <c r="G2384" s="5">
        <v>12.324999999999999</v>
      </c>
      <c r="H2384" s="3">
        <v>17110004001820</v>
      </c>
      <c r="I2384" t="s">
        <v>11</v>
      </c>
    </row>
    <row r="2385" spans="1:9" x14ac:dyDescent="0.25">
      <c r="A2385">
        <v>2384</v>
      </c>
      <c r="B2385" t="s">
        <v>397</v>
      </c>
      <c r="C2385" s="3">
        <v>12</v>
      </c>
      <c r="D2385">
        <v>48.720171999999998</v>
      </c>
      <c r="E2385">
        <v>-122.201216</v>
      </c>
      <c r="F2385" t="s">
        <v>10</v>
      </c>
      <c r="G2385" s="5">
        <v>12.55</v>
      </c>
      <c r="H2385" s="3">
        <v>17110004001820</v>
      </c>
      <c r="I2385" t="s">
        <v>11</v>
      </c>
    </row>
    <row r="2386" spans="1:9" x14ac:dyDescent="0.25">
      <c r="A2386">
        <v>2385</v>
      </c>
      <c r="B2386" t="s">
        <v>398</v>
      </c>
      <c r="C2386" s="3">
        <v>8</v>
      </c>
      <c r="D2386">
        <v>48.667716669999997</v>
      </c>
      <c r="E2386">
        <v>-121.8903</v>
      </c>
      <c r="F2386" t="s">
        <v>10</v>
      </c>
      <c r="G2386" s="5">
        <v>13.77</v>
      </c>
      <c r="H2386" s="3">
        <v>17110004003604</v>
      </c>
      <c r="I2386" t="s">
        <v>22</v>
      </c>
    </row>
    <row r="2387" spans="1:9" x14ac:dyDescent="0.25">
      <c r="A2387">
        <v>2386</v>
      </c>
      <c r="B2387" t="s">
        <v>399</v>
      </c>
      <c r="C2387" s="3">
        <v>7</v>
      </c>
      <c r="D2387">
        <v>48.795000000000002</v>
      </c>
      <c r="E2387">
        <v>-122.19444439999999</v>
      </c>
      <c r="F2387" t="s">
        <v>10</v>
      </c>
      <c r="G2387" s="5">
        <v>10.01</v>
      </c>
      <c r="H2387" s="3">
        <v>17110004001161</v>
      </c>
      <c r="I2387" t="s">
        <v>11</v>
      </c>
    </row>
    <row r="2388" spans="1:9" x14ac:dyDescent="0.25">
      <c r="A2388">
        <v>2387</v>
      </c>
      <c r="B2388" t="s">
        <v>400</v>
      </c>
      <c r="C2388" s="3">
        <v>7</v>
      </c>
      <c r="D2388">
        <v>48.760433329999998</v>
      </c>
      <c r="E2388">
        <v>-122.2179167</v>
      </c>
      <c r="F2388" t="s">
        <v>10</v>
      </c>
      <c r="G2388" s="5">
        <v>9.9</v>
      </c>
      <c r="H2388" s="3">
        <v>17110004000126</v>
      </c>
      <c r="I2388" t="s">
        <v>11</v>
      </c>
    </row>
    <row r="2389" spans="1:9" x14ac:dyDescent="0.25">
      <c r="A2389">
        <v>2388</v>
      </c>
      <c r="B2389" t="s">
        <v>400</v>
      </c>
      <c r="C2389" s="3">
        <v>10</v>
      </c>
      <c r="D2389">
        <v>48.760433329999998</v>
      </c>
      <c r="E2389">
        <v>-122.2179167</v>
      </c>
      <c r="F2389" t="s">
        <v>10</v>
      </c>
      <c r="G2389" s="5">
        <v>6.28</v>
      </c>
      <c r="H2389" s="3">
        <v>17110004000126</v>
      </c>
      <c r="I2389" t="s">
        <v>11</v>
      </c>
    </row>
    <row r="2390" spans="1:9" x14ac:dyDescent="0.25">
      <c r="A2390">
        <v>2389</v>
      </c>
      <c r="B2390" t="s">
        <v>401</v>
      </c>
      <c r="C2390" s="3">
        <v>7</v>
      </c>
      <c r="D2390">
        <v>48.605833330000003</v>
      </c>
      <c r="E2390">
        <v>-121.9208333</v>
      </c>
      <c r="F2390" t="s">
        <v>10</v>
      </c>
      <c r="G2390" s="5">
        <v>9.6999999999999993</v>
      </c>
      <c r="H2390" s="3">
        <v>17110004000163</v>
      </c>
      <c r="I2390" t="s">
        <v>22</v>
      </c>
    </row>
    <row r="2391" spans="1:9" x14ac:dyDescent="0.25">
      <c r="A2391">
        <v>2390</v>
      </c>
      <c r="B2391" t="s">
        <v>401</v>
      </c>
      <c r="C2391" s="3">
        <v>8</v>
      </c>
      <c r="D2391">
        <v>48.605833330000003</v>
      </c>
      <c r="E2391">
        <v>-121.9208333</v>
      </c>
      <c r="F2391" t="s">
        <v>10</v>
      </c>
      <c r="G2391" s="5">
        <v>9.92</v>
      </c>
      <c r="H2391" s="3">
        <v>17110004000163</v>
      </c>
      <c r="I2391" t="s">
        <v>22</v>
      </c>
    </row>
    <row r="2392" spans="1:9" x14ac:dyDescent="0.25">
      <c r="A2392">
        <v>2391</v>
      </c>
      <c r="B2392" t="s">
        <v>401</v>
      </c>
      <c r="C2392" s="3">
        <v>10</v>
      </c>
      <c r="D2392">
        <v>48.605833330000003</v>
      </c>
      <c r="E2392">
        <v>-121.9208333</v>
      </c>
      <c r="F2392" t="s">
        <v>10</v>
      </c>
      <c r="G2392" s="5">
        <v>5.35</v>
      </c>
      <c r="H2392" s="3">
        <v>17110004000163</v>
      </c>
      <c r="I2392" t="s">
        <v>22</v>
      </c>
    </row>
    <row r="2393" spans="1:9" x14ac:dyDescent="0.25">
      <c r="A2393">
        <v>2392</v>
      </c>
      <c r="B2393" t="s">
        <v>402</v>
      </c>
      <c r="C2393" s="3">
        <v>7</v>
      </c>
      <c r="D2393">
        <v>48.599383330000002</v>
      </c>
      <c r="E2393">
        <v>-122.01185</v>
      </c>
      <c r="F2393" t="s">
        <v>10</v>
      </c>
      <c r="G2393" s="5">
        <v>9.9</v>
      </c>
      <c r="H2393" s="3">
        <v>17110004000158</v>
      </c>
      <c r="I2393" t="s">
        <v>22</v>
      </c>
    </row>
    <row r="2394" spans="1:9" x14ac:dyDescent="0.25">
      <c r="A2394">
        <v>2393</v>
      </c>
      <c r="B2394" t="s">
        <v>402</v>
      </c>
      <c r="C2394" s="3">
        <v>8</v>
      </c>
      <c r="D2394">
        <v>48.599383330000002</v>
      </c>
      <c r="E2394">
        <v>-122.01185</v>
      </c>
      <c r="F2394" t="s">
        <v>10</v>
      </c>
      <c r="G2394" s="5">
        <v>9.26</v>
      </c>
      <c r="H2394" s="3">
        <v>17110004000158</v>
      </c>
      <c r="I2394" t="s">
        <v>22</v>
      </c>
    </row>
    <row r="2395" spans="1:9" x14ac:dyDescent="0.25">
      <c r="A2395">
        <v>2394</v>
      </c>
      <c r="B2395" t="s">
        <v>402</v>
      </c>
      <c r="C2395" s="3">
        <v>10</v>
      </c>
      <c r="D2395">
        <v>48.599383330000002</v>
      </c>
      <c r="E2395">
        <v>-122.01185</v>
      </c>
      <c r="F2395" t="s">
        <v>10</v>
      </c>
      <c r="G2395" s="5">
        <v>5.07</v>
      </c>
      <c r="H2395" s="3">
        <v>17110004000158</v>
      </c>
      <c r="I2395" t="s">
        <v>22</v>
      </c>
    </row>
    <row r="2396" spans="1:9" x14ac:dyDescent="0.25">
      <c r="A2396">
        <v>2395</v>
      </c>
      <c r="B2396" t="s">
        <v>403</v>
      </c>
      <c r="C2396" s="3">
        <v>7</v>
      </c>
      <c r="D2396">
        <v>48.609333329999998</v>
      </c>
      <c r="E2396">
        <v>-122.08154999999999</v>
      </c>
      <c r="F2396" t="s">
        <v>10</v>
      </c>
      <c r="G2396" s="5">
        <v>10.17</v>
      </c>
      <c r="H2396" s="3">
        <v>17110004000154</v>
      </c>
      <c r="I2396" t="s">
        <v>22</v>
      </c>
    </row>
    <row r="2397" spans="1:9" x14ac:dyDescent="0.25">
      <c r="A2397">
        <v>2396</v>
      </c>
      <c r="B2397" t="s">
        <v>403</v>
      </c>
      <c r="C2397" s="3">
        <v>8</v>
      </c>
      <c r="D2397">
        <v>48.609333329999998</v>
      </c>
      <c r="E2397">
        <v>-122.08154999999999</v>
      </c>
      <c r="F2397" t="s">
        <v>10</v>
      </c>
      <c r="G2397" s="5">
        <v>8.7200000000000006</v>
      </c>
      <c r="H2397" s="3">
        <v>17110004000154</v>
      </c>
      <c r="I2397" t="s">
        <v>22</v>
      </c>
    </row>
    <row r="2398" spans="1:9" x14ac:dyDescent="0.25">
      <c r="A2398">
        <v>2397</v>
      </c>
      <c r="B2398" t="s">
        <v>403</v>
      </c>
      <c r="C2398" s="3">
        <v>10</v>
      </c>
      <c r="D2398">
        <v>48.609333329999998</v>
      </c>
      <c r="E2398">
        <v>-122.08154999999999</v>
      </c>
      <c r="F2398" t="s">
        <v>10</v>
      </c>
      <c r="G2398" s="5">
        <v>5.23</v>
      </c>
      <c r="H2398" s="3">
        <v>17110004000154</v>
      </c>
      <c r="I2398" t="s">
        <v>22</v>
      </c>
    </row>
    <row r="2399" spans="1:9" x14ac:dyDescent="0.25">
      <c r="A2399">
        <v>2398</v>
      </c>
      <c r="B2399" t="s">
        <v>404</v>
      </c>
      <c r="C2399" s="3">
        <v>7</v>
      </c>
      <c r="D2399">
        <v>48.677616669999999</v>
      </c>
      <c r="E2399">
        <v>-122.1658667</v>
      </c>
      <c r="F2399" t="s">
        <v>10</v>
      </c>
      <c r="G2399" s="5">
        <v>9.6349999999999998</v>
      </c>
      <c r="H2399" s="3">
        <v>17110004000142</v>
      </c>
      <c r="I2399" t="s">
        <v>11</v>
      </c>
    </row>
    <row r="2400" spans="1:9" x14ac:dyDescent="0.25">
      <c r="A2400">
        <v>2399</v>
      </c>
      <c r="B2400" t="s">
        <v>404</v>
      </c>
      <c r="C2400" s="3">
        <v>8</v>
      </c>
      <c r="D2400">
        <v>48.677616669999999</v>
      </c>
      <c r="E2400">
        <v>-122.1658667</v>
      </c>
      <c r="F2400" t="s">
        <v>10</v>
      </c>
      <c r="G2400" s="5">
        <v>4.0599999999999996</v>
      </c>
      <c r="H2400" s="3">
        <v>17110004000142</v>
      </c>
      <c r="I2400" t="s">
        <v>11</v>
      </c>
    </row>
    <row r="2401" spans="1:9" x14ac:dyDescent="0.25">
      <c r="A2401">
        <v>2400</v>
      </c>
      <c r="B2401" t="s">
        <v>404</v>
      </c>
      <c r="C2401" s="3">
        <v>10</v>
      </c>
      <c r="D2401">
        <v>48.677616669999999</v>
      </c>
      <c r="E2401">
        <v>-122.1658667</v>
      </c>
      <c r="F2401" t="s">
        <v>10</v>
      </c>
      <c r="G2401" s="5">
        <v>5.47</v>
      </c>
      <c r="H2401" s="3">
        <v>17110004000142</v>
      </c>
      <c r="I2401" t="s">
        <v>11</v>
      </c>
    </row>
    <row r="2402" spans="1:9" x14ac:dyDescent="0.25">
      <c r="A2402">
        <v>2401</v>
      </c>
      <c r="B2402" t="s">
        <v>405</v>
      </c>
      <c r="C2402" s="3">
        <v>7</v>
      </c>
      <c r="D2402">
        <v>48.70761667</v>
      </c>
      <c r="E2402">
        <v>-122.1805667</v>
      </c>
      <c r="F2402" t="s">
        <v>10</v>
      </c>
      <c r="G2402" s="5">
        <v>8.5399999999999991</v>
      </c>
      <c r="H2402" s="3">
        <v>17110004001936</v>
      </c>
      <c r="I2402" t="s">
        <v>11</v>
      </c>
    </row>
    <row r="2403" spans="1:9" x14ac:dyDescent="0.25">
      <c r="A2403">
        <v>2402</v>
      </c>
      <c r="B2403" t="s">
        <v>406</v>
      </c>
      <c r="C2403" s="3">
        <v>7</v>
      </c>
      <c r="D2403">
        <v>48.719866670000002</v>
      </c>
      <c r="E2403">
        <v>-122.2008</v>
      </c>
      <c r="F2403" t="s">
        <v>10</v>
      </c>
      <c r="G2403" s="5">
        <v>7.95</v>
      </c>
      <c r="H2403" s="3">
        <v>17110004001820</v>
      </c>
      <c r="I2403" t="s">
        <v>11</v>
      </c>
    </row>
    <row r="2404" spans="1:9" x14ac:dyDescent="0.25">
      <c r="A2404">
        <v>2403</v>
      </c>
      <c r="B2404" t="s">
        <v>406</v>
      </c>
      <c r="C2404" s="3">
        <v>8</v>
      </c>
      <c r="D2404">
        <v>48.719866670000002</v>
      </c>
      <c r="E2404">
        <v>-122.2008</v>
      </c>
      <c r="F2404" t="s">
        <v>10</v>
      </c>
      <c r="G2404" s="5">
        <v>5.52</v>
      </c>
      <c r="H2404" s="3">
        <v>17110004001820</v>
      </c>
      <c r="I2404" t="s">
        <v>11</v>
      </c>
    </row>
    <row r="2405" spans="1:9" x14ac:dyDescent="0.25">
      <c r="A2405">
        <v>2404</v>
      </c>
      <c r="B2405" t="s">
        <v>406</v>
      </c>
      <c r="C2405" s="3">
        <v>10</v>
      </c>
      <c r="D2405">
        <v>48.719866670000002</v>
      </c>
      <c r="E2405">
        <v>-122.2008</v>
      </c>
      <c r="F2405" t="s">
        <v>10</v>
      </c>
      <c r="G2405" s="5">
        <v>4.55</v>
      </c>
      <c r="H2405" s="3">
        <v>17110004001820</v>
      </c>
      <c r="I2405" t="s">
        <v>11</v>
      </c>
    </row>
    <row r="2406" spans="1:9" x14ac:dyDescent="0.25">
      <c r="A2406">
        <v>2405</v>
      </c>
      <c r="B2406" t="s">
        <v>407</v>
      </c>
      <c r="C2406" s="3">
        <v>7</v>
      </c>
      <c r="D2406">
        <v>48.774650000000001</v>
      </c>
      <c r="E2406">
        <v>-122.2127</v>
      </c>
      <c r="F2406" t="s">
        <v>10</v>
      </c>
      <c r="G2406" s="5">
        <v>9.9499999999999993</v>
      </c>
      <c r="H2406" s="3">
        <v>17110004000123</v>
      </c>
      <c r="I2406" t="s">
        <v>11</v>
      </c>
    </row>
    <row r="2407" spans="1:9" x14ac:dyDescent="0.25">
      <c r="A2407">
        <v>2406</v>
      </c>
      <c r="B2407" t="s">
        <v>408</v>
      </c>
      <c r="C2407" s="3">
        <v>7</v>
      </c>
      <c r="D2407">
        <v>48.789200000000001</v>
      </c>
      <c r="E2407">
        <v>-122.1990667</v>
      </c>
      <c r="F2407" t="s">
        <v>10</v>
      </c>
      <c r="G2407" s="5">
        <v>9.5</v>
      </c>
      <c r="H2407" s="3">
        <v>17110004000118</v>
      </c>
      <c r="I2407" t="s">
        <v>11</v>
      </c>
    </row>
    <row r="2408" spans="1:9" x14ac:dyDescent="0.25">
      <c r="A2408">
        <v>2407</v>
      </c>
      <c r="B2408" t="s">
        <v>408</v>
      </c>
      <c r="C2408" s="3">
        <v>9</v>
      </c>
      <c r="D2408">
        <v>48.789200000000001</v>
      </c>
      <c r="E2408">
        <v>-122.1990667</v>
      </c>
      <c r="F2408" t="s">
        <v>10</v>
      </c>
      <c r="G2408" s="5">
        <v>6</v>
      </c>
      <c r="H2408" s="3">
        <v>17110004000118</v>
      </c>
      <c r="I2408" t="s">
        <v>11</v>
      </c>
    </row>
    <row r="2409" spans="1:9" x14ac:dyDescent="0.25">
      <c r="A2409">
        <v>2408</v>
      </c>
      <c r="B2409" t="s">
        <v>409</v>
      </c>
      <c r="C2409" s="3">
        <v>1</v>
      </c>
      <c r="D2409">
        <v>48.743532999999999</v>
      </c>
      <c r="E2409">
        <v>-122.217589</v>
      </c>
      <c r="F2409" t="s">
        <v>10</v>
      </c>
      <c r="G2409" s="5">
        <v>12.375</v>
      </c>
      <c r="H2409" s="3">
        <v>17110004000720</v>
      </c>
      <c r="I2409" t="s">
        <v>11</v>
      </c>
    </row>
    <row r="2410" spans="1:9" x14ac:dyDescent="0.25">
      <c r="A2410">
        <v>2409</v>
      </c>
      <c r="B2410" t="s">
        <v>409</v>
      </c>
      <c r="C2410" s="3">
        <v>2</v>
      </c>
      <c r="D2410">
        <v>48.743532999999999</v>
      </c>
      <c r="E2410">
        <v>-122.217589</v>
      </c>
      <c r="F2410" t="s">
        <v>10</v>
      </c>
      <c r="G2410" s="5">
        <v>12.125</v>
      </c>
      <c r="H2410" s="3">
        <v>17110004000720</v>
      </c>
      <c r="I2410" t="s">
        <v>11</v>
      </c>
    </row>
    <row r="2411" spans="1:9" x14ac:dyDescent="0.25">
      <c r="A2411">
        <v>2410</v>
      </c>
      <c r="B2411" t="s">
        <v>409</v>
      </c>
      <c r="C2411" s="3">
        <v>3</v>
      </c>
      <c r="D2411">
        <v>48.743532999999999</v>
      </c>
      <c r="E2411">
        <v>-122.217589</v>
      </c>
      <c r="F2411" t="s">
        <v>10</v>
      </c>
      <c r="G2411" s="5">
        <v>12.856666669999999</v>
      </c>
      <c r="H2411" s="3">
        <v>17110004000720</v>
      </c>
      <c r="I2411" t="s">
        <v>11</v>
      </c>
    </row>
    <row r="2412" spans="1:9" x14ac:dyDescent="0.25">
      <c r="A2412">
        <v>2411</v>
      </c>
      <c r="B2412" t="s">
        <v>409</v>
      </c>
      <c r="C2412" s="3">
        <v>4</v>
      </c>
      <c r="D2412">
        <v>48.743532999999999</v>
      </c>
      <c r="E2412">
        <v>-122.217589</v>
      </c>
      <c r="F2412" t="s">
        <v>10</v>
      </c>
      <c r="G2412" s="5">
        <v>12.375</v>
      </c>
      <c r="H2412" s="3">
        <v>17110004000720</v>
      </c>
      <c r="I2412" t="s">
        <v>11</v>
      </c>
    </row>
    <row r="2413" spans="1:9" x14ac:dyDescent="0.25">
      <c r="A2413">
        <v>2412</v>
      </c>
      <c r="B2413" t="s">
        <v>409</v>
      </c>
      <c r="C2413" s="3">
        <v>5</v>
      </c>
      <c r="D2413">
        <v>48.743532999999999</v>
      </c>
      <c r="E2413">
        <v>-122.217589</v>
      </c>
      <c r="F2413" t="s">
        <v>10</v>
      </c>
      <c r="G2413" s="5">
        <v>10.324999999999999</v>
      </c>
      <c r="H2413" s="3">
        <v>17110004000720</v>
      </c>
      <c r="I2413" t="s">
        <v>11</v>
      </c>
    </row>
    <row r="2414" spans="1:9" x14ac:dyDescent="0.25">
      <c r="A2414">
        <v>2413</v>
      </c>
      <c r="B2414" t="s">
        <v>409</v>
      </c>
      <c r="C2414" s="3">
        <v>6</v>
      </c>
      <c r="D2414">
        <v>48.743532999999999</v>
      </c>
      <c r="E2414">
        <v>-122.217589</v>
      </c>
      <c r="F2414" t="s">
        <v>10</v>
      </c>
      <c r="G2414" s="5">
        <v>10.074999999999999</v>
      </c>
      <c r="H2414" s="3">
        <v>17110004000720</v>
      </c>
      <c r="I2414" t="s">
        <v>11</v>
      </c>
    </row>
    <row r="2415" spans="1:9" x14ac:dyDescent="0.25">
      <c r="A2415">
        <v>2414</v>
      </c>
      <c r="B2415" t="s">
        <v>409</v>
      </c>
      <c r="C2415" s="3">
        <v>7</v>
      </c>
      <c r="D2415">
        <v>48.743532999999999</v>
      </c>
      <c r="E2415">
        <v>-122.217589</v>
      </c>
      <c r="F2415" t="s">
        <v>10</v>
      </c>
      <c r="G2415" s="5">
        <v>9.4749999999999996</v>
      </c>
      <c r="H2415" s="3">
        <v>17110004000720</v>
      </c>
      <c r="I2415" t="s">
        <v>11</v>
      </c>
    </row>
    <row r="2416" spans="1:9" x14ac:dyDescent="0.25">
      <c r="A2416">
        <v>2415</v>
      </c>
      <c r="B2416" t="s">
        <v>409</v>
      </c>
      <c r="C2416" s="3">
        <v>8</v>
      </c>
      <c r="D2416">
        <v>48.743532999999999</v>
      </c>
      <c r="E2416">
        <v>-122.217589</v>
      </c>
      <c r="F2416" t="s">
        <v>10</v>
      </c>
      <c r="G2416" s="5">
        <v>9.4749999999999996</v>
      </c>
      <c r="H2416" s="3">
        <v>17110004000720</v>
      </c>
      <c r="I2416" t="s">
        <v>11</v>
      </c>
    </row>
    <row r="2417" spans="1:9" x14ac:dyDescent="0.25">
      <c r="A2417">
        <v>2416</v>
      </c>
      <c r="B2417" t="s">
        <v>409</v>
      </c>
      <c r="C2417" s="3">
        <v>9</v>
      </c>
      <c r="D2417">
        <v>48.743532999999999</v>
      </c>
      <c r="E2417">
        <v>-122.217589</v>
      </c>
      <c r="F2417" t="s">
        <v>10</v>
      </c>
      <c r="G2417" s="5">
        <v>10.16</v>
      </c>
      <c r="H2417" s="3">
        <v>17110004000720</v>
      </c>
      <c r="I2417" t="s">
        <v>11</v>
      </c>
    </row>
    <row r="2418" spans="1:9" x14ac:dyDescent="0.25">
      <c r="A2418">
        <v>2417</v>
      </c>
      <c r="B2418" t="s">
        <v>409</v>
      </c>
      <c r="C2418" s="3">
        <v>10</v>
      </c>
      <c r="D2418">
        <v>48.743532999999999</v>
      </c>
      <c r="E2418">
        <v>-122.217589</v>
      </c>
      <c r="F2418" t="s">
        <v>10</v>
      </c>
      <c r="G2418" s="5">
        <v>10.84</v>
      </c>
      <c r="H2418" s="3">
        <v>17110004000720</v>
      </c>
      <c r="I2418" t="s">
        <v>11</v>
      </c>
    </row>
    <row r="2419" spans="1:9" x14ac:dyDescent="0.25">
      <c r="A2419">
        <v>2418</v>
      </c>
      <c r="B2419" t="s">
        <v>409</v>
      </c>
      <c r="C2419" s="3">
        <v>11</v>
      </c>
      <c r="D2419">
        <v>48.743532999999999</v>
      </c>
      <c r="E2419">
        <v>-122.217589</v>
      </c>
      <c r="F2419" t="s">
        <v>10</v>
      </c>
      <c r="G2419" s="5">
        <v>11.9</v>
      </c>
      <c r="H2419" s="3">
        <v>17110004000720</v>
      </c>
      <c r="I2419" t="s">
        <v>11</v>
      </c>
    </row>
    <row r="2420" spans="1:9" x14ac:dyDescent="0.25">
      <c r="A2420">
        <v>2419</v>
      </c>
      <c r="B2420" t="s">
        <v>409</v>
      </c>
      <c r="C2420" s="3">
        <v>12</v>
      </c>
      <c r="D2420">
        <v>48.743532999999999</v>
      </c>
      <c r="E2420">
        <v>-122.217589</v>
      </c>
      <c r="F2420" t="s">
        <v>10</v>
      </c>
      <c r="G2420" s="5">
        <v>12.875</v>
      </c>
      <c r="H2420" s="3">
        <v>17110004000720</v>
      </c>
      <c r="I2420" t="s">
        <v>11</v>
      </c>
    </row>
    <row r="2421" spans="1:9" x14ac:dyDescent="0.25">
      <c r="A2421">
        <v>2420</v>
      </c>
      <c r="B2421" t="s">
        <v>410</v>
      </c>
      <c r="C2421" s="3">
        <v>1</v>
      </c>
      <c r="D2421">
        <v>48.771889000000002</v>
      </c>
      <c r="E2421">
        <v>-122.223271</v>
      </c>
      <c r="F2421" t="s">
        <v>10</v>
      </c>
      <c r="G2421" s="5">
        <v>12.574999999999999</v>
      </c>
      <c r="H2421" s="3">
        <v>17110004000704</v>
      </c>
      <c r="I2421" t="s">
        <v>11</v>
      </c>
    </row>
    <row r="2422" spans="1:9" x14ac:dyDescent="0.25">
      <c r="A2422">
        <v>2421</v>
      </c>
      <c r="B2422" t="s">
        <v>410</v>
      </c>
      <c r="C2422" s="3">
        <v>2</v>
      </c>
      <c r="D2422">
        <v>48.771889000000002</v>
      </c>
      <c r="E2422">
        <v>-122.223271</v>
      </c>
      <c r="F2422" t="s">
        <v>10</v>
      </c>
      <c r="G2422" s="5">
        <v>12.1</v>
      </c>
      <c r="H2422" s="3">
        <v>17110004000704</v>
      </c>
      <c r="I2422" t="s">
        <v>11</v>
      </c>
    </row>
    <row r="2423" spans="1:9" x14ac:dyDescent="0.25">
      <c r="A2423">
        <v>2422</v>
      </c>
      <c r="B2423" t="s">
        <v>410</v>
      </c>
      <c r="C2423" s="3">
        <v>3</v>
      </c>
      <c r="D2423">
        <v>48.771889000000002</v>
      </c>
      <c r="E2423">
        <v>-122.223271</v>
      </c>
      <c r="F2423" t="s">
        <v>10</v>
      </c>
      <c r="G2423" s="5">
        <v>13.09333333</v>
      </c>
      <c r="H2423" s="3">
        <v>17110004000704</v>
      </c>
      <c r="I2423" t="s">
        <v>11</v>
      </c>
    </row>
    <row r="2424" spans="1:9" x14ac:dyDescent="0.25">
      <c r="A2424">
        <v>2423</v>
      </c>
      <c r="B2424" t="s">
        <v>410</v>
      </c>
      <c r="C2424" s="3">
        <v>4</v>
      </c>
      <c r="D2424">
        <v>48.771889000000002</v>
      </c>
      <c r="E2424">
        <v>-122.223271</v>
      </c>
      <c r="F2424" t="s">
        <v>10</v>
      </c>
      <c r="G2424" s="5">
        <v>12.15</v>
      </c>
      <c r="H2424" s="3">
        <v>17110004000704</v>
      </c>
      <c r="I2424" t="s">
        <v>11</v>
      </c>
    </row>
    <row r="2425" spans="1:9" x14ac:dyDescent="0.25">
      <c r="A2425">
        <v>2424</v>
      </c>
      <c r="B2425" t="s">
        <v>410</v>
      </c>
      <c r="C2425" s="3">
        <v>5</v>
      </c>
      <c r="D2425">
        <v>48.771889000000002</v>
      </c>
      <c r="E2425">
        <v>-122.223271</v>
      </c>
      <c r="F2425" t="s">
        <v>10</v>
      </c>
      <c r="G2425" s="5">
        <v>9.6999999999999993</v>
      </c>
      <c r="H2425" s="3">
        <v>17110004000704</v>
      </c>
      <c r="I2425" t="s">
        <v>11</v>
      </c>
    </row>
    <row r="2426" spans="1:9" x14ac:dyDescent="0.25">
      <c r="A2426">
        <v>2425</v>
      </c>
      <c r="B2426" t="s">
        <v>410</v>
      </c>
      <c r="C2426" s="3">
        <v>6</v>
      </c>
      <c r="D2426">
        <v>48.771889000000002</v>
      </c>
      <c r="E2426">
        <v>-122.223271</v>
      </c>
      <c r="F2426" t="s">
        <v>10</v>
      </c>
      <c r="G2426" s="5">
        <v>10.324999999999999</v>
      </c>
      <c r="H2426" s="3">
        <v>17110004000704</v>
      </c>
      <c r="I2426" t="s">
        <v>11</v>
      </c>
    </row>
    <row r="2427" spans="1:9" x14ac:dyDescent="0.25">
      <c r="A2427">
        <v>2426</v>
      </c>
      <c r="B2427" t="s">
        <v>410</v>
      </c>
      <c r="C2427" s="3">
        <v>7</v>
      </c>
      <c r="D2427">
        <v>48.771889000000002</v>
      </c>
      <c r="E2427">
        <v>-122.223271</v>
      </c>
      <c r="F2427" t="s">
        <v>10</v>
      </c>
      <c r="G2427" s="5">
        <v>9.9</v>
      </c>
      <c r="H2427" s="3">
        <v>17110004000704</v>
      </c>
      <c r="I2427" t="s">
        <v>11</v>
      </c>
    </row>
    <row r="2428" spans="1:9" x14ac:dyDescent="0.25">
      <c r="A2428">
        <v>2427</v>
      </c>
      <c r="B2428" t="s">
        <v>410</v>
      </c>
      <c r="C2428" s="3">
        <v>8</v>
      </c>
      <c r="D2428">
        <v>48.771889000000002</v>
      </c>
      <c r="E2428">
        <v>-122.223271</v>
      </c>
      <c r="F2428" t="s">
        <v>10</v>
      </c>
      <c r="G2428" s="5">
        <v>9.3800000000000008</v>
      </c>
      <c r="H2428" s="3">
        <v>17110004000704</v>
      </c>
      <c r="I2428" t="s">
        <v>11</v>
      </c>
    </row>
    <row r="2429" spans="1:9" x14ac:dyDescent="0.25">
      <c r="A2429">
        <v>2428</v>
      </c>
      <c r="B2429" t="s">
        <v>410</v>
      </c>
      <c r="C2429" s="3">
        <v>9</v>
      </c>
      <c r="D2429">
        <v>48.771889000000002</v>
      </c>
      <c r="E2429">
        <v>-122.223271</v>
      </c>
      <c r="F2429" t="s">
        <v>10</v>
      </c>
      <c r="G2429" s="5">
        <v>10.56666667</v>
      </c>
      <c r="H2429" s="3">
        <v>17110004000704</v>
      </c>
      <c r="I2429" t="s">
        <v>11</v>
      </c>
    </row>
    <row r="2430" spans="1:9" x14ac:dyDescent="0.25">
      <c r="A2430">
        <v>2429</v>
      </c>
      <c r="B2430" t="s">
        <v>410</v>
      </c>
      <c r="C2430" s="3">
        <v>10</v>
      </c>
      <c r="D2430">
        <v>48.771889000000002</v>
      </c>
      <c r="E2430">
        <v>-122.223271</v>
      </c>
      <c r="F2430" t="s">
        <v>10</v>
      </c>
      <c r="G2430" s="5">
        <v>10.925000000000001</v>
      </c>
      <c r="H2430" s="3">
        <v>17110004000704</v>
      </c>
      <c r="I2430" t="s">
        <v>11</v>
      </c>
    </row>
    <row r="2431" spans="1:9" x14ac:dyDescent="0.25">
      <c r="A2431">
        <v>2430</v>
      </c>
      <c r="B2431" t="s">
        <v>410</v>
      </c>
      <c r="C2431" s="3">
        <v>11</v>
      </c>
      <c r="D2431">
        <v>48.771889000000002</v>
      </c>
      <c r="E2431">
        <v>-122.223271</v>
      </c>
      <c r="F2431" t="s">
        <v>10</v>
      </c>
      <c r="G2431" s="5">
        <v>12.475</v>
      </c>
      <c r="H2431" s="3">
        <v>17110004000704</v>
      </c>
      <c r="I2431" t="s">
        <v>11</v>
      </c>
    </row>
    <row r="2432" spans="1:9" x14ac:dyDescent="0.25">
      <c r="A2432">
        <v>2431</v>
      </c>
      <c r="B2432" t="s">
        <v>410</v>
      </c>
      <c r="C2432" s="3">
        <v>12</v>
      </c>
      <c r="D2432">
        <v>48.771889000000002</v>
      </c>
      <c r="E2432">
        <v>-122.223271</v>
      </c>
      <c r="F2432" t="s">
        <v>10</v>
      </c>
      <c r="G2432" s="5">
        <v>13.475</v>
      </c>
      <c r="H2432" s="3">
        <v>17110004000704</v>
      </c>
      <c r="I2432" t="s">
        <v>11</v>
      </c>
    </row>
    <row r="2433" spans="1:9" x14ac:dyDescent="0.25">
      <c r="A2433">
        <v>2432</v>
      </c>
      <c r="B2433" t="s">
        <v>411</v>
      </c>
      <c r="C2433" s="3">
        <v>1</v>
      </c>
      <c r="D2433">
        <v>48.796546999999997</v>
      </c>
      <c r="E2433">
        <v>-122.194399</v>
      </c>
      <c r="F2433" t="s">
        <v>10</v>
      </c>
      <c r="G2433" s="5">
        <v>11.5</v>
      </c>
      <c r="H2433" s="3">
        <v>17110004000669</v>
      </c>
      <c r="I2433" t="s">
        <v>11</v>
      </c>
    </row>
    <row r="2434" spans="1:9" x14ac:dyDescent="0.25">
      <c r="A2434">
        <v>2433</v>
      </c>
      <c r="B2434" t="s">
        <v>411</v>
      </c>
      <c r="C2434" s="3">
        <v>2</v>
      </c>
      <c r="D2434">
        <v>48.796546999999997</v>
      </c>
      <c r="E2434">
        <v>-122.194399</v>
      </c>
      <c r="F2434" t="s">
        <v>10</v>
      </c>
      <c r="G2434" s="5">
        <v>11.35</v>
      </c>
      <c r="H2434" s="3">
        <v>17110004000669</v>
      </c>
      <c r="I2434" t="s">
        <v>11</v>
      </c>
    </row>
    <row r="2435" spans="1:9" x14ac:dyDescent="0.25">
      <c r="A2435">
        <v>2434</v>
      </c>
      <c r="B2435" t="s">
        <v>411</v>
      </c>
      <c r="C2435" s="3">
        <v>3</v>
      </c>
      <c r="D2435">
        <v>48.796546999999997</v>
      </c>
      <c r="E2435">
        <v>-122.194399</v>
      </c>
      <c r="F2435" t="s">
        <v>10</v>
      </c>
      <c r="G2435" s="5">
        <v>11.553333329999999</v>
      </c>
      <c r="H2435" s="3">
        <v>17110004000669</v>
      </c>
      <c r="I2435" t="s">
        <v>11</v>
      </c>
    </row>
    <row r="2436" spans="1:9" x14ac:dyDescent="0.25">
      <c r="A2436">
        <v>2435</v>
      </c>
      <c r="B2436" t="s">
        <v>411</v>
      </c>
      <c r="C2436" s="3">
        <v>4</v>
      </c>
      <c r="D2436">
        <v>48.796546999999997</v>
      </c>
      <c r="E2436">
        <v>-122.194399</v>
      </c>
      <c r="F2436" t="s">
        <v>10</v>
      </c>
      <c r="G2436" s="5">
        <v>10.85</v>
      </c>
      <c r="H2436" s="3">
        <v>17110004000669</v>
      </c>
      <c r="I2436" t="s">
        <v>11</v>
      </c>
    </row>
    <row r="2437" spans="1:9" x14ac:dyDescent="0.25">
      <c r="A2437">
        <v>2436</v>
      </c>
      <c r="B2437" t="s">
        <v>411</v>
      </c>
      <c r="C2437" s="3">
        <v>5</v>
      </c>
      <c r="D2437">
        <v>48.796546999999997</v>
      </c>
      <c r="E2437">
        <v>-122.194399</v>
      </c>
      <c r="F2437" t="s">
        <v>10</v>
      </c>
      <c r="G2437" s="5">
        <v>9.35</v>
      </c>
      <c r="H2437" s="3">
        <v>17110004000669</v>
      </c>
      <c r="I2437" t="s">
        <v>11</v>
      </c>
    </row>
    <row r="2438" spans="1:9" x14ac:dyDescent="0.25">
      <c r="A2438">
        <v>2437</v>
      </c>
      <c r="B2438" t="s">
        <v>411</v>
      </c>
      <c r="C2438" s="3">
        <v>6</v>
      </c>
      <c r="D2438">
        <v>48.796546999999997</v>
      </c>
      <c r="E2438">
        <v>-122.194399</v>
      </c>
      <c r="F2438" t="s">
        <v>10</v>
      </c>
      <c r="G2438" s="5">
        <v>8.5666666669999998</v>
      </c>
      <c r="H2438" s="3">
        <v>17110004000669</v>
      </c>
      <c r="I2438" t="s">
        <v>11</v>
      </c>
    </row>
    <row r="2439" spans="1:9" x14ac:dyDescent="0.25">
      <c r="A2439">
        <v>2438</v>
      </c>
      <c r="B2439" t="s">
        <v>411</v>
      </c>
      <c r="C2439" s="3">
        <v>7</v>
      </c>
      <c r="D2439">
        <v>48.796546999999997</v>
      </c>
      <c r="E2439">
        <v>-122.194399</v>
      </c>
      <c r="F2439" t="s">
        <v>10</v>
      </c>
      <c r="G2439" s="5">
        <v>8.1999999999999993</v>
      </c>
      <c r="H2439" s="3">
        <v>17110004000669</v>
      </c>
      <c r="I2439" t="s">
        <v>11</v>
      </c>
    </row>
    <row r="2440" spans="1:9" x14ac:dyDescent="0.25">
      <c r="A2440">
        <v>2439</v>
      </c>
      <c r="B2440" t="s">
        <v>411</v>
      </c>
      <c r="C2440" s="3">
        <v>8</v>
      </c>
      <c r="D2440">
        <v>48.796546999999997</v>
      </c>
      <c r="E2440">
        <v>-122.194399</v>
      </c>
      <c r="F2440" t="s">
        <v>10</v>
      </c>
      <c r="G2440" s="5">
        <v>8.3000000000000007</v>
      </c>
      <c r="H2440" s="3">
        <v>17110004000669</v>
      </c>
      <c r="I2440" t="s">
        <v>11</v>
      </c>
    </row>
    <row r="2441" spans="1:9" x14ac:dyDescent="0.25">
      <c r="A2441">
        <v>2440</v>
      </c>
      <c r="B2441" t="s">
        <v>411</v>
      </c>
      <c r="C2441" s="3">
        <v>9</v>
      </c>
      <c r="D2441">
        <v>48.796546999999997</v>
      </c>
      <c r="E2441">
        <v>-122.194399</v>
      </c>
      <c r="F2441" t="s">
        <v>10</v>
      </c>
      <c r="G2441" s="5">
        <v>9.4499999999999993</v>
      </c>
      <c r="H2441" s="3">
        <v>17110004000669</v>
      </c>
      <c r="I2441" t="s">
        <v>11</v>
      </c>
    </row>
    <row r="2442" spans="1:9" x14ac:dyDescent="0.25">
      <c r="A2442">
        <v>2441</v>
      </c>
      <c r="B2442" t="s">
        <v>411</v>
      </c>
      <c r="C2442" s="3">
        <v>10</v>
      </c>
      <c r="D2442">
        <v>48.796546999999997</v>
      </c>
      <c r="E2442">
        <v>-122.194399</v>
      </c>
      <c r="F2442" t="s">
        <v>10</v>
      </c>
      <c r="G2442" s="5">
        <v>10.3</v>
      </c>
      <c r="H2442" s="3">
        <v>17110004000669</v>
      </c>
      <c r="I2442" t="s">
        <v>11</v>
      </c>
    </row>
    <row r="2443" spans="1:9" x14ac:dyDescent="0.25">
      <c r="A2443">
        <v>2442</v>
      </c>
      <c r="B2443" t="s">
        <v>411</v>
      </c>
      <c r="C2443" s="3">
        <v>11</v>
      </c>
      <c r="D2443">
        <v>48.796546999999997</v>
      </c>
      <c r="E2443">
        <v>-122.194399</v>
      </c>
      <c r="F2443" t="s">
        <v>10</v>
      </c>
      <c r="G2443" s="5">
        <v>11.25</v>
      </c>
      <c r="H2443" s="3">
        <v>17110004000669</v>
      </c>
      <c r="I2443" t="s">
        <v>11</v>
      </c>
    </row>
    <row r="2444" spans="1:9" x14ac:dyDescent="0.25">
      <c r="A2444">
        <v>2443</v>
      </c>
      <c r="B2444" t="s">
        <v>411</v>
      </c>
      <c r="C2444" s="3">
        <v>12</v>
      </c>
      <c r="D2444">
        <v>48.796546999999997</v>
      </c>
      <c r="E2444">
        <v>-122.194399</v>
      </c>
      <c r="F2444" t="s">
        <v>10</v>
      </c>
      <c r="G2444" s="5">
        <v>11.7</v>
      </c>
      <c r="H2444" s="3">
        <v>17110004000669</v>
      </c>
      <c r="I2444" t="s">
        <v>11</v>
      </c>
    </row>
    <row r="2445" spans="1:9" x14ac:dyDescent="0.25">
      <c r="A2445">
        <v>2444</v>
      </c>
      <c r="B2445" t="s">
        <v>412</v>
      </c>
      <c r="C2445" s="3">
        <v>6</v>
      </c>
      <c r="D2445">
        <v>48.862769999999998</v>
      </c>
      <c r="E2445">
        <v>-122.68527</v>
      </c>
      <c r="F2445" t="s">
        <v>10</v>
      </c>
      <c r="G2445" s="5">
        <v>9.01</v>
      </c>
      <c r="H2445" s="3">
        <v>17110002001505</v>
      </c>
      <c r="I2445" t="s">
        <v>11</v>
      </c>
    </row>
    <row r="2446" spans="1:9" x14ac:dyDescent="0.25">
      <c r="A2446">
        <v>2445</v>
      </c>
      <c r="B2446" t="s">
        <v>412</v>
      </c>
      <c r="C2446" s="3">
        <v>7</v>
      </c>
      <c r="D2446">
        <v>48.862769999999998</v>
      </c>
      <c r="E2446">
        <v>-122.68527</v>
      </c>
      <c r="F2446" t="s">
        <v>10</v>
      </c>
      <c r="G2446" s="5">
        <v>8.84</v>
      </c>
      <c r="H2446" s="3">
        <v>17110002001505</v>
      </c>
      <c r="I2446" t="s">
        <v>11</v>
      </c>
    </row>
    <row r="2447" spans="1:9" x14ac:dyDescent="0.25">
      <c r="A2447">
        <v>2446</v>
      </c>
      <c r="B2447" t="s">
        <v>412</v>
      </c>
      <c r="C2447" s="3">
        <v>8</v>
      </c>
      <c r="D2447">
        <v>48.862769999999998</v>
      </c>
      <c r="E2447">
        <v>-122.68527</v>
      </c>
      <c r="F2447" t="s">
        <v>10</v>
      </c>
      <c r="G2447" s="5">
        <v>7.2</v>
      </c>
      <c r="H2447" s="3">
        <v>17110002001505</v>
      </c>
      <c r="I2447" t="s">
        <v>11</v>
      </c>
    </row>
    <row r="2448" spans="1:9" x14ac:dyDescent="0.25">
      <c r="A2448">
        <v>2447</v>
      </c>
      <c r="B2448" t="s">
        <v>412</v>
      </c>
      <c r="C2448" s="3">
        <v>9</v>
      </c>
      <c r="D2448">
        <v>48.862769999999998</v>
      </c>
      <c r="E2448">
        <v>-122.68527</v>
      </c>
      <c r="F2448" t="s">
        <v>10</v>
      </c>
      <c r="G2448" s="5">
        <v>7.6828571429999997</v>
      </c>
      <c r="H2448" s="3">
        <v>17110002001505</v>
      </c>
      <c r="I2448" t="s">
        <v>11</v>
      </c>
    </row>
    <row r="2449" spans="1:9" x14ac:dyDescent="0.25">
      <c r="A2449">
        <v>2448</v>
      </c>
      <c r="B2449" t="s">
        <v>413</v>
      </c>
      <c r="C2449" s="3">
        <v>1</v>
      </c>
      <c r="D2449">
        <v>48.758144999999999</v>
      </c>
      <c r="E2449">
        <v>-122.181128</v>
      </c>
      <c r="F2449" t="s">
        <v>10</v>
      </c>
      <c r="G2449" s="5">
        <v>12.133333329999999</v>
      </c>
      <c r="H2449" s="3">
        <v>17110004000714</v>
      </c>
      <c r="I2449" t="s">
        <v>11</v>
      </c>
    </row>
    <row r="2450" spans="1:9" x14ac:dyDescent="0.25">
      <c r="A2450">
        <v>2449</v>
      </c>
      <c r="B2450" t="s">
        <v>413</v>
      </c>
      <c r="C2450" s="3">
        <v>2</v>
      </c>
      <c r="D2450">
        <v>48.758144999999999</v>
      </c>
      <c r="E2450">
        <v>-122.181128</v>
      </c>
      <c r="F2450" t="s">
        <v>10</v>
      </c>
      <c r="G2450" s="5">
        <v>12.3</v>
      </c>
      <c r="H2450" s="3">
        <v>17110004000714</v>
      </c>
      <c r="I2450" t="s">
        <v>11</v>
      </c>
    </row>
    <row r="2451" spans="1:9" x14ac:dyDescent="0.25">
      <c r="A2451">
        <v>2450</v>
      </c>
      <c r="B2451" t="s">
        <v>413</v>
      </c>
      <c r="C2451" s="3">
        <v>3</v>
      </c>
      <c r="D2451">
        <v>48.758144999999999</v>
      </c>
      <c r="E2451">
        <v>-122.181128</v>
      </c>
      <c r="F2451" t="s">
        <v>10</v>
      </c>
      <c r="G2451" s="5">
        <v>12.734999999999999</v>
      </c>
      <c r="H2451" s="3">
        <v>17110004000714</v>
      </c>
      <c r="I2451" t="s">
        <v>11</v>
      </c>
    </row>
    <row r="2452" spans="1:9" x14ac:dyDescent="0.25">
      <c r="A2452">
        <v>2451</v>
      </c>
      <c r="B2452" t="s">
        <v>413</v>
      </c>
      <c r="C2452" s="3">
        <v>4</v>
      </c>
      <c r="D2452">
        <v>48.758144999999999</v>
      </c>
      <c r="E2452">
        <v>-122.181128</v>
      </c>
      <c r="F2452" t="s">
        <v>10</v>
      </c>
      <c r="G2452" s="5">
        <v>12.233333330000001</v>
      </c>
      <c r="H2452" s="3">
        <v>17110004000714</v>
      </c>
      <c r="I2452" t="s">
        <v>11</v>
      </c>
    </row>
    <row r="2453" spans="1:9" x14ac:dyDescent="0.25">
      <c r="A2453">
        <v>2452</v>
      </c>
      <c r="B2453" t="s">
        <v>413</v>
      </c>
      <c r="C2453" s="3">
        <v>5</v>
      </c>
      <c r="D2453">
        <v>48.758144999999999</v>
      </c>
      <c r="E2453">
        <v>-122.181128</v>
      </c>
      <c r="F2453" t="s">
        <v>10</v>
      </c>
      <c r="G2453" s="5">
        <v>9.9</v>
      </c>
      <c r="H2453" s="3">
        <v>17110004000714</v>
      </c>
      <c r="I2453" t="s">
        <v>11</v>
      </c>
    </row>
    <row r="2454" spans="1:9" x14ac:dyDescent="0.25">
      <c r="A2454">
        <v>2453</v>
      </c>
      <c r="B2454" t="s">
        <v>413</v>
      </c>
      <c r="C2454" s="3">
        <v>6</v>
      </c>
      <c r="D2454">
        <v>48.758144999999999</v>
      </c>
      <c r="E2454">
        <v>-122.181128</v>
      </c>
      <c r="F2454" t="s">
        <v>10</v>
      </c>
      <c r="G2454" s="5">
        <v>9.8333333330000006</v>
      </c>
      <c r="H2454" s="3">
        <v>17110004000714</v>
      </c>
      <c r="I2454" t="s">
        <v>11</v>
      </c>
    </row>
    <row r="2455" spans="1:9" x14ac:dyDescent="0.25">
      <c r="A2455">
        <v>2454</v>
      </c>
      <c r="B2455" t="s">
        <v>413</v>
      </c>
      <c r="C2455" s="3">
        <v>7</v>
      </c>
      <c r="D2455">
        <v>48.758144999999999</v>
      </c>
      <c r="E2455">
        <v>-122.181128</v>
      </c>
      <c r="F2455" t="s">
        <v>10</v>
      </c>
      <c r="G2455" s="5">
        <v>9.7666666670000009</v>
      </c>
      <c r="H2455" s="3">
        <v>17110004000714</v>
      </c>
      <c r="I2455" t="s">
        <v>11</v>
      </c>
    </row>
    <row r="2456" spans="1:9" x14ac:dyDescent="0.25">
      <c r="A2456">
        <v>2455</v>
      </c>
      <c r="B2456" t="s">
        <v>413</v>
      </c>
      <c r="C2456" s="3">
        <v>10</v>
      </c>
      <c r="D2456">
        <v>48.758144999999999</v>
      </c>
      <c r="E2456">
        <v>-122.181128</v>
      </c>
      <c r="F2456" t="s">
        <v>10</v>
      </c>
      <c r="G2456" s="5">
        <v>10.4</v>
      </c>
      <c r="H2456" s="3">
        <v>17110004000714</v>
      </c>
      <c r="I2456" t="s">
        <v>11</v>
      </c>
    </row>
    <row r="2457" spans="1:9" x14ac:dyDescent="0.25">
      <c r="A2457">
        <v>2456</v>
      </c>
      <c r="B2457" t="s">
        <v>413</v>
      </c>
      <c r="C2457" s="3">
        <v>11</v>
      </c>
      <c r="D2457">
        <v>48.758144999999999</v>
      </c>
      <c r="E2457">
        <v>-122.181128</v>
      </c>
      <c r="F2457" t="s">
        <v>10</v>
      </c>
      <c r="G2457" s="5">
        <v>12</v>
      </c>
      <c r="H2457" s="3">
        <v>17110004000714</v>
      </c>
      <c r="I2457" t="s">
        <v>11</v>
      </c>
    </row>
    <row r="2458" spans="1:9" x14ac:dyDescent="0.25">
      <c r="A2458">
        <v>2457</v>
      </c>
      <c r="B2458" t="s">
        <v>413</v>
      </c>
      <c r="C2458" s="3">
        <v>12</v>
      </c>
      <c r="D2458">
        <v>48.758144999999999</v>
      </c>
      <c r="E2458">
        <v>-122.181128</v>
      </c>
      <c r="F2458" t="s">
        <v>10</v>
      </c>
      <c r="G2458" s="5">
        <v>12.675000000000001</v>
      </c>
      <c r="H2458" s="3">
        <v>17110004000714</v>
      </c>
      <c r="I2458" t="s">
        <v>11</v>
      </c>
    </row>
    <row r="2459" spans="1:9" x14ac:dyDescent="0.25">
      <c r="A2459">
        <v>2458</v>
      </c>
      <c r="B2459" t="s">
        <v>414</v>
      </c>
      <c r="C2459" s="3">
        <v>5</v>
      </c>
      <c r="D2459">
        <v>48.79027</v>
      </c>
      <c r="E2459">
        <v>-122.39666</v>
      </c>
      <c r="F2459" t="s">
        <v>10</v>
      </c>
      <c r="G2459" s="5">
        <v>6.3571428570000004</v>
      </c>
      <c r="H2459" s="3">
        <v>17110004014473</v>
      </c>
      <c r="I2459" t="s">
        <v>11</v>
      </c>
    </row>
    <row r="2460" spans="1:9" x14ac:dyDescent="0.25">
      <c r="A2460">
        <v>2459</v>
      </c>
      <c r="B2460" t="s">
        <v>414</v>
      </c>
      <c r="C2460" s="3">
        <v>6</v>
      </c>
      <c r="D2460">
        <v>48.79027</v>
      </c>
      <c r="E2460">
        <v>-122.39666</v>
      </c>
      <c r="F2460" t="s">
        <v>10</v>
      </c>
      <c r="G2460" s="5">
        <v>8.3574999999999999</v>
      </c>
      <c r="H2460" s="3">
        <v>17110004014473</v>
      </c>
      <c r="I2460" t="s">
        <v>11</v>
      </c>
    </row>
    <row r="2461" spans="1:9" x14ac:dyDescent="0.25">
      <c r="A2461">
        <v>2460</v>
      </c>
      <c r="B2461" t="s">
        <v>414</v>
      </c>
      <c r="C2461" s="3">
        <v>8</v>
      </c>
      <c r="D2461">
        <v>48.79027</v>
      </c>
      <c r="E2461">
        <v>-122.39666</v>
      </c>
      <c r="F2461" t="s">
        <v>10</v>
      </c>
      <c r="G2461" s="5">
        <v>6.7706249999999999</v>
      </c>
      <c r="H2461" s="3">
        <v>17110004014473</v>
      </c>
      <c r="I2461" t="s">
        <v>11</v>
      </c>
    </row>
    <row r="2462" spans="1:9" x14ac:dyDescent="0.25">
      <c r="A2462">
        <v>2461</v>
      </c>
      <c r="B2462" t="s">
        <v>414</v>
      </c>
      <c r="C2462" s="3">
        <v>9</v>
      </c>
      <c r="D2462">
        <v>48.79027</v>
      </c>
      <c r="E2462">
        <v>-122.39666</v>
      </c>
      <c r="F2462" t="s">
        <v>10</v>
      </c>
      <c r="G2462" s="5">
        <v>6.2055555560000002</v>
      </c>
      <c r="H2462" s="3">
        <v>17110004014473</v>
      </c>
      <c r="I2462" t="s">
        <v>11</v>
      </c>
    </row>
    <row r="2463" spans="1:9" x14ac:dyDescent="0.25">
      <c r="A2463">
        <v>2462</v>
      </c>
      <c r="B2463" t="s">
        <v>415</v>
      </c>
      <c r="C2463" s="3">
        <v>1</v>
      </c>
      <c r="D2463">
        <v>48.782148999999997</v>
      </c>
      <c r="E2463">
        <v>-122.218688</v>
      </c>
      <c r="F2463" t="s">
        <v>10</v>
      </c>
      <c r="G2463" s="5">
        <v>12.45</v>
      </c>
      <c r="H2463" s="3">
        <v>17110004000695</v>
      </c>
      <c r="I2463" t="s">
        <v>11</v>
      </c>
    </row>
    <row r="2464" spans="1:9" x14ac:dyDescent="0.25">
      <c r="A2464">
        <v>2463</v>
      </c>
      <c r="B2464" t="s">
        <v>415</v>
      </c>
      <c r="C2464" s="3">
        <v>2</v>
      </c>
      <c r="D2464">
        <v>48.782148999999997</v>
      </c>
      <c r="E2464">
        <v>-122.218688</v>
      </c>
      <c r="F2464" t="s">
        <v>10</v>
      </c>
      <c r="G2464" s="5">
        <v>12.25</v>
      </c>
      <c r="H2464" s="3">
        <v>17110004000695</v>
      </c>
      <c r="I2464" t="s">
        <v>11</v>
      </c>
    </row>
    <row r="2465" spans="1:9" x14ac:dyDescent="0.25">
      <c r="A2465">
        <v>2464</v>
      </c>
      <c r="B2465" t="s">
        <v>415</v>
      </c>
      <c r="C2465" s="3">
        <v>3</v>
      </c>
      <c r="D2465">
        <v>48.782148999999997</v>
      </c>
      <c r="E2465">
        <v>-122.218688</v>
      </c>
      <c r="F2465" t="s">
        <v>10</v>
      </c>
      <c r="G2465" s="5">
        <v>12.994999999999999</v>
      </c>
      <c r="H2465" s="3">
        <v>17110004000695</v>
      </c>
      <c r="I2465" t="s">
        <v>11</v>
      </c>
    </row>
    <row r="2466" spans="1:9" x14ac:dyDescent="0.25">
      <c r="A2466">
        <v>2465</v>
      </c>
      <c r="B2466" t="s">
        <v>415</v>
      </c>
      <c r="C2466" s="3">
        <v>4</v>
      </c>
      <c r="D2466">
        <v>48.782148999999997</v>
      </c>
      <c r="E2466">
        <v>-122.218688</v>
      </c>
      <c r="F2466" t="s">
        <v>10</v>
      </c>
      <c r="G2466" s="5">
        <v>12.275</v>
      </c>
      <c r="H2466" s="3">
        <v>17110004000695</v>
      </c>
      <c r="I2466" t="s">
        <v>11</v>
      </c>
    </row>
    <row r="2467" spans="1:9" x14ac:dyDescent="0.25">
      <c r="A2467">
        <v>2466</v>
      </c>
      <c r="B2467" t="s">
        <v>415</v>
      </c>
      <c r="C2467" s="3">
        <v>5</v>
      </c>
      <c r="D2467">
        <v>48.782148999999997</v>
      </c>
      <c r="E2467">
        <v>-122.218688</v>
      </c>
      <c r="F2467" t="s">
        <v>10</v>
      </c>
      <c r="G2467" s="5">
        <v>10.824999999999999</v>
      </c>
      <c r="H2467" s="3">
        <v>17110004000695</v>
      </c>
      <c r="I2467" t="s">
        <v>11</v>
      </c>
    </row>
    <row r="2468" spans="1:9" x14ac:dyDescent="0.25">
      <c r="A2468">
        <v>2467</v>
      </c>
      <c r="B2468" t="s">
        <v>415</v>
      </c>
      <c r="C2468" s="3">
        <v>6</v>
      </c>
      <c r="D2468">
        <v>48.782148999999997</v>
      </c>
      <c r="E2468">
        <v>-122.218688</v>
      </c>
      <c r="F2468" t="s">
        <v>10</v>
      </c>
      <c r="G2468" s="5">
        <v>10.15</v>
      </c>
      <c r="H2468" s="3">
        <v>17110004000695</v>
      </c>
      <c r="I2468" t="s">
        <v>11</v>
      </c>
    </row>
    <row r="2469" spans="1:9" x14ac:dyDescent="0.25">
      <c r="A2469">
        <v>2468</v>
      </c>
      <c r="B2469" t="s">
        <v>415</v>
      </c>
      <c r="C2469" s="3">
        <v>7</v>
      </c>
      <c r="D2469">
        <v>48.782148999999997</v>
      </c>
      <c r="E2469">
        <v>-122.218688</v>
      </c>
      <c r="F2469" t="s">
        <v>10</v>
      </c>
      <c r="G2469" s="5">
        <v>9.6</v>
      </c>
      <c r="H2469" s="3">
        <v>17110004000695</v>
      </c>
      <c r="I2469" t="s">
        <v>11</v>
      </c>
    </row>
    <row r="2470" spans="1:9" x14ac:dyDescent="0.25">
      <c r="A2470">
        <v>2469</v>
      </c>
      <c r="B2470" t="s">
        <v>415</v>
      </c>
      <c r="C2470" s="3">
        <v>8</v>
      </c>
      <c r="D2470">
        <v>48.782148999999997</v>
      </c>
      <c r="E2470">
        <v>-122.218688</v>
      </c>
      <c r="F2470" t="s">
        <v>10</v>
      </c>
      <c r="G2470" s="5">
        <v>9.08</v>
      </c>
      <c r="H2470" s="3">
        <v>17110004000695</v>
      </c>
      <c r="I2470" t="s">
        <v>11</v>
      </c>
    </row>
    <row r="2471" spans="1:9" x14ac:dyDescent="0.25">
      <c r="A2471">
        <v>2470</v>
      </c>
      <c r="B2471" t="s">
        <v>415</v>
      </c>
      <c r="C2471" s="3">
        <v>9</v>
      </c>
      <c r="D2471">
        <v>48.782148999999997</v>
      </c>
      <c r="E2471">
        <v>-122.218688</v>
      </c>
      <c r="F2471" t="s">
        <v>10</v>
      </c>
      <c r="G2471" s="5">
        <v>10.119999999999999</v>
      </c>
      <c r="H2471" s="3">
        <v>17110004000695</v>
      </c>
      <c r="I2471" t="s">
        <v>11</v>
      </c>
    </row>
    <row r="2472" spans="1:9" x14ac:dyDescent="0.25">
      <c r="A2472">
        <v>2471</v>
      </c>
      <c r="B2472" t="s">
        <v>415</v>
      </c>
      <c r="C2472" s="3">
        <v>10</v>
      </c>
      <c r="D2472">
        <v>48.782148999999997</v>
      </c>
      <c r="E2472">
        <v>-122.218688</v>
      </c>
      <c r="F2472" t="s">
        <v>10</v>
      </c>
      <c r="G2472" s="5">
        <v>10.975</v>
      </c>
      <c r="H2472" s="3">
        <v>17110004000695</v>
      </c>
      <c r="I2472" t="s">
        <v>11</v>
      </c>
    </row>
    <row r="2473" spans="1:9" x14ac:dyDescent="0.25">
      <c r="A2473">
        <v>2472</v>
      </c>
      <c r="B2473" t="s">
        <v>415</v>
      </c>
      <c r="C2473" s="3">
        <v>11</v>
      </c>
      <c r="D2473">
        <v>48.782148999999997</v>
      </c>
      <c r="E2473">
        <v>-122.218688</v>
      </c>
      <c r="F2473" t="s">
        <v>10</v>
      </c>
      <c r="G2473" s="5">
        <v>12.175000000000001</v>
      </c>
      <c r="H2473" s="3">
        <v>17110004000695</v>
      </c>
      <c r="I2473" t="s">
        <v>11</v>
      </c>
    </row>
    <row r="2474" spans="1:9" x14ac:dyDescent="0.25">
      <c r="A2474">
        <v>2473</v>
      </c>
      <c r="B2474" t="s">
        <v>415</v>
      </c>
      <c r="C2474" s="3">
        <v>12</v>
      </c>
      <c r="D2474">
        <v>48.782148999999997</v>
      </c>
      <c r="E2474">
        <v>-122.218688</v>
      </c>
      <c r="F2474" t="s">
        <v>10</v>
      </c>
      <c r="G2474" s="5">
        <v>12.824999999999999</v>
      </c>
      <c r="H2474" s="3">
        <v>17110004000695</v>
      </c>
      <c r="I2474" t="s">
        <v>11</v>
      </c>
    </row>
    <row r="2475" spans="1:9" x14ac:dyDescent="0.25">
      <c r="A2475">
        <v>2474</v>
      </c>
      <c r="B2475" t="s">
        <v>416</v>
      </c>
      <c r="C2475" s="3">
        <v>9</v>
      </c>
      <c r="D2475">
        <v>48.862116999999998</v>
      </c>
      <c r="E2475">
        <v>-122.6815</v>
      </c>
      <c r="F2475" t="s">
        <v>10</v>
      </c>
      <c r="G2475" s="5">
        <v>11.13</v>
      </c>
      <c r="H2475" s="3">
        <v>17110002001505</v>
      </c>
      <c r="I2475" t="s">
        <v>11</v>
      </c>
    </row>
    <row r="2476" spans="1:9" x14ac:dyDescent="0.25">
      <c r="A2476">
        <v>2475</v>
      </c>
      <c r="B2476" t="s">
        <v>417</v>
      </c>
      <c r="C2476" s="3">
        <v>9</v>
      </c>
      <c r="D2476">
        <v>48.864032999999999</v>
      </c>
      <c r="E2476">
        <v>-122.685817</v>
      </c>
      <c r="F2476" t="s">
        <v>10</v>
      </c>
      <c r="G2476" s="5">
        <v>10.38</v>
      </c>
      <c r="H2476" s="3">
        <v>17110002001505</v>
      </c>
      <c r="I2476" t="s">
        <v>11</v>
      </c>
    </row>
    <row r="2477" spans="1:9" x14ac:dyDescent="0.25">
      <c r="A2477">
        <v>2476</v>
      </c>
      <c r="B2477" t="s">
        <v>418</v>
      </c>
      <c r="C2477" s="3">
        <v>9</v>
      </c>
      <c r="D2477">
        <v>48.86795</v>
      </c>
      <c r="E2477">
        <v>-122.684667</v>
      </c>
      <c r="F2477" t="s">
        <v>10</v>
      </c>
      <c r="G2477" s="5">
        <v>11.01</v>
      </c>
      <c r="H2477" s="3">
        <v>17110002001505</v>
      </c>
      <c r="I2477" t="s">
        <v>11</v>
      </c>
    </row>
    <row r="2478" spans="1:9" x14ac:dyDescent="0.25">
      <c r="A2478">
        <v>2477</v>
      </c>
      <c r="B2478" t="s">
        <v>419</v>
      </c>
      <c r="C2478" s="3">
        <v>8</v>
      </c>
      <c r="D2478">
        <v>48.850546000000001</v>
      </c>
      <c r="E2478">
        <v>-122.027492</v>
      </c>
      <c r="F2478" t="s">
        <v>10</v>
      </c>
      <c r="G2478" s="5">
        <v>9.3249999999999993</v>
      </c>
      <c r="H2478" s="3">
        <v>17110004000264</v>
      </c>
      <c r="I2478" t="s">
        <v>11</v>
      </c>
    </row>
    <row r="2479" spans="1:9" x14ac:dyDescent="0.25">
      <c r="A2479">
        <v>2478</v>
      </c>
      <c r="B2479" t="s">
        <v>419</v>
      </c>
      <c r="C2479" s="3">
        <v>9</v>
      </c>
      <c r="D2479">
        <v>48.850546000000001</v>
      </c>
      <c r="E2479">
        <v>-122.027492</v>
      </c>
      <c r="F2479" t="s">
        <v>10</v>
      </c>
      <c r="G2479" s="5">
        <v>10.199999999999999</v>
      </c>
      <c r="H2479" s="3">
        <v>17110004000264</v>
      </c>
      <c r="I2479" t="s">
        <v>11</v>
      </c>
    </row>
    <row r="2480" spans="1:9" x14ac:dyDescent="0.25">
      <c r="A2480">
        <v>2479</v>
      </c>
      <c r="B2480" t="s">
        <v>420</v>
      </c>
      <c r="C2480" s="3">
        <v>9</v>
      </c>
      <c r="D2480">
        <v>48.604695</v>
      </c>
      <c r="E2480">
        <v>-121.963048</v>
      </c>
      <c r="F2480" t="s">
        <v>10</v>
      </c>
      <c r="G2480" s="5">
        <v>5.45</v>
      </c>
      <c r="H2480" s="3">
        <v>17110004003489</v>
      </c>
      <c r="I2480" t="s">
        <v>22</v>
      </c>
    </row>
    <row r="2481" spans="1:9" x14ac:dyDescent="0.25">
      <c r="A2481">
        <v>2480</v>
      </c>
      <c r="B2481" t="s">
        <v>421</v>
      </c>
      <c r="C2481" s="3">
        <v>8</v>
      </c>
      <c r="D2481">
        <v>48.685211000000002</v>
      </c>
      <c r="E2481">
        <v>-122.169343</v>
      </c>
      <c r="F2481" t="s">
        <v>10</v>
      </c>
      <c r="G2481" s="5">
        <v>10.45</v>
      </c>
      <c r="H2481" s="3">
        <v>17110004000142</v>
      </c>
      <c r="I2481" t="s">
        <v>11</v>
      </c>
    </row>
    <row r="2482" spans="1:9" x14ac:dyDescent="0.25">
      <c r="A2482">
        <v>2481</v>
      </c>
      <c r="B2482" t="s">
        <v>422</v>
      </c>
      <c r="C2482" s="3">
        <v>8</v>
      </c>
      <c r="D2482">
        <v>48.925986999999999</v>
      </c>
      <c r="E2482">
        <v>-122.67330699999999</v>
      </c>
      <c r="F2482" t="s">
        <v>10</v>
      </c>
      <c r="G2482" s="5">
        <v>6.15</v>
      </c>
      <c r="H2482" s="3">
        <v>17110002000120</v>
      </c>
      <c r="I2482" t="s">
        <v>16</v>
      </c>
    </row>
    <row r="2483" spans="1:9" x14ac:dyDescent="0.25">
      <c r="A2483">
        <v>2482</v>
      </c>
      <c r="B2483" t="s">
        <v>423</v>
      </c>
      <c r="C2483" s="3">
        <v>8</v>
      </c>
      <c r="D2483">
        <v>48.941896999999997</v>
      </c>
      <c r="E2483">
        <v>-122.20774900000001</v>
      </c>
      <c r="F2483" t="s">
        <v>10</v>
      </c>
      <c r="G2483" s="5">
        <v>9.1999999999999993</v>
      </c>
      <c r="H2483" s="3">
        <v>17110001003117</v>
      </c>
      <c r="I2483" t="s">
        <v>11</v>
      </c>
    </row>
    <row r="2484" spans="1:9" x14ac:dyDescent="0.25">
      <c r="A2484">
        <v>2483</v>
      </c>
      <c r="B2484" t="s">
        <v>424</v>
      </c>
      <c r="C2484" s="3">
        <v>8</v>
      </c>
      <c r="D2484">
        <v>48.784681999999997</v>
      </c>
      <c r="E2484">
        <v>-122.135852</v>
      </c>
      <c r="F2484" t="s">
        <v>10</v>
      </c>
      <c r="G2484" s="5">
        <v>9.0500000000000007</v>
      </c>
      <c r="H2484" s="3">
        <v>17110004001866</v>
      </c>
      <c r="I2484" t="s">
        <v>22</v>
      </c>
    </row>
    <row r="2485" spans="1:9" x14ac:dyDescent="0.25">
      <c r="A2485">
        <v>2484</v>
      </c>
      <c r="B2485" t="s">
        <v>425</v>
      </c>
      <c r="C2485" s="3">
        <v>8</v>
      </c>
      <c r="D2485">
        <v>48.770558000000001</v>
      </c>
      <c r="E2485">
        <v>-122.050901</v>
      </c>
      <c r="F2485" t="s">
        <v>10</v>
      </c>
      <c r="G2485" s="5">
        <v>10.8</v>
      </c>
      <c r="H2485" s="3">
        <v>17110004000220</v>
      </c>
      <c r="I2485" t="s">
        <v>22</v>
      </c>
    </row>
    <row r="2486" spans="1:9" x14ac:dyDescent="0.25">
      <c r="A2486">
        <v>2485</v>
      </c>
      <c r="B2486" t="s">
        <v>426</v>
      </c>
      <c r="C2486" s="3">
        <v>8</v>
      </c>
      <c r="D2486">
        <v>48.718497999999997</v>
      </c>
      <c r="E2486">
        <v>-122.32467</v>
      </c>
      <c r="F2486" t="s">
        <v>10</v>
      </c>
      <c r="G2486" s="5">
        <v>7.9</v>
      </c>
      <c r="H2486" s="3">
        <v>17110004013567</v>
      </c>
      <c r="I2486" t="s">
        <v>11</v>
      </c>
    </row>
    <row r="2487" spans="1:9" x14ac:dyDescent="0.25">
      <c r="A2487">
        <v>2486</v>
      </c>
      <c r="B2487" t="s">
        <v>427</v>
      </c>
      <c r="C2487" s="3">
        <v>8</v>
      </c>
      <c r="D2487">
        <v>48.753304</v>
      </c>
      <c r="E2487">
        <v>-122.46787399999999</v>
      </c>
      <c r="F2487" t="s">
        <v>10</v>
      </c>
      <c r="G2487" s="5">
        <v>9.4499999999999993</v>
      </c>
      <c r="H2487" s="3">
        <v>17110004013762</v>
      </c>
      <c r="I2487" t="s">
        <v>11</v>
      </c>
    </row>
    <row r="2488" spans="1:9" x14ac:dyDescent="0.25">
      <c r="A2488">
        <v>2487</v>
      </c>
      <c r="B2488" t="s">
        <v>428</v>
      </c>
      <c r="C2488" s="3">
        <v>6</v>
      </c>
      <c r="D2488">
        <v>48.761940000000003</v>
      </c>
      <c r="E2488">
        <v>-122.41166</v>
      </c>
      <c r="F2488" t="s">
        <v>10</v>
      </c>
      <c r="G2488" s="5">
        <v>10.83</v>
      </c>
      <c r="H2488" s="3">
        <v>0</v>
      </c>
      <c r="I2488" t="s">
        <v>11</v>
      </c>
    </row>
    <row r="2489" spans="1:9" x14ac:dyDescent="0.25">
      <c r="A2489">
        <v>2488</v>
      </c>
      <c r="B2489" t="s">
        <v>428</v>
      </c>
      <c r="C2489" s="3">
        <v>8</v>
      </c>
      <c r="D2489">
        <v>48.761940000000003</v>
      </c>
      <c r="E2489">
        <v>-122.41166</v>
      </c>
      <c r="F2489" t="s">
        <v>10</v>
      </c>
      <c r="G2489" s="5">
        <v>9.6</v>
      </c>
      <c r="H2489" s="3">
        <v>0</v>
      </c>
      <c r="I2489" t="s">
        <v>11</v>
      </c>
    </row>
    <row r="2490" spans="1:9" x14ac:dyDescent="0.25">
      <c r="A2490">
        <v>2489</v>
      </c>
      <c r="B2490" t="s">
        <v>429</v>
      </c>
      <c r="C2490" s="3">
        <v>7</v>
      </c>
      <c r="D2490">
        <v>48.608845600000002</v>
      </c>
      <c r="E2490">
        <v>-121.9036653</v>
      </c>
      <c r="F2490" t="s">
        <v>10</v>
      </c>
      <c r="G2490" s="5">
        <v>9.66</v>
      </c>
      <c r="H2490" s="3">
        <v>17110004012639</v>
      </c>
      <c r="I2490" t="s">
        <v>22</v>
      </c>
    </row>
    <row r="2491" spans="1:9" x14ac:dyDescent="0.25">
      <c r="A2491">
        <v>2490</v>
      </c>
      <c r="B2491" t="s">
        <v>430</v>
      </c>
      <c r="C2491" s="3">
        <v>7</v>
      </c>
      <c r="D2491">
        <v>48.917277730000002</v>
      </c>
      <c r="E2491">
        <v>-122.1937282</v>
      </c>
      <c r="F2491" t="s">
        <v>10</v>
      </c>
      <c r="G2491" s="5">
        <v>9.1150000000000002</v>
      </c>
      <c r="H2491" s="3">
        <v>17110001000273</v>
      </c>
      <c r="I2491" t="s">
        <v>11</v>
      </c>
    </row>
    <row r="2492" spans="1:9" x14ac:dyDescent="0.25">
      <c r="A2492">
        <v>2491</v>
      </c>
      <c r="B2492" t="s">
        <v>430</v>
      </c>
      <c r="C2492" s="3">
        <v>8</v>
      </c>
      <c r="D2492">
        <v>48.917277730000002</v>
      </c>
      <c r="E2492">
        <v>-122.1937282</v>
      </c>
      <c r="F2492" t="s">
        <v>10</v>
      </c>
      <c r="G2492" s="5">
        <v>9.5850000000000009</v>
      </c>
      <c r="H2492" s="3">
        <v>17110001000273</v>
      </c>
      <c r="I2492" t="s">
        <v>11</v>
      </c>
    </row>
    <row r="2493" spans="1:9" x14ac:dyDescent="0.25">
      <c r="A2493">
        <v>2492</v>
      </c>
      <c r="B2493" t="s">
        <v>431</v>
      </c>
      <c r="C2493" s="3">
        <v>8</v>
      </c>
      <c r="D2493">
        <v>48.716311930000003</v>
      </c>
      <c r="E2493">
        <v>-122.0297052</v>
      </c>
      <c r="F2493" t="s">
        <v>10</v>
      </c>
      <c r="G2493" s="5">
        <v>11.38</v>
      </c>
      <c r="H2493" s="3">
        <v>17110004000754</v>
      </c>
      <c r="I2493" t="s">
        <v>22</v>
      </c>
    </row>
    <row r="2494" spans="1:9" x14ac:dyDescent="0.25">
      <c r="A2494">
        <v>2493</v>
      </c>
      <c r="B2494" t="s">
        <v>432</v>
      </c>
      <c r="C2494" s="3">
        <v>9</v>
      </c>
      <c r="D2494">
        <v>48.73621284</v>
      </c>
      <c r="E2494">
        <v>-122.00789090000001</v>
      </c>
      <c r="F2494" t="s">
        <v>10</v>
      </c>
      <c r="G2494" s="5">
        <v>11.01</v>
      </c>
      <c r="H2494" s="3">
        <v>17110004002617</v>
      </c>
      <c r="I2494" t="s">
        <v>22</v>
      </c>
    </row>
    <row r="2495" spans="1:9" x14ac:dyDescent="0.25">
      <c r="A2495">
        <v>2494</v>
      </c>
      <c r="B2495" t="s">
        <v>433</v>
      </c>
      <c r="C2495" s="3">
        <v>9</v>
      </c>
      <c r="D2495">
        <v>48.764092769999998</v>
      </c>
      <c r="E2495">
        <v>-122.3290574</v>
      </c>
      <c r="F2495" t="s">
        <v>10</v>
      </c>
      <c r="G2495" s="5">
        <v>10.645</v>
      </c>
      <c r="H2495" s="3">
        <v>17110004013659</v>
      </c>
      <c r="I2495" t="s">
        <v>11</v>
      </c>
    </row>
    <row r="2496" spans="1:9" x14ac:dyDescent="0.25">
      <c r="A2496">
        <v>2495</v>
      </c>
      <c r="B2496" t="s">
        <v>434</v>
      </c>
      <c r="C2496" s="3">
        <v>7</v>
      </c>
      <c r="D2496">
        <v>48.719537219999999</v>
      </c>
      <c r="E2496">
        <v>-122.3553284</v>
      </c>
      <c r="F2496" t="s">
        <v>10</v>
      </c>
      <c r="G2496" s="5">
        <v>9.69</v>
      </c>
      <c r="H2496" s="3">
        <v>17110004015087</v>
      </c>
      <c r="I2496" t="s">
        <v>11</v>
      </c>
    </row>
    <row r="2497" spans="1:9" x14ac:dyDescent="0.25">
      <c r="A2497">
        <v>2496</v>
      </c>
      <c r="B2497" t="s">
        <v>434</v>
      </c>
      <c r="C2497" s="3">
        <v>10</v>
      </c>
      <c r="D2497">
        <v>48.719537219999999</v>
      </c>
      <c r="E2497">
        <v>-122.3553284</v>
      </c>
      <c r="F2497" t="s">
        <v>10</v>
      </c>
      <c r="G2497" s="5">
        <v>11.105</v>
      </c>
      <c r="H2497" s="3">
        <v>17110004015087</v>
      </c>
      <c r="I2497" t="s">
        <v>11</v>
      </c>
    </row>
    <row r="2498" spans="1:9" x14ac:dyDescent="0.25">
      <c r="A2498">
        <v>2497</v>
      </c>
      <c r="B2498" t="s">
        <v>435</v>
      </c>
      <c r="C2498" s="3">
        <v>8</v>
      </c>
      <c r="D2498">
        <v>48.896880969999998</v>
      </c>
      <c r="E2498">
        <v>-122.33284329999999</v>
      </c>
      <c r="F2498" t="s">
        <v>10</v>
      </c>
      <c r="G2498" s="5">
        <v>10.865</v>
      </c>
      <c r="H2498" s="3">
        <v>17110004016209</v>
      </c>
      <c r="I2498" t="s">
        <v>11</v>
      </c>
    </row>
    <row r="2499" spans="1:9" x14ac:dyDescent="0.25">
      <c r="A2499">
        <v>2498</v>
      </c>
      <c r="B2499" t="s">
        <v>436</v>
      </c>
      <c r="C2499" s="3">
        <v>7</v>
      </c>
      <c r="D2499">
        <v>48.762395550000001</v>
      </c>
      <c r="E2499">
        <v>-122.1608037</v>
      </c>
      <c r="F2499" t="s">
        <v>10</v>
      </c>
      <c r="G2499" s="5">
        <v>9.35</v>
      </c>
      <c r="H2499" s="3">
        <v>17110004000714</v>
      </c>
      <c r="I2499" t="s">
        <v>11</v>
      </c>
    </row>
    <row r="2500" spans="1:9" x14ac:dyDescent="0.25">
      <c r="A2500">
        <v>2499</v>
      </c>
      <c r="B2500" t="s">
        <v>437</v>
      </c>
      <c r="C2500" s="3">
        <v>9</v>
      </c>
      <c r="D2500">
        <v>48.879793100000001</v>
      </c>
      <c r="E2500">
        <v>-122.1263397</v>
      </c>
      <c r="F2500" t="s">
        <v>10</v>
      </c>
      <c r="G2500" s="5">
        <v>11.5</v>
      </c>
      <c r="H2500" s="3">
        <v>17110004000262</v>
      </c>
      <c r="I2500" t="s">
        <v>11</v>
      </c>
    </row>
    <row r="2501" spans="1:9" x14ac:dyDescent="0.25">
      <c r="A2501">
        <v>2500</v>
      </c>
      <c r="B2501" t="s">
        <v>438</v>
      </c>
      <c r="C2501" s="3">
        <v>8</v>
      </c>
      <c r="D2501">
        <v>48.902767619999999</v>
      </c>
      <c r="E2501">
        <v>-122.10431579999999</v>
      </c>
      <c r="F2501" t="s">
        <v>10</v>
      </c>
      <c r="G2501" s="5">
        <v>10.8</v>
      </c>
      <c r="H2501" s="3">
        <v>17110004000487</v>
      </c>
      <c r="I2501" t="s">
        <v>11</v>
      </c>
    </row>
    <row r="2502" spans="1:9" x14ac:dyDescent="0.25">
      <c r="A2502">
        <v>2501</v>
      </c>
      <c r="B2502" t="s">
        <v>439</v>
      </c>
      <c r="C2502" s="3">
        <v>7</v>
      </c>
      <c r="D2502">
        <v>48.703800209999997</v>
      </c>
      <c r="E2502">
        <v>-122.3459175</v>
      </c>
      <c r="F2502" t="s">
        <v>10</v>
      </c>
      <c r="G2502" s="5">
        <v>9.5</v>
      </c>
      <c r="H2502" s="3">
        <v>17110004014906</v>
      </c>
      <c r="I2502" t="s">
        <v>11</v>
      </c>
    </row>
    <row r="2503" spans="1:9" x14ac:dyDescent="0.25">
      <c r="A2503">
        <v>2502</v>
      </c>
      <c r="B2503" t="s">
        <v>439</v>
      </c>
      <c r="C2503" s="3">
        <v>9</v>
      </c>
      <c r="D2503">
        <v>48.703800209999997</v>
      </c>
      <c r="E2503">
        <v>-122.3459175</v>
      </c>
      <c r="F2503" t="s">
        <v>10</v>
      </c>
      <c r="G2503" s="5">
        <v>10.15</v>
      </c>
      <c r="H2503" s="3">
        <v>17110004014906</v>
      </c>
      <c r="I2503" t="s">
        <v>11</v>
      </c>
    </row>
    <row r="2504" spans="1:9" x14ac:dyDescent="0.25">
      <c r="A2504">
        <v>2503</v>
      </c>
      <c r="B2504" t="s">
        <v>440</v>
      </c>
      <c r="C2504" s="3">
        <v>6</v>
      </c>
      <c r="D2504">
        <v>48.904159999999997</v>
      </c>
      <c r="E2504">
        <v>-122.48472</v>
      </c>
      <c r="F2504" t="s">
        <v>10</v>
      </c>
      <c r="G2504" s="5">
        <v>8.7077777780000005</v>
      </c>
      <c r="H2504" s="3">
        <v>17110004006407</v>
      </c>
      <c r="I2504" t="s">
        <v>11</v>
      </c>
    </row>
    <row r="2505" spans="1:9" x14ac:dyDescent="0.25">
      <c r="A2505">
        <v>2504</v>
      </c>
      <c r="B2505" t="s">
        <v>440</v>
      </c>
      <c r="C2505" s="3">
        <v>8</v>
      </c>
      <c r="D2505">
        <v>48.904159999999997</v>
      </c>
      <c r="E2505">
        <v>-122.48472</v>
      </c>
      <c r="F2505" t="s">
        <v>10</v>
      </c>
      <c r="G2505" s="5">
        <v>6.9222222220000003</v>
      </c>
      <c r="H2505" s="3">
        <v>17110004006407</v>
      </c>
      <c r="I2505" t="s">
        <v>11</v>
      </c>
    </row>
    <row r="2506" spans="1:9" x14ac:dyDescent="0.25">
      <c r="A2506">
        <v>2505</v>
      </c>
      <c r="B2506" t="s">
        <v>440</v>
      </c>
      <c r="C2506" s="3">
        <v>9</v>
      </c>
      <c r="D2506">
        <v>48.904159999999997</v>
      </c>
      <c r="E2506">
        <v>-122.48472</v>
      </c>
      <c r="F2506" t="s">
        <v>10</v>
      </c>
      <c r="G2506" s="5">
        <v>5.23</v>
      </c>
      <c r="H2506" s="3">
        <v>17110004006407</v>
      </c>
      <c r="I2506" t="s">
        <v>11</v>
      </c>
    </row>
    <row r="2507" spans="1:9" x14ac:dyDescent="0.25">
      <c r="A2507">
        <v>2506</v>
      </c>
      <c r="B2507" t="s">
        <v>441</v>
      </c>
      <c r="C2507" s="3">
        <v>9</v>
      </c>
      <c r="D2507">
        <v>48.962837200000003</v>
      </c>
      <c r="E2507">
        <v>-122.5082915</v>
      </c>
      <c r="F2507" t="s">
        <v>442</v>
      </c>
      <c r="G2507" s="5">
        <v>7.6</v>
      </c>
      <c r="H2507" s="3">
        <v>17110004000399</v>
      </c>
      <c r="I2507" t="s">
        <v>11</v>
      </c>
    </row>
    <row r="2508" spans="1:9" x14ac:dyDescent="0.25">
      <c r="A2508">
        <v>2507</v>
      </c>
      <c r="B2508" t="s">
        <v>443</v>
      </c>
      <c r="C2508" s="3">
        <v>9</v>
      </c>
      <c r="D2508">
        <v>48.879843100000002</v>
      </c>
      <c r="E2508">
        <v>-121.91025759999999</v>
      </c>
      <c r="F2508" t="s">
        <v>442</v>
      </c>
      <c r="G2508" s="5">
        <v>11.1</v>
      </c>
      <c r="H2508" s="3">
        <v>17110004000337</v>
      </c>
      <c r="I2508" t="s">
        <v>22</v>
      </c>
    </row>
    <row r="2509" spans="1:9" x14ac:dyDescent="0.25">
      <c r="A2509">
        <v>2508</v>
      </c>
      <c r="B2509" t="s">
        <v>444</v>
      </c>
      <c r="C2509" s="3">
        <v>9</v>
      </c>
      <c r="D2509">
        <v>48.706829939999999</v>
      </c>
      <c r="E2509">
        <v>-122.4682782</v>
      </c>
      <c r="F2509" t="s">
        <v>442</v>
      </c>
      <c r="G2509" s="5">
        <v>9.6</v>
      </c>
      <c r="H2509" s="3">
        <v>17110004015058</v>
      </c>
      <c r="I2509" t="s">
        <v>11</v>
      </c>
    </row>
    <row r="2510" spans="1:9" x14ac:dyDescent="0.25">
      <c r="A2510">
        <v>2509</v>
      </c>
      <c r="B2510" t="s">
        <v>445</v>
      </c>
      <c r="C2510" s="3">
        <v>9</v>
      </c>
      <c r="D2510">
        <v>48.907833889999999</v>
      </c>
      <c r="E2510">
        <v>-122.6442945</v>
      </c>
      <c r="F2510" t="s">
        <v>442</v>
      </c>
      <c r="G2510" s="5">
        <v>8.1</v>
      </c>
      <c r="H2510" s="3">
        <v>17110002000123</v>
      </c>
      <c r="I2510" t="s">
        <v>16</v>
      </c>
    </row>
    <row r="2511" spans="1:9" x14ac:dyDescent="0.25">
      <c r="A2511">
        <v>2510</v>
      </c>
      <c r="B2511" t="s">
        <v>446</v>
      </c>
      <c r="C2511" s="3">
        <v>9</v>
      </c>
      <c r="D2511">
        <v>48.754831549999999</v>
      </c>
      <c r="E2511">
        <v>-122.42927709999999</v>
      </c>
      <c r="F2511" t="s">
        <v>442</v>
      </c>
      <c r="G2511" s="5">
        <v>9.3000000000000007</v>
      </c>
      <c r="H2511" s="3">
        <v>17110004014739</v>
      </c>
      <c r="I2511" t="s">
        <v>11</v>
      </c>
    </row>
    <row r="2512" spans="1:9" x14ac:dyDescent="0.25">
      <c r="A2512">
        <v>2511</v>
      </c>
      <c r="B2512" t="s">
        <v>447</v>
      </c>
      <c r="C2512" s="3">
        <v>7</v>
      </c>
      <c r="D2512">
        <v>48.702829530000002</v>
      </c>
      <c r="E2512">
        <v>-122.48527900000001</v>
      </c>
      <c r="F2512" t="s">
        <v>442</v>
      </c>
      <c r="G2512" s="5">
        <v>9.6999999999999993</v>
      </c>
      <c r="H2512" s="3">
        <v>17110004013604</v>
      </c>
      <c r="I2512" t="s">
        <v>11</v>
      </c>
    </row>
    <row r="2513" spans="1:80" x14ac:dyDescent="0.25">
      <c r="A2513">
        <v>2512</v>
      </c>
      <c r="B2513" t="s">
        <v>447</v>
      </c>
      <c r="C2513" s="3">
        <v>9</v>
      </c>
      <c r="D2513">
        <v>48.702829530000002</v>
      </c>
      <c r="E2513">
        <v>-122.48527900000001</v>
      </c>
      <c r="F2513" t="s">
        <v>442</v>
      </c>
      <c r="G2513" s="5">
        <v>10.1</v>
      </c>
      <c r="H2513" s="3">
        <v>17110004013604</v>
      </c>
      <c r="I2513" t="s">
        <v>11</v>
      </c>
    </row>
    <row r="2514" spans="1:80" x14ac:dyDescent="0.25">
      <c r="A2514">
        <v>2513</v>
      </c>
      <c r="B2514" t="s">
        <v>448</v>
      </c>
      <c r="C2514" s="3">
        <v>9</v>
      </c>
      <c r="D2514">
        <v>48.844832709999999</v>
      </c>
      <c r="E2514">
        <v>-122.5462876</v>
      </c>
      <c r="F2514" t="s">
        <v>442</v>
      </c>
      <c r="G2514" s="5">
        <v>9.35</v>
      </c>
      <c r="H2514" s="3">
        <v>17110004006400</v>
      </c>
      <c r="I2514" t="s">
        <v>11</v>
      </c>
    </row>
    <row r="2515" spans="1:80" x14ac:dyDescent="0.25">
      <c r="A2515">
        <v>2514</v>
      </c>
      <c r="B2515" t="s">
        <v>449</v>
      </c>
      <c r="C2515" s="3">
        <v>7</v>
      </c>
      <c r="D2515">
        <v>48.699590000000001</v>
      </c>
      <c r="E2515">
        <v>-122.33861</v>
      </c>
      <c r="F2515" t="s">
        <v>442</v>
      </c>
      <c r="G2515" s="5">
        <v>10.16666667</v>
      </c>
      <c r="H2515" s="3">
        <v>17110004014446</v>
      </c>
      <c r="I2515" t="s">
        <v>11</v>
      </c>
    </row>
    <row r="2516" spans="1:80" x14ac:dyDescent="0.25">
      <c r="A2516">
        <v>2515</v>
      </c>
      <c r="B2516" t="s">
        <v>449</v>
      </c>
      <c r="C2516" s="3">
        <v>9</v>
      </c>
      <c r="D2516">
        <v>48.699590000000001</v>
      </c>
      <c r="E2516">
        <v>-122.33861</v>
      </c>
      <c r="F2516" t="s">
        <v>442</v>
      </c>
      <c r="G2516" s="5">
        <v>10.35</v>
      </c>
      <c r="H2516" s="3">
        <v>17110004014446</v>
      </c>
      <c r="I2516" t="s">
        <v>11</v>
      </c>
    </row>
    <row r="2517" spans="1:80" x14ac:dyDescent="0.25">
      <c r="A2517">
        <v>2516</v>
      </c>
      <c r="B2517" t="s">
        <v>450</v>
      </c>
      <c r="C2517" s="3">
        <v>9</v>
      </c>
      <c r="D2517">
        <v>48.962835699999999</v>
      </c>
      <c r="E2517">
        <v>-122.6302958</v>
      </c>
      <c r="F2517" t="s">
        <v>442</v>
      </c>
      <c r="G2517" s="5">
        <v>8.3000000000000007</v>
      </c>
      <c r="H2517" s="3">
        <v>17110002000154</v>
      </c>
      <c r="I2517" t="s">
        <v>11</v>
      </c>
    </row>
    <row r="2518" spans="1:80" x14ac:dyDescent="0.25">
      <c r="A2518" s="6">
        <v>2517</v>
      </c>
      <c r="B2518" s="6"/>
      <c r="C2518" s="7"/>
      <c r="D2518" s="6"/>
      <c r="E2518" s="6"/>
      <c r="F2518" s="6"/>
      <c r="G2518" s="8"/>
      <c r="H2518" s="7">
        <v>17110004000341</v>
      </c>
      <c r="I2518" s="6"/>
      <c r="J2518" s="7"/>
    </row>
    <row r="2519" spans="1:80" x14ac:dyDescent="0.25">
      <c r="A2519">
        <v>2518</v>
      </c>
      <c r="H2519" s="3">
        <v>17110004000413</v>
      </c>
    </row>
    <row r="2520" spans="1:80" s="6" customFormat="1" x14ac:dyDescent="0.25">
      <c r="A2520">
        <v>2519</v>
      </c>
      <c r="B2520"/>
      <c r="C2520" s="3"/>
      <c r="D2520"/>
      <c r="E2520"/>
      <c r="F2520"/>
      <c r="G2520" s="5"/>
      <c r="H2520" s="3">
        <v>17110004000617</v>
      </c>
      <c r="I2520"/>
      <c r="J2520" s="3"/>
      <c r="K2520" s="15"/>
      <c r="L2520" s="3"/>
      <c r="M2520"/>
      <c r="N2520" s="20"/>
      <c r="O2520"/>
      <c r="P2520" s="36"/>
      <c r="Q2520" s="36"/>
      <c r="R2520" s="36"/>
      <c r="S2520" s="36"/>
      <c r="T2520" s="36"/>
      <c r="U2520" s="36"/>
      <c r="V2520" s="36"/>
      <c r="W2520" s="36"/>
      <c r="X2520" s="36"/>
      <c r="Y2520" s="36"/>
      <c r="Z2520" s="36"/>
      <c r="AA2520" s="36"/>
      <c r="AB2520" s="36"/>
      <c r="AC2520" s="36"/>
      <c r="AD2520" s="36"/>
      <c r="AE2520" s="36"/>
      <c r="AF2520" s="36"/>
      <c r="AG2520" s="36"/>
      <c r="AH2520" s="36"/>
      <c r="AI2520" s="36"/>
      <c r="AJ2520" s="36"/>
      <c r="AK2520" s="36"/>
      <c r="AL2520" s="36"/>
      <c r="AM2520" s="36"/>
      <c r="AN2520" s="36"/>
      <c r="AO2520" s="36"/>
      <c r="AP2520" s="36"/>
      <c r="AQ2520" s="36"/>
      <c r="AR2520" s="36"/>
      <c r="AS2520" s="36"/>
      <c r="AT2520" s="36"/>
      <c r="AU2520" s="36"/>
      <c r="AV2520" s="36"/>
      <c r="AW2520" s="36"/>
      <c r="AX2520" s="36"/>
      <c r="AY2520" s="36"/>
      <c r="AZ2520" s="36"/>
      <c r="BA2520" s="36"/>
      <c r="BB2520" s="36"/>
      <c r="BC2520" s="36"/>
      <c r="BD2520" s="36"/>
      <c r="BE2520" s="36"/>
      <c r="BF2520" s="36"/>
      <c r="BG2520" s="36"/>
      <c r="BH2520" s="36"/>
      <c r="BI2520" s="36"/>
      <c r="BJ2520" s="36"/>
      <c r="BK2520" s="36"/>
      <c r="BL2520" s="36"/>
      <c r="BM2520" s="36"/>
      <c r="BN2520" s="36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</row>
    <row r="2521" spans="1:80" x14ac:dyDescent="0.25">
      <c r="A2521">
        <v>2520</v>
      </c>
      <c r="H2521" s="3">
        <v>17110004000240</v>
      </c>
      <c r="AP2521" s="40"/>
      <c r="BC2521" s="40"/>
      <c r="BD2521" s="40"/>
      <c r="BE2521" s="40"/>
      <c r="BF2521" s="40"/>
      <c r="BG2521" s="40"/>
      <c r="BH2521" s="40"/>
      <c r="BI2521" s="40"/>
      <c r="BJ2521" s="40"/>
      <c r="BK2521" s="40"/>
      <c r="BL2521" s="40"/>
      <c r="BM2521" s="40"/>
      <c r="BN2521" s="40"/>
      <c r="BO2521" s="6"/>
      <c r="BP2521" s="6"/>
    </row>
    <row r="2522" spans="1:80" x14ac:dyDescent="0.25">
      <c r="A2522">
        <v>2521</v>
      </c>
      <c r="H2522" s="3">
        <v>17110004000417</v>
      </c>
    </row>
    <row r="2523" spans="1:80" x14ac:dyDescent="0.25">
      <c r="A2523">
        <v>2522</v>
      </c>
      <c r="H2523" s="3">
        <v>17110002000070</v>
      </c>
    </row>
    <row r="2524" spans="1:80" x14ac:dyDescent="0.25">
      <c r="A2524">
        <v>2523</v>
      </c>
      <c r="H2524" s="3">
        <v>17110004013737</v>
      </c>
    </row>
    <row r="2525" spans="1:80" x14ac:dyDescent="0.25">
      <c r="A2525">
        <v>2524</v>
      </c>
      <c r="H2525" s="3">
        <v>17110004000627</v>
      </c>
    </row>
    <row r="2526" spans="1:80" x14ac:dyDescent="0.25">
      <c r="A2526">
        <v>2525</v>
      </c>
      <c r="H2526" s="3">
        <v>17110004006411</v>
      </c>
    </row>
    <row r="2527" spans="1:80" x14ac:dyDescent="0.25">
      <c r="A2527">
        <v>2526</v>
      </c>
      <c r="H2527" s="3">
        <v>17110004000533</v>
      </c>
    </row>
    <row r="2528" spans="1:80" x14ac:dyDescent="0.25">
      <c r="A2528">
        <v>2527</v>
      </c>
      <c r="G2528" s="5">
        <f>AVERAGE(4.6,0.03)</f>
        <v>2.3149999999999999</v>
      </c>
      <c r="H2528" s="3">
        <v>17110004006478</v>
      </c>
    </row>
    <row r="2529" spans="1:8" x14ac:dyDescent="0.25">
      <c r="A2529">
        <v>2528</v>
      </c>
      <c r="G2529" s="5">
        <f>AVERAGE(5.76,6.35)</f>
        <v>6.0549999999999997</v>
      </c>
      <c r="H2529" s="3">
        <v>17110004000576</v>
      </c>
    </row>
    <row r="2530" spans="1:8" x14ac:dyDescent="0.25">
      <c r="A2530">
        <v>2529</v>
      </c>
      <c r="G2530" s="5">
        <f>AVERAGE(3.4,0.51)</f>
        <v>1.9550000000000001</v>
      </c>
      <c r="H2530" s="3">
        <v>17110004000578</v>
      </c>
    </row>
    <row r="2531" spans="1:8" x14ac:dyDescent="0.25">
      <c r="A2531">
        <v>2530</v>
      </c>
      <c r="G2531" s="5">
        <v>0.85</v>
      </c>
      <c r="H2531" s="3">
        <v>17110004001206</v>
      </c>
    </row>
    <row r="2532" spans="1:8" x14ac:dyDescent="0.25">
      <c r="A2532">
        <v>2531</v>
      </c>
      <c r="G2532" s="5">
        <f>AVERAGE(4.01,7.5)</f>
        <v>5.7549999999999999</v>
      </c>
      <c r="H2532" s="3">
        <v>17110004018024</v>
      </c>
    </row>
    <row r="2533" spans="1:8" x14ac:dyDescent="0.25">
      <c r="A2533">
        <v>2532</v>
      </c>
      <c r="G2533" s="5">
        <v>3.37</v>
      </c>
      <c r="H2533" s="3">
        <v>17110004000577</v>
      </c>
    </row>
    <row r="2534" spans="1:8" x14ac:dyDescent="0.25">
      <c r="A2534">
        <v>2533</v>
      </c>
      <c r="G2534" s="5">
        <f>AVERAGE(8.56,6.7)</f>
        <v>7.6300000000000008</v>
      </c>
      <c r="H2534" s="3">
        <v>17110004006562</v>
      </c>
    </row>
    <row r="2535" spans="1:8" x14ac:dyDescent="0.25">
      <c r="A2535">
        <v>2534</v>
      </c>
      <c r="G2535" s="5">
        <v>7.43</v>
      </c>
      <c r="H2535" s="3">
        <v>17110004001180</v>
      </c>
    </row>
    <row r="2536" spans="1:8" x14ac:dyDescent="0.25">
      <c r="A2536">
        <v>2535</v>
      </c>
      <c r="G2536" s="5">
        <v>8</v>
      </c>
      <c r="H2536" s="3">
        <v>17110004016996</v>
      </c>
    </row>
    <row r="2537" spans="1:8" x14ac:dyDescent="0.25">
      <c r="A2537">
        <v>2536</v>
      </c>
      <c r="G2537" s="5">
        <v>6.09</v>
      </c>
      <c r="H2537" s="3">
        <v>17110002015789</v>
      </c>
    </row>
    <row r="2538" spans="1:8" x14ac:dyDescent="0.25">
      <c r="A2538">
        <v>2537</v>
      </c>
      <c r="G2538" s="5">
        <f>AVERAGE(7.49,7.23)</f>
        <v>7.36</v>
      </c>
      <c r="H2538" s="3">
        <v>17110004006577</v>
      </c>
    </row>
    <row r="2539" spans="1:8" x14ac:dyDescent="0.25">
      <c r="A2539">
        <v>2538</v>
      </c>
      <c r="G2539" s="5">
        <f>AVERAGE(2.46,4.03)</f>
        <v>3.2450000000000001</v>
      </c>
      <c r="H2539" s="3">
        <v>17110004006382</v>
      </c>
    </row>
    <row r="2540" spans="1:8" x14ac:dyDescent="0.25">
      <c r="A2540">
        <v>2539</v>
      </c>
      <c r="G2540" s="5">
        <v>7.86</v>
      </c>
      <c r="H2540" s="3">
        <v>17110002000851</v>
      </c>
    </row>
    <row r="2541" spans="1:8" x14ac:dyDescent="0.25">
      <c r="A2541">
        <v>2540</v>
      </c>
      <c r="H2541" s="3">
        <v>17110001000095</v>
      </c>
    </row>
    <row r="2542" spans="1:8" x14ac:dyDescent="0.25">
      <c r="A2542">
        <v>2541</v>
      </c>
      <c r="H2542" s="3">
        <v>17110001000210</v>
      </c>
    </row>
    <row r="2543" spans="1:8" x14ac:dyDescent="0.25">
      <c r="A2543">
        <v>2542</v>
      </c>
      <c r="G2543" s="5">
        <f>AVERAGE(8.92,5.82)</f>
        <v>7.37</v>
      </c>
      <c r="H2543" s="3">
        <v>17110002001727</v>
      </c>
    </row>
    <row r="2544" spans="1:8" x14ac:dyDescent="0.25">
      <c r="A2544">
        <v>2543</v>
      </c>
      <c r="H2544" s="3">
        <v>17110004000604</v>
      </c>
    </row>
    <row r="2545" spans="1:8" x14ac:dyDescent="0.25">
      <c r="A2545">
        <v>2544</v>
      </c>
      <c r="H2545" s="3">
        <v>17110004000559</v>
      </c>
    </row>
    <row r="2546" spans="1:8" x14ac:dyDescent="0.25">
      <c r="A2546">
        <v>2545</v>
      </c>
      <c r="H2546" s="3">
        <v>17110004000580</v>
      </c>
    </row>
    <row r="2547" spans="1:8" x14ac:dyDescent="0.25">
      <c r="A2547">
        <v>2546</v>
      </c>
      <c r="H2547" s="3">
        <v>17110004000573</v>
      </c>
    </row>
    <row r="2548" spans="1:8" x14ac:dyDescent="0.25">
      <c r="A2548">
        <v>2547</v>
      </c>
      <c r="H2548" s="3">
        <v>17110004001558</v>
      </c>
    </row>
    <row r="2549" spans="1:8" x14ac:dyDescent="0.25">
      <c r="A2549">
        <v>2548</v>
      </c>
      <c r="H2549" s="3">
        <v>17110004014669</v>
      </c>
    </row>
    <row r="2550" spans="1:8" x14ac:dyDescent="0.25">
      <c r="A2550">
        <v>2549</v>
      </c>
      <c r="H2550" s="3">
        <v>17110004014452</v>
      </c>
    </row>
    <row r="2551" spans="1:8" x14ac:dyDescent="0.25">
      <c r="A2551">
        <v>2550</v>
      </c>
      <c r="H2551" s="3">
        <v>17110004001558</v>
      </c>
    </row>
    <row r="2552" spans="1:8" x14ac:dyDescent="0.25">
      <c r="A2552">
        <v>2551</v>
      </c>
      <c r="H2552" s="3">
        <v>17110004013852</v>
      </c>
    </row>
    <row r="2553" spans="1:8" x14ac:dyDescent="0.25">
      <c r="A2553">
        <v>2552</v>
      </c>
      <c r="G2553" s="5">
        <v>6.09</v>
      </c>
      <c r="H2553" s="3">
        <v>17110002015789</v>
      </c>
    </row>
    <row r="2554" spans="1:8" x14ac:dyDescent="0.25">
      <c r="A2554">
        <v>2553</v>
      </c>
      <c r="G2554" s="5">
        <f>AVERAGE(6.38,4.67)</f>
        <v>5.5250000000000004</v>
      </c>
      <c r="H2554" s="3">
        <v>17110002000181</v>
      </c>
    </row>
    <row r="2555" spans="1:8" x14ac:dyDescent="0.25">
      <c r="A2555">
        <v>2554</v>
      </c>
      <c r="H2555" s="3">
        <v>17110001000009</v>
      </c>
    </row>
    <row r="2556" spans="1:8" x14ac:dyDescent="0.25">
      <c r="A2556">
        <v>2555</v>
      </c>
      <c r="G2556" s="5">
        <v>3.72</v>
      </c>
      <c r="H2556" s="3">
        <v>17110001000220</v>
      </c>
    </row>
    <row r="2557" spans="1:8" x14ac:dyDescent="0.25">
      <c r="A2557">
        <v>2556</v>
      </c>
      <c r="H2557" s="3">
        <v>17110002000867</v>
      </c>
    </row>
    <row r="2558" spans="1:8" x14ac:dyDescent="0.25">
      <c r="A2558">
        <v>2557</v>
      </c>
      <c r="G2558" s="5">
        <f>AVERAGE(6.28,1.92)</f>
        <v>4.0999999999999996</v>
      </c>
      <c r="H2558" s="3">
        <v>17110002016586</v>
      </c>
    </row>
    <row r="2559" spans="1:8" x14ac:dyDescent="0.25">
      <c r="A2559">
        <v>2558</v>
      </c>
    </row>
    <row r="2560" spans="1:8" x14ac:dyDescent="0.25">
      <c r="A2560">
        <v>2559</v>
      </c>
    </row>
    <row r="2561" spans="1:1" x14ac:dyDescent="0.25">
      <c r="A2561">
        <v>2560</v>
      </c>
    </row>
    <row r="2562" spans="1:1" x14ac:dyDescent="0.25">
      <c r="A2562">
        <v>2561</v>
      </c>
    </row>
    <row r="2563" spans="1:1" x14ac:dyDescent="0.25">
      <c r="A2563">
        <v>2562</v>
      </c>
    </row>
    <row r="2564" spans="1:1" x14ac:dyDescent="0.25">
      <c r="A2564">
        <v>2563</v>
      </c>
    </row>
    <row r="2565" spans="1:1" x14ac:dyDescent="0.25">
      <c r="A2565">
        <v>2564</v>
      </c>
    </row>
    <row r="2566" spans="1:1" x14ac:dyDescent="0.25">
      <c r="A2566">
        <v>2565</v>
      </c>
    </row>
  </sheetData>
  <phoneticPr fontId="3" type="noConversion"/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72112-2A1D-4362-8D14-FF92093CB5AC}">
  <dimension ref="A1:BE387"/>
  <sheetViews>
    <sheetView tabSelected="1" topLeftCell="K1" zoomScale="60" zoomScaleNormal="60" workbookViewId="0">
      <selection activeCell="AE8" sqref="AE8"/>
    </sheetView>
  </sheetViews>
  <sheetFormatPr defaultRowHeight="15" x14ac:dyDescent="0.25"/>
  <cols>
    <col min="1" max="1" width="20.5703125" style="15" bestFit="1" customWidth="1"/>
    <col min="2" max="2" width="15.140625" style="3" bestFit="1" customWidth="1"/>
    <col min="3" max="3" width="15.28515625" customWidth="1"/>
    <col min="4" max="4" width="17.85546875" style="20" bestFit="1" customWidth="1"/>
    <col min="5" max="5" width="28.5703125" customWidth="1"/>
    <col min="6" max="7" width="15.28515625" style="36" customWidth="1"/>
    <col min="8" max="30" width="9.140625" style="36"/>
    <col min="31" max="31" width="13" style="36" bestFit="1" customWidth="1"/>
    <col min="32" max="32" width="17.85546875" style="37" bestFit="1" customWidth="1"/>
    <col min="33" max="57" width="9.140625" style="36"/>
  </cols>
  <sheetData>
    <row r="1" spans="1:57" ht="21" x14ac:dyDescent="0.35">
      <c r="A1" s="33" t="s">
        <v>1</v>
      </c>
      <c r="B1" s="25" t="s">
        <v>451</v>
      </c>
      <c r="C1" s="26" t="s">
        <v>452</v>
      </c>
      <c r="D1" s="34" t="s">
        <v>453</v>
      </c>
      <c r="F1" s="36" t="s">
        <v>473</v>
      </c>
      <c r="G1" s="36" t="s">
        <v>474</v>
      </c>
      <c r="H1" s="36" t="s">
        <v>475</v>
      </c>
      <c r="I1" s="36" t="s">
        <v>476</v>
      </c>
      <c r="J1" s="36" t="s">
        <v>477</v>
      </c>
      <c r="K1" s="36" t="s">
        <v>478</v>
      </c>
      <c r="L1" s="36" t="s">
        <v>479</v>
      </c>
      <c r="M1" s="36" t="s">
        <v>480</v>
      </c>
      <c r="N1" s="36" t="s">
        <v>481</v>
      </c>
      <c r="O1" s="36" t="s">
        <v>482</v>
      </c>
      <c r="P1" s="36" t="s">
        <v>483</v>
      </c>
      <c r="Q1" s="36" t="s">
        <v>484</v>
      </c>
      <c r="R1" s="36" t="s">
        <v>454</v>
      </c>
      <c r="S1" s="36" t="s">
        <v>455</v>
      </c>
      <c r="T1" s="36" t="s">
        <v>456</v>
      </c>
      <c r="U1" s="36" t="s">
        <v>457</v>
      </c>
      <c r="V1" s="36" t="s">
        <v>458</v>
      </c>
      <c r="W1" s="36" t="s">
        <v>459</v>
      </c>
      <c r="X1" s="36" t="s">
        <v>460</v>
      </c>
      <c r="Y1" s="36" t="s">
        <v>461</v>
      </c>
      <c r="Z1" s="36" t="s">
        <v>462</v>
      </c>
      <c r="AA1" s="36" t="s">
        <v>463</v>
      </c>
      <c r="AB1" s="36" t="s">
        <v>464</v>
      </c>
      <c r="AC1" s="36" t="s">
        <v>465</v>
      </c>
      <c r="AD1" s="36" t="s">
        <v>466</v>
      </c>
      <c r="AE1" s="38" t="s">
        <v>660</v>
      </c>
      <c r="AF1" s="37" t="s">
        <v>657</v>
      </c>
      <c r="AG1" s="36" t="s">
        <v>473</v>
      </c>
      <c r="AH1" s="36" t="s">
        <v>474</v>
      </c>
      <c r="AI1" s="36" t="s">
        <v>475</v>
      </c>
      <c r="AJ1" s="36" t="s">
        <v>476</v>
      </c>
      <c r="AK1" s="36" t="s">
        <v>477</v>
      </c>
      <c r="AL1" s="36" t="s">
        <v>478</v>
      </c>
      <c r="AM1" s="36" t="s">
        <v>479</v>
      </c>
      <c r="AN1" s="36" t="s">
        <v>480</v>
      </c>
      <c r="AO1" s="36" t="s">
        <v>481</v>
      </c>
      <c r="AP1" s="36" t="s">
        <v>482</v>
      </c>
      <c r="AQ1" s="36" t="s">
        <v>483</v>
      </c>
      <c r="AR1" s="36" t="s">
        <v>484</v>
      </c>
      <c r="AS1" s="36" t="s">
        <v>454</v>
      </c>
      <c r="AT1" s="36" t="s">
        <v>455</v>
      </c>
      <c r="AU1" s="36" t="s">
        <v>456</v>
      </c>
      <c r="AV1" s="36" t="s">
        <v>457</v>
      </c>
      <c r="AW1" s="36" t="s">
        <v>458</v>
      </c>
      <c r="AX1" s="36" t="s">
        <v>459</v>
      </c>
      <c r="AY1" s="36" t="s">
        <v>460</v>
      </c>
      <c r="AZ1" s="36" t="s">
        <v>461</v>
      </c>
      <c r="BA1" s="36" t="s">
        <v>462</v>
      </c>
      <c r="BB1" s="36" t="s">
        <v>463</v>
      </c>
      <c r="BC1" s="36" t="s">
        <v>464</v>
      </c>
      <c r="BD1" s="36" t="s">
        <v>465</v>
      </c>
      <c r="BE1" s="36" t="s">
        <v>466</v>
      </c>
    </row>
    <row r="2" spans="1:57" x14ac:dyDescent="0.25">
      <c r="A2" s="15" t="s">
        <v>9</v>
      </c>
      <c r="B2" s="3">
        <v>17110004000033</v>
      </c>
      <c r="C2">
        <v>0.99838405847549438</v>
      </c>
      <c r="D2" s="16">
        <v>71</v>
      </c>
      <c r="F2" s="36">
        <f>(C_calculation_DO_reachcode!AP2*Q!AI2)/'A-IFR'!AI2</f>
        <v>0</v>
      </c>
      <c r="G2" s="36">
        <f>(C_calculation_DO_reachcode!AQ2*Q!AJ2)/'A-IFR'!AJ2</f>
        <v>0</v>
      </c>
      <c r="H2" s="36">
        <f>(C_calculation_DO_reachcode!AR2*Q!AK2)/'A-IFR'!AK2</f>
        <v>0</v>
      </c>
      <c r="I2" s="36">
        <f>(C_calculation_DO_reachcode!AS2*Q!AL2)/'A-IFR'!AL2</f>
        <v>0</v>
      </c>
      <c r="J2" s="36">
        <f>(C_calculation_DO_reachcode!AT2*Q!AM2)/'A-IFR'!AM2</f>
        <v>0</v>
      </c>
      <c r="K2" s="36">
        <f>(C_calculation_DO_reachcode!AU2*Q!AN2)/'A-IFR'!AN2</f>
        <v>0</v>
      </c>
      <c r="L2" s="36">
        <f>(C_calculation_DO_reachcode!AV2*Q!AO2)/'A-IFR'!AO2</f>
        <v>5.5751483178220533E-2</v>
      </c>
      <c r="M2" s="36">
        <f>(C_calculation_DO_reachcode!AW2*Q!AP2)/'A-IFR'!AP2</f>
        <v>4.0602879425468405E-2</v>
      </c>
      <c r="N2" s="36">
        <f>(C_calculation_DO_reachcode!AX2*Q!AQ2)/'A-IFR'!AQ2</f>
        <v>0</v>
      </c>
      <c r="O2" s="36">
        <f>(C_calculation_DO_reachcode!AY2*Q!AR2)/'A-IFR'!AR2</f>
        <v>0</v>
      </c>
      <c r="P2" s="36">
        <f>(C_calculation_DO_reachcode!AZ2*Q!AS2)/'A-IFR'!AS2</f>
        <v>0</v>
      </c>
      <c r="Q2" s="36">
        <f>(C_calculation_DO_reachcode!BA2*Q!AT2)/'A-IFR'!AT2</f>
        <v>0</v>
      </c>
      <c r="R2" s="36">
        <f>(C_calculation_DO_reachcode!BB2*Q!AU2)/'A-IFR'!AU2</f>
        <v>0</v>
      </c>
      <c r="S2" s="36">
        <f>(C_calculation_DO_reachcode!BC2*Q!AV2)/'A-IFR'!AV2</f>
        <v>0</v>
      </c>
      <c r="T2" s="36">
        <f>(C_calculation_DO_reachcode!BD2*Q!AW2)/'A-IFR'!AW2</f>
        <v>0</v>
      </c>
      <c r="U2" s="36">
        <f>(C_calculation_DO_reachcode!BE2*Q!AX2)/'A-IFR'!AX2</f>
        <v>0</v>
      </c>
      <c r="V2" s="36">
        <f>(C_calculation_DO_reachcode!BF2*Q!AY2)/'A-IFR'!AY2</f>
        <v>0</v>
      </c>
      <c r="W2" s="36">
        <f>(C_calculation_DO_reachcode!BG2*Q!AZ2)/'A-IFR'!AZ2</f>
        <v>0</v>
      </c>
      <c r="X2" s="36">
        <f>(C_calculation_DO_reachcode!BH2*Q!BA2)/'A-IFR'!BA2</f>
        <v>0</v>
      </c>
      <c r="Y2" s="36">
        <f>(C_calculation_DO_reachcode!BI2*Q!BB2)/'A-IFR'!BB2</f>
        <v>0</v>
      </c>
      <c r="Z2" s="36">
        <f>(C_calculation_DO_reachcode!BJ2*Q!BC2)/'A-IFR'!BC2</f>
        <v>0</v>
      </c>
      <c r="AA2" s="36">
        <f>(C_calculation_DO_reachcode!BK2*Q!BD2)/'A-IFR'!BD2</f>
        <v>0</v>
      </c>
      <c r="AB2" s="36">
        <f>(C_calculation_DO_reachcode!BL2*Q!BE2)/'A-IFR'!BE2</f>
        <v>0</v>
      </c>
      <c r="AC2" s="36">
        <f>(C_calculation_DO_reachcode!BM2*Q!BF2)/'A-IFR'!BF2</f>
        <v>0</v>
      </c>
      <c r="AD2" s="36">
        <f>(C_calculation_DO_reachcode!BN2*Q!BG2)/'A-IFR'!BG2</f>
        <v>0</v>
      </c>
      <c r="AF2" s="37" cm="1">
        <f t="array" ref="AF2:AF182">_xlfn.UNIQUE(B2:B387)</f>
        <v>17110004000033</v>
      </c>
      <c r="AG2" s="36">
        <f t="shared" ref="AG2:AG33" si="0">AVERAGEIFS(F$2:F$387,$B$2:$B$387,$AF2,F$2:F$387,"&gt;=0")</f>
        <v>0</v>
      </c>
      <c r="AH2" s="36">
        <f t="shared" ref="AH2:AH33" si="1">AVERAGEIFS(G$2:G$387,$B$2:$B$387,$AF2,G$2:G$387,"&gt;=0")</f>
        <v>0</v>
      </c>
      <c r="AI2" s="36">
        <f t="shared" ref="AI2:AI33" si="2">AVERAGEIFS(H$2:H$387,$B$2:$B$387,$AF2,H$2:H$387,"&gt;=0")</f>
        <v>0</v>
      </c>
      <c r="AJ2" s="36">
        <f t="shared" ref="AJ2:AJ33" si="3">AVERAGEIFS(I$2:I$387,$B$2:$B$387,$AF2,I$2:I$387,"&gt;=0")</f>
        <v>0.20240431463047814</v>
      </c>
      <c r="AK2" s="36">
        <f t="shared" ref="AK2:AK33" si="4">AVERAGEIFS(J$2:J$387,$B$2:$B$387,$AF2,J$2:J$387,"&gt;=0")</f>
        <v>5.9805577929605003E-3</v>
      </c>
      <c r="AL2" s="36">
        <f t="shared" ref="AL2:AL33" si="5">AVERAGEIFS(K$2:K$387,$B$2:$B$387,$AF2,K$2:K$387,"&gt;=0")</f>
        <v>3.6061770592288045E-2</v>
      </c>
      <c r="AM2" s="36">
        <f t="shared" ref="AM2:AM33" si="6">AVERAGEIFS(L$2:L$387,$B$2:$B$387,$AF2,L$2:L$387,"&gt;=0")</f>
        <v>0.14754755742837222</v>
      </c>
      <c r="AN2" s="36">
        <f t="shared" ref="AN2:AN33" si="7">AVERAGEIFS(M$2:M$387,$B$2:$B$387,$AF2,M$2:M$387,"&gt;=0")</f>
        <v>0.16036481743083311</v>
      </c>
      <c r="AO2" s="36">
        <f t="shared" ref="AO2:AO33" si="8">AVERAGEIFS(N$2:N$387,$B$2:$B$387,$AF2,N$2:N$387,"&gt;=0")</f>
        <v>0.17131286516866687</v>
      </c>
      <c r="AP2" s="36">
        <f t="shared" ref="AP2:AP33" si="9">AVERAGEIFS(O$2:O$387,$B$2:$B$387,$AF2,O$2:O$387,"&gt;=0")</f>
        <v>2.0379252224416718E-2</v>
      </c>
      <c r="AQ2" s="36">
        <f t="shared" ref="AQ2:AQ33" si="10">AVERAGEIFS(P$2:P$387,$B$2:$B$387,$AF2,P$2:P$387,"&gt;=0")</f>
        <v>0</v>
      </c>
      <c r="AR2" s="36">
        <f t="shared" ref="AR2:AR33" si="11">AVERAGEIFS(Q$2:Q$387,$B$2:$B$387,$AF2,Q$2:Q$387,"&gt;=0")</f>
        <v>0</v>
      </c>
      <c r="AS2" s="36">
        <f t="shared" ref="AS2:AS33" si="12">AVERAGEIFS(R$2:R$387,$B$2:$B$387,$AF2,R$2:R$387,"&gt;=0")</f>
        <v>5.5998817605394748E-2</v>
      </c>
      <c r="AT2" s="36">
        <f t="shared" ref="AT2:AT33" si="13">AVERAGEIFS(S$2:S$387,$B$2:$B$387,$AF2,S$2:S$387,"&gt;=0")</f>
        <v>0</v>
      </c>
      <c r="AU2" s="36">
        <f t="shared" ref="AU2:AU33" si="14">AVERAGEIFS(T$2:T$387,$B$2:$B$387,$AF2,T$2:T$387,"&gt;=0")</f>
        <v>0</v>
      </c>
      <c r="AV2" s="36">
        <f t="shared" ref="AV2:AV33" si="15">AVERAGEIFS(U$2:U$387,$B$2:$B$387,$AF2,U$2:U$387,"&gt;=0")</f>
        <v>6.5025779002603756E-2</v>
      </c>
      <c r="AW2" s="36">
        <f t="shared" ref="AW2:AW33" si="16">AVERAGEIFS(V$2:V$387,$B$2:$B$387,$AF2,V$2:V$387,"&gt;=0")</f>
        <v>1.9360285520997458E-2</v>
      </c>
      <c r="AX2" s="36">
        <f t="shared" ref="AX2:AX33" si="17">AVERAGEIFS(W$2:W$387,$B$2:$B$387,$AF2,W$2:W$387,"&gt;=0")</f>
        <v>6.5118394765435489E-2</v>
      </c>
      <c r="AY2" s="36">
        <f t="shared" ref="AY2:AY33" si="18">AVERAGEIFS(X$2:X$387,$B$2:$B$387,$AF2,X$2:X$387,"&gt;=0")</f>
        <v>0</v>
      </c>
      <c r="AZ2" s="36">
        <f t="shared" ref="AZ2:AZ33" si="19">AVERAGEIFS(Y$2:Y$387,$B$2:$B$387,$AF2,Y$2:Y$387,"&gt;=0")</f>
        <v>0</v>
      </c>
      <c r="BA2" s="36">
        <f t="shared" ref="BA2:BA33" si="20">AVERAGEIFS(Z$2:Z$387,$B$2:$B$387,$AF2,Z$2:Z$387,"&gt;=0")</f>
        <v>6.15312332006945E-2</v>
      </c>
      <c r="BB2" s="36">
        <f t="shared" ref="BB2:BB33" si="21">AVERAGEIFS(AA$2:AA$387,$B$2:$B$387,$AF2,AA$2:AA$387,"&gt;=0")</f>
        <v>0.12911721667003323</v>
      </c>
      <c r="BC2" s="36">
        <f t="shared" ref="BC2:BC33" si="22">AVERAGEIFS(AB$2:AB$387,$B$2:$B$387,$AF2,AB$2:AB$387,"&gt;=0")</f>
        <v>3.7996304153758535E-2</v>
      </c>
      <c r="BD2" s="36">
        <f t="shared" ref="BD2:BD33" si="23">AVERAGEIFS(AC$2:AC$387,$B$2:$B$387,$AF2,AC$2:AC$387,"&gt;=0")</f>
        <v>0</v>
      </c>
      <c r="BE2" s="36">
        <f t="shared" ref="BE2:BE33" si="24">AVERAGEIFS(AD$2:AD$387,$B$2:$B$387,$AF2,AD$2:AD$387,"&gt;=0")</f>
        <v>6.1061758590248427E-2</v>
      </c>
    </row>
    <row r="3" spans="1:57" x14ac:dyDescent="0.25">
      <c r="A3" s="15" t="s">
        <v>12</v>
      </c>
      <c r="B3" s="3">
        <v>17110004000033</v>
      </c>
      <c r="C3">
        <v>1</v>
      </c>
      <c r="D3" s="17">
        <v>38</v>
      </c>
      <c r="F3" s="36">
        <f>(C_calculation_DO_reachcode!AP3*Q!AI3)/'A-IFR'!AI3</f>
        <v>0</v>
      </c>
      <c r="G3" s="36" t="e">
        <f>(C_calculation_DO_reachcode!AQ3*Q!AJ3)/'A-IFR'!AJ3</f>
        <v>#DIV/0!</v>
      </c>
      <c r="H3" s="36">
        <f>(C_calculation_DO_reachcode!AR3*Q!AK3)/'A-IFR'!AK3</f>
        <v>0</v>
      </c>
      <c r="I3" s="36">
        <f>(C_calculation_DO_reachcode!AS3*Q!AL3)/'A-IFR'!AL3</f>
        <v>0</v>
      </c>
      <c r="J3" s="36" t="e">
        <f>(C_calculation_DO_reachcode!AT3*Q!AM3)/'A-IFR'!AM3</f>
        <v>#DIV/0!</v>
      </c>
      <c r="K3" s="36" t="e">
        <f>(C_calculation_DO_reachcode!AU3*Q!AN3)/'A-IFR'!AN3</f>
        <v>#DIV/0!</v>
      </c>
      <c r="L3" s="36">
        <f>(C_calculation_DO_reachcode!AV3*Q!AO3)/'A-IFR'!AO3</f>
        <v>0</v>
      </c>
      <c r="M3" s="36" t="e">
        <f>(C_calculation_DO_reachcode!AW3*Q!AP3)/'A-IFR'!AP3</f>
        <v>#DIV/0!</v>
      </c>
      <c r="N3" s="36" t="e">
        <f>(C_calculation_DO_reachcode!AX3*Q!AQ3)/'A-IFR'!AQ3</f>
        <v>#DIV/0!</v>
      </c>
      <c r="O3" s="36">
        <f>(C_calculation_DO_reachcode!AY3*Q!AR3)/'A-IFR'!AR3</f>
        <v>0</v>
      </c>
      <c r="P3" s="36">
        <f>(C_calculation_DO_reachcode!AZ3*Q!AS3)/'A-IFR'!AS3</f>
        <v>0</v>
      </c>
      <c r="Q3" s="36">
        <f>(C_calculation_DO_reachcode!BA3*Q!AT3)/'A-IFR'!AT3</f>
        <v>0</v>
      </c>
      <c r="R3" s="36">
        <f>(C_calculation_DO_reachcode!BB3*Q!AU3)/'A-IFR'!AU3</f>
        <v>0</v>
      </c>
      <c r="S3" s="36">
        <f>(C_calculation_DO_reachcode!BC3*Q!AV3)/'A-IFR'!AV3</f>
        <v>0</v>
      </c>
      <c r="T3" s="36">
        <f>(C_calculation_DO_reachcode!BD3*Q!AW3)/'A-IFR'!AW3</f>
        <v>0</v>
      </c>
      <c r="U3" s="36">
        <f>(C_calculation_DO_reachcode!BE3*Q!AX3)/'A-IFR'!AX3</f>
        <v>0</v>
      </c>
      <c r="V3" s="36">
        <f>(C_calculation_DO_reachcode!BF3*Q!AY3)/'A-IFR'!AY3</f>
        <v>0</v>
      </c>
      <c r="W3" s="36">
        <f>(C_calculation_DO_reachcode!BG3*Q!AZ3)/'A-IFR'!AZ3</f>
        <v>0</v>
      </c>
      <c r="X3" s="36">
        <f>(C_calculation_DO_reachcode!BH3*Q!BA3)/'A-IFR'!BA3</f>
        <v>0</v>
      </c>
      <c r="Y3" s="36">
        <f>(C_calculation_DO_reachcode!BI3*Q!BB3)/'A-IFR'!BB3</f>
        <v>0</v>
      </c>
      <c r="Z3" s="36">
        <f>(C_calculation_DO_reachcode!BJ3*Q!BC3)/'A-IFR'!BC3</f>
        <v>0</v>
      </c>
      <c r="AA3" s="36">
        <f>(C_calculation_DO_reachcode!BK3*Q!BD3)/'A-IFR'!BD3</f>
        <v>0</v>
      </c>
      <c r="AB3" s="36">
        <f>(C_calculation_DO_reachcode!BL3*Q!BE3)/'A-IFR'!BE3</f>
        <v>0</v>
      </c>
      <c r="AC3" s="36">
        <f>(C_calculation_DO_reachcode!BM3*Q!BF3)/'A-IFR'!BF3</f>
        <v>0</v>
      </c>
      <c r="AD3" s="36">
        <f>(C_calculation_DO_reachcode!BN3*Q!BG3)/'A-IFR'!BG3</f>
        <v>0</v>
      </c>
      <c r="AF3" s="37">
        <v>17110004000932</v>
      </c>
      <c r="AG3" s="36">
        <f t="shared" si="0"/>
        <v>0</v>
      </c>
      <c r="AH3" s="36">
        <f t="shared" si="1"/>
        <v>0</v>
      </c>
      <c r="AI3" s="36">
        <f t="shared" si="2"/>
        <v>0</v>
      </c>
      <c r="AJ3" s="36">
        <f t="shared" si="3"/>
        <v>0</v>
      </c>
      <c r="AK3" s="36">
        <f t="shared" si="4"/>
        <v>0</v>
      </c>
      <c r="AL3" s="36">
        <f t="shared" si="5"/>
        <v>0</v>
      </c>
      <c r="AM3" s="36">
        <f t="shared" si="6"/>
        <v>0</v>
      </c>
      <c r="AN3" s="36">
        <f t="shared" si="7"/>
        <v>0</v>
      </c>
      <c r="AO3" s="36">
        <f t="shared" si="8"/>
        <v>0</v>
      </c>
      <c r="AP3" s="36">
        <f t="shared" si="9"/>
        <v>0</v>
      </c>
      <c r="AQ3" s="36">
        <f t="shared" si="10"/>
        <v>0</v>
      </c>
      <c r="AR3" s="36">
        <f t="shared" si="11"/>
        <v>0</v>
      </c>
      <c r="AS3" s="36">
        <f t="shared" si="12"/>
        <v>0</v>
      </c>
      <c r="AT3" s="36">
        <f t="shared" si="13"/>
        <v>0</v>
      </c>
      <c r="AU3" s="36">
        <f t="shared" si="14"/>
        <v>0</v>
      </c>
      <c r="AV3" s="36">
        <f t="shared" si="15"/>
        <v>0</v>
      </c>
      <c r="AW3" s="36">
        <f t="shared" si="16"/>
        <v>0</v>
      </c>
      <c r="AX3" s="36">
        <f t="shared" si="17"/>
        <v>0</v>
      </c>
      <c r="AY3" s="36">
        <f t="shared" si="18"/>
        <v>0</v>
      </c>
      <c r="AZ3" s="36">
        <f t="shared" si="19"/>
        <v>0</v>
      </c>
      <c r="BA3" s="36">
        <f t="shared" si="20"/>
        <v>0</v>
      </c>
      <c r="BB3" s="36">
        <f t="shared" si="21"/>
        <v>0</v>
      </c>
      <c r="BC3" s="36">
        <f t="shared" si="22"/>
        <v>0</v>
      </c>
      <c r="BD3" s="36">
        <f t="shared" si="23"/>
        <v>0</v>
      </c>
      <c r="BE3" s="36">
        <f t="shared" si="24"/>
        <v>0</v>
      </c>
    </row>
    <row r="4" spans="1:57" x14ac:dyDescent="0.25">
      <c r="A4" s="15" t="s">
        <v>13</v>
      </c>
      <c r="B4" s="3">
        <v>17110004000932</v>
      </c>
      <c r="C4">
        <v>0.99912798404693604</v>
      </c>
      <c r="D4" s="17">
        <v>540</v>
      </c>
      <c r="F4" s="36">
        <f>(C_calculation_DO_reachcode!AP4*Q!AI4)/'A-IFR'!AI4</f>
        <v>0</v>
      </c>
      <c r="G4" s="36">
        <f>(C_calculation_DO_reachcode!AQ4*Q!AJ4)/'A-IFR'!AJ4</f>
        <v>0</v>
      </c>
      <c r="H4" s="36">
        <f>(C_calculation_DO_reachcode!AR4*Q!AK4)/'A-IFR'!AK4</f>
        <v>0</v>
      </c>
      <c r="I4" s="36">
        <f>(C_calculation_DO_reachcode!AS4*Q!AL4)/'A-IFR'!AL4</f>
        <v>0</v>
      </c>
      <c r="J4" s="36">
        <f>(C_calculation_DO_reachcode!AT4*Q!AM4)/'A-IFR'!AM4</f>
        <v>0</v>
      </c>
      <c r="K4" s="36">
        <f>(C_calculation_DO_reachcode!AU4*Q!AN4)/'A-IFR'!AN4</f>
        <v>0</v>
      </c>
      <c r="L4" s="36">
        <f>(C_calculation_DO_reachcode!AV4*Q!AO4)/'A-IFR'!AO4</f>
        <v>0</v>
      </c>
      <c r="M4" s="36">
        <f>(C_calculation_DO_reachcode!AW4*Q!AP4)/'A-IFR'!AP4</f>
        <v>0</v>
      </c>
      <c r="N4" s="36">
        <f>(C_calculation_DO_reachcode!AX4*Q!AQ4)/'A-IFR'!AQ4</f>
        <v>0</v>
      </c>
      <c r="O4" s="36">
        <f>(C_calculation_DO_reachcode!AY4*Q!AR4)/'A-IFR'!AR4</f>
        <v>0</v>
      </c>
      <c r="P4" s="36">
        <f>(C_calculation_DO_reachcode!AZ4*Q!AS4)/'A-IFR'!AS4</f>
        <v>0</v>
      </c>
      <c r="Q4" s="36">
        <f>(C_calculation_DO_reachcode!BA4*Q!AT4)/'A-IFR'!AT4</f>
        <v>0</v>
      </c>
      <c r="R4" s="36">
        <f>(C_calculation_DO_reachcode!BB4*Q!AU4)/'A-IFR'!AU4</f>
        <v>0</v>
      </c>
      <c r="S4" s="36">
        <f>(C_calculation_DO_reachcode!BC4*Q!AV4)/'A-IFR'!AV4</f>
        <v>0</v>
      </c>
      <c r="T4" s="36">
        <f>(C_calculation_DO_reachcode!BD4*Q!AW4)/'A-IFR'!AW4</f>
        <v>0</v>
      </c>
      <c r="U4" s="36">
        <f>(C_calculation_DO_reachcode!BE4*Q!AX4)/'A-IFR'!AX4</f>
        <v>0</v>
      </c>
      <c r="V4" s="36">
        <f>(C_calculation_DO_reachcode!BF4*Q!AY4)/'A-IFR'!AY4</f>
        <v>0</v>
      </c>
      <c r="W4" s="36">
        <f>(C_calculation_DO_reachcode!BG4*Q!AZ4)/'A-IFR'!AZ4</f>
        <v>0</v>
      </c>
      <c r="X4" s="36">
        <f>(C_calculation_DO_reachcode!BH4*Q!BA4)/'A-IFR'!BA4</f>
        <v>0</v>
      </c>
      <c r="Y4" s="36">
        <f>(C_calculation_DO_reachcode!BI4*Q!BB4)/'A-IFR'!BB4</f>
        <v>0</v>
      </c>
      <c r="Z4" s="36">
        <f>(C_calculation_DO_reachcode!BJ4*Q!BC4)/'A-IFR'!BC4</f>
        <v>0</v>
      </c>
      <c r="AA4" s="36">
        <f>(C_calculation_DO_reachcode!BK4*Q!BD4)/'A-IFR'!BD4</f>
        <v>0</v>
      </c>
      <c r="AB4" s="36">
        <f>(C_calculation_DO_reachcode!BL4*Q!BE4)/'A-IFR'!BE4</f>
        <v>0</v>
      </c>
      <c r="AC4" s="36">
        <f>(C_calculation_DO_reachcode!BM4*Q!BF4)/'A-IFR'!BF4</f>
        <v>0</v>
      </c>
      <c r="AD4" s="36">
        <f>(C_calculation_DO_reachcode!BN4*Q!BG4)/'A-IFR'!BG4</f>
        <v>0</v>
      </c>
      <c r="AF4" s="37">
        <v>17110004000248</v>
      </c>
      <c r="AG4" s="36">
        <f t="shared" si="0"/>
        <v>0</v>
      </c>
      <c r="AH4" s="36">
        <f t="shared" si="1"/>
        <v>0</v>
      </c>
      <c r="AI4" s="36">
        <f t="shared" si="2"/>
        <v>0</v>
      </c>
      <c r="AJ4" s="36">
        <f t="shared" si="3"/>
        <v>0</v>
      </c>
      <c r="AK4" s="36">
        <f t="shared" si="4"/>
        <v>0</v>
      </c>
      <c r="AL4" s="36">
        <f t="shared" si="5"/>
        <v>0</v>
      </c>
      <c r="AM4" s="36">
        <f t="shared" si="6"/>
        <v>0</v>
      </c>
      <c r="AN4" s="36">
        <f t="shared" si="7"/>
        <v>0</v>
      </c>
      <c r="AO4" s="36">
        <f t="shared" si="8"/>
        <v>2.8043725576120546E-2</v>
      </c>
      <c r="AP4" s="36">
        <f t="shared" si="9"/>
        <v>0</v>
      </c>
      <c r="AQ4" s="36">
        <f t="shared" si="10"/>
        <v>0</v>
      </c>
      <c r="AR4" s="36">
        <f t="shared" si="11"/>
        <v>0</v>
      </c>
      <c r="AS4" s="36">
        <f t="shared" si="12"/>
        <v>0</v>
      </c>
      <c r="AT4" s="36">
        <f t="shared" si="13"/>
        <v>0</v>
      </c>
      <c r="AU4" s="36">
        <f t="shared" si="14"/>
        <v>0</v>
      </c>
      <c r="AV4" s="36">
        <f t="shared" si="15"/>
        <v>0</v>
      </c>
      <c r="AW4" s="36">
        <f t="shared" si="16"/>
        <v>0</v>
      </c>
      <c r="AX4" s="36">
        <f t="shared" si="17"/>
        <v>0</v>
      </c>
      <c r="AY4" s="36">
        <f t="shared" si="18"/>
        <v>0</v>
      </c>
      <c r="AZ4" s="36">
        <f t="shared" si="19"/>
        <v>0</v>
      </c>
      <c r="BA4" s="36">
        <f t="shared" si="20"/>
        <v>0</v>
      </c>
      <c r="BB4" s="36">
        <f t="shared" si="21"/>
        <v>0</v>
      </c>
      <c r="BC4" s="36">
        <f t="shared" si="22"/>
        <v>0</v>
      </c>
      <c r="BD4" s="36">
        <f t="shared" si="23"/>
        <v>0</v>
      </c>
      <c r="BE4" s="36">
        <f t="shared" si="24"/>
        <v>0</v>
      </c>
    </row>
    <row r="5" spans="1:57" x14ac:dyDescent="0.25">
      <c r="A5" s="15" t="s">
        <v>14</v>
      </c>
      <c r="B5" s="3">
        <v>17110004000248</v>
      </c>
      <c r="C5">
        <v>0.97164702415466309</v>
      </c>
      <c r="D5" s="17">
        <v>152</v>
      </c>
      <c r="F5" s="36">
        <f>(C_calculation_DO_reachcode!AP5*Q!AI5)/'A-IFR'!AI5</f>
        <v>0</v>
      </c>
      <c r="G5" s="36">
        <f>(C_calculation_DO_reachcode!AQ5*Q!AJ5)/'A-IFR'!AJ5</f>
        <v>0</v>
      </c>
      <c r="H5" s="36">
        <f>(C_calculation_DO_reachcode!AR5*Q!AK5)/'A-IFR'!AK5</f>
        <v>0</v>
      </c>
      <c r="I5" s="36">
        <f>(C_calculation_DO_reachcode!AS5*Q!AL5)/'A-IFR'!AL5</f>
        <v>0</v>
      </c>
      <c r="J5" s="36">
        <f>(C_calculation_DO_reachcode!AT5*Q!AM5)/'A-IFR'!AM5</f>
        <v>0</v>
      </c>
      <c r="K5" s="36">
        <f>(C_calculation_DO_reachcode!AU5*Q!AN5)/'A-IFR'!AN5</f>
        <v>0</v>
      </c>
      <c r="L5" s="36">
        <f>(C_calculation_DO_reachcode!AV5*Q!AO5)/'A-IFR'!AO5</f>
        <v>0</v>
      </c>
      <c r="M5" s="36">
        <f>(C_calculation_DO_reachcode!AW5*Q!AP5)/'A-IFR'!AP5</f>
        <v>0</v>
      </c>
      <c r="N5" s="36">
        <f>(C_calculation_DO_reachcode!AX5*Q!AQ5)/'A-IFR'!AQ5</f>
        <v>0</v>
      </c>
      <c r="O5" s="36">
        <f>(C_calculation_DO_reachcode!AY5*Q!AR5)/'A-IFR'!AR5</f>
        <v>0</v>
      </c>
      <c r="P5" s="36">
        <f>(C_calculation_DO_reachcode!AZ5*Q!AS5)/'A-IFR'!AS5</f>
        <v>0</v>
      </c>
      <c r="Q5" s="36">
        <f>(C_calculation_DO_reachcode!BA5*Q!AT5)/'A-IFR'!AT5</f>
        <v>0</v>
      </c>
      <c r="R5" s="36">
        <f>(C_calculation_DO_reachcode!BB5*Q!AU5)/'A-IFR'!AU5</f>
        <v>0</v>
      </c>
      <c r="S5" s="36">
        <f>(C_calculation_DO_reachcode!BC5*Q!AV5)/'A-IFR'!AV5</f>
        <v>0</v>
      </c>
      <c r="T5" s="36">
        <f>(C_calculation_DO_reachcode!BD5*Q!AW5)/'A-IFR'!AW5</f>
        <v>0</v>
      </c>
      <c r="U5" s="36">
        <f>(C_calculation_DO_reachcode!BE5*Q!AX5)/'A-IFR'!AX5</f>
        <v>0</v>
      </c>
      <c r="V5" s="36">
        <f>(C_calculation_DO_reachcode!BF5*Q!AY5)/'A-IFR'!AY5</f>
        <v>0</v>
      </c>
      <c r="W5" s="36">
        <f>(C_calculation_DO_reachcode!BG5*Q!AZ5)/'A-IFR'!AZ5</f>
        <v>0</v>
      </c>
      <c r="X5" s="36">
        <f>(C_calculation_DO_reachcode!BH5*Q!BA5)/'A-IFR'!BA5</f>
        <v>0</v>
      </c>
      <c r="Y5" s="36">
        <f>(C_calculation_DO_reachcode!BI5*Q!BB5)/'A-IFR'!BB5</f>
        <v>0</v>
      </c>
      <c r="Z5" s="36">
        <f>(C_calculation_DO_reachcode!BJ5*Q!BC5)/'A-IFR'!BC5</f>
        <v>0</v>
      </c>
      <c r="AA5" s="36">
        <f>(C_calculation_DO_reachcode!BK5*Q!BD5)/'A-IFR'!BD5</f>
        <v>0</v>
      </c>
      <c r="AB5" s="36">
        <f>(C_calculation_DO_reachcode!BL5*Q!BE5)/'A-IFR'!BE5</f>
        <v>0</v>
      </c>
      <c r="AC5" s="36">
        <f>(C_calculation_DO_reachcode!BM5*Q!BF5)/'A-IFR'!BF5</f>
        <v>0</v>
      </c>
      <c r="AD5" s="36">
        <f>(C_calculation_DO_reachcode!BN5*Q!BG5)/'A-IFR'!BG5</f>
        <v>0</v>
      </c>
      <c r="AF5" s="37">
        <v>17110004000603</v>
      </c>
      <c r="AG5" s="36">
        <f t="shared" si="0"/>
        <v>0</v>
      </c>
      <c r="AH5" s="36">
        <f t="shared" si="1"/>
        <v>0</v>
      </c>
      <c r="AI5" s="36">
        <f t="shared" si="2"/>
        <v>0</v>
      </c>
      <c r="AJ5" s="36">
        <f t="shared" si="3"/>
        <v>3.0195127060032398E-2</v>
      </c>
      <c r="AK5" s="36">
        <f t="shared" si="4"/>
        <v>0.81413990547577098</v>
      </c>
      <c r="AL5" s="36">
        <f t="shared" si="5"/>
        <v>0.84725759507596621</v>
      </c>
      <c r="AM5" s="36">
        <f t="shared" si="6"/>
        <v>0.82102439272402539</v>
      </c>
      <c r="AN5" s="36">
        <f t="shared" si="7"/>
        <v>0.81743562218967647</v>
      </c>
      <c r="AO5" s="36">
        <f t="shared" si="8"/>
        <v>1.052910077117496</v>
      </c>
      <c r="AP5" s="36">
        <f t="shared" si="9"/>
        <v>0.72427344929167148</v>
      </c>
      <c r="AQ5" s="36">
        <f t="shared" si="10"/>
        <v>0.35745977511931981</v>
      </c>
      <c r="AR5" s="36">
        <f t="shared" si="11"/>
        <v>0</v>
      </c>
      <c r="AS5" s="36">
        <f t="shared" si="12"/>
        <v>0.49080046988931753</v>
      </c>
      <c r="AT5" s="36">
        <f t="shared" si="13"/>
        <v>0.73647264651291899</v>
      </c>
      <c r="AU5" s="36">
        <f t="shared" si="14"/>
        <v>0</v>
      </c>
      <c r="AV5" s="36">
        <f t="shared" si="15"/>
        <v>0.46777285606355062</v>
      </c>
      <c r="AW5" s="36">
        <f t="shared" si="16"/>
        <v>0.82349945645827394</v>
      </c>
      <c r="AX5" s="36">
        <f t="shared" si="17"/>
        <v>0.33911034622449032</v>
      </c>
      <c r="AY5" s="36">
        <f t="shared" si="18"/>
        <v>0.31720995461889817</v>
      </c>
      <c r="AZ5" s="36">
        <f t="shared" si="19"/>
        <v>0.52939293134885945</v>
      </c>
      <c r="BA5" s="36">
        <f t="shared" si="20"/>
        <v>0.38213870175915782</v>
      </c>
      <c r="BB5" s="36">
        <f t="shared" si="21"/>
        <v>0.16131528212784962</v>
      </c>
      <c r="BC5" s="36">
        <f t="shared" si="22"/>
        <v>0.83910550488371605</v>
      </c>
      <c r="BD5" s="36">
        <f t="shared" si="23"/>
        <v>0.6347717722114079</v>
      </c>
      <c r="BE5" s="36">
        <f t="shared" si="24"/>
        <v>0.2552884551151417</v>
      </c>
    </row>
    <row r="6" spans="1:57" x14ac:dyDescent="0.25">
      <c r="A6" s="15" t="s">
        <v>15</v>
      </c>
      <c r="B6" s="3">
        <v>17110004000603</v>
      </c>
      <c r="C6">
        <v>0.71234124898910522</v>
      </c>
      <c r="D6" s="17">
        <v>165</v>
      </c>
      <c r="F6" s="36">
        <f>(C_calculation_DO_reachcode!AP6*Q!AI6)/'A-IFR'!AI6</f>
        <v>0</v>
      </c>
      <c r="G6" s="36">
        <f>(C_calculation_DO_reachcode!AQ6*Q!AJ6)/'A-IFR'!AJ6</f>
        <v>0</v>
      </c>
      <c r="H6" s="36">
        <f>(C_calculation_DO_reachcode!AR6*Q!AK6)/'A-IFR'!AK6</f>
        <v>0</v>
      </c>
      <c r="I6" s="36">
        <f>(C_calculation_DO_reachcode!AS6*Q!AL6)/'A-IFR'!AL6</f>
        <v>3.0195127060032398E-2</v>
      </c>
      <c r="J6" s="36">
        <f>(C_calculation_DO_reachcode!AT6*Q!AM6)/'A-IFR'!AM6</f>
        <v>0.81413990547577098</v>
      </c>
      <c r="K6" s="36">
        <f>(C_calculation_DO_reachcode!AU6*Q!AN6)/'A-IFR'!AN6</f>
        <v>0.84725759507596621</v>
      </c>
      <c r="L6" s="36">
        <f>(C_calculation_DO_reachcode!AV6*Q!AO6)/'A-IFR'!AO6</f>
        <v>0.82102439272402539</v>
      </c>
      <c r="M6" s="36">
        <f>(C_calculation_DO_reachcode!AW6*Q!AP6)/'A-IFR'!AP6</f>
        <v>0.81743562218967647</v>
      </c>
      <c r="N6" s="36">
        <f>(C_calculation_DO_reachcode!AX6*Q!AQ6)/'A-IFR'!AQ6</f>
        <v>1.052910077117496</v>
      </c>
      <c r="O6" s="36">
        <f>(C_calculation_DO_reachcode!AY6*Q!AR6)/'A-IFR'!AR6</f>
        <v>0.72427344929167148</v>
      </c>
      <c r="P6" s="36">
        <f>(C_calculation_DO_reachcode!AZ6*Q!AS6)/'A-IFR'!AS6</f>
        <v>0.35745977511931981</v>
      </c>
      <c r="Q6" s="36">
        <f>(C_calculation_DO_reachcode!BA6*Q!AT6)/'A-IFR'!AT6</f>
        <v>0</v>
      </c>
      <c r="R6" s="36">
        <f>(C_calculation_DO_reachcode!BB6*Q!AU6)/'A-IFR'!AU6</f>
        <v>0.49080046988931753</v>
      </c>
      <c r="S6" s="36">
        <f>(C_calculation_DO_reachcode!BC6*Q!AV6)/'A-IFR'!AV6</f>
        <v>0.73647264651291899</v>
      </c>
      <c r="T6" s="36">
        <f>(C_calculation_DO_reachcode!BD6*Q!AW6)/'A-IFR'!AW6</f>
        <v>0</v>
      </c>
      <c r="U6" s="36">
        <f>(C_calculation_DO_reachcode!BE6*Q!AX6)/'A-IFR'!AX6</f>
        <v>0.46777285606355062</v>
      </c>
      <c r="V6" s="36">
        <f>(C_calculation_DO_reachcode!BF6*Q!AY6)/'A-IFR'!AY6</f>
        <v>0.82349945645827394</v>
      </c>
      <c r="W6" s="36">
        <f>(C_calculation_DO_reachcode!BG6*Q!AZ6)/'A-IFR'!AZ6</f>
        <v>0.33911034622449032</v>
      </c>
      <c r="X6" s="36">
        <f>(C_calculation_DO_reachcode!BH6*Q!BA6)/'A-IFR'!BA6</f>
        <v>0.31720995461889817</v>
      </c>
      <c r="Y6" s="36">
        <f>(C_calculation_DO_reachcode!BI6*Q!BB6)/'A-IFR'!BB6</f>
        <v>0.52939293134885945</v>
      </c>
      <c r="Z6" s="36">
        <f>(C_calculation_DO_reachcode!BJ6*Q!BC6)/'A-IFR'!BC6</f>
        <v>0.38213870175915782</v>
      </c>
      <c r="AA6" s="36">
        <f>(C_calculation_DO_reachcode!BK6*Q!BD6)/'A-IFR'!BD6</f>
        <v>0.16131528212784962</v>
      </c>
      <c r="AB6" s="36">
        <f>(C_calculation_DO_reachcode!BL6*Q!BE6)/'A-IFR'!BE6</f>
        <v>0.83910550488371605</v>
      </c>
      <c r="AC6" s="36">
        <f>(C_calculation_DO_reachcode!BM6*Q!BF6)/'A-IFR'!BF6</f>
        <v>0.6347717722114079</v>
      </c>
      <c r="AD6" s="36">
        <f>(C_calculation_DO_reachcode!BN6*Q!BG6)/'A-IFR'!BG6</f>
        <v>0.2552884551151417</v>
      </c>
      <c r="AF6" s="37">
        <v>17110001000012</v>
      </c>
      <c r="AG6" s="36">
        <f t="shared" si="0"/>
        <v>3.2817015527134577E-2</v>
      </c>
      <c r="AH6" s="36">
        <f t="shared" si="1"/>
        <v>0</v>
      </c>
      <c r="AI6" s="36">
        <f t="shared" si="2"/>
        <v>0</v>
      </c>
      <c r="AJ6" s="36">
        <f t="shared" si="3"/>
        <v>0.3089110986538815</v>
      </c>
      <c r="AK6" s="36">
        <f t="shared" si="4"/>
        <v>0.31752693059814174</v>
      </c>
      <c r="AL6" s="36">
        <f t="shared" si="5"/>
        <v>0.2909009471578281</v>
      </c>
      <c r="AM6" s="36">
        <f t="shared" si="6"/>
        <v>0.43154040781229791</v>
      </c>
      <c r="AN6" s="36">
        <f t="shared" si="7"/>
        <v>0.14253007327874212</v>
      </c>
      <c r="AO6" s="36">
        <f t="shared" si="8"/>
        <v>0.20542189842312913</v>
      </c>
      <c r="AP6" s="36">
        <f t="shared" si="9"/>
        <v>0.40505177520370667</v>
      </c>
      <c r="AQ6" s="36">
        <f t="shared" si="10"/>
        <v>0.43740128887793206</v>
      </c>
      <c r="AR6" s="36">
        <f t="shared" si="11"/>
        <v>5.234433274390695E-2</v>
      </c>
      <c r="AS6" s="36">
        <f t="shared" si="12"/>
        <v>0.19821237764721886</v>
      </c>
      <c r="AT6" s="36">
        <f t="shared" si="13"/>
        <v>0.34904477464467021</v>
      </c>
      <c r="AU6" s="36">
        <f t="shared" si="14"/>
        <v>5.234433274390695E-2</v>
      </c>
      <c r="AV6" s="36">
        <f t="shared" si="15"/>
        <v>0.18038066473012226</v>
      </c>
      <c r="AW6" s="36">
        <f t="shared" si="16"/>
        <v>0.32604209355453773</v>
      </c>
      <c r="AX6" s="36">
        <f t="shared" si="17"/>
        <v>0.10872183218986409</v>
      </c>
      <c r="AY6" s="36">
        <f t="shared" si="18"/>
        <v>0.29994505664111454</v>
      </c>
      <c r="AZ6" s="36">
        <f t="shared" si="19"/>
        <v>0.27649932634923896</v>
      </c>
      <c r="BA6" s="36">
        <f t="shared" si="20"/>
        <v>0.15472152412228879</v>
      </c>
      <c r="BB6" s="36">
        <f t="shared" si="21"/>
        <v>5.6314789081184945E-2</v>
      </c>
      <c r="BC6" s="36">
        <f t="shared" si="22"/>
        <v>0.37165999349124418</v>
      </c>
      <c r="BD6" s="36">
        <f t="shared" si="23"/>
        <v>0.24996369077810598</v>
      </c>
      <c r="BE6" s="36">
        <f t="shared" si="24"/>
        <v>9.2922397937103871E-2</v>
      </c>
    </row>
    <row r="7" spans="1:57" x14ac:dyDescent="0.25">
      <c r="A7" s="15" t="s">
        <v>18</v>
      </c>
      <c r="B7" s="3">
        <v>17110001000012</v>
      </c>
      <c r="C7">
        <v>0.90178906917572021</v>
      </c>
      <c r="D7" s="17">
        <v>47</v>
      </c>
      <c r="F7" s="36">
        <f>(C_calculation_DO_reachcode!AP7*Q!AI7)/'A-IFR'!AI7</f>
        <v>3.2817015527134577E-2</v>
      </c>
      <c r="G7" s="36">
        <f>(C_calculation_DO_reachcode!AQ7*Q!AJ7)/'A-IFR'!AJ7</f>
        <v>0</v>
      </c>
      <c r="H7" s="36">
        <f>(C_calculation_DO_reachcode!AR7*Q!AK7)/'A-IFR'!AK7</f>
        <v>0</v>
      </c>
      <c r="I7" s="36">
        <f>(C_calculation_DO_reachcode!AS7*Q!AL7)/'A-IFR'!AL7</f>
        <v>0.3089110986538815</v>
      </c>
      <c r="J7" s="36">
        <f>(C_calculation_DO_reachcode!AT7*Q!AM7)/'A-IFR'!AM7</f>
        <v>0.31752693059814174</v>
      </c>
      <c r="K7" s="36">
        <f>(C_calculation_DO_reachcode!AU7*Q!AN7)/'A-IFR'!AN7</f>
        <v>0.2909009471578281</v>
      </c>
      <c r="L7" s="36">
        <f>(C_calculation_DO_reachcode!AV7*Q!AO7)/'A-IFR'!AO7</f>
        <v>0.43154040781229791</v>
      </c>
      <c r="M7" s="36">
        <f>(C_calculation_DO_reachcode!AW7*Q!AP7)/'A-IFR'!AP7</f>
        <v>0.14253007327874212</v>
      </c>
      <c r="N7" s="36">
        <f>(C_calculation_DO_reachcode!AX7*Q!AQ7)/'A-IFR'!AQ7</f>
        <v>0.20542189842312913</v>
      </c>
      <c r="O7" s="36">
        <f>(C_calculation_DO_reachcode!AY7*Q!AR7)/'A-IFR'!AR7</f>
        <v>0.40505177520370667</v>
      </c>
      <c r="P7" s="36">
        <f>(C_calculation_DO_reachcode!AZ7*Q!AS7)/'A-IFR'!AS7</f>
        <v>0.43740128887793206</v>
      </c>
      <c r="Q7" s="36">
        <f>(C_calculation_DO_reachcode!BA7*Q!AT7)/'A-IFR'!AT7</f>
        <v>5.234433274390695E-2</v>
      </c>
      <c r="R7" s="36">
        <f>(C_calculation_DO_reachcode!BB7*Q!AU7)/'A-IFR'!AU7</f>
        <v>0.19821237764721886</v>
      </c>
      <c r="S7" s="36">
        <f>(C_calculation_DO_reachcode!BC7*Q!AV7)/'A-IFR'!AV7</f>
        <v>0.34904477464467021</v>
      </c>
      <c r="T7" s="36">
        <f>(C_calculation_DO_reachcode!BD7*Q!AW7)/'A-IFR'!AW7</f>
        <v>5.234433274390695E-2</v>
      </c>
      <c r="U7" s="36">
        <f>(C_calculation_DO_reachcode!BE7*Q!AX7)/'A-IFR'!AX7</f>
        <v>0.18038066473012226</v>
      </c>
      <c r="V7" s="36">
        <f>(C_calculation_DO_reachcode!BF7*Q!AY7)/'A-IFR'!AY7</f>
        <v>0.32604209355453773</v>
      </c>
      <c r="W7" s="36">
        <f>(C_calculation_DO_reachcode!BG7*Q!AZ7)/'A-IFR'!AZ7</f>
        <v>0.10872183218986409</v>
      </c>
      <c r="X7" s="36">
        <f>(C_calculation_DO_reachcode!BH7*Q!BA7)/'A-IFR'!BA7</f>
        <v>0.29994505664111454</v>
      </c>
      <c r="Y7" s="36">
        <f>(C_calculation_DO_reachcode!BI7*Q!BB7)/'A-IFR'!BB7</f>
        <v>0.27649932634923896</v>
      </c>
      <c r="Z7" s="36">
        <f>(C_calculation_DO_reachcode!BJ7*Q!BC7)/'A-IFR'!BC7</f>
        <v>0.15472152412228879</v>
      </c>
      <c r="AA7" s="36">
        <f>(C_calculation_DO_reachcode!BK7*Q!BD7)/'A-IFR'!BD7</f>
        <v>5.6314789081184945E-2</v>
      </c>
      <c r="AB7" s="36">
        <f>(C_calculation_DO_reachcode!BL7*Q!BE7)/'A-IFR'!BE7</f>
        <v>0.37165999349124418</v>
      </c>
      <c r="AC7" s="36">
        <f>(C_calculation_DO_reachcode!BM7*Q!BF7)/'A-IFR'!BF7</f>
        <v>0.24996369077810598</v>
      </c>
      <c r="AD7" s="36">
        <f>(C_calculation_DO_reachcode!BN7*Q!BG7)/'A-IFR'!BG7</f>
        <v>9.2922397937103871E-2</v>
      </c>
      <c r="AF7" s="37">
        <v>17110001000015</v>
      </c>
      <c r="AG7" s="36">
        <f t="shared" si="0"/>
        <v>1.831343831139489E-2</v>
      </c>
      <c r="AH7" s="36">
        <f t="shared" si="1"/>
        <v>0</v>
      </c>
      <c r="AI7" s="36">
        <f t="shared" si="2"/>
        <v>0</v>
      </c>
      <c r="AJ7" s="36">
        <f t="shared" si="3"/>
        <v>0</v>
      </c>
      <c r="AK7" s="36">
        <f t="shared" si="4"/>
        <v>0.17263749382293953</v>
      </c>
      <c r="AL7" s="36">
        <f t="shared" si="5"/>
        <v>0.25314180090542826</v>
      </c>
      <c r="AM7" s="36">
        <f t="shared" si="6"/>
        <v>0.21372187654613453</v>
      </c>
      <c r="AN7" s="36">
        <f t="shared" si="7"/>
        <v>8.4895207641721163E-2</v>
      </c>
      <c r="AO7" s="36">
        <f t="shared" si="8"/>
        <v>4.0286244551262708E-2</v>
      </c>
      <c r="AP7" s="36">
        <f t="shared" si="9"/>
        <v>0</v>
      </c>
      <c r="AQ7" s="36">
        <f t="shared" si="10"/>
        <v>0</v>
      </c>
      <c r="AR7" s="36">
        <f t="shared" si="11"/>
        <v>0</v>
      </c>
      <c r="AS7" s="36">
        <f t="shared" si="12"/>
        <v>3.3943499845554286E-3</v>
      </c>
      <c r="AT7" s="36">
        <f t="shared" si="13"/>
        <v>0</v>
      </c>
      <c r="AU7" s="36">
        <f t="shared" si="14"/>
        <v>0</v>
      </c>
      <c r="AV7" s="36">
        <f t="shared" si="15"/>
        <v>8.1021157623153719E-2</v>
      </c>
      <c r="AW7" s="36">
        <f t="shared" si="16"/>
        <v>0</v>
      </c>
      <c r="AX7" s="36">
        <f t="shared" si="17"/>
        <v>4.5543960429106356E-2</v>
      </c>
      <c r="AY7" s="36">
        <f t="shared" si="18"/>
        <v>0</v>
      </c>
      <c r="AZ7" s="36">
        <f t="shared" si="19"/>
        <v>0</v>
      </c>
      <c r="BA7" s="36">
        <f t="shared" si="20"/>
        <v>6.9708830327764856E-2</v>
      </c>
      <c r="BB7" s="36">
        <f t="shared" si="21"/>
        <v>0</v>
      </c>
      <c r="BC7" s="36">
        <f t="shared" si="22"/>
        <v>0.23340459591134777</v>
      </c>
      <c r="BD7" s="36">
        <f t="shared" si="23"/>
        <v>0</v>
      </c>
      <c r="BE7" s="36">
        <f t="shared" si="24"/>
        <v>3.9623378265764668E-2</v>
      </c>
    </row>
    <row r="8" spans="1:57" x14ac:dyDescent="0.25">
      <c r="A8" s="15" t="s">
        <v>19</v>
      </c>
      <c r="B8" s="3">
        <v>17110001000015</v>
      </c>
      <c r="C8">
        <v>0.78961360454559326</v>
      </c>
      <c r="D8" s="17">
        <v>571</v>
      </c>
      <c r="F8" s="36">
        <f>(C_calculation_DO_reachcode!AP8*Q!AI8)/'A-IFR'!AI8</f>
        <v>1.831343831139489E-2</v>
      </c>
      <c r="G8" s="36">
        <f>(C_calculation_DO_reachcode!AQ8*Q!AJ8)/'A-IFR'!AJ8</f>
        <v>0</v>
      </c>
      <c r="H8" s="36">
        <f>(C_calculation_DO_reachcode!AR8*Q!AK8)/'A-IFR'!AK8</f>
        <v>0</v>
      </c>
      <c r="I8" s="36">
        <f>(C_calculation_DO_reachcode!AS8*Q!AL8)/'A-IFR'!AL8</f>
        <v>0</v>
      </c>
      <c r="J8" s="36">
        <f>(C_calculation_DO_reachcode!AT8*Q!AM8)/'A-IFR'!AM8</f>
        <v>0.17263749382293953</v>
      </c>
      <c r="K8" s="36">
        <f>(C_calculation_DO_reachcode!AU8*Q!AN8)/'A-IFR'!AN8</f>
        <v>0.25314180090542826</v>
      </c>
      <c r="L8" s="36">
        <f>(C_calculation_DO_reachcode!AV8*Q!AO8)/'A-IFR'!AO8</f>
        <v>0.21372187654613453</v>
      </c>
      <c r="M8" s="36">
        <f>(C_calculation_DO_reachcode!AW8*Q!AP8)/'A-IFR'!AP8</f>
        <v>8.4895207641721163E-2</v>
      </c>
      <c r="N8" s="36">
        <f>(C_calculation_DO_reachcode!AX8*Q!AQ8)/'A-IFR'!AQ8</f>
        <v>4.0286244551262708E-2</v>
      </c>
      <c r="O8" s="36">
        <f>(C_calculation_DO_reachcode!AY8*Q!AR8)/'A-IFR'!AR8</f>
        <v>0</v>
      </c>
      <c r="P8" s="36">
        <f>(C_calculation_DO_reachcode!AZ8*Q!AS8)/'A-IFR'!AS8</f>
        <v>0</v>
      </c>
      <c r="Q8" s="36">
        <f>(C_calculation_DO_reachcode!BA8*Q!AT8)/'A-IFR'!AT8</f>
        <v>0</v>
      </c>
      <c r="R8" s="36">
        <f>(C_calculation_DO_reachcode!BB8*Q!AU8)/'A-IFR'!AU8</f>
        <v>3.3943499845554286E-3</v>
      </c>
      <c r="S8" s="36">
        <f>(C_calculation_DO_reachcode!BC8*Q!AV8)/'A-IFR'!AV8</f>
        <v>0</v>
      </c>
      <c r="T8" s="36">
        <f>(C_calculation_DO_reachcode!BD8*Q!AW8)/'A-IFR'!AW8</f>
        <v>0</v>
      </c>
      <c r="U8" s="36">
        <f>(C_calculation_DO_reachcode!BE8*Q!AX8)/'A-IFR'!AX8</f>
        <v>8.1021157623153719E-2</v>
      </c>
      <c r="V8" s="36">
        <f>(C_calculation_DO_reachcode!BF8*Q!AY8)/'A-IFR'!AY8</f>
        <v>0</v>
      </c>
      <c r="W8" s="36">
        <f>(C_calculation_DO_reachcode!BG8*Q!AZ8)/'A-IFR'!AZ8</f>
        <v>4.5543960429106356E-2</v>
      </c>
      <c r="X8" s="36">
        <f>(C_calculation_DO_reachcode!BH8*Q!BA8)/'A-IFR'!BA8</f>
        <v>0</v>
      </c>
      <c r="Y8" s="36">
        <f>(C_calculation_DO_reachcode!BI8*Q!BB8)/'A-IFR'!BB8</f>
        <v>0</v>
      </c>
      <c r="Z8" s="36">
        <f>(C_calculation_DO_reachcode!BJ8*Q!BC8)/'A-IFR'!BC8</f>
        <v>6.9708830327764856E-2</v>
      </c>
      <c r="AA8" s="36">
        <f>(C_calculation_DO_reachcode!BK8*Q!BD8)/'A-IFR'!BD8</f>
        <v>0</v>
      </c>
      <c r="AB8" s="36">
        <f>(C_calculation_DO_reachcode!BL8*Q!BE8)/'A-IFR'!BE8</f>
        <v>0.23340459591134777</v>
      </c>
      <c r="AC8" s="36">
        <f>(C_calculation_DO_reachcode!BM8*Q!BF8)/'A-IFR'!BF8</f>
        <v>0</v>
      </c>
      <c r="AD8" s="36">
        <f>(C_calculation_DO_reachcode!BN8*Q!BG8)/'A-IFR'!BG8</f>
        <v>3.9623378265764668E-2</v>
      </c>
      <c r="AF8" s="37">
        <v>17110004000118</v>
      </c>
      <c r="AG8" s="36">
        <f t="shared" si="0"/>
        <v>0</v>
      </c>
      <c r="AH8" s="36">
        <f t="shared" si="1"/>
        <v>0</v>
      </c>
      <c r="AI8" s="36">
        <f t="shared" si="2"/>
        <v>0</v>
      </c>
      <c r="AJ8" s="36">
        <f t="shared" si="3"/>
        <v>0</v>
      </c>
      <c r="AK8" s="36">
        <f t="shared" si="4"/>
        <v>0</v>
      </c>
      <c r="AL8" s="36">
        <f t="shared" si="5"/>
        <v>0</v>
      </c>
      <c r="AM8" s="36">
        <f t="shared" si="6"/>
        <v>5.9252172035202562E-2</v>
      </c>
      <c r="AN8" s="36">
        <f t="shared" si="7"/>
        <v>0.2196111980463539</v>
      </c>
      <c r="AO8" s="36">
        <f t="shared" si="8"/>
        <v>0.27657726124514748</v>
      </c>
      <c r="AP8" s="36">
        <f t="shared" si="9"/>
        <v>0</v>
      </c>
      <c r="AQ8" s="36">
        <f t="shared" si="10"/>
        <v>0</v>
      </c>
      <c r="AR8" s="36">
        <f t="shared" si="11"/>
        <v>0</v>
      </c>
      <c r="AS8" s="36">
        <f t="shared" si="12"/>
        <v>0.10259235757171548</v>
      </c>
      <c r="AT8" s="36">
        <f t="shared" si="13"/>
        <v>0.1571836578461463</v>
      </c>
      <c r="AU8" s="36">
        <f t="shared" si="14"/>
        <v>0</v>
      </c>
      <c r="AV8" s="36">
        <f t="shared" si="15"/>
        <v>2.5289339928052493E-2</v>
      </c>
      <c r="AW8" s="36">
        <f t="shared" si="16"/>
        <v>0.11237738785662177</v>
      </c>
      <c r="AX8" s="36">
        <f t="shared" si="17"/>
        <v>0</v>
      </c>
      <c r="AY8" s="36">
        <f t="shared" si="18"/>
        <v>0</v>
      </c>
      <c r="AZ8" s="36">
        <f t="shared" si="19"/>
        <v>0.15987085311406127</v>
      </c>
      <c r="BA8" s="36">
        <f t="shared" si="20"/>
        <v>2.4253128365770774E-2</v>
      </c>
      <c r="BB8" s="36">
        <f t="shared" si="21"/>
        <v>0</v>
      </c>
      <c r="BC8" s="36">
        <f t="shared" si="22"/>
        <v>2.4663428323662768E-2</v>
      </c>
      <c r="BD8" s="36">
        <f t="shared" si="23"/>
        <v>0.16579770546941361</v>
      </c>
      <c r="BE8" s="36">
        <f t="shared" si="24"/>
        <v>0</v>
      </c>
    </row>
    <row r="9" spans="1:57" x14ac:dyDescent="0.25">
      <c r="A9" s="15" t="s">
        <v>20</v>
      </c>
      <c r="B9" s="3">
        <v>17110004000118</v>
      </c>
      <c r="C9">
        <v>0.30861809849739075</v>
      </c>
      <c r="D9" s="17">
        <v>180</v>
      </c>
      <c r="F9" s="36">
        <f>(C_calculation_DO_reachcode!AP9*Q!AI9)/'A-IFR'!AI9</f>
        <v>0</v>
      </c>
      <c r="G9" s="36">
        <f>(C_calculation_DO_reachcode!AQ9*Q!AJ9)/'A-IFR'!AJ9</f>
        <v>0</v>
      </c>
      <c r="H9" s="36">
        <f>(C_calculation_DO_reachcode!AR9*Q!AK9)/'A-IFR'!AK9</f>
        <v>0</v>
      </c>
      <c r="I9" s="36">
        <f>(C_calculation_DO_reachcode!AS9*Q!AL9)/'A-IFR'!AL9</f>
        <v>0</v>
      </c>
      <c r="J9" s="36">
        <f>(C_calculation_DO_reachcode!AT9*Q!AM9)/'A-IFR'!AM9</f>
        <v>0</v>
      </c>
      <c r="K9" s="36">
        <f>(C_calculation_DO_reachcode!AU9*Q!AN9)/'A-IFR'!AN9</f>
        <v>0</v>
      </c>
      <c r="L9" s="36">
        <f>(C_calculation_DO_reachcode!AV9*Q!AO9)/'A-IFR'!AO9</f>
        <v>0</v>
      </c>
      <c r="M9" s="36">
        <f>(C_calculation_DO_reachcode!AW9*Q!AP9)/'A-IFR'!AP9</f>
        <v>8.8689137672565935E-2</v>
      </c>
      <c r="N9" s="36">
        <f>(C_calculation_DO_reachcode!AX9*Q!AQ9)/'A-IFR'!AQ9</f>
        <v>0</v>
      </c>
      <c r="O9" s="36">
        <f>(C_calculation_DO_reachcode!AY9*Q!AR9)/'A-IFR'!AR9</f>
        <v>0</v>
      </c>
      <c r="P9" s="36">
        <f>(C_calculation_DO_reachcode!AZ9*Q!AS9)/'A-IFR'!AS9</f>
        <v>0</v>
      </c>
      <c r="Q9" s="36">
        <f>(C_calculation_DO_reachcode!BA9*Q!AT9)/'A-IFR'!AT9</f>
        <v>0</v>
      </c>
      <c r="R9" s="36">
        <f>(C_calculation_DO_reachcode!BB9*Q!AU9)/'A-IFR'!AU9</f>
        <v>0</v>
      </c>
      <c r="S9" s="36">
        <f>(C_calculation_DO_reachcode!BC9*Q!AV9)/'A-IFR'!AV9</f>
        <v>0</v>
      </c>
      <c r="T9" s="36">
        <f>(C_calculation_DO_reachcode!BD9*Q!AW9)/'A-IFR'!AW9</f>
        <v>0</v>
      </c>
      <c r="U9" s="36">
        <f>(C_calculation_DO_reachcode!BE9*Q!AX9)/'A-IFR'!AX9</f>
        <v>0</v>
      </c>
      <c r="V9" s="36">
        <f>(C_calculation_DO_reachcode!BF9*Q!AY9)/'A-IFR'!AY9</f>
        <v>0</v>
      </c>
      <c r="W9" s="36">
        <f>(C_calculation_DO_reachcode!BG9*Q!AZ9)/'A-IFR'!AZ9</f>
        <v>0</v>
      </c>
      <c r="X9" s="36">
        <f>(C_calculation_DO_reachcode!BH9*Q!BA9)/'A-IFR'!BA9</f>
        <v>0</v>
      </c>
      <c r="Y9" s="36">
        <f>(C_calculation_DO_reachcode!BI9*Q!BB9)/'A-IFR'!BB9</f>
        <v>0</v>
      </c>
      <c r="Z9" s="36">
        <f>(C_calculation_DO_reachcode!BJ9*Q!BC9)/'A-IFR'!BC9</f>
        <v>0</v>
      </c>
      <c r="AA9" s="36">
        <f>(C_calculation_DO_reachcode!BK9*Q!BD9)/'A-IFR'!BD9</f>
        <v>0</v>
      </c>
      <c r="AB9" s="36">
        <f>(C_calculation_DO_reachcode!BL9*Q!BE9)/'A-IFR'!BE9</f>
        <v>0</v>
      </c>
      <c r="AC9" s="36">
        <f>(C_calculation_DO_reachcode!BM9*Q!BF9)/'A-IFR'!BF9</f>
        <v>0</v>
      </c>
      <c r="AD9" s="36">
        <f>(C_calculation_DO_reachcode!BN9*Q!BG9)/'A-IFR'!BG9</f>
        <v>0</v>
      </c>
      <c r="AF9" s="37">
        <v>17110004000214</v>
      </c>
      <c r="AG9" s="36">
        <f t="shared" si="0"/>
        <v>0</v>
      </c>
      <c r="AH9" s="36">
        <f t="shared" si="1"/>
        <v>0</v>
      </c>
      <c r="AI9" s="36">
        <f t="shared" si="2"/>
        <v>0</v>
      </c>
      <c r="AJ9" s="36">
        <f t="shared" si="3"/>
        <v>0</v>
      </c>
      <c r="AK9" s="36">
        <f t="shared" si="4"/>
        <v>0</v>
      </c>
      <c r="AL9" s="36">
        <f t="shared" si="5"/>
        <v>0</v>
      </c>
      <c r="AM9" s="36">
        <f t="shared" si="6"/>
        <v>0</v>
      </c>
      <c r="AN9" s="36">
        <f t="shared" si="7"/>
        <v>0</v>
      </c>
      <c r="AO9" s="36">
        <f t="shared" si="8"/>
        <v>0</v>
      </c>
      <c r="AP9" s="36">
        <f t="shared" si="9"/>
        <v>0</v>
      </c>
      <c r="AQ9" s="36">
        <f t="shared" si="10"/>
        <v>0</v>
      </c>
      <c r="AR9" s="36">
        <f t="shared" si="11"/>
        <v>0</v>
      </c>
      <c r="AS9" s="36">
        <f t="shared" si="12"/>
        <v>0</v>
      </c>
      <c r="AT9" s="36">
        <f t="shared" si="13"/>
        <v>0</v>
      </c>
      <c r="AU9" s="36">
        <f t="shared" si="14"/>
        <v>0</v>
      </c>
      <c r="AV9" s="36">
        <f t="shared" si="15"/>
        <v>0</v>
      </c>
      <c r="AW9" s="36">
        <f t="shared" si="16"/>
        <v>0</v>
      </c>
      <c r="AX9" s="36">
        <f t="shared" si="17"/>
        <v>0</v>
      </c>
      <c r="AY9" s="36">
        <f t="shared" si="18"/>
        <v>0</v>
      </c>
      <c r="AZ9" s="36">
        <f t="shared" si="19"/>
        <v>0</v>
      </c>
      <c r="BA9" s="36">
        <f t="shared" si="20"/>
        <v>0</v>
      </c>
      <c r="BB9" s="36">
        <f t="shared" si="21"/>
        <v>0</v>
      </c>
      <c r="BC9" s="36">
        <f t="shared" si="22"/>
        <v>0</v>
      </c>
      <c r="BD9" s="36">
        <f t="shared" si="23"/>
        <v>0</v>
      </c>
      <c r="BE9" s="36">
        <f t="shared" si="24"/>
        <v>0</v>
      </c>
    </row>
    <row r="10" spans="1:57" x14ac:dyDescent="0.25">
      <c r="A10" s="15" t="s">
        <v>21</v>
      </c>
      <c r="B10" s="3">
        <v>17110004000214</v>
      </c>
      <c r="C10">
        <v>0.89564228057861328</v>
      </c>
      <c r="D10" s="17">
        <v>558</v>
      </c>
      <c r="F10" s="36">
        <f>(C_calculation_DO_reachcode!AP10*Q!AI10)/'A-IFR'!AI10</f>
        <v>0</v>
      </c>
      <c r="G10" s="36">
        <f>(C_calculation_DO_reachcode!AQ10*Q!AJ10)/'A-IFR'!AJ10</f>
        <v>0</v>
      </c>
      <c r="H10" s="36">
        <f>(C_calculation_DO_reachcode!AR10*Q!AK10)/'A-IFR'!AK10</f>
        <v>0</v>
      </c>
      <c r="I10" s="36">
        <f>(C_calculation_DO_reachcode!AS10*Q!AL10)/'A-IFR'!AL10</f>
        <v>0</v>
      </c>
      <c r="J10" s="36">
        <f>(C_calculation_DO_reachcode!AT10*Q!AM10)/'A-IFR'!AM10</f>
        <v>0</v>
      </c>
      <c r="K10" s="36">
        <f>(C_calculation_DO_reachcode!AU10*Q!AN10)/'A-IFR'!AN10</f>
        <v>0</v>
      </c>
      <c r="L10" s="36">
        <f>(C_calculation_DO_reachcode!AV10*Q!AO10)/'A-IFR'!AO10</f>
        <v>0</v>
      </c>
      <c r="M10" s="36">
        <f>(C_calculation_DO_reachcode!AW10*Q!AP10)/'A-IFR'!AP10</f>
        <v>0</v>
      </c>
      <c r="N10" s="36">
        <f>(C_calculation_DO_reachcode!AX10*Q!AQ10)/'A-IFR'!AQ10</f>
        <v>0</v>
      </c>
      <c r="O10" s="36">
        <f>(C_calculation_DO_reachcode!AY10*Q!AR10)/'A-IFR'!AR10</f>
        <v>0</v>
      </c>
      <c r="P10" s="36">
        <f>(C_calculation_DO_reachcode!AZ10*Q!AS10)/'A-IFR'!AS10</f>
        <v>0</v>
      </c>
      <c r="Q10" s="36">
        <f>(C_calculation_DO_reachcode!BA10*Q!AT10)/'A-IFR'!AT10</f>
        <v>0</v>
      </c>
      <c r="R10" s="36">
        <f>(C_calculation_DO_reachcode!BB10*Q!AU10)/'A-IFR'!AU10</f>
        <v>0</v>
      </c>
      <c r="S10" s="36">
        <f>(C_calculation_DO_reachcode!BC10*Q!AV10)/'A-IFR'!AV10</f>
        <v>0</v>
      </c>
      <c r="T10" s="36">
        <f>(C_calculation_DO_reachcode!BD10*Q!AW10)/'A-IFR'!AW10</f>
        <v>0</v>
      </c>
      <c r="U10" s="36">
        <f>(C_calculation_DO_reachcode!BE10*Q!AX10)/'A-IFR'!AX10</f>
        <v>0</v>
      </c>
      <c r="V10" s="36">
        <f>(C_calculation_DO_reachcode!BF10*Q!AY10)/'A-IFR'!AY10</f>
        <v>0</v>
      </c>
      <c r="W10" s="36">
        <f>(C_calculation_DO_reachcode!BG10*Q!AZ10)/'A-IFR'!AZ10</f>
        <v>0</v>
      </c>
      <c r="X10" s="36">
        <f>(C_calculation_DO_reachcode!BH10*Q!BA10)/'A-IFR'!BA10</f>
        <v>0</v>
      </c>
      <c r="Y10" s="36">
        <f>(C_calculation_DO_reachcode!BI10*Q!BB10)/'A-IFR'!BB10</f>
        <v>0</v>
      </c>
      <c r="Z10" s="36">
        <f>(C_calculation_DO_reachcode!BJ10*Q!BC10)/'A-IFR'!BC10</f>
        <v>0</v>
      </c>
      <c r="AA10" s="36">
        <f>(C_calculation_DO_reachcode!BK10*Q!BD10)/'A-IFR'!BD10</f>
        <v>0</v>
      </c>
      <c r="AB10" s="36">
        <f>(C_calculation_DO_reachcode!BL10*Q!BE10)/'A-IFR'!BE10</f>
        <v>0</v>
      </c>
      <c r="AC10" s="36">
        <f>(C_calculation_DO_reachcode!BM10*Q!BF10)/'A-IFR'!BF10</f>
        <v>0</v>
      </c>
      <c r="AD10" s="36">
        <f>(C_calculation_DO_reachcode!BN10*Q!BG10)/'A-IFR'!BG10</f>
        <v>0</v>
      </c>
      <c r="AF10" s="37">
        <v>17110002000111</v>
      </c>
      <c r="AG10" s="36">
        <f t="shared" si="0"/>
        <v>0</v>
      </c>
      <c r="AH10" s="36">
        <f t="shared" si="1"/>
        <v>0</v>
      </c>
      <c r="AI10" s="36">
        <f t="shared" si="2"/>
        <v>0</v>
      </c>
      <c r="AJ10" s="36" t="e">
        <f t="shared" si="3"/>
        <v>#DIV/0!</v>
      </c>
      <c r="AK10" s="36" t="e">
        <f t="shared" si="4"/>
        <v>#DIV/0!</v>
      </c>
      <c r="AL10" s="36" t="e">
        <f t="shared" si="5"/>
        <v>#DIV/0!</v>
      </c>
      <c r="AM10" s="36" t="e">
        <f t="shared" si="6"/>
        <v>#DIV/0!</v>
      </c>
      <c r="AN10" s="36" t="e">
        <f t="shared" si="7"/>
        <v>#DIV/0!</v>
      </c>
      <c r="AO10" s="36" t="e">
        <f t="shared" si="8"/>
        <v>#DIV/0!</v>
      </c>
      <c r="AP10" s="36" t="e">
        <f t="shared" si="9"/>
        <v>#DIV/0!</v>
      </c>
      <c r="AQ10" s="36" t="e">
        <f t="shared" si="10"/>
        <v>#DIV/0!</v>
      </c>
      <c r="AR10" s="36">
        <f t="shared" si="11"/>
        <v>0</v>
      </c>
      <c r="AS10" s="36">
        <f t="shared" si="12"/>
        <v>0</v>
      </c>
      <c r="AT10" s="36" t="e">
        <f t="shared" si="13"/>
        <v>#DIV/0!</v>
      </c>
      <c r="AU10" s="36">
        <f t="shared" si="14"/>
        <v>0</v>
      </c>
      <c r="AV10" s="36">
        <f t="shared" si="15"/>
        <v>0</v>
      </c>
      <c r="AW10" s="36" t="e">
        <f t="shared" si="16"/>
        <v>#DIV/0!</v>
      </c>
      <c r="AX10" s="36">
        <f t="shared" si="17"/>
        <v>0</v>
      </c>
      <c r="AY10" s="36">
        <f t="shared" si="18"/>
        <v>0</v>
      </c>
      <c r="AZ10" s="36">
        <f t="shared" si="19"/>
        <v>0</v>
      </c>
      <c r="BA10" s="36">
        <f t="shared" si="20"/>
        <v>0</v>
      </c>
      <c r="BB10" s="36">
        <f t="shared" si="21"/>
        <v>0</v>
      </c>
      <c r="BC10" s="36" t="e">
        <f t="shared" si="22"/>
        <v>#DIV/0!</v>
      </c>
      <c r="BD10" s="36">
        <f t="shared" si="23"/>
        <v>0</v>
      </c>
      <c r="BE10" s="36">
        <f t="shared" si="24"/>
        <v>0</v>
      </c>
    </row>
    <row r="11" spans="1:57" x14ac:dyDescent="0.25">
      <c r="A11" s="15" t="s">
        <v>23</v>
      </c>
      <c r="B11" s="3">
        <v>17110002000111</v>
      </c>
      <c r="C11">
        <v>2.5271670892834663E-4</v>
      </c>
      <c r="D11" s="17">
        <v>115</v>
      </c>
      <c r="F11" s="36">
        <f>(C_calculation_DO_reachcode!AP11*Q!AI11)/'A-IFR'!AI11</f>
        <v>0</v>
      </c>
      <c r="G11" s="36">
        <f>(C_calculation_DO_reachcode!AQ11*Q!AJ11)/'A-IFR'!AJ11</f>
        <v>0</v>
      </c>
      <c r="H11" s="36">
        <f>(C_calculation_DO_reachcode!AR11*Q!AK11)/'A-IFR'!AK11</f>
        <v>0</v>
      </c>
      <c r="I11" s="36" t="e">
        <f>(C_calculation_DO_reachcode!AS11*Q!AL11)/'A-IFR'!AL11</f>
        <v>#DIV/0!</v>
      </c>
      <c r="J11" s="36" t="e">
        <f>(C_calculation_DO_reachcode!AT11*Q!AM11)/'A-IFR'!AM11</f>
        <v>#DIV/0!</v>
      </c>
      <c r="K11" s="36" t="e">
        <f>(C_calculation_DO_reachcode!AU11*Q!AN11)/'A-IFR'!AN11</f>
        <v>#DIV/0!</v>
      </c>
      <c r="L11" s="36" t="e">
        <f>(C_calculation_DO_reachcode!AV11*Q!AO11)/'A-IFR'!AO11</f>
        <v>#DIV/0!</v>
      </c>
      <c r="M11" s="36" t="e">
        <f>(C_calculation_DO_reachcode!AW11*Q!AP11)/'A-IFR'!AP11</f>
        <v>#DIV/0!</v>
      </c>
      <c r="N11" s="36" t="e">
        <f>(C_calculation_DO_reachcode!AX11*Q!AQ11)/'A-IFR'!AQ11</f>
        <v>#DIV/0!</v>
      </c>
      <c r="O11" s="36" t="e">
        <f>(C_calculation_DO_reachcode!AY11*Q!AR11)/'A-IFR'!AR11</f>
        <v>#DIV/0!</v>
      </c>
      <c r="P11" s="36" t="e">
        <f>(C_calculation_DO_reachcode!AZ11*Q!AS11)/'A-IFR'!AS11</f>
        <v>#DIV/0!</v>
      </c>
      <c r="Q11" s="36">
        <f>(C_calculation_DO_reachcode!BA11*Q!AT11)/'A-IFR'!AT11</f>
        <v>0</v>
      </c>
      <c r="R11" s="36">
        <f>(C_calculation_DO_reachcode!BB11*Q!AU11)/'A-IFR'!AU11</f>
        <v>0</v>
      </c>
      <c r="S11" s="36" t="e">
        <f>(C_calculation_DO_reachcode!BC11*Q!AV11)/'A-IFR'!AV11</f>
        <v>#DIV/0!</v>
      </c>
      <c r="T11" s="36">
        <f>(C_calculation_DO_reachcode!BD11*Q!AW11)/'A-IFR'!AW11</f>
        <v>0</v>
      </c>
      <c r="U11" s="36">
        <f>(C_calculation_DO_reachcode!BE11*Q!AX11)/'A-IFR'!AX11</f>
        <v>0</v>
      </c>
      <c r="V11" s="36" t="e">
        <f>(C_calculation_DO_reachcode!BF11*Q!AY11)/'A-IFR'!AY11</f>
        <v>#DIV/0!</v>
      </c>
      <c r="W11" s="36">
        <f>(C_calculation_DO_reachcode!BG11*Q!AZ11)/'A-IFR'!AZ11</f>
        <v>0</v>
      </c>
      <c r="X11" s="36">
        <f>(C_calculation_DO_reachcode!BH11*Q!BA11)/'A-IFR'!BA11</f>
        <v>0</v>
      </c>
      <c r="Y11" s="36">
        <f>(C_calculation_DO_reachcode!BI11*Q!BB11)/'A-IFR'!BB11</f>
        <v>0</v>
      </c>
      <c r="Z11" s="36">
        <f>(C_calculation_DO_reachcode!BJ11*Q!BC11)/'A-IFR'!BC11</f>
        <v>0</v>
      </c>
      <c r="AA11" s="36">
        <f>(C_calculation_DO_reachcode!BK11*Q!BD11)/'A-IFR'!BD11</f>
        <v>0</v>
      </c>
      <c r="AB11" s="36" t="e">
        <f>(C_calculation_DO_reachcode!BL11*Q!BE11)/'A-IFR'!BE11</f>
        <v>#DIV/0!</v>
      </c>
      <c r="AC11" s="36">
        <f>(C_calculation_DO_reachcode!BM11*Q!BF11)/'A-IFR'!BF11</f>
        <v>0</v>
      </c>
      <c r="AD11" s="36">
        <f>(C_calculation_DO_reachcode!BN11*Q!BG11)/'A-IFR'!BG11</f>
        <v>0</v>
      </c>
      <c r="AF11" s="37">
        <v>17110004000396</v>
      </c>
      <c r="AG11" s="36">
        <f t="shared" si="0"/>
        <v>0.10957672036547972</v>
      </c>
      <c r="AH11" s="36">
        <f t="shared" si="1"/>
        <v>0</v>
      </c>
      <c r="AI11" s="36">
        <f t="shared" si="2"/>
        <v>8.7518993529042827E-2</v>
      </c>
      <c r="AJ11" s="36">
        <f t="shared" si="3"/>
        <v>6.8548103253278481E-2</v>
      </c>
      <c r="AK11" s="36">
        <f t="shared" si="4"/>
        <v>0.14244711437989771</v>
      </c>
      <c r="AL11" s="36">
        <f t="shared" si="5"/>
        <v>0.11692264524208365</v>
      </c>
      <c r="AM11" s="36">
        <f t="shared" si="6"/>
        <v>9.1324322253038479E-2</v>
      </c>
      <c r="AN11" s="36">
        <f t="shared" si="7"/>
        <v>7.7365932845449875E-2</v>
      </c>
      <c r="AO11" s="36">
        <f t="shared" si="8"/>
        <v>0.11042104368808525</v>
      </c>
      <c r="AP11" s="36">
        <f t="shared" si="9"/>
        <v>0.10753323897200964</v>
      </c>
      <c r="AQ11" s="36">
        <f t="shared" si="10"/>
        <v>0.11942356432999643</v>
      </c>
      <c r="AR11" s="36">
        <f t="shared" si="11"/>
        <v>0.31561685149229773</v>
      </c>
      <c r="AS11" s="36">
        <f t="shared" si="12"/>
        <v>0.10021829485174834</v>
      </c>
      <c r="AT11" s="36">
        <f t="shared" si="13"/>
        <v>0.11001665512164575</v>
      </c>
      <c r="AU11" s="36">
        <f t="shared" si="14"/>
        <v>0.31561685149229773</v>
      </c>
      <c r="AV11" s="36">
        <f t="shared" si="15"/>
        <v>8.8961764918954161E-2</v>
      </c>
      <c r="AW11" s="36">
        <f t="shared" si="16"/>
        <v>0.11668548652282058</v>
      </c>
      <c r="AX11" s="36">
        <f t="shared" si="17"/>
        <v>6.053108036636428E-2</v>
      </c>
      <c r="AY11" s="36">
        <f t="shared" si="18"/>
        <v>0.20872307147368604</v>
      </c>
      <c r="AZ11" s="36">
        <f t="shared" si="19"/>
        <v>0.12464297036320868</v>
      </c>
      <c r="BA11" s="36">
        <f t="shared" si="20"/>
        <v>9.1387444820119887E-2</v>
      </c>
      <c r="BB11" s="36">
        <f t="shared" si="21"/>
        <v>4.5410747754793875E-2</v>
      </c>
      <c r="BC11" s="36">
        <f t="shared" si="22"/>
        <v>0.10637808486493021</v>
      </c>
      <c r="BD11" s="36">
        <f t="shared" si="23"/>
        <v>0.12360780233996267</v>
      </c>
      <c r="BE11" s="36">
        <f t="shared" si="24"/>
        <v>6.2039761213093597E-2</v>
      </c>
    </row>
    <row r="12" spans="1:57" x14ac:dyDescent="0.25">
      <c r="A12" s="15" t="s">
        <v>24</v>
      </c>
      <c r="B12" s="3">
        <v>17110004000396</v>
      </c>
      <c r="C12">
        <v>0.86924535036087036</v>
      </c>
      <c r="D12" s="17">
        <v>515</v>
      </c>
      <c r="F12" s="36">
        <f>(C_calculation_DO_reachcode!AP12*Q!AI12)/'A-IFR'!AI12</f>
        <v>0</v>
      </c>
      <c r="G12" s="36">
        <f>(C_calculation_DO_reachcode!AQ12*Q!AJ12)/'A-IFR'!AJ12</f>
        <v>0</v>
      </c>
      <c r="H12" s="36">
        <f>(C_calculation_DO_reachcode!AR12*Q!AK12)/'A-IFR'!AK12</f>
        <v>0</v>
      </c>
      <c r="I12" s="36">
        <f>(C_calculation_DO_reachcode!AS12*Q!AL12)/'A-IFR'!AL12</f>
        <v>0</v>
      </c>
      <c r="J12" s="36">
        <f>(C_calculation_DO_reachcode!AT12*Q!AM12)/'A-IFR'!AM12</f>
        <v>0</v>
      </c>
      <c r="K12" s="36">
        <f>(C_calculation_DO_reachcode!AU12*Q!AN12)/'A-IFR'!AN12</f>
        <v>4.8387123502899448E-2</v>
      </c>
      <c r="L12" s="36">
        <f>(C_calculation_DO_reachcode!AV12*Q!AO12)/'A-IFR'!AO12</f>
        <v>5.0164393964413322E-2</v>
      </c>
      <c r="M12" s="36">
        <f>(C_calculation_DO_reachcode!AW12*Q!AP12)/'A-IFR'!AP12</f>
        <v>7.1248721211685823E-2</v>
      </c>
      <c r="N12" s="36">
        <f>(C_calculation_DO_reachcode!AX12*Q!AQ12)/'A-IFR'!AQ12</f>
        <v>7.3975303865196879E-2</v>
      </c>
      <c r="O12" s="36">
        <f>(C_calculation_DO_reachcode!AY12*Q!AR12)/'A-IFR'!AR12</f>
        <v>3.9940917332460635E-2</v>
      </c>
      <c r="P12" s="36">
        <f>(C_calculation_DO_reachcode!AZ12*Q!AS12)/'A-IFR'!AS12</f>
        <v>0</v>
      </c>
      <c r="Q12" s="36">
        <f>(C_calculation_DO_reachcode!BA12*Q!AT12)/'A-IFR'!AT12</f>
        <v>0</v>
      </c>
      <c r="R12" s="36">
        <f>(C_calculation_DO_reachcode!BB12*Q!AU12)/'A-IFR'!AU12</f>
        <v>0</v>
      </c>
      <c r="S12" s="36">
        <f>(C_calculation_DO_reachcode!BC12*Q!AV12)/'A-IFR'!AV12</f>
        <v>5.1880880961565103E-2</v>
      </c>
      <c r="T12" s="36">
        <f>(C_calculation_DO_reachcode!BD12*Q!AW12)/'A-IFR'!AW12</f>
        <v>0</v>
      </c>
      <c r="U12" s="36">
        <f>(C_calculation_DO_reachcode!BE12*Q!AX12)/'A-IFR'!AX12</f>
        <v>0</v>
      </c>
      <c r="V12" s="36">
        <f>(C_calculation_DO_reachcode!BF12*Q!AY12)/'A-IFR'!AY12</f>
        <v>6.7676890391073011E-2</v>
      </c>
      <c r="W12" s="36">
        <f>(C_calculation_DO_reachcode!BG12*Q!AZ12)/'A-IFR'!AZ12</f>
        <v>0</v>
      </c>
      <c r="X12" s="36">
        <f>(C_calculation_DO_reachcode!BH12*Q!BA12)/'A-IFR'!BA12</f>
        <v>0</v>
      </c>
      <c r="Y12" s="36">
        <f>(C_calculation_DO_reachcode!BI12*Q!BB12)/'A-IFR'!BB12</f>
        <v>0</v>
      </c>
      <c r="Z12" s="36">
        <f>(C_calculation_DO_reachcode!BJ12*Q!BC12)/'A-IFR'!BC12</f>
        <v>0</v>
      </c>
      <c r="AA12" s="36">
        <f>(C_calculation_DO_reachcode!BK12*Q!BD12)/'A-IFR'!BD12</f>
        <v>0</v>
      </c>
      <c r="AB12" s="36">
        <f>(C_calculation_DO_reachcode!BL12*Q!BE12)/'A-IFR'!BE12</f>
        <v>5.1279754465733324E-2</v>
      </c>
      <c r="AC12" s="36">
        <f>(C_calculation_DO_reachcode!BM12*Q!BF12)/'A-IFR'!BF12</f>
        <v>3.146888744374822E-2</v>
      </c>
      <c r="AD12" s="36">
        <f>(C_calculation_DO_reachcode!BN12*Q!BG12)/'A-IFR'!BG12</f>
        <v>0</v>
      </c>
      <c r="AF12" s="37">
        <v>17110004001346</v>
      </c>
      <c r="AG12" s="36">
        <f t="shared" si="0"/>
        <v>0.24643173248911845</v>
      </c>
      <c r="AH12" s="36">
        <f t="shared" si="1"/>
        <v>0</v>
      </c>
      <c r="AI12" s="36">
        <f t="shared" si="2"/>
        <v>0.14484516348885848</v>
      </c>
      <c r="AJ12" s="36">
        <f t="shared" si="3"/>
        <v>0.21452996374609734</v>
      </c>
      <c r="AK12" s="36">
        <f t="shared" si="4"/>
        <v>0.17035547371830925</v>
      </c>
      <c r="AL12" s="36">
        <f t="shared" si="5"/>
        <v>0.29300787044081139</v>
      </c>
      <c r="AM12" s="36">
        <f t="shared" si="6"/>
        <v>0.40077748859444867</v>
      </c>
      <c r="AN12" s="36">
        <f t="shared" si="7"/>
        <v>0.2425517496832266</v>
      </c>
      <c r="AO12" s="36">
        <f t="shared" si="8"/>
        <v>0.27426373946376348</v>
      </c>
      <c r="AP12" s="36">
        <f t="shared" si="9"/>
        <v>0.59479711113799716</v>
      </c>
      <c r="AQ12" s="36">
        <f t="shared" si="10"/>
        <v>0.61595547511079063</v>
      </c>
      <c r="AR12" s="36">
        <f t="shared" si="11"/>
        <v>0.15538734896451153</v>
      </c>
      <c r="AS12" s="36">
        <f t="shared" si="12"/>
        <v>0.33588397199249026</v>
      </c>
      <c r="AT12" s="36">
        <f t="shared" si="13"/>
        <v>0.61032548548965948</v>
      </c>
      <c r="AU12" s="36">
        <f t="shared" si="14"/>
        <v>0.15538734896451153</v>
      </c>
      <c r="AV12" s="36">
        <f t="shared" si="15"/>
        <v>0.34583036730068095</v>
      </c>
      <c r="AW12" s="36">
        <f t="shared" si="16"/>
        <v>0.53654519255335631</v>
      </c>
      <c r="AX12" s="36">
        <f t="shared" si="17"/>
        <v>0.18694198666243497</v>
      </c>
      <c r="AY12" s="36">
        <f t="shared" si="18"/>
        <v>0.48128687082739691</v>
      </c>
      <c r="AZ12" s="36">
        <f t="shared" si="19"/>
        <v>0.4887004582098487</v>
      </c>
      <c r="BA12" s="36">
        <f t="shared" si="20"/>
        <v>0.23419694929602766</v>
      </c>
      <c r="BB12" s="36">
        <f t="shared" si="21"/>
        <v>0.14811360502819065</v>
      </c>
      <c r="BC12" s="36">
        <f t="shared" si="22"/>
        <v>0.35303972337574957</v>
      </c>
      <c r="BD12" s="36">
        <f t="shared" si="23"/>
        <v>0.48722817266222512</v>
      </c>
      <c r="BE12" s="36">
        <f t="shared" si="24"/>
        <v>0.19460082840014928</v>
      </c>
    </row>
    <row r="13" spans="1:57" x14ac:dyDescent="0.25">
      <c r="A13" s="15" t="s">
        <v>25</v>
      </c>
      <c r="B13" s="3">
        <v>17110004001346</v>
      </c>
      <c r="C13">
        <v>0.97598499059677124</v>
      </c>
      <c r="D13" s="17">
        <v>560</v>
      </c>
      <c r="F13" s="36">
        <f>(C_calculation_DO_reachcode!AP13*Q!AI13)/'A-IFR'!AI13</f>
        <v>8.0553166553395186E-2</v>
      </c>
      <c r="G13" s="36">
        <f>(C_calculation_DO_reachcode!AQ13*Q!AJ13)/'A-IFR'!AJ13</f>
        <v>0</v>
      </c>
      <c r="H13" s="36">
        <f>(C_calculation_DO_reachcode!AR13*Q!AK13)/'A-IFR'!AK13</f>
        <v>0</v>
      </c>
      <c r="I13" s="36">
        <f>(C_calculation_DO_reachcode!AS13*Q!AL13)/'A-IFR'!AL13</f>
        <v>0.13409408501684869</v>
      </c>
      <c r="J13" s="36">
        <f>(C_calculation_DO_reachcode!AT13*Q!AM13)/'A-IFR'!AM13</f>
        <v>0.12195535564405131</v>
      </c>
      <c r="K13" s="36">
        <f>(C_calculation_DO_reachcode!AU13*Q!AN13)/'A-IFR'!AN13</f>
        <v>0.13893216018482391</v>
      </c>
      <c r="L13" s="36">
        <f>(C_calculation_DO_reachcode!AV13*Q!AO13)/'A-IFR'!AO13</f>
        <v>0.25418759877166486</v>
      </c>
      <c r="M13" s="36">
        <f>(C_calculation_DO_reachcode!AW13*Q!AP13)/'A-IFR'!AP13</f>
        <v>0.22503993542755907</v>
      </c>
      <c r="N13" s="36">
        <f>(C_calculation_DO_reachcode!AX13*Q!AQ13)/'A-IFR'!AQ13</f>
        <v>0.31782880580078543</v>
      </c>
      <c r="O13" s="36">
        <f>(C_calculation_DO_reachcode!AY13*Q!AR13)/'A-IFR'!AR13</f>
        <v>0.15051328291892352</v>
      </c>
      <c r="P13" s="36">
        <f>(C_calculation_DO_reachcode!AZ13*Q!AS13)/'A-IFR'!AS13</f>
        <v>0.25147687765139071</v>
      </c>
      <c r="Q13" s="36">
        <f>(C_calculation_DO_reachcode!BA13*Q!AT13)/'A-IFR'!AT13</f>
        <v>0</v>
      </c>
      <c r="R13" s="36">
        <f>(C_calculation_DO_reachcode!BB13*Q!AU13)/'A-IFR'!AU13</f>
        <v>9.4251650887551428E-2</v>
      </c>
      <c r="S13" s="36">
        <f>(C_calculation_DO_reachcode!BC13*Q!AV13)/'A-IFR'!AV13</f>
        <v>0.25058586887441581</v>
      </c>
      <c r="T13" s="36">
        <f>(C_calculation_DO_reachcode!BD13*Q!AW13)/'A-IFR'!AW13</f>
        <v>0</v>
      </c>
      <c r="U13" s="36">
        <f>(C_calculation_DO_reachcode!BE13*Q!AX13)/'A-IFR'!AX13</f>
        <v>-2.655058813966631E-16</v>
      </c>
      <c r="V13" s="36">
        <f>(C_calculation_DO_reachcode!BF13*Q!AY13)/'A-IFR'!AY13</f>
        <v>0.25805830904986127</v>
      </c>
      <c r="W13" s="36">
        <f>(C_calculation_DO_reachcode!BG13*Q!AZ13)/'A-IFR'!AZ13</f>
        <v>0</v>
      </c>
      <c r="X13" s="36">
        <f>(C_calculation_DO_reachcode!BH13*Q!BA13)/'A-IFR'!BA13</f>
        <v>0.1223657750738205</v>
      </c>
      <c r="Y13" s="36">
        <f>(C_calculation_DO_reachcode!BI13*Q!BB13)/'A-IFR'!BB13</f>
        <v>0.18591086120077865</v>
      </c>
      <c r="Z13" s="36">
        <f>(C_calculation_DO_reachcode!BJ13*Q!BC13)/'A-IFR'!BC13</f>
        <v>1.0876123559395851E-2</v>
      </c>
      <c r="AA13" s="36">
        <f>(C_calculation_DO_reachcode!BK13*Q!BD13)/'A-IFR'!BD13</f>
        <v>0</v>
      </c>
      <c r="AB13" s="36">
        <f>(C_calculation_DO_reachcode!BL13*Q!BE13)/'A-IFR'!BE13</f>
        <v>0.20186539301191084</v>
      </c>
      <c r="AC13" s="36">
        <f>(C_calculation_DO_reachcode!BM13*Q!BF13)/'A-IFR'!BF13</f>
        <v>0.2051576327733812</v>
      </c>
      <c r="AD13" s="36">
        <f>(C_calculation_DO_reachcode!BN13*Q!BG13)/'A-IFR'!BG13</f>
        <v>0</v>
      </c>
      <c r="AF13" s="37">
        <v>17110004014459</v>
      </c>
      <c r="AG13" s="36">
        <f t="shared" si="0"/>
        <v>0</v>
      </c>
      <c r="AH13" s="36">
        <f t="shared" si="1"/>
        <v>0</v>
      </c>
      <c r="AI13" s="36">
        <f t="shared" si="2"/>
        <v>0</v>
      </c>
      <c r="AJ13" s="36">
        <f t="shared" si="3"/>
        <v>0</v>
      </c>
      <c r="AK13" s="36">
        <f t="shared" si="4"/>
        <v>0</v>
      </c>
      <c r="AL13" s="36">
        <f t="shared" si="5"/>
        <v>0</v>
      </c>
      <c r="AM13" s="36">
        <f t="shared" si="6"/>
        <v>2.7081484102350697E-2</v>
      </c>
      <c r="AN13" s="36">
        <f t="shared" si="7"/>
        <v>2.3140664046782E-2</v>
      </c>
      <c r="AO13" s="36">
        <f t="shared" si="8"/>
        <v>6.4237347714264703E-2</v>
      </c>
      <c r="AP13" s="36">
        <f t="shared" si="9"/>
        <v>0</v>
      </c>
      <c r="AQ13" s="36">
        <f t="shared" si="10"/>
        <v>0</v>
      </c>
      <c r="AR13" s="36">
        <f t="shared" si="11"/>
        <v>0</v>
      </c>
      <c r="AS13" s="36">
        <f t="shared" si="12"/>
        <v>0</v>
      </c>
      <c r="AT13" s="36">
        <f t="shared" si="13"/>
        <v>0</v>
      </c>
      <c r="AU13" s="36">
        <f t="shared" si="14"/>
        <v>0</v>
      </c>
      <c r="AV13" s="36">
        <f t="shared" si="15"/>
        <v>0</v>
      </c>
      <c r="AW13" s="36">
        <f t="shared" si="16"/>
        <v>0</v>
      </c>
      <c r="AX13" s="36">
        <f t="shared" si="17"/>
        <v>0</v>
      </c>
      <c r="AY13" s="36">
        <f t="shared" si="18"/>
        <v>0</v>
      </c>
      <c r="AZ13" s="36">
        <f t="shared" si="19"/>
        <v>0</v>
      </c>
      <c r="BA13" s="36">
        <f t="shared" si="20"/>
        <v>0</v>
      </c>
      <c r="BB13" s="36">
        <f t="shared" si="21"/>
        <v>0</v>
      </c>
      <c r="BC13" s="36">
        <f t="shared" si="22"/>
        <v>6.8068359550661241E-3</v>
      </c>
      <c r="BD13" s="36">
        <f t="shared" si="23"/>
        <v>0</v>
      </c>
      <c r="BE13" s="36">
        <f t="shared" si="24"/>
        <v>0</v>
      </c>
    </row>
    <row r="14" spans="1:57" x14ac:dyDescent="0.25">
      <c r="A14" s="15" t="s">
        <v>26</v>
      </c>
      <c r="B14" s="3">
        <v>17110004001346</v>
      </c>
      <c r="C14">
        <v>0.98276013135910034</v>
      </c>
      <c r="D14" s="17">
        <v>39</v>
      </c>
      <c r="F14" s="36">
        <f>(C_calculation_DO_reachcode!AP14*Q!AI14)/'A-IFR'!AI14</f>
        <v>0.52345026906366032</v>
      </c>
      <c r="G14" s="36" t="e">
        <f>(C_calculation_DO_reachcode!AQ14*Q!AJ14)/'A-IFR'!AJ14</f>
        <v>#DIV/0!</v>
      </c>
      <c r="H14" s="36">
        <f>(C_calculation_DO_reachcode!AR14*Q!AK14)/'A-IFR'!AK14</f>
        <v>0.43453549046657547</v>
      </c>
      <c r="I14" s="36">
        <f>(C_calculation_DO_reachcode!AS14*Q!AL14)/'A-IFR'!AL14</f>
        <v>0.31061367133675699</v>
      </c>
      <c r="J14" s="36" t="e">
        <f>(C_calculation_DO_reachcode!AT14*Q!AM14)/'A-IFR'!AM14</f>
        <v>#DIV/0!</v>
      </c>
      <c r="K14" s="36">
        <f>(C_calculation_DO_reachcode!AU14*Q!AN14)/'A-IFR'!AN14</f>
        <v>0.50367772089331198</v>
      </c>
      <c r="L14" s="36">
        <f>(C_calculation_DO_reachcode!AV14*Q!AO14)/'A-IFR'!AO14</f>
        <v>0.54022207539037659</v>
      </c>
      <c r="M14" s="36" t="e">
        <f>(C_calculation_DO_reachcode!AW14*Q!AP14)/'A-IFR'!AP14</f>
        <v>#DIV/0!</v>
      </c>
      <c r="N14" s="36" t="e">
        <f>(C_calculation_DO_reachcode!AX14*Q!AQ14)/'A-IFR'!AQ14</f>
        <v>#DIV/0!</v>
      </c>
      <c r="O14" s="36">
        <f>(C_calculation_DO_reachcode!AY14*Q!AR14)/'A-IFR'!AR14</f>
        <v>1.1903252668484006</v>
      </c>
      <c r="P14" s="36">
        <f>(C_calculation_DO_reachcode!AZ14*Q!AS14)/'A-IFR'!AS14</f>
        <v>1.3352335700160729</v>
      </c>
      <c r="Q14" s="36">
        <f>(C_calculation_DO_reachcode!BA14*Q!AT14)/'A-IFR'!AT14</f>
        <v>0.32413829427180818</v>
      </c>
      <c r="R14" s="36">
        <f>(C_calculation_DO_reachcode!BB14*Q!AU14)/'A-IFR'!AU14</f>
        <v>0.68265759868593523</v>
      </c>
      <c r="S14" s="36">
        <f>(C_calculation_DO_reachcode!BC14*Q!AV14)/'A-IFR'!AV14</f>
        <v>1.2515191630753246</v>
      </c>
      <c r="T14" s="36">
        <f>(C_calculation_DO_reachcode!BD14*Q!AW14)/'A-IFR'!AW14</f>
        <v>0.32413829427180818</v>
      </c>
      <c r="U14" s="36">
        <f>(C_calculation_DO_reachcode!BE14*Q!AX14)/'A-IFR'!AX14</f>
        <v>0.50694421794224465</v>
      </c>
      <c r="V14" s="36">
        <f>(C_calculation_DO_reachcode!BF14*Q!AY14)/'A-IFR'!AY14</f>
        <v>1.0037170058590876</v>
      </c>
      <c r="W14" s="36">
        <f>(C_calculation_DO_reachcode!BG14*Q!AZ14)/'A-IFR'!AZ14</f>
        <v>0.44604152586902418</v>
      </c>
      <c r="X14" s="36">
        <f>(C_calculation_DO_reachcode!BH14*Q!BA14)/'A-IFR'!BA14</f>
        <v>1.0139867848246218</v>
      </c>
      <c r="Y14" s="36">
        <f>(C_calculation_DO_reachcode!BI14*Q!BB14)/'A-IFR'!BB14</f>
        <v>0.9856906620456064</v>
      </c>
      <c r="Z14" s="36">
        <f>(C_calculation_DO_reachcode!BJ14*Q!BC14)/'A-IFR'!BC14</f>
        <v>0.51212616503432917</v>
      </c>
      <c r="AA14" s="36">
        <f>(C_calculation_DO_reachcode!BK14*Q!BD14)/'A-IFR'!BD14</f>
        <v>0.37115876419366528</v>
      </c>
      <c r="AB14" s="36">
        <f>(C_calculation_DO_reachcode!BL14*Q!BE14)/'A-IFR'!BE14</f>
        <v>0.5269942059282684</v>
      </c>
      <c r="AC14" s="36">
        <f>(C_calculation_DO_reachcode!BM14*Q!BF14)/'A-IFR'!BF14</f>
        <v>0.95745462611979448</v>
      </c>
      <c r="AD14" s="36">
        <f>(C_calculation_DO_reachcode!BN14*Q!BG14)/'A-IFR'!BG14</f>
        <v>0.46518410999448179</v>
      </c>
      <c r="AF14" s="37">
        <v>17110004001557</v>
      </c>
      <c r="AG14" s="36">
        <f t="shared" si="0"/>
        <v>0</v>
      </c>
      <c r="AH14" s="36">
        <f t="shared" si="1"/>
        <v>0</v>
      </c>
      <c r="AI14" s="36">
        <f t="shared" si="2"/>
        <v>0</v>
      </c>
      <c r="AJ14" s="36">
        <f t="shared" si="3"/>
        <v>0</v>
      </c>
      <c r="AK14" s="36">
        <f t="shared" si="4"/>
        <v>3.9001185228133117E-2</v>
      </c>
      <c r="AL14" s="36">
        <f t="shared" si="5"/>
        <v>0.17456361196833473</v>
      </c>
      <c r="AM14" s="36">
        <f t="shared" si="6"/>
        <v>0.19257975776122871</v>
      </c>
      <c r="AN14" s="36">
        <f t="shared" si="7"/>
        <v>0.38971000354442542</v>
      </c>
      <c r="AO14" s="36">
        <f t="shared" si="8"/>
        <v>0.22954907530815805</v>
      </c>
      <c r="AP14" s="36">
        <f t="shared" si="9"/>
        <v>0</v>
      </c>
      <c r="AQ14" s="36">
        <f t="shared" si="10"/>
        <v>0</v>
      </c>
      <c r="AR14" s="36">
        <f t="shared" si="11"/>
        <v>0</v>
      </c>
      <c r="AS14" s="36">
        <f t="shared" si="12"/>
        <v>1.502892952640545E-2</v>
      </c>
      <c r="AT14" s="36">
        <f t="shared" si="13"/>
        <v>0</v>
      </c>
      <c r="AU14" s="36">
        <f t="shared" si="14"/>
        <v>0</v>
      </c>
      <c r="AV14" s="36">
        <f t="shared" si="15"/>
        <v>1.7164270391304127E-2</v>
      </c>
      <c r="AW14" s="36">
        <f t="shared" si="16"/>
        <v>9.940836599214449E-2</v>
      </c>
      <c r="AX14" s="36">
        <f t="shared" si="17"/>
        <v>0</v>
      </c>
      <c r="AY14" s="36">
        <f t="shared" si="18"/>
        <v>0</v>
      </c>
      <c r="AZ14" s="36">
        <f t="shared" si="19"/>
        <v>0</v>
      </c>
      <c r="BA14" s="36">
        <f t="shared" si="20"/>
        <v>1.6460594083357833E-2</v>
      </c>
      <c r="BB14" s="36">
        <f t="shared" si="21"/>
        <v>0</v>
      </c>
      <c r="BC14" s="36">
        <f t="shared" si="22"/>
        <v>0.18615158768807513</v>
      </c>
      <c r="BD14" s="36">
        <f t="shared" si="23"/>
        <v>1.322878215090614E-2</v>
      </c>
      <c r="BE14" s="36">
        <f t="shared" si="24"/>
        <v>0</v>
      </c>
    </row>
    <row r="15" spans="1:57" x14ac:dyDescent="0.25">
      <c r="A15" s="15" t="s">
        <v>27</v>
      </c>
      <c r="B15" s="3">
        <v>17110004014459</v>
      </c>
      <c r="C15">
        <v>0.99609559774398804</v>
      </c>
      <c r="D15" s="17">
        <v>519</v>
      </c>
      <c r="F15" s="36">
        <f>(C_calculation_DO_reachcode!AP15*Q!AI15)/'A-IFR'!AI15</f>
        <v>0</v>
      </c>
      <c r="G15" s="36">
        <f>(C_calculation_DO_reachcode!AQ15*Q!AJ15)/'A-IFR'!AJ15</f>
        <v>0</v>
      </c>
      <c r="H15" s="36">
        <f>(C_calculation_DO_reachcode!AR15*Q!AK15)/'A-IFR'!AK15</f>
        <v>0</v>
      </c>
      <c r="I15" s="36">
        <f>(C_calculation_DO_reachcode!AS15*Q!AL15)/'A-IFR'!AL15</f>
        <v>0</v>
      </c>
      <c r="J15" s="36">
        <f>(C_calculation_DO_reachcode!AT15*Q!AM15)/'A-IFR'!AM15</f>
        <v>0</v>
      </c>
      <c r="K15" s="36">
        <f>(C_calculation_DO_reachcode!AU15*Q!AN15)/'A-IFR'!AN15</f>
        <v>0</v>
      </c>
      <c r="L15" s="36">
        <f>(C_calculation_DO_reachcode!AV15*Q!AO15)/'A-IFR'!AO15</f>
        <v>5.4162968204701394E-2</v>
      </c>
      <c r="M15" s="36">
        <f>(C_calculation_DO_reachcode!AW15*Q!AP15)/'A-IFR'!AP15</f>
        <v>0</v>
      </c>
      <c r="N15" s="36">
        <f>(C_calculation_DO_reachcode!AX15*Q!AQ15)/'A-IFR'!AQ15</f>
        <v>0.12847469542852941</v>
      </c>
      <c r="O15" s="36">
        <f>(C_calculation_DO_reachcode!AY15*Q!AR15)/'A-IFR'!AR15</f>
        <v>0</v>
      </c>
      <c r="P15" s="36">
        <f>(C_calculation_DO_reachcode!AZ15*Q!AS15)/'A-IFR'!AS15</f>
        <v>0</v>
      </c>
      <c r="Q15" s="36">
        <f>(C_calculation_DO_reachcode!BA15*Q!AT15)/'A-IFR'!AT15</f>
        <v>0</v>
      </c>
      <c r="R15" s="36">
        <f>(C_calculation_DO_reachcode!BB15*Q!AU15)/'A-IFR'!AU15</f>
        <v>0</v>
      </c>
      <c r="S15" s="36">
        <f>(C_calculation_DO_reachcode!BC15*Q!AV15)/'A-IFR'!AV15</f>
        <v>0</v>
      </c>
      <c r="T15" s="36">
        <f>(C_calculation_DO_reachcode!BD15*Q!AW15)/'A-IFR'!AW15</f>
        <v>0</v>
      </c>
      <c r="U15" s="36">
        <f>(C_calculation_DO_reachcode!BE15*Q!AX15)/'A-IFR'!AX15</f>
        <v>0</v>
      </c>
      <c r="V15" s="36">
        <f>(C_calculation_DO_reachcode!BF15*Q!AY15)/'A-IFR'!AY15</f>
        <v>0</v>
      </c>
      <c r="W15" s="36">
        <f>(C_calculation_DO_reachcode!BG15*Q!AZ15)/'A-IFR'!AZ15</f>
        <v>0</v>
      </c>
      <c r="X15" s="36">
        <f>(C_calculation_DO_reachcode!BH15*Q!BA15)/'A-IFR'!BA15</f>
        <v>0</v>
      </c>
      <c r="Y15" s="36">
        <f>(C_calculation_DO_reachcode!BI15*Q!BB15)/'A-IFR'!BB15</f>
        <v>0</v>
      </c>
      <c r="Z15" s="36">
        <f>(C_calculation_DO_reachcode!BJ15*Q!BC15)/'A-IFR'!BC15</f>
        <v>0</v>
      </c>
      <c r="AA15" s="36">
        <f>(C_calculation_DO_reachcode!BK15*Q!BD15)/'A-IFR'!BD15</f>
        <v>0</v>
      </c>
      <c r="AB15" s="36">
        <f>(C_calculation_DO_reachcode!BL15*Q!BE15)/'A-IFR'!BE15</f>
        <v>1.3613671910132248E-2</v>
      </c>
      <c r="AC15" s="36">
        <f>(C_calculation_DO_reachcode!BM15*Q!BF15)/'A-IFR'!BF15</f>
        <v>0</v>
      </c>
      <c r="AD15" s="36">
        <f>(C_calculation_DO_reachcode!BN15*Q!BG15)/'A-IFR'!BG15</f>
        <v>0</v>
      </c>
      <c r="AF15" s="37">
        <v>17110004000056</v>
      </c>
      <c r="AG15" s="36" t="e">
        <f t="shared" si="0"/>
        <v>#DIV/0!</v>
      </c>
      <c r="AH15" s="36">
        <f t="shared" si="1"/>
        <v>0</v>
      </c>
      <c r="AI15" s="36" t="e">
        <f t="shared" si="2"/>
        <v>#DIV/0!</v>
      </c>
      <c r="AJ15" s="36">
        <f t="shared" si="3"/>
        <v>0</v>
      </c>
      <c r="AK15" s="36">
        <f t="shared" si="4"/>
        <v>2.8439017137571031E-2</v>
      </c>
      <c r="AL15" s="36">
        <f t="shared" si="5"/>
        <v>0.27315588873914753</v>
      </c>
      <c r="AM15" s="36">
        <f t="shared" si="6"/>
        <v>0</v>
      </c>
      <c r="AN15" s="36">
        <f t="shared" si="7"/>
        <v>0</v>
      </c>
      <c r="AO15" s="36">
        <f t="shared" si="8"/>
        <v>1.1506920918925547E-2</v>
      </c>
      <c r="AP15" s="36" t="e">
        <f t="shared" si="9"/>
        <v>#DIV/0!</v>
      </c>
      <c r="AQ15" s="36">
        <f t="shared" si="10"/>
        <v>0</v>
      </c>
      <c r="AR15" s="36" t="e">
        <f t="shared" si="11"/>
        <v>#DIV/0!</v>
      </c>
      <c r="AS15" s="36">
        <f t="shared" si="12"/>
        <v>0</v>
      </c>
      <c r="AT15" s="36">
        <f t="shared" si="13"/>
        <v>0</v>
      </c>
      <c r="AU15" s="36" t="e">
        <f t="shared" si="14"/>
        <v>#DIV/0!</v>
      </c>
      <c r="AV15" s="36">
        <f t="shared" si="15"/>
        <v>0</v>
      </c>
      <c r="AW15" s="36">
        <f t="shared" si="16"/>
        <v>0</v>
      </c>
      <c r="AX15" s="36">
        <f t="shared" si="17"/>
        <v>0</v>
      </c>
      <c r="AY15" s="36" t="e">
        <f t="shared" si="18"/>
        <v>#DIV/0!</v>
      </c>
      <c r="AZ15" s="36">
        <f t="shared" si="19"/>
        <v>0</v>
      </c>
      <c r="BA15" s="36">
        <f t="shared" si="20"/>
        <v>0</v>
      </c>
      <c r="BB15" s="36">
        <f t="shared" si="21"/>
        <v>0</v>
      </c>
      <c r="BC15" s="36">
        <f t="shared" si="22"/>
        <v>9.4939608674840636E-2</v>
      </c>
      <c r="BD15" s="36">
        <f t="shared" si="23"/>
        <v>0</v>
      </c>
      <c r="BE15" s="36">
        <f t="shared" si="24"/>
        <v>0</v>
      </c>
    </row>
    <row r="16" spans="1:57" x14ac:dyDescent="0.25">
      <c r="A16" s="15" t="s">
        <v>28</v>
      </c>
      <c r="B16" s="3">
        <v>17110004001557</v>
      </c>
      <c r="C16">
        <v>0.91417461633682251</v>
      </c>
      <c r="D16" s="17">
        <v>584</v>
      </c>
      <c r="F16" s="36" t="e">
        <f>(C_calculation_DO_reachcode!AP16*Q!AI16)/'A-IFR'!AI16</f>
        <v>#DIV/0!</v>
      </c>
      <c r="G16" s="36" t="e">
        <f>(C_calculation_DO_reachcode!AQ16*Q!AJ16)/'A-IFR'!AJ16</f>
        <v>#DIV/0!</v>
      </c>
      <c r="H16" s="36">
        <f>(C_calculation_DO_reachcode!AR16*Q!AK16)/'A-IFR'!AK16</f>
        <v>0</v>
      </c>
      <c r="I16" s="36" t="e">
        <f>(C_calculation_DO_reachcode!AS16*Q!AL16)/'A-IFR'!AL16</f>
        <v>#DIV/0!</v>
      </c>
      <c r="J16" s="36">
        <f>(C_calculation_DO_reachcode!AT16*Q!AM16)/'A-IFR'!AM16</f>
        <v>7.8002370456266235E-2</v>
      </c>
      <c r="K16" s="36">
        <f>(C_calculation_DO_reachcode!AU16*Q!AN16)/'A-IFR'!AN16</f>
        <v>0.1644740287214673</v>
      </c>
      <c r="L16" s="36">
        <f>(C_calculation_DO_reachcode!AV16*Q!AO16)/'A-IFR'!AO16</f>
        <v>0.17851494401722245</v>
      </c>
      <c r="M16" s="36">
        <f>(C_calculation_DO_reachcode!AW16*Q!AP16)/'A-IFR'!AP16</f>
        <v>0.27029067080634811</v>
      </c>
      <c r="N16" s="36">
        <f>(C_calculation_DO_reachcode!AX16*Q!AQ16)/'A-IFR'!AQ16</f>
        <v>0.14064462467822522</v>
      </c>
      <c r="O16" s="36" t="e">
        <f>(C_calculation_DO_reachcode!AY16*Q!AR16)/'A-IFR'!AR16</f>
        <v>#DIV/0!</v>
      </c>
      <c r="P16" s="36">
        <f>(C_calculation_DO_reachcode!AZ16*Q!AS16)/'A-IFR'!AS16</f>
        <v>0</v>
      </c>
      <c r="Q16" s="36" t="e">
        <f>(C_calculation_DO_reachcode!BA16*Q!AT16)/'A-IFR'!AT16</f>
        <v>#DIV/0!</v>
      </c>
      <c r="R16" s="36">
        <f>(C_calculation_DO_reachcode!BB16*Q!AU16)/'A-IFR'!AU16</f>
        <v>3.0057859052810901E-2</v>
      </c>
      <c r="S16" s="36">
        <f>(C_calculation_DO_reachcode!BC16*Q!AV16)/'A-IFR'!AV16</f>
        <v>0</v>
      </c>
      <c r="T16" s="36" t="e">
        <f>(C_calculation_DO_reachcode!BD16*Q!AW16)/'A-IFR'!AW16</f>
        <v>#DIV/0!</v>
      </c>
      <c r="U16" s="36">
        <f>(C_calculation_DO_reachcode!BE16*Q!AX16)/'A-IFR'!AX16</f>
        <v>3.4328540782608254E-2</v>
      </c>
      <c r="V16" s="36">
        <f>(C_calculation_DO_reachcode!BF16*Q!AY16)/'A-IFR'!AY16</f>
        <v>6.5221340738972289E-2</v>
      </c>
      <c r="W16" s="36">
        <f>(C_calculation_DO_reachcode!BG16*Q!AZ16)/'A-IFR'!AZ16</f>
        <v>0</v>
      </c>
      <c r="X16" s="36" t="e">
        <f>(C_calculation_DO_reachcode!BH16*Q!BA16)/'A-IFR'!BA16</f>
        <v>#DIV/0!</v>
      </c>
      <c r="Y16" s="36">
        <f>(C_calculation_DO_reachcode!BI16*Q!BB16)/'A-IFR'!BB16</f>
        <v>0</v>
      </c>
      <c r="Z16" s="36">
        <f>(C_calculation_DO_reachcode!BJ16*Q!BC16)/'A-IFR'!BC16</f>
        <v>3.2921188166715666E-2</v>
      </c>
      <c r="AA16" s="36">
        <f>(C_calculation_DO_reachcode!BK16*Q!BD16)/'A-IFR'!BD16</f>
        <v>0</v>
      </c>
      <c r="AB16" s="36">
        <f>(C_calculation_DO_reachcode!BL16*Q!BE16)/'A-IFR'!BE16</f>
        <v>0.1737810900936112</v>
      </c>
      <c r="AC16" s="36">
        <f>(C_calculation_DO_reachcode!BM16*Q!BF16)/'A-IFR'!BF16</f>
        <v>2.6457564301812279E-2</v>
      </c>
      <c r="AD16" s="36">
        <f>(C_calculation_DO_reachcode!BN16*Q!BG16)/'A-IFR'!BG16</f>
        <v>0</v>
      </c>
      <c r="AF16" s="37">
        <v>17110004000389</v>
      </c>
      <c r="AG16" s="36">
        <f t="shared" si="0"/>
        <v>0</v>
      </c>
      <c r="AH16" s="36">
        <f t="shared" si="1"/>
        <v>0</v>
      </c>
      <c r="AI16" s="36">
        <f t="shared" si="2"/>
        <v>0</v>
      </c>
      <c r="AJ16" s="36">
        <f t="shared" si="3"/>
        <v>0</v>
      </c>
      <c r="AK16" s="36">
        <f t="shared" si="4"/>
        <v>0</v>
      </c>
      <c r="AL16" s="36">
        <f t="shared" si="5"/>
        <v>2.0163416257013431E-2</v>
      </c>
      <c r="AM16" s="36">
        <f t="shared" si="6"/>
        <v>3.6108112532732231E-2</v>
      </c>
      <c r="AN16" s="36">
        <f t="shared" si="7"/>
        <v>7.2805906783312169E-2</v>
      </c>
      <c r="AO16" s="36">
        <f t="shared" si="8"/>
        <v>0.11952176157709832</v>
      </c>
      <c r="AP16" s="36">
        <f t="shared" si="9"/>
        <v>0.13885647126776357</v>
      </c>
      <c r="AQ16" s="36">
        <f t="shared" si="10"/>
        <v>0</v>
      </c>
      <c r="AR16" s="36">
        <f t="shared" si="11"/>
        <v>0</v>
      </c>
      <c r="AS16" s="36">
        <f t="shared" si="12"/>
        <v>8.2319690245940158E-2</v>
      </c>
      <c r="AT16" s="36">
        <f t="shared" si="13"/>
        <v>8.5679453989877752E-2</v>
      </c>
      <c r="AU16" s="36">
        <f t="shared" si="14"/>
        <v>0</v>
      </c>
      <c r="AV16" s="36">
        <f t="shared" si="15"/>
        <v>0</v>
      </c>
      <c r="AW16" s="36">
        <f t="shared" si="16"/>
        <v>0.1136103852901932</v>
      </c>
      <c r="AX16" s="36">
        <f t="shared" si="17"/>
        <v>0</v>
      </c>
      <c r="AY16" s="36">
        <f t="shared" si="18"/>
        <v>0</v>
      </c>
      <c r="AZ16" s="36">
        <f t="shared" si="19"/>
        <v>2.4842538803095542E-2</v>
      </c>
      <c r="BA16" s="36">
        <f t="shared" si="20"/>
        <v>0</v>
      </c>
      <c r="BB16" s="36">
        <f t="shared" si="21"/>
        <v>0</v>
      </c>
      <c r="BC16" s="36">
        <f t="shared" si="22"/>
        <v>2.2228916694649121E-2</v>
      </c>
      <c r="BD16" s="36">
        <f t="shared" si="23"/>
        <v>0.10037547789997391</v>
      </c>
      <c r="BE16" s="36">
        <f t="shared" si="24"/>
        <v>0</v>
      </c>
    </row>
    <row r="17" spans="1:57" x14ac:dyDescent="0.25">
      <c r="A17" s="15" t="s">
        <v>29</v>
      </c>
      <c r="B17" s="3">
        <v>17110004000396</v>
      </c>
      <c r="C17">
        <v>0.86924535036087036</v>
      </c>
      <c r="D17" s="17">
        <v>515</v>
      </c>
      <c r="F17" s="36" t="e">
        <f>(C_calculation_DO_reachcode!AP17*Q!AI17)/'A-IFR'!AI17</f>
        <v>#DIV/0!</v>
      </c>
      <c r="G17" s="36">
        <f>(C_calculation_DO_reachcode!AQ17*Q!AJ17)/'A-IFR'!AJ17</f>
        <v>0</v>
      </c>
      <c r="H17" s="36" t="e">
        <f>(C_calculation_DO_reachcode!AR17*Q!AK17)/'A-IFR'!AK17</f>
        <v>#DIV/0!</v>
      </c>
      <c r="I17" s="36">
        <f>(C_calculation_DO_reachcode!AS17*Q!AL17)/'A-IFR'!AL17</f>
        <v>0.12964180284307997</v>
      </c>
      <c r="J17" s="36">
        <f>(C_calculation_DO_reachcode!AT17*Q!AM17)/'A-IFR'!AM17</f>
        <v>0.12446981084760562</v>
      </c>
      <c r="K17" s="36">
        <f>(C_calculation_DO_reachcode!AU17*Q!AN17)/'A-IFR'!AN17</f>
        <v>0.14129040062846646</v>
      </c>
      <c r="L17" s="36">
        <f>(C_calculation_DO_reachcode!AV17*Q!AO17)/'A-IFR'!AO17</f>
        <v>9.4905610202944107E-2</v>
      </c>
      <c r="M17" s="36">
        <f>(C_calculation_DO_reachcode!AW17*Q!AP17)/'A-IFR'!AP17</f>
        <v>0</v>
      </c>
      <c r="N17" s="36">
        <f>(C_calculation_DO_reachcode!AX17*Q!AQ17)/'A-IFR'!AQ17</f>
        <v>8.1716905432484929E-2</v>
      </c>
      <c r="O17" s="36" t="e">
        <f>(C_calculation_DO_reachcode!AY17*Q!AR17)/'A-IFR'!AR17</f>
        <v>#DIV/0!</v>
      </c>
      <c r="P17" s="36">
        <f>(C_calculation_DO_reachcode!AZ17*Q!AS17)/'A-IFR'!AS17</f>
        <v>0</v>
      </c>
      <c r="Q17" s="36" t="e">
        <f>(C_calculation_DO_reachcode!BA17*Q!AT17)/'A-IFR'!AT17</f>
        <v>#DIV/0!</v>
      </c>
      <c r="R17" s="36">
        <f>(C_calculation_DO_reachcode!BB17*Q!AU17)/'A-IFR'!AU17</f>
        <v>6.2473637391590064E-2</v>
      </c>
      <c r="S17" s="36">
        <f>(C_calculation_DO_reachcode!BC17*Q!AV17)/'A-IFR'!AV17</f>
        <v>3.7651947145604554E-2</v>
      </c>
      <c r="T17" s="36" t="e">
        <f>(C_calculation_DO_reachcode!BD17*Q!AW17)/'A-IFR'!AW17</f>
        <v>#DIV/0!</v>
      </c>
      <c r="U17" s="36">
        <f>(C_calculation_DO_reachcode!BE17*Q!AX17)/'A-IFR'!AX17</f>
        <v>9.0931579429992818E-2</v>
      </c>
      <c r="V17" s="36">
        <f>(C_calculation_DO_reachcode!BF17*Q!AY17)/'A-IFR'!AY17</f>
        <v>4.7328705256587902E-2</v>
      </c>
      <c r="W17" s="36">
        <f>(C_calculation_DO_reachcode!BG17*Q!AZ17)/'A-IFR'!AZ17</f>
        <v>6.8259809591522447E-2</v>
      </c>
      <c r="X17" s="36" t="e">
        <f>(C_calculation_DO_reachcode!BH17*Q!BA17)/'A-IFR'!BA17</f>
        <v>#DIV/0!</v>
      </c>
      <c r="Y17" s="36">
        <f>(C_calculation_DO_reachcode!BI17*Q!BB17)/'A-IFR'!BB17</f>
        <v>4.1714528159449843E-2</v>
      </c>
      <c r="Z17" s="36">
        <f>(C_calculation_DO_reachcode!BJ17*Q!BC17)/'A-IFR'!BC17</f>
        <v>9.4276639543182342E-2</v>
      </c>
      <c r="AA17" s="36">
        <f>(C_calculation_DO_reachcode!BK17*Q!BD17)/'A-IFR'!BD17</f>
        <v>1.5980938434255167E-2</v>
      </c>
      <c r="AB17" s="36">
        <f>(C_calculation_DO_reachcode!BL17*Q!BE17)/'A-IFR'!BE17</f>
        <v>0.11827427239677181</v>
      </c>
      <c r="AC17" s="36">
        <f>(C_calculation_DO_reachcode!BM17*Q!BF17)/'A-IFR'!BF17</f>
        <v>1.5417246631049267E-2</v>
      </c>
      <c r="AD17" s="36">
        <f>(C_calculation_DO_reachcode!BN17*Q!BG17)/'A-IFR'!BG17</f>
        <v>6.9697963620709139E-2</v>
      </c>
      <c r="AF17" s="37">
        <v>17110004000440</v>
      </c>
      <c r="AG17" s="36">
        <f t="shared" si="0"/>
        <v>0.24845056713803138</v>
      </c>
      <c r="AH17" s="36">
        <f t="shared" si="1"/>
        <v>8.759436852959146E-2</v>
      </c>
      <c r="AI17" s="36">
        <f t="shared" si="2"/>
        <v>0.11785433882855811</v>
      </c>
      <c r="AJ17" s="36">
        <f t="shared" si="3"/>
        <v>0.43177660268870333</v>
      </c>
      <c r="AK17" s="36">
        <f t="shared" si="4"/>
        <v>0.54458865505798981</v>
      </c>
      <c r="AL17" s="36">
        <f t="shared" si="5"/>
        <v>0.48821469829165332</v>
      </c>
      <c r="AM17" s="36">
        <f t="shared" si="6"/>
        <v>0.23746360013889836</v>
      </c>
      <c r="AN17" s="36">
        <f t="shared" si="7"/>
        <v>0.18923571980882214</v>
      </c>
      <c r="AO17" s="36">
        <f t="shared" si="8"/>
        <v>0.29155830482840278</v>
      </c>
      <c r="AP17" s="36">
        <f t="shared" si="9"/>
        <v>0.75298775949566388</v>
      </c>
      <c r="AQ17" s="36">
        <f t="shared" si="10"/>
        <v>0.48864206055637999</v>
      </c>
      <c r="AR17" s="36">
        <f t="shared" si="11"/>
        <v>0.39075021305668783</v>
      </c>
      <c r="AS17" s="36">
        <f t="shared" si="12"/>
        <v>0.37328260700349342</v>
      </c>
      <c r="AT17" s="36">
        <f t="shared" si="13"/>
        <v>0.45474527867202025</v>
      </c>
      <c r="AU17" s="36">
        <f t="shared" si="14"/>
        <v>0.39075021305668783</v>
      </c>
      <c r="AV17" s="36">
        <f t="shared" si="15"/>
        <v>0.35872533534111795</v>
      </c>
      <c r="AW17" s="36">
        <f t="shared" si="16"/>
        <v>0.32325722399481371</v>
      </c>
      <c r="AX17" s="36">
        <f t="shared" si="17"/>
        <v>0.37478807228014266</v>
      </c>
      <c r="AY17" s="36">
        <f t="shared" si="18"/>
        <v>0.65424282624639807</v>
      </c>
      <c r="AZ17" s="36">
        <f t="shared" si="19"/>
        <v>0.44599125191823513</v>
      </c>
      <c r="BA17" s="36">
        <f t="shared" si="20"/>
        <v>0.35721880001024015</v>
      </c>
      <c r="BB17" s="36">
        <f t="shared" si="21"/>
        <v>0.31736900866950396</v>
      </c>
      <c r="BC17" s="36">
        <f t="shared" si="22"/>
        <v>0.35796372500674484</v>
      </c>
      <c r="BD17" s="36">
        <f t="shared" si="23"/>
        <v>0.38808590268318449</v>
      </c>
      <c r="BE17" s="36">
        <f t="shared" si="24"/>
        <v>0.36573509192283288</v>
      </c>
    </row>
    <row r="18" spans="1:57" x14ac:dyDescent="0.25">
      <c r="A18" s="15" t="s">
        <v>30</v>
      </c>
      <c r="B18" s="3">
        <v>17110004000056</v>
      </c>
      <c r="C18">
        <v>5.3201843053102493E-2</v>
      </c>
      <c r="D18" s="17">
        <v>516</v>
      </c>
      <c r="F18" s="36" t="e">
        <f>(C_calculation_DO_reachcode!AP18*Q!AI18)/'A-IFR'!AI18</f>
        <v>#DIV/0!</v>
      </c>
      <c r="G18" s="36">
        <f>(C_calculation_DO_reachcode!AQ18*Q!AJ18)/'A-IFR'!AJ18</f>
        <v>0</v>
      </c>
      <c r="H18" s="36" t="e">
        <f>(C_calculation_DO_reachcode!AR18*Q!AK18)/'A-IFR'!AK18</f>
        <v>#DIV/0!</v>
      </c>
      <c r="I18" s="36">
        <f>(C_calculation_DO_reachcode!AS18*Q!AL18)/'A-IFR'!AL18</f>
        <v>0</v>
      </c>
      <c r="J18" s="36">
        <f>(C_calculation_DO_reachcode!AT18*Q!AM18)/'A-IFR'!AM18</f>
        <v>2.8439017137571031E-2</v>
      </c>
      <c r="K18" s="36">
        <f>(C_calculation_DO_reachcode!AU18*Q!AN18)/'A-IFR'!AN18</f>
        <v>0.27315588873914753</v>
      </c>
      <c r="L18" s="36">
        <f>(C_calculation_DO_reachcode!AV18*Q!AO18)/'A-IFR'!AO18</f>
        <v>0</v>
      </c>
      <c r="M18" s="36">
        <f>(C_calculation_DO_reachcode!AW18*Q!AP18)/'A-IFR'!AP18</f>
        <v>0</v>
      </c>
      <c r="N18" s="36">
        <f>(C_calculation_DO_reachcode!AX18*Q!AQ18)/'A-IFR'!AQ18</f>
        <v>1.1506920918925547E-2</v>
      </c>
      <c r="O18" s="36" t="e">
        <f>(C_calculation_DO_reachcode!AY18*Q!AR18)/'A-IFR'!AR18</f>
        <v>#DIV/0!</v>
      </c>
      <c r="P18" s="36">
        <f>(C_calculation_DO_reachcode!AZ18*Q!AS18)/'A-IFR'!AS18</f>
        <v>0</v>
      </c>
      <c r="Q18" s="36" t="e">
        <f>(C_calculation_DO_reachcode!BA18*Q!AT18)/'A-IFR'!AT18</f>
        <v>#DIV/0!</v>
      </c>
      <c r="R18" s="36">
        <f>(C_calculation_DO_reachcode!BB18*Q!AU18)/'A-IFR'!AU18</f>
        <v>0</v>
      </c>
      <c r="S18" s="36">
        <f>(C_calculation_DO_reachcode!BC18*Q!AV18)/'A-IFR'!AV18</f>
        <v>0</v>
      </c>
      <c r="T18" s="36" t="e">
        <f>(C_calculation_DO_reachcode!BD18*Q!AW18)/'A-IFR'!AW18</f>
        <v>#DIV/0!</v>
      </c>
      <c r="U18" s="36">
        <f>(C_calculation_DO_reachcode!BE18*Q!AX18)/'A-IFR'!AX18</f>
        <v>0</v>
      </c>
      <c r="V18" s="36">
        <f>(C_calculation_DO_reachcode!BF18*Q!AY18)/'A-IFR'!AY18</f>
        <v>0</v>
      </c>
      <c r="W18" s="36">
        <f>(C_calculation_DO_reachcode!BG18*Q!AZ18)/'A-IFR'!AZ18</f>
        <v>0</v>
      </c>
      <c r="X18" s="36" t="e">
        <f>(C_calculation_DO_reachcode!BH18*Q!BA18)/'A-IFR'!BA18</f>
        <v>#DIV/0!</v>
      </c>
      <c r="Y18" s="36">
        <f>(C_calculation_DO_reachcode!BI18*Q!BB18)/'A-IFR'!BB18</f>
        <v>0</v>
      </c>
      <c r="Z18" s="36">
        <f>(C_calculation_DO_reachcode!BJ18*Q!BC18)/'A-IFR'!BC18</f>
        <v>0</v>
      </c>
      <c r="AA18" s="36">
        <f>(C_calculation_DO_reachcode!BK18*Q!BD18)/'A-IFR'!BD18</f>
        <v>0</v>
      </c>
      <c r="AB18" s="36">
        <f>(C_calculation_DO_reachcode!BL18*Q!BE18)/'A-IFR'!BE18</f>
        <v>9.4939608674840636E-2</v>
      </c>
      <c r="AC18" s="36">
        <f>(C_calculation_DO_reachcode!BM18*Q!BF18)/'A-IFR'!BF18</f>
        <v>0</v>
      </c>
      <c r="AD18" s="36">
        <f>(C_calculation_DO_reachcode!BN18*Q!BG18)/'A-IFR'!BG18</f>
        <v>0</v>
      </c>
      <c r="AF18" s="37">
        <v>17110004000465</v>
      </c>
      <c r="AG18" s="36">
        <f t="shared" si="0"/>
        <v>0.99768768075901859</v>
      </c>
      <c r="AH18" s="36">
        <f t="shared" si="1"/>
        <v>0.37695544105469536</v>
      </c>
      <c r="AI18" s="36">
        <f t="shared" si="2"/>
        <v>0.75252336541888942</v>
      </c>
      <c r="AJ18" s="36">
        <f t="shared" si="3"/>
        <v>0.91372145411024297</v>
      </c>
      <c r="AK18" s="36">
        <f t="shared" si="4"/>
        <v>1.3884998840007601</v>
      </c>
      <c r="AL18" s="36">
        <f t="shared" si="5"/>
        <v>1.7432623824996631</v>
      </c>
      <c r="AM18" s="36">
        <f t="shared" si="6"/>
        <v>1.7993238810756136</v>
      </c>
      <c r="AN18" s="36">
        <f t="shared" si="7"/>
        <v>1.9232567009857959</v>
      </c>
      <c r="AO18" s="36">
        <f t="shared" si="8"/>
        <v>1.620112123695403</v>
      </c>
      <c r="AP18" s="36">
        <f t="shared" si="9"/>
        <v>1.4803277566967246</v>
      </c>
      <c r="AQ18" s="36">
        <f t="shared" si="10"/>
        <v>0.73821206118134131</v>
      </c>
      <c r="AR18" s="36">
        <f t="shared" si="11"/>
        <v>0.54371613613720604</v>
      </c>
      <c r="AS18" s="36">
        <f t="shared" si="12"/>
        <v>0.96089302751405192</v>
      </c>
      <c r="AT18" s="36">
        <f t="shared" si="13"/>
        <v>0.97789132016686031</v>
      </c>
      <c r="AU18" s="36">
        <f t="shared" si="14"/>
        <v>0.54371613613720604</v>
      </c>
      <c r="AV18" s="36">
        <f t="shared" si="15"/>
        <v>0.97838431674833959</v>
      </c>
      <c r="AW18" s="36">
        <f t="shared" si="16"/>
        <v>1.2503393679780985</v>
      </c>
      <c r="AX18" s="36">
        <f t="shared" si="17"/>
        <v>0.74837042572709322</v>
      </c>
      <c r="AY18" s="36">
        <f t="shared" si="18"/>
        <v>1.1253851052925867</v>
      </c>
      <c r="AZ18" s="36">
        <f t="shared" si="19"/>
        <v>0.84680875626920082</v>
      </c>
      <c r="BA18" s="36">
        <f t="shared" si="20"/>
        <v>0.92880461385513513</v>
      </c>
      <c r="BB18" s="36">
        <f t="shared" si="21"/>
        <v>0.6685791004404088</v>
      </c>
      <c r="BC18" s="36">
        <f t="shared" si="22"/>
        <v>1.6086736712197127</v>
      </c>
      <c r="BD18" s="36">
        <f t="shared" si="23"/>
        <v>0.98381690147356959</v>
      </c>
      <c r="BE18" s="36">
        <f t="shared" si="24"/>
        <v>0.7244263635110102</v>
      </c>
    </row>
    <row r="19" spans="1:57" x14ac:dyDescent="0.25">
      <c r="A19" s="15" t="s">
        <v>31</v>
      </c>
      <c r="B19" s="3">
        <v>17110004000389</v>
      </c>
      <c r="C19">
        <v>0</v>
      </c>
      <c r="D19" s="17">
        <v>90</v>
      </c>
      <c r="F19" s="36" t="e">
        <f>(C_calculation_DO_reachcode!AP19*Q!AI19)/'A-IFR'!AI19</f>
        <v>#DIV/0!</v>
      </c>
      <c r="G19" s="36" t="e">
        <f>(C_calculation_DO_reachcode!AQ19*Q!AJ19)/'A-IFR'!AJ19</f>
        <v>#DIV/0!</v>
      </c>
      <c r="H19" s="36" t="e">
        <f>(C_calculation_DO_reachcode!AR19*Q!AK19)/'A-IFR'!AK19</f>
        <v>#DIV/0!</v>
      </c>
      <c r="I19" s="36" t="e">
        <f>(C_calculation_DO_reachcode!AS19*Q!AL19)/'A-IFR'!AL19</f>
        <v>#DIV/0!</v>
      </c>
      <c r="J19" s="36" t="e">
        <f>(C_calculation_DO_reachcode!AT19*Q!AM19)/'A-IFR'!AM19</f>
        <v>#DIV/0!</v>
      </c>
      <c r="K19" s="36" t="e">
        <f>(C_calculation_DO_reachcode!AU19*Q!AN19)/'A-IFR'!AN19</f>
        <v>#DIV/0!</v>
      </c>
      <c r="L19" s="36" t="e">
        <f>(C_calculation_DO_reachcode!AV19*Q!AO19)/'A-IFR'!AO19</f>
        <v>#DIV/0!</v>
      </c>
      <c r="M19" s="36" t="e">
        <f>(C_calculation_DO_reachcode!AW19*Q!AP19)/'A-IFR'!AP19</f>
        <v>#DIV/0!</v>
      </c>
      <c r="N19" s="36" t="e">
        <f>(C_calculation_DO_reachcode!AX19*Q!AQ19)/'A-IFR'!AQ19</f>
        <v>#DIV/0!</v>
      </c>
      <c r="O19" s="36" t="e">
        <f>(C_calculation_DO_reachcode!AY19*Q!AR19)/'A-IFR'!AR19</f>
        <v>#DIV/0!</v>
      </c>
      <c r="P19" s="36" t="e">
        <f>(C_calculation_DO_reachcode!AZ19*Q!AS19)/'A-IFR'!AS19</f>
        <v>#DIV/0!</v>
      </c>
      <c r="Q19" s="36" t="e">
        <f>(C_calculation_DO_reachcode!BA19*Q!AT19)/'A-IFR'!AT19</f>
        <v>#DIV/0!</v>
      </c>
      <c r="R19" s="36" t="e">
        <f>(C_calculation_DO_reachcode!BB19*Q!AU19)/'A-IFR'!AU19</f>
        <v>#DIV/0!</v>
      </c>
      <c r="S19" s="36" t="e">
        <f>(C_calculation_DO_reachcode!BC19*Q!AV19)/'A-IFR'!AV19</f>
        <v>#DIV/0!</v>
      </c>
      <c r="T19" s="36" t="e">
        <f>(C_calculation_DO_reachcode!BD19*Q!AW19)/'A-IFR'!AW19</f>
        <v>#DIV/0!</v>
      </c>
      <c r="U19" s="36" t="e">
        <f>(C_calculation_DO_reachcode!BE19*Q!AX19)/'A-IFR'!AX19</f>
        <v>#DIV/0!</v>
      </c>
      <c r="V19" s="36" t="e">
        <f>(C_calculation_DO_reachcode!BF19*Q!AY19)/'A-IFR'!AY19</f>
        <v>#DIV/0!</v>
      </c>
      <c r="W19" s="36" t="e">
        <f>(C_calculation_DO_reachcode!BG19*Q!AZ19)/'A-IFR'!AZ19</f>
        <v>#DIV/0!</v>
      </c>
      <c r="X19" s="36" t="e">
        <f>(C_calculation_DO_reachcode!BH19*Q!BA19)/'A-IFR'!BA19</f>
        <v>#DIV/0!</v>
      </c>
      <c r="Y19" s="36" t="e">
        <f>(C_calculation_DO_reachcode!BI19*Q!BB19)/'A-IFR'!BB19</f>
        <v>#DIV/0!</v>
      </c>
      <c r="Z19" s="36" t="e">
        <f>(C_calculation_DO_reachcode!BJ19*Q!BC19)/'A-IFR'!BC19</f>
        <v>#DIV/0!</v>
      </c>
      <c r="AA19" s="36" t="e">
        <f>(C_calculation_DO_reachcode!BK19*Q!BD19)/'A-IFR'!BD19</f>
        <v>#DIV/0!</v>
      </c>
      <c r="AB19" s="36" t="e">
        <f>(C_calculation_DO_reachcode!BL19*Q!BE19)/'A-IFR'!BE19</f>
        <v>#DIV/0!</v>
      </c>
      <c r="AC19" s="36" t="e">
        <f>(C_calculation_DO_reachcode!BM19*Q!BF19)/'A-IFR'!BF19</f>
        <v>#DIV/0!</v>
      </c>
      <c r="AD19" s="36" t="e">
        <f>(C_calculation_DO_reachcode!BN19*Q!BG19)/'A-IFR'!BG19</f>
        <v>#DIV/0!</v>
      </c>
      <c r="AF19" s="37">
        <v>17110004000032</v>
      </c>
      <c r="AG19" s="36">
        <f t="shared" si="0"/>
        <v>0</v>
      </c>
      <c r="AH19" s="36">
        <f t="shared" si="1"/>
        <v>0</v>
      </c>
      <c r="AI19" s="36">
        <f t="shared" si="2"/>
        <v>0</v>
      </c>
      <c r="AJ19" s="36">
        <f t="shared" si="3"/>
        <v>0</v>
      </c>
      <c r="AK19" s="36">
        <f t="shared" si="4"/>
        <v>6.4292117281082861E-3</v>
      </c>
      <c r="AL19" s="36">
        <f t="shared" si="5"/>
        <v>9.1589824159951316E-2</v>
      </c>
      <c r="AM19" s="36">
        <f t="shared" si="6"/>
        <v>0.28183321528004357</v>
      </c>
      <c r="AN19" s="36">
        <f t="shared" si="7"/>
        <v>0.35201971114173736</v>
      </c>
      <c r="AO19" s="36">
        <f t="shared" si="8"/>
        <v>0.1094047043669716</v>
      </c>
      <c r="AP19" s="36">
        <f t="shared" si="9"/>
        <v>0.33153682956343195</v>
      </c>
      <c r="AQ19" s="36">
        <f t="shared" si="10"/>
        <v>0</v>
      </c>
      <c r="AR19" s="36">
        <f t="shared" si="11"/>
        <v>0</v>
      </c>
      <c r="AS19" s="36">
        <f t="shared" si="12"/>
        <v>1.176485925391316E-2</v>
      </c>
      <c r="AT19" s="36">
        <f t="shared" si="13"/>
        <v>8.0790647651040826E-2</v>
      </c>
      <c r="AU19" s="36">
        <f t="shared" si="14"/>
        <v>0</v>
      </c>
      <c r="AV19" s="36">
        <f t="shared" si="15"/>
        <v>1.3840082975483329E-4</v>
      </c>
      <c r="AW19" s="36">
        <f t="shared" si="16"/>
        <v>0.15072890767498415</v>
      </c>
      <c r="AX19" s="36">
        <f t="shared" si="17"/>
        <v>0</v>
      </c>
      <c r="AY19" s="36">
        <f t="shared" si="18"/>
        <v>3.5598016151373549E-2</v>
      </c>
      <c r="AZ19" s="36">
        <f t="shared" si="19"/>
        <v>2.686622586553129E-2</v>
      </c>
      <c r="BA19" s="36">
        <f t="shared" si="20"/>
        <v>0</v>
      </c>
      <c r="BB19" s="36">
        <f t="shared" si="21"/>
        <v>0</v>
      </c>
      <c r="BC19" s="36">
        <f t="shared" si="22"/>
        <v>0.15296707636845375</v>
      </c>
      <c r="BD19" s="36">
        <f t="shared" si="23"/>
        <v>6.2355258278834702E-2</v>
      </c>
      <c r="BE19" s="36">
        <f t="shared" si="24"/>
        <v>0</v>
      </c>
    </row>
    <row r="20" spans="1:57" x14ac:dyDescent="0.25">
      <c r="A20" s="15" t="s">
        <v>32</v>
      </c>
      <c r="B20" s="3">
        <v>17110004000440</v>
      </c>
      <c r="C20">
        <v>1</v>
      </c>
      <c r="D20" s="17">
        <v>667</v>
      </c>
      <c r="F20" s="36" t="e">
        <f>(C_calculation_DO_reachcode!AP20*Q!AI20)/'A-IFR'!AI20</f>
        <v>#DIV/0!</v>
      </c>
      <c r="G20" s="36">
        <f>(C_calculation_DO_reachcode!AQ20*Q!AJ20)/'A-IFR'!AJ20</f>
        <v>0</v>
      </c>
      <c r="H20" s="36">
        <f>(C_calculation_DO_reachcode!AR20*Q!AK20)/'A-IFR'!AK20</f>
        <v>7.8466990466640282E-2</v>
      </c>
      <c r="I20" s="36">
        <f>(C_calculation_DO_reachcode!AS20*Q!AL20)/'A-IFR'!AL20</f>
        <v>0.54779197001175239</v>
      </c>
      <c r="J20" s="36">
        <f>(C_calculation_DO_reachcode!AT20*Q!AM20)/'A-IFR'!AM20</f>
        <v>1.0026215039227666</v>
      </c>
      <c r="K20" s="36">
        <f>(C_calculation_DO_reachcode!AU20*Q!AN20)/'A-IFR'!AN20</f>
        <v>0.91953656278659912</v>
      </c>
      <c r="L20" s="36">
        <f>(C_calculation_DO_reachcode!AV20*Q!AO20)/'A-IFR'!AO20</f>
        <v>0.41472086263236568</v>
      </c>
      <c r="M20" s="36">
        <f>(C_calculation_DO_reachcode!AW20*Q!AP20)/'A-IFR'!AP20</f>
        <v>0.21809298653992171</v>
      </c>
      <c r="N20" s="36">
        <f>(C_calculation_DO_reachcode!AX20*Q!AQ20)/'A-IFR'!AQ20</f>
        <v>0.17390648303730583</v>
      </c>
      <c r="O20" s="36" t="e">
        <f>(C_calculation_DO_reachcode!AY20*Q!AR20)/'A-IFR'!AR20</f>
        <v>#DIV/0!</v>
      </c>
      <c r="P20" s="36">
        <f>(C_calculation_DO_reachcode!AZ20*Q!AS20)/'A-IFR'!AS20</f>
        <v>6.5520916787240799E-2</v>
      </c>
      <c r="Q20" s="36" t="e">
        <f>(C_calculation_DO_reachcode!BA20*Q!AT20)/'A-IFR'!AT20</f>
        <v>#DIV/0!</v>
      </c>
      <c r="R20" s="36">
        <f>(C_calculation_DO_reachcode!BB20*Q!AU20)/'A-IFR'!AU20</f>
        <v>0.30721816028792276</v>
      </c>
      <c r="S20" s="36">
        <f>(C_calculation_DO_reachcode!BC20*Q!AV20)/'A-IFR'!AV20</f>
        <v>9.6585572041879855E-2</v>
      </c>
      <c r="T20" s="36" t="e">
        <f>(C_calculation_DO_reachcode!BD20*Q!AW20)/'A-IFR'!AW20</f>
        <v>#DIV/0!</v>
      </c>
      <c r="U20" s="36">
        <f>(C_calculation_DO_reachcode!BE20*Q!AX20)/'A-IFR'!AX20</f>
        <v>0.45607465753214199</v>
      </c>
      <c r="V20" s="36">
        <f>(C_calculation_DO_reachcode!BF20*Q!AY20)/'A-IFR'!AY20</f>
        <v>0.17816730640109593</v>
      </c>
      <c r="W20" s="36">
        <f>(C_calculation_DO_reachcode!BG20*Q!AZ20)/'A-IFR'!AZ20</f>
        <v>0.46430635328205</v>
      </c>
      <c r="X20" s="36" t="e">
        <f>(C_calculation_DO_reachcode!BH20*Q!BA20)/'A-IFR'!BA20</f>
        <v>#DIV/0!</v>
      </c>
      <c r="Y20" s="36">
        <f>(C_calculation_DO_reachcode!BI20*Q!BB20)/'A-IFR'!BB20</f>
        <v>9.6466329902755818E-2</v>
      </c>
      <c r="Z20" s="36">
        <f>(C_calculation_DO_reachcode!BJ20*Q!BC20)/'A-IFR'!BC20</f>
        <v>0.43218623081653285</v>
      </c>
      <c r="AA20" s="36">
        <f>(C_calculation_DO_reachcode!BK20*Q!BD20)/'A-IFR'!BD20</f>
        <v>0.35358319435061236</v>
      </c>
      <c r="AB20" s="36">
        <f>(C_calculation_DO_reachcode!BL20*Q!BE20)/'A-IFR'!BE20</f>
        <v>0.66487417411799388</v>
      </c>
      <c r="AC20" s="36">
        <f>(C_calculation_DO_reachcode!BM20*Q!BF20)/'A-IFR'!BF20</f>
        <v>0.11532149458973576</v>
      </c>
      <c r="AD20" s="36">
        <f>(C_calculation_DO_reachcode!BN20*Q!BG20)/'A-IFR'!BG20</f>
        <v>0.43610616167882238</v>
      </c>
      <c r="AF20" s="37">
        <v>17110004001209</v>
      </c>
      <c r="AG20" s="36" t="e">
        <f t="shared" si="0"/>
        <v>#DIV/0!</v>
      </c>
      <c r="AH20" s="36">
        <f t="shared" si="1"/>
        <v>0</v>
      </c>
      <c r="AI20" s="36">
        <f t="shared" si="2"/>
        <v>0</v>
      </c>
      <c r="AJ20" s="36">
        <f t="shared" si="3"/>
        <v>0</v>
      </c>
      <c r="AK20" s="36">
        <f t="shared" si="4"/>
        <v>0</v>
      </c>
      <c r="AL20" s="36">
        <f t="shared" si="5"/>
        <v>0</v>
      </c>
      <c r="AM20" s="36">
        <f t="shared" si="6"/>
        <v>0</v>
      </c>
      <c r="AN20" s="36">
        <f t="shared" si="7"/>
        <v>0</v>
      </c>
      <c r="AO20" s="36">
        <f t="shared" si="8"/>
        <v>0.23689697990672029</v>
      </c>
      <c r="AP20" s="36" t="e">
        <f t="shared" si="9"/>
        <v>#DIV/0!</v>
      </c>
      <c r="AQ20" s="36">
        <f t="shared" si="10"/>
        <v>0</v>
      </c>
      <c r="AR20" s="36" t="e">
        <f t="shared" si="11"/>
        <v>#DIV/0!</v>
      </c>
      <c r="AS20" s="36">
        <f t="shared" si="12"/>
        <v>0</v>
      </c>
      <c r="AT20" s="36">
        <f t="shared" si="13"/>
        <v>0</v>
      </c>
      <c r="AU20" s="36" t="e">
        <f t="shared" si="14"/>
        <v>#DIV/0!</v>
      </c>
      <c r="AV20" s="36">
        <f t="shared" si="15"/>
        <v>0</v>
      </c>
      <c r="AW20" s="36">
        <f t="shared" si="16"/>
        <v>0</v>
      </c>
      <c r="AX20" s="36">
        <f t="shared" si="17"/>
        <v>0</v>
      </c>
      <c r="AY20" s="36" t="e">
        <f t="shared" si="18"/>
        <v>#DIV/0!</v>
      </c>
      <c r="AZ20" s="36">
        <f t="shared" si="19"/>
        <v>0</v>
      </c>
      <c r="BA20" s="36">
        <f t="shared" si="20"/>
        <v>0</v>
      </c>
      <c r="BB20" s="36">
        <f t="shared" si="21"/>
        <v>0</v>
      </c>
      <c r="BC20" s="36">
        <f t="shared" si="22"/>
        <v>0</v>
      </c>
      <c r="BD20" s="36">
        <f t="shared" si="23"/>
        <v>0</v>
      </c>
      <c r="BE20" s="36">
        <f t="shared" si="24"/>
        <v>0</v>
      </c>
    </row>
    <row r="21" spans="1:57" x14ac:dyDescent="0.25">
      <c r="A21" s="15" t="s">
        <v>33</v>
      </c>
      <c r="B21" s="3">
        <v>17110004000465</v>
      </c>
      <c r="C21">
        <v>7.1070902049541473E-3</v>
      </c>
      <c r="D21" s="17">
        <v>561</v>
      </c>
      <c r="F21" s="36" t="e">
        <f>(C_calculation_DO_reachcode!AP21*Q!AI21)/'A-IFR'!AI21</f>
        <v>#DIV/0!</v>
      </c>
      <c r="G21" s="36">
        <f>(C_calculation_DO_reachcode!AQ21*Q!AJ21)/'A-IFR'!AJ21</f>
        <v>9.6931399128350082E-2</v>
      </c>
      <c r="H21" s="36" t="e">
        <f>(C_calculation_DO_reachcode!AR21*Q!AK21)/'A-IFR'!AK21</f>
        <v>#DIV/0!</v>
      </c>
      <c r="I21" s="36">
        <f>(C_calculation_DO_reachcode!AS21*Q!AL21)/'A-IFR'!AL21</f>
        <v>0.7309771632881944</v>
      </c>
      <c r="J21" s="36" t="e">
        <f>(C_calculation_DO_reachcode!AT21*Q!AM21)/'A-IFR'!AM21</f>
        <v>#DIV/0!</v>
      </c>
      <c r="K21" s="36" t="e">
        <f>(C_calculation_DO_reachcode!AU21*Q!AN21)/'A-IFR'!AN21</f>
        <v>#DIV/0!</v>
      </c>
      <c r="L21" s="36">
        <f>(C_calculation_DO_reachcode!AV21*Q!AO21)/'A-IFR'!AO21</f>
        <v>1.0383242264789883</v>
      </c>
      <c r="M21" s="36">
        <f>(C_calculation_DO_reachcode!AW21*Q!AP21)/'A-IFR'!AP21</f>
        <v>0.85410289655197913</v>
      </c>
      <c r="N21" s="36">
        <f>(C_calculation_DO_reachcode!AX21*Q!AQ21)/'A-IFR'!AQ21</f>
        <v>0.69752999639200941</v>
      </c>
      <c r="O21" s="36" t="e">
        <f>(C_calculation_DO_reachcode!AY21*Q!AR21)/'A-IFR'!AR21</f>
        <v>#DIV/0!</v>
      </c>
      <c r="P21" s="36">
        <f>(C_calculation_DO_reachcode!AZ21*Q!AS21)/'A-IFR'!AS21</f>
        <v>0.1868341296692034</v>
      </c>
      <c r="Q21" s="36" t="e">
        <f>(C_calculation_DO_reachcode!BA21*Q!AT21)/'A-IFR'!AT21</f>
        <v>#DIV/0!</v>
      </c>
      <c r="R21" s="36">
        <f>(C_calculation_DO_reachcode!BB21*Q!AU21)/'A-IFR'!AU21</f>
        <v>0.50852424931018614</v>
      </c>
      <c r="S21" s="36">
        <f>(C_calculation_DO_reachcode!BC21*Q!AV21)/'A-IFR'!AV21</f>
        <v>0.34738728452244044</v>
      </c>
      <c r="T21" s="36" t="e">
        <f>(C_calculation_DO_reachcode!BD21*Q!AW21)/'A-IFR'!AW21</f>
        <v>#DIV/0!</v>
      </c>
      <c r="U21" s="36">
        <f>(C_calculation_DO_reachcode!BE21*Q!AX21)/'A-IFR'!AX21</f>
        <v>0.60627317337795628</v>
      </c>
      <c r="V21" s="36">
        <f>(C_calculation_DO_reachcode!BF21*Q!AY21)/'A-IFR'!AY21</f>
        <v>0.55958235797443256</v>
      </c>
      <c r="W21" s="36">
        <f>(C_calculation_DO_reachcode!BG21*Q!AZ21)/'A-IFR'!AZ21</f>
        <v>0.38902074993743169</v>
      </c>
      <c r="X21" s="36" t="e">
        <f>(C_calculation_DO_reachcode!BH21*Q!BA21)/'A-IFR'!BA21</f>
        <v>#DIV/0!</v>
      </c>
      <c r="Y21" s="36">
        <f>(C_calculation_DO_reachcode!BI21*Q!BB21)/'A-IFR'!BB21</f>
        <v>0.34854835548096957</v>
      </c>
      <c r="Z21" s="36">
        <f>(C_calculation_DO_reachcode!BJ21*Q!BC21)/'A-IFR'!BC21</f>
        <v>0.57338014889063149</v>
      </c>
      <c r="AA21" s="36">
        <f>(C_calculation_DO_reachcode!BK21*Q!BD21)/'A-IFR'!BD21</f>
        <v>0.3855930295795123</v>
      </c>
      <c r="AB21" s="36">
        <f>(C_calculation_DO_reachcode!BL21*Q!BE21)/'A-IFR'!BE21</f>
        <v>1.0555250832753933</v>
      </c>
      <c r="AC21" s="36">
        <f>(C_calculation_DO_reachcode!BM21*Q!BF21)/'A-IFR'!BF21</f>
        <v>0.43285157493779985</v>
      </c>
      <c r="AD21" s="36">
        <f>(C_calculation_DO_reachcode!BN21*Q!BG21)/'A-IFR'!BG21</f>
        <v>0.36458193443687459</v>
      </c>
      <c r="AF21" s="37">
        <v>17110004000058</v>
      </c>
      <c r="AG21" s="36">
        <f t="shared" si="0"/>
        <v>0</v>
      </c>
      <c r="AH21" s="36">
        <f t="shared" si="1"/>
        <v>0</v>
      </c>
      <c r="AI21" s="36">
        <f t="shared" si="2"/>
        <v>0</v>
      </c>
      <c r="AJ21" s="36">
        <f t="shared" si="3"/>
        <v>0</v>
      </c>
      <c r="AK21" s="36">
        <f t="shared" si="4"/>
        <v>3.836321716887587E-2</v>
      </c>
      <c r="AL21" s="36">
        <f t="shared" si="5"/>
        <v>0.25009290977757481</v>
      </c>
      <c r="AM21" s="36">
        <f t="shared" si="6"/>
        <v>0.67283522808974783</v>
      </c>
      <c r="AN21" s="36">
        <f t="shared" si="7"/>
        <v>8.2174321714149165E-2</v>
      </c>
      <c r="AO21" s="36">
        <f t="shared" si="8"/>
        <v>3.8571566109556359E-2</v>
      </c>
      <c r="AP21" s="36">
        <f t="shared" si="9"/>
        <v>0.11804526989972716</v>
      </c>
      <c r="AQ21" s="36">
        <f t="shared" si="10"/>
        <v>0.10445988268492105</v>
      </c>
      <c r="AR21" s="36">
        <f t="shared" si="11"/>
        <v>0.39276077942225679</v>
      </c>
      <c r="AS21" s="36">
        <f t="shared" si="12"/>
        <v>0.29098091909810608</v>
      </c>
      <c r="AT21" s="36">
        <f t="shared" si="13"/>
        <v>4.032213201748381E-2</v>
      </c>
      <c r="AU21" s="36">
        <f t="shared" si="14"/>
        <v>0.39276077942225679</v>
      </c>
      <c r="AV21" s="36">
        <f t="shared" si="15"/>
        <v>0.51822622234396776</v>
      </c>
      <c r="AW21" s="36">
        <f t="shared" si="16"/>
        <v>0.29885476697763269</v>
      </c>
      <c r="AX21" s="36">
        <f t="shared" si="17"/>
        <v>1.9382530800153284E-3</v>
      </c>
      <c r="AY21" s="36">
        <f t="shared" si="18"/>
        <v>0.21204514306196387</v>
      </c>
      <c r="AZ21" s="36">
        <f t="shared" si="19"/>
        <v>6.3042619724070381E-2</v>
      </c>
      <c r="BA21" s="36">
        <f t="shared" si="20"/>
        <v>0.48464081724494379</v>
      </c>
      <c r="BB21" s="36">
        <f t="shared" si="21"/>
        <v>0</v>
      </c>
      <c r="BC21" s="36">
        <f t="shared" si="22"/>
        <v>0.66956281774687465</v>
      </c>
      <c r="BD21" s="36">
        <f t="shared" si="23"/>
        <v>5.9118930933105052E-2</v>
      </c>
      <c r="BE21" s="36">
        <f t="shared" si="24"/>
        <v>0</v>
      </c>
    </row>
    <row r="22" spans="1:57" x14ac:dyDescent="0.25">
      <c r="A22" s="15" t="s">
        <v>35</v>
      </c>
      <c r="B22" s="3">
        <v>17110004000032</v>
      </c>
      <c r="C22">
        <v>0.99964737892150879</v>
      </c>
      <c r="D22" s="17">
        <v>556</v>
      </c>
      <c r="F22" s="36" t="e">
        <f>(C_calculation_DO_reachcode!AP22*Q!AI22)/'A-IFR'!AI22</f>
        <v>#DIV/0!</v>
      </c>
      <c r="G22" s="36">
        <f>(C_calculation_DO_reachcode!AQ22*Q!AJ22)/'A-IFR'!AJ22</f>
        <v>0</v>
      </c>
      <c r="H22" s="36">
        <f>(C_calculation_DO_reachcode!AR22*Q!AK22)/'A-IFR'!AK22</f>
        <v>0</v>
      </c>
      <c r="I22" s="36">
        <f>(C_calculation_DO_reachcode!AS22*Q!AL22)/'A-IFR'!AL22</f>
        <v>0</v>
      </c>
      <c r="J22" s="36">
        <f>(C_calculation_DO_reachcode!AT22*Q!AM22)/'A-IFR'!AM22</f>
        <v>0</v>
      </c>
      <c r="K22" s="36">
        <f>(C_calculation_DO_reachcode!AU22*Q!AN22)/'A-IFR'!AN22</f>
        <v>0</v>
      </c>
      <c r="L22" s="36">
        <f>(C_calculation_DO_reachcode!AV22*Q!AO22)/'A-IFR'!AO22</f>
        <v>0</v>
      </c>
      <c r="M22" s="36">
        <f>(C_calculation_DO_reachcode!AW22*Q!AP22)/'A-IFR'!AP22</f>
        <v>0</v>
      </c>
      <c r="N22" s="36">
        <f>(C_calculation_DO_reachcode!AX22*Q!AQ22)/'A-IFR'!AQ22</f>
        <v>5.1434141132366447E-2</v>
      </c>
      <c r="O22" s="36" t="e">
        <f>(C_calculation_DO_reachcode!AY22*Q!AR22)/'A-IFR'!AR22</f>
        <v>#DIV/0!</v>
      </c>
      <c r="P22" s="36">
        <f>(C_calculation_DO_reachcode!AZ22*Q!AS22)/'A-IFR'!AS22</f>
        <v>0</v>
      </c>
      <c r="Q22" s="36" t="e">
        <f>(C_calculation_DO_reachcode!BA22*Q!AT22)/'A-IFR'!AT22</f>
        <v>#DIV/0!</v>
      </c>
      <c r="R22" s="36">
        <f>(C_calculation_DO_reachcode!BB22*Q!AU22)/'A-IFR'!AU22</f>
        <v>0</v>
      </c>
      <c r="S22" s="36">
        <f>(C_calculation_DO_reachcode!BC22*Q!AV22)/'A-IFR'!AV22</f>
        <v>0</v>
      </c>
      <c r="T22" s="36" t="e">
        <f>(C_calculation_DO_reachcode!BD22*Q!AW22)/'A-IFR'!AW22</f>
        <v>#DIV/0!</v>
      </c>
      <c r="U22" s="36">
        <f>(C_calculation_DO_reachcode!BE22*Q!AX22)/'A-IFR'!AX22</f>
        <v>0</v>
      </c>
      <c r="V22" s="36">
        <f>(C_calculation_DO_reachcode!BF22*Q!AY22)/'A-IFR'!AY22</f>
        <v>0</v>
      </c>
      <c r="W22" s="36">
        <f>(C_calculation_DO_reachcode!BG22*Q!AZ22)/'A-IFR'!AZ22</f>
        <v>0</v>
      </c>
      <c r="X22" s="36" t="e">
        <f>(C_calculation_DO_reachcode!BH22*Q!BA22)/'A-IFR'!BA22</f>
        <v>#DIV/0!</v>
      </c>
      <c r="Y22" s="36">
        <f>(C_calculation_DO_reachcode!BI22*Q!BB22)/'A-IFR'!BB22</f>
        <v>0</v>
      </c>
      <c r="Z22" s="36">
        <f>(C_calculation_DO_reachcode!BJ22*Q!BC22)/'A-IFR'!BC22</f>
        <v>0</v>
      </c>
      <c r="AA22" s="36">
        <f>(C_calculation_DO_reachcode!BK22*Q!BD22)/'A-IFR'!BD22</f>
        <v>0</v>
      </c>
      <c r="AB22" s="36">
        <f>(C_calculation_DO_reachcode!BL22*Q!BE22)/'A-IFR'!BE22</f>
        <v>0</v>
      </c>
      <c r="AC22" s="36">
        <f>(C_calculation_DO_reachcode!BM22*Q!BF22)/'A-IFR'!BF22</f>
        <v>0</v>
      </c>
      <c r="AD22" s="36">
        <f>(C_calculation_DO_reachcode!BN22*Q!BG22)/'A-IFR'!BG22</f>
        <v>0</v>
      </c>
      <c r="AF22" s="37">
        <v>17110004001514</v>
      </c>
      <c r="AG22" s="36">
        <f t="shared" si="0"/>
        <v>0</v>
      </c>
      <c r="AH22" s="36">
        <f t="shared" si="1"/>
        <v>0</v>
      </c>
      <c r="AI22" s="36">
        <f t="shared" si="2"/>
        <v>0</v>
      </c>
      <c r="AJ22" s="36">
        <f t="shared" si="3"/>
        <v>0</v>
      </c>
      <c r="AK22" s="36">
        <f t="shared" si="4"/>
        <v>0</v>
      </c>
      <c r="AL22" s="36">
        <f t="shared" si="5"/>
        <v>0</v>
      </c>
      <c r="AM22" s="36">
        <f t="shared" si="6"/>
        <v>0.18231275992520782</v>
      </c>
      <c r="AN22" s="36">
        <f t="shared" si="7"/>
        <v>7.8270708930259641E-2</v>
      </c>
      <c r="AO22" s="36">
        <f t="shared" si="8"/>
        <v>0.46399132915935426</v>
      </c>
      <c r="AP22" s="36">
        <f t="shared" si="9"/>
        <v>7.7047497577119829E-3</v>
      </c>
      <c r="AQ22" s="36">
        <f t="shared" si="10"/>
        <v>0</v>
      </c>
      <c r="AR22" s="36">
        <f t="shared" si="11"/>
        <v>0</v>
      </c>
      <c r="AS22" s="36">
        <f t="shared" si="12"/>
        <v>0</v>
      </c>
      <c r="AT22" s="36">
        <f t="shared" si="13"/>
        <v>3.2662921241037521E-2</v>
      </c>
      <c r="AU22" s="36">
        <f t="shared" si="14"/>
        <v>0</v>
      </c>
      <c r="AV22" s="36">
        <f t="shared" si="15"/>
        <v>0</v>
      </c>
      <c r="AW22" s="36">
        <f t="shared" si="16"/>
        <v>6.323449106031423E-2</v>
      </c>
      <c r="AX22" s="36">
        <f t="shared" si="17"/>
        <v>0</v>
      </c>
      <c r="AY22" s="36">
        <f t="shared" si="18"/>
        <v>0</v>
      </c>
      <c r="AZ22" s="36">
        <f t="shared" si="19"/>
        <v>0</v>
      </c>
      <c r="BA22" s="36">
        <f t="shared" si="20"/>
        <v>0</v>
      </c>
      <c r="BB22" s="36">
        <f t="shared" si="21"/>
        <v>0</v>
      </c>
      <c r="BC22" s="36">
        <f t="shared" si="22"/>
        <v>7.6611508980374499E-2</v>
      </c>
      <c r="BD22" s="36">
        <f t="shared" si="23"/>
        <v>0</v>
      </c>
      <c r="BE22" s="36">
        <f t="shared" si="24"/>
        <v>0</v>
      </c>
    </row>
    <row r="23" spans="1:57" x14ac:dyDescent="0.25">
      <c r="A23" s="15" t="s">
        <v>36</v>
      </c>
      <c r="B23" s="3">
        <v>17110004000032</v>
      </c>
      <c r="C23">
        <v>0.99964475631713867</v>
      </c>
      <c r="D23" s="17">
        <v>556</v>
      </c>
      <c r="F23" s="36" t="e">
        <f>(C_calculation_DO_reachcode!AP23*Q!AI23)/'A-IFR'!AI23</f>
        <v>#DIV/0!</v>
      </c>
      <c r="G23" s="36" t="e">
        <f>(C_calculation_DO_reachcode!AQ23*Q!AJ23)/'A-IFR'!AJ23</f>
        <v>#DIV/0!</v>
      </c>
      <c r="H23" s="36" t="e">
        <f>(C_calculation_DO_reachcode!AR23*Q!AK23)/'A-IFR'!AK23</f>
        <v>#DIV/0!</v>
      </c>
      <c r="I23" s="36">
        <f>(C_calculation_DO_reachcode!AS23*Q!AL23)/'A-IFR'!AL23</f>
        <v>0</v>
      </c>
      <c r="J23" s="36" t="e">
        <f>(C_calculation_DO_reachcode!AT23*Q!AM23)/'A-IFR'!AM23</f>
        <v>#DIV/0!</v>
      </c>
      <c r="K23" s="36" t="e">
        <f>(C_calculation_DO_reachcode!AU23*Q!AN23)/'A-IFR'!AN23</f>
        <v>#DIV/0!</v>
      </c>
      <c r="L23" s="36" t="e">
        <f>(C_calculation_DO_reachcode!AV23*Q!AO23)/'A-IFR'!AO23</f>
        <v>#DIV/0!</v>
      </c>
      <c r="M23" s="36" t="e">
        <f>(C_calculation_DO_reachcode!AW23*Q!AP23)/'A-IFR'!AP23</f>
        <v>#DIV/0!</v>
      </c>
      <c r="N23" s="36" t="e">
        <f>(C_calculation_DO_reachcode!AX23*Q!AQ23)/'A-IFR'!AQ23</f>
        <v>#DIV/0!</v>
      </c>
      <c r="O23" s="36" t="e">
        <f>(C_calculation_DO_reachcode!AY23*Q!AR23)/'A-IFR'!AR23</f>
        <v>#DIV/0!</v>
      </c>
      <c r="P23" s="36" t="e">
        <f>(C_calculation_DO_reachcode!AZ23*Q!AS23)/'A-IFR'!AS23</f>
        <v>#DIV/0!</v>
      </c>
      <c r="Q23" s="36" t="e">
        <f>(C_calculation_DO_reachcode!BA23*Q!AT23)/'A-IFR'!AT23</f>
        <v>#DIV/0!</v>
      </c>
      <c r="R23" s="36">
        <f>(C_calculation_DO_reachcode!BB23*Q!AU23)/'A-IFR'!AU23</f>
        <v>0</v>
      </c>
      <c r="S23" s="36" t="e">
        <f>(C_calculation_DO_reachcode!BC23*Q!AV23)/'A-IFR'!AV23</f>
        <v>#DIV/0!</v>
      </c>
      <c r="T23" s="36" t="e">
        <f>(C_calculation_DO_reachcode!BD23*Q!AW23)/'A-IFR'!AW23</f>
        <v>#DIV/0!</v>
      </c>
      <c r="U23" s="36">
        <f>(C_calculation_DO_reachcode!BE23*Q!AX23)/'A-IFR'!AX23</f>
        <v>0</v>
      </c>
      <c r="V23" s="36" t="e">
        <f>(C_calculation_DO_reachcode!BF23*Q!AY23)/'A-IFR'!AY23</f>
        <v>#DIV/0!</v>
      </c>
      <c r="W23" s="36">
        <f>(C_calculation_DO_reachcode!BG23*Q!AZ23)/'A-IFR'!AZ23</f>
        <v>0</v>
      </c>
      <c r="X23" s="36" t="e">
        <f>(C_calculation_DO_reachcode!BH23*Q!BA23)/'A-IFR'!BA23</f>
        <v>#DIV/0!</v>
      </c>
      <c r="Y23" s="36" t="e">
        <f>(C_calculation_DO_reachcode!BI23*Q!BB23)/'A-IFR'!BB23</f>
        <v>#DIV/0!</v>
      </c>
      <c r="Z23" s="36">
        <f>(C_calculation_DO_reachcode!BJ23*Q!BC23)/'A-IFR'!BC23</f>
        <v>0</v>
      </c>
      <c r="AA23" s="36">
        <f>(C_calculation_DO_reachcode!BK23*Q!BD23)/'A-IFR'!BD23</f>
        <v>0</v>
      </c>
      <c r="AB23" s="36" t="e">
        <f>(C_calculation_DO_reachcode!BL23*Q!BE23)/'A-IFR'!BE23</f>
        <v>#DIV/0!</v>
      </c>
      <c r="AC23" s="36" t="e">
        <f>(C_calculation_DO_reachcode!BM23*Q!BF23)/'A-IFR'!BF23</f>
        <v>#DIV/0!</v>
      </c>
      <c r="AD23" s="36">
        <f>(C_calculation_DO_reachcode!BN23*Q!BG23)/'A-IFR'!BG23</f>
        <v>0</v>
      </c>
      <c r="AF23" s="37">
        <v>17110004000451</v>
      </c>
      <c r="AG23" s="36">
        <f t="shared" si="0"/>
        <v>0.40784041781219654</v>
      </c>
      <c r="AH23" s="36">
        <f t="shared" si="1"/>
        <v>0.25300933006244974</v>
      </c>
      <c r="AI23" s="36">
        <f t="shared" si="2"/>
        <v>0.24279615168991367</v>
      </c>
      <c r="AJ23" s="36">
        <f t="shared" si="3"/>
        <v>0.26295304467597985</v>
      </c>
      <c r="AK23" s="36">
        <f t="shared" si="4"/>
        <v>0.1220053485340829</v>
      </c>
      <c r="AL23" s="36">
        <f t="shared" si="5"/>
        <v>0.17795806664845365</v>
      </c>
      <c r="AM23" s="36">
        <f t="shared" si="6"/>
        <v>0.142323012367785</v>
      </c>
      <c r="AN23" s="36">
        <f t="shared" si="7"/>
        <v>0.16764316765008497</v>
      </c>
      <c r="AO23" s="36">
        <f t="shared" si="8"/>
        <v>0.27354132189697838</v>
      </c>
      <c r="AP23" s="36">
        <f t="shared" si="9"/>
        <v>0.45897843941869881</v>
      </c>
      <c r="AQ23" s="36">
        <f t="shared" si="10"/>
        <v>0.44854152946019432</v>
      </c>
      <c r="AR23" s="36">
        <f t="shared" si="11"/>
        <v>0.3051035009114102</v>
      </c>
      <c r="AS23" s="36">
        <f t="shared" si="12"/>
        <v>0.30413954364753149</v>
      </c>
      <c r="AT23" s="36">
        <f t="shared" si="13"/>
        <v>0.40379383213065034</v>
      </c>
      <c r="AU23" s="36">
        <f t="shared" si="14"/>
        <v>0.3051035009114102</v>
      </c>
      <c r="AV23" s="36">
        <f t="shared" si="15"/>
        <v>0.23138474401986225</v>
      </c>
      <c r="AW23" s="36">
        <f t="shared" si="16"/>
        <v>0.30531600060715069</v>
      </c>
      <c r="AX23" s="36">
        <f t="shared" si="17"/>
        <v>0.23108153125324726</v>
      </c>
      <c r="AY23" s="36">
        <f t="shared" si="18"/>
        <v>0.43129638234171302</v>
      </c>
      <c r="AZ23" s="36">
        <f t="shared" si="19"/>
        <v>0.39948330516867708</v>
      </c>
      <c r="BA23" s="36">
        <f t="shared" si="20"/>
        <v>0.25666274281048318</v>
      </c>
      <c r="BB23" s="36">
        <f t="shared" si="21"/>
        <v>0.22197261330949664</v>
      </c>
      <c r="BC23" s="36">
        <f t="shared" si="22"/>
        <v>0.16203720800395521</v>
      </c>
      <c r="BD23" s="36">
        <f t="shared" si="23"/>
        <v>0.36902640062722053</v>
      </c>
      <c r="BE23" s="36">
        <f t="shared" si="24"/>
        <v>0.25788513213466169</v>
      </c>
    </row>
    <row r="24" spans="1:57" x14ac:dyDescent="0.25">
      <c r="A24" s="15" t="s">
        <v>37</v>
      </c>
      <c r="B24" s="3">
        <v>17110004000033</v>
      </c>
      <c r="C24">
        <v>0.99999159574508667</v>
      </c>
      <c r="D24" s="17">
        <v>38</v>
      </c>
      <c r="F24" s="36" t="e">
        <f>(C_calculation_DO_reachcode!AP24*Q!AI24)/'A-IFR'!AI24</f>
        <v>#DIV/0!</v>
      </c>
      <c r="G24" s="36">
        <f>(C_calculation_DO_reachcode!AQ24*Q!AJ24)/'A-IFR'!AJ24</f>
        <v>0</v>
      </c>
      <c r="H24" s="36">
        <f>(C_calculation_DO_reachcode!AR24*Q!AK24)/'A-IFR'!AK24</f>
        <v>0</v>
      </c>
      <c r="I24" s="36">
        <f>(C_calculation_DO_reachcode!AS24*Q!AL24)/'A-IFR'!AL24</f>
        <v>0</v>
      </c>
      <c r="J24" s="36">
        <f>(C_calculation_DO_reachcode!AT24*Q!AM24)/'A-IFR'!AM24</f>
        <v>0</v>
      </c>
      <c r="K24" s="36">
        <f>(C_calculation_DO_reachcode!AU24*Q!AN24)/'A-IFR'!AN24</f>
        <v>0</v>
      </c>
      <c r="L24" s="36">
        <f>(C_calculation_DO_reachcode!AV24*Q!AO24)/'A-IFR'!AO24</f>
        <v>6.287514665120808E-2</v>
      </c>
      <c r="M24" s="36">
        <f>(C_calculation_DO_reachcode!AW24*Q!AP24)/'A-IFR'!AP24</f>
        <v>0</v>
      </c>
      <c r="N24" s="36">
        <f>(C_calculation_DO_reachcode!AX24*Q!AQ24)/'A-IFR'!AQ24</f>
        <v>0.18420115347463378</v>
      </c>
      <c r="O24" s="36" t="e">
        <f>(C_calculation_DO_reachcode!AY24*Q!AR24)/'A-IFR'!AR24</f>
        <v>#DIV/0!</v>
      </c>
      <c r="P24" s="36">
        <f>(C_calculation_DO_reachcode!AZ24*Q!AS24)/'A-IFR'!AS24</f>
        <v>0</v>
      </c>
      <c r="Q24" s="36" t="e">
        <f>(C_calculation_DO_reachcode!BA24*Q!AT24)/'A-IFR'!AT24</f>
        <v>#DIV/0!</v>
      </c>
      <c r="R24" s="36">
        <f>(C_calculation_DO_reachcode!BB24*Q!AU24)/'A-IFR'!AU24</f>
        <v>0</v>
      </c>
      <c r="S24" s="36">
        <f>(C_calculation_DO_reachcode!BC24*Q!AV24)/'A-IFR'!AV24</f>
        <v>0</v>
      </c>
      <c r="T24" s="36" t="e">
        <f>(C_calculation_DO_reachcode!BD24*Q!AW24)/'A-IFR'!AW24</f>
        <v>#DIV/0!</v>
      </c>
      <c r="U24" s="36">
        <f>(C_calculation_DO_reachcode!BE24*Q!AX24)/'A-IFR'!AX24</f>
        <v>0</v>
      </c>
      <c r="V24" s="36">
        <f>(C_calculation_DO_reachcode!BF24*Q!AY24)/'A-IFR'!AY24</f>
        <v>0</v>
      </c>
      <c r="W24" s="36">
        <f>(C_calculation_DO_reachcode!BG24*Q!AZ24)/'A-IFR'!AZ24</f>
        <v>0</v>
      </c>
      <c r="X24" s="36" t="e">
        <f>(C_calculation_DO_reachcode!BH24*Q!BA24)/'A-IFR'!BA24</f>
        <v>#DIV/0!</v>
      </c>
      <c r="Y24" s="36">
        <f>(C_calculation_DO_reachcode!BI24*Q!BB24)/'A-IFR'!BB24</f>
        <v>0</v>
      </c>
      <c r="Z24" s="36">
        <f>(C_calculation_DO_reachcode!BJ24*Q!BC24)/'A-IFR'!BC24</f>
        <v>0</v>
      </c>
      <c r="AA24" s="36">
        <f>(C_calculation_DO_reachcode!BK24*Q!BD24)/'A-IFR'!BD24</f>
        <v>0</v>
      </c>
      <c r="AB24" s="36">
        <f>(C_calculation_DO_reachcode!BL24*Q!BE24)/'A-IFR'!BE24</f>
        <v>0</v>
      </c>
      <c r="AC24" s="36">
        <f>(C_calculation_DO_reachcode!BM24*Q!BF24)/'A-IFR'!BF24</f>
        <v>0</v>
      </c>
      <c r="AD24" s="36">
        <f>(C_calculation_DO_reachcode!BN24*Q!BG24)/'A-IFR'!BG24</f>
        <v>0</v>
      </c>
      <c r="AF24" s="37">
        <v>17110004001427</v>
      </c>
      <c r="AG24" s="36" t="e">
        <f t="shared" si="0"/>
        <v>#DIV/0!</v>
      </c>
      <c r="AH24" s="36" t="e">
        <f t="shared" si="1"/>
        <v>#DIV/0!</v>
      </c>
      <c r="AI24" s="36" t="e">
        <f t="shared" si="2"/>
        <v>#DIV/0!</v>
      </c>
      <c r="AJ24" s="36">
        <f t="shared" si="3"/>
        <v>0.71713426767577193</v>
      </c>
      <c r="AK24" s="36">
        <f t="shared" si="4"/>
        <v>3.3922496061490462E-2</v>
      </c>
      <c r="AL24" s="36" t="e">
        <f t="shared" si="5"/>
        <v>#DIV/0!</v>
      </c>
      <c r="AM24" s="36" t="e">
        <f t="shared" si="6"/>
        <v>#DIV/0!</v>
      </c>
      <c r="AN24" s="36" t="e">
        <f t="shared" si="7"/>
        <v>#DIV/0!</v>
      </c>
      <c r="AO24" s="36" t="e">
        <f t="shared" si="8"/>
        <v>#DIV/0!</v>
      </c>
      <c r="AP24" s="36" t="e">
        <f t="shared" si="9"/>
        <v>#DIV/0!</v>
      </c>
      <c r="AQ24" s="36" t="e">
        <f t="shared" si="10"/>
        <v>#DIV/0!</v>
      </c>
      <c r="AR24" s="36" t="e">
        <f t="shared" si="11"/>
        <v>#DIV/0!</v>
      </c>
      <c r="AS24" s="36">
        <f t="shared" si="12"/>
        <v>0.33578139331082157</v>
      </c>
      <c r="AT24" s="36" t="e">
        <f t="shared" si="13"/>
        <v>#DIV/0!</v>
      </c>
      <c r="AU24" s="36" t="e">
        <f t="shared" si="14"/>
        <v>#DIV/0!</v>
      </c>
      <c r="AV24" s="36">
        <f t="shared" si="15"/>
        <v>0.34479571700016026</v>
      </c>
      <c r="AW24" s="36" t="e">
        <f t="shared" si="16"/>
        <v>#DIV/0!</v>
      </c>
      <c r="AX24" s="36">
        <f t="shared" si="17"/>
        <v>0.3638523028159768</v>
      </c>
      <c r="AY24" s="36" t="e">
        <f t="shared" si="18"/>
        <v>#DIV/0!</v>
      </c>
      <c r="AZ24" s="36" t="e">
        <f t="shared" si="19"/>
        <v>#DIV/0!</v>
      </c>
      <c r="BA24" s="36">
        <f t="shared" si="20"/>
        <v>0.34560347704316607</v>
      </c>
      <c r="BB24" s="36">
        <f t="shared" si="21"/>
        <v>0.37956536971258742</v>
      </c>
      <c r="BC24" s="36" t="e">
        <f t="shared" si="22"/>
        <v>#DIV/0!</v>
      </c>
      <c r="BD24" s="36" t="e">
        <f t="shared" si="23"/>
        <v>#DIV/0!</v>
      </c>
      <c r="BE24" s="36">
        <f t="shared" si="24"/>
        <v>0.35956120438752348</v>
      </c>
    </row>
    <row r="25" spans="1:57" x14ac:dyDescent="0.25">
      <c r="A25" s="15" t="s">
        <v>38</v>
      </c>
      <c r="B25" s="3">
        <v>17110004000033</v>
      </c>
      <c r="C25">
        <v>0.99999159574508667</v>
      </c>
      <c r="D25" s="17">
        <v>38</v>
      </c>
      <c r="F25" s="36" t="e">
        <f>(C_calculation_DO_reachcode!AP25*Q!AI25)/'A-IFR'!AI25</f>
        <v>#DIV/0!</v>
      </c>
      <c r="G25" s="36" t="e">
        <f>(C_calculation_DO_reachcode!AQ25*Q!AJ25)/'A-IFR'!AJ25</f>
        <v>#DIV/0!</v>
      </c>
      <c r="H25" s="36">
        <f>(C_calculation_DO_reachcode!AR25*Q!AK25)/'A-IFR'!AK25</f>
        <v>0</v>
      </c>
      <c r="I25" s="36" t="e">
        <f>(C_calculation_DO_reachcode!AS25*Q!AL25)/'A-IFR'!AL25</f>
        <v>#DIV/0!</v>
      </c>
      <c r="J25" s="36" t="e">
        <f>(C_calculation_DO_reachcode!AT25*Q!AM25)/'A-IFR'!AM25</f>
        <v>#DIV/0!</v>
      </c>
      <c r="K25" s="36" t="e">
        <f>(C_calculation_DO_reachcode!AU25*Q!AN25)/'A-IFR'!AN25</f>
        <v>#DIV/0!</v>
      </c>
      <c r="L25" s="36" t="e">
        <f>(C_calculation_DO_reachcode!AV25*Q!AO25)/'A-IFR'!AO25</f>
        <v>#DIV/0!</v>
      </c>
      <c r="M25" s="36" t="e">
        <f>(C_calculation_DO_reachcode!AW25*Q!AP25)/'A-IFR'!AP25</f>
        <v>#DIV/0!</v>
      </c>
      <c r="N25" s="36" t="e">
        <f>(C_calculation_DO_reachcode!AX25*Q!AQ25)/'A-IFR'!AQ25</f>
        <v>#DIV/0!</v>
      </c>
      <c r="O25" s="36" t="e">
        <f>(C_calculation_DO_reachcode!AY25*Q!AR25)/'A-IFR'!AR25</f>
        <v>#DIV/0!</v>
      </c>
      <c r="P25" s="36" t="e">
        <f>(C_calculation_DO_reachcode!AZ25*Q!AS25)/'A-IFR'!AS25</f>
        <v>#DIV/0!</v>
      </c>
      <c r="Q25" s="36" t="e">
        <f>(C_calculation_DO_reachcode!BA25*Q!AT25)/'A-IFR'!AT25</f>
        <v>#DIV/0!</v>
      </c>
      <c r="R25" s="36">
        <f>(C_calculation_DO_reachcode!BB25*Q!AU25)/'A-IFR'!AU25</f>
        <v>0</v>
      </c>
      <c r="S25" s="36" t="e">
        <f>(C_calculation_DO_reachcode!BC25*Q!AV25)/'A-IFR'!AV25</f>
        <v>#DIV/0!</v>
      </c>
      <c r="T25" s="36" t="e">
        <f>(C_calculation_DO_reachcode!BD25*Q!AW25)/'A-IFR'!AW25</f>
        <v>#DIV/0!</v>
      </c>
      <c r="U25" s="36">
        <f>(C_calculation_DO_reachcode!BE25*Q!AX25)/'A-IFR'!AX25</f>
        <v>0</v>
      </c>
      <c r="V25" s="36" t="e">
        <f>(C_calculation_DO_reachcode!BF25*Q!AY25)/'A-IFR'!AY25</f>
        <v>#DIV/0!</v>
      </c>
      <c r="W25" s="36">
        <f>(C_calculation_DO_reachcode!BG25*Q!AZ25)/'A-IFR'!AZ25</f>
        <v>0</v>
      </c>
      <c r="X25" s="36" t="e">
        <f>(C_calculation_DO_reachcode!BH25*Q!BA25)/'A-IFR'!BA25</f>
        <v>#DIV/0!</v>
      </c>
      <c r="Y25" s="36" t="e">
        <f>(C_calculation_DO_reachcode!BI25*Q!BB25)/'A-IFR'!BB25</f>
        <v>#DIV/0!</v>
      </c>
      <c r="Z25" s="36">
        <f>(C_calculation_DO_reachcode!BJ25*Q!BC25)/'A-IFR'!BC25</f>
        <v>0</v>
      </c>
      <c r="AA25" s="36">
        <f>(C_calculation_DO_reachcode!BK25*Q!BD25)/'A-IFR'!BD25</f>
        <v>0</v>
      </c>
      <c r="AB25" s="36" t="e">
        <f>(C_calculation_DO_reachcode!BL25*Q!BE25)/'A-IFR'!BE25</f>
        <v>#DIV/0!</v>
      </c>
      <c r="AC25" s="36" t="e">
        <f>(C_calculation_DO_reachcode!BM25*Q!BF25)/'A-IFR'!BF25</f>
        <v>#DIV/0!</v>
      </c>
      <c r="AD25" s="36">
        <f>(C_calculation_DO_reachcode!BN25*Q!BG25)/'A-IFR'!BG25</f>
        <v>0</v>
      </c>
      <c r="AF25" s="37">
        <v>17110004000387</v>
      </c>
      <c r="AG25" s="36">
        <f t="shared" si="0"/>
        <v>0</v>
      </c>
      <c r="AH25" s="36">
        <f t="shared" si="1"/>
        <v>0</v>
      </c>
      <c r="AI25" s="36">
        <f t="shared" si="2"/>
        <v>0</v>
      </c>
      <c r="AJ25" s="36">
        <f t="shared" si="3"/>
        <v>0</v>
      </c>
      <c r="AK25" s="36">
        <f t="shared" si="4"/>
        <v>0</v>
      </c>
      <c r="AL25" s="36">
        <f t="shared" si="5"/>
        <v>3.6530467237232862E-2</v>
      </c>
      <c r="AM25" s="36">
        <f t="shared" si="6"/>
        <v>2.9870806878375556E-2</v>
      </c>
      <c r="AN25" s="36" t="e">
        <f t="shared" si="7"/>
        <v>#DIV/0!</v>
      </c>
      <c r="AO25" s="36">
        <f t="shared" si="8"/>
        <v>0.51519646393369301</v>
      </c>
      <c r="AP25" s="36">
        <f t="shared" si="9"/>
        <v>0</v>
      </c>
      <c r="AQ25" s="36">
        <f t="shared" si="10"/>
        <v>0</v>
      </c>
      <c r="AR25" s="36">
        <f t="shared" si="11"/>
        <v>0</v>
      </c>
      <c r="AS25" s="36">
        <f t="shared" si="12"/>
        <v>0</v>
      </c>
      <c r="AT25" s="36">
        <f t="shared" si="13"/>
        <v>0</v>
      </c>
      <c r="AU25" s="36">
        <f t="shared" si="14"/>
        <v>0</v>
      </c>
      <c r="AV25" s="36">
        <f t="shared" si="15"/>
        <v>0</v>
      </c>
      <c r="AW25" s="36">
        <f t="shared" si="16"/>
        <v>0</v>
      </c>
      <c r="AX25" s="36">
        <f t="shared" si="17"/>
        <v>0</v>
      </c>
      <c r="AY25" s="36">
        <f t="shared" si="18"/>
        <v>0</v>
      </c>
      <c r="AZ25" s="36">
        <f t="shared" si="19"/>
        <v>0</v>
      </c>
      <c r="BA25" s="36">
        <f t="shared" si="20"/>
        <v>0</v>
      </c>
      <c r="BB25" s="36">
        <f t="shared" si="21"/>
        <v>0</v>
      </c>
      <c r="BC25" s="36">
        <f t="shared" si="22"/>
        <v>3.317422918566261E-2</v>
      </c>
      <c r="BD25" s="36">
        <f t="shared" si="23"/>
        <v>0</v>
      </c>
      <c r="BE25" s="36">
        <f t="shared" si="24"/>
        <v>0</v>
      </c>
    </row>
    <row r="26" spans="1:57" x14ac:dyDescent="0.25">
      <c r="A26" s="15" t="s">
        <v>39</v>
      </c>
      <c r="B26" s="3">
        <v>17110004001209</v>
      </c>
      <c r="C26">
        <v>0.99107497930526733</v>
      </c>
      <c r="D26" s="17">
        <v>561</v>
      </c>
      <c r="F26" s="36" t="e">
        <f>(C_calculation_DO_reachcode!AP26*Q!AI26)/'A-IFR'!AI26</f>
        <v>#DIV/0!</v>
      </c>
      <c r="G26" s="36">
        <f>(C_calculation_DO_reachcode!AQ26*Q!AJ26)/'A-IFR'!AJ26</f>
        <v>0</v>
      </c>
      <c r="H26" s="36" t="e">
        <f>(C_calculation_DO_reachcode!AR26*Q!AK26)/'A-IFR'!AK26</f>
        <v>#DIV/0!</v>
      </c>
      <c r="I26" s="36">
        <f>(C_calculation_DO_reachcode!AS26*Q!AL26)/'A-IFR'!AL26</f>
        <v>0</v>
      </c>
      <c r="J26" s="36">
        <f>(C_calculation_DO_reachcode!AT26*Q!AM26)/'A-IFR'!AM26</f>
        <v>0</v>
      </c>
      <c r="K26" s="36">
        <f>(C_calculation_DO_reachcode!AU26*Q!AN26)/'A-IFR'!AN26</f>
        <v>0</v>
      </c>
      <c r="L26" s="36">
        <f>(C_calculation_DO_reachcode!AV26*Q!AO26)/'A-IFR'!AO26</f>
        <v>0</v>
      </c>
      <c r="M26" s="36">
        <f>(C_calculation_DO_reachcode!AW26*Q!AP26)/'A-IFR'!AP26</f>
        <v>0</v>
      </c>
      <c r="N26" s="36">
        <f>(C_calculation_DO_reachcode!AX26*Q!AQ26)/'A-IFR'!AQ26</f>
        <v>0.23689697990672029</v>
      </c>
      <c r="O26" s="36" t="e">
        <f>(C_calculation_DO_reachcode!AY26*Q!AR26)/'A-IFR'!AR26</f>
        <v>#DIV/0!</v>
      </c>
      <c r="P26" s="36">
        <f>(C_calculation_DO_reachcode!AZ26*Q!AS26)/'A-IFR'!AS26</f>
        <v>0</v>
      </c>
      <c r="Q26" s="36" t="e">
        <f>(C_calculation_DO_reachcode!BA26*Q!AT26)/'A-IFR'!AT26</f>
        <v>#DIV/0!</v>
      </c>
      <c r="R26" s="36">
        <f>(C_calculation_DO_reachcode!BB26*Q!AU26)/'A-IFR'!AU26</f>
        <v>0</v>
      </c>
      <c r="S26" s="36">
        <f>(C_calculation_DO_reachcode!BC26*Q!AV26)/'A-IFR'!AV26</f>
        <v>0</v>
      </c>
      <c r="T26" s="36" t="e">
        <f>(C_calculation_DO_reachcode!BD26*Q!AW26)/'A-IFR'!AW26</f>
        <v>#DIV/0!</v>
      </c>
      <c r="U26" s="36">
        <f>(C_calculation_DO_reachcode!BE26*Q!AX26)/'A-IFR'!AX26</f>
        <v>0</v>
      </c>
      <c r="V26" s="36">
        <f>(C_calculation_DO_reachcode!BF26*Q!AY26)/'A-IFR'!AY26</f>
        <v>0</v>
      </c>
      <c r="W26" s="36">
        <f>(C_calculation_DO_reachcode!BG26*Q!AZ26)/'A-IFR'!AZ26</f>
        <v>0</v>
      </c>
      <c r="X26" s="36" t="e">
        <f>(C_calculation_DO_reachcode!BH26*Q!BA26)/'A-IFR'!BA26</f>
        <v>#DIV/0!</v>
      </c>
      <c r="Y26" s="36">
        <f>(C_calculation_DO_reachcode!BI26*Q!BB26)/'A-IFR'!BB26</f>
        <v>0</v>
      </c>
      <c r="Z26" s="36">
        <f>(C_calculation_DO_reachcode!BJ26*Q!BC26)/'A-IFR'!BC26</f>
        <v>0</v>
      </c>
      <c r="AA26" s="36">
        <f>(C_calculation_DO_reachcode!BK26*Q!BD26)/'A-IFR'!BD26</f>
        <v>0</v>
      </c>
      <c r="AB26" s="36">
        <f>(C_calculation_DO_reachcode!BL26*Q!BE26)/'A-IFR'!BE26</f>
        <v>0</v>
      </c>
      <c r="AC26" s="36">
        <f>(C_calculation_DO_reachcode!BM26*Q!BF26)/'A-IFR'!BF26</f>
        <v>0</v>
      </c>
      <c r="AD26" s="36">
        <f>(C_calculation_DO_reachcode!BN26*Q!BG26)/'A-IFR'!BG26</f>
        <v>0</v>
      </c>
      <c r="AF26" s="37">
        <v>17110004001218</v>
      </c>
      <c r="AG26" s="36">
        <f t="shared" si="0"/>
        <v>0.40539612876082115</v>
      </c>
      <c r="AH26" s="36">
        <f t="shared" si="1"/>
        <v>0.15705600126185354</v>
      </c>
      <c r="AI26" s="36">
        <f t="shared" si="2"/>
        <v>0.30624414056225935</v>
      </c>
      <c r="AJ26" s="36">
        <f t="shared" si="3"/>
        <v>0.36276927371574375</v>
      </c>
      <c r="AK26" s="36">
        <f t="shared" si="4"/>
        <v>0.42683555287643582</v>
      </c>
      <c r="AL26" s="36">
        <f t="shared" si="5"/>
        <v>0.59932400929814833</v>
      </c>
      <c r="AM26" s="36">
        <f t="shared" si="6"/>
        <v>0.43420632519877872</v>
      </c>
      <c r="AN26" s="36">
        <f t="shared" si="7"/>
        <v>0.48770502467637805</v>
      </c>
      <c r="AO26" s="36">
        <f t="shared" si="8"/>
        <v>0.49580308889152075</v>
      </c>
      <c r="AP26" s="36">
        <f t="shared" si="9"/>
        <v>0.52762126159118894</v>
      </c>
      <c r="AQ26" s="36">
        <f t="shared" si="10"/>
        <v>0.42554884485196248</v>
      </c>
      <c r="AR26" s="36">
        <f t="shared" si="11"/>
        <v>0.40637944864164494</v>
      </c>
      <c r="AS26" s="36">
        <f t="shared" si="12"/>
        <v>0.34838933584437215</v>
      </c>
      <c r="AT26" s="36">
        <f t="shared" si="13"/>
        <v>0.46440148793784841</v>
      </c>
      <c r="AU26" s="36">
        <f t="shared" si="14"/>
        <v>0.40637944864164494</v>
      </c>
      <c r="AV26" s="36">
        <f t="shared" si="15"/>
        <v>0.32655434759685831</v>
      </c>
      <c r="AW26" s="36">
        <f t="shared" si="16"/>
        <v>0.49077191855126995</v>
      </c>
      <c r="AX26" s="36">
        <f t="shared" si="17"/>
        <v>0.31246545927825531</v>
      </c>
      <c r="AY26" s="36">
        <f t="shared" si="18"/>
        <v>0.50903547557289774</v>
      </c>
      <c r="AZ26" s="36">
        <f t="shared" si="19"/>
        <v>0.44808988499008673</v>
      </c>
      <c r="BA26" s="36">
        <f t="shared" si="20"/>
        <v>0.32942172349271592</v>
      </c>
      <c r="BB26" s="36">
        <f t="shared" si="21"/>
        <v>0.25899661799608698</v>
      </c>
      <c r="BC26" s="36">
        <f t="shared" si="22"/>
        <v>0.51492318203309062</v>
      </c>
      <c r="BD26" s="36">
        <f t="shared" si="23"/>
        <v>0.48268325701548648</v>
      </c>
      <c r="BE26" s="36">
        <f t="shared" si="24"/>
        <v>0.31712092841006451</v>
      </c>
    </row>
    <row r="27" spans="1:57" x14ac:dyDescent="0.25">
      <c r="A27" s="15" t="s">
        <v>40</v>
      </c>
      <c r="B27" s="3">
        <v>17110004001209</v>
      </c>
      <c r="C27">
        <v>0.99107122421264648</v>
      </c>
      <c r="D27" s="17">
        <v>561</v>
      </c>
      <c r="F27" s="36" t="e">
        <f>(C_calculation_DO_reachcode!AP27*Q!AI27)/'A-IFR'!AI27</f>
        <v>#DIV/0!</v>
      </c>
      <c r="G27" s="36" t="e">
        <f>(C_calculation_DO_reachcode!AQ27*Q!AJ27)/'A-IFR'!AJ27</f>
        <v>#DIV/0!</v>
      </c>
      <c r="H27" s="36">
        <f>(C_calculation_DO_reachcode!AR27*Q!AK27)/'A-IFR'!AK27</f>
        <v>0</v>
      </c>
      <c r="I27" s="36" t="e">
        <f>(C_calculation_DO_reachcode!AS27*Q!AL27)/'A-IFR'!AL27</f>
        <v>#DIV/0!</v>
      </c>
      <c r="J27" s="36" t="e">
        <f>(C_calculation_DO_reachcode!AT27*Q!AM27)/'A-IFR'!AM27</f>
        <v>#DIV/0!</v>
      </c>
      <c r="K27" s="36" t="e">
        <f>(C_calculation_DO_reachcode!AU27*Q!AN27)/'A-IFR'!AN27</f>
        <v>#DIV/0!</v>
      </c>
      <c r="L27" s="36" t="e">
        <f>(C_calculation_DO_reachcode!AV27*Q!AO27)/'A-IFR'!AO27</f>
        <v>#DIV/0!</v>
      </c>
      <c r="M27" s="36" t="e">
        <f>(C_calculation_DO_reachcode!AW27*Q!AP27)/'A-IFR'!AP27</f>
        <v>#DIV/0!</v>
      </c>
      <c r="N27" s="36" t="e">
        <f>(C_calculation_DO_reachcode!AX27*Q!AQ27)/'A-IFR'!AQ27</f>
        <v>#DIV/0!</v>
      </c>
      <c r="O27" s="36" t="e">
        <f>(C_calculation_DO_reachcode!AY27*Q!AR27)/'A-IFR'!AR27</f>
        <v>#DIV/0!</v>
      </c>
      <c r="P27" s="36" t="e">
        <f>(C_calculation_DO_reachcode!AZ27*Q!AS27)/'A-IFR'!AS27</f>
        <v>#DIV/0!</v>
      </c>
      <c r="Q27" s="36" t="e">
        <f>(C_calculation_DO_reachcode!BA27*Q!AT27)/'A-IFR'!AT27</f>
        <v>#DIV/0!</v>
      </c>
      <c r="R27" s="36">
        <f>(C_calculation_DO_reachcode!BB27*Q!AU27)/'A-IFR'!AU27</f>
        <v>0</v>
      </c>
      <c r="S27" s="36" t="e">
        <f>(C_calculation_DO_reachcode!BC27*Q!AV27)/'A-IFR'!AV27</f>
        <v>#DIV/0!</v>
      </c>
      <c r="T27" s="36" t="e">
        <f>(C_calculation_DO_reachcode!BD27*Q!AW27)/'A-IFR'!AW27</f>
        <v>#DIV/0!</v>
      </c>
      <c r="U27" s="36">
        <f>(C_calculation_DO_reachcode!BE27*Q!AX27)/'A-IFR'!AX27</f>
        <v>0</v>
      </c>
      <c r="V27" s="36" t="e">
        <f>(C_calculation_DO_reachcode!BF27*Q!AY27)/'A-IFR'!AY27</f>
        <v>#DIV/0!</v>
      </c>
      <c r="W27" s="36">
        <f>(C_calculation_DO_reachcode!BG27*Q!AZ27)/'A-IFR'!AZ27</f>
        <v>0</v>
      </c>
      <c r="X27" s="36" t="e">
        <f>(C_calculation_DO_reachcode!BH27*Q!BA27)/'A-IFR'!BA27</f>
        <v>#DIV/0!</v>
      </c>
      <c r="Y27" s="36" t="e">
        <f>(C_calculation_DO_reachcode!BI27*Q!BB27)/'A-IFR'!BB27</f>
        <v>#DIV/0!</v>
      </c>
      <c r="Z27" s="36">
        <f>(C_calculation_DO_reachcode!BJ27*Q!BC27)/'A-IFR'!BC27</f>
        <v>0</v>
      </c>
      <c r="AA27" s="36">
        <f>(C_calculation_DO_reachcode!BK27*Q!BD27)/'A-IFR'!BD27</f>
        <v>0</v>
      </c>
      <c r="AB27" s="36" t="e">
        <f>(C_calculation_DO_reachcode!BL27*Q!BE27)/'A-IFR'!BE27</f>
        <v>#DIV/0!</v>
      </c>
      <c r="AC27" s="36" t="e">
        <f>(C_calculation_DO_reachcode!BM27*Q!BF27)/'A-IFR'!BF27</f>
        <v>#DIV/0!</v>
      </c>
      <c r="AD27" s="36">
        <f>(C_calculation_DO_reachcode!BN27*Q!BG27)/'A-IFR'!BG27</f>
        <v>0</v>
      </c>
      <c r="AF27" s="37">
        <v>17110004001202</v>
      </c>
      <c r="AG27" s="36" t="e">
        <f t="shared" si="0"/>
        <v>#DIV/0!</v>
      </c>
      <c r="AH27" s="36">
        <f t="shared" si="1"/>
        <v>0.21037456741025345</v>
      </c>
      <c r="AI27" s="36" t="e">
        <f t="shared" si="2"/>
        <v>#DIV/0!</v>
      </c>
      <c r="AJ27" s="36">
        <f t="shared" si="3"/>
        <v>0.39408064905737505</v>
      </c>
      <c r="AK27" s="36">
        <f t="shared" si="4"/>
        <v>0.17384075501329208</v>
      </c>
      <c r="AL27" s="36">
        <f t="shared" si="5"/>
        <v>0.20413197445304909</v>
      </c>
      <c r="AM27" s="36">
        <f t="shared" si="6"/>
        <v>7.1881346745251137E-2</v>
      </c>
      <c r="AN27" s="36">
        <f t="shared" si="7"/>
        <v>4.324466216246417E-2</v>
      </c>
      <c r="AO27" s="36">
        <f t="shared" si="8"/>
        <v>0.16128042908620935</v>
      </c>
      <c r="AP27" s="36" t="e">
        <f t="shared" si="9"/>
        <v>#DIV/0!</v>
      </c>
      <c r="AQ27" s="36">
        <f t="shared" si="10"/>
        <v>0.36598925523808307</v>
      </c>
      <c r="AR27" s="36" t="e">
        <f t="shared" si="11"/>
        <v>#DIV/0!</v>
      </c>
      <c r="AS27" s="36">
        <f t="shared" si="12"/>
        <v>0.31474775288654455</v>
      </c>
      <c r="AT27" s="36">
        <f t="shared" si="13"/>
        <v>0.33668636238448801</v>
      </c>
      <c r="AU27" s="36" t="e">
        <f t="shared" si="14"/>
        <v>#DIV/0!</v>
      </c>
      <c r="AV27" s="36">
        <f t="shared" si="15"/>
        <v>0.28178418395562654</v>
      </c>
      <c r="AW27" s="36">
        <f t="shared" si="16"/>
        <v>0.19236939510026102</v>
      </c>
      <c r="AX27" s="36">
        <f t="shared" si="17"/>
        <v>0.34051182760941912</v>
      </c>
      <c r="AY27" s="36" t="e">
        <f t="shared" si="18"/>
        <v>#DIV/0!</v>
      </c>
      <c r="AZ27" s="36">
        <f t="shared" si="19"/>
        <v>0.40353664298741443</v>
      </c>
      <c r="BA27" s="36">
        <f t="shared" si="20"/>
        <v>0.33006628565872775</v>
      </c>
      <c r="BB27" s="36">
        <f t="shared" si="21"/>
        <v>0.32499207442154926</v>
      </c>
      <c r="BC27" s="36">
        <f t="shared" si="22"/>
        <v>0.12817700591184739</v>
      </c>
      <c r="BD27" s="36">
        <f t="shared" si="23"/>
        <v>0.28696504433151587</v>
      </c>
      <c r="BE27" s="36">
        <f t="shared" si="24"/>
        <v>0.38871697263297145</v>
      </c>
    </row>
    <row r="28" spans="1:57" x14ac:dyDescent="0.25">
      <c r="A28" s="15" t="s">
        <v>41</v>
      </c>
      <c r="B28" s="3">
        <v>17110004000058</v>
      </c>
      <c r="C28">
        <v>0.99869048595428467</v>
      </c>
      <c r="D28" s="17">
        <v>667</v>
      </c>
      <c r="F28" s="36" t="e">
        <f>(C_calculation_DO_reachcode!AP28*Q!AI28)/'A-IFR'!AI28</f>
        <v>#DIV/0!</v>
      </c>
      <c r="G28" s="36">
        <f>(C_calculation_DO_reachcode!AQ28*Q!AJ28)/'A-IFR'!AJ28</f>
        <v>0</v>
      </c>
      <c r="H28" s="36">
        <f>(C_calculation_DO_reachcode!AR28*Q!AK28)/'A-IFR'!AK28</f>
        <v>0</v>
      </c>
      <c r="I28" s="36">
        <f>(C_calculation_DO_reachcode!AS28*Q!AL28)/'A-IFR'!AL28</f>
        <v>0</v>
      </c>
      <c r="J28" s="36">
        <f>(C_calculation_DO_reachcode!AT28*Q!AM28)/'A-IFR'!AM28</f>
        <v>0</v>
      </c>
      <c r="K28" s="36">
        <f>(C_calculation_DO_reachcode!AU28*Q!AN28)/'A-IFR'!AN28</f>
        <v>0</v>
      </c>
      <c r="L28" s="36">
        <f>(C_calculation_DO_reachcode!AV28*Q!AO28)/'A-IFR'!AO28</f>
        <v>0</v>
      </c>
      <c r="M28" s="36">
        <f>(C_calculation_DO_reachcode!AW28*Q!AP28)/'A-IFR'!AP28</f>
        <v>0</v>
      </c>
      <c r="N28" s="36">
        <f>(C_calculation_DO_reachcode!AX28*Q!AQ28)/'A-IFR'!AQ28</f>
        <v>0</v>
      </c>
      <c r="O28" s="36" t="e">
        <f>(C_calculation_DO_reachcode!AY28*Q!AR28)/'A-IFR'!AR28</f>
        <v>#DIV/0!</v>
      </c>
      <c r="P28" s="36">
        <f>(C_calculation_DO_reachcode!AZ28*Q!AS28)/'A-IFR'!AS28</f>
        <v>0</v>
      </c>
      <c r="Q28" s="36" t="e">
        <f>(C_calculation_DO_reachcode!BA28*Q!AT28)/'A-IFR'!AT28</f>
        <v>#DIV/0!</v>
      </c>
      <c r="R28" s="36">
        <f>(C_calculation_DO_reachcode!BB28*Q!AU28)/'A-IFR'!AU28</f>
        <v>0</v>
      </c>
      <c r="S28" s="36">
        <f>(C_calculation_DO_reachcode!BC28*Q!AV28)/'A-IFR'!AV28</f>
        <v>0</v>
      </c>
      <c r="T28" s="36" t="e">
        <f>(C_calculation_DO_reachcode!BD28*Q!AW28)/'A-IFR'!AW28</f>
        <v>#DIV/0!</v>
      </c>
      <c r="U28" s="36">
        <f>(C_calculation_DO_reachcode!BE28*Q!AX28)/'A-IFR'!AX28</f>
        <v>0</v>
      </c>
      <c r="V28" s="36">
        <f>(C_calculation_DO_reachcode!BF28*Q!AY28)/'A-IFR'!AY28</f>
        <v>0</v>
      </c>
      <c r="W28" s="36">
        <f>(C_calculation_DO_reachcode!BG28*Q!AZ28)/'A-IFR'!AZ28</f>
        <v>0</v>
      </c>
      <c r="X28" s="36" t="e">
        <f>(C_calculation_DO_reachcode!BH28*Q!BA28)/'A-IFR'!BA28</f>
        <v>#DIV/0!</v>
      </c>
      <c r="Y28" s="36">
        <f>(C_calculation_DO_reachcode!BI28*Q!BB28)/'A-IFR'!BB28</f>
        <v>0</v>
      </c>
      <c r="Z28" s="36">
        <f>(C_calculation_DO_reachcode!BJ28*Q!BC28)/'A-IFR'!BC28</f>
        <v>0</v>
      </c>
      <c r="AA28" s="36">
        <f>(C_calculation_DO_reachcode!BK28*Q!BD28)/'A-IFR'!BD28</f>
        <v>0</v>
      </c>
      <c r="AB28" s="36">
        <f>(C_calculation_DO_reachcode!BL28*Q!BE28)/'A-IFR'!BE28</f>
        <v>0</v>
      </c>
      <c r="AC28" s="36">
        <f>(C_calculation_DO_reachcode!BM28*Q!BF28)/'A-IFR'!BF28</f>
        <v>0</v>
      </c>
      <c r="AD28" s="36">
        <f>(C_calculation_DO_reachcode!BN28*Q!BG28)/'A-IFR'!BG28</f>
        <v>0</v>
      </c>
      <c r="AF28" s="37">
        <v>17110004000057</v>
      </c>
      <c r="AG28" s="36">
        <f t="shared" si="0"/>
        <v>0</v>
      </c>
      <c r="AH28" s="36">
        <f t="shared" si="1"/>
        <v>0</v>
      </c>
      <c r="AI28" s="36">
        <f t="shared" si="2"/>
        <v>0</v>
      </c>
      <c r="AJ28" s="36">
        <f t="shared" si="3"/>
        <v>0</v>
      </c>
      <c r="AK28" s="36">
        <f t="shared" si="4"/>
        <v>0</v>
      </c>
      <c r="AL28" s="36">
        <f t="shared" si="5"/>
        <v>0</v>
      </c>
      <c r="AM28" s="36">
        <f t="shared" si="6"/>
        <v>0</v>
      </c>
      <c r="AN28" s="36">
        <f t="shared" si="7"/>
        <v>0.12457675472519512</v>
      </c>
      <c r="AO28" s="36">
        <f t="shared" si="8"/>
        <v>0.15291173929396232</v>
      </c>
      <c r="AP28" s="36">
        <f t="shared" si="9"/>
        <v>9.4766076634488522E-2</v>
      </c>
      <c r="AQ28" s="36">
        <f t="shared" si="10"/>
        <v>0</v>
      </c>
      <c r="AR28" s="36">
        <f t="shared" si="11"/>
        <v>0</v>
      </c>
      <c r="AS28" s="36">
        <f t="shared" si="12"/>
        <v>0</v>
      </c>
      <c r="AT28" s="36">
        <f t="shared" si="13"/>
        <v>3.2464476363307196E-2</v>
      </c>
      <c r="AU28" s="36">
        <f t="shared" si="14"/>
        <v>0</v>
      </c>
      <c r="AV28" s="36">
        <f t="shared" si="15"/>
        <v>0</v>
      </c>
      <c r="AW28" s="36">
        <f t="shared" si="16"/>
        <v>2.6079419490148994E-2</v>
      </c>
      <c r="AX28" s="36">
        <f t="shared" si="17"/>
        <v>0</v>
      </c>
      <c r="AY28" s="36">
        <f t="shared" si="18"/>
        <v>0</v>
      </c>
      <c r="AZ28" s="36">
        <f t="shared" si="19"/>
        <v>0</v>
      </c>
      <c r="BA28" s="36">
        <f t="shared" si="20"/>
        <v>0</v>
      </c>
      <c r="BB28" s="36">
        <f t="shared" si="21"/>
        <v>0</v>
      </c>
      <c r="BC28" s="36">
        <f t="shared" si="22"/>
        <v>0</v>
      </c>
      <c r="BD28" s="36">
        <f t="shared" si="23"/>
        <v>9.2040957992859036E-4</v>
      </c>
      <c r="BE28" s="36">
        <f t="shared" si="24"/>
        <v>0</v>
      </c>
    </row>
    <row r="29" spans="1:57" x14ac:dyDescent="0.25">
      <c r="A29" s="15" t="s">
        <v>42</v>
      </c>
      <c r="B29" s="3">
        <v>17110004001514</v>
      </c>
      <c r="C29">
        <v>0.99765503406524658</v>
      </c>
      <c r="D29" s="17">
        <v>87</v>
      </c>
      <c r="F29" s="36">
        <f>(C_calculation_DO_reachcode!AP29*Q!AI29)/'A-IFR'!AI29</f>
        <v>0</v>
      </c>
      <c r="G29" s="36">
        <f>(C_calculation_DO_reachcode!AQ29*Q!AJ29)/'A-IFR'!AJ29</f>
        <v>0</v>
      </c>
      <c r="H29" s="36">
        <f>(C_calculation_DO_reachcode!AR29*Q!AK29)/'A-IFR'!AK29</f>
        <v>0</v>
      </c>
      <c r="I29" s="36">
        <f>(C_calculation_DO_reachcode!AS29*Q!AL29)/'A-IFR'!AL29</f>
        <v>0</v>
      </c>
      <c r="J29" s="36">
        <f>(C_calculation_DO_reachcode!AT29*Q!AM29)/'A-IFR'!AM29</f>
        <v>0</v>
      </c>
      <c r="K29" s="36">
        <f>(C_calculation_DO_reachcode!AU29*Q!AN29)/'A-IFR'!AN29</f>
        <v>0</v>
      </c>
      <c r="L29" s="36">
        <f>(C_calculation_DO_reachcode!AV29*Q!AO29)/'A-IFR'!AO29</f>
        <v>0.18231275992520782</v>
      </c>
      <c r="M29" s="36">
        <f>(C_calculation_DO_reachcode!AW29*Q!AP29)/'A-IFR'!AP29</f>
        <v>7.8270708930259641E-2</v>
      </c>
      <c r="N29" s="36">
        <f>(C_calculation_DO_reachcode!AX29*Q!AQ29)/'A-IFR'!AQ29</f>
        <v>0.46399132915935426</v>
      </c>
      <c r="O29" s="36">
        <f>(C_calculation_DO_reachcode!AY29*Q!AR29)/'A-IFR'!AR29</f>
        <v>7.7047497577119829E-3</v>
      </c>
      <c r="P29" s="36">
        <f>(C_calculation_DO_reachcode!AZ29*Q!AS29)/'A-IFR'!AS29</f>
        <v>0</v>
      </c>
      <c r="Q29" s="36">
        <f>(C_calculation_DO_reachcode!BA29*Q!AT29)/'A-IFR'!AT29</f>
        <v>0</v>
      </c>
      <c r="R29" s="36">
        <f>(C_calculation_DO_reachcode!BB29*Q!AU29)/'A-IFR'!AU29</f>
        <v>0</v>
      </c>
      <c r="S29" s="36">
        <f>(C_calculation_DO_reachcode!BC29*Q!AV29)/'A-IFR'!AV29</f>
        <v>3.2662921241037521E-2</v>
      </c>
      <c r="T29" s="36">
        <f>(C_calculation_DO_reachcode!BD29*Q!AW29)/'A-IFR'!AW29</f>
        <v>0</v>
      </c>
      <c r="U29" s="36">
        <f>(C_calculation_DO_reachcode!BE29*Q!AX29)/'A-IFR'!AX29</f>
        <v>0</v>
      </c>
      <c r="V29" s="36">
        <f>(C_calculation_DO_reachcode!BF29*Q!AY29)/'A-IFR'!AY29</f>
        <v>6.323449106031423E-2</v>
      </c>
      <c r="W29" s="36">
        <f>(C_calculation_DO_reachcode!BG29*Q!AZ29)/'A-IFR'!AZ29</f>
        <v>0</v>
      </c>
      <c r="X29" s="36">
        <f>(C_calculation_DO_reachcode!BH29*Q!BA29)/'A-IFR'!BA29</f>
        <v>0</v>
      </c>
      <c r="Y29" s="36">
        <f>(C_calculation_DO_reachcode!BI29*Q!BB29)/'A-IFR'!BB29</f>
        <v>0</v>
      </c>
      <c r="Z29" s="36">
        <f>(C_calculation_DO_reachcode!BJ29*Q!BC29)/'A-IFR'!BC29</f>
        <v>0</v>
      </c>
      <c r="AA29" s="36">
        <f>(C_calculation_DO_reachcode!BK29*Q!BD29)/'A-IFR'!BD29</f>
        <v>0</v>
      </c>
      <c r="AB29" s="36">
        <f>(C_calculation_DO_reachcode!BL29*Q!BE29)/'A-IFR'!BE29</f>
        <v>7.6611508980374499E-2</v>
      </c>
      <c r="AC29" s="36">
        <f>(C_calculation_DO_reachcode!BM29*Q!BF29)/'A-IFR'!BF29</f>
        <v>0</v>
      </c>
      <c r="AD29" s="36">
        <f>(C_calculation_DO_reachcode!BN29*Q!BG29)/'A-IFR'!BG29</f>
        <v>0</v>
      </c>
      <c r="AF29" s="37">
        <v>17110004014411</v>
      </c>
      <c r="AG29" s="36">
        <f t="shared" si="0"/>
        <v>0</v>
      </c>
      <c r="AH29" s="36">
        <f t="shared" si="1"/>
        <v>0</v>
      </c>
      <c r="AI29" s="36">
        <f t="shared" si="2"/>
        <v>0</v>
      </c>
      <c r="AJ29" s="36">
        <f t="shared" si="3"/>
        <v>0</v>
      </c>
      <c r="AK29" s="36">
        <f t="shared" si="4"/>
        <v>0</v>
      </c>
      <c r="AL29" s="36">
        <f t="shared" si="5"/>
        <v>2.0833015835345373E-2</v>
      </c>
      <c r="AM29" s="36">
        <f t="shared" si="6"/>
        <v>0.24452754882607275</v>
      </c>
      <c r="AN29" s="36">
        <f t="shared" si="7"/>
        <v>0.20818579527165587</v>
      </c>
      <c r="AO29" s="36">
        <f t="shared" si="8"/>
        <v>0.10841478530168402</v>
      </c>
      <c r="AP29" s="36">
        <f t="shared" si="9"/>
        <v>0</v>
      </c>
      <c r="AQ29" s="36">
        <f t="shared" si="10"/>
        <v>0</v>
      </c>
      <c r="AR29" s="36">
        <f t="shared" si="11"/>
        <v>0</v>
      </c>
      <c r="AS29" s="36">
        <f t="shared" si="12"/>
        <v>0</v>
      </c>
      <c r="AT29" s="36">
        <f t="shared" si="13"/>
        <v>0</v>
      </c>
      <c r="AU29" s="36">
        <f t="shared" si="14"/>
        <v>0</v>
      </c>
      <c r="AV29" s="36">
        <f t="shared" si="15"/>
        <v>0</v>
      </c>
      <c r="AW29" s="36">
        <f t="shared" si="16"/>
        <v>0</v>
      </c>
      <c r="AX29" s="36">
        <f t="shared" si="17"/>
        <v>0</v>
      </c>
      <c r="AY29" s="36">
        <f t="shared" si="18"/>
        <v>0</v>
      </c>
      <c r="AZ29" s="36">
        <f t="shared" si="19"/>
        <v>0</v>
      </c>
      <c r="BA29" s="36">
        <f t="shared" si="20"/>
        <v>0</v>
      </c>
      <c r="BB29" s="36">
        <f t="shared" si="21"/>
        <v>0</v>
      </c>
      <c r="BC29" s="36">
        <f t="shared" si="22"/>
        <v>0.14304817972758546</v>
      </c>
      <c r="BD29" s="36">
        <f t="shared" si="23"/>
        <v>0</v>
      </c>
      <c r="BE29" s="36">
        <f t="shared" si="24"/>
        <v>0</v>
      </c>
    </row>
    <row r="30" spans="1:57" x14ac:dyDescent="0.25">
      <c r="A30" s="15" t="s">
        <v>43</v>
      </c>
      <c r="B30" s="3">
        <v>17110004000932</v>
      </c>
      <c r="C30">
        <v>4.0693225855648052E-6</v>
      </c>
      <c r="D30" s="17">
        <v>540</v>
      </c>
      <c r="F30" s="36" t="e">
        <f>(C_calculation_DO_reachcode!AP30*Q!AI30)/'A-IFR'!AI30</f>
        <v>#DIV/0!</v>
      </c>
      <c r="G30" s="36">
        <f>(C_calculation_DO_reachcode!AQ30*Q!AJ30)/'A-IFR'!AJ30</f>
        <v>0</v>
      </c>
      <c r="H30" s="36">
        <f>(C_calculation_DO_reachcode!AR30*Q!AK30)/'A-IFR'!AK30</f>
        <v>0</v>
      </c>
      <c r="I30" s="36" t="e">
        <f>(C_calculation_DO_reachcode!AS30*Q!AL30)/'A-IFR'!AL30</f>
        <v>#DIV/0!</v>
      </c>
      <c r="J30" s="36">
        <f>(C_calculation_DO_reachcode!AT30*Q!AM30)/'A-IFR'!AM30</f>
        <v>0</v>
      </c>
      <c r="K30" s="36">
        <f>(C_calculation_DO_reachcode!AU30*Q!AN30)/'A-IFR'!AN30</f>
        <v>0</v>
      </c>
      <c r="L30" s="36">
        <f>(C_calculation_DO_reachcode!AV30*Q!AO30)/'A-IFR'!AO30</f>
        <v>0</v>
      </c>
      <c r="M30" s="36">
        <f>(C_calculation_DO_reachcode!AW30*Q!AP30)/'A-IFR'!AP30</f>
        <v>0</v>
      </c>
      <c r="N30" s="36">
        <f>(C_calculation_DO_reachcode!AX30*Q!AQ30)/'A-IFR'!AQ30</f>
        <v>0</v>
      </c>
      <c r="O30" s="36" t="e">
        <f>(C_calculation_DO_reachcode!AY30*Q!AR30)/'A-IFR'!AR30</f>
        <v>#DIV/0!</v>
      </c>
      <c r="P30" s="36">
        <f>(C_calculation_DO_reachcode!AZ30*Q!AS30)/'A-IFR'!AS30</f>
        <v>0</v>
      </c>
      <c r="Q30" s="36" t="e">
        <f>(C_calculation_DO_reachcode!BA30*Q!AT30)/'A-IFR'!AT30</f>
        <v>#DIV/0!</v>
      </c>
      <c r="R30" s="36">
        <f>(C_calculation_DO_reachcode!BB30*Q!AU30)/'A-IFR'!AU30</f>
        <v>0</v>
      </c>
      <c r="S30" s="36">
        <f>(C_calculation_DO_reachcode!BC30*Q!AV30)/'A-IFR'!AV30</f>
        <v>0</v>
      </c>
      <c r="T30" s="36" t="e">
        <f>(C_calculation_DO_reachcode!BD30*Q!AW30)/'A-IFR'!AW30</f>
        <v>#DIV/0!</v>
      </c>
      <c r="U30" s="36">
        <f>(C_calculation_DO_reachcode!BE30*Q!AX30)/'A-IFR'!AX30</f>
        <v>0</v>
      </c>
      <c r="V30" s="36">
        <f>(C_calculation_DO_reachcode!BF30*Q!AY30)/'A-IFR'!AY30</f>
        <v>0</v>
      </c>
      <c r="W30" s="36">
        <f>(C_calculation_DO_reachcode!BG30*Q!AZ30)/'A-IFR'!AZ30</f>
        <v>0</v>
      </c>
      <c r="X30" s="36" t="e">
        <f>(C_calculation_DO_reachcode!BH30*Q!BA30)/'A-IFR'!BA30</f>
        <v>#DIV/0!</v>
      </c>
      <c r="Y30" s="36">
        <f>(C_calculation_DO_reachcode!BI30*Q!BB30)/'A-IFR'!BB30</f>
        <v>0</v>
      </c>
      <c r="Z30" s="36">
        <f>(C_calculation_DO_reachcode!BJ30*Q!BC30)/'A-IFR'!BC30</f>
        <v>0</v>
      </c>
      <c r="AA30" s="36">
        <f>(C_calculation_DO_reachcode!BK30*Q!BD30)/'A-IFR'!BD30</f>
        <v>0</v>
      </c>
      <c r="AB30" s="36">
        <f>(C_calculation_DO_reachcode!BL30*Q!BE30)/'A-IFR'!BE30</f>
        <v>0</v>
      </c>
      <c r="AC30" s="36">
        <f>(C_calculation_DO_reachcode!BM30*Q!BF30)/'A-IFR'!BF30</f>
        <v>0</v>
      </c>
      <c r="AD30" s="36">
        <f>(C_calculation_DO_reachcode!BN30*Q!BG30)/'A-IFR'!BG30</f>
        <v>0</v>
      </c>
      <c r="AF30" s="37">
        <v>17110002001075</v>
      </c>
      <c r="AG30" s="36">
        <f t="shared" si="0"/>
        <v>0</v>
      </c>
      <c r="AH30" s="36">
        <f t="shared" si="1"/>
        <v>0</v>
      </c>
      <c r="AI30" s="36">
        <f t="shared" si="2"/>
        <v>0.17825214945660164</v>
      </c>
      <c r="AJ30" s="36">
        <f t="shared" si="3"/>
        <v>0.11921009985627129</v>
      </c>
      <c r="AK30" s="36">
        <f t="shared" si="4"/>
        <v>0.10734483776485147</v>
      </c>
      <c r="AL30" s="36">
        <f t="shared" si="5"/>
        <v>0.11029393556051716</v>
      </c>
      <c r="AM30" s="36">
        <f t="shared" si="6"/>
        <v>2.06370880956902E-2</v>
      </c>
      <c r="AN30" s="36">
        <f t="shared" si="7"/>
        <v>6.5020880516533708E-2</v>
      </c>
      <c r="AO30" s="36">
        <f t="shared" si="8"/>
        <v>0.12032654970143082</v>
      </c>
      <c r="AP30" s="36">
        <f t="shared" si="9"/>
        <v>0.49840095137243123</v>
      </c>
      <c r="AQ30" s="36">
        <f t="shared" si="10"/>
        <v>2.5511028352158779E-2</v>
      </c>
      <c r="AR30" s="36">
        <f t="shared" si="11"/>
        <v>0</v>
      </c>
      <c r="AS30" s="36">
        <f t="shared" si="12"/>
        <v>6.5164952465729981E-2</v>
      </c>
      <c r="AT30" s="36">
        <f t="shared" si="13"/>
        <v>0.17106924679383062</v>
      </c>
      <c r="AU30" s="36">
        <f t="shared" si="14"/>
        <v>0</v>
      </c>
      <c r="AV30" s="36">
        <f t="shared" si="15"/>
        <v>7.5436897323470434E-2</v>
      </c>
      <c r="AW30" s="36">
        <f t="shared" si="16"/>
        <v>0.10047819001177913</v>
      </c>
      <c r="AX30" s="36">
        <f t="shared" si="17"/>
        <v>0.11039936724867025</v>
      </c>
      <c r="AY30" s="36">
        <f t="shared" si="18"/>
        <v>7.9100117100478359E-2</v>
      </c>
      <c r="AZ30" s="36">
        <f t="shared" si="19"/>
        <v>0.11287413410408148</v>
      </c>
      <c r="BA30" s="36">
        <f t="shared" si="20"/>
        <v>6.5024595004613286E-2</v>
      </c>
      <c r="BB30" s="36">
        <f t="shared" si="21"/>
        <v>0.10186168359073185</v>
      </c>
      <c r="BC30" s="36">
        <f t="shared" si="22"/>
        <v>5.8103793234630323E-2</v>
      </c>
      <c r="BD30" s="36">
        <f t="shared" si="23"/>
        <v>0.1118071924779955</v>
      </c>
      <c r="BE30" s="36">
        <f t="shared" si="24"/>
        <v>8.9893256201137611E-2</v>
      </c>
    </row>
    <row r="31" spans="1:57" x14ac:dyDescent="0.25">
      <c r="A31" s="15" t="s">
        <v>44</v>
      </c>
      <c r="B31" s="3">
        <v>17110004000451</v>
      </c>
      <c r="C31">
        <v>1</v>
      </c>
      <c r="D31" s="17">
        <v>128</v>
      </c>
      <c r="F31" s="36" t="e">
        <f>(C_calculation_DO_reachcode!AP31*Q!AI31)/'A-IFR'!AI31</f>
        <v>#DIV/0!</v>
      </c>
      <c r="G31" s="36">
        <f>(C_calculation_DO_reachcode!AQ31*Q!AJ31)/'A-IFR'!AJ31</f>
        <v>9.1272939222426824E-2</v>
      </c>
      <c r="H31" s="36" t="e">
        <f>(C_calculation_DO_reachcode!AR31*Q!AK31)/'A-IFR'!AK31</f>
        <v>#DIV/0!</v>
      </c>
      <c r="I31" s="36">
        <f>(C_calculation_DO_reachcode!AS31*Q!AL31)/'A-IFR'!AL31</f>
        <v>0.21946601345547545</v>
      </c>
      <c r="J31" s="36">
        <f>(C_calculation_DO_reachcode!AT31*Q!AM31)/'A-IFR'!AM31</f>
        <v>0.12744077110140059</v>
      </c>
      <c r="K31" s="36">
        <f>(C_calculation_DO_reachcode!AU31*Q!AN31)/'A-IFR'!AN31</f>
        <v>0.17968746886574874</v>
      </c>
      <c r="L31" s="36">
        <f>(C_calculation_DO_reachcode!AV31*Q!AO31)/'A-IFR'!AO31</f>
        <v>7.8620095809843846E-2</v>
      </c>
      <c r="M31" s="36">
        <f>(C_calculation_DO_reachcode!AW31*Q!AP31)/'A-IFR'!AP31</f>
        <v>5.0428611325487017E-2</v>
      </c>
      <c r="N31" s="36">
        <f>(C_calculation_DO_reachcode!AX31*Q!AQ31)/'A-IFR'!AQ31</f>
        <v>0.13550958877677627</v>
      </c>
      <c r="O31" s="36" t="e">
        <f>(C_calculation_DO_reachcode!AY31*Q!AR31)/'A-IFR'!AR31</f>
        <v>#DIV/0!</v>
      </c>
      <c r="P31" s="36">
        <f>(C_calculation_DO_reachcode!AZ31*Q!AS31)/'A-IFR'!AS31</f>
        <v>0.33240044612694575</v>
      </c>
      <c r="Q31" s="36" t="e">
        <f>(C_calculation_DO_reachcode!BA31*Q!AT31)/'A-IFR'!AT31</f>
        <v>#DIV/0!</v>
      </c>
      <c r="R31" s="36">
        <f>(C_calculation_DO_reachcode!BB31*Q!AU31)/'A-IFR'!AU31</f>
        <v>0.23273309589711319</v>
      </c>
      <c r="S31" s="36">
        <f>(C_calculation_DO_reachcode!BC31*Q!AV31)/'A-IFR'!AV31</f>
        <v>0.25209176032295844</v>
      </c>
      <c r="T31" s="36" t="e">
        <f>(C_calculation_DO_reachcode!BD31*Q!AW31)/'A-IFR'!AW31</f>
        <v>#DIV/0!</v>
      </c>
      <c r="U31" s="36">
        <f>(C_calculation_DO_reachcode!BE31*Q!AX31)/'A-IFR'!AX31</f>
        <v>0.20972236854165166</v>
      </c>
      <c r="V31" s="36">
        <f>(C_calculation_DO_reachcode!BF31*Q!AY31)/'A-IFR'!AY31</f>
        <v>0.18547027966229304</v>
      </c>
      <c r="W31" s="36">
        <f>(C_calculation_DO_reachcode!BG31*Q!AZ31)/'A-IFR'!AZ31</f>
        <v>0.22222990513557633</v>
      </c>
      <c r="X31" s="36" t="e">
        <f>(C_calculation_DO_reachcode!BH31*Q!BA31)/'A-IFR'!BA31</f>
        <v>#DIV/0!</v>
      </c>
      <c r="Y31" s="36">
        <f>(C_calculation_DO_reachcode!BI31*Q!BB31)/'A-IFR'!BB31</f>
        <v>0.28729738006483424</v>
      </c>
      <c r="Z31" s="36">
        <f>(C_calculation_DO_reachcode!BJ31*Q!BC31)/'A-IFR'!BC31</f>
        <v>0.23197308868962202</v>
      </c>
      <c r="AA31" s="36">
        <f>(C_calculation_DO_reachcode!BK31*Q!BD31)/'A-IFR'!BD31</f>
        <v>0.18402906275825062</v>
      </c>
      <c r="AB31" s="36">
        <f>(C_calculation_DO_reachcode!BL31*Q!BE31)/'A-IFR'!BE31</f>
        <v>0.12684075169161133</v>
      </c>
      <c r="AC31" s="36">
        <f>(C_calculation_DO_reachcode!BM31*Q!BF31)/'A-IFR'!BF31</f>
        <v>0.23237602550308625</v>
      </c>
      <c r="AD31" s="36">
        <f>(C_calculation_DO_reachcode!BN31*Q!BG31)/'A-IFR'!BG31</f>
        <v>0.24214623591398565</v>
      </c>
      <c r="AF31" s="37">
        <v>17110002000397</v>
      </c>
      <c r="AG31" s="36">
        <f t="shared" si="0"/>
        <v>0.5630546779039487</v>
      </c>
      <c r="AH31" s="36">
        <f t="shared" si="1"/>
        <v>0.80559439910575936</v>
      </c>
      <c r="AI31" s="36">
        <f t="shared" si="2"/>
        <v>1.7661304923171337</v>
      </c>
      <c r="AJ31" s="36">
        <f t="shared" si="3"/>
        <v>1.0092710008556856</v>
      </c>
      <c r="AK31" s="36">
        <f t="shared" si="4"/>
        <v>0.58227512327052666</v>
      </c>
      <c r="AL31" s="36">
        <f t="shared" si="5"/>
        <v>0.36897327887930564</v>
      </c>
      <c r="AM31" s="36">
        <f t="shared" si="6"/>
        <v>0.19755321602083981</v>
      </c>
      <c r="AN31" s="36">
        <f t="shared" si="7"/>
        <v>0.26785172654461503</v>
      </c>
      <c r="AO31" s="36">
        <f t="shared" si="8"/>
        <v>0.61115262590207853</v>
      </c>
      <c r="AP31" s="36">
        <f t="shared" si="9"/>
        <v>1.4509926360103178</v>
      </c>
      <c r="AQ31" s="36">
        <f t="shared" si="10"/>
        <v>0.89071483623859438</v>
      </c>
      <c r="AR31" s="36">
        <f t="shared" si="11"/>
        <v>0.92393753919936339</v>
      </c>
      <c r="AS31" s="36">
        <f t="shared" si="12"/>
        <v>0.70870916365654713</v>
      </c>
      <c r="AT31" s="36">
        <f t="shared" si="13"/>
        <v>0.99273620980970501</v>
      </c>
      <c r="AU31" s="36">
        <f t="shared" si="14"/>
        <v>0.92393753919936339</v>
      </c>
      <c r="AV31" s="36">
        <f t="shared" si="15"/>
        <v>0.63080650146178119</v>
      </c>
      <c r="AW31" s="36">
        <f t="shared" si="16"/>
        <v>0.56800511402933518</v>
      </c>
      <c r="AX31" s="36">
        <f t="shared" si="17"/>
        <v>0.79697163496001178</v>
      </c>
      <c r="AY31" s="36">
        <f t="shared" si="18"/>
        <v>1.0996980745907206</v>
      </c>
      <c r="AZ31" s="36">
        <f t="shared" si="19"/>
        <v>1.0013322064477983</v>
      </c>
      <c r="BA31" s="36">
        <f t="shared" si="20"/>
        <v>0.65463828015948067</v>
      </c>
      <c r="BB31" s="36">
        <f t="shared" si="21"/>
        <v>0.97931716484937748</v>
      </c>
      <c r="BC31" s="36">
        <f t="shared" si="22"/>
        <v>0.27267989428672157</v>
      </c>
      <c r="BD31" s="36">
        <f t="shared" si="23"/>
        <v>0.78708061637716553</v>
      </c>
      <c r="BE31" s="36">
        <f t="shared" si="24"/>
        <v>0.79241586138854736</v>
      </c>
    </row>
    <row r="32" spans="1:57" x14ac:dyDescent="0.25">
      <c r="A32" s="15" t="s">
        <v>46</v>
      </c>
      <c r="B32" s="3">
        <v>17110004001427</v>
      </c>
      <c r="C32">
        <v>0.99380427598953247</v>
      </c>
      <c r="D32" s="17">
        <v>165</v>
      </c>
      <c r="F32" s="36" t="e">
        <f>(C_calculation_DO_reachcode!AP32*Q!AI32)/'A-IFR'!AI32</f>
        <v>#DIV/0!</v>
      </c>
      <c r="G32" s="36" t="e">
        <f>(C_calculation_DO_reachcode!AQ32*Q!AJ32)/'A-IFR'!AJ32</f>
        <v>#DIV/0!</v>
      </c>
      <c r="H32" s="36" t="e">
        <f>(C_calculation_DO_reachcode!AR32*Q!AK32)/'A-IFR'!AK32</f>
        <v>#DIV/0!</v>
      </c>
      <c r="I32" s="36">
        <f>(C_calculation_DO_reachcode!AS32*Q!AL32)/'A-IFR'!AL32</f>
        <v>0.71713426767577193</v>
      </c>
      <c r="J32" s="36">
        <f>(C_calculation_DO_reachcode!AT32*Q!AM32)/'A-IFR'!AM32</f>
        <v>3.3922496061490462E-2</v>
      </c>
      <c r="K32" s="36" t="e">
        <f>(C_calculation_DO_reachcode!AU32*Q!AN32)/'A-IFR'!AN32</f>
        <v>#DIV/0!</v>
      </c>
      <c r="L32" s="36" t="e">
        <f>(C_calculation_DO_reachcode!AV32*Q!AO32)/'A-IFR'!AO32</f>
        <v>#DIV/0!</v>
      </c>
      <c r="M32" s="36" t="e">
        <f>(C_calculation_DO_reachcode!AW32*Q!AP32)/'A-IFR'!AP32</f>
        <v>#DIV/0!</v>
      </c>
      <c r="N32" s="36" t="e">
        <f>(C_calculation_DO_reachcode!AX32*Q!AQ32)/'A-IFR'!AQ32</f>
        <v>#DIV/0!</v>
      </c>
      <c r="O32" s="36" t="e">
        <f>(C_calculation_DO_reachcode!AY32*Q!AR32)/'A-IFR'!AR32</f>
        <v>#DIV/0!</v>
      </c>
      <c r="P32" s="36" t="e">
        <f>(C_calculation_DO_reachcode!AZ32*Q!AS32)/'A-IFR'!AS32</f>
        <v>#DIV/0!</v>
      </c>
      <c r="Q32" s="36" t="e">
        <f>(C_calculation_DO_reachcode!BA32*Q!AT32)/'A-IFR'!AT32</f>
        <v>#DIV/0!</v>
      </c>
      <c r="R32" s="36">
        <f>(C_calculation_DO_reachcode!BB32*Q!AU32)/'A-IFR'!AU32</f>
        <v>0.33578139331082157</v>
      </c>
      <c r="S32" s="36" t="e">
        <f>(C_calculation_DO_reachcode!BC32*Q!AV32)/'A-IFR'!AV32</f>
        <v>#DIV/0!</v>
      </c>
      <c r="T32" s="36" t="e">
        <f>(C_calculation_DO_reachcode!BD32*Q!AW32)/'A-IFR'!AW32</f>
        <v>#DIV/0!</v>
      </c>
      <c r="U32" s="36">
        <f>(C_calculation_DO_reachcode!BE32*Q!AX32)/'A-IFR'!AX32</f>
        <v>0.34479571700016026</v>
      </c>
      <c r="V32" s="36" t="e">
        <f>(C_calculation_DO_reachcode!BF32*Q!AY32)/'A-IFR'!AY32</f>
        <v>#DIV/0!</v>
      </c>
      <c r="W32" s="36">
        <f>(C_calculation_DO_reachcode!BG32*Q!AZ32)/'A-IFR'!AZ32</f>
        <v>0.3638523028159768</v>
      </c>
      <c r="X32" s="36" t="e">
        <f>(C_calculation_DO_reachcode!BH32*Q!BA32)/'A-IFR'!BA32</f>
        <v>#DIV/0!</v>
      </c>
      <c r="Y32" s="36" t="e">
        <f>(C_calculation_DO_reachcode!BI32*Q!BB32)/'A-IFR'!BB32</f>
        <v>#DIV/0!</v>
      </c>
      <c r="Z32" s="36">
        <f>(C_calculation_DO_reachcode!BJ32*Q!BC32)/'A-IFR'!BC32</f>
        <v>0.34560347704316607</v>
      </c>
      <c r="AA32" s="36">
        <f>(C_calculation_DO_reachcode!BK32*Q!BD32)/'A-IFR'!BD32</f>
        <v>0.37956536971258742</v>
      </c>
      <c r="AB32" s="36" t="e">
        <f>(C_calculation_DO_reachcode!BL32*Q!BE32)/'A-IFR'!BE32</f>
        <v>#DIV/0!</v>
      </c>
      <c r="AC32" s="36" t="e">
        <f>(C_calculation_DO_reachcode!BM32*Q!BF32)/'A-IFR'!BF32</f>
        <v>#DIV/0!</v>
      </c>
      <c r="AD32" s="36">
        <f>(C_calculation_DO_reachcode!BN32*Q!BG32)/'A-IFR'!BG32</f>
        <v>0.35956120438752348</v>
      </c>
      <c r="AF32" s="37">
        <v>0</v>
      </c>
      <c r="AG32" s="36" t="e">
        <f t="shared" si="0"/>
        <v>#DIV/0!</v>
      </c>
      <c r="AH32" s="36" t="e">
        <f t="shared" si="1"/>
        <v>#DIV/0!</v>
      </c>
      <c r="AI32" s="36" t="e">
        <f t="shared" si="2"/>
        <v>#DIV/0!</v>
      </c>
      <c r="AJ32" s="36" t="e">
        <f t="shared" si="3"/>
        <v>#DIV/0!</v>
      </c>
      <c r="AK32" s="36" t="e">
        <f t="shared" si="4"/>
        <v>#DIV/0!</v>
      </c>
      <c r="AL32" s="36" t="e">
        <f t="shared" si="5"/>
        <v>#DIV/0!</v>
      </c>
      <c r="AM32" s="36" t="e">
        <f t="shared" si="6"/>
        <v>#DIV/0!</v>
      </c>
      <c r="AN32" s="36" t="e">
        <f t="shared" si="7"/>
        <v>#DIV/0!</v>
      </c>
      <c r="AO32" s="36" t="e">
        <f t="shared" si="8"/>
        <v>#DIV/0!</v>
      </c>
      <c r="AP32" s="36" t="e">
        <f t="shared" si="9"/>
        <v>#DIV/0!</v>
      </c>
      <c r="AQ32" s="36" t="e">
        <f t="shared" si="10"/>
        <v>#DIV/0!</v>
      </c>
      <c r="AR32" s="36" t="e">
        <f t="shared" si="11"/>
        <v>#DIV/0!</v>
      </c>
      <c r="AS32" s="36" t="e">
        <f t="shared" si="12"/>
        <v>#DIV/0!</v>
      </c>
      <c r="AT32" s="36" t="e">
        <f t="shared" si="13"/>
        <v>#DIV/0!</v>
      </c>
      <c r="AU32" s="36" t="e">
        <f t="shared" si="14"/>
        <v>#DIV/0!</v>
      </c>
      <c r="AV32" s="36" t="e">
        <f t="shared" si="15"/>
        <v>#DIV/0!</v>
      </c>
      <c r="AW32" s="36" t="e">
        <f t="shared" si="16"/>
        <v>#DIV/0!</v>
      </c>
      <c r="AX32" s="36" t="e">
        <f t="shared" si="17"/>
        <v>#DIV/0!</v>
      </c>
      <c r="AY32" s="36" t="e">
        <f t="shared" si="18"/>
        <v>#DIV/0!</v>
      </c>
      <c r="AZ32" s="36" t="e">
        <f t="shared" si="19"/>
        <v>#DIV/0!</v>
      </c>
      <c r="BA32" s="36" t="e">
        <f t="shared" si="20"/>
        <v>#DIV/0!</v>
      </c>
      <c r="BB32" s="36" t="e">
        <f t="shared" si="21"/>
        <v>#DIV/0!</v>
      </c>
      <c r="BC32" s="36" t="e">
        <f t="shared" si="22"/>
        <v>#DIV/0!</v>
      </c>
      <c r="BD32" s="36" t="e">
        <f t="shared" si="23"/>
        <v>#DIV/0!</v>
      </c>
      <c r="BE32" s="36" t="e">
        <f t="shared" si="24"/>
        <v>#DIV/0!</v>
      </c>
    </row>
    <row r="33" spans="1:57" x14ac:dyDescent="0.25">
      <c r="A33" s="15" t="s">
        <v>47</v>
      </c>
      <c r="B33" s="3">
        <v>17110004000387</v>
      </c>
      <c r="C33">
        <v>0.99598246812820435</v>
      </c>
      <c r="D33" s="17">
        <v>148</v>
      </c>
      <c r="F33" s="36">
        <f>(C_calculation_DO_reachcode!AP33*Q!AI33)/'A-IFR'!AI33</f>
        <v>0</v>
      </c>
      <c r="G33" s="36">
        <f>(C_calculation_DO_reachcode!AQ33*Q!AJ33)/'A-IFR'!AJ33</f>
        <v>0</v>
      </c>
      <c r="H33" s="36">
        <f>(C_calculation_DO_reachcode!AR33*Q!AK33)/'A-IFR'!AK33</f>
        <v>0</v>
      </c>
      <c r="I33" s="36">
        <f>(C_calculation_DO_reachcode!AS33*Q!AL33)/'A-IFR'!AL33</f>
        <v>0</v>
      </c>
      <c r="J33" s="36">
        <f>(C_calculation_DO_reachcode!AT33*Q!AM33)/'A-IFR'!AM33</f>
        <v>0</v>
      </c>
      <c r="K33" s="36">
        <f>(C_calculation_DO_reachcode!AU33*Q!AN33)/'A-IFR'!AN33</f>
        <v>3.6530467237232862E-2</v>
      </c>
      <c r="L33" s="36">
        <f>(C_calculation_DO_reachcode!AV33*Q!AO33)/'A-IFR'!AO33</f>
        <v>2.9870806878375556E-2</v>
      </c>
      <c r="M33" s="36" t="e">
        <f>(C_calculation_DO_reachcode!AW33*Q!AP33)/'A-IFR'!AP33</f>
        <v>#DIV/0!</v>
      </c>
      <c r="N33" s="36">
        <f>(C_calculation_DO_reachcode!AX33*Q!AQ33)/'A-IFR'!AQ33</f>
        <v>0.51519646393369301</v>
      </c>
      <c r="O33" s="36">
        <f>(C_calculation_DO_reachcode!AY33*Q!AR33)/'A-IFR'!AR33</f>
        <v>0</v>
      </c>
      <c r="P33" s="36">
        <f>(C_calculation_DO_reachcode!AZ33*Q!AS33)/'A-IFR'!AS33</f>
        <v>0</v>
      </c>
      <c r="Q33" s="36">
        <f>(C_calculation_DO_reachcode!BA33*Q!AT33)/'A-IFR'!AT33</f>
        <v>0</v>
      </c>
      <c r="R33" s="36">
        <f>(C_calculation_DO_reachcode!BB33*Q!AU33)/'A-IFR'!AU33</f>
        <v>0</v>
      </c>
      <c r="S33" s="36">
        <f>(C_calculation_DO_reachcode!BC33*Q!AV33)/'A-IFR'!AV33</f>
        <v>0</v>
      </c>
      <c r="T33" s="36">
        <f>(C_calculation_DO_reachcode!BD33*Q!AW33)/'A-IFR'!AW33</f>
        <v>0</v>
      </c>
      <c r="U33" s="36">
        <f>(C_calculation_DO_reachcode!BE33*Q!AX33)/'A-IFR'!AX33</f>
        <v>0</v>
      </c>
      <c r="V33" s="36">
        <f>(C_calculation_DO_reachcode!BF33*Q!AY33)/'A-IFR'!AY33</f>
        <v>0</v>
      </c>
      <c r="W33" s="36">
        <f>(C_calculation_DO_reachcode!BG33*Q!AZ33)/'A-IFR'!AZ33</f>
        <v>0</v>
      </c>
      <c r="X33" s="36">
        <f>(C_calculation_DO_reachcode!BH33*Q!BA33)/'A-IFR'!BA33</f>
        <v>0</v>
      </c>
      <c r="Y33" s="36">
        <f>(C_calculation_DO_reachcode!BI33*Q!BB33)/'A-IFR'!BB33</f>
        <v>0</v>
      </c>
      <c r="Z33" s="36">
        <f>(C_calculation_DO_reachcode!BJ33*Q!BC33)/'A-IFR'!BC33</f>
        <v>0</v>
      </c>
      <c r="AA33" s="36">
        <f>(C_calculation_DO_reachcode!BK33*Q!BD33)/'A-IFR'!BD33</f>
        <v>0</v>
      </c>
      <c r="AB33" s="36">
        <f>(C_calculation_DO_reachcode!BL33*Q!BE33)/'A-IFR'!BE33</f>
        <v>3.317422918566261E-2</v>
      </c>
      <c r="AC33" s="36">
        <f>(C_calculation_DO_reachcode!BM33*Q!BF33)/'A-IFR'!BF33</f>
        <v>0</v>
      </c>
      <c r="AD33" s="36">
        <f>(C_calculation_DO_reachcode!BN33*Q!BG33)/'A-IFR'!BG33</f>
        <v>0</v>
      </c>
      <c r="AF33" s="37">
        <v>17110002000118</v>
      </c>
      <c r="AG33" s="36">
        <f t="shared" si="0"/>
        <v>0</v>
      </c>
      <c r="AH33" s="36">
        <f t="shared" si="1"/>
        <v>0</v>
      </c>
      <c r="AI33" s="36">
        <f t="shared" si="2"/>
        <v>0</v>
      </c>
      <c r="AJ33" s="36">
        <f t="shared" si="3"/>
        <v>0</v>
      </c>
      <c r="AK33" s="36">
        <f t="shared" si="4"/>
        <v>8.496783415122601E-2</v>
      </c>
      <c r="AL33" s="36">
        <f t="shared" si="5"/>
        <v>7.4238676642752521E-2</v>
      </c>
      <c r="AM33" s="36">
        <f t="shared" si="6"/>
        <v>9.3395386888476206E-2</v>
      </c>
      <c r="AN33" s="36">
        <f t="shared" si="7"/>
        <v>8.1127609913027185E-2</v>
      </c>
      <c r="AO33" s="36">
        <f t="shared" si="8"/>
        <v>0.10296280191058042</v>
      </c>
      <c r="AP33" s="36" t="e">
        <f t="shared" si="9"/>
        <v>#DIV/0!</v>
      </c>
      <c r="AQ33" s="36">
        <f t="shared" si="10"/>
        <v>0.10378513202530787</v>
      </c>
      <c r="AR33" s="36">
        <f t="shared" si="11"/>
        <v>0</v>
      </c>
      <c r="AS33" s="36">
        <f t="shared" si="12"/>
        <v>4.3728437168872814E-2</v>
      </c>
      <c r="AT33" s="36">
        <f t="shared" si="13"/>
        <v>0.13044703174755787</v>
      </c>
      <c r="AU33" s="36">
        <f t="shared" si="14"/>
        <v>0</v>
      </c>
      <c r="AV33" s="36">
        <f t="shared" si="15"/>
        <v>3.3256828876245162E-2</v>
      </c>
      <c r="AW33" s="36">
        <f t="shared" si="16"/>
        <v>0.12807697283255853</v>
      </c>
      <c r="AX33" s="36">
        <f t="shared" si="17"/>
        <v>0</v>
      </c>
      <c r="AY33" s="36">
        <f t="shared" si="18"/>
        <v>0</v>
      </c>
      <c r="AZ33" s="36">
        <f t="shared" si="19"/>
        <v>5.7182667808089629E-2</v>
      </c>
      <c r="BA33" s="36">
        <f t="shared" si="20"/>
        <v>1.7787421205022688E-2</v>
      </c>
      <c r="BB33" s="36">
        <f t="shared" si="21"/>
        <v>0</v>
      </c>
      <c r="BC33" s="36">
        <f t="shared" si="22"/>
        <v>8.65159480617778E-2</v>
      </c>
      <c r="BD33" s="36">
        <f t="shared" si="23"/>
        <v>9.0439910785936092E-2</v>
      </c>
      <c r="BE33" s="36">
        <f t="shared" si="24"/>
        <v>0</v>
      </c>
    </row>
    <row r="34" spans="1:57" x14ac:dyDescent="0.25">
      <c r="A34" s="15" t="s">
        <v>48</v>
      </c>
      <c r="B34" s="3">
        <v>17110004001218</v>
      </c>
      <c r="C34">
        <v>1</v>
      </c>
      <c r="D34" s="17">
        <v>150</v>
      </c>
      <c r="F34" s="36" t="e">
        <f>(C_calculation_DO_reachcode!AP34*Q!AI34)/'A-IFR'!AI34</f>
        <v>#DIV/0!</v>
      </c>
      <c r="G34" s="36">
        <f>(C_calculation_DO_reachcode!AQ34*Q!AJ34)/'A-IFR'!AJ34</f>
        <v>4.6084252273374413E-2</v>
      </c>
      <c r="H34" s="36">
        <f>(C_calculation_DO_reachcode!AR34*Q!AK34)/'A-IFR'!AK34</f>
        <v>0.2483619973021251</v>
      </c>
      <c r="I34" s="36">
        <f>(C_calculation_DO_reachcode!AS34*Q!AL34)/'A-IFR'!AL34</f>
        <v>0.46073803282021808</v>
      </c>
      <c r="J34" s="36">
        <f>(C_calculation_DO_reachcode!AT34*Q!AM34)/'A-IFR'!AM34</f>
        <v>0.36527923700994508</v>
      </c>
      <c r="K34" s="36">
        <f>(C_calculation_DO_reachcode!AU34*Q!AN34)/'A-IFR'!AN34</f>
        <v>0.8850848405511883</v>
      </c>
      <c r="L34" s="36">
        <f>(C_calculation_DO_reachcode!AV34*Q!AO34)/'A-IFR'!AO34</f>
        <v>0.19621038962957371</v>
      </c>
      <c r="M34" s="36">
        <f>(C_calculation_DO_reachcode!AW34*Q!AP34)/'A-IFR'!AP34</f>
        <v>0.140416657172556</v>
      </c>
      <c r="N34" s="36">
        <f>(C_calculation_DO_reachcode!AX34*Q!AQ34)/'A-IFR'!AQ34</f>
        <v>0.13445507495363271</v>
      </c>
      <c r="O34" s="36" t="e">
        <f>(C_calculation_DO_reachcode!AY34*Q!AR34)/'A-IFR'!AR34</f>
        <v>#DIV/0!</v>
      </c>
      <c r="P34" s="36">
        <f>(C_calculation_DO_reachcode!AZ34*Q!AS34)/'A-IFR'!AS34</f>
        <v>0.21568732677779928</v>
      </c>
      <c r="Q34" s="36" t="e">
        <f>(C_calculation_DO_reachcode!BA34*Q!AT34)/'A-IFR'!AT34</f>
        <v>#DIV/0!</v>
      </c>
      <c r="R34" s="36">
        <f>(C_calculation_DO_reachcode!BB34*Q!AU34)/'A-IFR'!AU34</f>
        <v>0.33766127310476085</v>
      </c>
      <c r="S34" s="36">
        <f>(C_calculation_DO_reachcode!BC34*Q!AV34)/'A-IFR'!AV34</f>
        <v>0.17264307772863874</v>
      </c>
      <c r="T34" s="36" t="e">
        <f>(C_calculation_DO_reachcode!BD34*Q!AW34)/'A-IFR'!AW34</f>
        <v>#DIV/0!</v>
      </c>
      <c r="U34" s="36">
        <f>(C_calculation_DO_reachcode!BE34*Q!AX34)/'A-IFR'!AX34</f>
        <v>0.40921353029869245</v>
      </c>
      <c r="V34" s="36">
        <f>(C_calculation_DO_reachcode!BF34*Q!AY34)/'A-IFR'!AY34</f>
        <v>0.18454981208530971</v>
      </c>
      <c r="W34" s="36">
        <f>(C_calculation_DO_reachcode!BG34*Q!AZ34)/'A-IFR'!AZ34</f>
        <v>0.45197309961942356</v>
      </c>
      <c r="X34" s="36" t="e">
        <f>(C_calculation_DO_reachcode!BH34*Q!BA34)/'A-IFR'!BA34</f>
        <v>#DIV/0!</v>
      </c>
      <c r="Y34" s="36">
        <f>(C_calculation_DO_reachcode!BI34*Q!BB34)/'A-IFR'!BB34</f>
        <v>0.18559880204161183</v>
      </c>
      <c r="Z34" s="36">
        <f>(C_calculation_DO_reachcode!BJ34*Q!BC34)/'A-IFR'!BC34</f>
        <v>0.42035684417601593</v>
      </c>
      <c r="AA34" s="36">
        <f>(C_calculation_DO_reachcode!BK34*Q!BD34)/'A-IFR'!BD34</f>
        <v>0.30063726340585084</v>
      </c>
      <c r="AB34" s="36">
        <f>(C_calculation_DO_reachcode!BL34*Q!BE34)/'A-IFR'!BE34</f>
        <v>0.52075336263682714</v>
      </c>
      <c r="AC34" s="36">
        <f>(C_calculation_DO_reachcode!BM34*Q!BF34)/'A-IFR'!BF34</f>
        <v>0.18453407876903904</v>
      </c>
      <c r="AD34" s="36">
        <f>(C_calculation_DO_reachcode!BN34*Q!BG34)/'A-IFR'!BG34</f>
        <v>0.46119677545436089</v>
      </c>
      <c r="AF34" s="37">
        <v>17110002000121</v>
      </c>
      <c r="AG34" s="36">
        <f t="shared" ref="AG34:AG65" si="25">AVERAGEIFS(F$2:F$387,$B$2:$B$387,$AF34,F$2:F$387,"&gt;=0")</f>
        <v>0.16479854004032457</v>
      </c>
      <c r="AH34" s="36">
        <f t="shared" ref="AH34:AH65" si="26">AVERAGEIFS(G$2:G$387,$B$2:$B$387,$AF34,G$2:G$387,"&gt;=0")</f>
        <v>4.9944902559061533E-2</v>
      </c>
      <c r="AI34" s="36">
        <f t="shared" ref="AI34:AI65" si="27">AVERAGEIFS(H$2:H$387,$B$2:$B$387,$AF34,H$2:H$387,"&gt;=0")</f>
        <v>0</v>
      </c>
      <c r="AJ34" s="36">
        <f t="shared" ref="AJ34:AJ65" si="28">AVERAGEIFS(I$2:I$387,$B$2:$B$387,$AF34,I$2:I$387,"&gt;=0")</f>
        <v>2.0834309298608054E-2</v>
      </c>
      <c r="AK34" s="36">
        <f t="shared" ref="AK34:AK65" si="29">AVERAGEIFS(J$2:J$387,$B$2:$B$387,$AF34,J$2:J$387,"&gt;=0")</f>
        <v>0.10499328798839606</v>
      </c>
      <c r="AL34" s="36">
        <f t="shared" ref="AL34:AL65" si="30">AVERAGEIFS(K$2:K$387,$B$2:$B$387,$AF34,K$2:K$387,"&gt;=0")</f>
        <v>0.1968938960375389</v>
      </c>
      <c r="AM34" s="36">
        <f t="shared" ref="AM34:AM65" si="31">AVERAGEIFS(L$2:L$387,$B$2:$B$387,$AF34,L$2:L$387,"&gt;=0")</f>
        <v>0.17721518398878308</v>
      </c>
      <c r="AN34" s="36">
        <f t="shared" ref="AN34:AN65" si="32">AVERAGEIFS(M$2:M$387,$B$2:$B$387,$AF34,M$2:M$387,"&gt;=0")</f>
        <v>0.12825278896881157</v>
      </c>
      <c r="AO34" s="36">
        <f t="shared" ref="AO34:AO65" si="33">AVERAGEIFS(N$2:N$387,$B$2:$B$387,$AF34,N$2:N$387,"&gt;=0")</f>
        <v>0.22404833114596712</v>
      </c>
      <c r="AP34" s="36">
        <f t="shared" ref="AP34:AP65" si="34">AVERAGEIFS(O$2:O$387,$B$2:$B$387,$AF34,O$2:O$387,"&gt;=0")</f>
        <v>0.60107838805415459</v>
      </c>
      <c r="AQ34" s="36">
        <f t="shared" ref="AQ34:AQ65" si="35">AVERAGEIFS(P$2:P$387,$B$2:$B$387,$AF34,P$2:P$387,"&gt;=0")</f>
        <v>0.32086901360116554</v>
      </c>
      <c r="AR34" s="36">
        <f t="shared" ref="AR34:AR65" si="36">AVERAGEIFS(Q$2:Q$387,$B$2:$B$387,$AF34,Q$2:Q$387,"&gt;=0")</f>
        <v>0.128849084288051</v>
      </c>
      <c r="AS34" s="36">
        <f t="shared" ref="AS34:AS65" si="37">AVERAGEIFS(R$2:R$387,$B$2:$B$387,$AF34,R$2:R$387,"&gt;=0")</f>
        <v>0.18773972581839224</v>
      </c>
      <c r="AT34" s="36">
        <f t="shared" ref="AT34:AT65" si="38">AVERAGEIFS(S$2:S$387,$B$2:$B$387,$AF34,S$2:S$387,"&gt;=0")</f>
        <v>0.34498147033311682</v>
      </c>
      <c r="AU34" s="36">
        <f t="shared" ref="AU34:AU65" si="39">AVERAGEIFS(T$2:T$387,$B$2:$B$387,$AF34,T$2:T$387,"&gt;=0")</f>
        <v>0.128849084288051</v>
      </c>
      <c r="AV34" s="36">
        <f t="shared" ref="AV34:AV65" si="40">AVERAGEIFS(U$2:U$387,$B$2:$B$387,$AF34,U$2:U$387,"&gt;=0")</f>
        <v>0.12918784270912398</v>
      </c>
      <c r="AW34" s="36">
        <f t="shared" ref="AW34:AW65" si="41">AVERAGEIFS(V$2:V$387,$B$2:$B$387,$AF34,V$2:V$387,"&gt;=0")</f>
        <v>0.25564490328853812</v>
      </c>
      <c r="AX34" s="36">
        <f t="shared" ref="AX34:AX65" si="42">AVERAGEIFS(W$2:W$387,$B$2:$B$387,$AF34,W$2:W$387,"&gt;=0")</f>
        <v>9.0877539669824148E-2</v>
      </c>
      <c r="AY34" s="36">
        <f t="shared" ref="AY34:AY65" si="43">AVERAGEIFS(X$2:X$387,$B$2:$B$387,$AF34,X$2:X$387,"&gt;=0")</f>
        <v>0.2823373513750646</v>
      </c>
      <c r="AZ34" s="36">
        <f t="shared" ref="AZ34:AZ65" si="44">AVERAGEIFS(Y$2:Y$387,$B$2:$B$387,$AF34,Y$2:Y$387,"&gt;=0")</f>
        <v>0.29821982257755386</v>
      </c>
      <c r="BA34" s="36">
        <f t="shared" ref="BA34:BA65" si="45">AVERAGEIFS(Z$2:Z$387,$B$2:$B$387,$AF34,Z$2:Z$387,"&gt;=0")</f>
        <v>0.13737362859882732</v>
      </c>
      <c r="BB34" s="36">
        <f t="shared" ref="BB34:BB65" si="46">AVERAGEIFS(AA$2:AA$387,$B$2:$B$387,$AF34,AA$2:AA$387,"&gt;=0")</f>
        <v>2.7960326604191104E-2</v>
      </c>
      <c r="BC34" s="36">
        <f t="shared" ref="BC34:BC65" si="47">AVERAGEIFS(AB$2:AB$387,$B$2:$B$387,$AF34,AB$2:AB$387,"&gt;=0")</f>
        <v>0.18745062109460756</v>
      </c>
      <c r="BD34" s="36">
        <f t="shared" ref="BD34:BD65" si="48">AVERAGEIFS(AC$2:AC$387,$B$2:$B$387,$AF34,AC$2:AC$387,"&gt;=0")</f>
        <v>0.26359861342093888</v>
      </c>
      <c r="BE34" s="36">
        <f t="shared" ref="BE34:BE65" si="49">AVERAGEIFS(AD$2:AD$387,$B$2:$B$387,$AF34,AD$2:AD$387,"&gt;=0")</f>
        <v>0.10233224159956099</v>
      </c>
    </row>
    <row r="35" spans="1:57" x14ac:dyDescent="0.25">
      <c r="A35" s="15" t="s">
        <v>49</v>
      </c>
      <c r="B35" s="3">
        <v>17110004001202</v>
      </c>
      <c r="C35">
        <v>1</v>
      </c>
      <c r="D35" s="17">
        <v>135</v>
      </c>
      <c r="F35" s="36" t="e">
        <f>(C_calculation_DO_reachcode!AP35*Q!AI35)/'A-IFR'!AI35</f>
        <v>#DIV/0!</v>
      </c>
      <c r="G35" s="36">
        <f>(C_calculation_DO_reachcode!AQ35*Q!AJ35)/'A-IFR'!AJ35</f>
        <v>0.21037456741025345</v>
      </c>
      <c r="H35" s="36" t="e">
        <f>(C_calculation_DO_reachcode!AR35*Q!AK35)/'A-IFR'!AK35</f>
        <v>#DIV/0!</v>
      </c>
      <c r="I35" s="36">
        <f>(C_calculation_DO_reachcode!AS35*Q!AL35)/'A-IFR'!AL35</f>
        <v>0.39408064905737505</v>
      </c>
      <c r="J35" s="36">
        <f>(C_calculation_DO_reachcode!AT35*Q!AM35)/'A-IFR'!AM35</f>
        <v>0.17384075501329208</v>
      </c>
      <c r="K35" s="36">
        <f>(C_calculation_DO_reachcode!AU35*Q!AN35)/'A-IFR'!AN35</f>
        <v>0.20413197445304909</v>
      </c>
      <c r="L35" s="36">
        <f>(C_calculation_DO_reachcode!AV35*Q!AO35)/'A-IFR'!AO35</f>
        <v>7.1881346745251137E-2</v>
      </c>
      <c r="M35" s="36">
        <f>(C_calculation_DO_reachcode!AW35*Q!AP35)/'A-IFR'!AP35</f>
        <v>4.324466216246417E-2</v>
      </c>
      <c r="N35" s="36">
        <f>(C_calculation_DO_reachcode!AX35*Q!AQ35)/'A-IFR'!AQ35</f>
        <v>0.16128042908620935</v>
      </c>
      <c r="O35" s="36" t="e">
        <f>(C_calculation_DO_reachcode!AY35*Q!AR35)/'A-IFR'!AR35</f>
        <v>#DIV/0!</v>
      </c>
      <c r="P35" s="36">
        <f>(C_calculation_DO_reachcode!AZ35*Q!AS35)/'A-IFR'!AS35</f>
        <v>0.36598925523808307</v>
      </c>
      <c r="Q35" s="36" t="e">
        <f>(C_calculation_DO_reachcode!BA35*Q!AT35)/'A-IFR'!AT35</f>
        <v>#DIV/0!</v>
      </c>
      <c r="R35" s="36">
        <f>(C_calculation_DO_reachcode!BB35*Q!AU35)/'A-IFR'!AU35</f>
        <v>0.31474775288654455</v>
      </c>
      <c r="S35" s="36">
        <f>(C_calculation_DO_reachcode!BC35*Q!AV35)/'A-IFR'!AV35</f>
        <v>0.33668636238448801</v>
      </c>
      <c r="T35" s="36" t="e">
        <f>(C_calculation_DO_reachcode!BD35*Q!AW35)/'A-IFR'!AW35</f>
        <v>#DIV/0!</v>
      </c>
      <c r="U35" s="36">
        <f>(C_calculation_DO_reachcode!BE35*Q!AX35)/'A-IFR'!AX35</f>
        <v>0.28178418395562654</v>
      </c>
      <c r="V35" s="36">
        <f>(C_calculation_DO_reachcode!BF35*Q!AY35)/'A-IFR'!AY35</f>
        <v>0.19236939510026102</v>
      </c>
      <c r="W35" s="36">
        <f>(C_calculation_DO_reachcode!BG35*Q!AZ35)/'A-IFR'!AZ35</f>
        <v>0.34051182760941912</v>
      </c>
      <c r="X35" s="36" t="e">
        <f>(C_calculation_DO_reachcode!BH35*Q!BA35)/'A-IFR'!BA35</f>
        <v>#DIV/0!</v>
      </c>
      <c r="Y35" s="36">
        <f>(C_calculation_DO_reachcode!BI35*Q!BB35)/'A-IFR'!BB35</f>
        <v>0.40353664298741443</v>
      </c>
      <c r="Z35" s="36">
        <f>(C_calculation_DO_reachcode!BJ35*Q!BC35)/'A-IFR'!BC35</f>
        <v>0.33006628565872775</v>
      </c>
      <c r="AA35" s="36">
        <f>(C_calculation_DO_reachcode!BK35*Q!BD35)/'A-IFR'!BD35</f>
        <v>0.32499207442154926</v>
      </c>
      <c r="AB35" s="36">
        <f>(C_calculation_DO_reachcode!BL35*Q!BE35)/'A-IFR'!BE35</f>
        <v>0.12817700591184739</v>
      </c>
      <c r="AC35" s="36">
        <f>(C_calculation_DO_reachcode!BM35*Q!BF35)/'A-IFR'!BF35</f>
        <v>0.28696504433151587</v>
      </c>
      <c r="AD35" s="36">
        <f>(C_calculation_DO_reachcode!BN35*Q!BG35)/'A-IFR'!BG35</f>
        <v>0.38871697263297145</v>
      </c>
      <c r="AF35" s="37">
        <v>17110002000123</v>
      </c>
      <c r="AG35" s="36">
        <f t="shared" si="25"/>
        <v>0</v>
      </c>
      <c r="AH35" s="36">
        <f t="shared" si="26"/>
        <v>0</v>
      </c>
      <c r="AI35" s="36">
        <f t="shared" si="27"/>
        <v>0</v>
      </c>
      <c r="AJ35" s="36">
        <f t="shared" si="28"/>
        <v>0</v>
      </c>
      <c r="AK35" s="36">
        <f t="shared" si="29"/>
        <v>4.0853003343586471E-2</v>
      </c>
      <c r="AL35" s="36">
        <f t="shared" si="30"/>
        <v>5.8791502922875348E-2</v>
      </c>
      <c r="AM35" s="36">
        <f t="shared" si="31"/>
        <v>6.4009984723581298E-2</v>
      </c>
      <c r="AN35" s="36">
        <f t="shared" si="32"/>
        <v>7.7825574295734029E-2</v>
      </c>
      <c r="AO35" s="36">
        <f t="shared" si="33"/>
        <v>0.10167977233109748</v>
      </c>
      <c r="AP35" s="36">
        <f t="shared" si="34"/>
        <v>8.1046751555816879E-2</v>
      </c>
      <c r="AQ35" s="36">
        <f t="shared" si="35"/>
        <v>0.13422876256307525</v>
      </c>
      <c r="AR35" s="36">
        <f t="shared" si="36"/>
        <v>0</v>
      </c>
      <c r="AS35" s="36">
        <f t="shared" si="37"/>
        <v>0.1087543957770833</v>
      </c>
      <c r="AT35" s="36">
        <f t="shared" si="38"/>
        <v>0.15792738108742338</v>
      </c>
      <c r="AU35" s="36">
        <f t="shared" si="39"/>
        <v>0</v>
      </c>
      <c r="AV35" s="36">
        <f t="shared" si="40"/>
        <v>2.9450719463803201E-2</v>
      </c>
      <c r="AW35" s="36">
        <f t="shared" si="41"/>
        <v>0.11594185807360705</v>
      </c>
      <c r="AX35" s="36">
        <f t="shared" si="42"/>
        <v>8.2760384321136013E-3</v>
      </c>
      <c r="AY35" s="36">
        <f t="shared" si="43"/>
        <v>2.7152844281171956E-2</v>
      </c>
      <c r="AZ35" s="36">
        <f t="shared" si="44"/>
        <v>0.14106618271369015</v>
      </c>
      <c r="BA35" s="36">
        <f t="shared" si="45"/>
        <v>1.4739233186570442E-2</v>
      </c>
      <c r="BB35" s="36">
        <f t="shared" si="46"/>
        <v>0</v>
      </c>
      <c r="BC35" s="36">
        <f t="shared" si="47"/>
        <v>6.2583337302420439E-2</v>
      </c>
      <c r="BD35" s="36">
        <f t="shared" si="48"/>
        <v>0.12940259634113066</v>
      </c>
      <c r="BE35" s="36">
        <f t="shared" si="49"/>
        <v>0</v>
      </c>
    </row>
    <row r="36" spans="1:57" x14ac:dyDescent="0.25">
      <c r="A36" s="15" t="s">
        <v>50</v>
      </c>
      <c r="B36" s="3">
        <v>17110004000057</v>
      </c>
      <c r="C36">
        <v>0.98137581348419189</v>
      </c>
      <c r="D36" s="17">
        <v>518</v>
      </c>
      <c r="F36" s="36">
        <f>(C_calculation_DO_reachcode!AP36*Q!AI36)/'A-IFR'!AI36</f>
        <v>0</v>
      </c>
      <c r="G36" s="36">
        <f>(C_calculation_DO_reachcode!AQ36*Q!AJ36)/'A-IFR'!AJ36</f>
        <v>0</v>
      </c>
      <c r="H36" s="36">
        <f>(C_calculation_DO_reachcode!AR36*Q!AK36)/'A-IFR'!AK36</f>
        <v>0</v>
      </c>
      <c r="I36" s="36">
        <f>(C_calculation_DO_reachcode!AS36*Q!AL36)/'A-IFR'!AL36</f>
        <v>0</v>
      </c>
      <c r="J36" s="36">
        <f>(C_calculation_DO_reachcode!AT36*Q!AM36)/'A-IFR'!AM36</f>
        <v>0</v>
      </c>
      <c r="K36" s="36">
        <f>(C_calculation_DO_reachcode!AU36*Q!AN36)/'A-IFR'!AN36</f>
        <v>0</v>
      </c>
      <c r="L36" s="36">
        <f>(C_calculation_DO_reachcode!AV36*Q!AO36)/'A-IFR'!AO36</f>
        <v>0</v>
      </c>
      <c r="M36" s="36">
        <f>(C_calculation_DO_reachcode!AW36*Q!AP36)/'A-IFR'!AP36</f>
        <v>0.24915350945039025</v>
      </c>
      <c r="N36" s="36">
        <f>(C_calculation_DO_reachcode!AX36*Q!AQ36)/'A-IFR'!AQ36</f>
        <v>0.15291173929396232</v>
      </c>
      <c r="O36" s="36">
        <f>(C_calculation_DO_reachcode!AY36*Q!AR36)/'A-IFR'!AR36</f>
        <v>9.4766076634488522E-2</v>
      </c>
      <c r="P36" s="36">
        <f>(C_calculation_DO_reachcode!AZ36*Q!AS36)/'A-IFR'!AS36</f>
        <v>0</v>
      </c>
      <c r="Q36" s="36">
        <f>(C_calculation_DO_reachcode!BA36*Q!AT36)/'A-IFR'!AT36</f>
        <v>0</v>
      </c>
      <c r="R36" s="36">
        <f>(C_calculation_DO_reachcode!BB36*Q!AU36)/'A-IFR'!AU36</f>
        <v>0</v>
      </c>
      <c r="S36" s="36">
        <f>(C_calculation_DO_reachcode!BC36*Q!AV36)/'A-IFR'!AV36</f>
        <v>3.2464476363307196E-2</v>
      </c>
      <c r="T36" s="36">
        <f>(C_calculation_DO_reachcode!BD36*Q!AW36)/'A-IFR'!AW36</f>
        <v>0</v>
      </c>
      <c r="U36" s="36">
        <f>(C_calculation_DO_reachcode!BE36*Q!AX36)/'A-IFR'!AX36</f>
        <v>0</v>
      </c>
      <c r="V36" s="36">
        <f>(C_calculation_DO_reachcode!BF36*Q!AY36)/'A-IFR'!AY36</f>
        <v>5.2158838980297988E-2</v>
      </c>
      <c r="W36" s="36">
        <f>(C_calculation_DO_reachcode!BG36*Q!AZ36)/'A-IFR'!AZ36</f>
        <v>0</v>
      </c>
      <c r="X36" s="36">
        <f>(C_calculation_DO_reachcode!BH36*Q!BA36)/'A-IFR'!BA36</f>
        <v>0</v>
      </c>
      <c r="Y36" s="36">
        <f>(C_calculation_DO_reachcode!BI36*Q!BB36)/'A-IFR'!BB36</f>
        <v>0</v>
      </c>
      <c r="Z36" s="36">
        <f>(C_calculation_DO_reachcode!BJ36*Q!BC36)/'A-IFR'!BC36</f>
        <v>0</v>
      </c>
      <c r="AA36" s="36">
        <f>(C_calculation_DO_reachcode!BK36*Q!BD36)/'A-IFR'!BD36</f>
        <v>0</v>
      </c>
      <c r="AB36" s="36">
        <f>(C_calculation_DO_reachcode!BL36*Q!BE36)/'A-IFR'!BE36</f>
        <v>0</v>
      </c>
      <c r="AC36" s="36">
        <f>(C_calculation_DO_reachcode!BM36*Q!BF36)/'A-IFR'!BF36</f>
        <v>1.8408191598571807E-3</v>
      </c>
      <c r="AD36" s="36">
        <f>(C_calculation_DO_reachcode!BN36*Q!BG36)/'A-IFR'!BG36</f>
        <v>0</v>
      </c>
      <c r="AF36" s="37">
        <v>17110002000131</v>
      </c>
      <c r="AG36" s="36">
        <f t="shared" si="25"/>
        <v>7.9471272050973804E-2</v>
      </c>
      <c r="AH36" s="36">
        <f t="shared" si="26"/>
        <v>5.2727523712172542E-2</v>
      </c>
      <c r="AI36" s="36">
        <f t="shared" si="27"/>
        <v>0</v>
      </c>
      <c r="AJ36" s="36">
        <f t="shared" si="28"/>
        <v>0</v>
      </c>
      <c r="AK36" s="36">
        <f t="shared" si="29"/>
        <v>8.5384841164177966E-2</v>
      </c>
      <c r="AL36" s="36">
        <f t="shared" si="30"/>
        <v>0.11540945008400726</v>
      </c>
      <c r="AM36" s="36">
        <f t="shared" si="31"/>
        <v>2.3862257656160707E-2</v>
      </c>
      <c r="AN36" s="36">
        <f t="shared" si="32"/>
        <v>0.11497700849224407</v>
      </c>
      <c r="AO36" s="36">
        <f t="shared" si="33"/>
        <v>0.36671027523988226</v>
      </c>
      <c r="AP36" s="36">
        <f t="shared" si="34"/>
        <v>0.43347912148346085</v>
      </c>
      <c r="AQ36" s="36">
        <f t="shared" si="35"/>
        <v>0.2974850259768495</v>
      </c>
      <c r="AR36" s="36">
        <f t="shared" si="36"/>
        <v>6.9324157103466344E-2</v>
      </c>
      <c r="AS36" s="36">
        <f t="shared" si="37"/>
        <v>0.15094209465425332</v>
      </c>
      <c r="AT36" s="36">
        <f t="shared" si="38"/>
        <v>0.39425212580309116</v>
      </c>
      <c r="AU36" s="36">
        <f t="shared" si="39"/>
        <v>6.9324157103466344E-2</v>
      </c>
      <c r="AV36" s="36">
        <f t="shared" si="40"/>
        <v>4.3757951864141109E-2</v>
      </c>
      <c r="AW36" s="36">
        <f t="shared" si="41"/>
        <v>0.24031653054866159</v>
      </c>
      <c r="AX36" s="36">
        <f t="shared" si="42"/>
        <v>4.7139521428777163E-2</v>
      </c>
      <c r="AY36" s="36">
        <f t="shared" si="43"/>
        <v>0.27169129363677669</v>
      </c>
      <c r="AZ36" s="36">
        <f t="shared" si="44"/>
        <v>0.3238245765382663</v>
      </c>
      <c r="BA36" s="36">
        <f t="shared" si="45"/>
        <v>4.8924348127131805E-2</v>
      </c>
      <c r="BB36" s="36">
        <f t="shared" si="46"/>
        <v>1.2842955925357667E-2</v>
      </c>
      <c r="BC36" s="36">
        <f t="shared" si="47"/>
        <v>6.4788106510570015E-2</v>
      </c>
      <c r="BD36" s="36">
        <f t="shared" si="48"/>
        <v>0.28263848416796178</v>
      </c>
      <c r="BE36" s="36">
        <f t="shared" si="49"/>
        <v>5.2541240397559197E-2</v>
      </c>
    </row>
    <row r="37" spans="1:57" x14ac:dyDescent="0.25">
      <c r="A37" s="15" t="s">
        <v>51</v>
      </c>
      <c r="B37" s="3">
        <v>17110004014411</v>
      </c>
      <c r="C37">
        <v>0.99920076131820679</v>
      </c>
      <c r="D37" s="17">
        <v>400</v>
      </c>
      <c r="F37" s="36">
        <f>(C_calculation_DO_reachcode!AP37*Q!AI37)/'A-IFR'!AI37</f>
        <v>0</v>
      </c>
      <c r="G37" s="36">
        <f>(C_calculation_DO_reachcode!AQ37*Q!AJ37)/'A-IFR'!AJ37</f>
        <v>0</v>
      </c>
      <c r="H37" s="36">
        <f>(C_calculation_DO_reachcode!AR37*Q!AK37)/'A-IFR'!AK37</f>
        <v>0</v>
      </c>
      <c r="I37" s="36">
        <f>(C_calculation_DO_reachcode!AS37*Q!AL37)/'A-IFR'!AL37</f>
        <v>0</v>
      </c>
      <c r="J37" s="36">
        <f>(C_calculation_DO_reachcode!AT37*Q!AM37)/'A-IFR'!AM37</f>
        <v>0</v>
      </c>
      <c r="K37" s="36">
        <f>(C_calculation_DO_reachcode!AU37*Q!AN37)/'A-IFR'!AN37</f>
        <v>2.0833015835345373E-2</v>
      </c>
      <c r="L37" s="36">
        <f>(C_calculation_DO_reachcode!AV37*Q!AO37)/'A-IFR'!AO37</f>
        <v>0.24452754882607275</v>
      </c>
      <c r="M37" s="36">
        <f>(C_calculation_DO_reachcode!AW37*Q!AP37)/'A-IFR'!AP37</f>
        <v>0.20818579527165587</v>
      </c>
      <c r="N37" s="36">
        <f>(C_calculation_DO_reachcode!AX37*Q!AQ37)/'A-IFR'!AQ37</f>
        <v>0.10841478530168402</v>
      </c>
      <c r="O37" s="36">
        <f>(C_calculation_DO_reachcode!AY37*Q!AR37)/'A-IFR'!AR37</f>
        <v>0</v>
      </c>
      <c r="P37" s="36">
        <f>(C_calculation_DO_reachcode!AZ37*Q!AS37)/'A-IFR'!AS37</f>
        <v>0</v>
      </c>
      <c r="Q37" s="36">
        <f>(C_calculation_DO_reachcode!BA37*Q!AT37)/'A-IFR'!AT37</f>
        <v>0</v>
      </c>
      <c r="R37" s="36">
        <f>(C_calculation_DO_reachcode!BB37*Q!AU37)/'A-IFR'!AU37</f>
        <v>0</v>
      </c>
      <c r="S37" s="36">
        <f>(C_calculation_DO_reachcode!BC37*Q!AV37)/'A-IFR'!AV37</f>
        <v>0</v>
      </c>
      <c r="T37" s="36">
        <f>(C_calculation_DO_reachcode!BD37*Q!AW37)/'A-IFR'!AW37</f>
        <v>0</v>
      </c>
      <c r="U37" s="36">
        <f>(C_calculation_DO_reachcode!BE37*Q!AX37)/'A-IFR'!AX37</f>
        <v>0</v>
      </c>
      <c r="V37" s="36">
        <f>(C_calculation_DO_reachcode!BF37*Q!AY37)/'A-IFR'!AY37</f>
        <v>0</v>
      </c>
      <c r="W37" s="36">
        <f>(C_calculation_DO_reachcode!BG37*Q!AZ37)/'A-IFR'!AZ37</f>
        <v>0</v>
      </c>
      <c r="X37" s="36">
        <f>(C_calculation_DO_reachcode!BH37*Q!BA37)/'A-IFR'!BA37</f>
        <v>0</v>
      </c>
      <c r="Y37" s="36">
        <f>(C_calculation_DO_reachcode!BI37*Q!BB37)/'A-IFR'!BB37</f>
        <v>0</v>
      </c>
      <c r="Z37" s="36">
        <f>(C_calculation_DO_reachcode!BJ37*Q!BC37)/'A-IFR'!BC37</f>
        <v>0</v>
      </c>
      <c r="AA37" s="36">
        <f>(C_calculation_DO_reachcode!BK37*Q!BD37)/'A-IFR'!BD37</f>
        <v>0</v>
      </c>
      <c r="AB37" s="36">
        <f>(C_calculation_DO_reachcode!BL37*Q!BE37)/'A-IFR'!BE37</f>
        <v>0.14304817972758546</v>
      </c>
      <c r="AC37" s="36">
        <f>(C_calculation_DO_reachcode!BM37*Q!BF37)/'A-IFR'!BF37</f>
        <v>0</v>
      </c>
      <c r="AD37" s="36">
        <f>(C_calculation_DO_reachcode!BN37*Q!BG37)/'A-IFR'!BG37</f>
        <v>0</v>
      </c>
      <c r="AF37" s="37">
        <v>17110002000133</v>
      </c>
      <c r="AG37" s="36">
        <f t="shared" si="25"/>
        <v>0</v>
      </c>
      <c r="AH37" s="36">
        <f t="shared" si="26"/>
        <v>0</v>
      </c>
      <c r="AI37" s="36">
        <f t="shared" si="27"/>
        <v>0</v>
      </c>
      <c r="AJ37" s="36">
        <f t="shared" si="28"/>
        <v>0</v>
      </c>
      <c r="AK37" s="36">
        <f t="shared" si="29"/>
        <v>0</v>
      </c>
      <c r="AL37" s="36">
        <f t="shared" si="30"/>
        <v>0.23668227702199585</v>
      </c>
      <c r="AM37" s="36">
        <f t="shared" si="31"/>
        <v>0.21238405912433375</v>
      </c>
      <c r="AN37" s="36">
        <f t="shared" si="32"/>
        <v>0.254592522344465</v>
      </c>
      <c r="AO37" s="36">
        <f t="shared" si="33"/>
        <v>0.3440460482521297</v>
      </c>
      <c r="AP37" s="36">
        <f t="shared" si="34"/>
        <v>0.2405452906881361</v>
      </c>
      <c r="AQ37" s="36">
        <f t="shared" si="35"/>
        <v>1.2656565024830833E-2</v>
      </c>
      <c r="AR37" s="36">
        <f t="shared" si="36"/>
        <v>0</v>
      </c>
      <c r="AS37" s="36">
        <f t="shared" si="37"/>
        <v>4.0021912764234766E-2</v>
      </c>
      <c r="AT37" s="36">
        <f t="shared" si="38"/>
        <v>0.21186025321085952</v>
      </c>
      <c r="AU37" s="36">
        <f t="shared" si="39"/>
        <v>0</v>
      </c>
      <c r="AV37" s="36">
        <f t="shared" si="40"/>
        <v>0</v>
      </c>
      <c r="AW37" s="36">
        <f t="shared" si="41"/>
        <v>0.2336046538721186</v>
      </c>
      <c r="AX37" s="36">
        <f t="shared" si="42"/>
        <v>0</v>
      </c>
      <c r="AY37" s="36">
        <f t="shared" si="43"/>
        <v>0</v>
      </c>
      <c r="AZ37" s="36">
        <f t="shared" si="44"/>
        <v>9.1780434846378822E-2</v>
      </c>
      <c r="BA37" s="36">
        <f t="shared" si="45"/>
        <v>0</v>
      </c>
      <c r="BB37" s="36">
        <f t="shared" si="46"/>
        <v>0</v>
      </c>
      <c r="BC37" s="36">
        <f t="shared" si="47"/>
        <v>0.22585571076192529</v>
      </c>
      <c r="BD37" s="36">
        <f t="shared" si="48"/>
        <v>0.13827694895974607</v>
      </c>
      <c r="BE37" s="36">
        <f t="shared" si="49"/>
        <v>0</v>
      </c>
    </row>
    <row r="38" spans="1:57" x14ac:dyDescent="0.25">
      <c r="A38" s="15" t="s">
        <v>52</v>
      </c>
      <c r="B38" s="3">
        <v>17110002001075</v>
      </c>
      <c r="C38">
        <v>0.95476168394088745</v>
      </c>
      <c r="D38" s="17">
        <v>240</v>
      </c>
      <c r="F38" s="36">
        <f>(C_calculation_DO_reachcode!AP38*Q!AI38)/'A-IFR'!AI38</f>
        <v>0</v>
      </c>
      <c r="G38" s="36">
        <f>(C_calculation_DO_reachcode!AQ38*Q!AJ38)/'A-IFR'!AJ38</f>
        <v>0</v>
      </c>
      <c r="H38" s="36">
        <f>(C_calculation_DO_reachcode!AR38*Q!AK38)/'A-IFR'!AK38</f>
        <v>0.35650429891320329</v>
      </c>
      <c r="I38" s="36">
        <f>(C_calculation_DO_reachcode!AS38*Q!AL38)/'A-IFR'!AL38</f>
        <v>0.23842019971254258</v>
      </c>
      <c r="J38" s="36">
        <f>(C_calculation_DO_reachcode!AT38*Q!AM38)/'A-IFR'!AM38</f>
        <v>0.19774049061946322</v>
      </c>
      <c r="K38" s="36">
        <f>(C_calculation_DO_reachcode!AU38*Q!AN38)/'A-IFR'!AN38</f>
        <v>0.19483588994480405</v>
      </c>
      <c r="L38" s="36">
        <f>(C_calculation_DO_reachcode!AV38*Q!AO38)/'A-IFR'!AO38</f>
        <v>3.3535268151685602E-3</v>
      </c>
      <c r="M38" s="36">
        <f>(C_calculation_DO_reachcode!AW38*Q!AP38)/'A-IFR'!AP38</f>
        <v>8.489537773532714E-2</v>
      </c>
      <c r="N38" s="36">
        <f>(C_calculation_DO_reachcode!AX38*Q!AQ38)/'A-IFR'!AQ38</f>
        <v>0.19617999291456722</v>
      </c>
      <c r="O38" s="36">
        <f>(C_calculation_DO_reachcode!AY38*Q!AR38)/'A-IFR'!AR38</f>
        <v>0.49585960790695938</v>
      </c>
      <c r="P38" s="36">
        <f>(C_calculation_DO_reachcode!AZ38*Q!AS38)/'A-IFR'!AS38</f>
        <v>0</v>
      </c>
      <c r="Q38" s="36">
        <f>(C_calculation_DO_reachcode!BA38*Q!AT38)/'A-IFR'!AT38</f>
        <v>0</v>
      </c>
      <c r="R38" s="36">
        <f>(C_calculation_DO_reachcode!BB38*Q!AU38)/'A-IFR'!AU38</f>
        <v>0.12620440942328456</v>
      </c>
      <c r="S38" s="36">
        <f>(C_calculation_DO_reachcode!BC38*Q!AV38)/'A-IFR'!AV38</f>
        <v>0.17159639608852706</v>
      </c>
      <c r="T38" s="36">
        <f>(C_calculation_DO_reachcode!BD38*Q!AW38)/'A-IFR'!AW38</f>
        <v>0</v>
      </c>
      <c r="U38" s="36">
        <f>(C_calculation_DO_reachcode!BE38*Q!AX38)/'A-IFR'!AX38</f>
        <v>0.15087379464694087</v>
      </c>
      <c r="V38" s="36">
        <f>(C_calculation_DO_reachcode!BF38*Q!AY38)/'A-IFR'!AY38</f>
        <v>0.10193511517974119</v>
      </c>
      <c r="W38" s="36">
        <f>(C_calculation_DO_reachcode!BG38*Q!AZ38)/'A-IFR'!AZ38</f>
        <v>0.2207987344973405</v>
      </c>
      <c r="X38" s="36">
        <f>(C_calculation_DO_reachcode!BH38*Q!BA38)/'A-IFR'!BA38</f>
        <v>0</v>
      </c>
      <c r="Y38" s="36">
        <f>(C_calculation_DO_reachcode!BI38*Q!BB38)/'A-IFR'!BB38</f>
        <v>0.10512587587850829</v>
      </c>
      <c r="Z38" s="36">
        <f>(C_calculation_DO_reachcode!BJ38*Q!BC38)/'A-IFR'!BC38</f>
        <v>0.13004919000922657</v>
      </c>
      <c r="AA38" s="36">
        <f>(C_calculation_DO_reachcode!BK38*Q!BD38)/'A-IFR'!BD38</f>
        <v>0.20372336718146369</v>
      </c>
      <c r="AB38" s="36">
        <f>(C_calculation_DO_reachcode!BL38*Q!BE38)/'A-IFR'!BE38</f>
        <v>8.2472665574458023E-2</v>
      </c>
      <c r="AC38" s="36">
        <f>(C_calculation_DO_reachcode!BM38*Q!BF38)/'A-IFR'!BF38</f>
        <v>0.12026375162944095</v>
      </c>
      <c r="AD38" s="36">
        <f>(C_calculation_DO_reachcode!BN38*Q!BG38)/'A-IFR'!BG38</f>
        <v>0.17978651240227522</v>
      </c>
      <c r="AF38" s="37">
        <v>17110002000134</v>
      </c>
      <c r="AG38" s="36">
        <f t="shared" si="25"/>
        <v>0</v>
      </c>
      <c r="AH38" s="36">
        <f t="shared" si="26"/>
        <v>0</v>
      </c>
      <c r="AI38" s="36">
        <f t="shared" si="27"/>
        <v>0</v>
      </c>
      <c r="AJ38" s="36">
        <f t="shared" si="28"/>
        <v>0</v>
      </c>
      <c r="AK38" s="36">
        <f t="shared" si="29"/>
        <v>0</v>
      </c>
      <c r="AL38" s="36">
        <f t="shared" si="30"/>
        <v>0.22989199515090486</v>
      </c>
      <c r="AM38" s="36">
        <f t="shared" si="31"/>
        <v>0.28995336480258116</v>
      </c>
      <c r="AN38" s="36">
        <f t="shared" si="32"/>
        <v>0.25536334747735973</v>
      </c>
      <c r="AO38" s="36">
        <f t="shared" si="33"/>
        <v>0.2937405760859001</v>
      </c>
      <c r="AP38" s="36">
        <f t="shared" si="34"/>
        <v>0.2175718640493815</v>
      </c>
      <c r="AQ38" s="36">
        <f t="shared" si="35"/>
        <v>2.7260293857696207E-3</v>
      </c>
      <c r="AR38" s="36">
        <f t="shared" si="36"/>
        <v>0</v>
      </c>
      <c r="AS38" s="36">
        <f t="shared" si="37"/>
        <v>5.6453962650747556E-2</v>
      </c>
      <c r="AT38" s="36">
        <f t="shared" si="38"/>
        <v>0.1822450413983501</v>
      </c>
      <c r="AU38" s="36">
        <f t="shared" si="39"/>
        <v>0</v>
      </c>
      <c r="AV38" s="36">
        <f t="shared" si="40"/>
        <v>2.4657156948914127E-2</v>
      </c>
      <c r="AW38" s="36">
        <f t="shared" si="41"/>
        <v>0.23628841137002649</v>
      </c>
      <c r="AX38" s="36">
        <f t="shared" si="42"/>
        <v>0</v>
      </c>
      <c r="AY38" s="36">
        <f t="shared" si="43"/>
        <v>1.3075695917063169E-3</v>
      </c>
      <c r="AZ38" s="36">
        <f t="shared" si="44"/>
        <v>8.5078599524126053E-2</v>
      </c>
      <c r="BA38" s="36">
        <f t="shared" si="45"/>
        <v>0</v>
      </c>
      <c r="BB38" s="36">
        <f t="shared" si="46"/>
        <v>0</v>
      </c>
      <c r="BC38" s="36">
        <f t="shared" si="47"/>
        <v>0.26374779781420055</v>
      </c>
      <c r="BD38" s="36">
        <f t="shared" si="48"/>
        <v>0.13326434747677054</v>
      </c>
      <c r="BE38" s="36">
        <f t="shared" si="49"/>
        <v>0</v>
      </c>
    </row>
    <row r="39" spans="1:57" x14ac:dyDescent="0.25">
      <c r="A39" s="15" t="s">
        <v>53</v>
      </c>
      <c r="B39" s="3">
        <v>17110002000397</v>
      </c>
      <c r="C39">
        <v>9.8734407220035791E-4</v>
      </c>
      <c r="D39" s="17">
        <v>240</v>
      </c>
      <c r="F39" s="36">
        <f>(C_calculation_DO_reachcode!AP39*Q!AI39)/'A-IFR'!AI39</f>
        <v>0.5630546779039487</v>
      </c>
      <c r="G39" s="36">
        <f>(C_calculation_DO_reachcode!AQ39*Q!AJ39)/'A-IFR'!AJ39</f>
        <v>0.80559439910575936</v>
      </c>
      <c r="H39" s="36">
        <f>(C_calculation_DO_reachcode!AR39*Q!AK39)/'A-IFR'!AK39</f>
        <v>1.7661304923171337</v>
      </c>
      <c r="I39" s="36">
        <f>(C_calculation_DO_reachcode!AS39*Q!AL39)/'A-IFR'!AL39</f>
        <v>1.0092710008556856</v>
      </c>
      <c r="J39" s="36">
        <f>(C_calculation_DO_reachcode!AT39*Q!AM39)/'A-IFR'!AM39</f>
        <v>0.58227512327052666</v>
      </c>
      <c r="K39" s="36">
        <f>(C_calculation_DO_reachcode!AU39*Q!AN39)/'A-IFR'!AN39</f>
        <v>0.36897327887930564</v>
      </c>
      <c r="L39" s="36">
        <f>(C_calculation_DO_reachcode!AV39*Q!AO39)/'A-IFR'!AO39</f>
        <v>0.19755321602083981</v>
      </c>
      <c r="M39" s="36">
        <f>(C_calculation_DO_reachcode!AW39*Q!AP39)/'A-IFR'!AP39</f>
        <v>0.26785172654461503</v>
      </c>
      <c r="N39" s="36">
        <f>(C_calculation_DO_reachcode!AX39*Q!AQ39)/'A-IFR'!AQ39</f>
        <v>0.61115262590207853</v>
      </c>
      <c r="O39" s="36">
        <f>(C_calculation_DO_reachcode!AY39*Q!AR39)/'A-IFR'!AR39</f>
        <v>1.4509926360103178</v>
      </c>
      <c r="P39" s="36">
        <f>(C_calculation_DO_reachcode!AZ39*Q!AS39)/'A-IFR'!AS39</f>
        <v>0.89071483623859438</v>
      </c>
      <c r="Q39" s="36">
        <f>(C_calculation_DO_reachcode!BA39*Q!AT39)/'A-IFR'!AT39</f>
        <v>0.92393753919936339</v>
      </c>
      <c r="R39" s="36">
        <f>(C_calculation_DO_reachcode!BB39*Q!AU39)/'A-IFR'!AU39</f>
        <v>0.70870916365654713</v>
      </c>
      <c r="S39" s="36">
        <f>(C_calculation_DO_reachcode!BC39*Q!AV39)/'A-IFR'!AV39</f>
        <v>0.99273620980970501</v>
      </c>
      <c r="T39" s="36">
        <f>(C_calculation_DO_reachcode!BD39*Q!AW39)/'A-IFR'!AW39</f>
        <v>0.92393753919936339</v>
      </c>
      <c r="U39" s="36">
        <f>(C_calculation_DO_reachcode!BE39*Q!AX39)/'A-IFR'!AX39</f>
        <v>0.63080650146178119</v>
      </c>
      <c r="V39" s="36">
        <f>(C_calculation_DO_reachcode!BF39*Q!AY39)/'A-IFR'!AY39</f>
        <v>0.56800511402933518</v>
      </c>
      <c r="W39" s="36">
        <f>(C_calculation_DO_reachcode!BG39*Q!AZ39)/'A-IFR'!AZ39</f>
        <v>0.79697163496001178</v>
      </c>
      <c r="X39" s="36">
        <f>(C_calculation_DO_reachcode!BH39*Q!BA39)/'A-IFR'!BA39</f>
        <v>1.0996980745907206</v>
      </c>
      <c r="Y39" s="36">
        <f>(C_calculation_DO_reachcode!BI39*Q!BB39)/'A-IFR'!BB39</f>
        <v>1.0013322064477983</v>
      </c>
      <c r="Z39" s="36">
        <f>(C_calculation_DO_reachcode!BJ39*Q!BC39)/'A-IFR'!BC39</f>
        <v>0.65463828015948067</v>
      </c>
      <c r="AA39" s="36">
        <f>(C_calculation_DO_reachcode!BK39*Q!BD39)/'A-IFR'!BD39</f>
        <v>0.97931716484937748</v>
      </c>
      <c r="AB39" s="36">
        <f>(C_calculation_DO_reachcode!BL39*Q!BE39)/'A-IFR'!BE39</f>
        <v>0.27267989428672157</v>
      </c>
      <c r="AC39" s="36">
        <f>(C_calculation_DO_reachcode!BM39*Q!BF39)/'A-IFR'!BF39</f>
        <v>0.78708061637716553</v>
      </c>
      <c r="AD39" s="36">
        <f>(C_calculation_DO_reachcode!BN39*Q!BG39)/'A-IFR'!BG39</f>
        <v>0.79241586138854736</v>
      </c>
      <c r="AF39" s="37">
        <v>17110002000154</v>
      </c>
      <c r="AG39" s="36">
        <f t="shared" si="25"/>
        <v>0</v>
      </c>
      <c r="AH39" s="36">
        <f t="shared" si="26"/>
        <v>0</v>
      </c>
      <c r="AI39" s="36">
        <f t="shared" si="27"/>
        <v>3.80564487515112E-2</v>
      </c>
      <c r="AJ39" s="36">
        <f t="shared" si="28"/>
        <v>0</v>
      </c>
      <c r="AK39" s="36">
        <f t="shared" si="29"/>
        <v>1.2866898572632905E-3</v>
      </c>
      <c r="AL39" s="36">
        <f t="shared" si="30"/>
        <v>5.7619485981701385E-2</v>
      </c>
      <c r="AM39" s="36">
        <f t="shared" si="31"/>
        <v>0.12617258622814112</v>
      </c>
      <c r="AN39" s="36">
        <f t="shared" si="32"/>
        <v>0.13404880881458114</v>
      </c>
      <c r="AO39" s="36">
        <f t="shared" si="33"/>
        <v>0.17385897727463689</v>
      </c>
      <c r="AP39" s="36">
        <f t="shared" si="34"/>
        <v>0.22859561162298334</v>
      </c>
      <c r="AQ39" s="36">
        <f t="shared" si="35"/>
        <v>0</v>
      </c>
      <c r="AR39" s="36">
        <f t="shared" si="36"/>
        <v>0</v>
      </c>
      <c r="AS39" s="36">
        <f t="shared" si="37"/>
        <v>5.2483709297075742E-2</v>
      </c>
      <c r="AT39" s="36">
        <f t="shared" si="38"/>
        <v>0.1665161104536147</v>
      </c>
      <c r="AU39" s="36">
        <f t="shared" si="39"/>
        <v>0</v>
      </c>
      <c r="AV39" s="36">
        <f t="shared" si="40"/>
        <v>2.3574254045579196E-2</v>
      </c>
      <c r="AW39" s="36">
        <f t="shared" si="41"/>
        <v>0.16832370792090912</v>
      </c>
      <c r="AX39" s="36">
        <f t="shared" si="42"/>
        <v>2.6400901709272263E-2</v>
      </c>
      <c r="AY39" s="36">
        <f t="shared" si="43"/>
        <v>0</v>
      </c>
      <c r="AZ39" s="36">
        <f t="shared" si="44"/>
        <v>8.3217555372784524E-2</v>
      </c>
      <c r="BA39" s="36">
        <f t="shared" si="45"/>
        <v>2.4930566060551936E-2</v>
      </c>
      <c r="BB39" s="36">
        <f t="shared" si="46"/>
        <v>3.0026610902562284E-2</v>
      </c>
      <c r="BC39" s="36">
        <f t="shared" si="47"/>
        <v>9.7878855849867066E-2</v>
      </c>
      <c r="BD39" s="36">
        <f t="shared" si="48"/>
        <v>0.11026068866024569</v>
      </c>
      <c r="BE39" s="36">
        <f t="shared" si="49"/>
        <v>2.7255669040725728E-2</v>
      </c>
    </row>
    <row r="40" spans="1:57" x14ac:dyDescent="0.25">
      <c r="A40" s="15" t="s">
        <v>54</v>
      </c>
      <c r="C40">
        <v>0</v>
      </c>
      <c r="D40" s="17">
        <v>240</v>
      </c>
      <c r="F40" s="36" t="e">
        <f>(C_calculation_DO_reachcode!AP40*Q!AI40)/'A-IFR'!AI40</f>
        <v>#DIV/0!</v>
      </c>
      <c r="G40" s="36" t="e">
        <f>(C_calculation_DO_reachcode!AQ40*Q!AJ40)/'A-IFR'!AJ40</f>
        <v>#DIV/0!</v>
      </c>
      <c r="H40" s="36" t="e">
        <f>(C_calculation_DO_reachcode!AR40*Q!AK40)/'A-IFR'!AK40</f>
        <v>#DIV/0!</v>
      </c>
      <c r="I40" s="36" t="e">
        <f>(C_calculation_DO_reachcode!AS40*Q!AL40)/'A-IFR'!AL40</f>
        <v>#DIV/0!</v>
      </c>
      <c r="J40" s="36" t="e">
        <f>(C_calculation_DO_reachcode!AT40*Q!AM40)/'A-IFR'!AM40</f>
        <v>#DIV/0!</v>
      </c>
      <c r="K40" s="36" t="e">
        <f>(C_calculation_DO_reachcode!AU40*Q!AN40)/'A-IFR'!AN40</f>
        <v>#DIV/0!</v>
      </c>
      <c r="L40" s="36" t="e">
        <f>(C_calculation_DO_reachcode!AV40*Q!AO40)/'A-IFR'!AO40</f>
        <v>#DIV/0!</v>
      </c>
      <c r="M40" s="36" t="e">
        <f>(C_calculation_DO_reachcode!AW40*Q!AP40)/'A-IFR'!AP40</f>
        <v>#DIV/0!</v>
      </c>
      <c r="N40" s="36" t="e">
        <f>(C_calculation_DO_reachcode!AX40*Q!AQ40)/'A-IFR'!AQ40</f>
        <v>#DIV/0!</v>
      </c>
      <c r="O40" s="36" t="e">
        <f>(C_calculation_DO_reachcode!AY40*Q!AR40)/'A-IFR'!AR40</f>
        <v>#DIV/0!</v>
      </c>
      <c r="P40" s="36" t="e">
        <f>(C_calculation_DO_reachcode!AZ40*Q!AS40)/'A-IFR'!AS40</f>
        <v>#DIV/0!</v>
      </c>
      <c r="Q40" s="36" t="e">
        <f>(C_calculation_DO_reachcode!BA40*Q!AT40)/'A-IFR'!AT40</f>
        <v>#DIV/0!</v>
      </c>
      <c r="R40" s="36" t="e">
        <f>(C_calculation_DO_reachcode!BB40*Q!AU40)/'A-IFR'!AU40</f>
        <v>#DIV/0!</v>
      </c>
      <c r="S40" s="36" t="e">
        <f>(C_calculation_DO_reachcode!BC40*Q!AV40)/'A-IFR'!AV40</f>
        <v>#DIV/0!</v>
      </c>
      <c r="T40" s="36" t="e">
        <f>(C_calculation_DO_reachcode!BD40*Q!AW40)/'A-IFR'!AW40</f>
        <v>#DIV/0!</v>
      </c>
      <c r="U40" s="36" t="e">
        <f>(C_calculation_DO_reachcode!BE40*Q!AX40)/'A-IFR'!AX40</f>
        <v>#DIV/0!</v>
      </c>
      <c r="V40" s="36" t="e">
        <f>(C_calculation_DO_reachcode!BF40*Q!AY40)/'A-IFR'!AY40</f>
        <v>#DIV/0!</v>
      </c>
      <c r="W40" s="36" t="e">
        <f>(C_calculation_DO_reachcode!BG40*Q!AZ40)/'A-IFR'!AZ40</f>
        <v>#DIV/0!</v>
      </c>
      <c r="X40" s="36" t="e">
        <f>(C_calculation_DO_reachcode!BH40*Q!BA40)/'A-IFR'!BA40</f>
        <v>#DIV/0!</v>
      </c>
      <c r="Y40" s="36" t="e">
        <f>(C_calculation_DO_reachcode!BI40*Q!BB40)/'A-IFR'!BB40</f>
        <v>#DIV/0!</v>
      </c>
      <c r="Z40" s="36" t="e">
        <f>(C_calculation_DO_reachcode!BJ40*Q!BC40)/'A-IFR'!BC40</f>
        <v>#DIV/0!</v>
      </c>
      <c r="AA40" s="36" t="e">
        <f>(C_calculation_DO_reachcode!BK40*Q!BD40)/'A-IFR'!BD40</f>
        <v>#DIV/0!</v>
      </c>
      <c r="AB40" s="36" t="e">
        <f>(C_calculation_DO_reachcode!BL40*Q!BE40)/'A-IFR'!BE40</f>
        <v>#DIV/0!</v>
      </c>
      <c r="AC40" s="36" t="e">
        <f>(C_calculation_DO_reachcode!BM40*Q!BF40)/'A-IFR'!BF40</f>
        <v>#DIV/0!</v>
      </c>
      <c r="AD40" s="36" t="e">
        <f>(C_calculation_DO_reachcode!BN40*Q!BG40)/'A-IFR'!BG40</f>
        <v>#DIV/0!</v>
      </c>
      <c r="AF40" s="37">
        <v>17110002000136</v>
      </c>
      <c r="AG40" s="36">
        <f t="shared" si="25"/>
        <v>0.13611772504147793</v>
      </c>
      <c r="AH40" s="36">
        <f t="shared" si="26"/>
        <v>0.21228739369186539</v>
      </c>
      <c r="AI40" s="36">
        <f t="shared" si="27"/>
        <v>0.17579576418909776</v>
      </c>
      <c r="AJ40" s="36">
        <f t="shared" si="28"/>
        <v>7.170982939974313E-2</v>
      </c>
      <c r="AK40" s="36">
        <f t="shared" si="29"/>
        <v>0.10324466860478926</v>
      </c>
      <c r="AL40" s="36">
        <f t="shared" si="30"/>
        <v>0.13403199392061751</v>
      </c>
      <c r="AM40" s="36">
        <f t="shared" si="31"/>
        <v>0.11111952276742831</v>
      </c>
      <c r="AN40" s="36">
        <f t="shared" si="32"/>
        <v>7.7681068283708493E-2</v>
      </c>
      <c r="AO40" s="36">
        <f t="shared" si="33"/>
        <v>0.15364771299947386</v>
      </c>
      <c r="AP40" s="36">
        <f t="shared" si="34"/>
        <v>0.46044817045477981</v>
      </c>
      <c r="AQ40" s="36">
        <f t="shared" si="35"/>
        <v>0.34189707089821264</v>
      </c>
      <c r="AR40" s="36">
        <f t="shared" si="36"/>
        <v>9.1933919128751845E-2</v>
      </c>
      <c r="AS40" s="36">
        <f t="shared" si="37"/>
        <v>0.20424927309417215</v>
      </c>
      <c r="AT40" s="36">
        <f t="shared" si="38"/>
        <v>0.32013913698497493</v>
      </c>
      <c r="AU40" s="36">
        <f t="shared" si="39"/>
        <v>9.1933919128751845E-2</v>
      </c>
      <c r="AV40" s="36">
        <f t="shared" si="40"/>
        <v>0.17389414926236402</v>
      </c>
      <c r="AW40" s="36">
        <f t="shared" si="41"/>
        <v>0.21300286674525615</v>
      </c>
      <c r="AX40" s="36">
        <f t="shared" si="42"/>
        <v>0.17667496022359541</v>
      </c>
      <c r="AY40" s="36">
        <f t="shared" si="43"/>
        <v>0.30591834167538656</v>
      </c>
      <c r="AZ40" s="36">
        <f t="shared" si="44"/>
        <v>0.2859879608088769</v>
      </c>
      <c r="BA40" s="36">
        <f t="shared" si="45"/>
        <v>0.18054364129521216</v>
      </c>
      <c r="BB40" s="36">
        <f t="shared" si="46"/>
        <v>0.17255900058256385</v>
      </c>
      <c r="BC40" s="36">
        <f t="shared" si="47"/>
        <v>0.12677568682537449</v>
      </c>
      <c r="BD40" s="36">
        <f t="shared" si="48"/>
        <v>0.24534175090654023</v>
      </c>
      <c r="BE40" s="36">
        <f t="shared" si="49"/>
        <v>0.1818775241544999</v>
      </c>
    </row>
    <row r="41" spans="1:57" x14ac:dyDescent="0.25">
      <c r="A41" s="15" t="s">
        <v>67</v>
      </c>
      <c r="B41" s="3">
        <v>17110002000118</v>
      </c>
      <c r="C41">
        <v>0.99977761507034302</v>
      </c>
      <c r="D41" s="17">
        <v>264</v>
      </c>
      <c r="F41" s="36">
        <f>(C_calculation_DO_reachcode!AP41*Q!AI41)/'A-IFR'!AI41</f>
        <v>0</v>
      </c>
      <c r="G41" s="36">
        <f>(C_calculation_DO_reachcode!AQ41*Q!AJ41)/'A-IFR'!AJ41</f>
        <v>0</v>
      </c>
      <c r="H41" s="36">
        <f>(C_calculation_DO_reachcode!AR41*Q!AK41)/'A-IFR'!AK41</f>
        <v>0</v>
      </c>
      <c r="I41" s="36">
        <f>(C_calculation_DO_reachcode!AS41*Q!AL41)/'A-IFR'!AL41</f>
        <v>0</v>
      </c>
      <c r="J41" s="36">
        <f>(C_calculation_DO_reachcode!AT41*Q!AM41)/'A-IFR'!AM41</f>
        <v>8.496783415122601E-2</v>
      </c>
      <c r="K41" s="36">
        <f>(C_calculation_DO_reachcode!AU41*Q!AN41)/'A-IFR'!AN41</f>
        <v>7.4238676642752521E-2</v>
      </c>
      <c r="L41" s="36">
        <f>(C_calculation_DO_reachcode!AV41*Q!AO41)/'A-IFR'!AO41</f>
        <v>9.3395386888476206E-2</v>
      </c>
      <c r="M41" s="36">
        <f>(C_calculation_DO_reachcode!AW41*Q!AP41)/'A-IFR'!AP41</f>
        <v>8.1127609913027185E-2</v>
      </c>
      <c r="N41" s="36">
        <f>(C_calculation_DO_reachcode!AX41*Q!AQ41)/'A-IFR'!AQ41</f>
        <v>0.10296280191058042</v>
      </c>
      <c r="O41" s="36" t="e">
        <f>(C_calculation_DO_reachcode!AY41*Q!AR41)/'A-IFR'!AR41</f>
        <v>#DIV/0!</v>
      </c>
      <c r="P41" s="36">
        <f>(C_calculation_DO_reachcode!AZ41*Q!AS41)/'A-IFR'!AS41</f>
        <v>0.10378513202530787</v>
      </c>
      <c r="Q41" s="36">
        <f>(C_calculation_DO_reachcode!BA41*Q!AT41)/'A-IFR'!AT41</f>
        <v>0</v>
      </c>
      <c r="R41" s="36">
        <f>(C_calculation_DO_reachcode!BB41*Q!AU41)/'A-IFR'!AU41</f>
        <v>4.3728437168872814E-2</v>
      </c>
      <c r="S41" s="36">
        <f>(C_calculation_DO_reachcode!BC41*Q!AV41)/'A-IFR'!AV41</f>
        <v>0.13044703174755787</v>
      </c>
      <c r="T41" s="36">
        <f>(C_calculation_DO_reachcode!BD41*Q!AW41)/'A-IFR'!AW41</f>
        <v>0</v>
      </c>
      <c r="U41" s="36">
        <f>(C_calculation_DO_reachcode!BE41*Q!AX41)/'A-IFR'!AX41</f>
        <v>3.3256828876245162E-2</v>
      </c>
      <c r="V41" s="36">
        <f>(C_calculation_DO_reachcode!BF41*Q!AY41)/'A-IFR'!AY41</f>
        <v>0.12807697283255853</v>
      </c>
      <c r="W41" s="36">
        <f>(C_calculation_DO_reachcode!BG41*Q!AZ41)/'A-IFR'!AZ41</f>
        <v>0</v>
      </c>
      <c r="X41" s="36">
        <f>(C_calculation_DO_reachcode!BH41*Q!BA41)/'A-IFR'!BA41</f>
        <v>0</v>
      </c>
      <c r="Y41" s="36">
        <f>(C_calculation_DO_reachcode!BI41*Q!BB41)/'A-IFR'!BB41</f>
        <v>5.7182667808089629E-2</v>
      </c>
      <c r="Z41" s="36">
        <f>(C_calculation_DO_reachcode!BJ41*Q!BC41)/'A-IFR'!BC41</f>
        <v>1.7787421205022688E-2</v>
      </c>
      <c r="AA41" s="36">
        <f>(C_calculation_DO_reachcode!BK41*Q!BD41)/'A-IFR'!BD41</f>
        <v>0</v>
      </c>
      <c r="AB41" s="36">
        <f>(C_calculation_DO_reachcode!BL41*Q!BE41)/'A-IFR'!BE41</f>
        <v>8.65159480617778E-2</v>
      </c>
      <c r="AC41" s="36">
        <f>(C_calculation_DO_reachcode!BM41*Q!BF41)/'A-IFR'!BF41</f>
        <v>9.0439910785936092E-2</v>
      </c>
      <c r="AD41" s="36">
        <f>(C_calculation_DO_reachcode!BN41*Q!BG41)/'A-IFR'!BG41</f>
        <v>0</v>
      </c>
      <c r="AF41" s="37">
        <v>17110002000137</v>
      </c>
      <c r="AG41" s="36" t="e">
        <f t="shared" si="25"/>
        <v>#DIV/0!</v>
      </c>
      <c r="AH41" s="36">
        <f t="shared" si="26"/>
        <v>0.56459342502506216</v>
      </c>
      <c r="AI41" s="36">
        <f t="shared" si="27"/>
        <v>0.57760488197267346</v>
      </c>
      <c r="AJ41" s="36" t="e">
        <f t="shared" si="28"/>
        <v>#DIV/0!</v>
      </c>
      <c r="AK41" s="36">
        <f t="shared" si="29"/>
        <v>0.27089976407528038</v>
      </c>
      <c r="AL41" s="36">
        <f t="shared" si="30"/>
        <v>0.18547501507089661</v>
      </c>
      <c r="AM41" s="36">
        <f t="shared" si="31"/>
        <v>0.1585434189143439</v>
      </c>
      <c r="AN41" s="36">
        <f t="shared" si="32"/>
        <v>0.10666359149308051</v>
      </c>
      <c r="AO41" s="36">
        <f t="shared" si="33"/>
        <v>0.19358246843587165</v>
      </c>
      <c r="AP41" s="36">
        <f t="shared" si="34"/>
        <v>0.43175625359782721</v>
      </c>
      <c r="AQ41" s="36">
        <f t="shared" si="35"/>
        <v>0.42844588469132944</v>
      </c>
      <c r="AR41" s="36">
        <f t="shared" si="36"/>
        <v>0</v>
      </c>
      <c r="AS41" s="36">
        <f t="shared" si="37"/>
        <v>0.32671063347997475</v>
      </c>
      <c r="AT41" s="36">
        <f t="shared" si="38"/>
        <v>0.3488086415237146</v>
      </c>
      <c r="AU41" s="36">
        <f t="shared" si="39"/>
        <v>0</v>
      </c>
      <c r="AV41" s="36">
        <f t="shared" si="40"/>
        <v>0.34682334212824895</v>
      </c>
      <c r="AW41" s="36">
        <f t="shared" si="41"/>
        <v>0.23034005431859861</v>
      </c>
      <c r="AX41" s="36">
        <f t="shared" si="42"/>
        <v>0.38299650186251988</v>
      </c>
      <c r="AY41" s="36">
        <f t="shared" si="43"/>
        <v>0.25935321774760328</v>
      </c>
      <c r="AZ41" s="36">
        <f t="shared" si="44"/>
        <v>0.26732960439227776</v>
      </c>
      <c r="BA41" s="36">
        <f t="shared" si="45"/>
        <v>0.36730796487363782</v>
      </c>
      <c r="BB41" s="36">
        <f t="shared" si="46"/>
        <v>0.43488790777011566</v>
      </c>
      <c r="BC41" s="36">
        <f t="shared" si="47"/>
        <v>0.17523869972992151</v>
      </c>
      <c r="BD41" s="36">
        <f t="shared" si="48"/>
        <v>0.23081360024738168</v>
      </c>
      <c r="BE41" s="36">
        <f t="shared" si="49"/>
        <v>0.39567103284484345</v>
      </c>
    </row>
    <row r="42" spans="1:57" x14ac:dyDescent="0.25">
      <c r="A42" s="15" t="s">
        <v>68</v>
      </c>
      <c r="B42" s="3">
        <v>17110002000121</v>
      </c>
      <c r="C42">
        <v>0.9964640736579895</v>
      </c>
      <c r="D42" s="17">
        <v>6</v>
      </c>
      <c r="F42" s="36">
        <f>(C_calculation_DO_reachcode!AP42*Q!AI42)/'A-IFR'!AI42</f>
        <v>0</v>
      </c>
      <c r="G42" s="36">
        <f>(C_calculation_DO_reachcode!AQ42*Q!AJ42)/'A-IFR'!AJ42</f>
        <v>0</v>
      </c>
      <c r="H42" s="36">
        <f>(C_calculation_DO_reachcode!AR42*Q!AK42)/'A-IFR'!AK42</f>
        <v>0</v>
      </c>
      <c r="I42" s="36">
        <f>(C_calculation_DO_reachcode!AS42*Q!AL42)/'A-IFR'!AL42</f>
        <v>0</v>
      </c>
      <c r="J42" s="36">
        <f>(C_calculation_DO_reachcode!AT42*Q!AM42)/'A-IFR'!AM42</f>
        <v>9.2453982649318422E-2</v>
      </c>
      <c r="K42" s="36">
        <f>(C_calculation_DO_reachcode!AU42*Q!AN42)/'A-IFR'!AN42</f>
        <v>7.8811354561473909E-2</v>
      </c>
      <c r="L42" s="36">
        <f>(C_calculation_DO_reachcode!AV42*Q!AO42)/'A-IFR'!AO42</f>
        <v>0.10228754324347041</v>
      </c>
      <c r="M42" s="36">
        <f>(C_calculation_DO_reachcode!AW42*Q!AP42)/'A-IFR'!AP42</f>
        <v>8.7788614178185523E-2</v>
      </c>
      <c r="N42" s="36">
        <f>(C_calculation_DO_reachcode!AX42*Q!AQ42)/'A-IFR'!AQ42</f>
        <v>0.14209507615986175</v>
      </c>
      <c r="O42" s="36" t="e">
        <f>(C_calculation_DO_reachcode!AY42*Q!AR42)/'A-IFR'!AR42</f>
        <v>#DIV/0!</v>
      </c>
      <c r="P42" s="36">
        <f>(C_calculation_DO_reachcode!AZ42*Q!AS42)/'A-IFR'!AS42</f>
        <v>0.10724462988286938</v>
      </c>
      <c r="Q42" s="36">
        <f>(C_calculation_DO_reachcode!BA42*Q!AT42)/'A-IFR'!AT42</f>
        <v>0</v>
      </c>
      <c r="R42" s="36">
        <f>(C_calculation_DO_reachcode!BB42*Q!AU42)/'A-IFR'!AU42</f>
        <v>7.8830416809193699E-2</v>
      </c>
      <c r="S42" s="36">
        <f>(C_calculation_DO_reachcode!BC42*Q!AV42)/'A-IFR'!AV42</f>
        <v>0.16562064790444989</v>
      </c>
      <c r="T42" s="36">
        <f>(C_calculation_DO_reachcode!BD42*Q!AW42)/'A-IFR'!AW42</f>
        <v>0</v>
      </c>
      <c r="U42" s="36">
        <f>(C_calculation_DO_reachcode!BE42*Q!AX42)/'A-IFR'!AX42</f>
        <v>5.685088464169806E-2</v>
      </c>
      <c r="V42" s="36">
        <f>(C_calculation_DO_reachcode!BF42*Q!AY42)/'A-IFR'!AY42</f>
        <v>0.14700689815766993</v>
      </c>
      <c r="W42" s="36">
        <f>(C_calculation_DO_reachcode!BG42*Q!AZ42)/'A-IFR'!AZ42</f>
        <v>2.7186644992332504E-2</v>
      </c>
      <c r="X42" s="36">
        <f>(C_calculation_DO_reachcode!BH42*Q!BA42)/'A-IFR'!BA42</f>
        <v>2.0101894428326304E-2</v>
      </c>
      <c r="Y42" s="36">
        <f>(C_calculation_DO_reachcode!BI42*Q!BB42)/'A-IFR'!BB42</f>
        <v>0.11065475942661417</v>
      </c>
      <c r="Z42" s="36">
        <f>(C_calculation_DO_reachcode!BJ42*Q!BC42)/'A-IFR'!BC42</f>
        <v>5.1974309595824233E-2</v>
      </c>
      <c r="AA42" s="36">
        <f>(C_calculation_DO_reachcode!BK42*Q!BD42)/'A-IFR'!BD42</f>
        <v>0</v>
      </c>
      <c r="AB42" s="36">
        <f>(C_calculation_DO_reachcode!BL42*Q!BE42)/'A-IFR'!BE42</f>
        <v>9.371578858304376E-2</v>
      </c>
      <c r="AC42" s="36">
        <f>(C_calculation_DO_reachcode!BM42*Q!BF42)/'A-IFR'!BF42</f>
        <v>0.12696372276299614</v>
      </c>
      <c r="AD42" s="36">
        <f>(C_calculation_DO_reachcode!BN42*Q!BG42)/'A-IFR'!BG42</f>
        <v>2.206919797117738E-2</v>
      </c>
      <c r="AF42" s="37">
        <v>17110002000168</v>
      </c>
      <c r="AG42" s="36">
        <f t="shared" si="25"/>
        <v>0</v>
      </c>
      <c r="AH42" s="36">
        <f t="shared" si="26"/>
        <v>0</v>
      </c>
      <c r="AI42" s="36">
        <f t="shared" si="27"/>
        <v>0</v>
      </c>
      <c r="AJ42" s="36">
        <f t="shared" si="28"/>
        <v>3.8464401336451987E-2</v>
      </c>
      <c r="AK42" s="36">
        <f t="shared" si="29"/>
        <v>0.14363353834494386</v>
      </c>
      <c r="AL42" s="36">
        <f t="shared" si="30"/>
        <v>6.7052651452648201E-2</v>
      </c>
      <c r="AM42" s="36">
        <f t="shared" si="31"/>
        <v>5.6103233361652488E-2</v>
      </c>
      <c r="AN42" s="36">
        <f t="shared" si="32"/>
        <v>6.6245905072928074E-2</v>
      </c>
      <c r="AO42" s="36">
        <f t="shared" si="33"/>
        <v>8.3125349935152151E-2</v>
      </c>
      <c r="AP42" s="36" t="e">
        <f t="shared" si="34"/>
        <v>#DIV/0!</v>
      </c>
      <c r="AQ42" s="36">
        <f t="shared" si="35"/>
        <v>6.9686331062754375E-2</v>
      </c>
      <c r="AR42" s="36">
        <f t="shared" si="36"/>
        <v>0</v>
      </c>
      <c r="AS42" s="36">
        <f t="shared" si="37"/>
        <v>4.5261597879754555E-2</v>
      </c>
      <c r="AT42" s="36">
        <f t="shared" si="38"/>
        <v>0.10814487766941416</v>
      </c>
      <c r="AU42" s="36">
        <f t="shared" si="39"/>
        <v>0</v>
      </c>
      <c r="AV42" s="36">
        <f t="shared" si="40"/>
        <v>5.5855830498604764E-2</v>
      </c>
      <c r="AW42" s="36">
        <f t="shared" si="41"/>
        <v>0.11214090425361165</v>
      </c>
      <c r="AX42" s="36">
        <f t="shared" si="42"/>
        <v>4.3726394099439285E-2</v>
      </c>
      <c r="AY42" s="36">
        <f t="shared" si="43"/>
        <v>0</v>
      </c>
      <c r="AZ42" s="36">
        <f t="shared" si="44"/>
        <v>1.9556995865313939E-2</v>
      </c>
      <c r="BA42" s="36">
        <f t="shared" si="45"/>
        <v>3.3769117827500965E-2</v>
      </c>
      <c r="BB42" s="36">
        <f t="shared" si="46"/>
        <v>2.2246017672014222E-2</v>
      </c>
      <c r="BC42" s="36">
        <f t="shared" si="47"/>
        <v>6.2430901699452354E-2</v>
      </c>
      <c r="BD42" s="36">
        <f t="shared" si="48"/>
        <v>6.6040215346048245E-2</v>
      </c>
      <c r="BE42" s="36">
        <f t="shared" si="49"/>
        <v>1.4578298843022728E-2</v>
      </c>
    </row>
    <row r="43" spans="1:57" x14ac:dyDescent="0.25">
      <c r="A43" s="15" t="s">
        <v>69</v>
      </c>
      <c r="B43" s="3">
        <v>17110002000123</v>
      </c>
      <c r="C43">
        <v>0.52204948663711548</v>
      </c>
      <c r="D43" s="17">
        <v>6</v>
      </c>
      <c r="F43" s="36">
        <f>(C_calculation_DO_reachcode!AP43*Q!AI43)/'A-IFR'!AI43</f>
        <v>0</v>
      </c>
      <c r="G43" s="36">
        <f>(C_calculation_DO_reachcode!AQ43*Q!AJ43)/'A-IFR'!AJ43</f>
        <v>0</v>
      </c>
      <c r="H43" s="36">
        <f>(C_calculation_DO_reachcode!AR43*Q!AK43)/'A-IFR'!AK43</f>
        <v>0</v>
      </c>
      <c r="I43" s="36">
        <f>(C_calculation_DO_reachcode!AS43*Q!AL43)/'A-IFR'!AL43</f>
        <v>0</v>
      </c>
      <c r="J43" s="36">
        <f>(C_calculation_DO_reachcode!AT43*Q!AM43)/'A-IFR'!AM43</f>
        <v>4.0853003343586471E-2</v>
      </c>
      <c r="K43" s="36">
        <f>(C_calculation_DO_reachcode!AU43*Q!AN43)/'A-IFR'!AN43</f>
        <v>5.8791502922875348E-2</v>
      </c>
      <c r="L43" s="36">
        <f>(C_calculation_DO_reachcode!AV43*Q!AO43)/'A-IFR'!AO43</f>
        <v>6.4009984723581298E-2</v>
      </c>
      <c r="M43" s="36">
        <f>(C_calculation_DO_reachcode!AW43*Q!AP43)/'A-IFR'!AP43</f>
        <v>7.7825574295734029E-2</v>
      </c>
      <c r="N43" s="36">
        <f>(C_calculation_DO_reachcode!AX43*Q!AQ43)/'A-IFR'!AQ43</f>
        <v>8.147212041671531E-2</v>
      </c>
      <c r="O43" s="36">
        <f>(C_calculation_DO_reachcode!AY43*Q!AR43)/'A-IFR'!AR43</f>
        <v>8.1046751555816879E-2</v>
      </c>
      <c r="P43" s="36">
        <f>(C_calculation_DO_reachcode!AZ43*Q!AS43)/'A-IFR'!AS43</f>
        <v>0.13422876256307525</v>
      </c>
      <c r="Q43" s="36">
        <f>(C_calculation_DO_reachcode!BA43*Q!AT43)/'A-IFR'!AT43</f>
        <v>0</v>
      </c>
      <c r="R43" s="36">
        <f>(C_calculation_DO_reachcode!BB43*Q!AU43)/'A-IFR'!AU43</f>
        <v>4.0814373337018602E-2</v>
      </c>
      <c r="S43" s="36">
        <f>(C_calculation_DO_reachcode!BC43*Q!AV43)/'A-IFR'!AV43</f>
        <v>0.10536698222939213</v>
      </c>
      <c r="T43" s="36">
        <f>(C_calculation_DO_reachcode!BD43*Q!AW43)/'A-IFR'!AW43</f>
        <v>0</v>
      </c>
      <c r="U43" s="36">
        <f>(C_calculation_DO_reachcode!BE43*Q!AX43)/'A-IFR'!AX43</f>
        <v>2.9450719463803201E-2</v>
      </c>
      <c r="V43" s="36">
        <f>(C_calculation_DO_reachcode!BF43*Q!AY43)/'A-IFR'!AY43</f>
        <v>9.7047376814022535E-2</v>
      </c>
      <c r="W43" s="36">
        <f>(C_calculation_DO_reachcode!BG43*Q!AZ43)/'A-IFR'!AZ43</f>
        <v>8.2760384321136013E-3</v>
      </c>
      <c r="X43" s="36">
        <f>(C_calculation_DO_reachcode!BH43*Q!BA43)/'A-IFR'!BA43</f>
        <v>2.7152844281171956E-2</v>
      </c>
      <c r="Y43" s="36">
        <f>(C_calculation_DO_reachcode!BI43*Q!BB43)/'A-IFR'!BB43</f>
        <v>5.5522019503882795E-2</v>
      </c>
      <c r="Z43" s="36">
        <f>(C_calculation_DO_reachcode!BJ43*Q!BC43)/'A-IFR'!BC43</f>
        <v>1.4739233186570442E-2</v>
      </c>
      <c r="AA43" s="36">
        <f>(C_calculation_DO_reachcode!BK43*Q!BD43)/'A-IFR'!BD43</f>
        <v>0</v>
      </c>
      <c r="AB43" s="36">
        <f>(C_calculation_DO_reachcode!BL43*Q!BE43)/'A-IFR'!BE43</f>
        <v>6.2583337302420439E-2</v>
      </c>
      <c r="AC43" s="36">
        <f>(C_calculation_DO_reachcode!BM43*Q!BF43)/'A-IFR'!BF43</f>
        <v>7.8557815297529879E-2</v>
      </c>
      <c r="AD43" s="36">
        <f>(C_calculation_DO_reachcode!BN43*Q!BG43)/'A-IFR'!BG43</f>
        <v>0</v>
      </c>
      <c r="AF43" s="37">
        <v>17110002000178</v>
      </c>
      <c r="AG43" s="36">
        <f t="shared" si="25"/>
        <v>0</v>
      </c>
      <c r="AH43" s="36">
        <f t="shared" si="26"/>
        <v>2.7987350523118144E-2</v>
      </c>
      <c r="AI43" s="36">
        <f t="shared" si="27"/>
        <v>0.65371651861368363</v>
      </c>
      <c r="AJ43" s="36">
        <f t="shared" si="28"/>
        <v>0.51538120136882082</v>
      </c>
      <c r="AK43" s="36">
        <f t="shared" si="29"/>
        <v>0.60001514601064021</v>
      </c>
      <c r="AL43" s="36">
        <f t="shared" si="30"/>
        <v>0.47609586107852137</v>
      </c>
      <c r="AM43" s="36" t="e">
        <f t="shared" si="31"/>
        <v>#DIV/0!</v>
      </c>
      <c r="AN43" s="36" t="e">
        <f t="shared" si="32"/>
        <v>#DIV/0!</v>
      </c>
      <c r="AO43" s="36" t="e">
        <f t="shared" si="33"/>
        <v>#DIV/0!</v>
      </c>
      <c r="AP43" s="36" t="e">
        <f t="shared" si="34"/>
        <v>#DIV/0!</v>
      </c>
      <c r="AQ43" s="36">
        <f t="shared" si="35"/>
        <v>1.1873019103695219</v>
      </c>
      <c r="AR43" s="36">
        <f t="shared" si="36"/>
        <v>0.67174722244025364</v>
      </c>
      <c r="AS43" s="36">
        <f t="shared" si="37"/>
        <v>0.45589870646090219</v>
      </c>
      <c r="AT43" s="36">
        <f t="shared" si="38"/>
        <v>0.95051849884844675</v>
      </c>
      <c r="AU43" s="36">
        <f t="shared" si="39"/>
        <v>0.67174722244025364</v>
      </c>
      <c r="AV43" s="36">
        <f t="shared" si="40"/>
        <v>0.43451324278074455</v>
      </c>
      <c r="AW43" s="36">
        <f t="shared" si="41"/>
        <v>0.60889250817199581</v>
      </c>
      <c r="AX43" s="36">
        <f t="shared" si="42"/>
        <v>0.51644737203554392</v>
      </c>
      <c r="AY43" s="36">
        <f t="shared" si="43"/>
        <v>0.60068738761472162</v>
      </c>
      <c r="AZ43" s="36">
        <f t="shared" si="44"/>
        <v>0.7969130327978734</v>
      </c>
      <c r="BA43" s="36">
        <f t="shared" si="45"/>
        <v>0.39480382582727336</v>
      </c>
      <c r="BB43" s="36">
        <f t="shared" si="46"/>
        <v>0.49974108706916365</v>
      </c>
      <c r="BC43" s="36">
        <f t="shared" si="47"/>
        <v>0.39579424432941746</v>
      </c>
      <c r="BD43" s="36">
        <f t="shared" si="48"/>
        <v>0.63386993470054009</v>
      </c>
      <c r="BE43" s="36">
        <f t="shared" si="49"/>
        <v>0.45831252034047903</v>
      </c>
    </row>
    <row r="44" spans="1:57" x14ac:dyDescent="0.25">
      <c r="A44" s="15" t="s">
        <v>71</v>
      </c>
      <c r="B44" s="3">
        <v>17110002000131</v>
      </c>
      <c r="C44">
        <v>0.99910169839859009</v>
      </c>
      <c r="D44" s="17">
        <v>102</v>
      </c>
      <c r="F44" s="36">
        <f>(C_calculation_DO_reachcode!AP44*Q!AI44)/'A-IFR'!AI44</f>
        <v>7.9471272050973804E-2</v>
      </c>
      <c r="G44" s="36">
        <f>(C_calculation_DO_reachcode!AQ44*Q!AJ44)/'A-IFR'!AJ44</f>
        <v>5.2727523712172542E-2</v>
      </c>
      <c r="H44" s="36">
        <f>(C_calculation_DO_reachcode!AR44*Q!AK44)/'A-IFR'!AK44</f>
        <v>0</v>
      </c>
      <c r="I44" s="36">
        <f>(C_calculation_DO_reachcode!AS44*Q!AL44)/'A-IFR'!AL44</f>
        <v>0</v>
      </c>
      <c r="J44" s="36">
        <f>(C_calculation_DO_reachcode!AT44*Q!AM44)/'A-IFR'!AM44</f>
        <v>8.5384841164177966E-2</v>
      </c>
      <c r="K44" s="36">
        <f>(C_calculation_DO_reachcode!AU44*Q!AN44)/'A-IFR'!AN44</f>
        <v>0.11540945008400726</v>
      </c>
      <c r="L44" s="36">
        <f>(C_calculation_DO_reachcode!AV44*Q!AO44)/'A-IFR'!AO44</f>
        <v>2.3862257656160707E-2</v>
      </c>
      <c r="M44" s="36">
        <f>(C_calculation_DO_reachcode!AW44*Q!AP44)/'A-IFR'!AP44</f>
        <v>0.11497700849224407</v>
      </c>
      <c r="N44" s="36">
        <f>(C_calculation_DO_reachcode!AX44*Q!AQ44)/'A-IFR'!AQ44</f>
        <v>0.36671027523988226</v>
      </c>
      <c r="O44" s="36">
        <f>(C_calculation_DO_reachcode!AY44*Q!AR44)/'A-IFR'!AR44</f>
        <v>0.43347912148346085</v>
      </c>
      <c r="P44" s="36">
        <f>(C_calculation_DO_reachcode!AZ44*Q!AS44)/'A-IFR'!AS44</f>
        <v>0.2974850259768495</v>
      </c>
      <c r="Q44" s="36">
        <f>(C_calculation_DO_reachcode!BA44*Q!AT44)/'A-IFR'!AT44</f>
        <v>6.9324157103466344E-2</v>
      </c>
      <c r="R44" s="36">
        <f>(C_calculation_DO_reachcode!BB44*Q!AU44)/'A-IFR'!AU44</f>
        <v>0.15094209465425332</v>
      </c>
      <c r="S44" s="36">
        <f>(C_calculation_DO_reachcode!BC44*Q!AV44)/'A-IFR'!AV44</f>
        <v>0.39425212580309116</v>
      </c>
      <c r="T44" s="36">
        <f>(C_calculation_DO_reachcode!BD44*Q!AW44)/'A-IFR'!AW44</f>
        <v>6.9324157103466344E-2</v>
      </c>
      <c r="U44" s="36">
        <f>(C_calculation_DO_reachcode!BE44*Q!AX44)/'A-IFR'!AX44</f>
        <v>4.3757951864141109E-2</v>
      </c>
      <c r="V44" s="36">
        <f>(C_calculation_DO_reachcode!BF44*Q!AY44)/'A-IFR'!AY44</f>
        <v>0.24031653054866159</v>
      </c>
      <c r="W44" s="36">
        <f>(C_calculation_DO_reachcode!BG44*Q!AZ44)/'A-IFR'!AZ44</f>
        <v>4.7139521428777163E-2</v>
      </c>
      <c r="X44" s="36">
        <f>(C_calculation_DO_reachcode!BH44*Q!BA44)/'A-IFR'!BA44</f>
        <v>0.27169129363677669</v>
      </c>
      <c r="Y44" s="36">
        <f>(C_calculation_DO_reachcode!BI44*Q!BB44)/'A-IFR'!BB44</f>
        <v>0.3238245765382663</v>
      </c>
      <c r="Z44" s="36">
        <f>(C_calculation_DO_reachcode!BJ44*Q!BC44)/'A-IFR'!BC44</f>
        <v>4.8924348127131805E-2</v>
      </c>
      <c r="AA44" s="36">
        <f>(C_calculation_DO_reachcode!BK44*Q!BD44)/'A-IFR'!BD44</f>
        <v>1.2842955925357667E-2</v>
      </c>
      <c r="AB44" s="36">
        <f>(C_calculation_DO_reachcode!BL44*Q!BE44)/'A-IFR'!BE44</f>
        <v>6.4788106510570015E-2</v>
      </c>
      <c r="AC44" s="36">
        <f>(C_calculation_DO_reachcode!BM44*Q!BF44)/'A-IFR'!BF44</f>
        <v>0.28263848416796178</v>
      </c>
      <c r="AD44" s="36">
        <f>(C_calculation_DO_reachcode!BN44*Q!BG44)/'A-IFR'!BG44</f>
        <v>5.2541240397559197E-2</v>
      </c>
      <c r="AF44" s="37">
        <v>17110002000837</v>
      </c>
      <c r="AG44" s="36">
        <f t="shared" si="25"/>
        <v>0</v>
      </c>
      <c r="AH44" s="36">
        <f t="shared" si="26"/>
        <v>0</v>
      </c>
      <c r="AI44" s="36">
        <f t="shared" si="27"/>
        <v>0</v>
      </c>
      <c r="AJ44" s="36">
        <f t="shared" si="28"/>
        <v>0</v>
      </c>
      <c r="AK44" s="36">
        <f t="shared" si="29"/>
        <v>9.7694289358186692E-2</v>
      </c>
      <c r="AL44" s="36">
        <f t="shared" si="30"/>
        <v>8.2577084813558008E-2</v>
      </c>
      <c r="AM44" s="36">
        <f t="shared" si="31"/>
        <v>0.18273747017526068</v>
      </c>
      <c r="AN44" s="36">
        <f t="shared" si="32"/>
        <v>9.80363123312811E-2</v>
      </c>
      <c r="AO44" s="36">
        <f t="shared" si="33"/>
        <v>0.17930281619269237</v>
      </c>
      <c r="AP44" s="36" t="e">
        <f t="shared" si="34"/>
        <v>#DIV/0!</v>
      </c>
      <c r="AQ44" s="36">
        <f t="shared" si="35"/>
        <v>0</v>
      </c>
      <c r="AR44" s="36">
        <f t="shared" si="36"/>
        <v>0</v>
      </c>
      <c r="AS44" s="36">
        <f t="shared" si="37"/>
        <v>0</v>
      </c>
      <c r="AT44" s="36">
        <f t="shared" si="38"/>
        <v>0.13958663301645932</v>
      </c>
      <c r="AU44" s="36">
        <f t="shared" si="39"/>
        <v>0</v>
      </c>
      <c r="AV44" s="36">
        <f t="shared" si="40"/>
        <v>1.5595566106214789E-2</v>
      </c>
      <c r="AW44" s="36">
        <f t="shared" si="41"/>
        <v>0.18202905809980849</v>
      </c>
      <c r="AX44" s="36">
        <f t="shared" si="42"/>
        <v>0</v>
      </c>
      <c r="AY44" s="36">
        <f t="shared" si="43"/>
        <v>0</v>
      </c>
      <c r="AZ44" s="36">
        <f t="shared" si="44"/>
        <v>0</v>
      </c>
      <c r="BA44" s="36">
        <f t="shared" si="45"/>
        <v>0</v>
      </c>
      <c r="BB44" s="36">
        <f t="shared" si="46"/>
        <v>0</v>
      </c>
      <c r="BC44" s="36">
        <f t="shared" si="47"/>
        <v>0.14322386059685024</v>
      </c>
      <c r="BD44" s="36">
        <f t="shared" si="48"/>
        <v>5.4627604207281612E-2</v>
      </c>
      <c r="BE44" s="36">
        <f t="shared" si="49"/>
        <v>0</v>
      </c>
    </row>
    <row r="45" spans="1:57" x14ac:dyDescent="0.25">
      <c r="A45" s="15" t="s">
        <v>72</v>
      </c>
      <c r="B45" s="3">
        <v>17110002000133</v>
      </c>
      <c r="C45">
        <v>1</v>
      </c>
      <c r="D45" s="17">
        <v>67</v>
      </c>
      <c r="F45" s="36">
        <f>(C_calculation_DO_reachcode!AP45*Q!AI45)/'A-IFR'!AI45</f>
        <v>0</v>
      </c>
      <c r="G45" s="36">
        <f>(C_calculation_DO_reachcode!AQ45*Q!AJ45)/'A-IFR'!AJ45</f>
        <v>0</v>
      </c>
      <c r="H45" s="36">
        <f>(C_calculation_DO_reachcode!AR45*Q!AK45)/'A-IFR'!AK45</f>
        <v>0</v>
      </c>
      <c r="I45" s="36">
        <f>(C_calculation_DO_reachcode!AS45*Q!AL45)/'A-IFR'!AL45</f>
        <v>0</v>
      </c>
      <c r="J45" s="36">
        <f>(C_calculation_DO_reachcode!AT45*Q!AM45)/'A-IFR'!AM45</f>
        <v>0</v>
      </c>
      <c r="K45" s="36">
        <f>(C_calculation_DO_reachcode!AU45*Q!AN45)/'A-IFR'!AN45</f>
        <v>0.23668227702199585</v>
      </c>
      <c r="L45" s="36">
        <f>(C_calculation_DO_reachcode!AV45*Q!AO45)/'A-IFR'!AO45</f>
        <v>0.21238405912433375</v>
      </c>
      <c r="M45" s="36">
        <f>(C_calculation_DO_reachcode!AW45*Q!AP45)/'A-IFR'!AP45</f>
        <v>0.254592522344465</v>
      </c>
      <c r="N45" s="36">
        <f>(C_calculation_DO_reachcode!AX45*Q!AQ45)/'A-IFR'!AQ45</f>
        <v>0.3440460482521297</v>
      </c>
      <c r="O45" s="36">
        <f>(C_calculation_DO_reachcode!AY45*Q!AR45)/'A-IFR'!AR45</f>
        <v>0.2405452906881361</v>
      </c>
      <c r="P45" s="36">
        <f>(C_calculation_DO_reachcode!AZ45*Q!AS45)/'A-IFR'!AS45</f>
        <v>1.2656565024830833E-2</v>
      </c>
      <c r="Q45" s="36">
        <f>(C_calculation_DO_reachcode!BA45*Q!AT45)/'A-IFR'!AT45</f>
        <v>0</v>
      </c>
      <c r="R45" s="36">
        <f>(C_calculation_DO_reachcode!BB45*Q!AU45)/'A-IFR'!AU45</f>
        <v>4.0021912764234766E-2</v>
      </c>
      <c r="S45" s="36">
        <f>(C_calculation_DO_reachcode!BC45*Q!AV45)/'A-IFR'!AV45</f>
        <v>0.21186025321085952</v>
      </c>
      <c r="T45" s="36">
        <f>(C_calculation_DO_reachcode!BD45*Q!AW45)/'A-IFR'!AW45</f>
        <v>0</v>
      </c>
      <c r="U45" s="36">
        <f>(C_calculation_DO_reachcode!BE45*Q!AX45)/'A-IFR'!AX45</f>
        <v>0</v>
      </c>
      <c r="V45" s="36">
        <f>(C_calculation_DO_reachcode!BF45*Q!AY45)/'A-IFR'!AY45</f>
        <v>0.2336046538721186</v>
      </c>
      <c r="W45" s="36">
        <f>(C_calculation_DO_reachcode!BG45*Q!AZ45)/'A-IFR'!AZ45</f>
        <v>0</v>
      </c>
      <c r="X45" s="36">
        <f>(C_calculation_DO_reachcode!BH45*Q!BA45)/'A-IFR'!BA45</f>
        <v>0</v>
      </c>
      <c r="Y45" s="36">
        <f>(C_calculation_DO_reachcode!BI45*Q!BB45)/'A-IFR'!BB45</f>
        <v>9.1780434846378822E-2</v>
      </c>
      <c r="Z45" s="36">
        <f>(C_calculation_DO_reachcode!BJ45*Q!BC45)/'A-IFR'!BC45</f>
        <v>0</v>
      </c>
      <c r="AA45" s="36">
        <f>(C_calculation_DO_reachcode!BK45*Q!BD45)/'A-IFR'!BD45</f>
        <v>0</v>
      </c>
      <c r="AB45" s="36">
        <f>(C_calculation_DO_reachcode!BL45*Q!BE45)/'A-IFR'!BE45</f>
        <v>0.22585571076192529</v>
      </c>
      <c r="AC45" s="36">
        <f>(C_calculation_DO_reachcode!BM45*Q!BF45)/'A-IFR'!BF45</f>
        <v>0.13827694895974607</v>
      </c>
      <c r="AD45" s="36">
        <f>(C_calculation_DO_reachcode!BN45*Q!BG45)/'A-IFR'!BG45</f>
        <v>0</v>
      </c>
      <c r="AF45" s="37">
        <v>17110002000390</v>
      </c>
      <c r="AG45" s="36">
        <f t="shared" si="25"/>
        <v>0.15601828993489483</v>
      </c>
      <c r="AH45" s="36">
        <f t="shared" si="26"/>
        <v>0.16587623666955909</v>
      </c>
      <c r="AI45" s="36">
        <f t="shared" si="27"/>
        <v>0.32840008574534801</v>
      </c>
      <c r="AJ45" s="36">
        <f t="shared" si="28"/>
        <v>0.35465947106296736</v>
      </c>
      <c r="AK45" s="36">
        <f t="shared" si="29"/>
        <v>0.33949701321025033</v>
      </c>
      <c r="AL45" s="36">
        <f t="shared" si="30"/>
        <v>0.25445577274796699</v>
      </c>
      <c r="AM45" s="36">
        <f t="shared" si="31"/>
        <v>0.24014780474777581</v>
      </c>
      <c r="AN45" s="36">
        <f t="shared" si="32"/>
        <v>0.18924082589383184</v>
      </c>
      <c r="AO45" s="36">
        <f t="shared" si="33"/>
        <v>0.34449235168327669</v>
      </c>
      <c r="AP45" s="36" t="e">
        <f t="shared" si="34"/>
        <v>#DIV/0!</v>
      </c>
      <c r="AQ45" s="36">
        <f t="shared" si="35"/>
        <v>0.57151009215000048</v>
      </c>
      <c r="AR45" s="36">
        <f t="shared" si="36"/>
        <v>0.28555110409746126</v>
      </c>
      <c r="AS45" s="36">
        <f t="shared" si="37"/>
        <v>0.34280689798801078</v>
      </c>
      <c r="AT45" s="36">
        <f t="shared" si="38"/>
        <v>0.52621944986363633</v>
      </c>
      <c r="AU45" s="36">
        <f t="shared" si="39"/>
        <v>0.28555110409746126</v>
      </c>
      <c r="AV45" s="36">
        <f t="shared" si="40"/>
        <v>0.30941603154729858</v>
      </c>
      <c r="AW45" s="36">
        <f t="shared" si="41"/>
        <v>0.3803804099083718</v>
      </c>
      <c r="AX45" s="36">
        <f t="shared" si="42"/>
        <v>0.31477191874758764</v>
      </c>
      <c r="AY45" s="36">
        <f t="shared" si="43"/>
        <v>0.33561756312545915</v>
      </c>
      <c r="AZ45" s="36">
        <f t="shared" si="44"/>
        <v>0.45852151863897073</v>
      </c>
      <c r="BA45" s="36">
        <f t="shared" si="45"/>
        <v>0.30725265529121204</v>
      </c>
      <c r="BB45" s="36">
        <f t="shared" si="46"/>
        <v>0.32380445505914451</v>
      </c>
      <c r="BC45" s="36">
        <f t="shared" si="47"/>
        <v>0.24888080693878897</v>
      </c>
      <c r="BD45" s="36">
        <f t="shared" si="48"/>
        <v>0.40492415216954797</v>
      </c>
      <c r="BE45" s="36">
        <f t="shared" si="49"/>
        <v>0.30267594807859544</v>
      </c>
    </row>
    <row r="46" spans="1:57" x14ac:dyDescent="0.25">
      <c r="A46" s="15" t="s">
        <v>73</v>
      </c>
      <c r="B46" s="3">
        <v>17110002000134</v>
      </c>
      <c r="C46">
        <v>0.87108761072158813</v>
      </c>
      <c r="D46" s="17">
        <v>67</v>
      </c>
      <c r="F46" s="36">
        <f>(C_calculation_DO_reachcode!AP46*Q!AI46)/'A-IFR'!AI46</f>
        <v>0</v>
      </c>
      <c r="G46" s="36">
        <f>(C_calculation_DO_reachcode!AQ46*Q!AJ46)/'A-IFR'!AJ46</f>
        <v>0</v>
      </c>
      <c r="H46" s="36">
        <f>(C_calculation_DO_reachcode!AR46*Q!AK46)/'A-IFR'!AK46</f>
        <v>0</v>
      </c>
      <c r="I46" s="36">
        <f>(C_calculation_DO_reachcode!AS46*Q!AL46)/'A-IFR'!AL46</f>
        <v>0</v>
      </c>
      <c r="J46" s="36">
        <f>(C_calculation_DO_reachcode!AT46*Q!AM46)/'A-IFR'!AM46</f>
        <v>0</v>
      </c>
      <c r="K46" s="36">
        <f>(C_calculation_DO_reachcode!AU46*Q!AN46)/'A-IFR'!AN46</f>
        <v>0.22989199515090486</v>
      </c>
      <c r="L46" s="36">
        <f>(C_calculation_DO_reachcode!AV46*Q!AO46)/'A-IFR'!AO46</f>
        <v>0.28995336480258116</v>
      </c>
      <c r="M46" s="36">
        <f>(C_calculation_DO_reachcode!AW46*Q!AP46)/'A-IFR'!AP46</f>
        <v>0.25536334747735973</v>
      </c>
      <c r="N46" s="36">
        <f>(C_calculation_DO_reachcode!AX46*Q!AQ46)/'A-IFR'!AQ46</f>
        <v>0.2937405760859001</v>
      </c>
      <c r="O46" s="36">
        <f>(C_calculation_DO_reachcode!AY46*Q!AR46)/'A-IFR'!AR46</f>
        <v>0.2175718640493815</v>
      </c>
      <c r="P46" s="36">
        <f>(C_calculation_DO_reachcode!AZ46*Q!AS46)/'A-IFR'!AS46</f>
        <v>2.7260293857696207E-3</v>
      </c>
      <c r="Q46" s="36">
        <f>(C_calculation_DO_reachcode!BA46*Q!AT46)/'A-IFR'!AT46</f>
        <v>0</v>
      </c>
      <c r="R46" s="36">
        <f>(C_calculation_DO_reachcode!BB46*Q!AU46)/'A-IFR'!AU46</f>
        <v>5.6453962650747556E-2</v>
      </c>
      <c r="S46" s="36">
        <f>(C_calculation_DO_reachcode!BC46*Q!AV46)/'A-IFR'!AV46</f>
        <v>0.1822450413983501</v>
      </c>
      <c r="T46" s="36">
        <f>(C_calculation_DO_reachcode!BD46*Q!AW46)/'A-IFR'!AW46</f>
        <v>0</v>
      </c>
      <c r="U46" s="36">
        <f>(C_calculation_DO_reachcode!BE46*Q!AX46)/'A-IFR'!AX46</f>
        <v>2.4657156948914127E-2</v>
      </c>
      <c r="V46" s="36">
        <f>(C_calculation_DO_reachcode!BF46*Q!AY46)/'A-IFR'!AY46</f>
        <v>0.23628841137002649</v>
      </c>
      <c r="W46" s="36">
        <f>(C_calculation_DO_reachcode!BG46*Q!AZ46)/'A-IFR'!AZ46</f>
        <v>0</v>
      </c>
      <c r="X46" s="36">
        <f>(C_calculation_DO_reachcode!BH46*Q!BA46)/'A-IFR'!BA46</f>
        <v>1.3075695917063169E-3</v>
      </c>
      <c r="Y46" s="36">
        <f>(C_calculation_DO_reachcode!BI46*Q!BB46)/'A-IFR'!BB46</f>
        <v>8.5078599524126053E-2</v>
      </c>
      <c r="Z46" s="36">
        <f>(C_calculation_DO_reachcode!BJ46*Q!BC46)/'A-IFR'!BC46</f>
        <v>0</v>
      </c>
      <c r="AA46" s="36">
        <f>(C_calculation_DO_reachcode!BK46*Q!BD46)/'A-IFR'!BD46</f>
        <v>0</v>
      </c>
      <c r="AB46" s="36">
        <f>(C_calculation_DO_reachcode!BL46*Q!BE46)/'A-IFR'!BE46</f>
        <v>0.26374779781420055</v>
      </c>
      <c r="AC46" s="36">
        <f>(C_calculation_DO_reachcode!BM46*Q!BF46)/'A-IFR'!BF46</f>
        <v>0.13326434747677054</v>
      </c>
      <c r="AD46" s="36">
        <f>(C_calculation_DO_reachcode!BN46*Q!BG46)/'A-IFR'!BG46</f>
        <v>0</v>
      </c>
      <c r="AF46" s="37">
        <v>17110002003884</v>
      </c>
      <c r="AG46" s="36">
        <f t="shared" si="25"/>
        <v>0</v>
      </c>
      <c r="AH46" s="36">
        <f t="shared" si="26"/>
        <v>0</v>
      </c>
      <c r="AI46" s="36">
        <f t="shared" si="27"/>
        <v>0</v>
      </c>
      <c r="AJ46" s="36">
        <f t="shared" si="28"/>
        <v>0</v>
      </c>
      <c r="AK46" s="36">
        <f t="shared" si="29"/>
        <v>0.10971843457483431</v>
      </c>
      <c r="AL46" s="36">
        <f t="shared" si="30"/>
        <v>0.13300235404775121</v>
      </c>
      <c r="AM46" s="36" t="e">
        <f t="shared" si="31"/>
        <v>#DIV/0!</v>
      </c>
      <c r="AN46" s="36" t="e">
        <f t="shared" si="32"/>
        <v>#DIV/0!</v>
      </c>
      <c r="AO46" s="36" t="e">
        <f t="shared" si="33"/>
        <v>#DIV/0!</v>
      </c>
      <c r="AP46" s="36">
        <f t="shared" si="34"/>
        <v>0.11140738572929754</v>
      </c>
      <c r="AQ46" s="36">
        <f t="shared" si="35"/>
        <v>1.3859302387338301E-2</v>
      </c>
      <c r="AR46" s="36">
        <f t="shared" si="36"/>
        <v>0</v>
      </c>
      <c r="AS46" s="36">
        <f t="shared" si="37"/>
        <v>0</v>
      </c>
      <c r="AT46" s="36">
        <f t="shared" si="38"/>
        <v>5.8680163747843475E-2</v>
      </c>
      <c r="AU46" s="36">
        <f t="shared" si="39"/>
        <v>0</v>
      </c>
      <c r="AV46" s="36">
        <f t="shared" si="40"/>
        <v>0</v>
      </c>
      <c r="AW46" s="36">
        <f t="shared" si="41"/>
        <v>4.8170351335333608E-2</v>
      </c>
      <c r="AX46" s="36">
        <f t="shared" si="42"/>
        <v>0</v>
      </c>
      <c r="AY46" s="36">
        <f t="shared" si="43"/>
        <v>0</v>
      </c>
      <c r="AZ46" s="36">
        <f t="shared" si="44"/>
        <v>0</v>
      </c>
      <c r="BA46" s="36">
        <f t="shared" si="45"/>
        <v>0</v>
      </c>
      <c r="BB46" s="36">
        <f t="shared" si="46"/>
        <v>0</v>
      </c>
      <c r="BC46" s="36">
        <f t="shared" si="47"/>
        <v>0.11745035246836989</v>
      </c>
      <c r="BD46" s="36">
        <f t="shared" si="48"/>
        <v>0</v>
      </c>
      <c r="BE46" s="36">
        <f t="shared" si="49"/>
        <v>0</v>
      </c>
    </row>
    <row r="47" spans="1:57" x14ac:dyDescent="0.25">
      <c r="A47" s="15" t="s">
        <v>75</v>
      </c>
      <c r="B47" s="3">
        <v>17110002000154</v>
      </c>
      <c r="C47">
        <v>0.9967760443687439</v>
      </c>
      <c r="D47" s="17">
        <v>98</v>
      </c>
      <c r="F47" s="36">
        <f>(C_calculation_DO_reachcode!AP47*Q!AI47)/'A-IFR'!AI47</f>
        <v>0</v>
      </c>
      <c r="G47" s="36">
        <f>(C_calculation_DO_reachcode!AQ47*Q!AJ47)/'A-IFR'!AJ47</f>
        <v>0</v>
      </c>
      <c r="H47" s="36">
        <f>(C_calculation_DO_reachcode!AR47*Q!AK47)/'A-IFR'!AK47</f>
        <v>0</v>
      </c>
      <c r="I47" s="36">
        <f>(C_calculation_DO_reachcode!AS47*Q!AL47)/'A-IFR'!AL47</f>
        <v>0</v>
      </c>
      <c r="J47" s="36">
        <f>(C_calculation_DO_reachcode!AT47*Q!AM47)/'A-IFR'!AM47</f>
        <v>0</v>
      </c>
      <c r="K47" s="36">
        <f>(C_calculation_DO_reachcode!AU47*Q!AN47)/'A-IFR'!AN47</f>
        <v>4.6158389315041411E-2</v>
      </c>
      <c r="L47" s="36">
        <f>(C_calculation_DO_reachcode!AV47*Q!AO47)/'A-IFR'!AO47</f>
        <v>7.6794013844536796E-2</v>
      </c>
      <c r="M47" s="36">
        <f>(C_calculation_DO_reachcode!AW47*Q!AP47)/'A-IFR'!AP47</f>
        <v>9.583471586386498E-2</v>
      </c>
      <c r="N47" s="36">
        <f>(C_calculation_DO_reachcode!AX47*Q!AQ47)/'A-IFR'!AQ47</f>
        <v>0.10849954432408877</v>
      </c>
      <c r="O47" s="36">
        <f>(C_calculation_DO_reachcode!AY47*Q!AR47)/'A-IFR'!AR47</f>
        <v>0.11292995270221098</v>
      </c>
      <c r="P47" s="36">
        <f>(C_calculation_DO_reachcode!AZ47*Q!AS47)/'A-IFR'!AS47</f>
        <v>0</v>
      </c>
      <c r="Q47" s="36">
        <f>(C_calculation_DO_reachcode!BA47*Q!AT47)/'A-IFR'!AT47</f>
        <v>0</v>
      </c>
      <c r="R47" s="36">
        <f>(C_calculation_DO_reachcode!BB47*Q!AU47)/'A-IFR'!AU47</f>
        <v>0</v>
      </c>
      <c r="S47" s="36">
        <f>(C_calculation_DO_reachcode!BC47*Q!AV47)/'A-IFR'!AV47</f>
        <v>8.4560706962586538E-2</v>
      </c>
      <c r="T47" s="36">
        <f>(C_calculation_DO_reachcode!BD47*Q!AW47)/'A-IFR'!AW47</f>
        <v>0</v>
      </c>
      <c r="U47" s="36">
        <f>(C_calculation_DO_reachcode!BE47*Q!AX47)/'A-IFR'!AX47</f>
        <v>0</v>
      </c>
      <c r="V47" s="36">
        <f>(C_calculation_DO_reachcode!BF47*Q!AY47)/'A-IFR'!AY47</f>
        <v>0.10572351405096533</v>
      </c>
      <c r="W47" s="36">
        <f>(C_calculation_DO_reachcode!BG47*Q!AZ47)/'A-IFR'!AZ47</f>
        <v>0</v>
      </c>
      <c r="X47" s="36">
        <f>(C_calculation_DO_reachcode!BH47*Q!BA47)/'A-IFR'!BA47</f>
        <v>0</v>
      </c>
      <c r="Y47" s="36">
        <f>(C_calculation_DO_reachcode!BI47*Q!BB47)/'A-IFR'!BB47</f>
        <v>0</v>
      </c>
      <c r="Z47" s="36">
        <f>(C_calculation_DO_reachcode!BJ47*Q!BC47)/'A-IFR'!BC47</f>
        <v>0</v>
      </c>
      <c r="AA47" s="36">
        <f>(C_calculation_DO_reachcode!BK47*Q!BD47)/'A-IFR'!BD47</f>
        <v>0</v>
      </c>
      <c r="AB47" s="36">
        <f>(C_calculation_DO_reachcode!BL47*Q!BE47)/'A-IFR'!BE47</f>
        <v>6.4501858568204271E-2</v>
      </c>
      <c r="AC47" s="36">
        <f>(C_calculation_DO_reachcode!BM47*Q!BF47)/'A-IFR'!BF47</f>
        <v>3.4093490696006173E-2</v>
      </c>
      <c r="AD47" s="36">
        <f>(C_calculation_DO_reachcode!BN47*Q!BG47)/'A-IFR'!BG47</f>
        <v>0</v>
      </c>
      <c r="AF47" s="37">
        <v>17110002000159</v>
      </c>
      <c r="AG47" s="36">
        <f t="shared" si="25"/>
        <v>0</v>
      </c>
      <c r="AH47" s="36">
        <f t="shared" si="26"/>
        <v>0</v>
      </c>
      <c r="AI47" s="36">
        <f t="shared" si="27"/>
        <v>0</v>
      </c>
      <c r="AJ47" s="36">
        <f t="shared" si="28"/>
        <v>0</v>
      </c>
      <c r="AK47" s="36">
        <f t="shared" si="29"/>
        <v>0</v>
      </c>
      <c r="AL47" s="36">
        <f t="shared" si="30"/>
        <v>0.13034988544850828</v>
      </c>
      <c r="AM47" s="36">
        <f t="shared" si="31"/>
        <v>0.20610062879321087</v>
      </c>
      <c r="AN47" s="36">
        <f t="shared" si="32"/>
        <v>0.16554474574797512</v>
      </c>
      <c r="AO47" s="36">
        <f t="shared" si="33"/>
        <v>0.21791970499906549</v>
      </c>
      <c r="AP47" s="36">
        <f t="shared" si="34"/>
        <v>6.9479874970959782E-2</v>
      </c>
      <c r="AQ47" s="36">
        <f t="shared" si="35"/>
        <v>0</v>
      </c>
      <c r="AR47" s="36">
        <f t="shared" si="36"/>
        <v>0</v>
      </c>
      <c r="AS47" s="36">
        <f t="shared" si="37"/>
        <v>0</v>
      </c>
      <c r="AT47" s="36">
        <f t="shared" si="38"/>
        <v>0.10269028655872597</v>
      </c>
      <c r="AU47" s="36">
        <f t="shared" si="39"/>
        <v>0</v>
      </c>
      <c r="AV47" s="36">
        <f t="shared" si="40"/>
        <v>0</v>
      </c>
      <c r="AW47" s="36">
        <f t="shared" si="41"/>
        <v>0.17211637073278838</v>
      </c>
      <c r="AX47" s="36">
        <f t="shared" si="42"/>
        <v>0</v>
      </c>
      <c r="AY47" s="36">
        <f t="shared" si="43"/>
        <v>0</v>
      </c>
      <c r="AZ47" s="36">
        <f t="shared" si="44"/>
        <v>1.5330557369799982E-2</v>
      </c>
      <c r="BA47" s="36">
        <f t="shared" si="45"/>
        <v>0</v>
      </c>
      <c r="BB47" s="36">
        <f t="shared" si="46"/>
        <v>0</v>
      </c>
      <c r="BC47" s="36">
        <f t="shared" si="47"/>
        <v>0.17701206967455177</v>
      </c>
      <c r="BD47" s="36">
        <f t="shared" si="48"/>
        <v>7.5756940491239669E-2</v>
      </c>
      <c r="BE47" s="36">
        <f t="shared" si="49"/>
        <v>0</v>
      </c>
    </row>
    <row r="48" spans="1:57" x14ac:dyDescent="0.25">
      <c r="A48" s="15" t="s">
        <v>76</v>
      </c>
      <c r="B48" s="3">
        <v>17110002000154</v>
      </c>
      <c r="C48">
        <v>0.84759247303009033</v>
      </c>
      <c r="D48" s="17">
        <v>98</v>
      </c>
      <c r="F48" s="36">
        <f>(C_calculation_DO_reachcode!AP48*Q!AI48)/'A-IFR'!AI48</f>
        <v>0</v>
      </c>
      <c r="G48" s="36">
        <f>(C_calculation_DO_reachcode!AQ48*Q!AJ48)/'A-IFR'!AJ48</f>
        <v>0</v>
      </c>
      <c r="H48" s="36">
        <f>(C_calculation_DO_reachcode!AR48*Q!AK48)/'A-IFR'!AK48</f>
        <v>0</v>
      </c>
      <c r="I48" s="36">
        <f>(C_calculation_DO_reachcode!AS48*Q!AL48)/'A-IFR'!AL48</f>
        <v>0</v>
      </c>
      <c r="J48" s="36">
        <f>(C_calculation_DO_reachcode!AT48*Q!AM48)/'A-IFR'!AM48</f>
        <v>3.8600695717898714E-3</v>
      </c>
      <c r="K48" s="36">
        <f>(C_calculation_DO_reachcode!AU48*Q!AN48)/'A-IFR'!AN48</f>
        <v>3.7052312511393799E-2</v>
      </c>
      <c r="L48" s="36">
        <f>(C_calculation_DO_reachcode!AV48*Q!AO48)/'A-IFR'!AO48</f>
        <v>0.20913127287328295</v>
      </c>
      <c r="M48" s="36">
        <f>(C_calculation_DO_reachcode!AW48*Q!AP48)/'A-IFR'!AP48</f>
        <v>0.17705463755849055</v>
      </c>
      <c r="N48" s="36">
        <f>(C_calculation_DO_reachcode!AX48*Q!AQ48)/'A-IFR'!AQ48</f>
        <v>0.34627514145985772</v>
      </c>
      <c r="O48" s="36">
        <f>(C_calculation_DO_reachcode!AY48*Q!AR48)/'A-IFR'!AR48</f>
        <v>0.42808330908047443</v>
      </c>
      <c r="P48" s="36">
        <f>(C_calculation_DO_reachcode!AZ48*Q!AS48)/'A-IFR'!AS48</f>
        <v>0</v>
      </c>
      <c r="Q48" s="36">
        <f>(C_calculation_DO_reachcode!BA48*Q!AT48)/'A-IFR'!AT48</f>
        <v>0</v>
      </c>
      <c r="R48" s="36">
        <f>(C_calculation_DO_reachcode!BB48*Q!AU48)/'A-IFR'!AU48</f>
        <v>0</v>
      </c>
      <c r="S48" s="36">
        <f>(C_calculation_DO_reachcode!BC48*Q!AV48)/'A-IFR'!AV48</f>
        <v>0.29675647161752833</v>
      </c>
      <c r="T48" s="36">
        <f>(C_calculation_DO_reachcode!BD48*Q!AW48)/'A-IFR'!AW48</f>
        <v>0</v>
      </c>
      <c r="U48" s="36">
        <f>(C_calculation_DO_reachcode!BE48*Q!AX48)/'A-IFR'!AX48</f>
        <v>0</v>
      </c>
      <c r="V48" s="36">
        <f>(C_calculation_DO_reachcode!BF48*Q!AY48)/'A-IFR'!AY48</f>
        <v>0.28648515427871607</v>
      </c>
      <c r="W48" s="36">
        <f>(C_calculation_DO_reachcode!BG48*Q!AZ48)/'A-IFR'!AZ48</f>
        <v>0</v>
      </c>
      <c r="X48" s="36">
        <f>(C_calculation_DO_reachcode!BH48*Q!BA48)/'A-IFR'!BA48</f>
        <v>0</v>
      </c>
      <c r="Y48" s="36">
        <f>(C_calculation_DO_reachcode!BI48*Q!BB48)/'A-IFR'!BB48</f>
        <v>0.12122763092173763</v>
      </c>
      <c r="Z48" s="36">
        <f>(C_calculation_DO_reachcode!BJ48*Q!BC48)/'A-IFR'!BC48</f>
        <v>0</v>
      </c>
      <c r="AA48" s="36">
        <f>(C_calculation_DO_reachcode!BK48*Q!BD48)/'A-IFR'!BD48</f>
        <v>0</v>
      </c>
      <c r="AB48" s="36">
        <f>(C_calculation_DO_reachcode!BL48*Q!BE48)/'A-IFR'!BE48</f>
        <v>0.13625409576458522</v>
      </c>
      <c r="AC48" s="36">
        <f>(C_calculation_DO_reachcode!BM48*Q!BF48)/'A-IFR'!BF48</f>
        <v>0.1691304538448937</v>
      </c>
      <c r="AD48" s="36">
        <f>(C_calculation_DO_reachcode!BN48*Q!BG48)/'A-IFR'!BG48</f>
        <v>0</v>
      </c>
      <c r="AF48" s="37">
        <v>17110002000161</v>
      </c>
      <c r="AG48" s="36">
        <f t="shared" si="25"/>
        <v>0</v>
      </c>
      <c r="AH48" s="36">
        <f t="shared" si="26"/>
        <v>0</v>
      </c>
      <c r="AI48" s="36">
        <f t="shared" si="27"/>
        <v>0</v>
      </c>
      <c r="AJ48" s="36">
        <f t="shared" si="28"/>
        <v>0</v>
      </c>
      <c r="AK48" s="36">
        <f t="shared" si="29"/>
        <v>1.8419106735225968E-2</v>
      </c>
      <c r="AL48" s="36">
        <f t="shared" si="30"/>
        <v>8.7187648956922853E-2</v>
      </c>
      <c r="AM48" s="36">
        <f t="shared" si="31"/>
        <v>0.1342739993881214</v>
      </c>
      <c r="AN48" s="36">
        <f t="shared" si="32"/>
        <v>0.24480132286833875</v>
      </c>
      <c r="AO48" s="36">
        <f t="shared" si="33"/>
        <v>0.1183574841371717</v>
      </c>
      <c r="AP48" s="36">
        <f t="shared" si="34"/>
        <v>1.7645320315544121E-2</v>
      </c>
      <c r="AQ48" s="36">
        <f t="shared" si="35"/>
        <v>0</v>
      </c>
      <c r="AR48" s="36">
        <f t="shared" si="36"/>
        <v>0</v>
      </c>
      <c r="AS48" s="36">
        <f t="shared" si="37"/>
        <v>0</v>
      </c>
      <c r="AT48" s="36">
        <f t="shared" si="38"/>
        <v>1.6997095230226432E-2</v>
      </c>
      <c r="AU48" s="36">
        <f t="shared" si="39"/>
        <v>0</v>
      </c>
      <c r="AV48" s="36">
        <f t="shared" si="40"/>
        <v>0</v>
      </c>
      <c r="AW48" s="36">
        <f t="shared" si="41"/>
        <v>8.6862754862028754E-2</v>
      </c>
      <c r="AX48" s="36">
        <f t="shared" si="42"/>
        <v>0</v>
      </c>
      <c r="AY48" s="36">
        <f t="shared" si="43"/>
        <v>0</v>
      </c>
      <c r="AZ48" s="36">
        <f t="shared" si="44"/>
        <v>0</v>
      </c>
      <c r="BA48" s="36">
        <f t="shared" si="45"/>
        <v>0</v>
      </c>
      <c r="BB48" s="36">
        <f t="shared" si="46"/>
        <v>0</v>
      </c>
      <c r="BC48" s="36">
        <f t="shared" si="47"/>
        <v>0.11329678232987488</v>
      </c>
      <c r="BD48" s="36">
        <f t="shared" si="48"/>
        <v>0</v>
      </c>
      <c r="BE48" s="36">
        <f t="shared" si="49"/>
        <v>0</v>
      </c>
    </row>
    <row r="49" spans="1:57" x14ac:dyDescent="0.25">
      <c r="A49" s="15" t="s">
        <v>77</v>
      </c>
      <c r="B49" s="3">
        <v>17110002000136</v>
      </c>
      <c r="C49">
        <v>0.99970817565917969</v>
      </c>
      <c r="D49" s="17">
        <v>114</v>
      </c>
      <c r="F49" s="36">
        <f>(C_calculation_DO_reachcode!AP49*Q!AI49)/'A-IFR'!AI49</f>
        <v>0</v>
      </c>
      <c r="G49" s="36">
        <f>(C_calculation_DO_reachcode!AQ49*Q!AJ49)/'A-IFR'!AJ49</f>
        <v>0</v>
      </c>
      <c r="H49" s="36">
        <f>(C_calculation_DO_reachcode!AR49*Q!AK49)/'A-IFR'!AK49</f>
        <v>0</v>
      </c>
      <c r="I49" s="36">
        <f>(C_calculation_DO_reachcode!AS49*Q!AL49)/'A-IFR'!AL49</f>
        <v>0</v>
      </c>
      <c r="J49" s="36">
        <f>(C_calculation_DO_reachcode!AT49*Q!AM49)/'A-IFR'!AM49</f>
        <v>3.2313216891575278E-2</v>
      </c>
      <c r="K49" s="36">
        <f>(C_calculation_DO_reachcode!AU49*Q!AN49)/'A-IFR'!AN49</f>
        <v>8.5876427424753557E-2</v>
      </c>
      <c r="L49" s="36">
        <f>(C_calculation_DO_reachcode!AV49*Q!AO49)/'A-IFR'!AO49</f>
        <v>0.10651798946108283</v>
      </c>
      <c r="M49" s="36">
        <f>(C_calculation_DO_reachcode!AW49*Q!AP49)/'A-IFR'!AP49</f>
        <v>8.7093152486096448E-2</v>
      </c>
      <c r="N49" s="36">
        <f>(C_calculation_DO_reachcode!AX49*Q!AQ49)/'A-IFR'!AQ49</f>
        <v>0.12482859056827618</v>
      </c>
      <c r="O49" s="36">
        <f>(C_calculation_DO_reachcode!AY49*Q!AR49)/'A-IFR'!AR49</f>
        <v>0.26919393350760396</v>
      </c>
      <c r="P49" s="36">
        <f>(C_calculation_DO_reachcode!AZ49*Q!AS49)/'A-IFR'!AS49</f>
        <v>0.39633148826841114</v>
      </c>
      <c r="Q49" s="36">
        <f>(C_calculation_DO_reachcode!BA49*Q!AT49)/'A-IFR'!AT49</f>
        <v>3.8314475955256375E-2</v>
      </c>
      <c r="R49" s="36">
        <f>(C_calculation_DO_reachcode!BB49*Q!AU49)/'A-IFR'!AU49</f>
        <v>0.12817645346285322</v>
      </c>
      <c r="S49" s="36">
        <f>(C_calculation_DO_reachcode!BC49*Q!AV49)/'A-IFR'!AV49</f>
        <v>0.26187218799931911</v>
      </c>
      <c r="T49" s="36">
        <f>(C_calculation_DO_reachcode!BD49*Q!AW49)/'A-IFR'!AW49</f>
        <v>3.8314475955256375E-2</v>
      </c>
      <c r="U49" s="36">
        <f>(C_calculation_DO_reachcode!BE49*Q!AX49)/'A-IFR'!AX49</f>
        <v>7.7334458689890084E-2</v>
      </c>
      <c r="V49" s="36">
        <f>(C_calculation_DO_reachcode!BF49*Q!AY49)/'A-IFR'!AY49</f>
        <v>0.19217745278642884</v>
      </c>
      <c r="W49" s="36">
        <f>(C_calculation_DO_reachcode!BG49*Q!AZ49)/'A-IFR'!AZ49</f>
        <v>3.6909874699677832E-2</v>
      </c>
      <c r="X49" s="36">
        <f>(C_calculation_DO_reachcode!BH49*Q!BA49)/'A-IFR'!BA49</f>
        <v>0.23904946522892567</v>
      </c>
      <c r="Y49" s="36">
        <f>(C_calculation_DO_reachcode!BI49*Q!BB49)/'A-IFR'!BB49</f>
        <v>0.22631072291526472</v>
      </c>
      <c r="Z49" s="36">
        <f>(C_calculation_DO_reachcode!BJ49*Q!BC49)/'A-IFR'!BC49</f>
        <v>5.8373676761323566E-2</v>
      </c>
      <c r="AA49" s="36">
        <f>(C_calculation_DO_reachcode!BK49*Q!BD49)/'A-IFR'!BD49</f>
        <v>0</v>
      </c>
      <c r="AB49" s="36">
        <f>(C_calculation_DO_reachcode!BL49*Q!BE49)/'A-IFR'!BE49</f>
        <v>0.10342368437136706</v>
      </c>
      <c r="AC49" s="36">
        <f>(C_calculation_DO_reachcode!BM49*Q!BF49)/'A-IFR'!BF49</f>
        <v>0.21182472397058733</v>
      </c>
      <c r="AD49" s="36">
        <f>(C_calculation_DO_reachcode!BN49*Q!BG49)/'A-IFR'!BG49</f>
        <v>1.62610432000771E-2</v>
      </c>
      <c r="AF49" s="37">
        <v>17110002001756</v>
      </c>
      <c r="AG49" s="36">
        <f t="shared" si="25"/>
        <v>0</v>
      </c>
      <c r="AH49" s="36">
        <f t="shared" si="26"/>
        <v>0</v>
      </c>
      <c r="AI49" s="36">
        <f t="shared" si="27"/>
        <v>0</v>
      </c>
      <c r="AJ49" s="36">
        <f t="shared" si="28"/>
        <v>0</v>
      </c>
      <c r="AK49" s="36">
        <f t="shared" si="29"/>
        <v>0</v>
      </c>
      <c r="AL49" s="36">
        <f t="shared" si="30"/>
        <v>0.13700914290128174</v>
      </c>
      <c r="AM49" s="36">
        <f t="shared" si="31"/>
        <v>0.23081086079685287</v>
      </c>
      <c r="AN49" s="36">
        <f t="shared" si="32"/>
        <v>0.30723392437306113</v>
      </c>
      <c r="AO49" s="36">
        <f t="shared" si="33"/>
        <v>0.25348232479985472</v>
      </c>
      <c r="AP49" s="36">
        <f t="shared" si="34"/>
        <v>0.12528176378104405</v>
      </c>
      <c r="AQ49" s="36">
        <f t="shared" si="35"/>
        <v>4.0105103656790202E-2</v>
      </c>
      <c r="AR49" s="36">
        <f t="shared" si="36"/>
        <v>0</v>
      </c>
      <c r="AS49" s="36">
        <f t="shared" si="37"/>
        <v>0</v>
      </c>
      <c r="AT49" s="36">
        <f t="shared" si="38"/>
        <v>0.12776150296851788</v>
      </c>
      <c r="AU49" s="36">
        <f t="shared" si="39"/>
        <v>0</v>
      </c>
      <c r="AV49" s="36">
        <f t="shared" si="40"/>
        <v>0</v>
      </c>
      <c r="AW49" s="36">
        <f t="shared" si="41"/>
        <v>0.18494458232097968</v>
      </c>
      <c r="AX49" s="36">
        <f t="shared" si="42"/>
        <v>0</v>
      </c>
      <c r="AY49" s="36">
        <f t="shared" si="43"/>
        <v>0</v>
      </c>
      <c r="AZ49" s="36">
        <f t="shared" si="44"/>
        <v>1.5651076720377838E-3</v>
      </c>
      <c r="BA49" s="36">
        <f t="shared" si="45"/>
        <v>0</v>
      </c>
      <c r="BB49" s="36">
        <f t="shared" si="46"/>
        <v>0</v>
      </c>
      <c r="BC49" s="36">
        <f t="shared" si="47"/>
        <v>0.1888279567974338</v>
      </c>
      <c r="BD49" s="36">
        <f t="shared" si="48"/>
        <v>6.3551461208981253E-2</v>
      </c>
      <c r="BE49" s="36">
        <f t="shared" si="49"/>
        <v>0</v>
      </c>
    </row>
    <row r="50" spans="1:57" x14ac:dyDescent="0.25">
      <c r="A50" s="15" t="s">
        <v>78</v>
      </c>
      <c r="B50" s="3">
        <v>17110002000137</v>
      </c>
      <c r="C50">
        <v>0.99895405769348145</v>
      </c>
      <c r="D50" s="17">
        <v>648</v>
      </c>
      <c r="F50" s="36" t="e">
        <f>(C_calculation_DO_reachcode!AP50*Q!AI50)/'A-IFR'!AI50</f>
        <v>#DIV/0!</v>
      </c>
      <c r="G50" s="36" t="e">
        <f>(C_calculation_DO_reachcode!AQ50*Q!AJ50)/'A-IFR'!AJ50</f>
        <v>#DIV/0!</v>
      </c>
      <c r="H50" s="36" t="e">
        <f>(C_calculation_DO_reachcode!AR50*Q!AK50)/'A-IFR'!AK50</f>
        <v>#DIV/0!</v>
      </c>
      <c r="I50" s="36" t="e">
        <f>(C_calculation_DO_reachcode!AS50*Q!AL50)/'A-IFR'!AL50</f>
        <v>#DIV/0!</v>
      </c>
      <c r="J50" s="36">
        <f>(C_calculation_DO_reachcode!AT50*Q!AM50)/'A-IFR'!AM50</f>
        <v>0.27089976407528038</v>
      </c>
      <c r="K50" s="36">
        <f>(C_calculation_DO_reachcode!AU50*Q!AN50)/'A-IFR'!AN50</f>
        <v>0.18547501507089661</v>
      </c>
      <c r="L50" s="36">
        <f>(C_calculation_DO_reachcode!AV50*Q!AO50)/'A-IFR'!AO50</f>
        <v>0.1585434189143439</v>
      </c>
      <c r="M50" s="36">
        <f>(C_calculation_DO_reachcode!AW50*Q!AP50)/'A-IFR'!AP50</f>
        <v>0.10666359149308051</v>
      </c>
      <c r="N50" s="36">
        <f>(C_calculation_DO_reachcode!AX50*Q!AQ50)/'A-IFR'!AQ50</f>
        <v>0.19358246843587165</v>
      </c>
      <c r="O50" s="36">
        <f>(C_calculation_DO_reachcode!AY50*Q!AR50)/'A-IFR'!AR50</f>
        <v>0.43175625359782721</v>
      </c>
      <c r="P50" s="36">
        <f>(C_calculation_DO_reachcode!AZ50*Q!AS50)/'A-IFR'!AS50</f>
        <v>0.42844588469132944</v>
      </c>
      <c r="Q50" s="36">
        <f>(C_calculation_DO_reachcode!BA50*Q!AT50)/'A-IFR'!AT50</f>
        <v>0</v>
      </c>
      <c r="R50" s="36">
        <f>(C_calculation_DO_reachcode!BB50*Q!AU50)/'A-IFR'!AU50</f>
        <v>0.28125261196960938</v>
      </c>
      <c r="S50" s="36">
        <f>(C_calculation_DO_reachcode!BC50*Q!AV50)/'A-IFR'!AV50</f>
        <v>0.3488086415237146</v>
      </c>
      <c r="T50" s="36">
        <f>(C_calculation_DO_reachcode!BD50*Q!AW50)/'A-IFR'!AW50</f>
        <v>0</v>
      </c>
      <c r="U50" s="36">
        <f>(C_calculation_DO_reachcode!BE50*Q!AX50)/'A-IFR'!AX50</f>
        <v>0.32023294369667848</v>
      </c>
      <c r="V50" s="36">
        <f>(C_calculation_DO_reachcode!BF50*Q!AY50)/'A-IFR'!AY50</f>
        <v>0.23034005431859861</v>
      </c>
      <c r="W50" s="36">
        <f>(C_calculation_DO_reachcode!BG50*Q!AZ50)/'A-IFR'!AZ50</f>
        <v>0.33101840518117792</v>
      </c>
      <c r="X50" s="36">
        <f>(C_calculation_DO_reachcode!BH50*Q!BA50)/'A-IFR'!BA50</f>
        <v>0.25935321774760328</v>
      </c>
      <c r="Y50" s="36">
        <f>(C_calculation_DO_reachcode!BI50*Q!BB50)/'A-IFR'!BB50</f>
        <v>0.26732960439227776</v>
      </c>
      <c r="Z50" s="36">
        <f>(C_calculation_DO_reachcode!BJ50*Q!BC50)/'A-IFR'!BC50</f>
        <v>0.33914704273631618</v>
      </c>
      <c r="AA50" s="36">
        <f>(C_calculation_DO_reachcode!BK50*Q!BD50)/'A-IFR'!BD50</f>
        <v>0.37832466177016449</v>
      </c>
      <c r="AB50" s="36">
        <f>(C_calculation_DO_reachcode!BL50*Q!BE50)/'A-IFR'!BE50</f>
        <v>0.17523869972992151</v>
      </c>
      <c r="AC50" s="36">
        <f>(C_calculation_DO_reachcode!BM50*Q!BF50)/'A-IFR'!BF50</f>
        <v>0.23081360024738168</v>
      </c>
      <c r="AD50" s="36">
        <f>(C_calculation_DO_reachcode!BN50*Q!BG50)/'A-IFR'!BG50</f>
        <v>0.34197282124447187</v>
      </c>
      <c r="AF50" s="37">
        <v>17110002000163</v>
      </c>
      <c r="AG50" s="36">
        <f t="shared" si="25"/>
        <v>0</v>
      </c>
      <c r="AH50" s="36">
        <f t="shared" si="26"/>
        <v>0</v>
      </c>
      <c r="AI50" s="36">
        <f t="shared" si="27"/>
        <v>0</v>
      </c>
      <c r="AJ50" s="36">
        <f t="shared" si="28"/>
        <v>0</v>
      </c>
      <c r="AK50" s="36">
        <f t="shared" si="29"/>
        <v>0</v>
      </c>
      <c r="AL50" s="36">
        <f t="shared" si="30"/>
        <v>7.4924273509001479E-2</v>
      </c>
      <c r="AM50" s="36">
        <f t="shared" si="31"/>
        <v>6.7950703666587661E-2</v>
      </c>
      <c r="AN50" s="36">
        <f t="shared" si="32"/>
        <v>0.11270233042590488</v>
      </c>
      <c r="AO50" s="36">
        <f t="shared" si="33"/>
        <v>0.10260409360125275</v>
      </c>
      <c r="AP50" s="36">
        <f t="shared" si="34"/>
        <v>4.3636643506294981E-2</v>
      </c>
      <c r="AQ50" s="36">
        <f t="shared" si="35"/>
        <v>0</v>
      </c>
      <c r="AR50" s="36">
        <f t="shared" si="36"/>
        <v>0</v>
      </c>
      <c r="AS50" s="36">
        <f t="shared" si="37"/>
        <v>0</v>
      </c>
      <c r="AT50" s="36">
        <f t="shared" si="38"/>
        <v>3.8842952135546227E-2</v>
      </c>
      <c r="AU50" s="36">
        <f t="shared" si="39"/>
        <v>0</v>
      </c>
      <c r="AV50" s="36">
        <f t="shared" si="40"/>
        <v>0</v>
      </c>
      <c r="AW50" s="36">
        <f t="shared" si="41"/>
        <v>7.6834727212334239E-2</v>
      </c>
      <c r="AX50" s="36">
        <f t="shared" si="42"/>
        <v>0</v>
      </c>
      <c r="AY50" s="36">
        <f t="shared" si="43"/>
        <v>0</v>
      </c>
      <c r="AZ50" s="36">
        <f t="shared" si="44"/>
        <v>0</v>
      </c>
      <c r="BA50" s="36">
        <f t="shared" si="45"/>
        <v>0</v>
      </c>
      <c r="BB50" s="36">
        <f t="shared" si="46"/>
        <v>0</v>
      </c>
      <c r="BC50" s="36">
        <f t="shared" si="47"/>
        <v>7.1556665692610641E-2</v>
      </c>
      <c r="BD50" s="36">
        <f t="shared" si="48"/>
        <v>4.953701032295919E-3</v>
      </c>
      <c r="BE50" s="36">
        <f t="shared" si="49"/>
        <v>0</v>
      </c>
    </row>
    <row r="51" spans="1:57" x14ac:dyDescent="0.25">
      <c r="A51" s="15" t="s">
        <v>81</v>
      </c>
      <c r="B51" s="3">
        <v>17110002000168</v>
      </c>
      <c r="C51">
        <v>7.5069427490234375E-2</v>
      </c>
      <c r="D51" s="17">
        <v>121</v>
      </c>
      <c r="F51" s="36">
        <f>(C_calculation_DO_reachcode!AP51*Q!AI51)/'A-IFR'!AI51</f>
        <v>0</v>
      </c>
      <c r="G51" s="36">
        <f>(C_calculation_DO_reachcode!AQ51*Q!AJ51)/'A-IFR'!AJ51</f>
        <v>0</v>
      </c>
      <c r="H51" s="36">
        <f>(C_calculation_DO_reachcode!AR51*Q!AK51)/'A-IFR'!AK51</f>
        <v>0</v>
      </c>
      <c r="I51" s="36">
        <f>(C_calculation_DO_reachcode!AS51*Q!AL51)/'A-IFR'!AL51</f>
        <v>3.8464401336451987E-2</v>
      </c>
      <c r="J51" s="36">
        <f>(C_calculation_DO_reachcode!AT51*Q!AM51)/'A-IFR'!AM51</f>
        <v>0.14363353834494386</v>
      </c>
      <c r="K51" s="36">
        <f>(C_calculation_DO_reachcode!AU51*Q!AN51)/'A-IFR'!AN51</f>
        <v>6.7052651452648201E-2</v>
      </c>
      <c r="L51" s="36">
        <f>(C_calculation_DO_reachcode!AV51*Q!AO51)/'A-IFR'!AO51</f>
        <v>5.6103233361652488E-2</v>
      </c>
      <c r="M51" s="36">
        <f>(C_calculation_DO_reachcode!AW51*Q!AP51)/'A-IFR'!AP51</f>
        <v>6.6245905072928074E-2</v>
      </c>
      <c r="N51" s="36">
        <f>(C_calculation_DO_reachcode!AX51*Q!AQ51)/'A-IFR'!AQ51</f>
        <v>8.3125349935152151E-2</v>
      </c>
      <c r="O51" s="36" t="e">
        <f>(C_calculation_DO_reachcode!AY51*Q!AR51)/'A-IFR'!AR51</f>
        <v>#DIV/0!</v>
      </c>
      <c r="P51" s="36">
        <f>(C_calculation_DO_reachcode!AZ51*Q!AS51)/'A-IFR'!AS51</f>
        <v>6.9686331062754375E-2</v>
      </c>
      <c r="Q51" s="36">
        <f>(C_calculation_DO_reachcode!BA51*Q!AT51)/'A-IFR'!AT51</f>
        <v>0</v>
      </c>
      <c r="R51" s="36">
        <f>(C_calculation_DO_reachcode!BB51*Q!AU51)/'A-IFR'!AU51</f>
        <v>4.5261597879754555E-2</v>
      </c>
      <c r="S51" s="36">
        <f>(C_calculation_DO_reachcode!BC51*Q!AV51)/'A-IFR'!AV51</f>
        <v>0.10814487766941416</v>
      </c>
      <c r="T51" s="36">
        <f>(C_calculation_DO_reachcode!BD51*Q!AW51)/'A-IFR'!AW51</f>
        <v>0</v>
      </c>
      <c r="U51" s="36">
        <f>(C_calculation_DO_reachcode!BE51*Q!AX51)/'A-IFR'!AX51</f>
        <v>5.5855830498604764E-2</v>
      </c>
      <c r="V51" s="36">
        <f>(C_calculation_DO_reachcode!BF51*Q!AY51)/'A-IFR'!AY51</f>
        <v>0.11214090425361165</v>
      </c>
      <c r="W51" s="36">
        <f>(C_calculation_DO_reachcode!BG51*Q!AZ51)/'A-IFR'!AZ51</f>
        <v>4.3726394099439285E-2</v>
      </c>
      <c r="X51" s="36">
        <f>(C_calculation_DO_reachcode!BH51*Q!BA51)/'A-IFR'!BA51</f>
        <v>0</v>
      </c>
      <c r="Y51" s="36">
        <f>(C_calculation_DO_reachcode!BI51*Q!BB51)/'A-IFR'!BB51</f>
        <v>1.9556995865313939E-2</v>
      </c>
      <c r="Z51" s="36">
        <f>(C_calculation_DO_reachcode!BJ51*Q!BC51)/'A-IFR'!BC51</f>
        <v>3.3769117827500965E-2</v>
      </c>
      <c r="AA51" s="36">
        <f>(C_calculation_DO_reachcode!BK51*Q!BD51)/'A-IFR'!BD51</f>
        <v>2.2246017672014222E-2</v>
      </c>
      <c r="AB51" s="36">
        <f>(C_calculation_DO_reachcode!BL51*Q!BE51)/'A-IFR'!BE51</f>
        <v>6.2430901699452354E-2</v>
      </c>
      <c r="AC51" s="36">
        <f>(C_calculation_DO_reachcode!BM51*Q!BF51)/'A-IFR'!BF51</f>
        <v>6.6040215346048245E-2</v>
      </c>
      <c r="AD51" s="36">
        <f>(C_calculation_DO_reachcode!BN51*Q!BG51)/'A-IFR'!BG51</f>
        <v>1.4578298843022728E-2</v>
      </c>
      <c r="AF51" s="37">
        <v>17110002000841</v>
      </c>
      <c r="AG51" s="36">
        <f t="shared" si="25"/>
        <v>0</v>
      </c>
      <c r="AH51" s="36">
        <f t="shared" si="26"/>
        <v>0</v>
      </c>
      <c r="AI51" s="36">
        <f t="shared" si="27"/>
        <v>0</v>
      </c>
      <c r="AJ51" s="36">
        <f t="shared" si="28"/>
        <v>0</v>
      </c>
      <c r="AK51" s="36">
        <f t="shared" si="29"/>
        <v>8.4921530579377319E-2</v>
      </c>
      <c r="AL51" s="36">
        <f t="shared" si="30"/>
        <v>9.6398813059304242E-2</v>
      </c>
      <c r="AM51" s="36" t="e">
        <f t="shared" si="31"/>
        <v>#DIV/0!</v>
      </c>
      <c r="AN51" s="36">
        <f t="shared" si="32"/>
        <v>0.18927356383113336</v>
      </c>
      <c r="AO51" s="36" t="e">
        <f t="shared" si="33"/>
        <v>#DIV/0!</v>
      </c>
      <c r="AP51" s="36">
        <f t="shared" si="34"/>
        <v>0.34404241404627095</v>
      </c>
      <c r="AQ51" s="36">
        <f t="shared" si="35"/>
        <v>0</v>
      </c>
      <c r="AR51" s="36">
        <f t="shared" si="36"/>
        <v>0</v>
      </c>
      <c r="AS51" s="36">
        <f t="shared" si="37"/>
        <v>0</v>
      </c>
      <c r="AT51" s="36">
        <f t="shared" si="38"/>
        <v>0.14917223305723906</v>
      </c>
      <c r="AU51" s="36">
        <f t="shared" si="39"/>
        <v>0</v>
      </c>
      <c r="AV51" s="36">
        <f t="shared" si="40"/>
        <v>0</v>
      </c>
      <c r="AW51" s="36">
        <f t="shared" si="41"/>
        <v>0.19934203300920469</v>
      </c>
      <c r="AX51" s="36">
        <f t="shared" si="42"/>
        <v>0</v>
      </c>
      <c r="AY51" s="36">
        <f t="shared" si="43"/>
        <v>0</v>
      </c>
      <c r="AZ51" s="36">
        <f t="shared" si="44"/>
        <v>0</v>
      </c>
      <c r="BA51" s="36">
        <f t="shared" si="45"/>
        <v>0</v>
      </c>
      <c r="BB51" s="36">
        <f t="shared" si="46"/>
        <v>0</v>
      </c>
      <c r="BC51" s="36">
        <f t="shared" si="47"/>
        <v>8.5693007535871391E-2</v>
      </c>
      <c r="BD51" s="36">
        <f t="shared" si="48"/>
        <v>0.10709924160632685</v>
      </c>
      <c r="BE51" s="36">
        <f t="shared" si="49"/>
        <v>0</v>
      </c>
    </row>
    <row r="52" spans="1:57" x14ac:dyDescent="0.25">
      <c r="A52" s="15" t="s">
        <v>82</v>
      </c>
      <c r="B52" s="3">
        <v>17110002000178</v>
      </c>
      <c r="C52">
        <v>8.0405160784721375E-2</v>
      </c>
      <c r="D52" s="17">
        <v>264</v>
      </c>
      <c r="F52" s="36">
        <f>(C_calculation_DO_reachcode!AP52*Q!AI52)/'A-IFR'!AI52</f>
        <v>0</v>
      </c>
      <c r="G52" s="36">
        <f>(C_calculation_DO_reachcode!AQ52*Q!AJ52)/'A-IFR'!AJ52</f>
        <v>2.7987350523118144E-2</v>
      </c>
      <c r="H52" s="36">
        <f>(C_calculation_DO_reachcode!AR52*Q!AK52)/'A-IFR'!AK52</f>
        <v>0.65371651861368363</v>
      </c>
      <c r="I52" s="36">
        <f>(C_calculation_DO_reachcode!AS52*Q!AL52)/'A-IFR'!AL52</f>
        <v>0.51538120136882082</v>
      </c>
      <c r="J52" s="36">
        <f>(C_calculation_DO_reachcode!AT52*Q!AM52)/'A-IFR'!AM52</f>
        <v>0.60001514601064021</v>
      </c>
      <c r="K52" s="36">
        <f>(C_calculation_DO_reachcode!AU52*Q!AN52)/'A-IFR'!AN52</f>
        <v>0.47609586107852137</v>
      </c>
      <c r="L52" s="36" t="e">
        <f>(C_calculation_DO_reachcode!AV52*Q!AO52)/'A-IFR'!AO52</f>
        <v>#DIV/0!</v>
      </c>
      <c r="M52" s="36" t="e">
        <f>(C_calculation_DO_reachcode!AW52*Q!AP52)/'A-IFR'!AP52</f>
        <v>#DIV/0!</v>
      </c>
      <c r="N52" s="36" t="e">
        <f>(C_calculation_DO_reachcode!AX52*Q!AQ52)/'A-IFR'!AQ52</f>
        <v>#DIV/0!</v>
      </c>
      <c r="O52" s="36" t="e">
        <f>(C_calculation_DO_reachcode!AY52*Q!AR52)/'A-IFR'!AR52</f>
        <v>#DIV/0!</v>
      </c>
      <c r="P52" s="36">
        <f>(C_calculation_DO_reachcode!AZ52*Q!AS52)/'A-IFR'!AS52</f>
        <v>1.1873019103695219</v>
      </c>
      <c r="Q52" s="36">
        <f>(C_calculation_DO_reachcode!BA52*Q!AT52)/'A-IFR'!AT52</f>
        <v>0.67174722244025364</v>
      </c>
      <c r="R52" s="36">
        <f>(C_calculation_DO_reachcode!BB52*Q!AU52)/'A-IFR'!AU52</f>
        <v>0.45589870646090219</v>
      </c>
      <c r="S52" s="36">
        <f>(C_calculation_DO_reachcode!BC52*Q!AV52)/'A-IFR'!AV52</f>
        <v>0.95051849884844675</v>
      </c>
      <c r="T52" s="36">
        <f>(C_calculation_DO_reachcode!BD52*Q!AW52)/'A-IFR'!AW52</f>
        <v>0.67174722244025364</v>
      </c>
      <c r="U52" s="36">
        <f>(C_calculation_DO_reachcode!BE52*Q!AX52)/'A-IFR'!AX52</f>
        <v>0.43451324278074455</v>
      </c>
      <c r="V52" s="36">
        <f>(C_calculation_DO_reachcode!BF52*Q!AY52)/'A-IFR'!AY52</f>
        <v>0.60889250817199581</v>
      </c>
      <c r="W52" s="36">
        <f>(C_calculation_DO_reachcode!BG52*Q!AZ52)/'A-IFR'!AZ52</f>
        <v>0.51644737203554392</v>
      </c>
      <c r="X52" s="36">
        <f>(C_calculation_DO_reachcode!BH52*Q!BA52)/'A-IFR'!BA52</f>
        <v>0.60068738761472162</v>
      </c>
      <c r="Y52" s="36">
        <f>(C_calculation_DO_reachcode!BI52*Q!BB52)/'A-IFR'!BB52</f>
        <v>0.7969130327978734</v>
      </c>
      <c r="Z52" s="36">
        <f>(C_calculation_DO_reachcode!BJ52*Q!BC52)/'A-IFR'!BC52</f>
        <v>0.39480382582727336</v>
      </c>
      <c r="AA52" s="36">
        <f>(C_calculation_DO_reachcode!BK52*Q!BD52)/'A-IFR'!BD52</f>
        <v>0.49974108706916365</v>
      </c>
      <c r="AB52" s="36">
        <f>(C_calculation_DO_reachcode!BL52*Q!BE52)/'A-IFR'!BE52</f>
        <v>0.39579424432941746</v>
      </c>
      <c r="AC52" s="36">
        <f>(C_calculation_DO_reachcode!BM52*Q!BF52)/'A-IFR'!BF52</f>
        <v>0.63386993470054009</v>
      </c>
      <c r="AD52" s="36">
        <f>(C_calculation_DO_reachcode!BN52*Q!BG52)/'A-IFR'!BG52</f>
        <v>0.45831252034047903</v>
      </c>
      <c r="AF52" s="37">
        <v>17110002000848</v>
      </c>
      <c r="AG52" s="36">
        <f t="shared" si="25"/>
        <v>0</v>
      </c>
      <c r="AH52" s="36">
        <f t="shared" si="26"/>
        <v>2.4739318195578643E-2</v>
      </c>
      <c r="AI52" s="36">
        <f t="shared" si="27"/>
        <v>0.11532257197427644</v>
      </c>
      <c r="AJ52" s="36">
        <f t="shared" si="28"/>
        <v>0</v>
      </c>
      <c r="AK52" s="36">
        <f t="shared" si="29"/>
        <v>6.0045526672286915E-2</v>
      </c>
      <c r="AL52" s="36">
        <f t="shared" si="30"/>
        <v>6.060251114151699E-2</v>
      </c>
      <c r="AM52" s="36">
        <f t="shared" si="31"/>
        <v>5.1656852781368341E-2</v>
      </c>
      <c r="AN52" s="36">
        <f t="shared" si="32"/>
        <v>0.13105397394383536</v>
      </c>
      <c r="AO52" s="36">
        <f t="shared" si="33"/>
        <v>0.12658280171143682</v>
      </c>
      <c r="AP52" s="36">
        <f t="shared" si="34"/>
        <v>0.27707232581588997</v>
      </c>
      <c r="AQ52" s="36">
        <f t="shared" si="35"/>
        <v>9.9250723669842542E-2</v>
      </c>
      <c r="AR52" s="36">
        <f t="shared" si="36"/>
        <v>0</v>
      </c>
      <c r="AS52" s="36">
        <f t="shared" si="37"/>
        <v>5.8153824319349172E-2</v>
      </c>
      <c r="AT52" s="36">
        <f t="shared" si="38"/>
        <v>0.17765688434627952</v>
      </c>
      <c r="AU52" s="36">
        <f t="shared" si="39"/>
        <v>0</v>
      </c>
      <c r="AV52" s="36">
        <f t="shared" si="40"/>
        <v>4.4797035781056489E-2</v>
      </c>
      <c r="AW52" s="36">
        <f t="shared" si="41"/>
        <v>0.15323550236896571</v>
      </c>
      <c r="AX52" s="36">
        <f t="shared" si="42"/>
        <v>5.0001707782712602E-2</v>
      </c>
      <c r="AY52" s="36">
        <f t="shared" si="43"/>
        <v>6.9687987140001059E-2</v>
      </c>
      <c r="AZ52" s="36">
        <f t="shared" si="44"/>
        <v>9.9129654553461941E-2</v>
      </c>
      <c r="BA52" s="36">
        <f t="shared" si="45"/>
        <v>4.7216981175287769E-2</v>
      </c>
      <c r="BB52" s="36">
        <f t="shared" si="46"/>
        <v>5.6868581254852835E-2</v>
      </c>
      <c r="BC52" s="36">
        <f t="shared" si="47"/>
        <v>5.6523889335550304E-2</v>
      </c>
      <c r="BD52" s="36">
        <f t="shared" si="48"/>
        <v>0.13191729733356686</v>
      </c>
      <c r="BE52" s="36">
        <f t="shared" si="49"/>
        <v>5.1620585304404797E-2</v>
      </c>
    </row>
    <row r="53" spans="1:57" x14ac:dyDescent="0.25">
      <c r="A53" s="15" t="s">
        <v>83</v>
      </c>
      <c r="B53" s="3">
        <v>17110002000837</v>
      </c>
      <c r="C53">
        <v>3.5125758498907089E-2</v>
      </c>
      <c r="D53" s="17">
        <v>6</v>
      </c>
      <c r="F53" s="36">
        <f>(C_calculation_DO_reachcode!AP53*Q!AI53)/'A-IFR'!AI53</f>
        <v>0</v>
      </c>
      <c r="G53" s="36">
        <f>(C_calculation_DO_reachcode!AQ53*Q!AJ53)/'A-IFR'!AJ53</f>
        <v>0</v>
      </c>
      <c r="H53" s="36">
        <f>(C_calculation_DO_reachcode!AR53*Q!AK53)/'A-IFR'!AK53</f>
        <v>0</v>
      </c>
      <c r="I53" s="36">
        <f>(C_calculation_DO_reachcode!AS53*Q!AL53)/'A-IFR'!AL53</f>
        <v>0</v>
      </c>
      <c r="J53" s="36">
        <f>(C_calculation_DO_reachcode!AT53*Q!AM53)/'A-IFR'!AM53</f>
        <v>9.7694289358186692E-2</v>
      </c>
      <c r="K53" s="36">
        <f>(C_calculation_DO_reachcode!AU53*Q!AN53)/'A-IFR'!AN53</f>
        <v>8.2577084813558008E-2</v>
      </c>
      <c r="L53" s="36">
        <f>(C_calculation_DO_reachcode!AV53*Q!AO53)/'A-IFR'!AO53</f>
        <v>0.18273747017526068</v>
      </c>
      <c r="M53" s="36">
        <f>(C_calculation_DO_reachcode!AW53*Q!AP53)/'A-IFR'!AP53</f>
        <v>9.80363123312811E-2</v>
      </c>
      <c r="N53" s="36">
        <f>(C_calculation_DO_reachcode!AX53*Q!AQ53)/'A-IFR'!AQ53</f>
        <v>0.17930281619269237</v>
      </c>
      <c r="O53" s="36" t="e">
        <f>(C_calculation_DO_reachcode!AY53*Q!AR53)/'A-IFR'!AR53</f>
        <v>#DIV/0!</v>
      </c>
      <c r="P53" s="36">
        <f>(C_calculation_DO_reachcode!AZ53*Q!AS53)/'A-IFR'!AS53</f>
        <v>0</v>
      </c>
      <c r="Q53" s="36">
        <f>(C_calculation_DO_reachcode!BA53*Q!AT53)/'A-IFR'!AT53</f>
        <v>0</v>
      </c>
      <c r="R53" s="36">
        <f>(C_calculation_DO_reachcode!BB53*Q!AU53)/'A-IFR'!AU53</f>
        <v>0</v>
      </c>
      <c r="S53" s="36">
        <f>(C_calculation_DO_reachcode!BC53*Q!AV53)/'A-IFR'!AV53</f>
        <v>0.13958663301645932</v>
      </c>
      <c r="T53" s="36">
        <f>(C_calculation_DO_reachcode!BD53*Q!AW53)/'A-IFR'!AW53</f>
        <v>0</v>
      </c>
      <c r="U53" s="36">
        <f>(C_calculation_DO_reachcode!BE53*Q!AX53)/'A-IFR'!AX53</f>
        <v>1.5595566106214789E-2</v>
      </c>
      <c r="V53" s="36">
        <f>(C_calculation_DO_reachcode!BF53*Q!AY53)/'A-IFR'!AY53</f>
        <v>0.18202905809980849</v>
      </c>
      <c r="W53" s="36">
        <f>(C_calculation_DO_reachcode!BG53*Q!AZ53)/'A-IFR'!AZ53</f>
        <v>0</v>
      </c>
      <c r="X53" s="36">
        <f>(C_calculation_DO_reachcode!BH53*Q!BA53)/'A-IFR'!BA53</f>
        <v>0</v>
      </c>
      <c r="Y53" s="36">
        <f>(C_calculation_DO_reachcode!BI53*Q!BB53)/'A-IFR'!BB53</f>
        <v>0</v>
      </c>
      <c r="Z53" s="36">
        <f>(C_calculation_DO_reachcode!BJ53*Q!BC53)/'A-IFR'!BC53</f>
        <v>0</v>
      </c>
      <c r="AA53" s="36">
        <f>(C_calculation_DO_reachcode!BK53*Q!BD53)/'A-IFR'!BD53</f>
        <v>0</v>
      </c>
      <c r="AB53" s="36">
        <f>(C_calculation_DO_reachcode!BL53*Q!BE53)/'A-IFR'!BE53</f>
        <v>0.14322386059685024</v>
      </c>
      <c r="AC53" s="36">
        <f>(C_calculation_DO_reachcode!BM53*Q!BF53)/'A-IFR'!BF53</f>
        <v>5.4627604207281612E-2</v>
      </c>
      <c r="AD53" s="36">
        <f>(C_calculation_DO_reachcode!BN53*Q!BG53)/'A-IFR'!BG53</f>
        <v>0</v>
      </c>
      <c r="AF53" s="37">
        <v>17110002000850</v>
      </c>
      <c r="AG53" s="36" t="e">
        <f t="shared" si="25"/>
        <v>#DIV/0!</v>
      </c>
      <c r="AH53" s="36">
        <f t="shared" si="26"/>
        <v>0</v>
      </c>
      <c r="AI53" s="36">
        <f t="shared" si="27"/>
        <v>0</v>
      </c>
      <c r="AJ53" s="36">
        <f t="shared" si="28"/>
        <v>0</v>
      </c>
      <c r="AK53" s="36">
        <f t="shared" si="29"/>
        <v>8.8529330196080846E-3</v>
      </c>
      <c r="AL53" s="36">
        <f t="shared" si="30"/>
        <v>6.4823210565602987E-2</v>
      </c>
      <c r="AM53" s="36">
        <f t="shared" si="31"/>
        <v>8.5218670625576184E-2</v>
      </c>
      <c r="AN53" s="36">
        <f t="shared" si="32"/>
        <v>0.11557579861563828</v>
      </c>
      <c r="AO53" s="36">
        <f t="shared" si="33"/>
        <v>0.13451040466736525</v>
      </c>
      <c r="AP53" s="36">
        <f t="shared" si="34"/>
        <v>0.2898935097249733</v>
      </c>
      <c r="AQ53" s="36">
        <f t="shared" si="35"/>
        <v>0.20928408489910791</v>
      </c>
      <c r="AR53" s="36">
        <f t="shared" si="36"/>
        <v>0</v>
      </c>
      <c r="AS53" s="36">
        <f t="shared" si="37"/>
        <v>5.3055489799426557E-2</v>
      </c>
      <c r="AT53" s="36">
        <f t="shared" si="38"/>
        <v>0.21648514278244702</v>
      </c>
      <c r="AU53" s="36">
        <f t="shared" si="39"/>
        <v>0</v>
      </c>
      <c r="AV53" s="36">
        <f t="shared" si="40"/>
        <v>3.1470089091984232E-2</v>
      </c>
      <c r="AW53" s="36">
        <f t="shared" si="41"/>
        <v>0.16017676231724426</v>
      </c>
      <c r="AX53" s="36">
        <f t="shared" si="42"/>
        <v>7.9334990158609828E-3</v>
      </c>
      <c r="AY53" s="36">
        <f t="shared" si="43"/>
        <v>3.3404694811321266E-2</v>
      </c>
      <c r="AZ53" s="36">
        <f t="shared" si="44"/>
        <v>9.1507443274466083E-2</v>
      </c>
      <c r="BA53" s="36">
        <f t="shared" si="45"/>
        <v>3.3328824748971239E-2</v>
      </c>
      <c r="BB53" s="36">
        <f t="shared" si="46"/>
        <v>0</v>
      </c>
      <c r="BC53" s="36">
        <f t="shared" si="47"/>
        <v>8.0446791471570855E-2</v>
      </c>
      <c r="BD53" s="36">
        <f t="shared" si="48"/>
        <v>0.12573113103640776</v>
      </c>
      <c r="BE53" s="36">
        <f t="shared" si="49"/>
        <v>8.1960428849924983E-3</v>
      </c>
    </row>
    <row r="54" spans="1:57" x14ac:dyDescent="0.25">
      <c r="A54" s="15" t="s">
        <v>84</v>
      </c>
      <c r="B54" s="3">
        <v>17110002000390</v>
      </c>
      <c r="C54">
        <v>0.32480484247207642</v>
      </c>
      <c r="D54" s="17">
        <v>6</v>
      </c>
      <c r="F54" s="36">
        <f>(C_calculation_DO_reachcode!AP54*Q!AI54)/'A-IFR'!AI54</f>
        <v>0.15601828993489483</v>
      </c>
      <c r="G54" s="36">
        <f>(C_calculation_DO_reachcode!AQ54*Q!AJ54)/'A-IFR'!AJ54</f>
        <v>0.16587623666955909</v>
      </c>
      <c r="H54" s="36">
        <f>(C_calculation_DO_reachcode!AR54*Q!AK54)/'A-IFR'!AK54</f>
        <v>0.32840008574534801</v>
      </c>
      <c r="I54" s="36">
        <f>(C_calculation_DO_reachcode!AS54*Q!AL54)/'A-IFR'!AL54</f>
        <v>0.35465947106296736</v>
      </c>
      <c r="J54" s="36">
        <f>(C_calculation_DO_reachcode!AT54*Q!AM54)/'A-IFR'!AM54</f>
        <v>0.33949701321025033</v>
      </c>
      <c r="K54" s="36">
        <f>(C_calculation_DO_reachcode!AU54*Q!AN54)/'A-IFR'!AN54</f>
        <v>0.25445577274796699</v>
      </c>
      <c r="L54" s="36">
        <f>(C_calculation_DO_reachcode!AV54*Q!AO54)/'A-IFR'!AO54</f>
        <v>0.24014780474777581</v>
      </c>
      <c r="M54" s="36">
        <f>(C_calculation_DO_reachcode!AW54*Q!AP54)/'A-IFR'!AP54</f>
        <v>0.18924082589383184</v>
      </c>
      <c r="N54" s="36">
        <f>(C_calculation_DO_reachcode!AX54*Q!AQ54)/'A-IFR'!AQ54</f>
        <v>0.34449235168327669</v>
      </c>
      <c r="O54" s="36" t="e">
        <f>(C_calculation_DO_reachcode!AY54*Q!AR54)/'A-IFR'!AR54</f>
        <v>#DIV/0!</v>
      </c>
      <c r="P54" s="36">
        <f>(C_calculation_DO_reachcode!AZ54*Q!AS54)/'A-IFR'!AS54</f>
        <v>0.57151009215000048</v>
      </c>
      <c r="Q54" s="36">
        <f>(C_calculation_DO_reachcode!BA54*Q!AT54)/'A-IFR'!AT54</f>
        <v>0.28555110409746126</v>
      </c>
      <c r="R54" s="36">
        <f>(C_calculation_DO_reachcode!BB54*Q!AU54)/'A-IFR'!AU54</f>
        <v>0.34280689798801078</v>
      </c>
      <c r="S54" s="36">
        <f>(C_calculation_DO_reachcode!BC54*Q!AV54)/'A-IFR'!AV54</f>
        <v>0.52621944986363633</v>
      </c>
      <c r="T54" s="36">
        <f>(C_calculation_DO_reachcode!BD54*Q!AW54)/'A-IFR'!AW54</f>
        <v>0.28555110409746126</v>
      </c>
      <c r="U54" s="36">
        <f>(C_calculation_DO_reachcode!BE54*Q!AX54)/'A-IFR'!AX54</f>
        <v>0.30941603154729858</v>
      </c>
      <c r="V54" s="36">
        <f>(C_calculation_DO_reachcode!BF54*Q!AY54)/'A-IFR'!AY54</f>
        <v>0.3803804099083718</v>
      </c>
      <c r="W54" s="36">
        <f>(C_calculation_DO_reachcode!BG54*Q!AZ54)/'A-IFR'!AZ54</f>
        <v>0.31477191874758764</v>
      </c>
      <c r="X54" s="36">
        <f>(C_calculation_DO_reachcode!BH54*Q!BA54)/'A-IFR'!BA54</f>
        <v>0.33561756312545915</v>
      </c>
      <c r="Y54" s="36">
        <f>(C_calculation_DO_reachcode!BI54*Q!BB54)/'A-IFR'!BB54</f>
        <v>0.45852151863897073</v>
      </c>
      <c r="Z54" s="36">
        <f>(C_calculation_DO_reachcode!BJ54*Q!BC54)/'A-IFR'!BC54</f>
        <v>0.30725265529121204</v>
      </c>
      <c r="AA54" s="36">
        <f>(C_calculation_DO_reachcode!BK54*Q!BD54)/'A-IFR'!BD54</f>
        <v>0.32380445505914451</v>
      </c>
      <c r="AB54" s="36">
        <f>(C_calculation_DO_reachcode!BL54*Q!BE54)/'A-IFR'!BE54</f>
        <v>0.24888080693878897</v>
      </c>
      <c r="AC54" s="36">
        <f>(C_calculation_DO_reachcode!BM54*Q!BF54)/'A-IFR'!BF54</f>
        <v>0.40492415216954797</v>
      </c>
      <c r="AD54" s="36">
        <f>(C_calculation_DO_reachcode!BN54*Q!BG54)/'A-IFR'!BG54</f>
        <v>0.30267594807859544</v>
      </c>
      <c r="AF54" s="37">
        <v>17110002000169</v>
      </c>
      <c r="AG54" s="36" t="e">
        <f t="shared" si="25"/>
        <v>#DIV/0!</v>
      </c>
      <c r="AH54" s="36">
        <f t="shared" si="26"/>
        <v>0.3442642828461896</v>
      </c>
      <c r="AI54" s="36">
        <f t="shared" si="27"/>
        <v>0.24504449307597748</v>
      </c>
      <c r="AJ54" s="36" t="e">
        <f t="shared" si="28"/>
        <v>#DIV/0!</v>
      </c>
      <c r="AK54" s="36">
        <f t="shared" si="29"/>
        <v>0.22132332783827788</v>
      </c>
      <c r="AL54" s="36">
        <f t="shared" si="30"/>
        <v>0.16035215538748493</v>
      </c>
      <c r="AM54" s="36">
        <f t="shared" si="31"/>
        <v>9.3949314914710272E-2</v>
      </c>
      <c r="AN54" s="36">
        <f t="shared" si="32"/>
        <v>0.11005871756481501</v>
      </c>
      <c r="AO54" s="36">
        <f t="shared" si="33"/>
        <v>0.18156347365513142</v>
      </c>
      <c r="AP54" s="36">
        <f t="shared" si="34"/>
        <v>0.47739907770143908</v>
      </c>
      <c r="AQ54" s="36">
        <f t="shared" si="35"/>
        <v>0.42227230488003104</v>
      </c>
      <c r="AR54" s="36">
        <f t="shared" si="36"/>
        <v>0</v>
      </c>
      <c r="AS54" s="36">
        <f t="shared" si="37"/>
        <v>0.21951708712930584</v>
      </c>
      <c r="AT54" s="36">
        <f t="shared" si="38"/>
        <v>0.3515653796662091</v>
      </c>
      <c r="AU54" s="36">
        <f t="shared" si="39"/>
        <v>0</v>
      </c>
      <c r="AV54" s="36">
        <f t="shared" si="40"/>
        <v>0.21543702485521732</v>
      </c>
      <c r="AW54" s="36">
        <f t="shared" si="41"/>
        <v>0.21190628160771405</v>
      </c>
      <c r="AX54" s="36">
        <f t="shared" si="42"/>
        <v>0.25218495530762569</v>
      </c>
      <c r="AY54" s="36">
        <f t="shared" si="43"/>
        <v>0.24814915839488547</v>
      </c>
      <c r="AZ54" s="36">
        <f t="shared" si="44"/>
        <v>0.25387654371208773</v>
      </c>
      <c r="BA54" s="36">
        <f t="shared" si="45"/>
        <v>0.22816150373860006</v>
      </c>
      <c r="BB54" s="36">
        <f t="shared" si="46"/>
        <v>0.28230107184961567</v>
      </c>
      <c r="BC54" s="36">
        <f t="shared" si="47"/>
        <v>0.12372667786154144</v>
      </c>
      <c r="BD54" s="36">
        <f t="shared" si="48"/>
        <v>0.22437656611516166</v>
      </c>
      <c r="BE54" s="36">
        <f t="shared" si="49"/>
        <v>0.26053053114848079</v>
      </c>
    </row>
    <row r="55" spans="1:57" x14ac:dyDescent="0.25">
      <c r="A55" s="15" t="s">
        <v>85</v>
      </c>
      <c r="B55" s="3">
        <v>17110002003884</v>
      </c>
      <c r="C55">
        <v>5.996746476739645E-3</v>
      </c>
      <c r="D55" s="17">
        <v>102</v>
      </c>
      <c r="F55" s="36">
        <f>(C_calculation_DO_reachcode!AP55*Q!AI55)/'A-IFR'!AI55</f>
        <v>0</v>
      </c>
      <c r="G55" s="36">
        <f>(C_calculation_DO_reachcode!AQ55*Q!AJ55)/'A-IFR'!AJ55</f>
        <v>0</v>
      </c>
      <c r="H55" s="36">
        <f>(C_calculation_DO_reachcode!AR55*Q!AK55)/'A-IFR'!AK55</f>
        <v>0</v>
      </c>
      <c r="I55" s="36">
        <f>(C_calculation_DO_reachcode!AS55*Q!AL55)/'A-IFR'!AL55</f>
        <v>0</v>
      </c>
      <c r="J55" s="36">
        <f>(C_calculation_DO_reachcode!AT55*Q!AM55)/'A-IFR'!AM55</f>
        <v>0.10971843457483431</v>
      </c>
      <c r="K55" s="36">
        <f>(C_calculation_DO_reachcode!AU55*Q!AN55)/'A-IFR'!AN55</f>
        <v>0.13300235404775121</v>
      </c>
      <c r="L55" s="36" t="e">
        <f>(C_calculation_DO_reachcode!AV55*Q!AO55)/'A-IFR'!AO55</f>
        <v>#DIV/0!</v>
      </c>
      <c r="M55" s="36" t="e">
        <f>(C_calculation_DO_reachcode!AW55*Q!AP55)/'A-IFR'!AP55</f>
        <v>#DIV/0!</v>
      </c>
      <c r="N55" s="36" t="e">
        <f>(C_calculation_DO_reachcode!AX55*Q!AQ55)/'A-IFR'!AQ55</f>
        <v>#DIV/0!</v>
      </c>
      <c r="O55" s="36">
        <f>(C_calculation_DO_reachcode!AY55*Q!AR55)/'A-IFR'!AR55</f>
        <v>0.11140738572929754</v>
      </c>
      <c r="P55" s="36">
        <f>(C_calculation_DO_reachcode!AZ55*Q!AS55)/'A-IFR'!AS55</f>
        <v>1.3859302387338301E-2</v>
      </c>
      <c r="Q55" s="36">
        <f>(C_calculation_DO_reachcode!BA55*Q!AT55)/'A-IFR'!AT55</f>
        <v>0</v>
      </c>
      <c r="R55" s="36">
        <f>(C_calculation_DO_reachcode!BB55*Q!AU55)/'A-IFR'!AU55</f>
        <v>0</v>
      </c>
      <c r="S55" s="36">
        <f>(C_calculation_DO_reachcode!BC55*Q!AV55)/'A-IFR'!AV55</f>
        <v>5.8680163747843475E-2</v>
      </c>
      <c r="T55" s="36">
        <f>(C_calculation_DO_reachcode!BD55*Q!AW55)/'A-IFR'!AW55</f>
        <v>0</v>
      </c>
      <c r="U55" s="36">
        <f>(C_calculation_DO_reachcode!BE55*Q!AX55)/'A-IFR'!AX55</f>
        <v>0</v>
      </c>
      <c r="V55" s="36">
        <f>(C_calculation_DO_reachcode!BF55*Q!AY55)/'A-IFR'!AY55</f>
        <v>4.8170351335333608E-2</v>
      </c>
      <c r="W55" s="36">
        <f>(C_calculation_DO_reachcode!BG55*Q!AZ55)/'A-IFR'!AZ55</f>
        <v>0</v>
      </c>
      <c r="X55" s="36">
        <f>(C_calculation_DO_reachcode!BH55*Q!BA55)/'A-IFR'!BA55</f>
        <v>0</v>
      </c>
      <c r="Y55" s="36">
        <f>(C_calculation_DO_reachcode!BI55*Q!BB55)/'A-IFR'!BB55</f>
        <v>0</v>
      </c>
      <c r="Z55" s="36">
        <f>(C_calculation_DO_reachcode!BJ55*Q!BC55)/'A-IFR'!BC55</f>
        <v>0</v>
      </c>
      <c r="AA55" s="36">
        <f>(C_calculation_DO_reachcode!BK55*Q!BD55)/'A-IFR'!BD55</f>
        <v>0</v>
      </c>
      <c r="AB55" s="36">
        <f>(C_calculation_DO_reachcode!BL55*Q!BE55)/'A-IFR'!BE55</f>
        <v>0.11745035246836989</v>
      </c>
      <c r="AC55" s="36">
        <f>(C_calculation_DO_reachcode!BM55*Q!BF55)/'A-IFR'!BF55</f>
        <v>0</v>
      </c>
      <c r="AD55" s="36">
        <f>(C_calculation_DO_reachcode!BN55*Q!BG55)/'A-IFR'!BG55</f>
        <v>0</v>
      </c>
      <c r="AF55" s="37">
        <v>0</v>
      </c>
      <c r="AG55" s="36" t="e">
        <f t="shared" si="25"/>
        <v>#DIV/0!</v>
      </c>
      <c r="AH55" s="36" t="e">
        <f t="shared" si="26"/>
        <v>#DIV/0!</v>
      </c>
      <c r="AI55" s="36" t="e">
        <f t="shared" si="27"/>
        <v>#DIV/0!</v>
      </c>
      <c r="AJ55" s="36" t="e">
        <f t="shared" si="28"/>
        <v>#DIV/0!</v>
      </c>
      <c r="AK55" s="36" t="e">
        <f t="shared" si="29"/>
        <v>#DIV/0!</v>
      </c>
      <c r="AL55" s="36" t="e">
        <f t="shared" si="30"/>
        <v>#DIV/0!</v>
      </c>
      <c r="AM55" s="36" t="e">
        <f t="shared" si="31"/>
        <v>#DIV/0!</v>
      </c>
      <c r="AN55" s="36" t="e">
        <f t="shared" si="32"/>
        <v>#DIV/0!</v>
      </c>
      <c r="AO55" s="36" t="e">
        <f t="shared" si="33"/>
        <v>#DIV/0!</v>
      </c>
      <c r="AP55" s="36" t="e">
        <f t="shared" si="34"/>
        <v>#DIV/0!</v>
      </c>
      <c r="AQ55" s="36" t="e">
        <f t="shared" si="35"/>
        <v>#DIV/0!</v>
      </c>
      <c r="AR55" s="36" t="e">
        <f t="shared" si="36"/>
        <v>#DIV/0!</v>
      </c>
      <c r="AS55" s="36" t="e">
        <f t="shared" si="37"/>
        <v>#DIV/0!</v>
      </c>
      <c r="AT55" s="36" t="e">
        <f t="shared" si="38"/>
        <v>#DIV/0!</v>
      </c>
      <c r="AU55" s="36" t="e">
        <f t="shared" si="39"/>
        <v>#DIV/0!</v>
      </c>
      <c r="AV55" s="36" t="e">
        <f t="shared" si="40"/>
        <v>#DIV/0!</v>
      </c>
      <c r="AW55" s="36" t="e">
        <f t="shared" si="41"/>
        <v>#DIV/0!</v>
      </c>
      <c r="AX55" s="36" t="e">
        <f t="shared" si="42"/>
        <v>#DIV/0!</v>
      </c>
      <c r="AY55" s="36" t="e">
        <f t="shared" si="43"/>
        <v>#DIV/0!</v>
      </c>
      <c r="AZ55" s="36" t="e">
        <f t="shared" si="44"/>
        <v>#DIV/0!</v>
      </c>
      <c r="BA55" s="36" t="e">
        <f t="shared" si="45"/>
        <v>#DIV/0!</v>
      </c>
      <c r="BB55" s="36" t="e">
        <f t="shared" si="46"/>
        <v>#DIV/0!</v>
      </c>
      <c r="BC55" s="36" t="e">
        <f t="shared" si="47"/>
        <v>#DIV/0!</v>
      </c>
      <c r="BD55" s="36" t="e">
        <f t="shared" si="48"/>
        <v>#DIV/0!</v>
      </c>
      <c r="BE55" s="36" t="e">
        <f t="shared" si="49"/>
        <v>#DIV/0!</v>
      </c>
    </row>
    <row r="56" spans="1:57" x14ac:dyDescent="0.25">
      <c r="A56" s="15" t="s">
        <v>86</v>
      </c>
      <c r="B56" s="3">
        <v>17110002000159</v>
      </c>
      <c r="C56">
        <v>5.5755175650119781E-2</v>
      </c>
      <c r="D56" s="17">
        <v>102</v>
      </c>
      <c r="F56" s="36">
        <f>(C_calculation_DO_reachcode!AP56*Q!AI56)/'A-IFR'!AI56</f>
        <v>0</v>
      </c>
      <c r="G56" s="36">
        <f>(C_calculation_DO_reachcode!AQ56*Q!AJ56)/'A-IFR'!AJ56</f>
        <v>0</v>
      </c>
      <c r="H56" s="36">
        <f>(C_calculation_DO_reachcode!AR56*Q!AK56)/'A-IFR'!AK56</f>
        <v>0</v>
      </c>
      <c r="I56" s="36">
        <f>(C_calculation_DO_reachcode!AS56*Q!AL56)/'A-IFR'!AL56</f>
        <v>0</v>
      </c>
      <c r="J56" s="36">
        <f>(C_calculation_DO_reachcode!AT56*Q!AM56)/'A-IFR'!AM56</f>
        <v>0</v>
      </c>
      <c r="K56" s="36">
        <f>(C_calculation_DO_reachcode!AU56*Q!AN56)/'A-IFR'!AN56</f>
        <v>0.13034988544850828</v>
      </c>
      <c r="L56" s="36">
        <f>(C_calculation_DO_reachcode!AV56*Q!AO56)/'A-IFR'!AO56</f>
        <v>0.20610062879321087</v>
      </c>
      <c r="M56" s="36">
        <f>(C_calculation_DO_reachcode!AW56*Q!AP56)/'A-IFR'!AP56</f>
        <v>0.16554474574797512</v>
      </c>
      <c r="N56" s="36">
        <f>(C_calculation_DO_reachcode!AX56*Q!AQ56)/'A-IFR'!AQ56</f>
        <v>0.21791970499906549</v>
      </c>
      <c r="O56" s="36">
        <f>(C_calculation_DO_reachcode!AY56*Q!AR56)/'A-IFR'!AR56</f>
        <v>6.9479874970959782E-2</v>
      </c>
      <c r="P56" s="36">
        <f>(C_calculation_DO_reachcode!AZ56*Q!AS56)/'A-IFR'!AS56</f>
        <v>0</v>
      </c>
      <c r="Q56" s="36">
        <f>(C_calculation_DO_reachcode!BA56*Q!AT56)/'A-IFR'!AT56</f>
        <v>0</v>
      </c>
      <c r="R56" s="36">
        <f>(C_calculation_DO_reachcode!BB56*Q!AU56)/'A-IFR'!AU56</f>
        <v>0</v>
      </c>
      <c r="S56" s="36">
        <f>(C_calculation_DO_reachcode!BC56*Q!AV56)/'A-IFR'!AV56</f>
        <v>0.10269028655872597</v>
      </c>
      <c r="T56" s="36">
        <f>(C_calculation_DO_reachcode!BD56*Q!AW56)/'A-IFR'!AW56</f>
        <v>0</v>
      </c>
      <c r="U56" s="36">
        <f>(C_calculation_DO_reachcode!BE56*Q!AX56)/'A-IFR'!AX56</f>
        <v>0</v>
      </c>
      <c r="V56" s="36">
        <f>(C_calculation_DO_reachcode!BF56*Q!AY56)/'A-IFR'!AY56</f>
        <v>0.17211637073278838</v>
      </c>
      <c r="W56" s="36">
        <f>(C_calculation_DO_reachcode!BG56*Q!AZ56)/'A-IFR'!AZ56</f>
        <v>0</v>
      </c>
      <c r="X56" s="36">
        <f>(C_calculation_DO_reachcode!BH56*Q!BA56)/'A-IFR'!BA56</f>
        <v>0</v>
      </c>
      <c r="Y56" s="36">
        <f>(C_calculation_DO_reachcode!BI56*Q!BB56)/'A-IFR'!BB56</f>
        <v>1.5330557369799982E-2</v>
      </c>
      <c r="Z56" s="36">
        <f>(C_calculation_DO_reachcode!BJ56*Q!BC56)/'A-IFR'!BC56</f>
        <v>0</v>
      </c>
      <c r="AA56" s="36">
        <f>(C_calculation_DO_reachcode!BK56*Q!BD56)/'A-IFR'!BD56</f>
        <v>0</v>
      </c>
      <c r="AB56" s="36">
        <f>(C_calculation_DO_reachcode!BL56*Q!BE56)/'A-IFR'!BE56</f>
        <v>0.17701206967455177</v>
      </c>
      <c r="AC56" s="36">
        <f>(C_calculation_DO_reachcode!BM56*Q!BF56)/'A-IFR'!BF56</f>
        <v>7.5756940491239669E-2</v>
      </c>
      <c r="AD56" s="36">
        <f>(C_calculation_DO_reachcode!BN56*Q!BG56)/'A-IFR'!BG56</f>
        <v>0</v>
      </c>
      <c r="AF56" s="37">
        <v>17110004000045</v>
      </c>
      <c r="AG56" s="36" t="e">
        <f t="shared" si="25"/>
        <v>#DIV/0!</v>
      </c>
      <c r="AH56" s="36">
        <f t="shared" si="26"/>
        <v>0</v>
      </c>
      <c r="AI56" s="36" t="e">
        <f t="shared" si="27"/>
        <v>#DIV/0!</v>
      </c>
      <c r="AJ56" s="36">
        <f t="shared" si="28"/>
        <v>0</v>
      </c>
      <c r="AK56" s="36" t="e">
        <f t="shared" si="29"/>
        <v>#DIV/0!</v>
      </c>
      <c r="AL56" s="36" t="e">
        <f t="shared" si="30"/>
        <v>#DIV/0!</v>
      </c>
      <c r="AM56" s="36">
        <f t="shared" si="31"/>
        <v>0.3674435323281085</v>
      </c>
      <c r="AN56" s="36" t="e">
        <f t="shared" si="32"/>
        <v>#DIV/0!</v>
      </c>
      <c r="AO56" s="36" t="e">
        <f t="shared" si="33"/>
        <v>#DIV/0!</v>
      </c>
      <c r="AP56" s="36" t="e">
        <f t="shared" si="34"/>
        <v>#DIV/0!</v>
      </c>
      <c r="AQ56" s="36" t="e">
        <f t="shared" si="35"/>
        <v>#DIV/0!</v>
      </c>
      <c r="AR56" s="36" t="e">
        <f t="shared" si="36"/>
        <v>#DIV/0!</v>
      </c>
      <c r="AS56" s="36">
        <f t="shared" si="37"/>
        <v>0</v>
      </c>
      <c r="AT56" s="36" t="e">
        <f t="shared" si="38"/>
        <v>#DIV/0!</v>
      </c>
      <c r="AU56" s="36" t="e">
        <f t="shared" si="39"/>
        <v>#DIV/0!</v>
      </c>
      <c r="AV56" s="36">
        <f t="shared" si="40"/>
        <v>0</v>
      </c>
      <c r="AW56" s="36">
        <f t="shared" si="41"/>
        <v>0.2986453053770099</v>
      </c>
      <c r="AX56" s="36">
        <f t="shared" si="42"/>
        <v>0</v>
      </c>
      <c r="AY56" s="36" t="e">
        <f t="shared" si="43"/>
        <v>#DIV/0!</v>
      </c>
      <c r="AZ56" s="36" t="e">
        <f t="shared" si="44"/>
        <v>#DIV/0!</v>
      </c>
      <c r="BA56" s="36">
        <f t="shared" si="45"/>
        <v>0</v>
      </c>
      <c r="BB56" s="36">
        <f t="shared" si="46"/>
        <v>0</v>
      </c>
      <c r="BC56" s="36">
        <f t="shared" si="47"/>
        <v>0.37421140936097513</v>
      </c>
      <c r="BD56" s="36" t="e">
        <f t="shared" si="48"/>
        <v>#DIV/0!</v>
      </c>
      <c r="BE56" s="36">
        <f t="shared" si="49"/>
        <v>0</v>
      </c>
    </row>
    <row r="57" spans="1:57" x14ac:dyDescent="0.25">
      <c r="A57" s="15" t="s">
        <v>87</v>
      </c>
      <c r="B57" s="3">
        <v>17110002000161</v>
      </c>
      <c r="C57">
        <v>7.1052297949790955E-2</v>
      </c>
      <c r="D57" s="17">
        <v>592</v>
      </c>
      <c r="F57" s="36">
        <f>(C_calculation_DO_reachcode!AP57*Q!AI57)/'A-IFR'!AI57</f>
        <v>0</v>
      </c>
      <c r="G57" s="36">
        <f>(C_calculation_DO_reachcode!AQ57*Q!AJ57)/'A-IFR'!AJ57</f>
        <v>0</v>
      </c>
      <c r="H57" s="36">
        <f>(C_calculation_DO_reachcode!AR57*Q!AK57)/'A-IFR'!AK57</f>
        <v>0</v>
      </c>
      <c r="I57" s="36">
        <f>(C_calculation_DO_reachcode!AS57*Q!AL57)/'A-IFR'!AL57</f>
        <v>0</v>
      </c>
      <c r="J57" s="36">
        <f>(C_calculation_DO_reachcode!AT57*Q!AM57)/'A-IFR'!AM57</f>
        <v>1.8419106735225968E-2</v>
      </c>
      <c r="K57" s="36">
        <f>(C_calculation_DO_reachcode!AU57*Q!AN57)/'A-IFR'!AN57</f>
        <v>8.7187648956922853E-2</v>
      </c>
      <c r="L57" s="36">
        <f>(C_calculation_DO_reachcode!AV57*Q!AO57)/'A-IFR'!AO57</f>
        <v>0.1342739993881214</v>
      </c>
      <c r="M57" s="36">
        <f>(C_calculation_DO_reachcode!AW57*Q!AP57)/'A-IFR'!AP57</f>
        <v>0.24480132286833875</v>
      </c>
      <c r="N57" s="36">
        <f>(C_calculation_DO_reachcode!AX57*Q!AQ57)/'A-IFR'!AQ57</f>
        <v>0.1183574841371717</v>
      </c>
      <c r="O57" s="36">
        <f>(C_calculation_DO_reachcode!AY57*Q!AR57)/'A-IFR'!AR57</f>
        <v>1.7645320315544121E-2</v>
      </c>
      <c r="P57" s="36">
        <f>(C_calculation_DO_reachcode!AZ57*Q!AS57)/'A-IFR'!AS57</f>
        <v>0</v>
      </c>
      <c r="Q57" s="36">
        <f>(C_calculation_DO_reachcode!BA57*Q!AT57)/'A-IFR'!AT57</f>
        <v>0</v>
      </c>
      <c r="R57" s="36">
        <f>(C_calculation_DO_reachcode!BB57*Q!AU57)/'A-IFR'!AU57</f>
        <v>0</v>
      </c>
      <c r="S57" s="36">
        <f>(C_calculation_DO_reachcode!BC57*Q!AV57)/'A-IFR'!AV57</f>
        <v>1.6997095230226432E-2</v>
      </c>
      <c r="T57" s="36">
        <f>(C_calculation_DO_reachcode!BD57*Q!AW57)/'A-IFR'!AW57</f>
        <v>0</v>
      </c>
      <c r="U57" s="36">
        <f>(C_calculation_DO_reachcode!BE57*Q!AX57)/'A-IFR'!AX57</f>
        <v>0</v>
      </c>
      <c r="V57" s="36">
        <f>(C_calculation_DO_reachcode!BF57*Q!AY57)/'A-IFR'!AY57</f>
        <v>8.6862754862028754E-2</v>
      </c>
      <c r="W57" s="36">
        <f>(C_calculation_DO_reachcode!BG57*Q!AZ57)/'A-IFR'!AZ57</f>
        <v>0</v>
      </c>
      <c r="X57" s="36">
        <f>(C_calculation_DO_reachcode!BH57*Q!BA57)/'A-IFR'!BA57</f>
        <v>0</v>
      </c>
      <c r="Y57" s="36">
        <f>(C_calculation_DO_reachcode!BI57*Q!BB57)/'A-IFR'!BB57</f>
        <v>0</v>
      </c>
      <c r="Z57" s="36">
        <f>(C_calculation_DO_reachcode!BJ57*Q!BC57)/'A-IFR'!BC57</f>
        <v>0</v>
      </c>
      <c r="AA57" s="36">
        <f>(C_calculation_DO_reachcode!BK57*Q!BD57)/'A-IFR'!BD57</f>
        <v>0</v>
      </c>
      <c r="AB57" s="36">
        <f>(C_calculation_DO_reachcode!BL57*Q!BE57)/'A-IFR'!BE57</f>
        <v>0.11329678232987488</v>
      </c>
      <c r="AC57" s="36">
        <f>(C_calculation_DO_reachcode!BM57*Q!BF57)/'A-IFR'!BF57</f>
        <v>0</v>
      </c>
      <c r="AD57" s="36">
        <f>(C_calculation_DO_reachcode!BN57*Q!BG57)/'A-IFR'!BG57</f>
        <v>0</v>
      </c>
      <c r="AF57" s="37">
        <v>17110004000400</v>
      </c>
      <c r="AG57" s="36">
        <f t="shared" si="25"/>
        <v>0.19021039543599857</v>
      </c>
      <c r="AH57" s="36">
        <f t="shared" si="26"/>
        <v>0</v>
      </c>
      <c r="AI57" s="36">
        <f t="shared" si="27"/>
        <v>4.6222293549633135E-2</v>
      </c>
      <c r="AJ57" s="36">
        <f t="shared" si="28"/>
        <v>0.11091744391838264</v>
      </c>
      <c r="AK57" s="36">
        <f t="shared" si="29"/>
        <v>0.13557098188523053</v>
      </c>
      <c r="AL57" s="36">
        <f t="shared" si="30"/>
        <v>0.14757556252372159</v>
      </c>
      <c r="AM57" s="36">
        <f t="shared" si="31"/>
        <v>0.13693680851249013</v>
      </c>
      <c r="AN57" s="36">
        <f t="shared" si="32"/>
        <v>0.18491229369228113</v>
      </c>
      <c r="AO57" s="36">
        <f t="shared" si="33"/>
        <v>0.21638762151896651</v>
      </c>
      <c r="AP57" s="36">
        <f t="shared" si="34"/>
        <v>0.13106745652067381</v>
      </c>
      <c r="AQ57" s="36">
        <f t="shared" si="35"/>
        <v>5.5188993649089205E-2</v>
      </c>
      <c r="AR57" s="36">
        <f t="shared" si="36"/>
        <v>0.58853051999626083</v>
      </c>
      <c r="AS57" s="36">
        <f t="shared" si="37"/>
        <v>9.5330487250086263E-2</v>
      </c>
      <c r="AT57" s="36">
        <f t="shared" si="38"/>
        <v>0.15076121402608986</v>
      </c>
      <c r="AU57" s="36">
        <f t="shared" si="39"/>
        <v>0.58853051999626083</v>
      </c>
      <c r="AV57" s="36">
        <f t="shared" si="40"/>
        <v>9.0081972328036677E-2</v>
      </c>
      <c r="AW57" s="36">
        <f t="shared" si="41"/>
        <v>0.15596385528714912</v>
      </c>
      <c r="AX57" s="36">
        <f t="shared" si="42"/>
        <v>6.038956118858211E-2</v>
      </c>
      <c r="AY57" s="36">
        <f t="shared" si="43"/>
        <v>0.31924579717498297</v>
      </c>
      <c r="AZ57" s="36">
        <f t="shared" si="44"/>
        <v>0.18141565282071573</v>
      </c>
      <c r="BA57" s="36">
        <f t="shared" si="45"/>
        <v>8.853414653018235E-2</v>
      </c>
      <c r="BB57" s="36">
        <f t="shared" si="46"/>
        <v>4.8087523214210851E-2</v>
      </c>
      <c r="BC57" s="36">
        <f t="shared" si="47"/>
        <v>0.14135580228444611</v>
      </c>
      <c r="BD57" s="36">
        <f t="shared" si="48"/>
        <v>0.1994899300898505</v>
      </c>
      <c r="BE57" s="36">
        <f t="shared" si="49"/>
        <v>5.8404677677523283E-2</v>
      </c>
    </row>
    <row r="58" spans="1:57" x14ac:dyDescent="0.25">
      <c r="A58" s="15" t="s">
        <v>88</v>
      </c>
      <c r="B58" s="3">
        <v>17110002001756</v>
      </c>
      <c r="C58">
        <v>4.7314818948507309E-2</v>
      </c>
      <c r="D58" s="17">
        <v>595</v>
      </c>
      <c r="F58" s="36">
        <f>(C_calculation_DO_reachcode!AP58*Q!AI58)/'A-IFR'!AI58</f>
        <v>0</v>
      </c>
      <c r="G58" s="36">
        <f>(C_calculation_DO_reachcode!AQ58*Q!AJ58)/'A-IFR'!AJ58</f>
        <v>0</v>
      </c>
      <c r="H58" s="36">
        <f>(C_calculation_DO_reachcode!AR58*Q!AK58)/'A-IFR'!AK58</f>
        <v>0</v>
      </c>
      <c r="I58" s="36">
        <f>(C_calculation_DO_reachcode!AS58*Q!AL58)/'A-IFR'!AL58</f>
        <v>0</v>
      </c>
      <c r="J58" s="36">
        <f>(C_calculation_DO_reachcode!AT58*Q!AM58)/'A-IFR'!AM58</f>
        <v>0</v>
      </c>
      <c r="K58" s="36">
        <f>(C_calculation_DO_reachcode!AU58*Q!AN58)/'A-IFR'!AN58</f>
        <v>0.13700914290128174</v>
      </c>
      <c r="L58" s="36">
        <f>(C_calculation_DO_reachcode!AV58*Q!AO58)/'A-IFR'!AO58</f>
        <v>0.23081086079685287</v>
      </c>
      <c r="M58" s="36">
        <f>(C_calculation_DO_reachcode!AW58*Q!AP58)/'A-IFR'!AP58</f>
        <v>0.30723392437306113</v>
      </c>
      <c r="N58" s="36">
        <f>(C_calculation_DO_reachcode!AX58*Q!AQ58)/'A-IFR'!AQ58</f>
        <v>0.25348232479985472</v>
      </c>
      <c r="O58" s="36">
        <f>(C_calculation_DO_reachcode!AY58*Q!AR58)/'A-IFR'!AR58</f>
        <v>0.12528176378104405</v>
      </c>
      <c r="P58" s="36">
        <f>(C_calculation_DO_reachcode!AZ58*Q!AS58)/'A-IFR'!AS58</f>
        <v>4.0105103656790202E-2</v>
      </c>
      <c r="Q58" s="36">
        <f>(C_calculation_DO_reachcode!BA58*Q!AT58)/'A-IFR'!AT58</f>
        <v>0</v>
      </c>
      <c r="R58" s="36">
        <f>(C_calculation_DO_reachcode!BB58*Q!AU58)/'A-IFR'!AU58</f>
        <v>0</v>
      </c>
      <c r="S58" s="36">
        <f>(C_calculation_DO_reachcode!BC58*Q!AV58)/'A-IFR'!AV58</f>
        <v>0.12776150296851788</v>
      </c>
      <c r="T58" s="36">
        <f>(C_calculation_DO_reachcode!BD58*Q!AW58)/'A-IFR'!AW58</f>
        <v>0</v>
      </c>
      <c r="U58" s="36">
        <f>(C_calculation_DO_reachcode!BE58*Q!AX58)/'A-IFR'!AX58</f>
        <v>0</v>
      </c>
      <c r="V58" s="36">
        <f>(C_calculation_DO_reachcode!BF58*Q!AY58)/'A-IFR'!AY58</f>
        <v>0.18494458232097968</v>
      </c>
      <c r="W58" s="36">
        <f>(C_calculation_DO_reachcode!BG58*Q!AZ58)/'A-IFR'!AZ58</f>
        <v>0</v>
      </c>
      <c r="X58" s="36">
        <f>(C_calculation_DO_reachcode!BH58*Q!BA58)/'A-IFR'!BA58</f>
        <v>0</v>
      </c>
      <c r="Y58" s="36">
        <f>(C_calculation_DO_reachcode!BI58*Q!BB58)/'A-IFR'!BB58</f>
        <v>1.5651076720377838E-3</v>
      </c>
      <c r="Z58" s="36">
        <f>(C_calculation_DO_reachcode!BJ58*Q!BC58)/'A-IFR'!BC58</f>
        <v>0</v>
      </c>
      <c r="AA58" s="36">
        <f>(C_calculation_DO_reachcode!BK58*Q!BD58)/'A-IFR'!BD58</f>
        <v>0</v>
      </c>
      <c r="AB58" s="36">
        <f>(C_calculation_DO_reachcode!BL58*Q!BE58)/'A-IFR'!BE58</f>
        <v>0.1888279567974338</v>
      </c>
      <c r="AC58" s="36">
        <f>(C_calculation_DO_reachcode!BM58*Q!BF58)/'A-IFR'!BF58</f>
        <v>6.3551461208981253E-2</v>
      </c>
      <c r="AD58" s="36">
        <f>(C_calculation_DO_reachcode!BN58*Q!BG58)/'A-IFR'!BG58</f>
        <v>0</v>
      </c>
      <c r="AF58" s="37">
        <v>17110004001001</v>
      </c>
      <c r="AG58" s="36">
        <f t="shared" si="25"/>
        <v>0.49690890567075729</v>
      </c>
      <c r="AH58" s="36">
        <f t="shared" si="26"/>
        <v>0.35145263354760614</v>
      </c>
      <c r="AI58" s="36">
        <f t="shared" si="27"/>
        <v>0.40667902196461497</v>
      </c>
      <c r="AJ58" s="36">
        <f t="shared" si="28"/>
        <v>0.36123718936487803</v>
      </c>
      <c r="AK58" s="36">
        <f t="shared" si="29"/>
        <v>0.18790467610815456</v>
      </c>
      <c r="AL58" s="36">
        <f t="shared" si="30"/>
        <v>0.31932491288340403</v>
      </c>
      <c r="AM58" s="36">
        <f t="shared" si="31"/>
        <v>0.23248662883146259</v>
      </c>
      <c r="AN58" s="36">
        <f t="shared" si="32"/>
        <v>8.2203787045887711E-2</v>
      </c>
      <c r="AO58" s="36">
        <f t="shared" si="33"/>
        <v>0.27927401848235034</v>
      </c>
      <c r="AP58" s="36">
        <f t="shared" si="34"/>
        <v>0.77814191372498609</v>
      </c>
      <c r="AQ58" s="36">
        <f t="shared" si="35"/>
        <v>0.43787626980382727</v>
      </c>
      <c r="AR58" s="36">
        <f t="shared" si="36"/>
        <v>0.72985621434673031</v>
      </c>
      <c r="AS58" s="36">
        <f t="shared" si="37"/>
        <v>0.37374424437859416</v>
      </c>
      <c r="AT58" s="36">
        <f t="shared" si="38"/>
        <v>0.47105335773682394</v>
      </c>
      <c r="AU58" s="36">
        <f t="shared" si="39"/>
        <v>0.72985621434673031</v>
      </c>
      <c r="AV58" s="36">
        <f t="shared" si="40"/>
        <v>0.32443505575510068</v>
      </c>
      <c r="AW58" s="36">
        <f t="shared" si="41"/>
        <v>0.34271358713205541</v>
      </c>
      <c r="AX58" s="36">
        <f t="shared" si="42"/>
        <v>0.3374959864356149</v>
      </c>
      <c r="AY58" s="36">
        <f t="shared" si="43"/>
        <v>0.57346017356164314</v>
      </c>
      <c r="AZ58" s="36">
        <f t="shared" si="44"/>
        <v>0.54223851969630088</v>
      </c>
      <c r="BA58" s="36">
        <f t="shared" si="45"/>
        <v>0.36166440736477506</v>
      </c>
      <c r="BB58" s="36">
        <f t="shared" si="46"/>
        <v>0.34067579247945279</v>
      </c>
      <c r="BC58" s="36">
        <f t="shared" si="47"/>
        <v>0.27574741343945403</v>
      </c>
      <c r="BD58" s="36">
        <f t="shared" si="48"/>
        <v>0.48241252722377048</v>
      </c>
      <c r="BE58" s="36">
        <f t="shared" si="49"/>
        <v>0.37678882483309389</v>
      </c>
    </row>
    <row r="59" spans="1:57" x14ac:dyDescent="0.25">
      <c r="A59" s="15" t="s">
        <v>89</v>
      </c>
      <c r="B59" s="3">
        <v>17110002000163</v>
      </c>
      <c r="C59">
        <v>0.99318182468414307</v>
      </c>
      <c r="D59" s="17">
        <v>456</v>
      </c>
      <c r="F59" s="36">
        <f>(C_calculation_DO_reachcode!AP59*Q!AI59)/'A-IFR'!AI59</f>
        <v>0</v>
      </c>
      <c r="G59" s="36">
        <f>(C_calculation_DO_reachcode!AQ59*Q!AJ59)/'A-IFR'!AJ59</f>
        <v>0</v>
      </c>
      <c r="H59" s="36">
        <f>(C_calculation_DO_reachcode!AR59*Q!AK59)/'A-IFR'!AK59</f>
        <v>0</v>
      </c>
      <c r="I59" s="36">
        <f>(C_calculation_DO_reachcode!AS59*Q!AL59)/'A-IFR'!AL59</f>
        <v>0</v>
      </c>
      <c r="J59" s="36">
        <f>(C_calculation_DO_reachcode!AT59*Q!AM59)/'A-IFR'!AM59</f>
        <v>0</v>
      </c>
      <c r="K59" s="36">
        <f>(C_calculation_DO_reachcode!AU59*Q!AN59)/'A-IFR'!AN59</f>
        <v>7.4924273509001479E-2</v>
      </c>
      <c r="L59" s="36">
        <f>(C_calculation_DO_reachcode!AV59*Q!AO59)/'A-IFR'!AO59</f>
        <v>6.7950703666587661E-2</v>
      </c>
      <c r="M59" s="36">
        <f>(C_calculation_DO_reachcode!AW59*Q!AP59)/'A-IFR'!AP59</f>
        <v>0.11270233042590488</v>
      </c>
      <c r="N59" s="36">
        <f>(C_calculation_DO_reachcode!AX59*Q!AQ59)/'A-IFR'!AQ59</f>
        <v>0.10260409360125275</v>
      </c>
      <c r="O59" s="36">
        <f>(C_calculation_DO_reachcode!AY59*Q!AR59)/'A-IFR'!AR59</f>
        <v>4.3636643506294981E-2</v>
      </c>
      <c r="P59" s="36">
        <f>(C_calculation_DO_reachcode!AZ59*Q!AS59)/'A-IFR'!AS59</f>
        <v>0</v>
      </c>
      <c r="Q59" s="36">
        <f>(C_calculation_DO_reachcode!BA59*Q!AT59)/'A-IFR'!AT59</f>
        <v>0</v>
      </c>
      <c r="R59" s="36">
        <f>(C_calculation_DO_reachcode!BB59*Q!AU59)/'A-IFR'!AU59</f>
        <v>0</v>
      </c>
      <c r="S59" s="36">
        <f>(C_calculation_DO_reachcode!BC59*Q!AV59)/'A-IFR'!AV59</f>
        <v>3.8842952135546227E-2</v>
      </c>
      <c r="T59" s="36">
        <f>(C_calculation_DO_reachcode!BD59*Q!AW59)/'A-IFR'!AW59</f>
        <v>0</v>
      </c>
      <c r="U59" s="36">
        <f>(C_calculation_DO_reachcode!BE59*Q!AX59)/'A-IFR'!AX59</f>
        <v>0</v>
      </c>
      <c r="V59" s="36">
        <f>(C_calculation_DO_reachcode!BF59*Q!AY59)/'A-IFR'!AY59</f>
        <v>7.6834727212334239E-2</v>
      </c>
      <c r="W59" s="36">
        <f>(C_calculation_DO_reachcode!BG59*Q!AZ59)/'A-IFR'!AZ59</f>
        <v>0</v>
      </c>
      <c r="X59" s="36">
        <f>(C_calculation_DO_reachcode!BH59*Q!BA59)/'A-IFR'!BA59</f>
        <v>0</v>
      </c>
      <c r="Y59" s="36">
        <f>(C_calculation_DO_reachcode!BI59*Q!BB59)/'A-IFR'!BB59</f>
        <v>0</v>
      </c>
      <c r="Z59" s="36">
        <f>(C_calculation_DO_reachcode!BJ59*Q!BC59)/'A-IFR'!BC59</f>
        <v>0</v>
      </c>
      <c r="AA59" s="36">
        <f>(C_calculation_DO_reachcode!BK59*Q!BD59)/'A-IFR'!BD59</f>
        <v>0</v>
      </c>
      <c r="AB59" s="36">
        <f>(C_calculation_DO_reachcode!BL59*Q!BE59)/'A-IFR'!BE59</f>
        <v>7.1556665692610641E-2</v>
      </c>
      <c r="AC59" s="36">
        <f>(C_calculation_DO_reachcode!BM59*Q!BF59)/'A-IFR'!BF59</f>
        <v>4.953701032295919E-3</v>
      </c>
      <c r="AD59" s="36">
        <f>(C_calculation_DO_reachcode!BN59*Q!BG59)/'A-IFR'!BG59</f>
        <v>0</v>
      </c>
      <c r="AF59" s="37">
        <v>17110004000046</v>
      </c>
      <c r="AG59" s="36" t="e">
        <f t="shared" si="25"/>
        <v>#DIV/0!</v>
      </c>
      <c r="AH59" s="36" t="e">
        <f t="shared" si="26"/>
        <v>#DIV/0!</v>
      </c>
      <c r="AI59" s="36" t="e">
        <f t="shared" si="27"/>
        <v>#DIV/0!</v>
      </c>
      <c r="AJ59" s="36">
        <f t="shared" si="28"/>
        <v>0.37011670242540906</v>
      </c>
      <c r="AK59" s="36" t="e">
        <f t="shared" si="29"/>
        <v>#DIV/0!</v>
      </c>
      <c r="AL59" s="36" t="e">
        <f t="shared" si="30"/>
        <v>#DIV/0!</v>
      </c>
      <c r="AM59" s="36">
        <f t="shared" si="31"/>
        <v>0.77426101081076371</v>
      </c>
      <c r="AN59" s="36" t="e">
        <f t="shared" si="32"/>
        <v>#DIV/0!</v>
      </c>
      <c r="AO59" s="36" t="e">
        <f t="shared" si="33"/>
        <v>#DIV/0!</v>
      </c>
      <c r="AP59" s="36" t="e">
        <f t="shared" si="34"/>
        <v>#DIV/0!</v>
      </c>
      <c r="AQ59" s="36" t="e">
        <f t="shared" si="35"/>
        <v>#DIV/0!</v>
      </c>
      <c r="AR59" s="36" t="e">
        <f t="shared" si="36"/>
        <v>#DIV/0!</v>
      </c>
      <c r="AS59" s="36">
        <f t="shared" si="37"/>
        <v>0.40515297580241977</v>
      </c>
      <c r="AT59" s="36" t="e">
        <f t="shared" si="38"/>
        <v>#DIV/0!</v>
      </c>
      <c r="AU59" s="36" t="e">
        <f t="shared" si="39"/>
        <v>#DIV/0!</v>
      </c>
      <c r="AV59" s="36">
        <f t="shared" si="40"/>
        <v>0.46984313053037341</v>
      </c>
      <c r="AW59" s="36">
        <f t="shared" si="41"/>
        <v>0.62929309789740173</v>
      </c>
      <c r="AX59" s="36">
        <f t="shared" si="42"/>
        <v>0.33397346564574204</v>
      </c>
      <c r="AY59" s="36" t="e">
        <f t="shared" si="43"/>
        <v>#DIV/0!</v>
      </c>
      <c r="AZ59" s="36" t="e">
        <f t="shared" si="44"/>
        <v>#DIV/0!</v>
      </c>
      <c r="BA59" s="36">
        <f t="shared" si="45"/>
        <v>0.44450644548687279</v>
      </c>
      <c r="BB59" s="36">
        <f t="shared" si="46"/>
        <v>0.33082284917892713</v>
      </c>
      <c r="BC59" s="36">
        <f t="shared" si="47"/>
        <v>0.78849903107429775</v>
      </c>
      <c r="BD59" s="36" t="e">
        <f t="shared" si="48"/>
        <v>#DIV/0!</v>
      </c>
      <c r="BE59" s="36">
        <f t="shared" si="49"/>
        <v>0.31311406526767155</v>
      </c>
    </row>
    <row r="60" spans="1:57" x14ac:dyDescent="0.25">
      <c r="A60" s="15" t="s">
        <v>90</v>
      </c>
      <c r="B60" s="3">
        <v>17110002000841</v>
      </c>
      <c r="C60">
        <v>4.9700349569320679E-2</v>
      </c>
      <c r="D60" s="17">
        <v>98</v>
      </c>
      <c r="F60" s="36">
        <f>(C_calculation_DO_reachcode!AP60*Q!AI60)/'A-IFR'!AI60</f>
        <v>0</v>
      </c>
      <c r="G60" s="36">
        <f>(C_calculation_DO_reachcode!AQ60*Q!AJ60)/'A-IFR'!AJ60</f>
        <v>0</v>
      </c>
      <c r="H60" s="36">
        <f>(C_calculation_DO_reachcode!AR60*Q!AK60)/'A-IFR'!AK60</f>
        <v>0</v>
      </c>
      <c r="I60" s="36">
        <f>(C_calculation_DO_reachcode!AS60*Q!AL60)/'A-IFR'!AL60</f>
        <v>0</v>
      </c>
      <c r="J60" s="36">
        <f>(C_calculation_DO_reachcode!AT60*Q!AM60)/'A-IFR'!AM60</f>
        <v>8.4921530579377319E-2</v>
      </c>
      <c r="K60" s="36">
        <f>(C_calculation_DO_reachcode!AU60*Q!AN60)/'A-IFR'!AN60</f>
        <v>9.6398813059304242E-2</v>
      </c>
      <c r="L60" s="36" t="e">
        <f>(C_calculation_DO_reachcode!AV60*Q!AO60)/'A-IFR'!AO60</f>
        <v>#DIV/0!</v>
      </c>
      <c r="M60" s="36">
        <f>(C_calculation_DO_reachcode!AW60*Q!AP60)/'A-IFR'!AP60</f>
        <v>0.18927356383113336</v>
      </c>
      <c r="N60" s="36" t="e">
        <f>(C_calculation_DO_reachcode!AX60*Q!AQ60)/'A-IFR'!AQ60</f>
        <v>#DIV/0!</v>
      </c>
      <c r="O60" s="36">
        <f>(C_calculation_DO_reachcode!AY60*Q!AR60)/'A-IFR'!AR60</f>
        <v>0.34404241404627095</v>
      </c>
      <c r="P60" s="36">
        <f>(C_calculation_DO_reachcode!AZ60*Q!AS60)/'A-IFR'!AS60</f>
        <v>0</v>
      </c>
      <c r="Q60" s="36">
        <f>(C_calculation_DO_reachcode!BA60*Q!AT60)/'A-IFR'!AT60</f>
        <v>0</v>
      </c>
      <c r="R60" s="36">
        <f>(C_calculation_DO_reachcode!BB60*Q!AU60)/'A-IFR'!AU60</f>
        <v>0</v>
      </c>
      <c r="S60" s="36">
        <f>(C_calculation_DO_reachcode!BC60*Q!AV60)/'A-IFR'!AV60</f>
        <v>0.14917223305723906</v>
      </c>
      <c r="T60" s="36">
        <f>(C_calculation_DO_reachcode!BD60*Q!AW60)/'A-IFR'!AW60</f>
        <v>0</v>
      </c>
      <c r="U60" s="36">
        <f>(C_calculation_DO_reachcode!BE60*Q!AX60)/'A-IFR'!AX60</f>
        <v>0</v>
      </c>
      <c r="V60" s="36">
        <f>(C_calculation_DO_reachcode!BF60*Q!AY60)/'A-IFR'!AY60</f>
        <v>0.19934203300920469</v>
      </c>
      <c r="W60" s="36">
        <f>(C_calculation_DO_reachcode!BG60*Q!AZ60)/'A-IFR'!AZ60</f>
        <v>0</v>
      </c>
      <c r="X60" s="36">
        <f>(C_calculation_DO_reachcode!BH60*Q!BA60)/'A-IFR'!BA60</f>
        <v>0</v>
      </c>
      <c r="Y60" s="36">
        <f>(C_calculation_DO_reachcode!BI60*Q!BB60)/'A-IFR'!BB60</f>
        <v>0</v>
      </c>
      <c r="Z60" s="36">
        <f>(C_calculation_DO_reachcode!BJ60*Q!BC60)/'A-IFR'!BC60</f>
        <v>0</v>
      </c>
      <c r="AA60" s="36">
        <f>(C_calculation_DO_reachcode!BK60*Q!BD60)/'A-IFR'!BD60</f>
        <v>0</v>
      </c>
      <c r="AB60" s="36">
        <f>(C_calculation_DO_reachcode!BL60*Q!BE60)/'A-IFR'!BE60</f>
        <v>8.5693007535871391E-2</v>
      </c>
      <c r="AC60" s="36">
        <f>(C_calculation_DO_reachcode!BM60*Q!BF60)/'A-IFR'!BF60</f>
        <v>0.10709924160632685</v>
      </c>
      <c r="AD60" s="36">
        <f>(C_calculation_DO_reachcode!BN60*Q!BG60)/'A-IFR'!BG60</f>
        <v>0</v>
      </c>
      <c r="AF60" s="37">
        <v>17110004013611</v>
      </c>
      <c r="AG60" s="36" t="e">
        <f t="shared" si="25"/>
        <v>#DIV/0!</v>
      </c>
      <c r="AH60" s="36" t="e">
        <f t="shared" si="26"/>
        <v>#DIV/0!</v>
      </c>
      <c r="AI60" s="36" t="e">
        <f t="shared" si="27"/>
        <v>#DIV/0!</v>
      </c>
      <c r="AJ60" s="36" t="e">
        <f t="shared" si="28"/>
        <v>#DIV/0!</v>
      </c>
      <c r="AK60" s="36" t="e">
        <f t="shared" si="29"/>
        <v>#DIV/0!</v>
      </c>
      <c r="AL60" s="36" t="e">
        <f t="shared" si="30"/>
        <v>#DIV/0!</v>
      </c>
      <c r="AM60" s="36">
        <f t="shared" si="31"/>
        <v>0</v>
      </c>
      <c r="AN60" s="36">
        <f t="shared" si="32"/>
        <v>9.6125329534906281E-2</v>
      </c>
      <c r="AO60" s="36">
        <f t="shared" si="33"/>
        <v>0</v>
      </c>
      <c r="AP60" s="36" t="e">
        <f t="shared" si="34"/>
        <v>#DIV/0!</v>
      </c>
      <c r="AQ60" s="36" t="e">
        <f t="shared" si="35"/>
        <v>#DIV/0!</v>
      </c>
      <c r="AR60" s="36" t="e">
        <f t="shared" si="36"/>
        <v>#DIV/0!</v>
      </c>
      <c r="AS60" s="36">
        <f t="shared" si="37"/>
        <v>0</v>
      </c>
      <c r="AT60" s="36">
        <f t="shared" si="38"/>
        <v>0</v>
      </c>
      <c r="AU60" s="36" t="e">
        <f t="shared" si="39"/>
        <v>#DIV/0!</v>
      </c>
      <c r="AV60" s="36">
        <f t="shared" si="40"/>
        <v>0</v>
      </c>
      <c r="AW60" s="36">
        <f t="shared" si="41"/>
        <v>0</v>
      </c>
      <c r="AX60" s="36" t="e">
        <f t="shared" si="42"/>
        <v>#DIV/0!</v>
      </c>
      <c r="AY60" s="36" t="e">
        <f t="shared" si="43"/>
        <v>#DIV/0!</v>
      </c>
      <c r="AZ60" s="36">
        <f t="shared" si="44"/>
        <v>0</v>
      </c>
      <c r="BA60" s="36">
        <f t="shared" si="45"/>
        <v>0</v>
      </c>
      <c r="BB60" s="36" t="e">
        <f t="shared" si="46"/>
        <v>#DIV/0!</v>
      </c>
      <c r="BC60" s="36">
        <f t="shared" si="47"/>
        <v>0</v>
      </c>
      <c r="BD60" s="36">
        <f t="shared" si="48"/>
        <v>0</v>
      </c>
      <c r="BE60" s="36" t="e">
        <f t="shared" si="49"/>
        <v>#DIV/0!</v>
      </c>
    </row>
    <row r="61" spans="1:57" x14ac:dyDescent="0.25">
      <c r="A61" s="15" t="s">
        <v>91</v>
      </c>
      <c r="B61" s="3">
        <v>17110002000848</v>
      </c>
      <c r="C61">
        <v>6.592271476984024E-2</v>
      </c>
      <c r="D61" s="17">
        <v>98</v>
      </c>
      <c r="F61" s="36">
        <f>(C_calculation_DO_reachcode!AP61*Q!AI61)/'A-IFR'!AI61</f>
        <v>0</v>
      </c>
      <c r="G61" s="36">
        <f>(C_calculation_DO_reachcode!AQ61*Q!AJ61)/'A-IFR'!AJ61</f>
        <v>0</v>
      </c>
      <c r="H61" s="36">
        <f>(C_calculation_DO_reachcode!AR61*Q!AK61)/'A-IFR'!AK61</f>
        <v>0</v>
      </c>
      <c r="I61" s="36">
        <f>(C_calculation_DO_reachcode!AS61*Q!AL61)/'A-IFR'!AL61</f>
        <v>0</v>
      </c>
      <c r="J61" s="36">
        <f>(C_calculation_DO_reachcode!AT61*Q!AM61)/'A-IFR'!AM61</f>
        <v>6.0045526672286915E-2</v>
      </c>
      <c r="K61" s="36">
        <f>(C_calculation_DO_reachcode!AU61*Q!AN61)/'A-IFR'!AN61</f>
        <v>6.060251114151699E-2</v>
      </c>
      <c r="L61" s="36">
        <f>(C_calculation_DO_reachcode!AV61*Q!AO61)/'A-IFR'!AO61</f>
        <v>5.1656852781368341E-2</v>
      </c>
      <c r="M61" s="36">
        <f>(C_calculation_DO_reachcode!AW61*Q!AP61)/'A-IFR'!AP61</f>
        <v>0.13105397394383536</v>
      </c>
      <c r="N61" s="36">
        <f>(C_calculation_DO_reachcode!AX61*Q!AQ61)/'A-IFR'!AQ61</f>
        <v>0.12658280171143682</v>
      </c>
      <c r="O61" s="36">
        <f>(C_calculation_DO_reachcode!AY61*Q!AR61)/'A-IFR'!AR61</f>
        <v>0.27707232581588997</v>
      </c>
      <c r="P61" s="36">
        <f>(C_calculation_DO_reachcode!AZ61*Q!AS61)/'A-IFR'!AS61</f>
        <v>9.9250723669842542E-2</v>
      </c>
      <c r="Q61" s="36">
        <f>(C_calculation_DO_reachcode!BA61*Q!AT61)/'A-IFR'!AT61</f>
        <v>0</v>
      </c>
      <c r="R61" s="36">
        <f>(C_calculation_DO_reachcode!BB61*Q!AU61)/'A-IFR'!AU61</f>
        <v>3.3880108769451731E-2</v>
      </c>
      <c r="S61" s="36">
        <f>(C_calculation_DO_reachcode!BC61*Q!AV61)/'A-IFR'!AV61</f>
        <v>0.17765688434627952</v>
      </c>
      <c r="T61" s="36">
        <f>(C_calculation_DO_reachcode!BD61*Q!AW61)/'A-IFR'!AW61</f>
        <v>0</v>
      </c>
      <c r="U61" s="36">
        <f>(C_calculation_DO_reachcode!BE61*Q!AX61)/'A-IFR'!AX61</f>
        <v>4.4648208419674067E-4</v>
      </c>
      <c r="V61" s="36">
        <f>(C_calculation_DO_reachcode!BF61*Q!AY61)/'A-IFR'!AY61</f>
        <v>0.15323550236896571</v>
      </c>
      <c r="W61" s="36">
        <f>(C_calculation_DO_reachcode!BG61*Q!AZ61)/'A-IFR'!AZ61</f>
        <v>0</v>
      </c>
      <c r="X61" s="36">
        <f>(C_calculation_DO_reachcode!BH61*Q!BA61)/'A-IFR'!BA61</f>
        <v>6.9687987140001059E-2</v>
      </c>
      <c r="Y61" s="36">
        <f>(C_calculation_DO_reachcode!BI61*Q!BB61)/'A-IFR'!BB61</f>
        <v>9.9129654553461941E-2</v>
      </c>
      <c r="Z61" s="36">
        <f>(C_calculation_DO_reachcode!BJ61*Q!BC61)/'A-IFR'!BC61</f>
        <v>0</v>
      </c>
      <c r="AA61" s="36">
        <f>(C_calculation_DO_reachcode!BK61*Q!BD61)/'A-IFR'!BD61</f>
        <v>0</v>
      </c>
      <c r="AB61" s="36">
        <f>(C_calculation_DO_reachcode!BL61*Q!BE61)/'A-IFR'!BE61</f>
        <v>5.6523889335550304E-2</v>
      </c>
      <c r="AC61" s="36">
        <f>(C_calculation_DO_reachcode!BM61*Q!BF61)/'A-IFR'!BF61</f>
        <v>0.13191729733356686</v>
      </c>
      <c r="AD61" s="36">
        <f>(C_calculation_DO_reachcode!BN61*Q!BG61)/'A-IFR'!BG61</f>
        <v>0</v>
      </c>
      <c r="AF61" s="37">
        <v>17110004013604</v>
      </c>
      <c r="AG61" s="36" t="e">
        <f t="shared" si="25"/>
        <v>#DIV/0!</v>
      </c>
      <c r="AH61" s="36" t="e">
        <f t="shared" si="26"/>
        <v>#DIV/0!</v>
      </c>
      <c r="AI61" s="36" t="e">
        <f t="shared" si="27"/>
        <v>#DIV/0!</v>
      </c>
      <c r="AJ61" s="36" t="e">
        <f t="shared" si="28"/>
        <v>#DIV/0!</v>
      </c>
      <c r="AK61" s="36" t="e">
        <f t="shared" si="29"/>
        <v>#DIV/0!</v>
      </c>
      <c r="AL61" s="36" t="e">
        <f t="shared" si="30"/>
        <v>#DIV/0!</v>
      </c>
      <c r="AM61" s="36">
        <f t="shared" si="31"/>
        <v>9.2887585731527986E-2</v>
      </c>
      <c r="AN61" s="36">
        <f t="shared" si="32"/>
        <v>0.19663540051738029</v>
      </c>
      <c r="AO61" s="36">
        <f t="shared" si="33"/>
        <v>0</v>
      </c>
      <c r="AP61" s="36" t="e">
        <f t="shared" si="34"/>
        <v>#DIV/0!</v>
      </c>
      <c r="AQ61" s="36" t="e">
        <f t="shared" si="35"/>
        <v>#DIV/0!</v>
      </c>
      <c r="AR61" s="36" t="e">
        <f t="shared" si="36"/>
        <v>#DIV/0!</v>
      </c>
      <c r="AS61" s="36">
        <f t="shared" si="37"/>
        <v>5.2980857239234992E-2</v>
      </c>
      <c r="AT61" s="36">
        <f t="shared" si="38"/>
        <v>0</v>
      </c>
      <c r="AU61" s="36" t="e">
        <f t="shared" si="39"/>
        <v>#DIV/0!</v>
      </c>
      <c r="AV61" s="36">
        <f t="shared" si="40"/>
        <v>7.6506105596640339E-2</v>
      </c>
      <c r="AW61" s="36">
        <f t="shared" si="41"/>
        <v>5.4050927128739712E-2</v>
      </c>
      <c r="AX61" s="36" t="e">
        <f t="shared" si="42"/>
        <v>#DIV/0!</v>
      </c>
      <c r="AY61" s="36" t="e">
        <f t="shared" si="43"/>
        <v>#DIV/0!</v>
      </c>
      <c r="AZ61" s="36">
        <f t="shared" si="44"/>
        <v>0</v>
      </c>
      <c r="BA61" s="36">
        <f t="shared" si="45"/>
        <v>7.0402103140206493E-2</v>
      </c>
      <c r="BB61" s="36" t="e">
        <f t="shared" si="46"/>
        <v>#DIV/0!</v>
      </c>
      <c r="BC61" s="36">
        <f t="shared" si="47"/>
        <v>9.3275211622300749E-2</v>
      </c>
      <c r="BD61" s="36">
        <f t="shared" si="48"/>
        <v>2.2252371456379155E-3</v>
      </c>
      <c r="BE61" s="36" t="e">
        <f t="shared" si="49"/>
        <v>#DIV/0!</v>
      </c>
    </row>
    <row r="62" spans="1:57" x14ac:dyDescent="0.25">
      <c r="A62" s="15" t="s">
        <v>92</v>
      </c>
      <c r="B62" s="3">
        <v>17110002000850</v>
      </c>
      <c r="C62">
        <v>0.11678009480237961</v>
      </c>
      <c r="D62" s="17">
        <v>613</v>
      </c>
      <c r="F62" s="36" t="e">
        <f>(C_calculation_DO_reachcode!AP62*Q!AI62)/'A-IFR'!AI62</f>
        <v>#DIV/0!</v>
      </c>
      <c r="G62" s="36" t="e">
        <f>(C_calculation_DO_reachcode!AQ62*Q!AJ62)/'A-IFR'!AJ62</f>
        <v>#DIV/0!</v>
      </c>
      <c r="H62" s="36" t="e">
        <f>(C_calculation_DO_reachcode!AR62*Q!AK62)/'A-IFR'!AK62</f>
        <v>#DIV/0!</v>
      </c>
      <c r="I62" s="36">
        <f>(C_calculation_DO_reachcode!AS62*Q!AL62)/'A-IFR'!AL62</f>
        <v>0</v>
      </c>
      <c r="J62" s="36">
        <f>(C_calculation_DO_reachcode!AT62*Q!AM62)/'A-IFR'!AM62</f>
        <v>8.8529330196080846E-3</v>
      </c>
      <c r="K62" s="36">
        <f>(C_calculation_DO_reachcode!AU62*Q!AN62)/'A-IFR'!AN62</f>
        <v>6.4823210565602987E-2</v>
      </c>
      <c r="L62" s="36">
        <f>(C_calculation_DO_reachcode!AV62*Q!AO62)/'A-IFR'!AO62</f>
        <v>8.5218670625576184E-2</v>
      </c>
      <c r="M62" s="36">
        <f>(C_calculation_DO_reachcode!AW62*Q!AP62)/'A-IFR'!AP62</f>
        <v>0.11557579861563828</v>
      </c>
      <c r="N62" s="36">
        <f>(C_calculation_DO_reachcode!AX62*Q!AQ62)/'A-IFR'!AQ62</f>
        <v>0.13451040466736525</v>
      </c>
      <c r="O62" s="36">
        <f>(C_calculation_DO_reachcode!AY62*Q!AR62)/'A-IFR'!AR62</f>
        <v>0.2898935097249733</v>
      </c>
      <c r="P62" s="36">
        <f>(C_calculation_DO_reachcode!AZ62*Q!AS62)/'A-IFR'!AS62</f>
        <v>0.20928408489910791</v>
      </c>
      <c r="Q62" s="36">
        <f>(C_calculation_DO_reachcode!BA62*Q!AT62)/'A-IFR'!AT62</f>
        <v>0</v>
      </c>
      <c r="R62" s="36">
        <f>(C_calculation_DO_reachcode!BB62*Q!AU62)/'A-IFR'!AU62</f>
        <v>0.10611097959885311</v>
      </c>
      <c r="S62" s="36">
        <f>(C_calculation_DO_reachcode!BC62*Q!AV62)/'A-IFR'!AV62</f>
        <v>0.21648514278244702</v>
      </c>
      <c r="T62" s="36">
        <f>(C_calculation_DO_reachcode!BD62*Q!AW62)/'A-IFR'!AW62</f>
        <v>0</v>
      </c>
      <c r="U62" s="36">
        <f>(C_calculation_DO_reachcode!BE62*Q!AX62)/'A-IFR'!AX62</f>
        <v>6.2940178183968465E-2</v>
      </c>
      <c r="V62" s="36">
        <f>(C_calculation_DO_reachcode!BF62*Q!AY62)/'A-IFR'!AY62</f>
        <v>0.16017676231724426</v>
      </c>
      <c r="W62" s="36">
        <f>(C_calculation_DO_reachcode!BG62*Q!AZ62)/'A-IFR'!AZ62</f>
        <v>1.5866998031721966E-2</v>
      </c>
      <c r="X62" s="36">
        <f>(C_calculation_DO_reachcode!BH62*Q!BA62)/'A-IFR'!BA62</f>
        <v>3.3404694811321266E-2</v>
      </c>
      <c r="Y62" s="36">
        <f>(C_calculation_DO_reachcode!BI62*Q!BB62)/'A-IFR'!BB62</f>
        <v>9.1507443274466083E-2</v>
      </c>
      <c r="Z62" s="36">
        <f>(C_calculation_DO_reachcode!BJ62*Q!BC62)/'A-IFR'!BC62</f>
        <v>6.6657649497942478E-2</v>
      </c>
      <c r="AA62" s="36">
        <f>(C_calculation_DO_reachcode!BK62*Q!BD62)/'A-IFR'!BD62</f>
        <v>0</v>
      </c>
      <c r="AB62" s="36">
        <f>(C_calculation_DO_reachcode!BL62*Q!BE62)/'A-IFR'!BE62</f>
        <v>8.0446791471570855E-2</v>
      </c>
      <c r="AC62" s="36">
        <f>(C_calculation_DO_reachcode!BM62*Q!BF62)/'A-IFR'!BF62</f>
        <v>0.12573113103640776</v>
      </c>
      <c r="AD62" s="36">
        <f>(C_calculation_DO_reachcode!BN62*Q!BG62)/'A-IFR'!BG62</f>
        <v>1.6392085769984997E-2</v>
      </c>
      <c r="AF62" s="37">
        <v>17110004013545</v>
      </c>
      <c r="AG62" s="36" t="e">
        <f t="shared" si="25"/>
        <v>#DIV/0!</v>
      </c>
      <c r="AH62" s="36" t="e">
        <f t="shared" si="26"/>
        <v>#DIV/0!</v>
      </c>
      <c r="AI62" s="36" t="e">
        <f t="shared" si="27"/>
        <v>#DIV/0!</v>
      </c>
      <c r="AJ62" s="36" t="e">
        <f t="shared" si="28"/>
        <v>#DIV/0!</v>
      </c>
      <c r="AK62" s="36" t="e">
        <f t="shared" si="29"/>
        <v>#DIV/0!</v>
      </c>
      <c r="AL62" s="36" t="e">
        <f t="shared" si="30"/>
        <v>#DIV/0!</v>
      </c>
      <c r="AM62" s="36">
        <f t="shared" si="31"/>
        <v>1.3397247942047507E-2</v>
      </c>
      <c r="AN62" s="36" t="e">
        <f t="shared" si="32"/>
        <v>#DIV/0!</v>
      </c>
      <c r="AO62" s="36" t="e">
        <f t="shared" si="33"/>
        <v>#DIV/0!</v>
      </c>
      <c r="AP62" s="36" t="e">
        <f t="shared" si="34"/>
        <v>#DIV/0!</v>
      </c>
      <c r="AQ62" s="36" t="e">
        <f t="shared" si="35"/>
        <v>#DIV/0!</v>
      </c>
      <c r="AR62" s="36" t="e">
        <f t="shared" si="36"/>
        <v>#DIV/0!</v>
      </c>
      <c r="AS62" s="36">
        <f t="shared" si="37"/>
        <v>9.5748537179341717E-3</v>
      </c>
      <c r="AT62" s="36" t="e">
        <f t="shared" si="38"/>
        <v>#DIV/0!</v>
      </c>
      <c r="AU62" s="36" t="e">
        <f t="shared" si="39"/>
        <v>#DIV/0!</v>
      </c>
      <c r="AV62" s="36">
        <f t="shared" si="40"/>
        <v>1.1034534461054062E-2</v>
      </c>
      <c r="AW62" s="36">
        <f t="shared" si="41"/>
        <v>9.7682398425434618E-3</v>
      </c>
      <c r="AX62" s="36" t="e">
        <f t="shared" si="42"/>
        <v>#DIV/0!</v>
      </c>
      <c r="AY62" s="36" t="e">
        <f t="shared" si="43"/>
        <v>#DIV/0!</v>
      </c>
      <c r="AZ62" s="36" t="e">
        <f t="shared" si="44"/>
        <v>#DIV/0!</v>
      </c>
      <c r="BA62" s="36">
        <f t="shared" si="45"/>
        <v>1.0154149491376087E-2</v>
      </c>
      <c r="BB62" s="36" t="e">
        <f t="shared" si="46"/>
        <v>#DIV/0!</v>
      </c>
      <c r="BC62" s="36">
        <f t="shared" si="47"/>
        <v>1.345315552244743E-2</v>
      </c>
      <c r="BD62" s="36" t="e">
        <f t="shared" si="48"/>
        <v>#DIV/0!</v>
      </c>
      <c r="BE62" s="36" t="e">
        <f t="shared" si="49"/>
        <v>#DIV/0!</v>
      </c>
    </row>
    <row r="63" spans="1:57" x14ac:dyDescent="0.25">
      <c r="A63" s="15" t="s">
        <v>93</v>
      </c>
      <c r="B63" s="3">
        <v>17110002000169</v>
      </c>
      <c r="C63">
        <v>0.26029106974601746</v>
      </c>
      <c r="D63" s="17">
        <v>649</v>
      </c>
      <c r="F63" s="36" t="e">
        <f>(C_calculation_DO_reachcode!AP63*Q!AI63)/'A-IFR'!AI63</f>
        <v>#DIV/0!</v>
      </c>
      <c r="G63" s="36" t="e">
        <f>(C_calculation_DO_reachcode!AQ63*Q!AJ63)/'A-IFR'!AJ63</f>
        <v>#DIV/0!</v>
      </c>
      <c r="H63" s="36" t="e">
        <f>(C_calculation_DO_reachcode!AR63*Q!AK63)/'A-IFR'!AK63</f>
        <v>#DIV/0!</v>
      </c>
      <c r="I63" s="36" t="e">
        <f>(C_calculation_DO_reachcode!AS63*Q!AL63)/'A-IFR'!AL63</f>
        <v>#DIV/0!</v>
      </c>
      <c r="J63" s="36">
        <f>(C_calculation_DO_reachcode!AT63*Q!AM63)/'A-IFR'!AM63</f>
        <v>0.22132332783827788</v>
      </c>
      <c r="K63" s="36">
        <f>(C_calculation_DO_reachcode!AU63*Q!AN63)/'A-IFR'!AN63</f>
        <v>0.16035215538748493</v>
      </c>
      <c r="L63" s="36">
        <f>(C_calculation_DO_reachcode!AV63*Q!AO63)/'A-IFR'!AO63</f>
        <v>9.3949314914710272E-2</v>
      </c>
      <c r="M63" s="36">
        <f>(C_calculation_DO_reachcode!AW63*Q!AP63)/'A-IFR'!AP63</f>
        <v>0.11005871756481501</v>
      </c>
      <c r="N63" s="36">
        <f>(C_calculation_DO_reachcode!AX63*Q!AQ63)/'A-IFR'!AQ63</f>
        <v>0.18156347365513142</v>
      </c>
      <c r="O63" s="36">
        <f>(C_calculation_DO_reachcode!AY63*Q!AR63)/'A-IFR'!AR63</f>
        <v>0.47739907770143908</v>
      </c>
      <c r="P63" s="36">
        <f>(C_calculation_DO_reachcode!AZ63*Q!AS63)/'A-IFR'!AS63</f>
        <v>0.42227230488003104</v>
      </c>
      <c r="Q63" s="36">
        <f>(C_calculation_DO_reachcode!BA63*Q!AT63)/'A-IFR'!AT63</f>
        <v>0</v>
      </c>
      <c r="R63" s="36">
        <f>(C_calculation_DO_reachcode!BB63*Q!AU63)/'A-IFR'!AU63</f>
        <v>0.24553768374639393</v>
      </c>
      <c r="S63" s="36">
        <f>(C_calculation_DO_reachcode!BC63*Q!AV63)/'A-IFR'!AV63</f>
        <v>0.3515653796662091</v>
      </c>
      <c r="T63" s="36">
        <f>(C_calculation_DO_reachcode!BD63*Q!AW63)/'A-IFR'!AW63</f>
        <v>0</v>
      </c>
      <c r="U63" s="36">
        <f>(C_calculation_DO_reachcode!BE63*Q!AX63)/'A-IFR'!AX63</f>
        <v>0.23673021918090492</v>
      </c>
      <c r="V63" s="36">
        <f>(C_calculation_DO_reachcode!BF63*Q!AY63)/'A-IFR'!AY63</f>
        <v>0.21190628160771405</v>
      </c>
      <c r="W63" s="36">
        <f>(C_calculation_DO_reachcode!BG63*Q!AZ63)/'A-IFR'!AZ63</f>
        <v>0.27821959814550284</v>
      </c>
      <c r="X63" s="36">
        <f>(C_calculation_DO_reachcode!BH63*Q!BA63)/'A-IFR'!BA63</f>
        <v>0.24814915839488547</v>
      </c>
      <c r="Y63" s="36">
        <f>(C_calculation_DO_reachcode!BI63*Q!BB63)/'A-IFR'!BB63</f>
        <v>0.25387654371208773</v>
      </c>
      <c r="Z63" s="36">
        <f>(C_calculation_DO_reachcode!BJ63*Q!BC63)/'A-IFR'!BC63</f>
        <v>0.25071235004745562</v>
      </c>
      <c r="AA63" s="36">
        <f>(C_calculation_DO_reachcode!BK63*Q!BD63)/'A-IFR'!BD63</f>
        <v>0.30908876481012987</v>
      </c>
      <c r="AB63" s="36">
        <f>(C_calculation_DO_reachcode!BL63*Q!BE63)/'A-IFR'!BE63</f>
        <v>0.12372667786154144</v>
      </c>
      <c r="AC63" s="36">
        <f>(C_calculation_DO_reachcode!BM63*Q!BF63)/'A-IFR'!BF63</f>
        <v>0.22437656611516166</v>
      </c>
      <c r="AD63" s="36">
        <f>(C_calculation_DO_reachcode!BN63*Q!BG63)/'A-IFR'!BG63</f>
        <v>0.28742674039513932</v>
      </c>
      <c r="AF63" s="37">
        <v>17110004000264</v>
      </c>
      <c r="AG63" s="36" t="e">
        <f t="shared" si="25"/>
        <v>#DIV/0!</v>
      </c>
      <c r="AH63" s="36" t="e">
        <f t="shared" si="26"/>
        <v>#DIV/0!</v>
      </c>
      <c r="AI63" s="36" t="e">
        <f t="shared" si="27"/>
        <v>#DIV/0!</v>
      </c>
      <c r="AJ63" s="36" t="e">
        <f t="shared" si="28"/>
        <v>#DIV/0!</v>
      </c>
      <c r="AK63" s="36" t="e">
        <f t="shared" si="29"/>
        <v>#DIV/0!</v>
      </c>
      <c r="AL63" s="36" t="e">
        <f t="shared" si="30"/>
        <v>#DIV/0!</v>
      </c>
      <c r="AM63" s="36" t="e">
        <f t="shared" si="31"/>
        <v>#DIV/0!</v>
      </c>
      <c r="AN63" s="36">
        <f t="shared" si="32"/>
        <v>0.28452640805774765</v>
      </c>
      <c r="AO63" s="36">
        <f t="shared" si="33"/>
        <v>3.8047685251030465E-2</v>
      </c>
      <c r="AP63" s="36" t="e">
        <f t="shared" si="34"/>
        <v>#DIV/0!</v>
      </c>
      <c r="AQ63" s="36" t="e">
        <f t="shared" si="35"/>
        <v>#DIV/0!</v>
      </c>
      <c r="AR63" s="36" t="e">
        <f t="shared" si="36"/>
        <v>#DIV/0!</v>
      </c>
      <c r="AS63" s="36">
        <f t="shared" si="37"/>
        <v>9.4728729837470327E-2</v>
      </c>
      <c r="AT63" s="36">
        <f t="shared" si="38"/>
        <v>2.6923251488784189E-2</v>
      </c>
      <c r="AU63" s="36" t="e">
        <f t="shared" si="39"/>
        <v>#DIV/0!</v>
      </c>
      <c r="AV63" s="36" t="e">
        <f t="shared" si="40"/>
        <v>#DIV/0!</v>
      </c>
      <c r="AW63" s="36">
        <f t="shared" si="41"/>
        <v>0.1022474427738059</v>
      </c>
      <c r="AX63" s="36" t="e">
        <f t="shared" si="42"/>
        <v>#DIV/0!</v>
      </c>
      <c r="AY63" s="36" t="e">
        <f t="shared" si="43"/>
        <v>#DIV/0!</v>
      </c>
      <c r="AZ63" s="36">
        <f t="shared" si="44"/>
        <v>2.6685833794274159E-2</v>
      </c>
      <c r="BA63" s="36" t="e">
        <f t="shared" si="45"/>
        <v>#DIV/0!</v>
      </c>
      <c r="BB63" s="36" t="e">
        <f t="shared" si="46"/>
        <v>#DIV/0!</v>
      </c>
      <c r="BC63" s="36" t="e">
        <f t="shared" si="47"/>
        <v>#DIV/0!</v>
      </c>
      <c r="BD63" s="36">
        <f t="shared" si="48"/>
        <v>9.4118628727312789E-2</v>
      </c>
      <c r="BE63" s="36" t="e">
        <f t="shared" si="49"/>
        <v>#DIV/0!</v>
      </c>
    </row>
    <row r="64" spans="1:57" x14ac:dyDescent="0.25">
      <c r="A64" s="15">
        <v>1.0000000000000001E+50</v>
      </c>
      <c r="B64" s="3">
        <v>0</v>
      </c>
      <c r="C64" t="e">
        <v>#N/A</v>
      </c>
      <c r="D64" s="17">
        <v>195</v>
      </c>
      <c r="F64" s="36" t="e">
        <f>(C_calculation_DO_reachcode!AP64*Q!AI64)/'A-IFR'!AI64</f>
        <v>#N/A</v>
      </c>
      <c r="G64" s="36" t="e">
        <f>(C_calculation_DO_reachcode!AQ64*Q!AJ64)/'A-IFR'!AJ64</f>
        <v>#N/A</v>
      </c>
      <c r="H64" s="36" t="e">
        <f>(C_calculation_DO_reachcode!AR64*Q!AK64)/'A-IFR'!AK64</f>
        <v>#N/A</v>
      </c>
      <c r="I64" s="36" t="e">
        <f>(C_calculation_DO_reachcode!AS64*Q!AL64)/'A-IFR'!AL64</f>
        <v>#N/A</v>
      </c>
      <c r="J64" s="36" t="e">
        <f>(C_calculation_DO_reachcode!AT64*Q!AM64)/'A-IFR'!AM64</f>
        <v>#N/A</v>
      </c>
      <c r="K64" s="36" t="e">
        <f>(C_calculation_DO_reachcode!AU64*Q!AN64)/'A-IFR'!AN64</f>
        <v>#N/A</v>
      </c>
      <c r="L64" s="36" t="e">
        <f>(C_calculation_DO_reachcode!AV64*Q!AO64)/'A-IFR'!AO64</f>
        <v>#N/A</v>
      </c>
      <c r="M64" s="36" t="e">
        <f>(C_calculation_DO_reachcode!AW64*Q!AP64)/'A-IFR'!AP64</f>
        <v>#N/A</v>
      </c>
      <c r="N64" s="36" t="e">
        <f>(C_calculation_DO_reachcode!AX64*Q!AQ64)/'A-IFR'!AQ64</f>
        <v>#N/A</v>
      </c>
      <c r="O64" s="36" t="e">
        <f>(C_calculation_DO_reachcode!AY64*Q!AR64)/'A-IFR'!AR64</f>
        <v>#N/A</v>
      </c>
      <c r="P64" s="36" t="e">
        <f>(C_calculation_DO_reachcode!AZ64*Q!AS64)/'A-IFR'!AS64</f>
        <v>#N/A</v>
      </c>
      <c r="Q64" s="36" t="e">
        <f>(C_calculation_DO_reachcode!BA64*Q!AT64)/'A-IFR'!AT64</f>
        <v>#N/A</v>
      </c>
      <c r="R64" s="36" t="e">
        <f>(C_calculation_DO_reachcode!BB64*Q!AU64)/'A-IFR'!AU64</f>
        <v>#DIV/0!</v>
      </c>
      <c r="S64" s="36" t="e">
        <f>(C_calculation_DO_reachcode!BC64*Q!AV64)/'A-IFR'!AV64</f>
        <v>#DIV/0!</v>
      </c>
      <c r="T64" s="36" t="e">
        <f>(C_calculation_DO_reachcode!BD64*Q!AW64)/'A-IFR'!AW64</f>
        <v>#N/A</v>
      </c>
      <c r="U64" s="36" t="e">
        <f>(C_calculation_DO_reachcode!BE64*Q!AX64)/'A-IFR'!AX64</f>
        <v>#DIV/0!</v>
      </c>
      <c r="V64" s="36" t="e">
        <f>(C_calculation_DO_reachcode!BF64*Q!AY64)/'A-IFR'!AY64</f>
        <v>#DIV/0!</v>
      </c>
      <c r="W64" s="36" t="e">
        <f>(C_calculation_DO_reachcode!BG64*Q!AZ64)/'A-IFR'!AZ64</f>
        <v>#DIV/0!</v>
      </c>
      <c r="X64" s="36" t="e">
        <f>(C_calculation_DO_reachcode!BH64*Q!BA64)/'A-IFR'!BA64</f>
        <v>#N/A</v>
      </c>
      <c r="Y64" s="36" t="e">
        <f>(C_calculation_DO_reachcode!BI64*Q!BB64)/'A-IFR'!BB64</f>
        <v>#DIV/0!</v>
      </c>
      <c r="Z64" s="36" t="e">
        <f>(C_calculation_DO_reachcode!BJ64*Q!BC64)/'A-IFR'!BC64</f>
        <v>#DIV/0!</v>
      </c>
      <c r="AA64" s="36" t="e">
        <f>(C_calculation_DO_reachcode!BK64*Q!BD64)/'A-IFR'!BD64</f>
        <v>#DIV/0!</v>
      </c>
      <c r="AB64" s="36" t="e">
        <f>(C_calculation_DO_reachcode!BL64*Q!BE64)/'A-IFR'!BE64</f>
        <v>#DIV/0!</v>
      </c>
      <c r="AC64" s="36" t="e">
        <f>(C_calculation_DO_reachcode!BM64*Q!BF64)/'A-IFR'!BF64</f>
        <v>#DIV/0!</v>
      </c>
      <c r="AD64" s="36" t="e">
        <f>(C_calculation_DO_reachcode!BN64*Q!BG64)/'A-IFR'!BG64</f>
        <v>#DIV/0!</v>
      </c>
      <c r="AF64" s="37">
        <v>17110004000723</v>
      </c>
      <c r="AG64" s="36">
        <f t="shared" si="25"/>
        <v>0</v>
      </c>
      <c r="AH64" s="36">
        <f t="shared" si="26"/>
        <v>0</v>
      </c>
      <c r="AI64" s="36">
        <f t="shared" si="27"/>
        <v>0</v>
      </c>
      <c r="AJ64" s="36">
        <f t="shared" si="28"/>
        <v>0</v>
      </c>
      <c r="AK64" s="36">
        <f t="shared" si="29"/>
        <v>0.24683574710730874</v>
      </c>
      <c r="AL64" s="36">
        <f t="shared" si="30"/>
        <v>0.14143675782428874</v>
      </c>
      <c r="AM64" s="36">
        <f t="shared" si="31"/>
        <v>0.23861475879467897</v>
      </c>
      <c r="AN64" s="36">
        <f t="shared" si="32"/>
        <v>0.24358289741111142</v>
      </c>
      <c r="AO64" s="36">
        <f t="shared" si="33"/>
        <v>0.36848187870796822</v>
      </c>
      <c r="AP64" s="36">
        <f t="shared" si="34"/>
        <v>0.60072061770975604</v>
      </c>
      <c r="AQ64" s="36">
        <f t="shared" si="35"/>
        <v>0.2164444035002418</v>
      </c>
      <c r="AR64" s="36">
        <f t="shared" si="36"/>
        <v>7.3976437056883226E-2</v>
      </c>
      <c r="AS64" s="36">
        <f t="shared" si="37"/>
        <v>0.25685054565906607</v>
      </c>
      <c r="AT64" s="36">
        <f t="shared" si="38"/>
        <v>0.44595985523298198</v>
      </c>
      <c r="AU64" s="36">
        <f t="shared" si="39"/>
        <v>7.3976437056883226E-2</v>
      </c>
      <c r="AV64" s="36">
        <f t="shared" si="40"/>
        <v>0.17703438858001694</v>
      </c>
      <c r="AW64" s="36">
        <f t="shared" si="41"/>
        <v>0.38605777365745875</v>
      </c>
      <c r="AX64" s="36">
        <f t="shared" si="42"/>
        <v>0.10412816437249639</v>
      </c>
      <c r="AY64" s="36">
        <f t="shared" si="43"/>
        <v>0.31486091810162659</v>
      </c>
      <c r="AZ64" s="36">
        <f t="shared" si="44"/>
        <v>0.37316401739675181</v>
      </c>
      <c r="BA64" s="36">
        <f t="shared" si="45"/>
        <v>0.15711647694882558</v>
      </c>
      <c r="BB64" s="36">
        <f t="shared" si="46"/>
        <v>7.0499197120327164E-2</v>
      </c>
      <c r="BC64" s="36">
        <f t="shared" si="47"/>
        <v>0.2065382184483931</v>
      </c>
      <c r="BD64" s="36">
        <f t="shared" si="48"/>
        <v>0.38590979282933813</v>
      </c>
      <c r="BE64" s="36">
        <f t="shared" si="49"/>
        <v>8.4871158277969677E-2</v>
      </c>
    </row>
    <row r="65" spans="1:57" x14ac:dyDescent="0.25">
      <c r="A65" s="15" t="s">
        <v>96</v>
      </c>
      <c r="B65" s="3">
        <v>17110004000033</v>
      </c>
      <c r="C65">
        <v>0.99969750642776489</v>
      </c>
      <c r="D65" s="17">
        <v>38</v>
      </c>
      <c r="F65" s="36" t="e">
        <f>(C_calculation_DO_reachcode!AP65*Q!AI65)/'A-IFR'!AI65</f>
        <v>#DIV/0!</v>
      </c>
      <c r="G65" s="36">
        <f>(C_calculation_DO_reachcode!AQ65*Q!AJ65)/'A-IFR'!AJ65</f>
        <v>0</v>
      </c>
      <c r="H65" s="36" t="e">
        <f>(C_calculation_DO_reachcode!AR65*Q!AK65)/'A-IFR'!AK65</f>
        <v>#DIV/0!</v>
      </c>
      <c r="I65" s="36" t="e">
        <f>(C_calculation_DO_reachcode!AS65*Q!AL65)/'A-IFR'!AL65</f>
        <v>#DIV/0!</v>
      </c>
      <c r="J65" s="36" t="e">
        <f>(C_calculation_DO_reachcode!AT65*Q!AM65)/'A-IFR'!AM65</f>
        <v>#DIV/0!</v>
      </c>
      <c r="K65" s="36" t="e">
        <f>(C_calculation_DO_reachcode!AU65*Q!AN65)/'A-IFR'!AN65</f>
        <v>#DIV/0!</v>
      </c>
      <c r="L65" s="36" t="e">
        <f>(C_calculation_DO_reachcode!AV65*Q!AO65)/'A-IFR'!AO65</f>
        <v>#DIV/0!</v>
      </c>
      <c r="M65" s="36" t="e">
        <f>(C_calculation_DO_reachcode!AW65*Q!AP65)/'A-IFR'!AP65</f>
        <v>#DIV/0!</v>
      </c>
      <c r="N65" s="36" t="e">
        <f>(C_calculation_DO_reachcode!AX65*Q!AQ65)/'A-IFR'!AQ65</f>
        <v>#DIV/0!</v>
      </c>
      <c r="O65" s="36" t="e">
        <f>(C_calculation_DO_reachcode!AY65*Q!AR65)/'A-IFR'!AR65</f>
        <v>#DIV/0!</v>
      </c>
      <c r="P65" s="36" t="e">
        <f>(C_calculation_DO_reachcode!AZ65*Q!AS65)/'A-IFR'!AS65</f>
        <v>#DIV/0!</v>
      </c>
      <c r="Q65" s="36" t="e">
        <f>(C_calculation_DO_reachcode!BA65*Q!AT65)/'A-IFR'!AT65</f>
        <v>#DIV/0!</v>
      </c>
      <c r="R65" s="36">
        <f>(C_calculation_DO_reachcode!BB65*Q!AU65)/'A-IFR'!AU65</f>
        <v>0</v>
      </c>
      <c r="S65" s="36" t="e">
        <f>(C_calculation_DO_reachcode!BC65*Q!AV65)/'A-IFR'!AV65</f>
        <v>#DIV/0!</v>
      </c>
      <c r="T65" s="36" t="e">
        <f>(C_calculation_DO_reachcode!BD65*Q!AW65)/'A-IFR'!AW65</f>
        <v>#DIV/0!</v>
      </c>
      <c r="U65" s="36">
        <f>(C_calculation_DO_reachcode!BE65*Q!AX65)/'A-IFR'!AX65</f>
        <v>0</v>
      </c>
      <c r="V65" s="36" t="e">
        <f>(C_calculation_DO_reachcode!BF65*Q!AY65)/'A-IFR'!AY65</f>
        <v>#DIV/0!</v>
      </c>
      <c r="W65" s="36">
        <f>(C_calculation_DO_reachcode!BG65*Q!AZ65)/'A-IFR'!AZ65</f>
        <v>0</v>
      </c>
      <c r="X65" s="36" t="e">
        <f>(C_calculation_DO_reachcode!BH65*Q!BA65)/'A-IFR'!BA65</f>
        <v>#DIV/0!</v>
      </c>
      <c r="Y65" s="36" t="e">
        <f>(C_calculation_DO_reachcode!BI65*Q!BB65)/'A-IFR'!BB65</f>
        <v>#DIV/0!</v>
      </c>
      <c r="Z65" s="36">
        <f>(C_calculation_DO_reachcode!BJ65*Q!BC65)/'A-IFR'!BC65</f>
        <v>0</v>
      </c>
      <c r="AA65" s="36">
        <f>(C_calculation_DO_reachcode!BK65*Q!BD65)/'A-IFR'!BD65</f>
        <v>0</v>
      </c>
      <c r="AB65" s="36" t="e">
        <f>(C_calculation_DO_reachcode!BL65*Q!BE65)/'A-IFR'!BE65</f>
        <v>#DIV/0!</v>
      </c>
      <c r="AC65" s="36" t="e">
        <f>(C_calculation_DO_reachcode!BM65*Q!BF65)/'A-IFR'!BF65</f>
        <v>#DIV/0!</v>
      </c>
      <c r="AD65" s="36">
        <f>(C_calculation_DO_reachcode!BN65*Q!BG65)/'A-IFR'!BG65</f>
        <v>0</v>
      </c>
      <c r="AF65" s="37">
        <v>17110004000402</v>
      </c>
      <c r="AG65" s="36">
        <f t="shared" si="25"/>
        <v>0</v>
      </c>
      <c r="AH65" s="36">
        <f t="shared" si="26"/>
        <v>0</v>
      </c>
      <c r="AI65" s="36">
        <f t="shared" si="27"/>
        <v>0</v>
      </c>
      <c r="AJ65" s="36">
        <f t="shared" si="28"/>
        <v>0</v>
      </c>
      <c r="AK65" s="36">
        <f t="shared" si="29"/>
        <v>0.29667758065782301</v>
      </c>
      <c r="AL65" s="36">
        <f t="shared" si="30"/>
        <v>0.35565968341780207</v>
      </c>
      <c r="AM65" s="36">
        <f t="shared" si="31"/>
        <v>0.23537564442190057</v>
      </c>
      <c r="AN65" s="36">
        <f t="shared" si="32"/>
        <v>0.32557321908870773</v>
      </c>
      <c r="AO65" s="36">
        <f t="shared" si="33"/>
        <v>0.62835857207119616</v>
      </c>
      <c r="AP65" s="36">
        <f t="shared" si="34"/>
        <v>0.89621021885347396</v>
      </c>
      <c r="AQ65" s="36">
        <f t="shared" si="35"/>
        <v>0.48225332007948585</v>
      </c>
      <c r="AR65" s="36">
        <f t="shared" si="36"/>
        <v>0.11096465558532481</v>
      </c>
      <c r="AS65" s="36">
        <f t="shared" si="37"/>
        <v>0.38459335584611859</v>
      </c>
      <c r="AT65" s="36">
        <f t="shared" si="38"/>
        <v>0.75077709359235367</v>
      </c>
      <c r="AU65" s="36">
        <f t="shared" si="39"/>
        <v>0.11096465558532481</v>
      </c>
      <c r="AV65" s="36">
        <f t="shared" si="40"/>
        <v>0.24070909161301141</v>
      </c>
      <c r="AW65" s="36">
        <f t="shared" si="41"/>
        <v>0.54859948841331041</v>
      </c>
      <c r="AX65" s="36">
        <f t="shared" si="42"/>
        <v>0.19405028726401952</v>
      </c>
      <c r="AY65" s="36">
        <f t="shared" si="43"/>
        <v>0.5203617463282606</v>
      </c>
      <c r="AZ65" s="36">
        <f t="shared" si="44"/>
        <v>0.62527726815661533</v>
      </c>
      <c r="BA65" s="36">
        <f t="shared" si="45"/>
        <v>0.2170719350257809</v>
      </c>
      <c r="BB65" s="36">
        <f t="shared" si="46"/>
        <v>8.1197285124092689E-2</v>
      </c>
      <c r="BC65" s="36">
        <f t="shared" si="47"/>
        <v>0.29178156146216705</v>
      </c>
      <c r="BD65" s="36">
        <f t="shared" si="48"/>
        <v>0.60149273947941473</v>
      </c>
      <c r="BE65" s="36">
        <f t="shared" si="49"/>
        <v>0.16517050245768286</v>
      </c>
    </row>
    <row r="66" spans="1:57" x14ac:dyDescent="0.25">
      <c r="A66" s="15" t="s">
        <v>97</v>
      </c>
      <c r="B66" s="3">
        <v>17110004000045</v>
      </c>
      <c r="C66">
        <v>4.291147633921355E-4</v>
      </c>
      <c r="D66" s="17">
        <v>531</v>
      </c>
      <c r="F66" s="36" t="e">
        <f>(C_calculation_DO_reachcode!AP66*Q!AI66)/'A-IFR'!AI66</f>
        <v>#DIV/0!</v>
      </c>
      <c r="G66" s="36">
        <f>(C_calculation_DO_reachcode!AQ66*Q!AJ66)/'A-IFR'!AJ66</f>
        <v>0</v>
      </c>
      <c r="H66" s="36" t="e">
        <f>(C_calculation_DO_reachcode!AR66*Q!AK66)/'A-IFR'!AK66</f>
        <v>#DIV/0!</v>
      </c>
      <c r="I66" s="36">
        <f>(C_calculation_DO_reachcode!AS66*Q!AL66)/'A-IFR'!AL66</f>
        <v>0</v>
      </c>
      <c r="J66" s="36" t="e">
        <f>(C_calculation_DO_reachcode!AT66*Q!AM66)/'A-IFR'!AM66</f>
        <v>#DIV/0!</v>
      </c>
      <c r="K66" s="36" t="e">
        <f>(C_calculation_DO_reachcode!AU66*Q!AN66)/'A-IFR'!AN66</f>
        <v>#DIV/0!</v>
      </c>
      <c r="L66" s="36">
        <f>(C_calculation_DO_reachcode!AV66*Q!AO66)/'A-IFR'!AO66</f>
        <v>0.3674435323281085</v>
      </c>
      <c r="M66" s="36" t="e">
        <f>(C_calculation_DO_reachcode!AW66*Q!AP66)/'A-IFR'!AP66</f>
        <v>#DIV/0!</v>
      </c>
      <c r="N66" s="36" t="e">
        <f>(C_calculation_DO_reachcode!AX66*Q!AQ66)/'A-IFR'!AQ66</f>
        <v>#DIV/0!</v>
      </c>
      <c r="O66" s="36" t="e">
        <f>(C_calculation_DO_reachcode!AY66*Q!AR66)/'A-IFR'!AR66</f>
        <v>#DIV/0!</v>
      </c>
      <c r="P66" s="36" t="e">
        <f>(C_calculation_DO_reachcode!AZ66*Q!AS66)/'A-IFR'!AS66</f>
        <v>#DIV/0!</v>
      </c>
      <c r="Q66" s="36" t="e">
        <f>(C_calculation_DO_reachcode!BA66*Q!AT66)/'A-IFR'!AT66</f>
        <v>#DIV/0!</v>
      </c>
      <c r="R66" s="36">
        <f>(C_calculation_DO_reachcode!BB66*Q!AU66)/'A-IFR'!AU66</f>
        <v>0</v>
      </c>
      <c r="S66" s="36" t="e">
        <f>(C_calculation_DO_reachcode!BC66*Q!AV66)/'A-IFR'!AV66</f>
        <v>#DIV/0!</v>
      </c>
      <c r="T66" s="36" t="e">
        <f>(C_calculation_DO_reachcode!BD66*Q!AW66)/'A-IFR'!AW66</f>
        <v>#DIV/0!</v>
      </c>
      <c r="U66" s="36">
        <f>(C_calculation_DO_reachcode!BE66*Q!AX66)/'A-IFR'!AX66</f>
        <v>0</v>
      </c>
      <c r="V66" s="36">
        <f>(C_calculation_DO_reachcode!BF66*Q!AY66)/'A-IFR'!AY66</f>
        <v>0.2986453053770099</v>
      </c>
      <c r="W66" s="36">
        <f>(C_calculation_DO_reachcode!BG66*Q!AZ66)/'A-IFR'!AZ66</f>
        <v>0</v>
      </c>
      <c r="X66" s="36" t="e">
        <f>(C_calculation_DO_reachcode!BH66*Q!BA66)/'A-IFR'!BA66</f>
        <v>#DIV/0!</v>
      </c>
      <c r="Y66" s="36" t="e">
        <f>(C_calculation_DO_reachcode!BI66*Q!BB66)/'A-IFR'!BB66</f>
        <v>#DIV/0!</v>
      </c>
      <c r="Z66" s="36">
        <f>(C_calculation_DO_reachcode!BJ66*Q!BC66)/'A-IFR'!BC66</f>
        <v>0</v>
      </c>
      <c r="AA66" s="36">
        <f>(C_calculation_DO_reachcode!BK66*Q!BD66)/'A-IFR'!BD66</f>
        <v>0</v>
      </c>
      <c r="AB66" s="36">
        <f>(C_calculation_DO_reachcode!BL66*Q!BE66)/'A-IFR'!BE66</f>
        <v>0.37421140936097513</v>
      </c>
      <c r="AC66" s="36" t="e">
        <f>(C_calculation_DO_reachcode!BM66*Q!BF66)/'A-IFR'!BF66</f>
        <v>#DIV/0!</v>
      </c>
      <c r="AD66" s="36">
        <f>(C_calculation_DO_reachcode!BN66*Q!BG66)/'A-IFR'!BG66</f>
        <v>0</v>
      </c>
      <c r="AF66" s="37">
        <v>17110004001003</v>
      </c>
      <c r="AG66" s="36">
        <f t="shared" ref="AG66:AG97" si="50">AVERAGEIFS(F$2:F$387,$B$2:$B$387,$AF66,F$2:F$387,"&gt;=0")</f>
        <v>0.52003923111227623</v>
      </c>
      <c r="AH66" s="36">
        <f t="shared" ref="AH66:AH97" si="51">AVERAGEIFS(G$2:G$387,$B$2:$B$387,$AF66,G$2:G$387,"&gt;=0")</f>
        <v>0.3890710821014054</v>
      </c>
      <c r="AI66" s="36">
        <f t="shared" ref="AI66:AI97" si="52">AVERAGEIFS(H$2:H$387,$B$2:$B$387,$AF66,H$2:H$387,"&gt;=0")</f>
        <v>0.37887255458209418</v>
      </c>
      <c r="AJ66" s="36">
        <f t="shared" ref="AJ66:AJ97" si="53">AVERAGEIFS(I$2:I$387,$B$2:$B$387,$AF66,I$2:I$387,"&gt;=0")</f>
        <v>0.66976861597169324</v>
      </c>
      <c r="AK66" s="36">
        <f t="shared" ref="AK66:AK97" si="54">AVERAGEIFS(J$2:J$387,$B$2:$B$387,$AF66,J$2:J$387,"&gt;=0")</f>
        <v>0.49756032212908341</v>
      </c>
      <c r="AL66" s="36">
        <f t="shared" ref="AL66:AL97" si="55">AVERAGEIFS(K$2:K$387,$B$2:$B$387,$AF66,K$2:K$387,"&gt;=0")</f>
        <v>0.53153994467407895</v>
      </c>
      <c r="AM66" s="36">
        <f t="shared" ref="AM66:AM97" si="56">AVERAGEIFS(L$2:L$387,$B$2:$B$387,$AF66,L$2:L$387,"&gt;=0")</f>
        <v>0.60315127224643816</v>
      </c>
      <c r="AN66" s="36" t="e">
        <f t="shared" ref="AN66:AN97" si="57">AVERAGEIFS(M$2:M$387,$B$2:$B$387,$AF66,M$2:M$387,"&gt;=0")</f>
        <v>#DIV/0!</v>
      </c>
      <c r="AO66" s="36">
        <f t="shared" ref="AO66:AO97" si="58">AVERAGEIFS(N$2:N$387,$B$2:$B$387,$AF66,N$2:N$387,"&gt;=0")</f>
        <v>0.4756466585654871</v>
      </c>
      <c r="AP66" s="36">
        <f t="shared" ref="AP66:AP97" si="59">AVERAGEIFS(O$2:O$387,$B$2:$B$387,$AF66,O$2:O$387,"&gt;=0")</f>
        <v>0.97926983166994441</v>
      </c>
      <c r="AQ66" s="36">
        <f t="shared" ref="AQ66:AQ97" si="60">AVERAGEIFS(P$2:P$387,$B$2:$B$387,$AF66,P$2:P$387,"&gt;=0")</f>
        <v>0.60956823455060316</v>
      </c>
      <c r="AR66" s="36">
        <f t="shared" ref="AR66:AR97" si="61">AVERAGEIFS(Q$2:Q$387,$B$2:$B$387,$AF66,Q$2:Q$387,"&gt;=0")</f>
        <v>0.75346814110379601</v>
      </c>
      <c r="AS66" s="36">
        <f t="shared" ref="AS66:AS97" si="62">AVERAGEIFS(R$2:R$387,$B$2:$B$387,$AF66,R$2:R$387,"&gt;=0")</f>
        <v>0.44907779422790794</v>
      </c>
      <c r="AT66" s="36">
        <f t="shared" ref="AT66:AT97" si="63">AVERAGEIFS(S$2:S$387,$B$2:$B$387,$AF66,S$2:S$387,"&gt;=0")</f>
        <v>0.63349870956775156</v>
      </c>
      <c r="AU66" s="36">
        <f t="shared" ref="AU66:AU97" si="64">AVERAGEIFS(T$2:T$387,$B$2:$B$387,$AF66,T$2:T$387,"&gt;=0")</f>
        <v>0.75346814110379601</v>
      </c>
      <c r="AV66" s="36">
        <f t="shared" ref="AV66:AV97" si="65">AVERAGEIFS(U$2:U$387,$B$2:$B$387,$AF66,U$2:U$387,"&gt;=0")</f>
        <v>0.40728663610981669</v>
      </c>
      <c r="AW66" s="36">
        <f t="shared" ref="AW66:AW97" si="66">AVERAGEIFS(V$2:V$387,$B$2:$B$387,$AF66,V$2:V$387,"&gt;=0")</f>
        <v>0.57317327208455793</v>
      </c>
      <c r="AX66" s="36">
        <f t="shared" ref="AX66:AX97" si="67">AVERAGEIFS(W$2:W$387,$B$2:$B$387,$AF66,W$2:W$387,"&gt;=0")</f>
        <v>0.40159123141399683</v>
      </c>
      <c r="AY66" s="36">
        <f t="shared" ref="AY66:AY97" si="68">AVERAGEIFS(X$2:X$387,$B$2:$B$387,$AF66,X$2:X$387,"&gt;=0")</f>
        <v>0.62242682252635129</v>
      </c>
      <c r="AZ66" s="36">
        <f t="shared" ref="AZ66:AZ97" si="69">AVERAGEIFS(Y$2:Y$387,$B$2:$B$387,$AF66,Y$2:Y$387,"&gt;=0")</f>
        <v>0.6345396462829328</v>
      </c>
      <c r="BA66" s="36">
        <f t="shared" ref="BA66:BA97" si="70">AVERAGEIFS(Z$2:Z$387,$B$2:$B$387,$AF66,Z$2:Z$387,"&gt;=0")</f>
        <v>0.42496145756473763</v>
      </c>
      <c r="BB66" s="36">
        <f t="shared" ref="BB66:BB97" si="71">AVERAGEIFS(AA$2:AA$387,$B$2:$B$387,$AF66,AA$2:AA$387,"&gt;=0")</f>
        <v>0.40420429710381933</v>
      </c>
      <c r="BC66" s="36">
        <f t="shared" ref="BC66:BC97" si="72">AVERAGEIFS(AB$2:AB$387,$B$2:$B$387,$AF66,AB$2:AB$387,"&gt;=0")</f>
        <v>0.58615024321533149</v>
      </c>
      <c r="BD66" s="36">
        <f t="shared" ref="BD66:BD97" si="73">AVERAGEIFS(AC$2:AC$387,$B$2:$B$387,$AF66,AC$2:AC$387,"&gt;=0")</f>
        <v>0.59544433126742458</v>
      </c>
      <c r="BE66" s="36">
        <f t="shared" ref="BE66:BE97" si="74">AVERAGEIFS(AD$2:AD$387,$B$2:$B$387,$AF66,AD$2:AD$387,"&gt;=0")</f>
        <v>0.42979048585829871</v>
      </c>
    </row>
    <row r="67" spans="1:57" x14ac:dyDescent="0.25">
      <c r="A67" s="15" t="s">
        <v>98</v>
      </c>
      <c r="B67" s="3">
        <v>17110004000396</v>
      </c>
      <c r="C67">
        <v>0.86924535036087036</v>
      </c>
      <c r="D67" s="17">
        <v>515</v>
      </c>
      <c r="F67" s="36" t="e">
        <f>(C_calculation_DO_reachcode!AP67*Q!AI67)/'A-IFR'!AI67</f>
        <v>#DIV/0!</v>
      </c>
      <c r="G67" s="36" t="e">
        <f>(C_calculation_DO_reachcode!AQ67*Q!AJ67)/'A-IFR'!AJ67</f>
        <v>#DIV/0!</v>
      </c>
      <c r="H67" s="36">
        <f>(C_calculation_DO_reachcode!AR67*Q!AK67)/'A-IFR'!AK67</f>
        <v>0</v>
      </c>
      <c r="I67" s="36">
        <f>(C_calculation_DO_reachcode!AS67*Q!AL67)/'A-IFR'!AL67</f>
        <v>0</v>
      </c>
      <c r="J67" s="36">
        <f>(C_calculation_DO_reachcode!AT67*Q!AM67)/'A-IFR'!AM67</f>
        <v>6.0947286639391911E-2</v>
      </c>
      <c r="K67" s="36">
        <f>(C_calculation_DO_reachcode!AU67*Q!AN67)/'A-IFR'!AN67</f>
        <v>8.1548432175811245E-2</v>
      </c>
      <c r="L67" s="36">
        <f>(C_calculation_DO_reachcode!AV67*Q!AO67)/'A-IFR'!AO67</f>
        <v>5.3476406085261476E-2</v>
      </c>
      <c r="M67" s="36">
        <f>(C_calculation_DO_reachcode!AW67*Q!AP67)/'A-IFR'!AP67</f>
        <v>5.9679285996925298E-2</v>
      </c>
      <c r="N67" s="36">
        <f>(C_calculation_DO_reachcode!AX67*Q!AQ67)/'A-IFR'!AQ67</f>
        <v>0.1020171050978181</v>
      </c>
      <c r="O67" s="36">
        <f>(C_calculation_DO_reachcode!AY67*Q!AR67)/'A-IFR'!AR67</f>
        <v>2.488626387637944E-2</v>
      </c>
      <c r="P67" s="36">
        <f>(C_calculation_DO_reachcode!AZ67*Q!AS67)/'A-IFR'!AS67</f>
        <v>0</v>
      </c>
      <c r="Q67" s="36" t="e">
        <f>(C_calculation_DO_reachcode!BA67*Q!AT67)/'A-IFR'!AT67</f>
        <v>#DIV/0!</v>
      </c>
      <c r="R67" s="36">
        <f>(C_calculation_DO_reachcode!BB67*Q!AU67)/'A-IFR'!AU67</f>
        <v>3.7924502851254843E-2</v>
      </c>
      <c r="S67" s="36">
        <f>(C_calculation_DO_reachcode!BC67*Q!AV67)/'A-IFR'!AV67</f>
        <v>2.2846559388613616E-2</v>
      </c>
      <c r="T67" s="36" t="e">
        <f>(C_calculation_DO_reachcode!BD67*Q!AW67)/'A-IFR'!AW67</f>
        <v>#DIV/0!</v>
      </c>
      <c r="U67" s="36">
        <f>(C_calculation_DO_reachcode!BE67*Q!AX67)/'A-IFR'!AX67</f>
        <v>2.4828306618655819E-2</v>
      </c>
      <c r="V67" s="36">
        <f>(C_calculation_DO_reachcode!BF67*Q!AY67)/'A-IFR'!AY67</f>
        <v>5.015308750028908E-2</v>
      </c>
      <c r="W67" s="36">
        <f>(C_calculation_DO_reachcode!BG67*Q!AZ67)/'A-IFR'!AZ67</f>
        <v>2.7329623557128492E-3</v>
      </c>
      <c r="X67" s="36" t="e">
        <f>(C_calculation_DO_reachcode!BH67*Q!BA67)/'A-IFR'!BA67</f>
        <v>#DIV/0!</v>
      </c>
      <c r="Y67" s="36">
        <f>(C_calculation_DO_reachcode!BI67*Q!BB67)/'A-IFR'!BB67</f>
        <v>2.5311664262073149E-2</v>
      </c>
      <c r="Z67" s="36">
        <f>(C_calculation_DO_reachcode!BJ67*Q!BC67)/'A-IFR'!BC67</f>
        <v>2.5741654639978219E-2</v>
      </c>
      <c r="AA67" s="36">
        <f>(C_calculation_DO_reachcode!BK67*Q!BD67)/'A-IFR'!BD67</f>
        <v>0</v>
      </c>
      <c r="AB67" s="36">
        <f>(C_calculation_DO_reachcode!BL67*Q!BE67)/'A-IFR'!BE67</f>
        <v>6.7471080953062479E-2</v>
      </c>
      <c r="AC67" s="36">
        <f>(C_calculation_DO_reachcode!BM67*Q!BF67)/'A-IFR'!BF67</f>
        <v>5.068801873205369E-2</v>
      </c>
      <c r="AD67" s="36">
        <f>(C_calculation_DO_reachcode!BN67*Q!BG67)/'A-IFR'!BG67</f>
        <v>2.7905426631734806E-3</v>
      </c>
      <c r="AF67" s="37">
        <v>17110004001683</v>
      </c>
      <c r="AG67" s="36">
        <f t="shared" si="50"/>
        <v>0.22547306005083118</v>
      </c>
      <c r="AH67" s="36">
        <f t="shared" si="51"/>
        <v>0.23388286691222795</v>
      </c>
      <c r="AI67" s="36">
        <f t="shared" si="52"/>
        <v>0.16107973272217874</v>
      </c>
      <c r="AJ67" s="36">
        <f t="shared" si="53"/>
        <v>0.25741464917125184</v>
      </c>
      <c r="AK67" s="36">
        <f t="shared" si="54"/>
        <v>0.86069041932498225</v>
      </c>
      <c r="AL67" s="36">
        <f t="shared" si="55"/>
        <v>1.365939340616702</v>
      </c>
      <c r="AM67" s="36">
        <f t="shared" si="56"/>
        <v>1.5491629340905373</v>
      </c>
      <c r="AN67" s="36">
        <f t="shared" si="57"/>
        <v>2.2096265157279307</v>
      </c>
      <c r="AO67" s="36">
        <f t="shared" si="58"/>
        <v>1.7394922927447307</v>
      </c>
      <c r="AP67" s="36">
        <f t="shared" si="59"/>
        <v>1.0257366266881198</v>
      </c>
      <c r="AQ67" s="36">
        <f t="shared" si="60"/>
        <v>0.66627234534985058</v>
      </c>
      <c r="AR67" s="36">
        <f t="shared" si="61"/>
        <v>0.27461411041863276</v>
      </c>
      <c r="AS67" s="36">
        <f t="shared" si="62"/>
        <v>0.82476656053765041</v>
      </c>
      <c r="AT67" s="36">
        <f t="shared" si="63"/>
        <v>1.0526065620430267</v>
      </c>
      <c r="AU67" s="36">
        <f t="shared" si="64"/>
        <v>0.27461411041863276</v>
      </c>
      <c r="AV67" s="36">
        <f t="shared" si="65"/>
        <v>0.75547688145068814</v>
      </c>
      <c r="AW67" s="36">
        <f t="shared" si="66"/>
        <v>1.2497059621420266</v>
      </c>
      <c r="AX67" s="36">
        <f t="shared" si="67"/>
        <v>0.59239622995660934</v>
      </c>
      <c r="AY67" s="36">
        <f t="shared" si="68"/>
        <v>0.6782771208884909</v>
      </c>
      <c r="AZ67" s="36">
        <f t="shared" si="69"/>
        <v>0.86889808667492319</v>
      </c>
      <c r="BA67" s="36">
        <f t="shared" si="70"/>
        <v>0.65982368085391219</v>
      </c>
      <c r="BB67" s="36">
        <f t="shared" si="71"/>
        <v>0.39159520305889767</v>
      </c>
      <c r="BC67" s="36">
        <f t="shared" si="72"/>
        <v>1.4551422710961035</v>
      </c>
      <c r="BD67" s="36">
        <f t="shared" si="73"/>
        <v>1.0100396217196674</v>
      </c>
      <c r="BE67" s="36">
        <f t="shared" si="74"/>
        <v>0.51629905683144539</v>
      </c>
    </row>
    <row r="68" spans="1:57" x14ac:dyDescent="0.25">
      <c r="A68" s="15" t="s">
        <v>99</v>
      </c>
      <c r="B68" s="3">
        <v>17110004000400</v>
      </c>
      <c r="C68">
        <v>0.99950325489044189</v>
      </c>
      <c r="D68" s="17">
        <v>57</v>
      </c>
      <c r="F68" s="36" t="e">
        <f>(C_calculation_DO_reachcode!AP68*Q!AI68)/'A-IFR'!AI68</f>
        <v>#DIV/0!</v>
      </c>
      <c r="G68" s="36" t="e">
        <f>(C_calculation_DO_reachcode!AQ68*Q!AJ68)/'A-IFR'!AJ68</f>
        <v>#DIV/0!</v>
      </c>
      <c r="H68" s="36">
        <f>(C_calculation_DO_reachcode!AR68*Q!AK68)/'A-IFR'!AK68</f>
        <v>0</v>
      </c>
      <c r="I68" s="36">
        <f>(C_calculation_DO_reachcode!AS68*Q!AL68)/'A-IFR'!AL68</f>
        <v>0</v>
      </c>
      <c r="J68" s="36">
        <f>(C_calculation_DO_reachcode!AT68*Q!AM68)/'A-IFR'!AM68</f>
        <v>0</v>
      </c>
      <c r="K68" s="36">
        <f>(C_calculation_DO_reachcode!AU68*Q!AN68)/'A-IFR'!AN68</f>
        <v>1.6147590104733524E-2</v>
      </c>
      <c r="L68" s="36">
        <f>(C_calculation_DO_reachcode!AV68*Q!AO68)/'A-IFR'!AO68</f>
        <v>1.9330898103079825E-2</v>
      </c>
      <c r="M68" s="36">
        <f>(C_calculation_DO_reachcode!AW68*Q!AP68)/'A-IFR'!AP68</f>
        <v>9.5174015290745428E-2</v>
      </c>
      <c r="N68" s="36">
        <f>(C_calculation_DO_reachcode!AX68*Q!AQ68)/'A-IFR'!AQ68</f>
        <v>0.14876354654654844</v>
      </c>
      <c r="O68" s="36" t="e">
        <f>(C_calculation_DO_reachcode!AY68*Q!AR68)/'A-IFR'!AR68</f>
        <v>#DIV/0!</v>
      </c>
      <c r="P68" s="36" t="e">
        <f>(C_calculation_DO_reachcode!AZ68*Q!AS68)/'A-IFR'!AS68</f>
        <v>#DIV/0!</v>
      </c>
      <c r="Q68" s="36" t="e">
        <f>(C_calculation_DO_reachcode!BA68*Q!AT68)/'A-IFR'!AT68</f>
        <v>#DIV/0!</v>
      </c>
      <c r="R68" s="36">
        <f>(C_calculation_DO_reachcode!BB68*Q!AU68)/'A-IFR'!AU68</f>
        <v>0</v>
      </c>
      <c r="S68" s="36">
        <f>(C_calculation_DO_reachcode!BC68*Q!AV68)/'A-IFR'!AV68</f>
        <v>0.1931036194832321</v>
      </c>
      <c r="T68" s="36" t="e">
        <f>(C_calculation_DO_reachcode!BD68*Q!AW68)/'A-IFR'!AW68</f>
        <v>#DIV/0!</v>
      </c>
      <c r="U68" s="36">
        <f>(C_calculation_DO_reachcode!BE68*Q!AX68)/'A-IFR'!AX68</f>
        <v>0</v>
      </c>
      <c r="V68" s="36">
        <f>(C_calculation_DO_reachcode!BF68*Q!AY68)/'A-IFR'!AY68</f>
        <v>0.11272735593431546</v>
      </c>
      <c r="W68" s="36">
        <f>(C_calculation_DO_reachcode!BG68*Q!AZ68)/'A-IFR'!AZ68</f>
        <v>0</v>
      </c>
      <c r="X68" s="36" t="e">
        <f>(C_calculation_DO_reachcode!BH68*Q!BA68)/'A-IFR'!BA68</f>
        <v>#DIV/0!</v>
      </c>
      <c r="Y68" s="36">
        <f>(C_calculation_DO_reachcode!BI68*Q!BB68)/'A-IFR'!BB68</f>
        <v>0.20809064732817734</v>
      </c>
      <c r="Z68" s="36">
        <f>(C_calculation_DO_reachcode!BJ68*Q!BC68)/'A-IFR'!BC68</f>
        <v>0</v>
      </c>
      <c r="AA68" s="36">
        <f>(C_calculation_DO_reachcode!BK68*Q!BD68)/'A-IFR'!BD68</f>
        <v>0</v>
      </c>
      <c r="AB68" s="36">
        <f>(C_calculation_DO_reachcode!BL68*Q!BE68)/'A-IFR'!BE68</f>
        <v>1.8329439147390842E-2</v>
      </c>
      <c r="AC68" s="36">
        <f>(C_calculation_DO_reachcode!BM68*Q!BF68)/'A-IFR'!BF68</f>
        <v>0.18297202110590838</v>
      </c>
      <c r="AD68" s="36">
        <f>(C_calculation_DO_reachcode!BN68*Q!BG68)/'A-IFR'!BG68</f>
        <v>0</v>
      </c>
      <c r="AF68" s="37">
        <v>17110004013719</v>
      </c>
      <c r="AG68" s="36">
        <f t="shared" si="50"/>
        <v>0</v>
      </c>
      <c r="AH68" s="36">
        <f t="shared" si="51"/>
        <v>0</v>
      </c>
      <c r="AI68" s="36">
        <f t="shared" si="52"/>
        <v>0</v>
      </c>
      <c r="AJ68" s="36">
        <f t="shared" si="53"/>
        <v>0</v>
      </c>
      <c r="AK68" s="36">
        <f t="shared" si="54"/>
        <v>0</v>
      </c>
      <c r="AL68" s="36">
        <f t="shared" si="55"/>
        <v>0</v>
      </c>
      <c r="AM68" s="36">
        <f t="shared" si="56"/>
        <v>6.7121215950322194E-2</v>
      </c>
      <c r="AN68" s="36">
        <f t="shared" si="57"/>
        <v>7.7032371013887338E-2</v>
      </c>
      <c r="AO68" s="36">
        <f t="shared" si="58"/>
        <v>4.2080981578901104E-2</v>
      </c>
      <c r="AP68" s="36">
        <f t="shared" si="59"/>
        <v>0</v>
      </c>
      <c r="AQ68" s="36">
        <f t="shared" si="60"/>
        <v>0</v>
      </c>
      <c r="AR68" s="36">
        <f t="shared" si="61"/>
        <v>0</v>
      </c>
      <c r="AS68" s="36">
        <f t="shared" si="62"/>
        <v>0</v>
      </c>
      <c r="AT68" s="36">
        <f t="shared" si="63"/>
        <v>0</v>
      </c>
      <c r="AU68" s="36">
        <f t="shared" si="64"/>
        <v>0</v>
      </c>
      <c r="AV68" s="36">
        <f t="shared" si="65"/>
        <v>0</v>
      </c>
      <c r="AW68" s="36">
        <f t="shared" si="66"/>
        <v>1.234858749258564E-2</v>
      </c>
      <c r="AX68" s="36">
        <f t="shared" si="67"/>
        <v>0</v>
      </c>
      <c r="AY68" s="36">
        <f t="shared" si="68"/>
        <v>0</v>
      </c>
      <c r="AZ68" s="36">
        <f t="shared" si="69"/>
        <v>0</v>
      </c>
      <c r="BA68" s="36">
        <f t="shared" si="70"/>
        <v>0</v>
      </c>
      <c r="BB68" s="36">
        <f t="shared" si="71"/>
        <v>0</v>
      </c>
      <c r="BC68" s="36">
        <f t="shared" si="72"/>
        <v>5.983736464318227E-3</v>
      </c>
      <c r="BD68" s="36">
        <f t="shared" si="73"/>
        <v>0</v>
      </c>
      <c r="BE68" s="36">
        <f t="shared" si="74"/>
        <v>0</v>
      </c>
    </row>
    <row r="69" spans="1:57" x14ac:dyDescent="0.25">
      <c r="A69" s="15" t="s">
        <v>100</v>
      </c>
      <c r="B69" s="3">
        <v>17110004000400</v>
      </c>
      <c r="C69">
        <v>0.99950325489044189</v>
      </c>
      <c r="D69" s="17">
        <v>57</v>
      </c>
      <c r="F69" s="36" t="e">
        <f>(C_calculation_DO_reachcode!AP69*Q!AI69)/'A-IFR'!AI69</f>
        <v>#DIV/0!</v>
      </c>
      <c r="G69" s="36" t="e">
        <f>(C_calculation_DO_reachcode!AQ69*Q!AJ69)/'A-IFR'!AJ69</f>
        <v>#DIV/0!</v>
      </c>
      <c r="H69" s="36">
        <f>(C_calculation_DO_reachcode!AR69*Q!AK69)/'A-IFR'!AK69</f>
        <v>0</v>
      </c>
      <c r="I69" s="36">
        <f>(C_calculation_DO_reachcode!AS69*Q!AL69)/'A-IFR'!AL69</f>
        <v>0</v>
      </c>
      <c r="J69" s="36">
        <f>(C_calculation_DO_reachcode!AT69*Q!AM69)/'A-IFR'!AM69</f>
        <v>1.5009337525430003E-2</v>
      </c>
      <c r="K69" s="36">
        <f>(C_calculation_DO_reachcode!AU69*Q!AN69)/'A-IFR'!AN69</f>
        <v>8.777329781438413E-2</v>
      </c>
      <c r="L69" s="36">
        <f>(C_calculation_DO_reachcode!AV69*Q!AO69)/'A-IFR'!AO69</f>
        <v>8.9991566530604014E-2</v>
      </c>
      <c r="M69" s="36">
        <f>(C_calculation_DO_reachcode!AW69*Q!AP69)/'A-IFR'!AP69</f>
        <v>0.13564302757517241</v>
      </c>
      <c r="N69" s="36">
        <f>(C_calculation_DO_reachcode!AX69*Q!AQ69)/'A-IFR'!AQ69</f>
        <v>0.18707757680212997</v>
      </c>
      <c r="O69" s="36">
        <f>(C_calculation_DO_reachcode!AY69*Q!AR69)/'A-IFR'!AR69</f>
        <v>0</v>
      </c>
      <c r="P69" s="36">
        <f>(C_calculation_DO_reachcode!AZ69*Q!AS69)/'A-IFR'!AS69</f>
        <v>0</v>
      </c>
      <c r="Q69" s="36" t="e">
        <f>(C_calculation_DO_reachcode!BA69*Q!AT69)/'A-IFR'!AT69</f>
        <v>#DIV/0!</v>
      </c>
      <c r="R69" s="36">
        <f>(C_calculation_DO_reachcode!BB69*Q!AU69)/'A-IFR'!AU69</f>
        <v>1.058451224722821E-3</v>
      </c>
      <c r="S69" s="36">
        <f>(C_calculation_DO_reachcode!BC69*Q!AV69)/'A-IFR'!AV69</f>
        <v>0</v>
      </c>
      <c r="T69" s="36" t="e">
        <f>(C_calculation_DO_reachcode!BD69*Q!AW69)/'A-IFR'!AW69</f>
        <v>#DIV/0!</v>
      </c>
      <c r="U69" s="36">
        <f>(C_calculation_DO_reachcode!BE69*Q!AX69)/'A-IFR'!AX69</f>
        <v>0</v>
      </c>
      <c r="V69" s="36">
        <f>(C_calculation_DO_reachcode!BF69*Q!AY69)/'A-IFR'!AY69</f>
        <v>5.8809787880912665E-2</v>
      </c>
      <c r="W69" s="36">
        <f>(C_calculation_DO_reachcode!BG69*Q!AZ69)/'A-IFR'!AZ69</f>
        <v>0</v>
      </c>
      <c r="X69" s="36" t="e">
        <f>(C_calculation_DO_reachcode!BH69*Q!BA69)/'A-IFR'!BA69</f>
        <v>#DIV/0!</v>
      </c>
      <c r="Y69" s="36">
        <f>(C_calculation_DO_reachcode!BI69*Q!BB69)/'A-IFR'!BB69</f>
        <v>0</v>
      </c>
      <c r="Z69" s="36">
        <f>(C_calculation_DO_reachcode!BJ69*Q!BC69)/'A-IFR'!BC69</f>
        <v>0</v>
      </c>
      <c r="AA69" s="36">
        <f>(C_calculation_DO_reachcode!BK69*Q!BD69)/'A-IFR'!BD69</f>
        <v>0</v>
      </c>
      <c r="AB69" s="36">
        <f>(C_calculation_DO_reachcode!BL69*Q!BE69)/'A-IFR'!BE69</f>
        <v>9.0796889991454757E-2</v>
      </c>
      <c r="AC69" s="36">
        <f>(C_calculation_DO_reachcode!BM69*Q!BF69)/'A-IFR'!BF69</f>
        <v>4.9862880809511692E-2</v>
      </c>
      <c r="AD69" s="36">
        <f>(C_calculation_DO_reachcode!BN69*Q!BG69)/'A-IFR'!BG69</f>
        <v>0</v>
      </c>
      <c r="AF69" s="37">
        <v>17110004015058</v>
      </c>
      <c r="AG69" s="36">
        <f t="shared" si="50"/>
        <v>0</v>
      </c>
      <c r="AH69" s="36">
        <f t="shared" si="51"/>
        <v>0</v>
      </c>
      <c r="AI69" s="36">
        <f t="shared" si="52"/>
        <v>0</v>
      </c>
      <c r="AJ69" s="36">
        <f t="shared" si="53"/>
        <v>0</v>
      </c>
      <c r="AK69" s="36">
        <f t="shared" si="54"/>
        <v>1.6903125260496904E-3</v>
      </c>
      <c r="AL69" s="36">
        <f t="shared" si="55"/>
        <v>0</v>
      </c>
      <c r="AM69" s="36">
        <f t="shared" si="56"/>
        <v>0.10279825863242076</v>
      </c>
      <c r="AN69" s="36">
        <f t="shared" si="57"/>
        <v>0.12380202484374749</v>
      </c>
      <c r="AO69" s="36">
        <f t="shared" si="58"/>
        <v>6.9696625740054904E-2</v>
      </c>
      <c r="AP69" s="36">
        <f t="shared" si="59"/>
        <v>0</v>
      </c>
      <c r="AQ69" s="36">
        <f t="shared" si="60"/>
        <v>0</v>
      </c>
      <c r="AR69" s="36">
        <f t="shared" si="61"/>
        <v>0</v>
      </c>
      <c r="AS69" s="36">
        <f t="shared" si="62"/>
        <v>6.4257819561271606E-2</v>
      </c>
      <c r="AT69" s="36">
        <f t="shared" si="63"/>
        <v>6.4316326415208624E-2</v>
      </c>
      <c r="AU69" s="36">
        <f t="shared" si="64"/>
        <v>0</v>
      </c>
      <c r="AV69" s="36">
        <f t="shared" si="65"/>
        <v>0</v>
      </c>
      <c r="AW69" s="36">
        <f t="shared" si="66"/>
        <v>6.5468804394762714E-2</v>
      </c>
      <c r="AX69" s="36">
        <f t="shared" si="67"/>
        <v>0</v>
      </c>
      <c r="AY69" s="36">
        <f t="shared" si="68"/>
        <v>0</v>
      </c>
      <c r="AZ69" s="36">
        <f t="shared" si="69"/>
        <v>6.4416920186649004E-2</v>
      </c>
      <c r="BA69" s="36">
        <f t="shared" si="70"/>
        <v>0</v>
      </c>
      <c r="BB69" s="36">
        <f t="shared" si="71"/>
        <v>0</v>
      </c>
      <c r="BC69" s="36">
        <f t="shared" si="72"/>
        <v>5.4292591200234941E-2</v>
      </c>
      <c r="BD69" s="36">
        <f t="shared" si="73"/>
        <v>6.3186444511651174E-2</v>
      </c>
      <c r="BE69" s="36">
        <f t="shared" si="74"/>
        <v>0</v>
      </c>
    </row>
    <row r="70" spans="1:57" x14ac:dyDescent="0.25">
      <c r="A70" s="15" t="s">
        <v>101</v>
      </c>
      <c r="B70" s="3">
        <v>17110004001001</v>
      </c>
      <c r="C70">
        <v>4.0877357125282288E-2</v>
      </c>
      <c r="D70" s="17">
        <v>62</v>
      </c>
      <c r="F70" s="36">
        <f>(C_calculation_DO_reachcode!AP70*Q!AI70)/'A-IFR'!AI70</f>
        <v>0.29047385443382934</v>
      </c>
      <c r="G70" s="36" t="e">
        <f>(C_calculation_DO_reachcode!AQ70*Q!AJ70)/'A-IFR'!AJ70</f>
        <v>#DIV/0!</v>
      </c>
      <c r="H70" s="36" t="e">
        <f>(C_calculation_DO_reachcode!AR70*Q!AK70)/'A-IFR'!AK70</f>
        <v>#DIV/0!</v>
      </c>
      <c r="I70" s="36" t="e">
        <f>(C_calculation_DO_reachcode!AS70*Q!AL70)/'A-IFR'!AL70</f>
        <v>#DIV/0!</v>
      </c>
      <c r="J70" s="36" t="e">
        <f>(C_calculation_DO_reachcode!AT70*Q!AM70)/'A-IFR'!AM70</f>
        <v>#DIV/0!</v>
      </c>
      <c r="K70" s="36" t="e">
        <f>(C_calculation_DO_reachcode!AU70*Q!AN70)/'A-IFR'!AN70</f>
        <v>#DIV/0!</v>
      </c>
      <c r="L70" s="36" t="e">
        <f>(C_calculation_DO_reachcode!AV70*Q!AO70)/'A-IFR'!AO70</f>
        <v>#DIV/0!</v>
      </c>
      <c r="M70" s="36" t="e">
        <f>(C_calculation_DO_reachcode!AW70*Q!AP70)/'A-IFR'!AP70</f>
        <v>#DIV/0!</v>
      </c>
      <c r="N70" s="36" t="e">
        <f>(C_calculation_DO_reachcode!AX70*Q!AQ70)/'A-IFR'!AQ70</f>
        <v>#DIV/0!</v>
      </c>
      <c r="O70" s="36" t="e">
        <f>(C_calculation_DO_reachcode!AY70*Q!AR70)/'A-IFR'!AR70</f>
        <v>#DIV/0!</v>
      </c>
      <c r="P70" s="36" t="e">
        <f>(C_calculation_DO_reachcode!AZ70*Q!AS70)/'A-IFR'!AS70</f>
        <v>#DIV/0!</v>
      </c>
      <c r="Q70" s="36">
        <f>(C_calculation_DO_reachcode!BA70*Q!AT70)/'A-IFR'!AT70</f>
        <v>0.52309499277192029</v>
      </c>
      <c r="R70" s="36">
        <f>(C_calculation_DO_reachcode!BB70*Q!AU70)/'A-IFR'!AU70</f>
        <v>0.36625285554673481</v>
      </c>
      <c r="S70" s="36" t="e">
        <f>(C_calculation_DO_reachcode!BC70*Q!AV70)/'A-IFR'!AV70</f>
        <v>#DIV/0!</v>
      </c>
      <c r="T70" s="36">
        <f>(C_calculation_DO_reachcode!BD70*Q!AW70)/'A-IFR'!AW70</f>
        <v>0.52309499277192029</v>
      </c>
      <c r="U70" s="36" t="e">
        <f>(C_calculation_DO_reachcode!BE70*Q!AX70)/'A-IFR'!AX70</f>
        <v>#DIV/0!</v>
      </c>
      <c r="V70" s="36" t="e">
        <f>(C_calculation_DO_reachcode!BF70*Q!AY70)/'A-IFR'!AY70</f>
        <v>#DIV/0!</v>
      </c>
      <c r="W70" s="36" t="e">
        <f>(C_calculation_DO_reachcode!BG70*Q!AZ70)/'A-IFR'!AZ70</f>
        <v>#DIV/0!</v>
      </c>
      <c r="X70" s="36">
        <f>(C_calculation_DO_reachcode!BH70*Q!BA70)/'A-IFR'!BA70</f>
        <v>0.35029753430352234</v>
      </c>
      <c r="Y70" s="36">
        <f>(C_calculation_DO_reachcode!BI70*Q!BB70)/'A-IFR'!BB70</f>
        <v>0.46069369906748403</v>
      </c>
      <c r="Z70" s="36">
        <f>(C_calculation_DO_reachcode!BJ70*Q!BC70)/'A-IFR'!BC70</f>
        <v>0.28397336348185531</v>
      </c>
      <c r="AA70" s="36" t="e">
        <f>(C_calculation_DO_reachcode!BK70*Q!BD70)/'A-IFR'!BD70</f>
        <v>#DIV/0!</v>
      </c>
      <c r="AB70" s="36" t="e">
        <f>(C_calculation_DO_reachcode!BL70*Q!BE70)/'A-IFR'!BE70</f>
        <v>#DIV/0!</v>
      </c>
      <c r="AC70" s="36">
        <f>(C_calculation_DO_reachcode!BM70*Q!BF70)/'A-IFR'!BF70</f>
        <v>0.43230939653223749</v>
      </c>
      <c r="AD70" s="36">
        <f>(C_calculation_DO_reachcode!BN70*Q!BG70)/'A-IFR'!BG70</f>
        <v>0.29740354372865585</v>
      </c>
      <c r="AF70" s="37">
        <v>17110004014907</v>
      </c>
      <c r="AG70" s="36">
        <f t="shared" si="50"/>
        <v>0</v>
      </c>
      <c r="AH70" s="36">
        <f t="shared" si="51"/>
        <v>0</v>
      </c>
      <c r="AI70" s="36">
        <f t="shared" si="52"/>
        <v>0</v>
      </c>
      <c r="AJ70" s="36">
        <f t="shared" si="53"/>
        <v>0</v>
      </c>
      <c r="AK70" s="36">
        <f t="shared" si="54"/>
        <v>2.956204233351533E-2</v>
      </c>
      <c r="AL70" s="36">
        <f t="shared" si="55"/>
        <v>0.16098095493200809</v>
      </c>
      <c r="AM70" s="36">
        <f t="shared" si="56"/>
        <v>0.28351454774225504</v>
      </c>
      <c r="AN70" s="36">
        <f t="shared" si="57"/>
        <v>0.26272249780962253</v>
      </c>
      <c r="AO70" s="36">
        <f t="shared" si="58"/>
        <v>0.18246655945625798</v>
      </c>
      <c r="AP70" s="36">
        <f t="shared" si="59"/>
        <v>0</v>
      </c>
      <c r="AQ70" s="36">
        <f t="shared" si="60"/>
        <v>0</v>
      </c>
      <c r="AR70" s="36">
        <f t="shared" si="61"/>
        <v>0</v>
      </c>
      <c r="AS70" s="36">
        <f t="shared" si="62"/>
        <v>0</v>
      </c>
      <c r="AT70" s="36">
        <f t="shared" si="63"/>
        <v>0</v>
      </c>
      <c r="AU70" s="36">
        <f t="shared" si="64"/>
        <v>0</v>
      </c>
      <c r="AV70" s="36">
        <f t="shared" si="65"/>
        <v>0</v>
      </c>
      <c r="AW70" s="36">
        <f t="shared" si="66"/>
        <v>9.320310538336303E-2</v>
      </c>
      <c r="AX70" s="36">
        <f t="shared" si="67"/>
        <v>0</v>
      </c>
      <c r="AY70" s="36">
        <f t="shared" si="68"/>
        <v>0</v>
      </c>
      <c r="AZ70" s="36">
        <f t="shared" si="69"/>
        <v>0</v>
      </c>
      <c r="BA70" s="36">
        <f t="shared" si="70"/>
        <v>0</v>
      </c>
      <c r="BB70" s="36">
        <f t="shared" si="71"/>
        <v>0</v>
      </c>
      <c r="BC70" s="36">
        <f t="shared" si="72"/>
        <v>0.22253452868343518</v>
      </c>
      <c r="BD70" s="36">
        <f t="shared" si="73"/>
        <v>0</v>
      </c>
      <c r="BE70" s="36">
        <f t="shared" si="74"/>
        <v>0</v>
      </c>
    </row>
    <row r="71" spans="1:57" x14ac:dyDescent="0.25">
      <c r="A71" s="15" t="s">
        <v>102</v>
      </c>
      <c r="B71" s="3">
        <v>17110004001001</v>
      </c>
      <c r="C71">
        <v>3.5922907292842865E-2</v>
      </c>
      <c r="D71" s="17">
        <v>62</v>
      </c>
      <c r="F71" s="36">
        <f>(C_calculation_DO_reachcode!AP71*Q!AI71)/'A-IFR'!AI71</f>
        <v>0.521363328470976</v>
      </c>
      <c r="G71" s="36" t="e">
        <f>(C_calculation_DO_reachcode!AQ71*Q!AJ71)/'A-IFR'!AJ71</f>
        <v>#DIV/0!</v>
      </c>
      <c r="H71" s="36" t="e">
        <f>(C_calculation_DO_reachcode!AR71*Q!AK71)/'A-IFR'!AK71</f>
        <v>#DIV/0!</v>
      </c>
      <c r="I71" s="36" t="e">
        <f>(C_calculation_DO_reachcode!AS71*Q!AL71)/'A-IFR'!AL71</f>
        <v>#DIV/0!</v>
      </c>
      <c r="J71" s="36" t="e">
        <f>(C_calculation_DO_reachcode!AT71*Q!AM71)/'A-IFR'!AM71</f>
        <v>#DIV/0!</v>
      </c>
      <c r="K71" s="36" t="e">
        <f>(C_calculation_DO_reachcode!AU71*Q!AN71)/'A-IFR'!AN71</f>
        <v>#DIV/0!</v>
      </c>
      <c r="L71" s="36" t="e">
        <f>(C_calculation_DO_reachcode!AV71*Q!AO71)/'A-IFR'!AO71</f>
        <v>#DIV/0!</v>
      </c>
      <c r="M71" s="36" t="e">
        <f>(C_calculation_DO_reachcode!AW71*Q!AP71)/'A-IFR'!AP71</f>
        <v>#DIV/0!</v>
      </c>
      <c r="N71" s="36">
        <f>(C_calculation_DO_reachcode!AX71*Q!AQ71)/'A-IFR'!AQ71</f>
        <v>0.10362672299901682</v>
      </c>
      <c r="O71" s="36" t="e">
        <f>(C_calculation_DO_reachcode!AY71*Q!AR71)/'A-IFR'!AR71</f>
        <v>#DIV/0!</v>
      </c>
      <c r="P71" s="36">
        <f>(C_calculation_DO_reachcode!AZ71*Q!AS71)/'A-IFR'!AS71</f>
        <v>0.13340095102627186</v>
      </c>
      <c r="Q71" s="36">
        <f>(C_calculation_DO_reachcode!BA71*Q!AT71)/'A-IFR'!AT71</f>
        <v>0.76086544403188394</v>
      </c>
      <c r="R71" s="36">
        <f>(C_calculation_DO_reachcode!BB71*Q!AU71)/'A-IFR'!AU71</f>
        <v>0.35578848824539949</v>
      </c>
      <c r="S71" s="36">
        <f>(C_calculation_DO_reachcode!BC71*Q!AV71)/'A-IFR'!AV71</f>
        <v>0.12430095161914566</v>
      </c>
      <c r="T71" s="36">
        <f>(C_calculation_DO_reachcode!BD71*Q!AW71)/'A-IFR'!AW71</f>
        <v>0.76086544403188394</v>
      </c>
      <c r="U71" s="36" t="e">
        <f>(C_calculation_DO_reachcode!BE71*Q!AX71)/'A-IFR'!AX71</f>
        <v>#DIV/0!</v>
      </c>
      <c r="V71" s="36">
        <f>(C_calculation_DO_reachcode!BF71*Q!AY71)/'A-IFR'!AY71</f>
        <v>0.10899829520436974</v>
      </c>
      <c r="W71" s="36" t="e">
        <f>(C_calculation_DO_reachcode!BG71*Q!AZ71)/'A-IFR'!AZ71</f>
        <v>#DIV/0!</v>
      </c>
      <c r="X71" s="36">
        <f>(C_calculation_DO_reachcode!BH71*Q!BA71)/'A-IFR'!BA71</f>
        <v>0.44760240494338971</v>
      </c>
      <c r="Y71" s="36">
        <f>(C_calculation_DO_reachcode!BI71*Q!BB71)/'A-IFR'!BB71</f>
        <v>0.31178260441940842</v>
      </c>
      <c r="Z71" s="36">
        <f>(C_calculation_DO_reachcode!BJ71*Q!BC71)/'A-IFR'!BC71</f>
        <v>0.50969578060845822</v>
      </c>
      <c r="AA71" s="36" t="e">
        <f>(C_calculation_DO_reachcode!BK71*Q!BD71)/'A-IFR'!BD71</f>
        <v>#DIV/0!</v>
      </c>
      <c r="AB71" s="36" t="e">
        <f>(C_calculation_DO_reachcode!BL71*Q!BE71)/'A-IFR'!BE71</f>
        <v>#DIV/0!</v>
      </c>
      <c r="AC71" s="36">
        <f>(C_calculation_DO_reachcode!BM71*Q!BF71)/'A-IFR'!BF71</f>
        <v>0.29257302593595874</v>
      </c>
      <c r="AD71" s="36">
        <f>(C_calculation_DO_reachcode!BN71*Q!BG71)/'A-IFR'!BG71</f>
        <v>0.53380123233348464</v>
      </c>
      <c r="AF71" s="37">
        <v>17110004014419</v>
      </c>
      <c r="AG71" s="36">
        <f t="shared" si="50"/>
        <v>0</v>
      </c>
      <c r="AH71" s="36">
        <f t="shared" si="51"/>
        <v>0</v>
      </c>
      <c r="AI71" s="36">
        <f t="shared" si="52"/>
        <v>0</v>
      </c>
      <c r="AJ71" s="36">
        <f t="shared" si="53"/>
        <v>0</v>
      </c>
      <c r="AK71" s="36">
        <f t="shared" si="54"/>
        <v>0</v>
      </c>
      <c r="AL71" s="36">
        <f t="shared" si="55"/>
        <v>2.5488851956635264E-2</v>
      </c>
      <c r="AM71" s="36">
        <f t="shared" si="56"/>
        <v>0.10201593844368959</v>
      </c>
      <c r="AN71" s="36">
        <f t="shared" si="57"/>
        <v>0.1407851197324424</v>
      </c>
      <c r="AO71" s="36">
        <f t="shared" si="58"/>
        <v>6.6388080517026118E-2</v>
      </c>
      <c r="AP71" s="36">
        <f t="shared" si="59"/>
        <v>0</v>
      </c>
      <c r="AQ71" s="36">
        <f t="shared" si="60"/>
        <v>0</v>
      </c>
      <c r="AR71" s="36">
        <f t="shared" si="61"/>
        <v>0</v>
      </c>
      <c r="AS71" s="36">
        <f t="shared" si="62"/>
        <v>0</v>
      </c>
      <c r="AT71" s="36">
        <f t="shared" si="63"/>
        <v>0</v>
      </c>
      <c r="AU71" s="36">
        <f t="shared" si="64"/>
        <v>0</v>
      </c>
      <c r="AV71" s="36">
        <f t="shared" si="65"/>
        <v>0</v>
      </c>
      <c r="AW71" s="36">
        <f t="shared" si="66"/>
        <v>1.2277784369576517E-2</v>
      </c>
      <c r="AX71" s="36">
        <f t="shared" si="67"/>
        <v>0</v>
      </c>
      <c r="AY71" s="36">
        <f t="shared" si="68"/>
        <v>0</v>
      </c>
      <c r="AZ71" s="36">
        <f t="shared" si="69"/>
        <v>0</v>
      </c>
      <c r="BA71" s="36">
        <f t="shared" si="70"/>
        <v>0</v>
      </c>
      <c r="BB71" s="36">
        <f t="shared" si="71"/>
        <v>0</v>
      </c>
      <c r="BC71" s="36">
        <f t="shared" si="72"/>
        <v>6.4658712939645979E-2</v>
      </c>
      <c r="BD71" s="36">
        <f t="shared" si="73"/>
        <v>0</v>
      </c>
      <c r="BE71" s="36">
        <f t="shared" si="74"/>
        <v>0</v>
      </c>
    </row>
    <row r="72" spans="1:57" x14ac:dyDescent="0.25">
      <c r="A72" s="15" t="s">
        <v>103</v>
      </c>
      <c r="B72" s="3">
        <v>17110004000046</v>
      </c>
      <c r="C72">
        <v>0.99976599216461182</v>
      </c>
      <c r="D72" s="17">
        <v>76</v>
      </c>
      <c r="F72" s="36" t="e">
        <f>(C_calculation_DO_reachcode!AP72*Q!AI72)/'A-IFR'!AI72</f>
        <v>#DIV/0!</v>
      </c>
      <c r="G72" s="36" t="e">
        <f>(C_calculation_DO_reachcode!AQ72*Q!AJ72)/'A-IFR'!AJ72</f>
        <v>#DIV/0!</v>
      </c>
      <c r="H72" s="36" t="e">
        <f>(C_calculation_DO_reachcode!AR72*Q!AK72)/'A-IFR'!AK72</f>
        <v>#DIV/0!</v>
      </c>
      <c r="I72" s="36">
        <f>(C_calculation_DO_reachcode!AS72*Q!AL72)/'A-IFR'!AL72</f>
        <v>0.4382950566458384</v>
      </c>
      <c r="J72" s="36" t="e">
        <f>(C_calculation_DO_reachcode!AT72*Q!AM72)/'A-IFR'!AM72</f>
        <v>#DIV/0!</v>
      </c>
      <c r="K72" s="36" t="e">
        <f>(C_calculation_DO_reachcode!AU72*Q!AN72)/'A-IFR'!AN72</f>
        <v>#DIV/0!</v>
      </c>
      <c r="L72" s="36">
        <f>(C_calculation_DO_reachcode!AV72*Q!AO72)/'A-IFR'!AO72</f>
        <v>1.0235962065035058</v>
      </c>
      <c r="M72" s="36" t="e">
        <f>(C_calculation_DO_reachcode!AW72*Q!AP72)/'A-IFR'!AP72</f>
        <v>#DIV/0!</v>
      </c>
      <c r="N72" s="36" t="e">
        <f>(C_calculation_DO_reachcode!AX72*Q!AQ72)/'A-IFR'!AQ72</f>
        <v>#DIV/0!</v>
      </c>
      <c r="O72" s="36" t="e">
        <f>(C_calculation_DO_reachcode!AY72*Q!AR72)/'A-IFR'!AR72</f>
        <v>#DIV/0!</v>
      </c>
      <c r="P72" s="36" t="e">
        <f>(C_calculation_DO_reachcode!AZ72*Q!AS72)/'A-IFR'!AS72</f>
        <v>#DIV/0!</v>
      </c>
      <c r="Q72" s="36" t="e">
        <f>(C_calculation_DO_reachcode!BA72*Q!AT72)/'A-IFR'!AT72</f>
        <v>#DIV/0!</v>
      </c>
      <c r="R72" s="36">
        <f>(C_calculation_DO_reachcode!BB72*Q!AU72)/'A-IFR'!AU72</f>
        <v>0.61340829628540383</v>
      </c>
      <c r="S72" s="36" t="e">
        <f>(C_calculation_DO_reachcode!BC72*Q!AV72)/'A-IFR'!AV72</f>
        <v>#DIV/0!</v>
      </c>
      <c r="T72" s="36" t="e">
        <f>(C_calculation_DO_reachcode!BD72*Q!AW72)/'A-IFR'!AW72</f>
        <v>#DIV/0!</v>
      </c>
      <c r="U72" s="36">
        <f>(C_calculation_DO_reachcode!BE72*Q!AX72)/'A-IFR'!AX72</f>
        <v>0.71135201507935275</v>
      </c>
      <c r="V72" s="36">
        <f>(C_calculation_DO_reachcode!BF72*Q!AY72)/'A-IFR'!AY72</f>
        <v>0.83194383401191907</v>
      </c>
      <c r="W72" s="36">
        <f>(C_calculation_DO_reachcode!BG72*Q!AZ72)/'A-IFR'!AZ72</f>
        <v>0.39549567558170323</v>
      </c>
      <c r="X72" s="36" t="e">
        <f>(C_calculation_DO_reachcode!BH72*Q!BA72)/'A-IFR'!BA72</f>
        <v>#DIV/0!</v>
      </c>
      <c r="Y72" s="36" t="e">
        <f>(C_calculation_DO_reachcode!BI72*Q!BB72)/'A-IFR'!BB72</f>
        <v>#DIV/0!</v>
      </c>
      <c r="Z72" s="36">
        <f>(C_calculation_DO_reachcode!BJ72*Q!BC72)/'A-IFR'!BC72</f>
        <v>0.67299076168897654</v>
      </c>
      <c r="AA72" s="36">
        <f>(C_calculation_DO_reachcode!BK72*Q!BD72)/'A-IFR'!BD72</f>
        <v>0.39176211045235265</v>
      </c>
      <c r="AB72" s="36">
        <f>(C_calculation_DO_reachcode!BL72*Q!BE72)/'A-IFR'!BE72</f>
        <v>1.0424335772735731</v>
      </c>
      <c r="AC72" s="36" t="e">
        <f>(C_calculation_DO_reachcode!BM72*Q!BF72)/'A-IFR'!BF72</f>
        <v>#DIV/0!</v>
      </c>
      <c r="AD72" s="36">
        <f>(C_calculation_DO_reachcode!BN72*Q!BG72)/'A-IFR'!BG72</f>
        <v>0.37079294869889118</v>
      </c>
      <c r="AF72" s="37">
        <v>17110004013543</v>
      </c>
      <c r="AG72" s="36">
        <f t="shared" si="50"/>
        <v>0</v>
      </c>
      <c r="AH72" s="36">
        <f t="shared" si="51"/>
        <v>0</v>
      </c>
      <c r="AI72" s="36">
        <f t="shared" si="52"/>
        <v>0</v>
      </c>
      <c r="AJ72" s="36">
        <f t="shared" si="53"/>
        <v>0</v>
      </c>
      <c r="AK72" s="36">
        <f t="shared" si="54"/>
        <v>0</v>
      </c>
      <c r="AL72" s="36">
        <f t="shared" si="55"/>
        <v>0.11924913480497414</v>
      </c>
      <c r="AM72" s="36">
        <f t="shared" si="56"/>
        <v>0.17958453671639335</v>
      </c>
      <c r="AN72" s="36">
        <f t="shared" si="57"/>
        <v>0.24139823464243226</v>
      </c>
      <c r="AO72" s="36">
        <f t="shared" si="58"/>
        <v>8.8892853932683855E-2</v>
      </c>
      <c r="AP72" s="36">
        <f t="shared" si="59"/>
        <v>0</v>
      </c>
      <c r="AQ72" s="36">
        <f t="shared" si="60"/>
        <v>0</v>
      </c>
      <c r="AR72" s="36">
        <f t="shared" si="61"/>
        <v>0</v>
      </c>
      <c r="AS72" s="36">
        <f t="shared" si="62"/>
        <v>0</v>
      </c>
      <c r="AT72" s="36">
        <f t="shared" si="63"/>
        <v>0</v>
      </c>
      <c r="AU72" s="36">
        <f t="shared" si="64"/>
        <v>0</v>
      </c>
      <c r="AV72" s="36">
        <f t="shared" si="65"/>
        <v>0</v>
      </c>
      <c r="AW72" s="36">
        <f t="shared" si="66"/>
        <v>1.4020301034973783E-3</v>
      </c>
      <c r="AX72" s="36">
        <f t="shared" si="67"/>
        <v>0</v>
      </c>
      <c r="AY72" s="36">
        <f t="shared" si="68"/>
        <v>0</v>
      </c>
      <c r="AZ72" s="36">
        <f t="shared" si="69"/>
        <v>0</v>
      </c>
      <c r="BA72" s="36">
        <f t="shared" si="70"/>
        <v>0</v>
      </c>
      <c r="BB72" s="36">
        <f t="shared" si="71"/>
        <v>0</v>
      </c>
      <c r="BC72" s="36">
        <f t="shared" si="72"/>
        <v>0.1530922066262983</v>
      </c>
      <c r="BD72" s="36">
        <f t="shared" si="73"/>
        <v>0</v>
      </c>
      <c r="BE72" s="36">
        <f t="shared" si="74"/>
        <v>0</v>
      </c>
    </row>
    <row r="73" spans="1:57" x14ac:dyDescent="0.25">
      <c r="A73" s="15" t="s">
        <v>104</v>
      </c>
      <c r="B73" s="3">
        <v>17110004001557</v>
      </c>
      <c r="C73">
        <v>0.90776830911636353</v>
      </c>
      <c r="D73" s="17">
        <v>584</v>
      </c>
      <c r="F73" s="36">
        <f>(C_calculation_DO_reachcode!AP73*Q!AI73)/'A-IFR'!AI73</f>
        <v>0</v>
      </c>
      <c r="G73" s="36">
        <f>(C_calculation_DO_reachcode!AQ73*Q!AJ73)/'A-IFR'!AJ73</f>
        <v>0</v>
      </c>
      <c r="H73" s="36">
        <f>(C_calculation_DO_reachcode!AR73*Q!AK73)/'A-IFR'!AK73</f>
        <v>0</v>
      </c>
      <c r="I73" s="36">
        <f>(C_calculation_DO_reachcode!AS73*Q!AL73)/'A-IFR'!AL73</f>
        <v>0</v>
      </c>
      <c r="J73" s="36">
        <f>(C_calculation_DO_reachcode!AT73*Q!AM73)/'A-IFR'!AM73</f>
        <v>0</v>
      </c>
      <c r="K73" s="36">
        <f>(C_calculation_DO_reachcode!AU73*Q!AN73)/'A-IFR'!AN73</f>
        <v>0.18465319521520215</v>
      </c>
      <c r="L73" s="36">
        <f>(C_calculation_DO_reachcode!AV73*Q!AO73)/'A-IFR'!AO73</f>
        <v>0.20664457150523494</v>
      </c>
      <c r="M73" s="36">
        <f>(C_calculation_DO_reachcode!AW73*Q!AP73)/'A-IFR'!AP73</f>
        <v>0.50912933628250279</v>
      </c>
      <c r="N73" s="36">
        <f>(C_calculation_DO_reachcode!AX73*Q!AQ73)/'A-IFR'!AQ73</f>
        <v>0.3184535259380909</v>
      </c>
      <c r="O73" s="36">
        <f>(C_calculation_DO_reachcode!AY73*Q!AR73)/'A-IFR'!AR73</f>
        <v>0</v>
      </c>
      <c r="P73" s="36">
        <f>(C_calculation_DO_reachcode!AZ73*Q!AS73)/'A-IFR'!AS73</f>
        <v>0</v>
      </c>
      <c r="Q73" s="36">
        <f>(C_calculation_DO_reachcode!BA73*Q!AT73)/'A-IFR'!AT73</f>
        <v>0</v>
      </c>
      <c r="R73" s="36">
        <f>(C_calculation_DO_reachcode!BB73*Q!AU73)/'A-IFR'!AU73</f>
        <v>0</v>
      </c>
      <c r="S73" s="36">
        <f>(C_calculation_DO_reachcode!BC73*Q!AV73)/'A-IFR'!AV73</f>
        <v>0</v>
      </c>
      <c r="T73" s="36">
        <f>(C_calculation_DO_reachcode!BD73*Q!AW73)/'A-IFR'!AW73</f>
        <v>0</v>
      </c>
      <c r="U73" s="36">
        <f>(C_calculation_DO_reachcode!BE73*Q!AX73)/'A-IFR'!AX73</f>
        <v>0</v>
      </c>
      <c r="V73" s="36">
        <f>(C_calculation_DO_reachcode!BF73*Q!AY73)/'A-IFR'!AY73</f>
        <v>0.13359539124531669</v>
      </c>
      <c r="W73" s="36">
        <f>(C_calculation_DO_reachcode!BG73*Q!AZ73)/'A-IFR'!AZ73</f>
        <v>0</v>
      </c>
      <c r="X73" s="36">
        <f>(C_calculation_DO_reachcode!BH73*Q!BA73)/'A-IFR'!BA73</f>
        <v>0</v>
      </c>
      <c r="Y73" s="36">
        <f>(C_calculation_DO_reachcode!BI73*Q!BB73)/'A-IFR'!BB73</f>
        <v>0</v>
      </c>
      <c r="Z73" s="36">
        <f>(C_calculation_DO_reachcode!BJ73*Q!BC73)/'A-IFR'!BC73</f>
        <v>0</v>
      </c>
      <c r="AA73" s="36">
        <f>(C_calculation_DO_reachcode!BK73*Q!BD73)/'A-IFR'!BD73</f>
        <v>0</v>
      </c>
      <c r="AB73" s="36">
        <f>(C_calculation_DO_reachcode!BL73*Q!BE73)/'A-IFR'!BE73</f>
        <v>0.19852208528253906</v>
      </c>
      <c r="AC73" s="36">
        <f>(C_calculation_DO_reachcode!BM73*Q!BF73)/'A-IFR'!BF73</f>
        <v>0</v>
      </c>
      <c r="AD73" s="36">
        <f>(C_calculation_DO_reachcode!BN73*Q!BG73)/'A-IFR'!BG73</f>
        <v>0</v>
      </c>
      <c r="AF73" s="37">
        <v>17110004014628</v>
      </c>
      <c r="AG73" s="36" t="e">
        <f t="shared" si="50"/>
        <v>#DIV/0!</v>
      </c>
      <c r="AH73" s="36">
        <f t="shared" si="51"/>
        <v>0</v>
      </c>
      <c r="AI73" s="36" t="e">
        <f t="shared" si="52"/>
        <v>#DIV/0!</v>
      </c>
      <c r="AJ73" s="36">
        <f t="shared" si="53"/>
        <v>0.20152957157116397</v>
      </c>
      <c r="AK73" s="36" t="e">
        <f t="shared" si="54"/>
        <v>#DIV/0!</v>
      </c>
      <c r="AL73" s="36" t="e">
        <f t="shared" si="55"/>
        <v>#DIV/0!</v>
      </c>
      <c r="AM73" s="36" t="e">
        <f t="shared" si="56"/>
        <v>#DIV/0!</v>
      </c>
      <c r="AN73" s="36" t="e">
        <f t="shared" si="57"/>
        <v>#DIV/0!</v>
      </c>
      <c r="AO73" s="36" t="e">
        <f t="shared" si="58"/>
        <v>#DIV/0!</v>
      </c>
      <c r="AP73" s="36" t="e">
        <f t="shared" si="59"/>
        <v>#DIV/0!</v>
      </c>
      <c r="AQ73" s="36">
        <f t="shared" si="60"/>
        <v>0</v>
      </c>
      <c r="AR73" s="36" t="e">
        <f t="shared" si="61"/>
        <v>#DIV/0!</v>
      </c>
      <c r="AS73" s="36">
        <f t="shared" si="62"/>
        <v>0.12289468318258531</v>
      </c>
      <c r="AT73" s="36">
        <f t="shared" si="63"/>
        <v>0</v>
      </c>
      <c r="AU73" s="36" t="e">
        <f t="shared" si="64"/>
        <v>#DIV/0!</v>
      </c>
      <c r="AV73" s="36">
        <f t="shared" si="65"/>
        <v>0.1575947482190577</v>
      </c>
      <c r="AW73" s="36">
        <f t="shared" si="66"/>
        <v>0</v>
      </c>
      <c r="AX73" s="36">
        <f t="shared" si="67"/>
        <v>0.15593932417049333</v>
      </c>
      <c r="AY73" s="36" t="e">
        <f t="shared" si="68"/>
        <v>#DIV/0!</v>
      </c>
      <c r="AZ73" s="36">
        <f t="shared" si="69"/>
        <v>0</v>
      </c>
      <c r="BA73" s="36">
        <f t="shared" si="70"/>
        <v>0.1458191658151014</v>
      </c>
      <c r="BB73" s="36">
        <f t="shared" si="71"/>
        <v>0.14990028993615631</v>
      </c>
      <c r="BC73" s="36" t="e">
        <f t="shared" si="72"/>
        <v>#DIV/0!</v>
      </c>
      <c r="BD73" s="36">
        <f t="shared" si="73"/>
        <v>0</v>
      </c>
      <c r="BE73" s="36">
        <f t="shared" si="74"/>
        <v>0.14374361386443252</v>
      </c>
    </row>
    <row r="74" spans="1:57" x14ac:dyDescent="0.25">
      <c r="A74" s="15" t="s">
        <v>105</v>
      </c>
      <c r="B74" s="3">
        <v>17110004013611</v>
      </c>
      <c r="C74">
        <v>0.33969360589981079</v>
      </c>
      <c r="D74" s="17">
        <v>420</v>
      </c>
      <c r="F74" s="36" t="e">
        <f>(C_calculation_DO_reachcode!AP74*Q!AI74)/'A-IFR'!AI74</f>
        <v>#DIV/0!</v>
      </c>
      <c r="G74" s="36" t="e">
        <f>(C_calculation_DO_reachcode!AQ74*Q!AJ74)/'A-IFR'!AJ74</f>
        <v>#DIV/0!</v>
      </c>
      <c r="H74" s="36" t="e">
        <f>(C_calculation_DO_reachcode!AR74*Q!AK74)/'A-IFR'!AK74</f>
        <v>#DIV/0!</v>
      </c>
      <c r="I74" s="36" t="e">
        <f>(C_calculation_DO_reachcode!AS74*Q!AL74)/'A-IFR'!AL74</f>
        <v>#DIV/0!</v>
      </c>
      <c r="J74" s="36" t="e">
        <f>(C_calculation_DO_reachcode!AT74*Q!AM74)/'A-IFR'!AM74</f>
        <v>#DIV/0!</v>
      </c>
      <c r="K74" s="36" t="e">
        <f>(C_calculation_DO_reachcode!AU74*Q!AN74)/'A-IFR'!AN74</f>
        <v>#DIV/0!</v>
      </c>
      <c r="L74" s="36">
        <f>(C_calculation_DO_reachcode!AV74*Q!AO74)/'A-IFR'!AO74</f>
        <v>0</v>
      </c>
      <c r="M74" s="36">
        <f>(C_calculation_DO_reachcode!AW74*Q!AP74)/'A-IFR'!AP74</f>
        <v>9.6125329534906281E-2</v>
      </c>
      <c r="N74" s="36">
        <f>(C_calculation_DO_reachcode!AX74*Q!AQ74)/'A-IFR'!AQ74</f>
        <v>0</v>
      </c>
      <c r="O74" s="36" t="e">
        <f>(C_calculation_DO_reachcode!AY74*Q!AR74)/'A-IFR'!AR74</f>
        <v>#DIV/0!</v>
      </c>
      <c r="P74" s="36" t="e">
        <f>(C_calculation_DO_reachcode!AZ74*Q!AS74)/'A-IFR'!AS74</f>
        <v>#DIV/0!</v>
      </c>
      <c r="Q74" s="36" t="e">
        <f>(C_calculation_DO_reachcode!BA74*Q!AT74)/'A-IFR'!AT74</f>
        <v>#DIV/0!</v>
      </c>
      <c r="R74" s="36">
        <f>(C_calculation_DO_reachcode!BB74*Q!AU74)/'A-IFR'!AU74</f>
        <v>0</v>
      </c>
      <c r="S74" s="36">
        <f>(C_calculation_DO_reachcode!BC74*Q!AV74)/'A-IFR'!AV74</f>
        <v>0</v>
      </c>
      <c r="T74" s="36" t="e">
        <f>(C_calculation_DO_reachcode!BD74*Q!AW74)/'A-IFR'!AW74</f>
        <v>#DIV/0!</v>
      </c>
      <c r="U74" s="36">
        <f>(C_calculation_DO_reachcode!BE74*Q!AX74)/'A-IFR'!AX74</f>
        <v>0</v>
      </c>
      <c r="V74" s="36">
        <f>(C_calculation_DO_reachcode!BF74*Q!AY74)/'A-IFR'!AY74</f>
        <v>0</v>
      </c>
      <c r="W74" s="36" t="e">
        <f>(C_calculation_DO_reachcode!BG74*Q!AZ74)/'A-IFR'!AZ74</f>
        <v>#DIV/0!</v>
      </c>
      <c r="X74" s="36" t="e">
        <f>(C_calculation_DO_reachcode!BH74*Q!BA74)/'A-IFR'!BA74</f>
        <v>#DIV/0!</v>
      </c>
      <c r="Y74" s="36">
        <f>(C_calculation_DO_reachcode!BI74*Q!BB74)/'A-IFR'!BB74</f>
        <v>0</v>
      </c>
      <c r="Z74" s="36">
        <f>(C_calculation_DO_reachcode!BJ74*Q!BC74)/'A-IFR'!BC74</f>
        <v>0</v>
      </c>
      <c r="AA74" s="36" t="e">
        <f>(C_calculation_DO_reachcode!BK74*Q!BD74)/'A-IFR'!BD74</f>
        <v>#DIV/0!</v>
      </c>
      <c r="AB74" s="36">
        <f>(C_calculation_DO_reachcode!BL74*Q!BE74)/'A-IFR'!BE74</f>
        <v>0</v>
      </c>
      <c r="AC74" s="36">
        <f>(C_calculation_DO_reachcode!BM74*Q!BF74)/'A-IFR'!BF74</f>
        <v>0</v>
      </c>
      <c r="AD74" s="36" t="e">
        <f>(C_calculation_DO_reachcode!BN74*Q!BG74)/'A-IFR'!BG74</f>
        <v>#DIV/0!</v>
      </c>
      <c r="AF74" s="37">
        <v>17110004013600</v>
      </c>
      <c r="AG74" s="36" t="e">
        <f t="shared" si="50"/>
        <v>#DIV/0!</v>
      </c>
      <c r="AH74" s="36">
        <f t="shared" si="51"/>
        <v>0</v>
      </c>
      <c r="AI74" s="36" t="e">
        <f t="shared" si="52"/>
        <v>#DIV/0!</v>
      </c>
      <c r="AJ74" s="36" t="e">
        <f t="shared" si="53"/>
        <v>#DIV/0!</v>
      </c>
      <c r="AK74" s="36" t="e">
        <f t="shared" si="54"/>
        <v>#DIV/0!</v>
      </c>
      <c r="AL74" s="36" t="e">
        <f t="shared" si="55"/>
        <v>#DIV/0!</v>
      </c>
      <c r="AM74" s="36" t="e">
        <f t="shared" si="56"/>
        <v>#DIV/0!</v>
      </c>
      <c r="AN74" s="36" t="e">
        <f t="shared" si="57"/>
        <v>#DIV/0!</v>
      </c>
      <c r="AO74" s="36" t="e">
        <f t="shared" si="58"/>
        <v>#DIV/0!</v>
      </c>
      <c r="AP74" s="36" t="e">
        <f t="shared" si="59"/>
        <v>#DIV/0!</v>
      </c>
      <c r="AQ74" s="36">
        <f t="shared" si="60"/>
        <v>0</v>
      </c>
      <c r="AR74" s="36" t="e">
        <f t="shared" si="61"/>
        <v>#DIV/0!</v>
      </c>
      <c r="AS74" s="36">
        <f t="shared" si="62"/>
        <v>0</v>
      </c>
      <c r="AT74" s="36">
        <f t="shared" si="63"/>
        <v>0</v>
      </c>
      <c r="AU74" s="36" t="e">
        <f t="shared" si="64"/>
        <v>#DIV/0!</v>
      </c>
      <c r="AV74" s="36">
        <f t="shared" si="65"/>
        <v>0</v>
      </c>
      <c r="AW74" s="36">
        <f t="shared" si="66"/>
        <v>0</v>
      </c>
      <c r="AX74" s="36">
        <f t="shared" si="67"/>
        <v>0</v>
      </c>
      <c r="AY74" s="36" t="e">
        <f t="shared" si="68"/>
        <v>#DIV/0!</v>
      </c>
      <c r="AZ74" s="36">
        <f t="shared" si="69"/>
        <v>0</v>
      </c>
      <c r="BA74" s="36">
        <f t="shared" si="70"/>
        <v>0</v>
      </c>
      <c r="BB74" s="36">
        <f t="shared" si="71"/>
        <v>0</v>
      </c>
      <c r="BC74" s="36" t="e">
        <f t="shared" si="72"/>
        <v>#DIV/0!</v>
      </c>
      <c r="BD74" s="36">
        <f t="shared" si="73"/>
        <v>0</v>
      </c>
      <c r="BE74" s="36">
        <f t="shared" si="74"/>
        <v>0</v>
      </c>
    </row>
    <row r="75" spans="1:57" x14ac:dyDescent="0.25">
      <c r="A75" s="15" t="s">
        <v>106</v>
      </c>
      <c r="B75" s="3">
        <v>17110004013604</v>
      </c>
      <c r="C75">
        <v>0.83437204360961914</v>
      </c>
      <c r="D75" s="17">
        <v>219</v>
      </c>
      <c r="F75" s="36" t="e">
        <f>(C_calculation_DO_reachcode!AP75*Q!AI75)/'A-IFR'!AI75</f>
        <v>#DIV/0!</v>
      </c>
      <c r="G75" s="36" t="e">
        <f>(C_calculation_DO_reachcode!AQ75*Q!AJ75)/'A-IFR'!AJ75</f>
        <v>#DIV/0!</v>
      </c>
      <c r="H75" s="36" t="e">
        <f>(C_calculation_DO_reachcode!AR75*Q!AK75)/'A-IFR'!AK75</f>
        <v>#DIV/0!</v>
      </c>
      <c r="I75" s="36" t="e">
        <f>(C_calculation_DO_reachcode!AS75*Q!AL75)/'A-IFR'!AL75</f>
        <v>#DIV/0!</v>
      </c>
      <c r="J75" s="36" t="e">
        <f>(C_calculation_DO_reachcode!AT75*Q!AM75)/'A-IFR'!AM75</f>
        <v>#DIV/0!</v>
      </c>
      <c r="K75" s="36" t="e">
        <f>(C_calculation_DO_reachcode!AU75*Q!AN75)/'A-IFR'!AN75</f>
        <v>#DIV/0!</v>
      </c>
      <c r="L75" s="36">
        <f>(C_calculation_DO_reachcode!AV75*Q!AO75)/'A-IFR'!AO75</f>
        <v>1.0717798353637627E-2</v>
      </c>
      <c r="M75" s="36">
        <f>(C_calculation_DO_reachcode!AW75*Q!AP75)/'A-IFR'!AP75</f>
        <v>0.19663540051738029</v>
      </c>
      <c r="N75" s="36">
        <f>(C_calculation_DO_reachcode!AX75*Q!AQ75)/'A-IFR'!AQ75</f>
        <v>0</v>
      </c>
      <c r="O75" s="36" t="e">
        <f>(C_calculation_DO_reachcode!AY75*Q!AR75)/'A-IFR'!AR75</f>
        <v>#DIV/0!</v>
      </c>
      <c r="P75" s="36" t="e">
        <f>(C_calculation_DO_reachcode!AZ75*Q!AS75)/'A-IFR'!AS75</f>
        <v>#DIV/0!</v>
      </c>
      <c r="Q75" s="36" t="e">
        <f>(C_calculation_DO_reachcode!BA75*Q!AT75)/'A-IFR'!AT75</f>
        <v>#DIV/0!</v>
      </c>
      <c r="R75" s="36">
        <f>(C_calculation_DO_reachcode!BB75*Q!AU75)/'A-IFR'!AU75</f>
        <v>5.7449122307602985E-3</v>
      </c>
      <c r="S75" s="36">
        <f>(C_calculation_DO_reachcode!BC75*Q!AV75)/'A-IFR'!AV75</f>
        <v>0</v>
      </c>
      <c r="T75" s="36" t="e">
        <f>(C_calculation_DO_reachcode!BD75*Q!AW75)/'A-IFR'!AW75</f>
        <v>#DIV/0!</v>
      </c>
      <c r="U75" s="36">
        <f>(C_calculation_DO_reachcode!BE75*Q!AX75)/'A-IFR'!AX75</f>
        <v>8.8276275688429356E-3</v>
      </c>
      <c r="V75" s="36">
        <f>(C_calculation_DO_reachcode!BF75*Q!AY75)/'A-IFR'!AY75</f>
        <v>5.8609439055258674E-3</v>
      </c>
      <c r="W75" s="36" t="e">
        <f>(C_calculation_DO_reachcode!BG75*Q!AZ75)/'A-IFR'!AZ75</f>
        <v>#DIV/0!</v>
      </c>
      <c r="X75" s="36" t="e">
        <f>(C_calculation_DO_reachcode!BH75*Q!BA75)/'A-IFR'!BA75</f>
        <v>#DIV/0!</v>
      </c>
      <c r="Y75" s="36">
        <f>(C_calculation_DO_reachcode!BI75*Q!BB75)/'A-IFR'!BB75</f>
        <v>0</v>
      </c>
      <c r="Z75" s="36">
        <f>(C_calculation_DO_reachcode!BJ75*Q!BC75)/'A-IFR'!BC75</f>
        <v>8.1233195931005812E-3</v>
      </c>
      <c r="AA75" s="36" t="e">
        <f>(C_calculation_DO_reachcode!BK75*Q!BD75)/'A-IFR'!BD75</f>
        <v>#DIV/0!</v>
      </c>
      <c r="AB75" s="36">
        <f>(C_calculation_DO_reachcode!BL75*Q!BE75)/'A-IFR'!BE75</f>
        <v>1.0762524417957562E-2</v>
      </c>
      <c r="AC75" s="36">
        <f>(C_calculation_DO_reachcode!BM75*Q!BF75)/'A-IFR'!BF75</f>
        <v>4.450474291275831E-3</v>
      </c>
      <c r="AD75" s="36" t="e">
        <f>(C_calculation_DO_reachcode!BN75*Q!BG75)/'A-IFR'!BG75</f>
        <v>#DIV/0!</v>
      </c>
      <c r="AF75" s="37">
        <v>17110004014207</v>
      </c>
      <c r="AG75" s="36">
        <f t="shared" si="50"/>
        <v>0</v>
      </c>
      <c r="AH75" s="36" t="e">
        <f t="shared" si="51"/>
        <v>#DIV/0!</v>
      </c>
      <c r="AI75" s="36" t="e">
        <f t="shared" si="52"/>
        <v>#DIV/0!</v>
      </c>
      <c r="AJ75" s="36" t="e">
        <f t="shared" si="53"/>
        <v>#DIV/0!</v>
      </c>
      <c r="AK75" s="36" t="e">
        <f t="shared" si="54"/>
        <v>#DIV/0!</v>
      </c>
      <c r="AL75" s="36" t="e">
        <f t="shared" si="55"/>
        <v>#DIV/0!</v>
      </c>
      <c r="AM75" s="36" t="e">
        <f t="shared" si="56"/>
        <v>#DIV/0!</v>
      </c>
      <c r="AN75" s="36" t="e">
        <f t="shared" si="57"/>
        <v>#DIV/0!</v>
      </c>
      <c r="AO75" s="36" t="e">
        <f t="shared" si="58"/>
        <v>#DIV/0!</v>
      </c>
      <c r="AP75" s="36" t="e">
        <f t="shared" si="59"/>
        <v>#DIV/0!</v>
      </c>
      <c r="AQ75" s="36">
        <f t="shared" si="60"/>
        <v>0</v>
      </c>
      <c r="AR75" s="36" t="e">
        <f t="shared" si="61"/>
        <v>#DIV/0!</v>
      </c>
      <c r="AS75" s="36">
        <f t="shared" si="62"/>
        <v>0</v>
      </c>
      <c r="AT75" s="36">
        <f t="shared" si="63"/>
        <v>0</v>
      </c>
      <c r="AU75" s="36">
        <f t="shared" si="64"/>
        <v>0</v>
      </c>
      <c r="AV75" s="36" t="e">
        <f t="shared" si="65"/>
        <v>#DIV/0!</v>
      </c>
      <c r="AW75" s="36">
        <f t="shared" si="66"/>
        <v>0</v>
      </c>
      <c r="AX75" s="36" t="e">
        <f t="shared" si="67"/>
        <v>#DIV/0!</v>
      </c>
      <c r="AY75" s="36">
        <f t="shared" si="68"/>
        <v>0</v>
      </c>
      <c r="AZ75" s="36">
        <f t="shared" si="69"/>
        <v>0</v>
      </c>
      <c r="BA75" s="36">
        <f t="shared" si="70"/>
        <v>0</v>
      </c>
      <c r="BB75" s="36" t="e">
        <f t="shared" si="71"/>
        <v>#DIV/0!</v>
      </c>
      <c r="BC75" s="36" t="e">
        <f t="shared" si="72"/>
        <v>#DIV/0!</v>
      </c>
      <c r="BD75" s="36">
        <f t="shared" si="73"/>
        <v>0</v>
      </c>
      <c r="BE75" s="36">
        <f t="shared" si="74"/>
        <v>0</v>
      </c>
    </row>
    <row r="76" spans="1:57" x14ac:dyDescent="0.25">
      <c r="A76" s="15" t="s">
        <v>107</v>
      </c>
      <c r="B76" s="3">
        <v>17110004013545</v>
      </c>
      <c r="C76">
        <v>0.91288721561431885</v>
      </c>
      <c r="D76" s="17">
        <v>219</v>
      </c>
      <c r="F76" s="36" t="e">
        <f>(C_calculation_DO_reachcode!AP76*Q!AI76)/'A-IFR'!AI76</f>
        <v>#DIV/0!</v>
      </c>
      <c r="G76" s="36" t="e">
        <f>(C_calculation_DO_reachcode!AQ76*Q!AJ76)/'A-IFR'!AJ76</f>
        <v>#DIV/0!</v>
      </c>
      <c r="H76" s="36" t="e">
        <f>(C_calculation_DO_reachcode!AR76*Q!AK76)/'A-IFR'!AK76</f>
        <v>#DIV/0!</v>
      </c>
      <c r="I76" s="36" t="e">
        <f>(C_calculation_DO_reachcode!AS76*Q!AL76)/'A-IFR'!AL76</f>
        <v>#DIV/0!</v>
      </c>
      <c r="J76" s="36" t="e">
        <f>(C_calculation_DO_reachcode!AT76*Q!AM76)/'A-IFR'!AM76</f>
        <v>#DIV/0!</v>
      </c>
      <c r="K76" s="36" t="e">
        <f>(C_calculation_DO_reachcode!AU76*Q!AN76)/'A-IFR'!AN76</f>
        <v>#DIV/0!</v>
      </c>
      <c r="L76" s="36">
        <f>(C_calculation_DO_reachcode!AV76*Q!AO76)/'A-IFR'!AO76</f>
        <v>1.3397247942047507E-2</v>
      </c>
      <c r="M76" s="36" t="e">
        <f>(C_calculation_DO_reachcode!AW76*Q!AP76)/'A-IFR'!AP76</f>
        <v>#DIV/0!</v>
      </c>
      <c r="N76" s="36" t="e">
        <f>(C_calculation_DO_reachcode!AX76*Q!AQ76)/'A-IFR'!AQ76</f>
        <v>#DIV/0!</v>
      </c>
      <c r="O76" s="36" t="e">
        <f>(C_calculation_DO_reachcode!AY76*Q!AR76)/'A-IFR'!AR76</f>
        <v>#DIV/0!</v>
      </c>
      <c r="P76" s="36" t="e">
        <f>(C_calculation_DO_reachcode!AZ76*Q!AS76)/'A-IFR'!AS76</f>
        <v>#DIV/0!</v>
      </c>
      <c r="Q76" s="36" t="e">
        <f>(C_calculation_DO_reachcode!BA76*Q!AT76)/'A-IFR'!AT76</f>
        <v>#DIV/0!</v>
      </c>
      <c r="R76" s="36">
        <f>(C_calculation_DO_reachcode!BB76*Q!AU76)/'A-IFR'!AU76</f>
        <v>9.5748537179341717E-3</v>
      </c>
      <c r="S76" s="36" t="e">
        <f>(C_calculation_DO_reachcode!BC76*Q!AV76)/'A-IFR'!AV76</f>
        <v>#DIV/0!</v>
      </c>
      <c r="T76" s="36" t="e">
        <f>(C_calculation_DO_reachcode!BD76*Q!AW76)/'A-IFR'!AW76</f>
        <v>#DIV/0!</v>
      </c>
      <c r="U76" s="36">
        <f>(C_calculation_DO_reachcode!BE76*Q!AX76)/'A-IFR'!AX76</f>
        <v>1.1034534461054062E-2</v>
      </c>
      <c r="V76" s="36">
        <f>(C_calculation_DO_reachcode!BF76*Q!AY76)/'A-IFR'!AY76</f>
        <v>9.7682398425434618E-3</v>
      </c>
      <c r="W76" s="36" t="e">
        <f>(C_calculation_DO_reachcode!BG76*Q!AZ76)/'A-IFR'!AZ76</f>
        <v>#DIV/0!</v>
      </c>
      <c r="X76" s="36" t="e">
        <f>(C_calculation_DO_reachcode!BH76*Q!BA76)/'A-IFR'!BA76</f>
        <v>#DIV/0!</v>
      </c>
      <c r="Y76" s="36" t="e">
        <f>(C_calculation_DO_reachcode!BI76*Q!BB76)/'A-IFR'!BB76</f>
        <v>#DIV/0!</v>
      </c>
      <c r="Z76" s="36">
        <f>(C_calculation_DO_reachcode!BJ76*Q!BC76)/'A-IFR'!BC76</f>
        <v>1.0154149491376087E-2</v>
      </c>
      <c r="AA76" s="36" t="e">
        <f>(C_calculation_DO_reachcode!BK76*Q!BD76)/'A-IFR'!BD76</f>
        <v>#DIV/0!</v>
      </c>
      <c r="AB76" s="36">
        <f>(C_calculation_DO_reachcode!BL76*Q!BE76)/'A-IFR'!BE76</f>
        <v>1.345315552244743E-2</v>
      </c>
      <c r="AC76" s="36" t="e">
        <f>(C_calculation_DO_reachcode!BM76*Q!BF76)/'A-IFR'!BF76</f>
        <v>#DIV/0!</v>
      </c>
      <c r="AD76" s="36" t="e">
        <f>(C_calculation_DO_reachcode!BN76*Q!BG76)/'A-IFR'!BG76</f>
        <v>#DIV/0!</v>
      </c>
      <c r="AF76" s="37">
        <v>17110004013979</v>
      </c>
      <c r="AG76" s="36" t="e">
        <f t="shared" si="50"/>
        <v>#DIV/0!</v>
      </c>
      <c r="AH76" s="36">
        <f t="shared" si="51"/>
        <v>0</v>
      </c>
      <c r="AI76" s="36" t="e">
        <f t="shared" si="52"/>
        <v>#DIV/0!</v>
      </c>
      <c r="AJ76" s="36" t="e">
        <f t="shared" si="53"/>
        <v>#DIV/0!</v>
      </c>
      <c r="AK76" s="36" t="e">
        <f t="shared" si="54"/>
        <v>#DIV/0!</v>
      </c>
      <c r="AL76" s="36" t="e">
        <f t="shared" si="55"/>
        <v>#DIV/0!</v>
      </c>
      <c r="AM76" s="36" t="e">
        <f t="shared" si="56"/>
        <v>#DIV/0!</v>
      </c>
      <c r="AN76" s="36" t="e">
        <f t="shared" si="57"/>
        <v>#DIV/0!</v>
      </c>
      <c r="AO76" s="36" t="e">
        <f t="shared" si="58"/>
        <v>#DIV/0!</v>
      </c>
      <c r="AP76" s="36" t="e">
        <f t="shared" si="59"/>
        <v>#DIV/0!</v>
      </c>
      <c r="AQ76" s="36" t="e">
        <f t="shared" si="60"/>
        <v>#DIV/0!</v>
      </c>
      <c r="AR76" s="36" t="e">
        <f t="shared" si="61"/>
        <v>#DIV/0!</v>
      </c>
      <c r="AS76" s="36">
        <f t="shared" si="62"/>
        <v>0</v>
      </c>
      <c r="AT76" s="36" t="e">
        <f t="shared" si="63"/>
        <v>#DIV/0!</v>
      </c>
      <c r="AU76" s="36" t="e">
        <f t="shared" si="64"/>
        <v>#DIV/0!</v>
      </c>
      <c r="AV76" s="36">
        <f t="shared" si="65"/>
        <v>0</v>
      </c>
      <c r="AW76" s="36" t="e">
        <f t="shared" si="66"/>
        <v>#DIV/0!</v>
      </c>
      <c r="AX76" s="36">
        <f t="shared" si="67"/>
        <v>0</v>
      </c>
      <c r="AY76" s="36" t="e">
        <f t="shared" si="68"/>
        <v>#DIV/0!</v>
      </c>
      <c r="AZ76" s="36" t="e">
        <f t="shared" si="69"/>
        <v>#DIV/0!</v>
      </c>
      <c r="BA76" s="36">
        <f t="shared" si="70"/>
        <v>0</v>
      </c>
      <c r="BB76" s="36">
        <f t="shared" si="71"/>
        <v>0</v>
      </c>
      <c r="BC76" s="36" t="e">
        <f t="shared" si="72"/>
        <v>#DIV/0!</v>
      </c>
      <c r="BD76" s="36" t="e">
        <f t="shared" si="73"/>
        <v>#DIV/0!</v>
      </c>
      <c r="BE76" s="36">
        <f t="shared" si="74"/>
        <v>0</v>
      </c>
    </row>
    <row r="77" spans="1:57" x14ac:dyDescent="0.25">
      <c r="A77" s="15" t="s">
        <v>109</v>
      </c>
      <c r="B77" s="3">
        <v>17110004000264</v>
      </c>
      <c r="C77">
        <v>0.43804353475570679</v>
      </c>
      <c r="D77" s="17">
        <v>13</v>
      </c>
      <c r="F77" s="36" t="e">
        <f>(C_calculation_DO_reachcode!AP77*Q!AI77)/'A-IFR'!AI77</f>
        <v>#DIV/0!</v>
      </c>
      <c r="G77" s="36" t="e">
        <f>(C_calculation_DO_reachcode!AQ77*Q!AJ77)/'A-IFR'!AJ77</f>
        <v>#DIV/0!</v>
      </c>
      <c r="H77" s="36" t="e">
        <f>(C_calculation_DO_reachcode!AR77*Q!AK77)/'A-IFR'!AK77</f>
        <v>#DIV/0!</v>
      </c>
      <c r="I77" s="36" t="e">
        <f>(C_calculation_DO_reachcode!AS77*Q!AL77)/'A-IFR'!AL77</f>
        <v>#DIV/0!</v>
      </c>
      <c r="J77" s="36" t="e">
        <f>(C_calculation_DO_reachcode!AT77*Q!AM77)/'A-IFR'!AM77</f>
        <v>#DIV/0!</v>
      </c>
      <c r="K77" s="36" t="e">
        <f>(C_calculation_DO_reachcode!AU77*Q!AN77)/'A-IFR'!AN77</f>
        <v>#DIV/0!</v>
      </c>
      <c r="L77" s="36" t="e">
        <f>(C_calculation_DO_reachcode!AV77*Q!AO77)/'A-IFR'!AO77</f>
        <v>#DIV/0!</v>
      </c>
      <c r="M77" s="36">
        <f>(C_calculation_DO_reachcode!AW77*Q!AP77)/'A-IFR'!AP77</f>
        <v>0.27860997991287956</v>
      </c>
      <c r="N77" s="36">
        <f>(C_calculation_DO_reachcode!AX77*Q!AQ77)/'A-IFR'!AQ77</f>
        <v>7.609537050206093E-2</v>
      </c>
      <c r="O77" s="36" t="e">
        <f>(C_calculation_DO_reachcode!AY77*Q!AR77)/'A-IFR'!AR77</f>
        <v>#DIV/0!</v>
      </c>
      <c r="P77" s="36" t="e">
        <f>(C_calculation_DO_reachcode!AZ77*Q!AS77)/'A-IFR'!AS77</f>
        <v>#DIV/0!</v>
      </c>
      <c r="Q77" s="36" t="e">
        <f>(C_calculation_DO_reachcode!BA77*Q!AT77)/'A-IFR'!AT77</f>
        <v>#DIV/0!</v>
      </c>
      <c r="R77" s="36">
        <f>(C_calculation_DO_reachcode!BB77*Q!AU77)/'A-IFR'!AU77</f>
        <v>0.12141035695615278</v>
      </c>
      <c r="S77" s="36">
        <f>(C_calculation_DO_reachcode!BC77*Q!AV77)/'A-IFR'!AV77</f>
        <v>5.3846502977568378E-2</v>
      </c>
      <c r="T77" s="36" t="e">
        <f>(C_calculation_DO_reachcode!BD77*Q!AW77)/'A-IFR'!AW77</f>
        <v>#DIV/0!</v>
      </c>
      <c r="U77" s="36" t="e">
        <f>(C_calculation_DO_reachcode!BE77*Q!AX77)/'A-IFR'!AX77</f>
        <v>#DIV/0!</v>
      </c>
      <c r="V77" s="36">
        <f>(C_calculation_DO_reachcode!BF77*Q!AY77)/'A-IFR'!AY77</f>
        <v>0.13104681701444296</v>
      </c>
      <c r="W77" s="36" t="e">
        <f>(C_calculation_DO_reachcode!BG77*Q!AZ77)/'A-IFR'!AZ77</f>
        <v>#DIV/0!</v>
      </c>
      <c r="X77" s="36" t="e">
        <f>(C_calculation_DO_reachcode!BH77*Q!BA77)/'A-IFR'!BA77</f>
        <v>#DIV/0!</v>
      </c>
      <c r="Y77" s="36">
        <f>(C_calculation_DO_reachcode!BI77*Q!BB77)/'A-IFR'!BB77</f>
        <v>5.3371667588548319E-2</v>
      </c>
      <c r="Z77" s="36" t="e">
        <f>(C_calculation_DO_reachcode!BJ77*Q!BC77)/'A-IFR'!BC77</f>
        <v>#DIV/0!</v>
      </c>
      <c r="AA77" s="36" t="e">
        <f>(C_calculation_DO_reachcode!BK77*Q!BD77)/'A-IFR'!BD77</f>
        <v>#DIV/0!</v>
      </c>
      <c r="AB77" s="36" t="e">
        <f>(C_calculation_DO_reachcode!BL77*Q!BE77)/'A-IFR'!BE77</f>
        <v>#DIV/0!</v>
      </c>
      <c r="AC77" s="36">
        <f>(C_calculation_DO_reachcode!BM77*Q!BF77)/'A-IFR'!BF77</f>
        <v>0.12062841262215124</v>
      </c>
      <c r="AD77" s="36" t="e">
        <f>(C_calculation_DO_reachcode!BN77*Q!BG77)/'A-IFR'!BG77</f>
        <v>#DIV/0!</v>
      </c>
      <c r="AF77" s="37">
        <v>17110004014779</v>
      </c>
      <c r="AG77" s="36" t="e">
        <f t="shared" si="50"/>
        <v>#DIV/0!</v>
      </c>
      <c r="AH77" s="36">
        <f t="shared" si="51"/>
        <v>0</v>
      </c>
      <c r="AI77" s="36" t="e">
        <f t="shared" si="52"/>
        <v>#DIV/0!</v>
      </c>
      <c r="AJ77" s="36" t="e">
        <f t="shared" si="53"/>
        <v>#DIV/0!</v>
      </c>
      <c r="AK77" s="36" t="e">
        <f t="shared" si="54"/>
        <v>#DIV/0!</v>
      </c>
      <c r="AL77" s="36" t="e">
        <f t="shared" si="55"/>
        <v>#DIV/0!</v>
      </c>
      <c r="AM77" s="36" t="e">
        <f t="shared" si="56"/>
        <v>#DIV/0!</v>
      </c>
      <c r="AN77" s="36" t="e">
        <f t="shared" si="57"/>
        <v>#DIV/0!</v>
      </c>
      <c r="AO77" s="36" t="e">
        <f t="shared" si="58"/>
        <v>#DIV/0!</v>
      </c>
      <c r="AP77" s="36" t="e">
        <f t="shared" si="59"/>
        <v>#DIV/0!</v>
      </c>
      <c r="AQ77" s="36" t="e">
        <f t="shared" si="60"/>
        <v>#DIV/0!</v>
      </c>
      <c r="AR77" s="36" t="e">
        <f t="shared" si="61"/>
        <v>#DIV/0!</v>
      </c>
      <c r="AS77" s="36">
        <f t="shared" si="62"/>
        <v>0</v>
      </c>
      <c r="AT77" s="36" t="e">
        <f t="shared" si="63"/>
        <v>#DIV/0!</v>
      </c>
      <c r="AU77" s="36" t="e">
        <f t="shared" si="64"/>
        <v>#DIV/0!</v>
      </c>
      <c r="AV77" s="36">
        <f t="shared" si="65"/>
        <v>0</v>
      </c>
      <c r="AW77" s="36" t="e">
        <f t="shared" si="66"/>
        <v>#DIV/0!</v>
      </c>
      <c r="AX77" s="36">
        <f t="shared" si="67"/>
        <v>0</v>
      </c>
      <c r="AY77" s="36" t="e">
        <f t="shared" si="68"/>
        <v>#DIV/0!</v>
      </c>
      <c r="AZ77" s="36" t="e">
        <f t="shared" si="69"/>
        <v>#DIV/0!</v>
      </c>
      <c r="BA77" s="36">
        <f t="shared" si="70"/>
        <v>0</v>
      </c>
      <c r="BB77" s="36">
        <f t="shared" si="71"/>
        <v>0</v>
      </c>
      <c r="BC77" s="36" t="e">
        <f t="shared" si="72"/>
        <v>#DIV/0!</v>
      </c>
      <c r="BD77" s="36" t="e">
        <f t="shared" si="73"/>
        <v>#DIV/0!</v>
      </c>
      <c r="BE77" s="36">
        <f t="shared" si="74"/>
        <v>0</v>
      </c>
    </row>
    <row r="78" spans="1:57" x14ac:dyDescent="0.25">
      <c r="A78" s="15" t="s">
        <v>110</v>
      </c>
      <c r="B78" s="3">
        <v>17110004000723</v>
      </c>
      <c r="C78">
        <v>3.8403025828301907E-3</v>
      </c>
      <c r="D78" s="17">
        <v>191</v>
      </c>
      <c r="F78" s="36">
        <f>(C_calculation_DO_reachcode!AP78*Q!AI78)/'A-IFR'!AI78</f>
        <v>0</v>
      </c>
      <c r="G78" s="36">
        <f>(C_calculation_DO_reachcode!AQ78*Q!AJ78)/'A-IFR'!AJ78</f>
        <v>0</v>
      </c>
      <c r="H78" s="36">
        <f>(C_calculation_DO_reachcode!AR78*Q!AK78)/'A-IFR'!AK78</f>
        <v>0</v>
      </c>
      <c r="I78" s="36">
        <f>(C_calculation_DO_reachcode!AS78*Q!AL78)/'A-IFR'!AL78</f>
        <v>0</v>
      </c>
      <c r="J78" s="36">
        <f>(C_calculation_DO_reachcode!AT78*Q!AM78)/'A-IFR'!AM78</f>
        <v>0.24683574710730874</v>
      </c>
      <c r="K78" s="36">
        <f>(C_calculation_DO_reachcode!AU78*Q!AN78)/'A-IFR'!AN78</f>
        <v>0.14143675782428874</v>
      </c>
      <c r="L78" s="36">
        <f>(C_calculation_DO_reachcode!AV78*Q!AO78)/'A-IFR'!AO78</f>
        <v>0.23861475879467897</v>
      </c>
      <c r="M78" s="36">
        <f>(C_calculation_DO_reachcode!AW78*Q!AP78)/'A-IFR'!AP78</f>
        <v>0.24358289741111142</v>
      </c>
      <c r="N78" s="36">
        <f>(C_calculation_DO_reachcode!AX78*Q!AQ78)/'A-IFR'!AQ78</f>
        <v>0.36848187870796822</v>
      </c>
      <c r="O78" s="36">
        <f>(C_calculation_DO_reachcode!AY78*Q!AR78)/'A-IFR'!AR78</f>
        <v>0.60072061770975604</v>
      </c>
      <c r="P78" s="36">
        <f>(C_calculation_DO_reachcode!AZ78*Q!AS78)/'A-IFR'!AS78</f>
        <v>0.2164444035002418</v>
      </c>
      <c r="Q78" s="36">
        <f>(C_calculation_DO_reachcode!BA78*Q!AT78)/'A-IFR'!AT78</f>
        <v>7.3976437056883226E-2</v>
      </c>
      <c r="R78" s="36">
        <f>(C_calculation_DO_reachcode!BB78*Q!AU78)/'A-IFR'!AU78</f>
        <v>0.25685054565906607</v>
      </c>
      <c r="S78" s="36">
        <f>(C_calculation_DO_reachcode!BC78*Q!AV78)/'A-IFR'!AV78</f>
        <v>0.44595985523298198</v>
      </c>
      <c r="T78" s="36">
        <f>(C_calculation_DO_reachcode!BD78*Q!AW78)/'A-IFR'!AW78</f>
        <v>7.3976437056883226E-2</v>
      </c>
      <c r="U78" s="36">
        <f>(C_calculation_DO_reachcode!BE78*Q!AX78)/'A-IFR'!AX78</f>
        <v>0.17703438858001694</v>
      </c>
      <c r="V78" s="36">
        <f>(C_calculation_DO_reachcode!BF78*Q!AY78)/'A-IFR'!AY78</f>
        <v>0.38605777365745875</v>
      </c>
      <c r="W78" s="36">
        <f>(C_calculation_DO_reachcode!BG78*Q!AZ78)/'A-IFR'!AZ78</f>
        <v>0.10412816437249639</v>
      </c>
      <c r="X78" s="36">
        <f>(C_calculation_DO_reachcode!BH78*Q!BA78)/'A-IFR'!BA78</f>
        <v>0.31486091810162659</v>
      </c>
      <c r="Y78" s="36">
        <f>(C_calculation_DO_reachcode!BI78*Q!BB78)/'A-IFR'!BB78</f>
        <v>0.37316401739675181</v>
      </c>
      <c r="Z78" s="36">
        <f>(C_calculation_DO_reachcode!BJ78*Q!BC78)/'A-IFR'!BC78</f>
        <v>0.15711647694882558</v>
      </c>
      <c r="AA78" s="36">
        <f>(C_calculation_DO_reachcode!BK78*Q!BD78)/'A-IFR'!BD78</f>
        <v>7.0499197120327164E-2</v>
      </c>
      <c r="AB78" s="36">
        <f>(C_calculation_DO_reachcode!BL78*Q!BE78)/'A-IFR'!BE78</f>
        <v>0.2065382184483931</v>
      </c>
      <c r="AC78" s="36">
        <f>(C_calculation_DO_reachcode!BM78*Q!BF78)/'A-IFR'!BF78</f>
        <v>0.38590979282933813</v>
      </c>
      <c r="AD78" s="36">
        <f>(C_calculation_DO_reachcode!BN78*Q!BG78)/'A-IFR'!BG78</f>
        <v>8.4871158277969677E-2</v>
      </c>
      <c r="AF78" s="37">
        <v>17110004013704</v>
      </c>
      <c r="AG78" s="36" t="e">
        <f t="shared" si="50"/>
        <v>#DIV/0!</v>
      </c>
      <c r="AH78" s="36">
        <f t="shared" si="51"/>
        <v>0</v>
      </c>
      <c r="AI78" s="36" t="e">
        <f t="shared" si="52"/>
        <v>#DIV/0!</v>
      </c>
      <c r="AJ78" s="36" t="e">
        <f t="shared" si="53"/>
        <v>#DIV/0!</v>
      </c>
      <c r="AK78" s="36" t="e">
        <f t="shared" si="54"/>
        <v>#DIV/0!</v>
      </c>
      <c r="AL78" s="36" t="e">
        <f t="shared" si="55"/>
        <v>#DIV/0!</v>
      </c>
      <c r="AM78" s="36" t="e">
        <f t="shared" si="56"/>
        <v>#DIV/0!</v>
      </c>
      <c r="AN78" s="36" t="e">
        <f t="shared" si="57"/>
        <v>#DIV/0!</v>
      </c>
      <c r="AO78" s="36" t="e">
        <f t="shared" si="58"/>
        <v>#DIV/0!</v>
      </c>
      <c r="AP78" s="36" t="e">
        <f t="shared" si="59"/>
        <v>#DIV/0!</v>
      </c>
      <c r="AQ78" s="36">
        <f t="shared" si="60"/>
        <v>0</v>
      </c>
      <c r="AR78" s="36" t="e">
        <f t="shared" si="61"/>
        <v>#DIV/0!</v>
      </c>
      <c r="AS78" s="36">
        <f t="shared" si="62"/>
        <v>0</v>
      </c>
      <c r="AT78" s="36">
        <f t="shared" si="63"/>
        <v>0</v>
      </c>
      <c r="AU78" s="36" t="e">
        <f t="shared" si="64"/>
        <v>#DIV/0!</v>
      </c>
      <c r="AV78" s="36">
        <f t="shared" si="65"/>
        <v>0</v>
      </c>
      <c r="AW78" s="36">
        <f t="shared" si="66"/>
        <v>0</v>
      </c>
      <c r="AX78" s="36">
        <f t="shared" si="67"/>
        <v>0</v>
      </c>
      <c r="AY78" s="36" t="e">
        <f t="shared" si="68"/>
        <v>#DIV/0!</v>
      </c>
      <c r="AZ78" s="36">
        <f t="shared" si="69"/>
        <v>0</v>
      </c>
      <c r="BA78" s="36">
        <f t="shared" si="70"/>
        <v>0</v>
      </c>
      <c r="BB78" s="36">
        <f t="shared" si="71"/>
        <v>0</v>
      </c>
      <c r="BC78" s="36" t="e">
        <f t="shared" si="72"/>
        <v>#DIV/0!</v>
      </c>
      <c r="BD78" s="36">
        <f t="shared" si="73"/>
        <v>0</v>
      </c>
      <c r="BE78" s="36">
        <f t="shared" si="74"/>
        <v>0</v>
      </c>
    </row>
    <row r="79" spans="1:57" x14ac:dyDescent="0.25">
      <c r="A79" s="15" t="s">
        <v>111</v>
      </c>
      <c r="B79" s="3">
        <v>17110004000402</v>
      </c>
      <c r="C79">
        <v>1.2225556187331676E-2</v>
      </c>
      <c r="D79" s="17">
        <v>191</v>
      </c>
      <c r="F79" s="36">
        <f>(C_calculation_DO_reachcode!AP79*Q!AI79)/'A-IFR'!AI79</f>
        <v>0</v>
      </c>
      <c r="G79" s="36">
        <f>(C_calculation_DO_reachcode!AQ79*Q!AJ79)/'A-IFR'!AJ79</f>
        <v>0</v>
      </c>
      <c r="H79" s="36">
        <f>(C_calculation_DO_reachcode!AR79*Q!AK79)/'A-IFR'!AK79</f>
        <v>0</v>
      </c>
      <c r="I79" s="36">
        <f>(C_calculation_DO_reachcode!AS79*Q!AL79)/'A-IFR'!AL79</f>
        <v>0</v>
      </c>
      <c r="J79" s="36">
        <f>(C_calculation_DO_reachcode!AT79*Q!AM79)/'A-IFR'!AM79</f>
        <v>0.29667758065782301</v>
      </c>
      <c r="K79" s="36">
        <f>(C_calculation_DO_reachcode!AU79*Q!AN79)/'A-IFR'!AN79</f>
        <v>0.35565968341780207</v>
      </c>
      <c r="L79" s="36">
        <f>(C_calculation_DO_reachcode!AV79*Q!AO79)/'A-IFR'!AO79</f>
        <v>0.23537564442190057</v>
      </c>
      <c r="M79" s="36">
        <f>(C_calculation_DO_reachcode!AW79*Q!AP79)/'A-IFR'!AP79</f>
        <v>0.32557321908870773</v>
      </c>
      <c r="N79" s="36">
        <f>(C_calculation_DO_reachcode!AX79*Q!AQ79)/'A-IFR'!AQ79</f>
        <v>0.62835857207119616</v>
      </c>
      <c r="O79" s="36">
        <f>(C_calculation_DO_reachcode!AY79*Q!AR79)/'A-IFR'!AR79</f>
        <v>0.89621021885347396</v>
      </c>
      <c r="P79" s="36">
        <f>(C_calculation_DO_reachcode!AZ79*Q!AS79)/'A-IFR'!AS79</f>
        <v>0.48225332007948585</v>
      </c>
      <c r="Q79" s="36">
        <f>(C_calculation_DO_reachcode!BA79*Q!AT79)/'A-IFR'!AT79</f>
        <v>0.11096465558532481</v>
      </c>
      <c r="R79" s="36">
        <f>(C_calculation_DO_reachcode!BB79*Q!AU79)/'A-IFR'!AU79</f>
        <v>0.38459335584611859</v>
      </c>
      <c r="S79" s="36">
        <f>(C_calculation_DO_reachcode!BC79*Q!AV79)/'A-IFR'!AV79</f>
        <v>0.75077709359235367</v>
      </c>
      <c r="T79" s="36">
        <f>(C_calculation_DO_reachcode!BD79*Q!AW79)/'A-IFR'!AW79</f>
        <v>0.11096465558532481</v>
      </c>
      <c r="U79" s="36">
        <f>(C_calculation_DO_reachcode!BE79*Q!AX79)/'A-IFR'!AX79</f>
        <v>0.24070909161301141</v>
      </c>
      <c r="V79" s="36">
        <f>(C_calculation_DO_reachcode!BF79*Q!AY79)/'A-IFR'!AY79</f>
        <v>0.54859948841331041</v>
      </c>
      <c r="W79" s="36">
        <f>(C_calculation_DO_reachcode!BG79*Q!AZ79)/'A-IFR'!AZ79</f>
        <v>0.19405028726401952</v>
      </c>
      <c r="X79" s="36">
        <f>(C_calculation_DO_reachcode!BH79*Q!BA79)/'A-IFR'!BA79</f>
        <v>0.5203617463282606</v>
      </c>
      <c r="Y79" s="36">
        <f>(C_calculation_DO_reachcode!BI79*Q!BB79)/'A-IFR'!BB79</f>
        <v>0.62527726815661533</v>
      </c>
      <c r="Z79" s="36">
        <f>(C_calculation_DO_reachcode!BJ79*Q!BC79)/'A-IFR'!BC79</f>
        <v>0.2170719350257809</v>
      </c>
      <c r="AA79" s="36">
        <f>(C_calculation_DO_reachcode!BK79*Q!BD79)/'A-IFR'!BD79</f>
        <v>8.1197285124092689E-2</v>
      </c>
      <c r="AB79" s="36">
        <f>(C_calculation_DO_reachcode!BL79*Q!BE79)/'A-IFR'!BE79</f>
        <v>0.29178156146216705</v>
      </c>
      <c r="AC79" s="36">
        <f>(C_calculation_DO_reachcode!BM79*Q!BF79)/'A-IFR'!BF79</f>
        <v>0.60149273947941473</v>
      </c>
      <c r="AD79" s="36">
        <f>(C_calculation_DO_reachcode!BN79*Q!BG79)/'A-IFR'!BG79</f>
        <v>0.16517050245768286</v>
      </c>
      <c r="AF79" s="37">
        <v>17110004013947</v>
      </c>
      <c r="AG79" s="36" t="e">
        <f t="shared" si="50"/>
        <v>#DIV/0!</v>
      </c>
      <c r="AH79" s="36">
        <f t="shared" si="51"/>
        <v>0</v>
      </c>
      <c r="AI79" s="36" t="e">
        <f t="shared" si="52"/>
        <v>#DIV/0!</v>
      </c>
      <c r="AJ79" s="36" t="e">
        <f t="shared" si="53"/>
        <v>#DIV/0!</v>
      </c>
      <c r="AK79" s="36" t="e">
        <f t="shared" si="54"/>
        <v>#DIV/0!</v>
      </c>
      <c r="AL79" s="36" t="e">
        <f t="shared" si="55"/>
        <v>#DIV/0!</v>
      </c>
      <c r="AM79" s="36" t="e">
        <f t="shared" si="56"/>
        <v>#DIV/0!</v>
      </c>
      <c r="AN79" s="36" t="e">
        <f t="shared" si="57"/>
        <v>#DIV/0!</v>
      </c>
      <c r="AO79" s="36" t="e">
        <f t="shared" si="58"/>
        <v>#DIV/0!</v>
      </c>
      <c r="AP79" s="36" t="e">
        <f t="shared" si="59"/>
        <v>#DIV/0!</v>
      </c>
      <c r="AQ79" s="36" t="e">
        <f t="shared" si="60"/>
        <v>#DIV/0!</v>
      </c>
      <c r="AR79" s="36" t="e">
        <f t="shared" si="61"/>
        <v>#DIV/0!</v>
      </c>
      <c r="AS79" s="36">
        <f t="shared" si="62"/>
        <v>0</v>
      </c>
      <c r="AT79" s="36" t="e">
        <f t="shared" si="63"/>
        <v>#DIV/0!</v>
      </c>
      <c r="AU79" s="36" t="e">
        <f t="shared" si="64"/>
        <v>#DIV/0!</v>
      </c>
      <c r="AV79" s="36">
        <f t="shared" si="65"/>
        <v>0</v>
      </c>
      <c r="AW79" s="36" t="e">
        <f t="shared" si="66"/>
        <v>#DIV/0!</v>
      </c>
      <c r="AX79" s="36">
        <f t="shared" si="67"/>
        <v>0</v>
      </c>
      <c r="AY79" s="36" t="e">
        <f t="shared" si="68"/>
        <v>#DIV/0!</v>
      </c>
      <c r="AZ79" s="36" t="e">
        <f t="shared" si="69"/>
        <v>#DIV/0!</v>
      </c>
      <c r="BA79" s="36">
        <f t="shared" si="70"/>
        <v>0</v>
      </c>
      <c r="BB79" s="36">
        <f t="shared" si="71"/>
        <v>0</v>
      </c>
      <c r="BC79" s="36" t="e">
        <f t="shared" si="72"/>
        <v>#DIV/0!</v>
      </c>
      <c r="BD79" s="36" t="e">
        <f t="shared" si="73"/>
        <v>#DIV/0!</v>
      </c>
      <c r="BE79" s="36">
        <f t="shared" si="74"/>
        <v>0</v>
      </c>
    </row>
    <row r="80" spans="1:57" x14ac:dyDescent="0.25">
      <c r="A80" s="15" t="s">
        <v>115</v>
      </c>
      <c r="B80" s="3">
        <v>17110004001003</v>
      </c>
      <c r="C80">
        <v>5.643761157989502E-2</v>
      </c>
      <c r="D80" s="17">
        <v>62</v>
      </c>
      <c r="F80" s="36">
        <f>(C_calculation_DO_reachcode!AP80*Q!AI80)/'A-IFR'!AI80</f>
        <v>0.29047385443382939</v>
      </c>
      <c r="G80" s="36" t="e">
        <f>(C_calculation_DO_reachcode!AQ80*Q!AJ80)/'A-IFR'!AJ80</f>
        <v>#DIV/0!</v>
      </c>
      <c r="H80" s="36" t="e">
        <f>(C_calculation_DO_reachcode!AR80*Q!AK80)/'A-IFR'!AK80</f>
        <v>#DIV/0!</v>
      </c>
      <c r="I80" s="36" t="e">
        <f>(C_calculation_DO_reachcode!AS80*Q!AL80)/'A-IFR'!AL80</f>
        <v>#DIV/0!</v>
      </c>
      <c r="J80" s="36" t="e">
        <f>(C_calculation_DO_reachcode!AT80*Q!AM80)/'A-IFR'!AM80</f>
        <v>#DIV/0!</v>
      </c>
      <c r="K80" s="36" t="e">
        <f>(C_calculation_DO_reachcode!AU80*Q!AN80)/'A-IFR'!AN80</f>
        <v>#DIV/0!</v>
      </c>
      <c r="L80" s="36" t="e">
        <f>(C_calculation_DO_reachcode!AV80*Q!AO80)/'A-IFR'!AO80</f>
        <v>#DIV/0!</v>
      </c>
      <c r="M80" s="36" t="e">
        <f>(C_calculation_DO_reachcode!AW80*Q!AP80)/'A-IFR'!AP80</f>
        <v>#DIV/0!</v>
      </c>
      <c r="N80" s="36" t="e">
        <f>(C_calculation_DO_reachcode!AX80*Q!AQ80)/'A-IFR'!AQ80</f>
        <v>#DIV/0!</v>
      </c>
      <c r="O80" s="36" t="e">
        <f>(C_calculation_DO_reachcode!AY80*Q!AR80)/'A-IFR'!AR80</f>
        <v>#DIV/0!</v>
      </c>
      <c r="P80" s="36" t="e">
        <f>(C_calculation_DO_reachcode!AZ80*Q!AS80)/'A-IFR'!AS80</f>
        <v>#DIV/0!</v>
      </c>
      <c r="Q80" s="36">
        <f>(C_calculation_DO_reachcode!BA80*Q!AT80)/'A-IFR'!AT80</f>
        <v>0.57064908302391293</v>
      </c>
      <c r="R80" s="36">
        <f>(C_calculation_DO_reachcode!BB80*Q!AU80)/'A-IFR'!AU80</f>
        <v>0.38718159014940517</v>
      </c>
      <c r="S80" s="36" t="e">
        <f>(C_calculation_DO_reachcode!BC80*Q!AV80)/'A-IFR'!AV80</f>
        <v>#DIV/0!</v>
      </c>
      <c r="T80" s="36">
        <f>(C_calculation_DO_reachcode!BD80*Q!AW80)/'A-IFR'!AW80</f>
        <v>0.57064908302391293</v>
      </c>
      <c r="U80" s="36" t="e">
        <f>(C_calculation_DO_reachcode!BE80*Q!AX80)/'A-IFR'!AX80</f>
        <v>#DIV/0!</v>
      </c>
      <c r="V80" s="36" t="e">
        <f>(C_calculation_DO_reachcode!BF80*Q!AY80)/'A-IFR'!AY80</f>
        <v>#DIV/0!</v>
      </c>
      <c r="W80" s="36" t="e">
        <f>(C_calculation_DO_reachcode!BG80*Q!AZ80)/'A-IFR'!AZ80</f>
        <v>#DIV/0!</v>
      </c>
      <c r="X80" s="36">
        <f>(C_calculation_DO_reachcode!BH80*Q!BA80)/'A-IFR'!BA80</f>
        <v>0.36489326489950252</v>
      </c>
      <c r="Y80" s="36">
        <f>(C_calculation_DO_reachcode!BI80*Q!BB80)/'A-IFR'!BB80</f>
        <v>0.50257494443725537</v>
      </c>
      <c r="Z80" s="36">
        <f>(C_calculation_DO_reachcode!BJ80*Q!BC80)/'A-IFR'!BC80</f>
        <v>0.2839733634818552</v>
      </c>
      <c r="AA80" s="36" t="e">
        <f>(C_calculation_DO_reachcode!BK80*Q!BD80)/'A-IFR'!BD80</f>
        <v>#DIV/0!</v>
      </c>
      <c r="AB80" s="36" t="e">
        <f>(C_calculation_DO_reachcode!BL80*Q!BE80)/'A-IFR'!BE80</f>
        <v>#DIV/0!</v>
      </c>
      <c r="AC80" s="36">
        <f>(C_calculation_DO_reachcode!BM80*Q!BF80)/'A-IFR'!BF80</f>
        <v>0.47161025076244095</v>
      </c>
      <c r="AD80" s="36">
        <f>(C_calculation_DO_reachcode!BN80*Q!BG80)/'A-IFR'!BG80</f>
        <v>0.29740354372865574</v>
      </c>
      <c r="AF80" s="37">
        <v>17110004014651</v>
      </c>
      <c r="AG80" s="36" t="e">
        <f t="shared" si="50"/>
        <v>#DIV/0!</v>
      </c>
      <c r="AH80" s="36">
        <f t="shared" si="51"/>
        <v>0</v>
      </c>
      <c r="AI80" s="36" t="e">
        <f t="shared" si="52"/>
        <v>#DIV/0!</v>
      </c>
      <c r="AJ80" s="36" t="e">
        <f t="shared" si="53"/>
        <v>#DIV/0!</v>
      </c>
      <c r="AK80" s="36" t="e">
        <f t="shared" si="54"/>
        <v>#DIV/0!</v>
      </c>
      <c r="AL80" s="36" t="e">
        <f t="shared" si="55"/>
        <v>#DIV/0!</v>
      </c>
      <c r="AM80" s="36" t="e">
        <f t="shared" si="56"/>
        <v>#DIV/0!</v>
      </c>
      <c r="AN80" s="36" t="e">
        <f t="shared" si="57"/>
        <v>#DIV/0!</v>
      </c>
      <c r="AO80" s="36" t="e">
        <f t="shared" si="58"/>
        <v>#DIV/0!</v>
      </c>
      <c r="AP80" s="36" t="e">
        <f t="shared" si="59"/>
        <v>#DIV/0!</v>
      </c>
      <c r="AQ80" s="36" t="e">
        <f t="shared" si="60"/>
        <v>#DIV/0!</v>
      </c>
      <c r="AR80" s="36" t="e">
        <f t="shared" si="61"/>
        <v>#DIV/0!</v>
      </c>
      <c r="AS80" s="36">
        <f t="shared" si="62"/>
        <v>0</v>
      </c>
      <c r="AT80" s="36" t="e">
        <f t="shared" si="63"/>
        <v>#DIV/0!</v>
      </c>
      <c r="AU80" s="36" t="e">
        <f t="shared" si="64"/>
        <v>#DIV/0!</v>
      </c>
      <c r="AV80" s="36">
        <f t="shared" si="65"/>
        <v>0</v>
      </c>
      <c r="AW80" s="36" t="e">
        <f t="shared" si="66"/>
        <v>#DIV/0!</v>
      </c>
      <c r="AX80" s="36">
        <f t="shared" si="67"/>
        <v>0</v>
      </c>
      <c r="AY80" s="36" t="e">
        <f t="shared" si="68"/>
        <v>#DIV/0!</v>
      </c>
      <c r="AZ80" s="36" t="e">
        <f t="shared" si="69"/>
        <v>#DIV/0!</v>
      </c>
      <c r="BA80" s="36">
        <f t="shared" si="70"/>
        <v>0</v>
      </c>
      <c r="BB80" s="36">
        <f t="shared" si="71"/>
        <v>0</v>
      </c>
      <c r="BC80" s="36" t="e">
        <f t="shared" si="72"/>
        <v>#DIV/0!</v>
      </c>
      <c r="BD80" s="36" t="e">
        <f t="shared" si="73"/>
        <v>#DIV/0!</v>
      </c>
      <c r="BE80" s="36">
        <f t="shared" si="74"/>
        <v>0</v>
      </c>
    </row>
    <row r="81" spans="1:57" x14ac:dyDescent="0.25">
      <c r="A81" s="15" t="s">
        <v>116</v>
      </c>
      <c r="B81" s="3">
        <v>17110004001003</v>
      </c>
      <c r="C81">
        <v>1.2392452917993069E-2</v>
      </c>
      <c r="D81" s="17">
        <v>62</v>
      </c>
      <c r="F81" s="36">
        <f>(C_calculation_DO_reachcode!AP81*Q!AI81)/'A-IFR'!AI81</f>
        <v>0.61818794661558596</v>
      </c>
      <c r="G81" s="36" t="e">
        <f>(C_calculation_DO_reachcode!AQ81*Q!AJ81)/'A-IFR'!AJ81</f>
        <v>#DIV/0!</v>
      </c>
      <c r="H81" s="36" t="e">
        <f>(C_calculation_DO_reachcode!AR81*Q!AK81)/'A-IFR'!AK81</f>
        <v>#DIV/0!</v>
      </c>
      <c r="I81" s="36" t="e">
        <f>(C_calculation_DO_reachcode!AS81*Q!AL81)/'A-IFR'!AL81</f>
        <v>#DIV/0!</v>
      </c>
      <c r="J81" s="36" t="e">
        <f>(C_calculation_DO_reachcode!AT81*Q!AM81)/'A-IFR'!AM81</f>
        <v>#DIV/0!</v>
      </c>
      <c r="K81" s="36" t="e">
        <f>(C_calculation_DO_reachcode!AU81*Q!AN81)/'A-IFR'!AN81</f>
        <v>#DIV/0!</v>
      </c>
      <c r="L81" s="36" t="e">
        <f>(C_calculation_DO_reachcode!AV81*Q!AO81)/'A-IFR'!AO81</f>
        <v>#DIV/0!</v>
      </c>
      <c r="M81" s="36" t="e">
        <f>(C_calculation_DO_reachcode!AW81*Q!AP81)/'A-IFR'!AP81</f>
        <v>#DIV/0!</v>
      </c>
      <c r="N81" s="36">
        <f>(C_calculation_DO_reachcode!AX81*Q!AQ81)/'A-IFR'!AQ81</f>
        <v>0.39378154739626381</v>
      </c>
      <c r="O81" s="36" t="e">
        <f>(C_calculation_DO_reachcode!AY81*Q!AR81)/'A-IFR'!AR81</f>
        <v>#DIV/0!</v>
      </c>
      <c r="P81" s="36">
        <f>(C_calculation_DO_reachcode!AZ81*Q!AS81)/'A-IFR'!AS81</f>
        <v>0.5632484598887032</v>
      </c>
      <c r="Q81" s="36">
        <f>(C_calculation_DO_reachcode!BA81*Q!AT81)/'A-IFR'!AT81</f>
        <v>0.8084195342838767</v>
      </c>
      <c r="R81" s="36">
        <f>(C_calculation_DO_reachcode!BB81*Q!AU81)/'A-IFR'!AU81</f>
        <v>0.58774863009166478</v>
      </c>
      <c r="S81" s="36">
        <f>(C_calculation_DO_reachcode!BC81*Q!AV81)/'A-IFR'!AV81</f>
        <v>0.49720380647658302</v>
      </c>
      <c r="T81" s="36">
        <f>(C_calculation_DO_reachcode!BD81*Q!AW81)/'A-IFR'!AW81</f>
        <v>0.8084195342838767</v>
      </c>
      <c r="U81" s="36" t="e">
        <f>(C_calculation_DO_reachcode!BE81*Q!AX81)/'A-IFR'!AX81</f>
        <v>#DIV/0!</v>
      </c>
      <c r="V81" s="36">
        <f>(C_calculation_DO_reachcode!BF81*Q!AY81)/'A-IFR'!AY81</f>
        <v>0.43599318081747929</v>
      </c>
      <c r="W81" s="36" t="e">
        <f>(C_calculation_DO_reachcode!BG81*Q!AZ81)/'A-IFR'!AZ81</f>
        <v>#DIV/0!</v>
      </c>
      <c r="X81" s="36">
        <f>(C_calculation_DO_reachcode!BH81*Q!BA81)/'A-IFR'!BA81</f>
        <v>0.63491428092513413</v>
      </c>
      <c r="Y81" s="36">
        <f>(C_calculation_DO_reachcode!BI81*Q!BB81)/'A-IFR'!BB81</f>
        <v>0.59099090688455025</v>
      </c>
      <c r="Z81" s="36">
        <f>(C_calculation_DO_reachcode!BJ81*Q!BC81)/'A-IFR'!BC81</f>
        <v>0.6043535684357435</v>
      </c>
      <c r="AA81" s="36" t="e">
        <f>(C_calculation_DO_reachcode!BK81*Q!BD81)/'A-IFR'!BD81</f>
        <v>#DIV/0!</v>
      </c>
      <c r="AB81" s="36" t="e">
        <f>(C_calculation_DO_reachcode!BL81*Q!BE81)/'A-IFR'!BE81</f>
        <v>#DIV/0!</v>
      </c>
      <c r="AC81" s="36">
        <f>(C_calculation_DO_reachcode!BM81*Q!BF81)/'A-IFR'!BF81</f>
        <v>0.55457872080398163</v>
      </c>
      <c r="AD81" s="36">
        <f>(C_calculation_DO_reachcode!BN81*Q!BG81)/'A-IFR'!BG81</f>
        <v>0.63293574690970367</v>
      </c>
      <c r="AF81" s="37">
        <v>17110004013762</v>
      </c>
      <c r="AG81" s="36">
        <f t="shared" si="50"/>
        <v>0</v>
      </c>
      <c r="AH81" s="36">
        <f t="shared" si="51"/>
        <v>0</v>
      </c>
      <c r="AI81" s="36">
        <f t="shared" si="52"/>
        <v>0</v>
      </c>
      <c r="AJ81" s="36">
        <f t="shared" si="53"/>
        <v>1.2621867642060136</v>
      </c>
      <c r="AK81" s="36">
        <f t="shared" si="54"/>
        <v>1.0878646475296702E-2</v>
      </c>
      <c r="AL81" s="36">
        <f t="shared" si="55"/>
        <v>0</v>
      </c>
      <c r="AM81" s="36">
        <f t="shared" si="56"/>
        <v>0</v>
      </c>
      <c r="AN81" s="36">
        <f t="shared" si="57"/>
        <v>5.6099589756649706E-2</v>
      </c>
      <c r="AO81" s="36">
        <f t="shared" si="58"/>
        <v>0</v>
      </c>
      <c r="AP81" s="36">
        <f t="shared" si="59"/>
        <v>1.5774228476810677E-3</v>
      </c>
      <c r="AQ81" s="36">
        <f t="shared" si="60"/>
        <v>0</v>
      </c>
      <c r="AR81" s="36">
        <f t="shared" si="61"/>
        <v>0</v>
      </c>
      <c r="AS81" s="36">
        <f t="shared" si="62"/>
        <v>0.769725583772639</v>
      </c>
      <c r="AT81" s="36">
        <f t="shared" si="63"/>
        <v>0</v>
      </c>
      <c r="AU81" s="36">
        <f t="shared" si="64"/>
        <v>0</v>
      </c>
      <c r="AV81" s="36">
        <f t="shared" si="65"/>
        <v>1.2337767837227396</v>
      </c>
      <c r="AW81" s="36">
        <f t="shared" si="66"/>
        <v>3.1021929274249144E-2</v>
      </c>
      <c r="AX81" s="36">
        <f t="shared" si="67"/>
        <v>1.2208168102374806</v>
      </c>
      <c r="AY81" s="36">
        <f t="shared" si="68"/>
        <v>0</v>
      </c>
      <c r="AZ81" s="36">
        <f t="shared" si="69"/>
        <v>0</v>
      </c>
      <c r="BA81" s="36">
        <f t="shared" si="70"/>
        <v>1.1415881775096657</v>
      </c>
      <c r="BB81" s="36">
        <f t="shared" si="71"/>
        <v>1.1735384566208034</v>
      </c>
      <c r="BC81" s="36">
        <f t="shared" si="72"/>
        <v>0</v>
      </c>
      <c r="BD81" s="36">
        <f t="shared" si="73"/>
        <v>2.9131137322682934E-2</v>
      </c>
      <c r="BE81" s="36">
        <f t="shared" si="74"/>
        <v>1.1253391093199929</v>
      </c>
    </row>
    <row r="82" spans="1:57" x14ac:dyDescent="0.25">
      <c r="A82" s="15" t="s">
        <v>117</v>
      </c>
      <c r="B82" s="3">
        <v>17110004001683</v>
      </c>
      <c r="C82">
        <v>4.7411144805664662E-6</v>
      </c>
      <c r="D82" s="17">
        <v>180</v>
      </c>
      <c r="F82" s="36">
        <f>(C_calculation_DO_reachcode!AP82*Q!AI82)/'A-IFR'!AI82</f>
        <v>0.22547306005083118</v>
      </c>
      <c r="G82" s="36">
        <f>(C_calculation_DO_reachcode!AQ82*Q!AJ82)/'A-IFR'!AJ82</f>
        <v>0.23388286691222795</v>
      </c>
      <c r="H82" s="36">
        <f>(C_calculation_DO_reachcode!AR82*Q!AK82)/'A-IFR'!AK82</f>
        <v>0.16107973272217874</v>
      </c>
      <c r="I82" s="36">
        <f>(C_calculation_DO_reachcode!AS82*Q!AL82)/'A-IFR'!AL82</f>
        <v>0.25741464917125184</v>
      </c>
      <c r="J82" s="36">
        <f>(C_calculation_DO_reachcode!AT82*Q!AM82)/'A-IFR'!AM82</f>
        <v>0.86069041932498225</v>
      </c>
      <c r="K82" s="36">
        <f>(C_calculation_DO_reachcode!AU82*Q!AN82)/'A-IFR'!AN82</f>
        <v>1.365939340616702</v>
      </c>
      <c r="L82" s="36">
        <f>(C_calculation_DO_reachcode!AV82*Q!AO82)/'A-IFR'!AO82</f>
        <v>1.5491629340905373</v>
      </c>
      <c r="M82" s="36">
        <f>(C_calculation_DO_reachcode!AW82*Q!AP82)/'A-IFR'!AP82</f>
        <v>2.2096265157279307</v>
      </c>
      <c r="N82" s="36">
        <f>(C_calculation_DO_reachcode!AX82*Q!AQ82)/'A-IFR'!AQ82</f>
        <v>1.7394922927447307</v>
      </c>
      <c r="O82" s="36">
        <f>(C_calculation_DO_reachcode!AY82*Q!AR82)/'A-IFR'!AR82</f>
        <v>1.0257366266881198</v>
      </c>
      <c r="P82" s="36">
        <f>(C_calculation_DO_reachcode!AZ82*Q!AS82)/'A-IFR'!AS82</f>
        <v>0.66627234534985058</v>
      </c>
      <c r="Q82" s="36">
        <f>(C_calculation_DO_reachcode!BA82*Q!AT82)/'A-IFR'!AT82</f>
        <v>0.27461411041863276</v>
      </c>
      <c r="R82" s="36">
        <f>(C_calculation_DO_reachcode!BB82*Q!AU82)/'A-IFR'!AU82</f>
        <v>0.82476656053765041</v>
      </c>
      <c r="S82" s="36">
        <f>(C_calculation_DO_reachcode!BC82*Q!AV82)/'A-IFR'!AV82</f>
        <v>1.0526065620430267</v>
      </c>
      <c r="T82" s="36">
        <f>(C_calculation_DO_reachcode!BD82*Q!AW82)/'A-IFR'!AW82</f>
        <v>0.27461411041863276</v>
      </c>
      <c r="U82" s="36">
        <f>(C_calculation_DO_reachcode!BE82*Q!AX82)/'A-IFR'!AX82</f>
        <v>0.75547688145068814</v>
      </c>
      <c r="V82" s="36">
        <f>(C_calculation_DO_reachcode!BF82*Q!AY82)/'A-IFR'!AY82</f>
        <v>1.2497059621420266</v>
      </c>
      <c r="W82" s="36">
        <f>(C_calculation_DO_reachcode!BG82*Q!AZ82)/'A-IFR'!AZ82</f>
        <v>0.59239622995660934</v>
      </c>
      <c r="X82" s="36">
        <f>(C_calculation_DO_reachcode!BH82*Q!BA82)/'A-IFR'!BA82</f>
        <v>0.6782771208884909</v>
      </c>
      <c r="Y82" s="36">
        <f>(C_calculation_DO_reachcode!BI82*Q!BB82)/'A-IFR'!BB82</f>
        <v>0.86889808667492319</v>
      </c>
      <c r="Z82" s="36">
        <f>(C_calculation_DO_reachcode!BJ82*Q!BC82)/'A-IFR'!BC82</f>
        <v>0.65982368085391219</v>
      </c>
      <c r="AA82" s="36">
        <f>(C_calculation_DO_reachcode!BK82*Q!BD82)/'A-IFR'!BD82</f>
        <v>0.39159520305889767</v>
      </c>
      <c r="AB82" s="36">
        <f>(C_calculation_DO_reachcode!BL82*Q!BE82)/'A-IFR'!BE82</f>
        <v>1.4551422710961035</v>
      </c>
      <c r="AC82" s="36">
        <f>(C_calculation_DO_reachcode!BM82*Q!BF82)/'A-IFR'!BF82</f>
        <v>1.0100396217196674</v>
      </c>
      <c r="AD82" s="36">
        <f>(C_calculation_DO_reachcode!BN82*Q!BG82)/'A-IFR'!BG82</f>
        <v>0.51629905683144539</v>
      </c>
      <c r="AF82" s="37">
        <v>17110004013821</v>
      </c>
      <c r="AG82" s="36" t="e">
        <f t="shared" si="50"/>
        <v>#DIV/0!</v>
      </c>
      <c r="AH82" s="36" t="e">
        <f t="shared" si="51"/>
        <v>#DIV/0!</v>
      </c>
      <c r="AI82" s="36" t="e">
        <f t="shared" si="52"/>
        <v>#DIV/0!</v>
      </c>
      <c r="AJ82" s="36">
        <f t="shared" si="53"/>
        <v>0</v>
      </c>
      <c r="AK82" s="36" t="e">
        <f t="shared" si="54"/>
        <v>#DIV/0!</v>
      </c>
      <c r="AL82" s="36" t="e">
        <f t="shared" si="55"/>
        <v>#DIV/0!</v>
      </c>
      <c r="AM82" s="36" t="e">
        <f t="shared" si="56"/>
        <v>#DIV/0!</v>
      </c>
      <c r="AN82" s="36" t="e">
        <f t="shared" si="57"/>
        <v>#DIV/0!</v>
      </c>
      <c r="AO82" s="36" t="e">
        <f t="shared" si="58"/>
        <v>#DIV/0!</v>
      </c>
      <c r="AP82" s="36" t="e">
        <f t="shared" si="59"/>
        <v>#DIV/0!</v>
      </c>
      <c r="AQ82" s="36" t="e">
        <f t="shared" si="60"/>
        <v>#DIV/0!</v>
      </c>
      <c r="AR82" s="36" t="e">
        <f t="shared" si="61"/>
        <v>#DIV/0!</v>
      </c>
      <c r="AS82" s="36">
        <f t="shared" si="62"/>
        <v>0</v>
      </c>
      <c r="AT82" s="36" t="e">
        <f t="shared" si="63"/>
        <v>#DIV/0!</v>
      </c>
      <c r="AU82" s="36" t="e">
        <f t="shared" si="64"/>
        <v>#DIV/0!</v>
      </c>
      <c r="AV82" s="36">
        <f t="shared" si="65"/>
        <v>0</v>
      </c>
      <c r="AW82" s="36" t="e">
        <f t="shared" si="66"/>
        <v>#DIV/0!</v>
      </c>
      <c r="AX82" s="36">
        <f t="shared" si="67"/>
        <v>0</v>
      </c>
      <c r="AY82" s="36" t="e">
        <f t="shared" si="68"/>
        <v>#DIV/0!</v>
      </c>
      <c r="AZ82" s="36" t="e">
        <f t="shared" si="69"/>
        <v>#DIV/0!</v>
      </c>
      <c r="BA82" s="36">
        <f t="shared" si="70"/>
        <v>0</v>
      </c>
      <c r="BB82" s="36">
        <f t="shared" si="71"/>
        <v>0</v>
      </c>
      <c r="BC82" s="36" t="e">
        <f t="shared" si="72"/>
        <v>#DIV/0!</v>
      </c>
      <c r="BD82" s="36" t="e">
        <f t="shared" si="73"/>
        <v>#DIV/0!</v>
      </c>
      <c r="BE82" s="36">
        <f t="shared" si="74"/>
        <v>0</v>
      </c>
    </row>
    <row r="83" spans="1:57" x14ac:dyDescent="0.25">
      <c r="A83" s="15" t="s">
        <v>118</v>
      </c>
      <c r="B83" s="3">
        <v>17110002001075</v>
      </c>
      <c r="C83">
        <v>0.9551207423210144</v>
      </c>
      <c r="D83" s="17">
        <v>240</v>
      </c>
      <c r="F83" s="36">
        <f>(C_calculation_DO_reachcode!AP83*Q!AI83)/'A-IFR'!AI83</f>
        <v>0</v>
      </c>
      <c r="G83" s="36">
        <f>(C_calculation_DO_reachcode!AQ83*Q!AJ83)/'A-IFR'!AJ83</f>
        <v>0</v>
      </c>
      <c r="H83" s="36">
        <f>(C_calculation_DO_reachcode!AR83*Q!AK83)/'A-IFR'!AK83</f>
        <v>0</v>
      </c>
      <c r="I83" s="36">
        <f>(C_calculation_DO_reachcode!AS83*Q!AL83)/'A-IFR'!AL83</f>
        <v>0</v>
      </c>
      <c r="J83" s="36">
        <f>(C_calculation_DO_reachcode!AT83*Q!AM83)/'A-IFR'!AM83</f>
        <v>1.6949184910239719E-2</v>
      </c>
      <c r="K83" s="36">
        <f>(C_calculation_DO_reachcode!AU83*Q!AN83)/'A-IFR'!AN83</f>
        <v>2.5751981176230249E-2</v>
      </c>
      <c r="L83" s="36">
        <f>(C_calculation_DO_reachcode!AV83*Q!AO83)/'A-IFR'!AO83</f>
        <v>3.792064937621184E-2</v>
      </c>
      <c r="M83" s="36">
        <f>(C_calculation_DO_reachcode!AW83*Q!AP83)/'A-IFR'!AP83</f>
        <v>4.5146383297740289E-2</v>
      </c>
      <c r="N83" s="36">
        <f>(C_calculation_DO_reachcode!AX83*Q!AQ83)/'A-IFR'!AQ83</f>
        <v>4.4473106488294417E-2</v>
      </c>
      <c r="O83" s="36">
        <f>(C_calculation_DO_reachcode!AY83*Q!AR83)/'A-IFR'!AR83</f>
        <v>0.50094229483790309</v>
      </c>
      <c r="P83" s="36">
        <f>(C_calculation_DO_reachcode!AZ83*Q!AS83)/'A-IFR'!AS83</f>
        <v>5.1022056704317559E-2</v>
      </c>
      <c r="Q83" s="36">
        <f>(C_calculation_DO_reachcode!BA83*Q!AT83)/'A-IFR'!AT83</f>
        <v>0</v>
      </c>
      <c r="R83" s="36">
        <f>(C_calculation_DO_reachcode!BB83*Q!AU83)/'A-IFR'!AU83</f>
        <v>4.125495508175407E-3</v>
      </c>
      <c r="S83" s="36">
        <f>(C_calculation_DO_reachcode!BC83*Q!AV83)/'A-IFR'!AV83</f>
        <v>0.17054209749913415</v>
      </c>
      <c r="T83" s="36">
        <f>(C_calculation_DO_reachcode!BD83*Q!AW83)/'A-IFR'!AW83</f>
        <v>0</v>
      </c>
      <c r="U83" s="36">
        <f>(C_calculation_DO_reachcode!BE83*Q!AX83)/'A-IFR'!AX83</f>
        <v>0</v>
      </c>
      <c r="V83" s="36">
        <f>(C_calculation_DO_reachcode!BF83*Q!AY83)/'A-IFR'!AY83</f>
        <v>9.9021264843817056E-2</v>
      </c>
      <c r="W83" s="36">
        <f>(C_calculation_DO_reachcode!BG83*Q!AZ83)/'A-IFR'!AZ83</f>
        <v>0</v>
      </c>
      <c r="X83" s="36">
        <f>(C_calculation_DO_reachcode!BH83*Q!BA83)/'A-IFR'!BA83</f>
        <v>0.15820023420095672</v>
      </c>
      <c r="Y83" s="36">
        <f>(C_calculation_DO_reachcode!BI83*Q!BB83)/'A-IFR'!BB83</f>
        <v>0.12062239232965469</v>
      </c>
      <c r="Z83" s="36">
        <f>(C_calculation_DO_reachcode!BJ83*Q!BC83)/'A-IFR'!BC83</f>
        <v>0</v>
      </c>
      <c r="AA83" s="36">
        <f>(C_calculation_DO_reachcode!BK83*Q!BD83)/'A-IFR'!BD83</f>
        <v>0</v>
      </c>
      <c r="AB83" s="36">
        <f>(C_calculation_DO_reachcode!BL83*Q!BE83)/'A-IFR'!BE83</f>
        <v>3.3734920894802622E-2</v>
      </c>
      <c r="AC83" s="36">
        <f>(C_calculation_DO_reachcode!BM83*Q!BF83)/'A-IFR'!BF83</f>
        <v>0.10335063332655008</v>
      </c>
      <c r="AD83" s="36">
        <f>(C_calculation_DO_reachcode!BN83*Q!BG83)/'A-IFR'!BG83</f>
        <v>0</v>
      </c>
      <c r="AF83" s="37">
        <v>17110004014072</v>
      </c>
      <c r="AG83" s="36" t="e">
        <f t="shared" si="50"/>
        <v>#DIV/0!</v>
      </c>
      <c r="AH83" s="36">
        <f t="shared" si="51"/>
        <v>0</v>
      </c>
      <c r="AI83" s="36" t="e">
        <f t="shared" si="52"/>
        <v>#DIV/0!</v>
      </c>
      <c r="AJ83" s="36" t="e">
        <f t="shared" si="53"/>
        <v>#DIV/0!</v>
      </c>
      <c r="AK83" s="36" t="e">
        <f t="shared" si="54"/>
        <v>#DIV/0!</v>
      </c>
      <c r="AL83" s="36" t="e">
        <f t="shared" si="55"/>
        <v>#DIV/0!</v>
      </c>
      <c r="AM83" s="36" t="e">
        <f t="shared" si="56"/>
        <v>#DIV/0!</v>
      </c>
      <c r="AN83" s="36" t="e">
        <f t="shared" si="57"/>
        <v>#DIV/0!</v>
      </c>
      <c r="AO83" s="36" t="e">
        <f t="shared" si="58"/>
        <v>#DIV/0!</v>
      </c>
      <c r="AP83" s="36" t="e">
        <f t="shared" si="59"/>
        <v>#DIV/0!</v>
      </c>
      <c r="AQ83" s="36" t="e">
        <f t="shared" si="60"/>
        <v>#DIV/0!</v>
      </c>
      <c r="AR83" s="36" t="e">
        <f t="shared" si="61"/>
        <v>#DIV/0!</v>
      </c>
      <c r="AS83" s="36">
        <f t="shared" si="62"/>
        <v>0</v>
      </c>
      <c r="AT83" s="36" t="e">
        <f t="shared" si="63"/>
        <v>#DIV/0!</v>
      </c>
      <c r="AU83" s="36" t="e">
        <f t="shared" si="64"/>
        <v>#DIV/0!</v>
      </c>
      <c r="AV83" s="36">
        <f t="shared" si="65"/>
        <v>0</v>
      </c>
      <c r="AW83" s="36" t="e">
        <f t="shared" si="66"/>
        <v>#DIV/0!</v>
      </c>
      <c r="AX83" s="36">
        <f t="shared" si="67"/>
        <v>0</v>
      </c>
      <c r="AY83" s="36" t="e">
        <f t="shared" si="68"/>
        <v>#DIV/0!</v>
      </c>
      <c r="AZ83" s="36" t="e">
        <f t="shared" si="69"/>
        <v>#DIV/0!</v>
      </c>
      <c r="BA83" s="36">
        <f t="shared" si="70"/>
        <v>0</v>
      </c>
      <c r="BB83" s="36">
        <f t="shared" si="71"/>
        <v>0</v>
      </c>
      <c r="BC83" s="36" t="e">
        <f t="shared" si="72"/>
        <v>#DIV/0!</v>
      </c>
      <c r="BD83" s="36" t="e">
        <f t="shared" si="73"/>
        <v>#DIV/0!</v>
      </c>
      <c r="BE83" s="36">
        <f t="shared" si="74"/>
        <v>0</v>
      </c>
    </row>
    <row r="84" spans="1:57" x14ac:dyDescent="0.25">
      <c r="A84" s="15" t="s">
        <v>119</v>
      </c>
      <c r="B84" s="3">
        <v>17110004013719</v>
      </c>
      <c r="C84">
        <v>9.9229509942233562E-4</v>
      </c>
      <c r="D84" s="17">
        <v>215</v>
      </c>
      <c r="F84" s="36">
        <f>(C_calculation_DO_reachcode!AP84*Q!AI84)/'A-IFR'!AI84</f>
        <v>0</v>
      </c>
      <c r="G84" s="36">
        <f>(C_calculation_DO_reachcode!AQ84*Q!AJ84)/'A-IFR'!AJ84</f>
        <v>0</v>
      </c>
      <c r="H84" s="36">
        <f>(C_calculation_DO_reachcode!AR84*Q!AK84)/'A-IFR'!AK84</f>
        <v>0</v>
      </c>
      <c r="I84" s="36">
        <f>(C_calculation_DO_reachcode!AS84*Q!AL84)/'A-IFR'!AL84</f>
        <v>0</v>
      </c>
      <c r="J84" s="36">
        <f>(C_calculation_DO_reachcode!AT84*Q!AM84)/'A-IFR'!AM84</f>
        <v>0</v>
      </c>
      <c r="K84" s="36">
        <f>(C_calculation_DO_reachcode!AU84*Q!AN84)/'A-IFR'!AN84</f>
        <v>0</v>
      </c>
      <c r="L84" s="36">
        <f>(C_calculation_DO_reachcode!AV84*Q!AO84)/'A-IFR'!AO84</f>
        <v>6.7121215950322194E-2</v>
      </c>
      <c r="M84" s="36">
        <f>(C_calculation_DO_reachcode!AW84*Q!AP84)/'A-IFR'!AP84</f>
        <v>7.7032371013887338E-2</v>
      </c>
      <c r="N84" s="36">
        <f>(C_calculation_DO_reachcode!AX84*Q!AQ84)/'A-IFR'!AQ84</f>
        <v>4.2080981578901104E-2</v>
      </c>
      <c r="O84" s="36">
        <f>(C_calculation_DO_reachcode!AY84*Q!AR84)/'A-IFR'!AR84</f>
        <v>0</v>
      </c>
      <c r="P84" s="36">
        <f>(C_calculation_DO_reachcode!AZ84*Q!AS84)/'A-IFR'!AS84</f>
        <v>0</v>
      </c>
      <c r="Q84" s="36">
        <f>(C_calculation_DO_reachcode!BA84*Q!AT84)/'A-IFR'!AT84</f>
        <v>0</v>
      </c>
      <c r="R84" s="36">
        <f>(C_calculation_DO_reachcode!BB84*Q!AU84)/'A-IFR'!AU84</f>
        <v>0</v>
      </c>
      <c r="S84" s="36">
        <f>(C_calculation_DO_reachcode!BC84*Q!AV84)/'A-IFR'!AV84</f>
        <v>0</v>
      </c>
      <c r="T84" s="36">
        <f>(C_calculation_DO_reachcode!BD84*Q!AW84)/'A-IFR'!AW84</f>
        <v>0</v>
      </c>
      <c r="U84" s="36">
        <f>(C_calculation_DO_reachcode!BE84*Q!AX84)/'A-IFR'!AX84</f>
        <v>0</v>
      </c>
      <c r="V84" s="36">
        <f>(C_calculation_DO_reachcode!BF84*Q!AY84)/'A-IFR'!AY84</f>
        <v>1.234858749258564E-2</v>
      </c>
      <c r="W84" s="36">
        <f>(C_calculation_DO_reachcode!BG84*Q!AZ84)/'A-IFR'!AZ84</f>
        <v>0</v>
      </c>
      <c r="X84" s="36">
        <f>(C_calculation_DO_reachcode!BH84*Q!BA84)/'A-IFR'!BA84</f>
        <v>0</v>
      </c>
      <c r="Y84" s="36">
        <f>(C_calculation_DO_reachcode!BI84*Q!BB84)/'A-IFR'!BB84</f>
        <v>0</v>
      </c>
      <c r="Z84" s="36">
        <f>(C_calculation_DO_reachcode!BJ84*Q!BC84)/'A-IFR'!BC84</f>
        <v>0</v>
      </c>
      <c r="AA84" s="36">
        <f>(C_calculation_DO_reachcode!BK84*Q!BD84)/'A-IFR'!BD84</f>
        <v>0</v>
      </c>
      <c r="AB84" s="36">
        <f>(C_calculation_DO_reachcode!BL84*Q!BE84)/'A-IFR'!BE84</f>
        <v>5.983736464318227E-3</v>
      </c>
      <c r="AC84" s="36">
        <f>(C_calculation_DO_reachcode!BM84*Q!BF84)/'A-IFR'!BF84</f>
        <v>0</v>
      </c>
      <c r="AD84" s="36">
        <f>(C_calculation_DO_reachcode!BN84*Q!BG84)/'A-IFR'!BG84</f>
        <v>0</v>
      </c>
      <c r="AF84" s="37">
        <v>17110004013797</v>
      </c>
      <c r="AG84" s="36" t="e">
        <f t="shared" si="50"/>
        <v>#DIV/0!</v>
      </c>
      <c r="AH84" s="36">
        <f t="shared" si="51"/>
        <v>0</v>
      </c>
      <c r="AI84" s="36" t="e">
        <f t="shared" si="52"/>
        <v>#DIV/0!</v>
      </c>
      <c r="AJ84" s="36" t="e">
        <f t="shared" si="53"/>
        <v>#DIV/0!</v>
      </c>
      <c r="AK84" s="36" t="e">
        <f t="shared" si="54"/>
        <v>#DIV/0!</v>
      </c>
      <c r="AL84" s="36" t="e">
        <f t="shared" si="55"/>
        <v>#DIV/0!</v>
      </c>
      <c r="AM84" s="36" t="e">
        <f t="shared" si="56"/>
        <v>#DIV/0!</v>
      </c>
      <c r="AN84" s="36" t="e">
        <f t="shared" si="57"/>
        <v>#DIV/0!</v>
      </c>
      <c r="AO84" s="36" t="e">
        <f t="shared" si="58"/>
        <v>#DIV/0!</v>
      </c>
      <c r="AP84" s="36" t="e">
        <f t="shared" si="59"/>
        <v>#DIV/0!</v>
      </c>
      <c r="AQ84" s="36" t="e">
        <f t="shared" si="60"/>
        <v>#DIV/0!</v>
      </c>
      <c r="AR84" s="36" t="e">
        <f t="shared" si="61"/>
        <v>#DIV/0!</v>
      </c>
      <c r="AS84" s="36">
        <f t="shared" si="62"/>
        <v>0</v>
      </c>
      <c r="AT84" s="36" t="e">
        <f t="shared" si="63"/>
        <v>#DIV/0!</v>
      </c>
      <c r="AU84" s="36" t="e">
        <f t="shared" si="64"/>
        <v>#DIV/0!</v>
      </c>
      <c r="AV84" s="36">
        <f t="shared" si="65"/>
        <v>0</v>
      </c>
      <c r="AW84" s="36" t="e">
        <f t="shared" si="66"/>
        <v>#DIV/0!</v>
      </c>
      <c r="AX84" s="36">
        <f t="shared" si="67"/>
        <v>0</v>
      </c>
      <c r="AY84" s="36" t="e">
        <f t="shared" si="68"/>
        <v>#DIV/0!</v>
      </c>
      <c r="AZ84" s="36" t="e">
        <f t="shared" si="69"/>
        <v>#DIV/0!</v>
      </c>
      <c r="BA84" s="36">
        <f t="shared" si="70"/>
        <v>0</v>
      </c>
      <c r="BB84" s="36">
        <f t="shared" si="71"/>
        <v>0</v>
      </c>
      <c r="BC84" s="36" t="e">
        <f t="shared" si="72"/>
        <v>#DIV/0!</v>
      </c>
      <c r="BD84" s="36" t="e">
        <f t="shared" si="73"/>
        <v>#DIV/0!</v>
      </c>
      <c r="BE84" s="36">
        <f t="shared" si="74"/>
        <v>0</v>
      </c>
    </row>
    <row r="85" spans="1:57" x14ac:dyDescent="0.25">
      <c r="A85" s="15" t="s">
        <v>120</v>
      </c>
      <c r="B85" s="3">
        <v>17110004015058</v>
      </c>
      <c r="C85">
        <v>0.5224725604057312</v>
      </c>
      <c r="D85" s="17">
        <v>215</v>
      </c>
      <c r="F85" s="36">
        <f>(C_calculation_DO_reachcode!AP85*Q!AI85)/'A-IFR'!AI85</f>
        <v>0</v>
      </c>
      <c r="G85" s="36">
        <f>(C_calculation_DO_reachcode!AQ85*Q!AJ85)/'A-IFR'!AJ85</f>
        <v>0</v>
      </c>
      <c r="H85" s="36">
        <f>(C_calculation_DO_reachcode!AR85*Q!AK85)/'A-IFR'!AK85</f>
        <v>0</v>
      </c>
      <c r="I85" s="36">
        <f>(C_calculation_DO_reachcode!AS85*Q!AL85)/'A-IFR'!AL85</f>
        <v>0</v>
      </c>
      <c r="J85" s="36">
        <f>(C_calculation_DO_reachcode!AT85*Q!AM85)/'A-IFR'!AM85</f>
        <v>1.6903125260496904E-3</v>
      </c>
      <c r="K85" s="36">
        <f>(C_calculation_DO_reachcode!AU85*Q!AN85)/'A-IFR'!AN85</f>
        <v>0</v>
      </c>
      <c r="L85" s="36">
        <f>(C_calculation_DO_reachcode!AV85*Q!AO85)/'A-IFR'!AO85</f>
        <v>0.10279825863242076</v>
      </c>
      <c r="M85" s="36">
        <f>(C_calculation_DO_reachcode!AW85*Q!AP85)/'A-IFR'!AP85</f>
        <v>0.12380202484374749</v>
      </c>
      <c r="N85" s="36">
        <f>(C_calculation_DO_reachcode!AX85*Q!AQ85)/'A-IFR'!AQ85</f>
        <v>3.6820858881538396E-2</v>
      </c>
      <c r="O85" s="36">
        <f>(C_calculation_DO_reachcode!AY85*Q!AR85)/'A-IFR'!AR85</f>
        <v>0</v>
      </c>
      <c r="P85" s="36">
        <f>(C_calculation_DO_reachcode!AZ85*Q!AS85)/'A-IFR'!AS85</f>
        <v>0</v>
      </c>
      <c r="Q85" s="36">
        <f>(C_calculation_DO_reachcode!BA85*Q!AT85)/'A-IFR'!AT85</f>
        <v>0</v>
      </c>
      <c r="R85" s="36">
        <f>(C_calculation_DO_reachcode!BB85*Q!AU85)/'A-IFR'!AU85</f>
        <v>0</v>
      </c>
      <c r="S85" s="36">
        <f>(C_calculation_DO_reachcode!BC85*Q!AV85)/'A-IFR'!AV85</f>
        <v>0</v>
      </c>
      <c r="T85" s="36">
        <f>(C_calculation_DO_reachcode!BD85*Q!AW85)/'A-IFR'!AW85</f>
        <v>0</v>
      </c>
      <c r="U85" s="36">
        <f>(C_calculation_DO_reachcode!BE85*Q!AX85)/'A-IFR'!AX85</f>
        <v>0</v>
      </c>
      <c r="V85" s="36">
        <f>(C_calculation_DO_reachcode!BF85*Q!AY85)/'A-IFR'!AY85</f>
        <v>1.7032534536403802E-2</v>
      </c>
      <c r="W85" s="36">
        <f>(C_calculation_DO_reachcode!BG85*Q!AZ85)/'A-IFR'!AZ85</f>
        <v>0</v>
      </c>
      <c r="X85" s="36">
        <f>(C_calculation_DO_reachcode!BH85*Q!BA85)/'A-IFR'!BA85</f>
        <v>0</v>
      </c>
      <c r="Y85" s="36">
        <f>(C_calculation_DO_reachcode!BI85*Q!BB85)/'A-IFR'!BB85</f>
        <v>0</v>
      </c>
      <c r="Z85" s="36">
        <f>(C_calculation_DO_reachcode!BJ85*Q!BC85)/'A-IFR'!BC85</f>
        <v>0</v>
      </c>
      <c r="AA85" s="36">
        <f>(C_calculation_DO_reachcode!BK85*Q!BD85)/'A-IFR'!BD85</f>
        <v>0</v>
      </c>
      <c r="AB85" s="36">
        <f>(C_calculation_DO_reachcode!BL85*Q!BE85)/'A-IFR'!BE85</f>
        <v>5.4292591200234941E-2</v>
      </c>
      <c r="AC85" s="36">
        <f>(C_calculation_DO_reachcode!BM85*Q!BF85)/'A-IFR'!BF85</f>
        <v>0</v>
      </c>
      <c r="AD85" s="36">
        <f>(C_calculation_DO_reachcode!BN85*Q!BG85)/'A-IFR'!BG85</f>
        <v>0</v>
      </c>
      <c r="AF85" s="37">
        <v>17110004000427</v>
      </c>
      <c r="AG85" s="36" t="e">
        <f t="shared" si="50"/>
        <v>#DIV/0!</v>
      </c>
      <c r="AH85" s="36" t="e">
        <f t="shared" si="51"/>
        <v>#DIV/0!</v>
      </c>
      <c r="AI85" s="36">
        <f t="shared" si="52"/>
        <v>0</v>
      </c>
      <c r="AJ85" s="36" t="e">
        <f t="shared" si="53"/>
        <v>#DIV/0!</v>
      </c>
      <c r="AK85" s="36" t="e">
        <f t="shared" si="54"/>
        <v>#DIV/0!</v>
      </c>
      <c r="AL85" s="36" t="e">
        <f t="shared" si="55"/>
        <v>#DIV/0!</v>
      </c>
      <c r="AM85" s="36" t="e">
        <f t="shared" si="56"/>
        <v>#DIV/0!</v>
      </c>
      <c r="AN85" s="36" t="e">
        <f t="shared" si="57"/>
        <v>#DIV/0!</v>
      </c>
      <c r="AO85" s="36" t="e">
        <f t="shared" si="58"/>
        <v>#DIV/0!</v>
      </c>
      <c r="AP85" s="36" t="e">
        <f t="shared" si="59"/>
        <v>#DIV/0!</v>
      </c>
      <c r="AQ85" s="36" t="e">
        <f t="shared" si="60"/>
        <v>#DIV/0!</v>
      </c>
      <c r="AR85" s="36" t="e">
        <f t="shared" si="61"/>
        <v>#DIV/0!</v>
      </c>
      <c r="AS85" s="36">
        <f t="shared" si="62"/>
        <v>0</v>
      </c>
      <c r="AT85" s="36" t="e">
        <f t="shared" si="63"/>
        <v>#DIV/0!</v>
      </c>
      <c r="AU85" s="36" t="e">
        <f t="shared" si="64"/>
        <v>#DIV/0!</v>
      </c>
      <c r="AV85" s="36">
        <f t="shared" si="65"/>
        <v>0</v>
      </c>
      <c r="AW85" s="36" t="e">
        <f t="shared" si="66"/>
        <v>#DIV/0!</v>
      </c>
      <c r="AX85" s="36">
        <f t="shared" si="67"/>
        <v>0</v>
      </c>
      <c r="AY85" s="36" t="e">
        <f t="shared" si="68"/>
        <v>#DIV/0!</v>
      </c>
      <c r="AZ85" s="36" t="e">
        <f t="shared" si="69"/>
        <v>#DIV/0!</v>
      </c>
      <c r="BA85" s="36">
        <f t="shared" si="70"/>
        <v>0</v>
      </c>
      <c r="BB85" s="36">
        <f t="shared" si="71"/>
        <v>0</v>
      </c>
      <c r="BC85" s="36" t="e">
        <f t="shared" si="72"/>
        <v>#DIV/0!</v>
      </c>
      <c r="BD85" s="36" t="e">
        <f t="shared" si="73"/>
        <v>#DIV/0!</v>
      </c>
      <c r="BE85" s="36">
        <f t="shared" si="74"/>
        <v>0</v>
      </c>
    </row>
    <row r="86" spans="1:57" x14ac:dyDescent="0.25">
      <c r="A86" s="15" t="s">
        <v>121</v>
      </c>
      <c r="B86" s="3">
        <v>17110004014907</v>
      </c>
      <c r="C86">
        <v>0.99734383821487427</v>
      </c>
      <c r="D86" s="17">
        <v>680</v>
      </c>
      <c r="F86" s="36">
        <f>(C_calculation_DO_reachcode!AP86*Q!AI86)/'A-IFR'!AI86</f>
        <v>0</v>
      </c>
      <c r="G86" s="36">
        <f>(C_calculation_DO_reachcode!AQ86*Q!AJ86)/'A-IFR'!AJ86</f>
        <v>0</v>
      </c>
      <c r="H86" s="36">
        <f>(C_calculation_DO_reachcode!AR86*Q!AK86)/'A-IFR'!AK86</f>
        <v>0</v>
      </c>
      <c r="I86" s="36">
        <f>(C_calculation_DO_reachcode!AS86*Q!AL86)/'A-IFR'!AL86</f>
        <v>0</v>
      </c>
      <c r="J86" s="36">
        <f>(C_calculation_DO_reachcode!AT86*Q!AM86)/'A-IFR'!AM86</f>
        <v>2.956204233351533E-2</v>
      </c>
      <c r="K86" s="36">
        <f>(C_calculation_DO_reachcode!AU86*Q!AN86)/'A-IFR'!AN86</f>
        <v>0.16098095493200809</v>
      </c>
      <c r="L86" s="36">
        <f>(C_calculation_DO_reachcode!AV86*Q!AO86)/'A-IFR'!AO86</f>
        <v>0.28351454774225504</v>
      </c>
      <c r="M86" s="36">
        <f>(C_calculation_DO_reachcode!AW86*Q!AP86)/'A-IFR'!AP86</f>
        <v>0.26272249780962253</v>
      </c>
      <c r="N86" s="36">
        <f>(C_calculation_DO_reachcode!AX86*Q!AQ86)/'A-IFR'!AQ86</f>
        <v>0.18246655945625798</v>
      </c>
      <c r="O86" s="36">
        <f>(C_calculation_DO_reachcode!AY86*Q!AR86)/'A-IFR'!AR86</f>
        <v>0</v>
      </c>
      <c r="P86" s="36">
        <f>(C_calculation_DO_reachcode!AZ86*Q!AS86)/'A-IFR'!AS86</f>
        <v>0</v>
      </c>
      <c r="Q86" s="36">
        <f>(C_calculation_DO_reachcode!BA86*Q!AT86)/'A-IFR'!AT86</f>
        <v>0</v>
      </c>
      <c r="R86" s="36">
        <f>(C_calculation_DO_reachcode!BB86*Q!AU86)/'A-IFR'!AU86</f>
        <v>0</v>
      </c>
      <c r="S86" s="36">
        <f>(C_calculation_DO_reachcode!BC86*Q!AV86)/'A-IFR'!AV86</f>
        <v>0</v>
      </c>
      <c r="T86" s="36">
        <f>(C_calculation_DO_reachcode!BD86*Q!AW86)/'A-IFR'!AW86</f>
        <v>0</v>
      </c>
      <c r="U86" s="36">
        <f>(C_calculation_DO_reachcode!BE86*Q!AX86)/'A-IFR'!AX86</f>
        <v>0</v>
      </c>
      <c r="V86" s="36">
        <f>(C_calculation_DO_reachcode!BF86*Q!AY86)/'A-IFR'!AY86</f>
        <v>9.320310538336303E-2</v>
      </c>
      <c r="W86" s="36">
        <f>(C_calculation_DO_reachcode!BG86*Q!AZ86)/'A-IFR'!AZ86</f>
        <v>0</v>
      </c>
      <c r="X86" s="36">
        <f>(C_calculation_DO_reachcode!BH86*Q!BA86)/'A-IFR'!BA86</f>
        <v>0</v>
      </c>
      <c r="Y86" s="36">
        <f>(C_calculation_DO_reachcode!BI86*Q!BB86)/'A-IFR'!BB86</f>
        <v>0</v>
      </c>
      <c r="Z86" s="36">
        <f>(C_calculation_DO_reachcode!BJ86*Q!BC86)/'A-IFR'!BC86</f>
        <v>0</v>
      </c>
      <c r="AA86" s="36">
        <f>(C_calculation_DO_reachcode!BK86*Q!BD86)/'A-IFR'!BD86</f>
        <v>0</v>
      </c>
      <c r="AB86" s="36">
        <f>(C_calculation_DO_reachcode!BL86*Q!BE86)/'A-IFR'!BE86</f>
        <v>0.22253452868343518</v>
      </c>
      <c r="AC86" s="36">
        <f>(C_calculation_DO_reachcode!BM86*Q!BF86)/'A-IFR'!BF86</f>
        <v>0</v>
      </c>
      <c r="AD86" s="36">
        <f>(C_calculation_DO_reachcode!BN86*Q!BG86)/'A-IFR'!BG86</f>
        <v>0</v>
      </c>
      <c r="AF86" s="37">
        <v>17110004001191</v>
      </c>
      <c r="AG86" s="36" t="e">
        <f t="shared" si="50"/>
        <v>#DIV/0!</v>
      </c>
      <c r="AH86" s="36">
        <f t="shared" si="51"/>
        <v>9.041773034148215E-2</v>
      </c>
      <c r="AI86" s="36">
        <f t="shared" si="52"/>
        <v>0.13619832994573178</v>
      </c>
      <c r="AJ86" s="36" t="e">
        <f t="shared" si="53"/>
        <v>#DIV/0!</v>
      </c>
      <c r="AK86" s="36" t="e">
        <f t="shared" si="54"/>
        <v>#DIV/0!</v>
      </c>
      <c r="AL86" s="36" t="e">
        <f t="shared" si="55"/>
        <v>#DIV/0!</v>
      </c>
      <c r="AM86" s="36" t="e">
        <f t="shared" si="56"/>
        <v>#DIV/0!</v>
      </c>
      <c r="AN86" s="36" t="e">
        <f t="shared" si="57"/>
        <v>#DIV/0!</v>
      </c>
      <c r="AO86" s="36" t="e">
        <f t="shared" si="58"/>
        <v>#DIV/0!</v>
      </c>
      <c r="AP86" s="36" t="e">
        <f t="shared" si="59"/>
        <v>#DIV/0!</v>
      </c>
      <c r="AQ86" s="36" t="e">
        <f t="shared" si="60"/>
        <v>#DIV/0!</v>
      </c>
      <c r="AR86" s="36" t="e">
        <f t="shared" si="61"/>
        <v>#DIV/0!</v>
      </c>
      <c r="AS86" s="36">
        <f t="shared" si="62"/>
        <v>8.8357359770943972E-2</v>
      </c>
      <c r="AT86" s="36" t="e">
        <f t="shared" si="63"/>
        <v>#DIV/0!</v>
      </c>
      <c r="AU86" s="36" t="e">
        <f t="shared" si="64"/>
        <v>#DIV/0!</v>
      </c>
      <c r="AV86" s="36">
        <f t="shared" si="65"/>
        <v>9.0417819411855144E-2</v>
      </c>
      <c r="AW86" s="36" t="e">
        <f t="shared" si="66"/>
        <v>#DIV/0!</v>
      </c>
      <c r="AX86" s="36">
        <f t="shared" si="67"/>
        <v>9.7245681869136791E-2</v>
      </c>
      <c r="AY86" s="36" t="e">
        <f t="shared" si="68"/>
        <v>#DIV/0!</v>
      </c>
      <c r="AZ86" s="36" t="e">
        <f t="shared" si="69"/>
        <v>#DIV/0!</v>
      </c>
      <c r="BA86" s="36">
        <f t="shared" si="70"/>
        <v>9.2340857579514019E-2</v>
      </c>
      <c r="BB86" s="36">
        <f t="shared" si="71"/>
        <v>0.10293966514941146</v>
      </c>
      <c r="BC86" s="36" t="e">
        <f t="shared" si="72"/>
        <v>#DIV/0!</v>
      </c>
      <c r="BD86" s="36" t="e">
        <f t="shared" si="73"/>
        <v>#DIV/0!</v>
      </c>
      <c r="BE86" s="36">
        <f t="shared" si="74"/>
        <v>9.7865416096080279E-2</v>
      </c>
    </row>
    <row r="87" spans="1:57" x14ac:dyDescent="0.25">
      <c r="A87" s="15" t="s">
        <v>122</v>
      </c>
      <c r="B87" s="3">
        <v>17110004014419</v>
      </c>
      <c r="C87">
        <v>0.99941021203994751</v>
      </c>
      <c r="D87" s="17">
        <v>181</v>
      </c>
      <c r="F87" s="36">
        <f>(C_calculation_DO_reachcode!AP87*Q!AI87)/'A-IFR'!AI87</f>
        <v>0</v>
      </c>
      <c r="G87" s="36">
        <f>(C_calculation_DO_reachcode!AQ87*Q!AJ87)/'A-IFR'!AJ87</f>
        <v>0</v>
      </c>
      <c r="H87" s="36">
        <f>(C_calculation_DO_reachcode!AR87*Q!AK87)/'A-IFR'!AK87</f>
        <v>0</v>
      </c>
      <c r="I87" s="36">
        <f>(C_calculation_DO_reachcode!AS87*Q!AL87)/'A-IFR'!AL87</f>
        <v>0</v>
      </c>
      <c r="J87" s="36">
        <f>(C_calculation_DO_reachcode!AT87*Q!AM87)/'A-IFR'!AM87</f>
        <v>0</v>
      </c>
      <c r="K87" s="36">
        <f>(C_calculation_DO_reachcode!AU87*Q!AN87)/'A-IFR'!AN87</f>
        <v>2.5488851956635264E-2</v>
      </c>
      <c r="L87" s="36">
        <f>(C_calculation_DO_reachcode!AV87*Q!AO87)/'A-IFR'!AO87</f>
        <v>0.10201593844368959</v>
      </c>
      <c r="M87" s="36">
        <f>(C_calculation_DO_reachcode!AW87*Q!AP87)/'A-IFR'!AP87</f>
        <v>0.1407851197324424</v>
      </c>
      <c r="N87" s="36">
        <f>(C_calculation_DO_reachcode!AX87*Q!AQ87)/'A-IFR'!AQ87</f>
        <v>6.6388080517026118E-2</v>
      </c>
      <c r="O87" s="36">
        <f>(C_calculation_DO_reachcode!AY87*Q!AR87)/'A-IFR'!AR87</f>
        <v>0</v>
      </c>
      <c r="P87" s="36">
        <f>(C_calculation_DO_reachcode!AZ87*Q!AS87)/'A-IFR'!AS87</f>
        <v>0</v>
      </c>
      <c r="Q87" s="36">
        <f>(C_calculation_DO_reachcode!BA87*Q!AT87)/'A-IFR'!AT87</f>
        <v>0</v>
      </c>
      <c r="R87" s="36">
        <f>(C_calculation_DO_reachcode!BB87*Q!AU87)/'A-IFR'!AU87</f>
        <v>0</v>
      </c>
      <c r="S87" s="36">
        <f>(C_calculation_DO_reachcode!BC87*Q!AV87)/'A-IFR'!AV87</f>
        <v>0</v>
      </c>
      <c r="T87" s="36">
        <f>(C_calculation_DO_reachcode!BD87*Q!AW87)/'A-IFR'!AW87</f>
        <v>0</v>
      </c>
      <c r="U87" s="36">
        <f>(C_calculation_DO_reachcode!BE87*Q!AX87)/'A-IFR'!AX87</f>
        <v>0</v>
      </c>
      <c r="V87" s="36">
        <f>(C_calculation_DO_reachcode!BF87*Q!AY87)/'A-IFR'!AY87</f>
        <v>1.2277784369576517E-2</v>
      </c>
      <c r="W87" s="36">
        <f>(C_calculation_DO_reachcode!BG87*Q!AZ87)/'A-IFR'!AZ87</f>
        <v>0</v>
      </c>
      <c r="X87" s="36">
        <f>(C_calculation_DO_reachcode!BH87*Q!BA87)/'A-IFR'!BA87</f>
        <v>0</v>
      </c>
      <c r="Y87" s="36">
        <f>(C_calculation_DO_reachcode!BI87*Q!BB87)/'A-IFR'!BB87</f>
        <v>0</v>
      </c>
      <c r="Z87" s="36">
        <f>(C_calculation_DO_reachcode!BJ87*Q!BC87)/'A-IFR'!BC87</f>
        <v>0</v>
      </c>
      <c r="AA87" s="36">
        <f>(C_calculation_DO_reachcode!BK87*Q!BD87)/'A-IFR'!BD87</f>
        <v>0</v>
      </c>
      <c r="AB87" s="36">
        <f>(C_calculation_DO_reachcode!BL87*Q!BE87)/'A-IFR'!BE87</f>
        <v>6.4658712939645979E-2</v>
      </c>
      <c r="AC87" s="36">
        <f>(C_calculation_DO_reachcode!BM87*Q!BF87)/'A-IFR'!BF87</f>
        <v>0</v>
      </c>
      <c r="AD87" s="36">
        <f>(C_calculation_DO_reachcode!BN87*Q!BG87)/'A-IFR'!BG87</f>
        <v>0</v>
      </c>
      <c r="AF87" s="37">
        <v>17110004000399</v>
      </c>
      <c r="AG87" s="36" t="e">
        <f t="shared" si="50"/>
        <v>#DIV/0!</v>
      </c>
      <c r="AH87" s="36">
        <f t="shared" si="51"/>
        <v>0</v>
      </c>
      <c r="AI87" s="36">
        <f t="shared" si="52"/>
        <v>4.9371894546592195E-2</v>
      </c>
      <c r="AJ87" s="36" t="e">
        <f t="shared" si="53"/>
        <v>#DIV/0!</v>
      </c>
      <c r="AK87" s="36" t="e">
        <f t="shared" si="54"/>
        <v>#DIV/0!</v>
      </c>
      <c r="AL87" s="36" t="e">
        <f t="shared" si="55"/>
        <v>#DIV/0!</v>
      </c>
      <c r="AM87" s="36">
        <f t="shared" si="56"/>
        <v>0.15810258566470481</v>
      </c>
      <c r="AN87" s="36" t="e">
        <f t="shared" si="57"/>
        <v>#DIV/0!</v>
      </c>
      <c r="AO87" s="36">
        <f t="shared" si="58"/>
        <v>0.2644685067282605</v>
      </c>
      <c r="AP87" s="36" t="e">
        <f t="shared" si="59"/>
        <v>#DIV/0!</v>
      </c>
      <c r="AQ87" s="36" t="e">
        <f t="shared" si="60"/>
        <v>#DIV/0!</v>
      </c>
      <c r="AR87" s="36" t="e">
        <f t="shared" si="61"/>
        <v>#DIV/0!</v>
      </c>
      <c r="AS87" s="36">
        <f t="shared" si="62"/>
        <v>0.18358134859163505</v>
      </c>
      <c r="AT87" s="36">
        <f t="shared" si="63"/>
        <v>0.34329531350944154</v>
      </c>
      <c r="AU87" s="36" t="e">
        <f t="shared" si="64"/>
        <v>#DIV/0!</v>
      </c>
      <c r="AV87" s="36">
        <f t="shared" si="65"/>
        <v>0.14182680812264492</v>
      </c>
      <c r="AW87" s="36">
        <f t="shared" si="66"/>
        <v>0.24166621878520633</v>
      </c>
      <c r="AX87" s="36">
        <f t="shared" si="67"/>
        <v>2.0838360394574286E-3</v>
      </c>
      <c r="AY87" s="36" t="e">
        <f t="shared" si="68"/>
        <v>#DIV/0!</v>
      </c>
      <c r="AZ87" s="36">
        <f t="shared" si="69"/>
        <v>0.36993893228954422</v>
      </c>
      <c r="BA87" s="36">
        <f t="shared" si="70"/>
        <v>0.14484323084762521</v>
      </c>
      <c r="BB87" s="36">
        <f t="shared" si="71"/>
        <v>2.2058499668570174E-3</v>
      </c>
      <c r="BC87" s="36">
        <f t="shared" si="72"/>
        <v>0.18521934623801292</v>
      </c>
      <c r="BD87" s="36">
        <f t="shared" si="73"/>
        <v>0.3387250678293352</v>
      </c>
      <c r="BE87" s="36">
        <f t="shared" si="74"/>
        <v>2.0971160586024233E-3</v>
      </c>
    </row>
    <row r="88" spans="1:57" x14ac:dyDescent="0.25">
      <c r="A88" s="15" t="s">
        <v>123</v>
      </c>
      <c r="B88" s="3">
        <v>17110004013543</v>
      </c>
      <c r="C88">
        <v>0.97042065858840942</v>
      </c>
      <c r="D88" s="17">
        <v>195</v>
      </c>
      <c r="F88" s="36">
        <f>(C_calculation_DO_reachcode!AP88*Q!AI88)/'A-IFR'!AI88</f>
        <v>0</v>
      </c>
      <c r="G88" s="36">
        <f>(C_calculation_DO_reachcode!AQ88*Q!AJ88)/'A-IFR'!AJ88</f>
        <v>0</v>
      </c>
      <c r="H88" s="36">
        <f>(C_calculation_DO_reachcode!AR88*Q!AK88)/'A-IFR'!AK88</f>
        <v>0</v>
      </c>
      <c r="I88" s="36">
        <f>(C_calculation_DO_reachcode!AS88*Q!AL88)/'A-IFR'!AL88</f>
        <v>0</v>
      </c>
      <c r="J88" s="36">
        <f>(C_calculation_DO_reachcode!AT88*Q!AM88)/'A-IFR'!AM88</f>
        <v>0</v>
      </c>
      <c r="K88" s="36">
        <f>(C_calculation_DO_reachcode!AU88*Q!AN88)/'A-IFR'!AN88</f>
        <v>0.11924913480497414</v>
      </c>
      <c r="L88" s="36">
        <f>(C_calculation_DO_reachcode!AV88*Q!AO88)/'A-IFR'!AO88</f>
        <v>0.17958453671639335</v>
      </c>
      <c r="M88" s="36">
        <f>(C_calculation_DO_reachcode!AW88*Q!AP88)/'A-IFR'!AP88</f>
        <v>0.24139823464243226</v>
      </c>
      <c r="N88" s="36">
        <f>(C_calculation_DO_reachcode!AX88*Q!AQ88)/'A-IFR'!AQ88</f>
        <v>8.8892853932683855E-2</v>
      </c>
      <c r="O88" s="36">
        <f>(C_calculation_DO_reachcode!AY88*Q!AR88)/'A-IFR'!AR88</f>
        <v>0</v>
      </c>
      <c r="P88" s="36">
        <f>(C_calculation_DO_reachcode!AZ88*Q!AS88)/'A-IFR'!AS88</f>
        <v>0</v>
      </c>
      <c r="Q88" s="36">
        <f>(C_calculation_DO_reachcode!BA88*Q!AT88)/'A-IFR'!AT88</f>
        <v>0</v>
      </c>
      <c r="R88" s="36">
        <f>(C_calculation_DO_reachcode!BB88*Q!AU88)/'A-IFR'!AU88</f>
        <v>0</v>
      </c>
      <c r="S88" s="36">
        <f>(C_calculation_DO_reachcode!BC88*Q!AV88)/'A-IFR'!AV88</f>
        <v>0</v>
      </c>
      <c r="T88" s="36">
        <f>(C_calculation_DO_reachcode!BD88*Q!AW88)/'A-IFR'!AW88</f>
        <v>0</v>
      </c>
      <c r="U88" s="36">
        <f>(C_calculation_DO_reachcode!BE88*Q!AX88)/'A-IFR'!AX88</f>
        <v>0</v>
      </c>
      <c r="V88" s="36">
        <f>(C_calculation_DO_reachcode!BF88*Q!AY88)/'A-IFR'!AY88</f>
        <v>1.4020301034973783E-3</v>
      </c>
      <c r="W88" s="36">
        <f>(C_calculation_DO_reachcode!BG88*Q!AZ88)/'A-IFR'!AZ88</f>
        <v>0</v>
      </c>
      <c r="X88" s="36">
        <f>(C_calculation_DO_reachcode!BH88*Q!BA88)/'A-IFR'!BA88</f>
        <v>0</v>
      </c>
      <c r="Y88" s="36">
        <f>(C_calculation_DO_reachcode!BI88*Q!BB88)/'A-IFR'!BB88</f>
        <v>0</v>
      </c>
      <c r="Z88" s="36">
        <f>(C_calculation_DO_reachcode!BJ88*Q!BC88)/'A-IFR'!BC88</f>
        <v>0</v>
      </c>
      <c r="AA88" s="36">
        <f>(C_calculation_DO_reachcode!BK88*Q!BD88)/'A-IFR'!BD88</f>
        <v>0</v>
      </c>
      <c r="AB88" s="36">
        <f>(C_calculation_DO_reachcode!BL88*Q!BE88)/'A-IFR'!BE88</f>
        <v>0.1530922066262983</v>
      </c>
      <c r="AC88" s="36">
        <f>(C_calculation_DO_reachcode!BM88*Q!BF88)/'A-IFR'!BF88</f>
        <v>0</v>
      </c>
      <c r="AD88" s="36">
        <f>(C_calculation_DO_reachcode!BN88*Q!BG88)/'A-IFR'!BG88</f>
        <v>0</v>
      </c>
      <c r="AF88" s="37">
        <v>17110004000397</v>
      </c>
      <c r="AG88" s="36">
        <f t="shared" si="50"/>
        <v>7.9968329400349938E-2</v>
      </c>
      <c r="AH88" s="36">
        <f t="shared" si="51"/>
        <v>0</v>
      </c>
      <c r="AI88" s="36">
        <f t="shared" si="52"/>
        <v>6.7418173289428215E-2</v>
      </c>
      <c r="AJ88" s="36">
        <f t="shared" si="53"/>
        <v>0.24356098994572642</v>
      </c>
      <c r="AK88" s="36">
        <f t="shared" si="54"/>
        <v>0.31006887424688767</v>
      </c>
      <c r="AL88" s="36">
        <f t="shared" si="55"/>
        <v>0.28419761104818297</v>
      </c>
      <c r="AM88" s="36">
        <f t="shared" si="56"/>
        <v>0.25966229337504482</v>
      </c>
      <c r="AN88" s="36">
        <f t="shared" si="57"/>
        <v>0.25500072901510612</v>
      </c>
      <c r="AO88" s="36">
        <f t="shared" si="58"/>
        <v>0.33003465735464171</v>
      </c>
      <c r="AP88" s="36">
        <f t="shared" si="59"/>
        <v>0.32868727733938113</v>
      </c>
      <c r="AQ88" s="36">
        <f t="shared" si="60"/>
        <v>0.50523963084328616</v>
      </c>
      <c r="AR88" s="36">
        <f t="shared" si="61"/>
        <v>0.7979848068238381</v>
      </c>
      <c r="AS88" s="36">
        <f t="shared" si="62"/>
        <v>0.15839108607957225</v>
      </c>
      <c r="AT88" s="36">
        <f t="shared" si="63"/>
        <v>0.40277599456541757</v>
      </c>
      <c r="AU88" s="36">
        <f t="shared" si="64"/>
        <v>0.7979848068238381</v>
      </c>
      <c r="AV88" s="36">
        <f t="shared" si="65"/>
        <v>0.10843679910652147</v>
      </c>
      <c r="AW88" s="36">
        <f t="shared" si="66"/>
        <v>0.35469072624523046</v>
      </c>
      <c r="AX88" s="36">
        <f t="shared" si="67"/>
        <v>9.0188423787722724E-2</v>
      </c>
      <c r="AY88" s="36">
        <f t="shared" si="68"/>
        <v>0.53804862883203264</v>
      </c>
      <c r="AZ88" s="36">
        <f t="shared" si="69"/>
        <v>0.49729811679130892</v>
      </c>
      <c r="BA88" s="36">
        <f t="shared" si="70"/>
        <v>0.10019925298540104</v>
      </c>
      <c r="BB88" s="36">
        <f t="shared" si="71"/>
        <v>6.5954914009028615E-2</v>
      </c>
      <c r="BC88" s="36">
        <f t="shared" si="72"/>
        <v>0.27540868402103452</v>
      </c>
      <c r="BD88" s="36">
        <f t="shared" si="73"/>
        <v>0.45826678968410461</v>
      </c>
      <c r="BE88" s="36">
        <f t="shared" si="74"/>
        <v>8.2160346922799901E-2</v>
      </c>
    </row>
    <row r="89" spans="1:57" x14ac:dyDescent="0.25">
      <c r="A89" s="15" t="s">
        <v>124</v>
      </c>
      <c r="B89" s="3">
        <v>17110004014628</v>
      </c>
      <c r="C89">
        <v>0.87311989068984985</v>
      </c>
      <c r="D89" s="17">
        <v>195</v>
      </c>
      <c r="F89" s="36" t="e">
        <f>(C_calculation_DO_reachcode!AP89*Q!AI89)/'A-IFR'!AI89</f>
        <v>#DIV/0!</v>
      </c>
      <c r="G89" s="36" t="e">
        <f>(C_calculation_DO_reachcode!AQ89*Q!AJ89)/'A-IFR'!AJ89</f>
        <v>#DIV/0!</v>
      </c>
      <c r="H89" s="36" t="e">
        <f>(C_calculation_DO_reachcode!AR89*Q!AK89)/'A-IFR'!AK89</f>
        <v>#DIV/0!</v>
      </c>
      <c r="I89" s="36" t="e">
        <f>(C_calculation_DO_reachcode!AS89*Q!AL89)/'A-IFR'!AL89</f>
        <v>#DIV/0!</v>
      </c>
      <c r="J89" s="36" t="e">
        <f>(C_calculation_DO_reachcode!AT89*Q!AM89)/'A-IFR'!AM89</f>
        <v>#DIV/0!</v>
      </c>
      <c r="K89" s="36" t="e">
        <f>(C_calculation_DO_reachcode!AU89*Q!AN89)/'A-IFR'!AN89</f>
        <v>#DIV/0!</v>
      </c>
      <c r="L89" s="36" t="e">
        <f>(C_calculation_DO_reachcode!AV89*Q!AO89)/'A-IFR'!AO89</f>
        <v>#DIV/0!</v>
      </c>
      <c r="M89" s="36" t="e">
        <f>(C_calculation_DO_reachcode!AW89*Q!AP89)/'A-IFR'!AP89</f>
        <v>#DIV/0!</v>
      </c>
      <c r="N89" s="36" t="e">
        <f>(C_calculation_DO_reachcode!AX89*Q!AQ89)/'A-IFR'!AQ89</f>
        <v>#DIV/0!</v>
      </c>
      <c r="O89" s="36" t="e">
        <f>(C_calculation_DO_reachcode!AY89*Q!AR89)/'A-IFR'!AR89</f>
        <v>#DIV/0!</v>
      </c>
      <c r="P89" s="36">
        <f>(C_calculation_DO_reachcode!AZ89*Q!AS89)/'A-IFR'!AS89</f>
        <v>0</v>
      </c>
      <c r="Q89" s="36" t="e">
        <f>(C_calculation_DO_reachcode!BA89*Q!AT89)/'A-IFR'!AT89</f>
        <v>#DIV/0!</v>
      </c>
      <c r="R89" s="36">
        <f>(C_calculation_DO_reachcode!BB89*Q!AU89)/'A-IFR'!AU89</f>
        <v>0</v>
      </c>
      <c r="S89" s="36">
        <f>(C_calculation_DO_reachcode!BC89*Q!AV89)/'A-IFR'!AV89</f>
        <v>0</v>
      </c>
      <c r="T89" s="36" t="e">
        <f>(C_calculation_DO_reachcode!BD89*Q!AW89)/'A-IFR'!AW89</f>
        <v>#DIV/0!</v>
      </c>
      <c r="U89" s="36" t="e">
        <f>(C_calculation_DO_reachcode!BE89*Q!AX89)/'A-IFR'!AX89</f>
        <v>#DIV/0!</v>
      </c>
      <c r="V89" s="36">
        <f>(C_calculation_DO_reachcode!BF89*Q!AY89)/'A-IFR'!AY89</f>
        <v>0</v>
      </c>
      <c r="W89" s="36" t="e">
        <f>(C_calculation_DO_reachcode!BG89*Q!AZ89)/'A-IFR'!AZ89</f>
        <v>#DIV/0!</v>
      </c>
      <c r="X89" s="36" t="e">
        <f>(C_calculation_DO_reachcode!BH89*Q!BA89)/'A-IFR'!BA89</f>
        <v>#DIV/0!</v>
      </c>
      <c r="Y89" s="36">
        <f>(C_calculation_DO_reachcode!BI89*Q!BB89)/'A-IFR'!BB89</f>
        <v>0</v>
      </c>
      <c r="Z89" s="36" t="e">
        <f>(C_calculation_DO_reachcode!BJ89*Q!BC89)/'A-IFR'!BC89</f>
        <v>#DIV/0!</v>
      </c>
      <c r="AA89" s="36" t="e">
        <f>(C_calculation_DO_reachcode!BK89*Q!BD89)/'A-IFR'!BD89</f>
        <v>#DIV/0!</v>
      </c>
      <c r="AB89" s="36" t="e">
        <f>(C_calculation_DO_reachcode!BL89*Q!BE89)/'A-IFR'!BE89</f>
        <v>#DIV/0!</v>
      </c>
      <c r="AC89" s="36">
        <f>(C_calculation_DO_reachcode!BM89*Q!BF89)/'A-IFR'!BF89</f>
        <v>0</v>
      </c>
      <c r="AD89" s="36" t="e">
        <f>(C_calculation_DO_reachcode!BN89*Q!BG89)/'A-IFR'!BG89</f>
        <v>#DIV/0!</v>
      </c>
      <c r="AF89" s="37">
        <v>17110004001195</v>
      </c>
      <c r="AG89" s="36">
        <f t="shared" si="50"/>
        <v>2.5132911396388478E-2</v>
      </c>
      <c r="AH89" s="36">
        <f t="shared" si="51"/>
        <v>0</v>
      </c>
      <c r="AI89" s="36">
        <f t="shared" si="52"/>
        <v>4.4264434504895582E-2</v>
      </c>
      <c r="AJ89" s="36">
        <f t="shared" si="53"/>
        <v>0.11620602663326225</v>
      </c>
      <c r="AK89" s="36">
        <f t="shared" si="54"/>
        <v>0.28142512136567255</v>
      </c>
      <c r="AL89" s="36">
        <f t="shared" si="55"/>
        <v>0.44038885509971143</v>
      </c>
      <c r="AM89" s="36">
        <f t="shared" si="56"/>
        <v>0.34360672569582523</v>
      </c>
      <c r="AN89" s="36">
        <f t="shared" si="57"/>
        <v>0.30056390348602213</v>
      </c>
      <c r="AO89" s="36">
        <f t="shared" si="58"/>
        <v>0.3834793642745018</v>
      </c>
      <c r="AP89" s="36">
        <f t="shared" si="59"/>
        <v>0.38539263728606199</v>
      </c>
      <c r="AQ89" s="36">
        <f t="shared" si="60"/>
        <v>9.8298887025026371E-2</v>
      </c>
      <c r="AR89" s="36">
        <f t="shared" si="61"/>
        <v>0.54332777054249315</v>
      </c>
      <c r="AS89" s="36">
        <f t="shared" si="62"/>
        <v>0.14110670288880917</v>
      </c>
      <c r="AT89" s="36">
        <f t="shared" si="63"/>
        <v>0.32934894745478388</v>
      </c>
      <c r="AU89" s="36">
        <f t="shared" si="64"/>
        <v>0.54332777054249315</v>
      </c>
      <c r="AV89" s="36">
        <f t="shared" si="65"/>
        <v>9.8734100332818153E-2</v>
      </c>
      <c r="AW89" s="36">
        <f t="shared" si="66"/>
        <v>0.35517125616030848</v>
      </c>
      <c r="AX89" s="36">
        <f t="shared" si="67"/>
        <v>5.9633826384593677E-2</v>
      </c>
      <c r="AY89" s="36">
        <f t="shared" si="68"/>
        <v>0.35087175377194546</v>
      </c>
      <c r="AZ89" s="36">
        <f t="shared" si="69"/>
        <v>0.38313726234881129</v>
      </c>
      <c r="BA89" s="36">
        <f t="shared" si="70"/>
        <v>8.9406681221703727E-2</v>
      </c>
      <c r="BB89" s="36">
        <f t="shared" si="71"/>
        <v>1.0293965670743714E-2</v>
      </c>
      <c r="BC89" s="36">
        <f t="shared" si="72"/>
        <v>0.39234909755434944</v>
      </c>
      <c r="BD89" s="36">
        <f t="shared" si="73"/>
        <v>0.39143914182293349</v>
      </c>
      <c r="BE89" s="36">
        <f t="shared" si="74"/>
        <v>5.3693162401434735E-2</v>
      </c>
    </row>
    <row r="90" spans="1:57" x14ac:dyDescent="0.25">
      <c r="A90" s="15" t="s">
        <v>125</v>
      </c>
      <c r="B90" s="3">
        <v>17110004014411</v>
      </c>
      <c r="C90">
        <v>6.2845654611010104E-5</v>
      </c>
      <c r="D90" s="17">
        <v>195</v>
      </c>
      <c r="F90" s="36" t="e">
        <f>(C_calculation_DO_reachcode!AP90*Q!AI90)/'A-IFR'!AI90</f>
        <v>#DIV/0!</v>
      </c>
      <c r="G90" s="36" t="e">
        <f>(C_calculation_DO_reachcode!AQ90*Q!AJ90)/'A-IFR'!AJ90</f>
        <v>#DIV/0!</v>
      </c>
      <c r="H90" s="36" t="e">
        <f>(C_calculation_DO_reachcode!AR90*Q!AK90)/'A-IFR'!AK90</f>
        <v>#DIV/0!</v>
      </c>
      <c r="I90" s="36" t="e">
        <f>(C_calculation_DO_reachcode!AS90*Q!AL90)/'A-IFR'!AL90</f>
        <v>#DIV/0!</v>
      </c>
      <c r="J90" s="36" t="e">
        <f>(C_calculation_DO_reachcode!AT90*Q!AM90)/'A-IFR'!AM90</f>
        <v>#DIV/0!</v>
      </c>
      <c r="K90" s="36" t="e">
        <f>(C_calculation_DO_reachcode!AU90*Q!AN90)/'A-IFR'!AN90</f>
        <v>#DIV/0!</v>
      </c>
      <c r="L90" s="36" t="e">
        <f>(C_calculation_DO_reachcode!AV90*Q!AO90)/'A-IFR'!AO90</f>
        <v>#DIV/0!</v>
      </c>
      <c r="M90" s="36" t="e">
        <f>(C_calculation_DO_reachcode!AW90*Q!AP90)/'A-IFR'!AP90</f>
        <v>#DIV/0!</v>
      </c>
      <c r="N90" s="36" t="e">
        <f>(C_calculation_DO_reachcode!AX90*Q!AQ90)/'A-IFR'!AQ90</f>
        <v>#DIV/0!</v>
      </c>
      <c r="O90" s="36" t="e">
        <f>(C_calculation_DO_reachcode!AY90*Q!AR90)/'A-IFR'!AR90</f>
        <v>#DIV/0!</v>
      </c>
      <c r="P90" s="36">
        <f>(C_calculation_DO_reachcode!AZ90*Q!AS90)/'A-IFR'!AS90</f>
        <v>0</v>
      </c>
      <c r="Q90" s="36" t="e">
        <f>(C_calculation_DO_reachcode!BA90*Q!AT90)/'A-IFR'!AT90</f>
        <v>#DIV/0!</v>
      </c>
      <c r="R90" s="36">
        <f>(C_calculation_DO_reachcode!BB90*Q!AU90)/'A-IFR'!AU90</f>
        <v>0</v>
      </c>
      <c r="S90" s="36">
        <f>(C_calculation_DO_reachcode!BC90*Q!AV90)/'A-IFR'!AV90</f>
        <v>0</v>
      </c>
      <c r="T90" s="36" t="e">
        <f>(C_calculation_DO_reachcode!BD90*Q!AW90)/'A-IFR'!AW90</f>
        <v>#DIV/0!</v>
      </c>
      <c r="U90" s="36" t="e">
        <f>(C_calculation_DO_reachcode!BE90*Q!AX90)/'A-IFR'!AX90</f>
        <v>#DIV/0!</v>
      </c>
      <c r="V90" s="36">
        <f>(C_calculation_DO_reachcode!BF90*Q!AY90)/'A-IFR'!AY90</f>
        <v>0</v>
      </c>
      <c r="W90" s="36" t="e">
        <f>(C_calculation_DO_reachcode!BG90*Q!AZ90)/'A-IFR'!AZ90</f>
        <v>#DIV/0!</v>
      </c>
      <c r="X90" s="36" t="e">
        <f>(C_calculation_DO_reachcode!BH90*Q!BA90)/'A-IFR'!BA90</f>
        <v>#DIV/0!</v>
      </c>
      <c r="Y90" s="36">
        <f>(C_calculation_DO_reachcode!BI90*Q!BB90)/'A-IFR'!BB90</f>
        <v>0</v>
      </c>
      <c r="Z90" s="36" t="e">
        <f>(C_calculation_DO_reachcode!BJ90*Q!BC90)/'A-IFR'!BC90</f>
        <v>#DIV/0!</v>
      </c>
      <c r="AA90" s="36" t="e">
        <f>(C_calculation_DO_reachcode!BK90*Q!BD90)/'A-IFR'!BD90</f>
        <v>#DIV/0!</v>
      </c>
      <c r="AB90" s="36" t="e">
        <f>(C_calculation_DO_reachcode!BL90*Q!BE90)/'A-IFR'!BE90</f>
        <v>#DIV/0!</v>
      </c>
      <c r="AC90" s="36">
        <f>(C_calculation_DO_reachcode!BM90*Q!BF90)/'A-IFR'!BF90</f>
        <v>0</v>
      </c>
      <c r="AD90" s="36" t="e">
        <f>(C_calculation_DO_reachcode!BN90*Q!BG90)/'A-IFR'!BG90</f>
        <v>#DIV/0!</v>
      </c>
      <c r="AF90" s="37">
        <v>17110004004396</v>
      </c>
      <c r="AG90" s="36">
        <f t="shared" si="50"/>
        <v>0.10799668664438816</v>
      </c>
      <c r="AH90" s="36">
        <f t="shared" si="51"/>
        <v>0</v>
      </c>
      <c r="AI90" s="36">
        <f t="shared" si="52"/>
        <v>1.6105106919322022E-2</v>
      </c>
      <c r="AJ90" s="36">
        <f t="shared" si="53"/>
        <v>0</v>
      </c>
      <c r="AK90" s="36">
        <f t="shared" si="54"/>
        <v>0.20197993428735733</v>
      </c>
      <c r="AL90" s="36">
        <f t="shared" si="55"/>
        <v>0.17297958302430172</v>
      </c>
      <c r="AM90" s="36">
        <f t="shared" si="56"/>
        <v>0.47175497193187488</v>
      </c>
      <c r="AN90" s="36">
        <f t="shared" si="57"/>
        <v>0.31605291210474756</v>
      </c>
      <c r="AO90" s="36">
        <f t="shared" si="58"/>
        <v>0.36787486691485466</v>
      </c>
      <c r="AP90" s="36">
        <f t="shared" si="59"/>
        <v>0.37120505510848834</v>
      </c>
      <c r="AQ90" s="36">
        <f t="shared" si="60"/>
        <v>0.27662170473872727</v>
      </c>
      <c r="AR90" s="36">
        <f t="shared" si="61"/>
        <v>0.11518657352625231</v>
      </c>
      <c r="AS90" s="36">
        <f t="shared" si="62"/>
        <v>0.10652500163597593</v>
      </c>
      <c r="AT90" s="36">
        <f t="shared" si="63"/>
        <v>0.35196796359199262</v>
      </c>
      <c r="AU90" s="36">
        <f t="shared" si="64"/>
        <v>0.11518657352625231</v>
      </c>
      <c r="AV90" s="36">
        <f t="shared" si="65"/>
        <v>4.3454893489741055E-2</v>
      </c>
      <c r="AW90" s="36">
        <f t="shared" si="66"/>
        <v>0.36411167345306872</v>
      </c>
      <c r="AX90" s="36">
        <f t="shared" si="67"/>
        <v>0</v>
      </c>
      <c r="AY90" s="36">
        <f t="shared" si="68"/>
        <v>0.25191825862409128</v>
      </c>
      <c r="AZ90" s="36">
        <f t="shared" si="69"/>
        <v>0.28497182382318736</v>
      </c>
      <c r="BA90" s="36">
        <f t="shared" si="70"/>
        <v>3.9566726092464109E-2</v>
      </c>
      <c r="BB90" s="36">
        <f t="shared" si="71"/>
        <v>0</v>
      </c>
      <c r="BC90" s="36">
        <f t="shared" si="72"/>
        <v>0.35278713000851153</v>
      </c>
      <c r="BD90" s="36">
        <f t="shared" si="73"/>
        <v>0.30084440223147713</v>
      </c>
      <c r="BE90" s="36">
        <f t="shared" si="74"/>
        <v>2.7706827535439343E-3</v>
      </c>
    </row>
    <row r="91" spans="1:57" x14ac:dyDescent="0.25">
      <c r="A91" s="15" t="s">
        <v>126</v>
      </c>
      <c r="B91" s="3">
        <v>17110004013600</v>
      </c>
      <c r="C91">
        <v>3.1422827305505052E-5</v>
      </c>
      <c r="D91" s="17">
        <v>195</v>
      </c>
      <c r="F91" s="36" t="e">
        <f>(C_calculation_DO_reachcode!AP91*Q!AI91)/'A-IFR'!AI91</f>
        <v>#DIV/0!</v>
      </c>
      <c r="G91" s="36">
        <f>(C_calculation_DO_reachcode!AQ91*Q!AJ91)/'A-IFR'!AJ91</f>
        <v>0</v>
      </c>
      <c r="H91" s="36" t="e">
        <f>(C_calculation_DO_reachcode!AR91*Q!AK91)/'A-IFR'!AK91</f>
        <v>#DIV/0!</v>
      </c>
      <c r="I91" s="36" t="e">
        <f>(C_calculation_DO_reachcode!AS91*Q!AL91)/'A-IFR'!AL91</f>
        <v>#DIV/0!</v>
      </c>
      <c r="J91" s="36" t="e">
        <f>(C_calculation_DO_reachcode!AT91*Q!AM91)/'A-IFR'!AM91</f>
        <v>#DIV/0!</v>
      </c>
      <c r="K91" s="36" t="e">
        <f>(C_calculation_DO_reachcode!AU91*Q!AN91)/'A-IFR'!AN91</f>
        <v>#DIV/0!</v>
      </c>
      <c r="L91" s="36" t="e">
        <f>(C_calculation_DO_reachcode!AV91*Q!AO91)/'A-IFR'!AO91</f>
        <v>#DIV/0!</v>
      </c>
      <c r="M91" s="36" t="e">
        <f>(C_calculation_DO_reachcode!AW91*Q!AP91)/'A-IFR'!AP91</f>
        <v>#DIV/0!</v>
      </c>
      <c r="N91" s="36" t="e">
        <f>(C_calculation_DO_reachcode!AX91*Q!AQ91)/'A-IFR'!AQ91</f>
        <v>#DIV/0!</v>
      </c>
      <c r="O91" s="36" t="e">
        <f>(C_calculation_DO_reachcode!AY91*Q!AR91)/'A-IFR'!AR91</f>
        <v>#DIV/0!</v>
      </c>
      <c r="P91" s="36">
        <f>(C_calculation_DO_reachcode!AZ91*Q!AS91)/'A-IFR'!AS91</f>
        <v>0</v>
      </c>
      <c r="Q91" s="36" t="e">
        <f>(C_calculation_DO_reachcode!BA91*Q!AT91)/'A-IFR'!AT91</f>
        <v>#DIV/0!</v>
      </c>
      <c r="R91" s="36">
        <f>(C_calculation_DO_reachcode!BB91*Q!AU91)/'A-IFR'!AU91</f>
        <v>0</v>
      </c>
      <c r="S91" s="36">
        <f>(C_calculation_DO_reachcode!BC91*Q!AV91)/'A-IFR'!AV91</f>
        <v>0</v>
      </c>
      <c r="T91" s="36" t="e">
        <f>(C_calculation_DO_reachcode!BD91*Q!AW91)/'A-IFR'!AW91</f>
        <v>#DIV/0!</v>
      </c>
      <c r="U91" s="36">
        <f>(C_calculation_DO_reachcode!BE91*Q!AX91)/'A-IFR'!AX91</f>
        <v>0</v>
      </c>
      <c r="V91" s="36">
        <f>(C_calculation_DO_reachcode!BF91*Q!AY91)/'A-IFR'!AY91</f>
        <v>0</v>
      </c>
      <c r="W91" s="36">
        <f>(C_calculation_DO_reachcode!BG91*Q!AZ91)/'A-IFR'!AZ91</f>
        <v>0</v>
      </c>
      <c r="X91" s="36" t="e">
        <f>(C_calculation_DO_reachcode!BH91*Q!BA91)/'A-IFR'!BA91</f>
        <v>#DIV/0!</v>
      </c>
      <c r="Y91" s="36">
        <f>(C_calculation_DO_reachcode!BI91*Q!BB91)/'A-IFR'!BB91</f>
        <v>0</v>
      </c>
      <c r="Z91" s="36">
        <f>(C_calculation_DO_reachcode!BJ91*Q!BC91)/'A-IFR'!BC91</f>
        <v>0</v>
      </c>
      <c r="AA91" s="36">
        <f>(C_calculation_DO_reachcode!BK91*Q!BD91)/'A-IFR'!BD91</f>
        <v>0</v>
      </c>
      <c r="AB91" s="36" t="e">
        <f>(C_calculation_DO_reachcode!BL91*Q!BE91)/'A-IFR'!BE91</f>
        <v>#DIV/0!</v>
      </c>
      <c r="AC91" s="36">
        <f>(C_calculation_DO_reachcode!BM91*Q!BF91)/'A-IFR'!BF91</f>
        <v>0</v>
      </c>
      <c r="AD91" s="36">
        <f>(C_calculation_DO_reachcode!BN91*Q!BG91)/'A-IFR'!BG91</f>
        <v>0</v>
      </c>
      <c r="AF91" s="37">
        <v>17110004001192</v>
      </c>
      <c r="AG91" s="36" t="e">
        <f t="shared" si="50"/>
        <v>#DIV/0!</v>
      </c>
      <c r="AH91" s="36">
        <f t="shared" si="51"/>
        <v>0</v>
      </c>
      <c r="AI91" s="36">
        <f t="shared" si="52"/>
        <v>0</v>
      </c>
      <c r="AJ91" s="36" t="e">
        <f t="shared" si="53"/>
        <v>#DIV/0!</v>
      </c>
      <c r="AK91" s="36" t="e">
        <f t="shared" si="54"/>
        <v>#DIV/0!</v>
      </c>
      <c r="AL91" s="36" t="e">
        <f t="shared" si="55"/>
        <v>#DIV/0!</v>
      </c>
      <c r="AM91" s="36" t="e">
        <f t="shared" si="56"/>
        <v>#DIV/0!</v>
      </c>
      <c r="AN91" s="36" t="e">
        <f t="shared" si="57"/>
        <v>#DIV/0!</v>
      </c>
      <c r="AO91" s="36" t="e">
        <f t="shared" si="58"/>
        <v>#DIV/0!</v>
      </c>
      <c r="AP91" s="36" t="e">
        <f t="shared" si="59"/>
        <v>#DIV/0!</v>
      </c>
      <c r="AQ91" s="36" t="e">
        <f t="shared" si="60"/>
        <v>#DIV/0!</v>
      </c>
      <c r="AR91" s="36" t="e">
        <f t="shared" si="61"/>
        <v>#DIV/0!</v>
      </c>
      <c r="AS91" s="36">
        <f t="shared" si="62"/>
        <v>0</v>
      </c>
      <c r="AT91" s="36" t="e">
        <f t="shared" si="63"/>
        <v>#DIV/0!</v>
      </c>
      <c r="AU91" s="36" t="e">
        <f t="shared" si="64"/>
        <v>#DIV/0!</v>
      </c>
      <c r="AV91" s="36">
        <f t="shared" si="65"/>
        <v>0</v>
      </c>
      <c r="AW91" s="36" t="e">
        <f t="shared" si="66"/>
        <v>#DIV/0!</v>
      </c>
      <c r="AX91" s="36">
        <f t="shared" si="67"/>
        <v>0</v>
      </c>
      <c r="AY91" s="36" t="e">
        <f t="shared" si="68"/>
        <v>#DIV/0!</v>
      </c>
      <c r="AZ91" s="36" t="e">
        <f t="shared" si="69"/>
        <v>#DIV/0!</v>
      </c>
      <c r="BA91" s="36">
        <f t="shared" si="70"/>
        <v>0</v>
      </c>
      <c r="BB91" s="36">
        <f t="shared" si="71"/>
        <v>0</v>
      </c>
      <c r="BC91" s="36" t="e">
        <f t="shared" si="72"/>
        <v>#DIV/0!</v>
      </c>
      <c r="BD91" s="36" t="e">
        <f t="shared" si="73"/>
        <v>#DIV/0!</v>
      </c>
      <c r="BE91" s="36">
        <f t="shared" si="74"/>
        <v>0</v>
      </c>
    </row>
    <row r="92" spans="1:57" x14ac:dyDescent="0.25">
      <c r="A92" s="15" t="s">
        <v>127</v>
      </c>
      <c r="B92" s="3">
        <v>17110004013600</v>
      </c>
      <c r="C92">
        <v>2.5462962687015533E-2</v>
      </c>
      <c r="D92" s="17">
        <v>195</v>
      </c>
      <c r="F92" s="36" t="e">
        <f>(C_calculation_DO_reachcode!AP92*Q!AI92)/'A-IFR'!AI92</f>
        <v>#DIV/0!</v>
      </c>
      <c r="G92" s="36" t="e">
        <f>(C_calculation_DO_reachcode!AQ92*Q!AJ92)/'A-IFR'!AJ92</f>
        <v>#DIV/0!</v>
      </c>
      <c r="H92" s="36" t="e">
        <f>(C_calculation_DO_reachcode!AR92*Q!AK92)/'A-IFR'!AK92</f>
        <v>#DIV/0!</v>
      </c>
      <c r="I92" s="36" t="e">
        <f>(C_calculation_DO_reachcode!AS92*Q!AL92)/'A-IFR'!AL92</f>
        <v>#DIV/0!</v>
      </c>
      <c r="J92" s="36" t="e">
        <f>(C_calculation_DO_reachcode!AT92*Q!AM92)/'A-IFR'!AM92</f>
        <v>#DIV/0!</v>
      </c>
      <c r="K92" s="36" t="e">
        <f>(C_calculation_DO_reachcode!AU92*Q!AN92)/'A-IFR'!AN92</f>
        <v>#DIV/0!</v>
      </c>
      <c r="L92" s="36" t="e">
        <f>(C_calculation_DO_reachcode!AV92*Q!AO92)/'A-IFR'!AO92</f>
        <v>#DIV/0!</v>
      </c>
      <c r="M92" s="36" t="e">
        <f>(C_calculation_DO_reachcode!AW92*Q!AP92)/'A-IFR'!AP92</f>
        <v>#DIV/0!</v>
      </c>
      <c r="N92" s="36" t="e">
        <f>(C_calculation_DO_reachcode!AX92*Q!AQ92)/'A-IFR'!AQ92</f>
        <v>#DIV/0!</v>
      </c>
      <c r="O92" s="36" t="e">
        <f>(C_calculation_DO_reachcode!AY92*Q!AR92)/'A-IFR'!AR92</f>
        <v>#DIV/0!</v>
      </c>
      <c r="P92" s="36">
        <f>(C_calculation_DO_reachcode!AZ92*Q!AS92)/'A-IFR'!AS92</f>
        <v>0</v>
      </c>
      <c r="Q92" s="36" t="e">
        <f>(C_calculation_DO_reachcode!BA92*Q!AT92)/'A-IFR'!AT92</f>
        <v>#DIV/0!</v>
      </c>
      <c r="R92" s="36">
        <f>(C_calculation_DO_reachcode!BB92*Q!AU92)/'A-IFR'!AU92</f>
        <v>0</v>
      </c>
      <c r="S92" s="36">
        <f>(C_calculation_DO_reachcode!BC92*Q!AV92)/'A-IFR'!AV92</f>
        <v>0</v>
      </c>
      <c r="T92" s="36" t="e">
        <f>(C_calculation_DO_reachcode!BD92*Q!AW92)/'A-IFR'!AW92</f>
        <v>#DIV/0!</v>
      </c>
      <c r="U92" s="36" t="e">
        <f>(C_calculation_DO_reachcode!BE92*Q!AX92)/'A-IFR'!AX92</f>
        <v>#DIV/0!</v>
      </c>
      <c r="V92" s="36">
        <f>(C_calculation_DO_reachcode!BF92*Q!AY92)/'A-IFR'!AY92</f>
        <v>0</v>
      </c>
      <c r="W92" s="36" t="e">
        <f>(C_calculation_DO_reachcode!BG92*Q!AZ92)/'A-IFR'!AZ92</f>
        <v>#DIV/0!</v>
      </c>
      <c r="X92" s="36" t="e">
        <f>(C_calculation_DO_reachcode!BH92*Q!BA92)/'A-IFR'!BA92</f>
        <v>#DIV/0!</v>
      </c>
      <c r="Y92" s="36">
        <f>(C_calculation_DO_reachcode!BI92*Q!BB92)/'A-IFR'!BB92</f>
        <v>0</v>
      </c>
      <c r="Z92" s="36" t="e">
        <f>(C_calculation_DO_reachcode!BJ92*Q!BC92)/'A-IFR'!BC92</f>
        <v>#DIV/0!</v>
      </c>
      <c r="AA92" s="36" t="e">
        <f>(C_calculation_DO_reachcode!BK92*Q!BD92)/'A-IFR'!BD92</f>
        <v>#DIV/0!</v>
      </c>
      <c r="AB92" s="36" t="e">
        <f>(C_calculation_DO_reachcode!BL92*Q!BE92)/'A-IFR'!BE92</f>
        <v>#DIV/0!</v>
      </c>
      <c r="AC92" s="36">
        <f>(C_calculation_DO_reachcode!BM92*Q!BF92)/'A-IFR'!BF92</f>
        <v>0</v>
      </c>
      <c r="AD92" s="36" t="e">
        <f>(C_calculation_DO_reachcode!BN92*Q!BG92)/'A-IFR'!BG92</f>
        <v>#DIV/0!</v>
      </c>
      <c r="AF92" s="37">
        <v>17110004001297</v>
      </c>
      <c r="AG92" s="36">
        <f t="shared" si="50"/>
        <v>0.29959563380376536</v>
      </c>
      <c r="AH92" s="36">
        <f t="shared" si="51"/>
        <v>0.17525970064523957</v>
      </c>
      <c r="AI92" s="36">
        <f t="shared" si="52"/>
        <v>0.29555037583446297</v>
      </c>
      <c r="AJ92" s="36">
        <f t="shared" si="53"/>
        <v>0.29801916903570397</v>
      </c>
      <c r="AK92" s="36">
        <f t="shared" si="54"/>
        <v>0.30434011906449709</v>
      </c>
      <c r="AL92" s="36">
        <f t="shared" si="55"/>
        <v>0.32882368220450925</v>
      </c>
      <c r="AM92" s="36">
        <f t="shared" si="56"/>
        <v>0.56020943696324565</v>
      </c>
      <c r="AN92" s="36">
        <f t="shared" si="57"/>
        <v>0.33540636429013959</v>
      </c>
      <c r="AO92" s="36">
        <f t="shared" si="58"/>
        <v>0.29973097429202844</v>
      </c>
      <c r="AP92" s="36">
        <f t="shared" si="59"/>
        <v>0.54039855566696804</v>
      </c>
      <c r="AQ92" s="36">
        <f t="shared" si="60"/>
        <v>0.46192147617906376</v>
      </c>
      <c r="AR92" s="36">
        <f t="shared" si="61"/>
        <v>0.82371903362830845</v>
      </c>
      <c r="AS92" s="36">
        <f t="shared" si="62"/>
        <v>0.38294640712586875</v>
      </c>
      <c r="AT92" s="36">
        <f t="shared" si="63"/>
        <v>0.49402341209718043</v>
      </c>
      <c r="AU92" s="36">
        <f t="shared" si="64"/>
        <v>0.82371903362830845</v>
      </c>
      <c r="AV92" s="36">
        <f t="shared" si="65"/>
        <v>0.33609595148918242</v>
      </c>
      <c r="AW92" s="36">
        <f t="shared" si="66"/>
        <v>0.53662114024620611</v>
      </c>
      <c r="AX92" s="36">
        <f t="shared" si="67"/>
        <v>0.26909269389528456</v>
      </c>
      <c r="AY92" s="36">
        <f t="shared" si="68"/>
        <v>0.61636700896222485</v>
      </c>
      <c r="AZ92" s="36">
        <f t="shared" si="69"/>
        <v>0.57952282478847716</v>
      </c>
      <c r="BA92" s="36">
        <f t="shared" si="70"/>
        <v>0.33517218614887967</v>
      </c>
      <c r="BB92" s="36">
        <f t="shared" si="71"/>
        <v>0.24521698798228572</v>
      </c>
      <c r="BC92" s="36">
        <f t="shared" si="72"/>
        <v>0.47081891588424762</v>
      </c>
      <c r="BD92" s="36">
        <f t="shared" si="73"/>
        <v>0.55198072511688734</v>
      </c>
      <c r="BE92" s="36">
        <f t="shared" si="74"/>
        <v>0.27632222555246799</v>
      </c>
    </row>
    <row r="93" spans="1:57" x14ac:dyDescent="0.25">
      <c r="A93" s="15" t="s">
        <v>128</v>
      </c>
      <c r="B93" s="3">
        <v>17110004013600</v>
      </c>
      <c r="C93">
        <v>2.5400117039680481E-2</v>
      </c>
      <c r="D93" s="17">
        <v>195</v>
      </c>
      <c r="F93" s="36" t="e">
        <f>(C_calculation_DO_reachcode!AP93*Q!AI93)/'A-IFR'!AI93</f>
        <v>#DIV/0!</v>
      </c>
      <c r="G93" s="36">
        <f>(C_calculation_DO_reachcode!AQ93*Q!AJ93)/'A-IFR'!AJ93</f>
        <v>0</v>
      </c>
      <c r="H93" s="36" t="e">
        <f>(C_calculation_DO_reachcode!AR93*Q!AK93)/'A-IFR'!AK93</f>
        <v>#DIV/0!</v>
      </c>
      <c r="I93" s="36" t="e">
        <f>(C_calculation_DO_reachcode!AS93*Q!AL93)/'A-IFR'!AL93</f>
        <v>#DIV/0!</v>
      </c>
      <c r="J93" s="36" t="e">
        <f>(C_calculation_DO_reachcode!AT93*Q!AM93)/'A-IFR'!AM93</f>
        <v>#DIV/0!</v>
      </c>
      <c r="K93" s="36" t="e">
        <f>(C_calculation_DO_reachcode!AU93*Q!AN93)/'A-IFR'!AN93</f>
        <v>#DIV/0!</v>
      </c>
      <c r="L93" s="36" t="e">
        <f>(C_calculation_DO_reachcode!AV93*Q!AO93)/'A-IFR'!AO93</f>
        <v>#DIV/0!</v>
      </c>
      <c r="M93" s="36" t="e">
        <f>(C_calculation_DO_reachcode!AW93*Q!AP93)/'A-IFR'!AP93</f>
        <v>#DIV/0!</v>
      </c>
      <c r="N93" s="36" t="e">
        <f>(C_calculation_DO_reachcode!AX93*Q!AQ93)/'A-IFR'!AQ93</f>
        <v>#DIV/0!</v>
      </c>
      <c r="O93" s="36" t="e">
        <f>(C_calculation_DO_reachcode!AY93*Q!AR93)/'A-IFR'!AR93</f>
        <v>#DIV/0!</v>
      </c>
      <c r="P93" s="36" t="e">
        <f>(C_calculation_DO_reachcode!AZ93*Q!AS93)/'A-IFR'!AS93</f>
        <v>#DIV/0!</v>
      </c>
      <c r="Q93" s="36" t="e">
        <f>(C_calculation_DO_reachcode!BA93*Q!AT93)/'A-IFR'!AT93</f>
        <v>#DIV/0!</v>
      </c>
      <c r="R93" s="36">
        <f>(C_calculation_DO_reachcode!BB93*Q!AU93)/'A-IFR'!AU93</f>
        <v>0</v>
      </c>
      <c r="S93" s="36" t="e">
        <f>(C_calculation_DO_reachcode!BC93*Q!AV93)/'A-IFR'!AV93</f>
        <v>#DIV/0!</v>
      </c>
      <c r="T93" s="36" t="e">
        <f>(C_calculation_DO_reachcode!BD93*Q!AW93)/'A-IFR'!AW93</f>
        <v>#DIV/0!</v>
      </c>
      <c r="U93" s="36">
        <f>(C_calculation_DO_reachcode!BE93*Q!AX93)/'A-IFR'!AX93</f>
        <v>0</v>
      </c>
      <c r="V93" s="36" t="e">
        <f>(C_calculation_DO_reachcode!BF93*Q!AY93)/'A-IFR'!AY93</f>
        <v>#DIV/0!</v>
      </c>
      <c r="W93" s="36">
        <f>(C_calculation_DO_reachcode!BG93*Q!AZ93)/'A-IFR'!AZ93</f>
        <v>0</v>
      </c>
      <c r="X93" s="36" t="e">
        <f>(C_calculation_DO_reachcode!BH93*Q!BA93)/'A-IFR'!BA93</f>
        <v>#DIV/0!</v>
      </c>
      <c r="Y93" s="36" t="e">
        <f>(C_calculation_DO_reachcode!BI93*Q!BB93)/'A-IFR'!BB93</f>
        <v>#DIV/0!</v>
      </c>
      <c r="Z93" s="36">
        <f>(C_calculation_DO_reachcode!BJ93*Q!BC93)/'A-IFR'!BC93</f>
        <v>0</v>
      </c>
      <c r="AA93" s="36">
        <f>(C_calculation_DO_reachcode!BK93*Q!BD93)/'A-IFR'!BD93</f>
        <v>0</v>
      </c>
      <c r="AB93" s="36" t="e">
        <f>(C_calculation_DO_reachcode!BL93*Q!BE93)/'A-IFR'!BE93</f>
        <v>#DIV/0!</v>
      </c>
      <c r="AC93" s="36" t="e">
        <f>(C_calculation_DO_reachcode!BM93*Q!BF93)/'A-IFR'!BF93</f>
        <v>#DIV/0!</v>
      </c>
      <c r="AD93" s="36">
        <f>(C_calculation_DO_reachcode!BN93*Q!BG93)/'A-IFR'!BG93</f>
        <v>0</v>
      </c>
      <c r="AF93" s="37">
        <v>17110004001168</v>
      </c>
      <c r="AG93" s="36" t="e">
        <f t="shared" si="50"/>
        <v>#DIV/0!</v>
      </c>
      <c r="AH93" s="36">
        <f t="shared" si="51"/>
        <v>0.10934083440996782</v>
      </c>
      <c r="AI93" s="36">
        <f t="shared" si="52"/>
        <v>0.44570883343509959</v>
      </c>
      <c r="AJ93" s="36" t="e">
        <f t="shared" si="53"/>
        <v>#DIV/0!</v>
      </c>
      <c r="AK93" s="36" t="e">
        <f t="shared" si="54"/>
        <v>#DIV/0!</v>
      </c>
      <c r="AL93" s="36" t="e">
        <f t="shared" si="55"/>
        <v>#DIV/0!</v>
      </c>
      <c r="AM93" s="36" t="e">
        <f t="shared" si="56"/>
        <v>#DIV/0!</v>
      </c>
      <c r="AN93" s="36" t="e">
        <f t="shared" si="57"/>
        <v>#DIV/0!</v>
      </c>
      <c r="AO93" s="36" t="e">
        <f t="shared" si="58"/>
        <v>#DIV/0!</v>
      </c>
      <c r="AP93" s="36" t="e">
        <f t="shared" si="59"/>
        <v>#DIV/0!</v>
      </c>
      <c r="AQ93" s="36" t="e">
        <f t="shared" si="60"/>
        <v>#DIV/0!</v>
      </c>
      <c r="AR93" s="36" t="e">
        <f t="shared" si="61"/>
        <v>#DIV/0!</v>
      </c>
      <c r="AS93" s="36">
        <f t="shared" si="62"/>
        <v>0.19952060942577665</v>
      </c>
      <c r="AT93" s="36" t="e">
        <f t="shared" si="63"/>
        <v>#DIV/0!</v>
      </c>
      <c r="AU93" s="36" t="e">
        <f t="shared" si="64"/>
        <v>#DIV/0!</v>
      </c>
      <c r="AV93" s="36">
        <f t="shared" si="65"/>
        <v>0.20684770382356643</v>
      </c>
      <c r="AW93" s="36" t="e">
        <f t="shared" si="66"/>
        <v>#DIV/0!</v>
      </c>
      <c r="AX93" s="36">
        <f t="shared" si="67"/>
        <v>0.21981370349821963</v>
      </c>
      <c r="AY93" s="36" t="e">
        <f t="shared" si="68"/>
        <v>#DIV/0!</v>
      </c>
      <c r="AZ93" s="36" t="e">
        <f t="shared" si="69"/>
        <v>#DIV/0!</v>
      </c>
      <c r="BA93" s="36">
        <f t="shared" si="70"/>
        <v>0.20824714328373031</v>
      </c>
      <c r="BB93" s="36">
        <f t="shared" si="71"/>
        <v>0.22990845668877954</v>
      </c>
      <c r="BC93" s="36" t="e">
        <f t="shared" si="72"/>
        <v>#DIV/0!</v>
      </c>
      <c r="BD93" s="36" t="e">
        <f t="shared" si="73"/>
        <v>#DIV/0!</v>
      </c>
      <c r="BE93" s="36">
        <f t="shared" si="74"/>
        <v>0.21809594518721634</v>
      </c>
    </row>
    <row r="94" spans="1:57" x14ac:dyDescent="0.25">
      <c r="A94" s="15" t="s">
        <v>129</v>
      </c>
      <c r="B94" s="3">
        <v>17110004013600</v>
      </c>
      <c r="C94">
        <v>2.492353692650795E-2</v>
      </c>
      <c r="D94" s="17">
        <v>195</v>
      </c>
      <c r="F94" s="36" t="e">
        <f>(C_calculation_DO_reachcode!AP94*Q!AI94)/'A-IFR'!AI94</f>
        <v>#DIV/0!</v>
      </c>
      <c r="G94" s="36">
        <f>(C_calculation_DO_reachcode!AQ94*Q!AJ94)/'A-IFR'!AJ94</f>
        <v>0</v>
      </c>
      <c r="H94" s="36" t="e">
        <f>(C_calculation_DO_reachcode!AR94*Q!AK94)/'A-IFR'!AK94</f>
        <v>#DIV/0!</v>
      </c>
      <c r="I94" s="36" t="e">
        <f>(C_calculation_DO_reachcode!AS94*Q!AL94)/'A-IFR'!AL94</f>
        <v>#DIV/0!</v>
      </c>
      <c r="J94" s="36" t="e">
        <f>(C_calculation_DO_reachcode!AT94*Q!AM94)/'A-IFR'!AM94</f>
        <v>#DIV/0!</v>
      </c>
      <c r="K94" s="36" t="e">
        <f>(C_calculation_DO_reachcode!AU94*Q!AN94)/'A-IFR'!AN94</f>
        <v>#DIV/0!</v>
      </c>
      <c r="L94" s="36" t="e">
        <f>(C_calculation_DO_reachcode!AV94*Q!AO94)/'A-IFR'!AO94</f>
        <v>#DIV/0!</v>
      </c>
      <c r="M94" s="36" t="e">
        <f>(C_calculation_DO_reachcode!AW94*Q!AP94)/'A-IFR'!AP94</f>
        <v>#DIV/0!</v>
      </c>
      <c r="N94" s="36" t="e">
        <f>(C_calculation_DO_reachcode!AX94*Q!AQ94)/'A-IFR'!AQ94</f>
        <v>#DIV/0!</v>
      </c>
      <c r="O94" s="36" t="e">
        <f>(C_calculation_DO_reachcode!AY94*Q!AR94)/'A-IFR'!AR94</f>
        <v>#DIV/0!</v>
      </c>
      <c r="P94" s="36">
        <f>(C_calculation_DO_reachcode!AZ94*Q!AS94)/'A-IFR'!AS94</f>
        <v>0</v>
      </c>
      <c r="Q94" s="36" t="e">
        <f>(C_calculation_DO_reachcode!BA94*Q!AT94)/'A-IFR'!AT94</f>
        <v>#DIV/0!</v>
      </c>
      <c r="R94" s="36">
        <f>(C_calculation_DO_reachcode!BB94*Q!AU94)/'A-IFR'!AU94</f>
        <v>0</v>
      </c>
      <c r="S94" s="36">
        <f>(C_calculation_DO_reachcode!BC94*Q!AV94)/'A-IFR'!AV94</f>
        <v>0</v>
      </c>
      <c r="T94" s="36" t="e">
        <f>(C_calculation_DO_reachcode!BD94*Q!AW94)/'A-IFR'!AW94</f>
        <v>#DIV/0!</v>
      </c>
      <c r="U94" s="36">
        <f>(C_calculation_DO_reachcode!BE94*Q!AX94)/'A-IFR'!AX94</f>
        <v>0</v>
      </c>
      <c r="V94" s="36">
        <f>(C_calculation_DO_reachcode!BF94*Q!AY94)/'A-IFR'!AY94</f>
        <v>0</v>
      </c>
      <c r="W94" s="36">
        <f>(C_calculation_DO_reachcode!BG94*Q!AZ94)/'A-IFR'!AZ94</f>
        <v>0</v>
      </c>
      <c r="X94" s="36" t="e">
        <f>(C_calculation_DO_reachcode!BH94*Q!BA94)/'A-IFR'!BA94</f>
        <v>#DIV/0!</v>
      </c>
      <c r="Y94" s="36">
        <f>(C_calculation_DO_reachcode!BI94*Q!BB94)/'A-IFR'!BB94</f>
        <v>0</v>
      </c>
      <c r="Z94" s="36">
        <f>(C_calculation_DO_reachcode!BJ94*Q!BC94)/'A-IFR'!BC94</f>
        <v>0</v>
      </c>
      <c r="AA94" s="36">
        <f>(C_calculation_DO_reachcode!BK94*Q!BD94)/'A-IFR'!BD94</f>
        <v>0</v>
      </c>
      <c r="AB94" s="36" t="e">
        <f>(C_calculation_DO_reachcode!BL94*Q!BE94)/'A-IFR'!BE94</f>
        <v>#DIV/0!</v>
      </c>
      <c r="AC94" s="36">
        <f>(C_calculation_DO_reachcode!BM94*Q!BF94)/'A-IFR'!BF94</f>
        <v>0</v>
      </c>
      <c r="AD94" s="36">
        <f>(C_calculation_DO_reachcode!BN94*Q!BG94)/'A-IFR'!BG94</f>
        <v>0</v>
      </c>
      <c r="AF94" s="37">
        <v>17110002003635</v>
      </c>
      <c r="AG94" s="36" t="e">
        <f t="shared" si="50"/>
        <v>#DIV/0!</v>
      </c>
      <c r="AH94" s="36">
        <f t="shared" si="51"/>
        <v>0</v>
      </c>
      <c r="AI94" s="36">
        <f t="shared" si="52"/>
        <v>0</v>
      </c>
      <c r="AJ94" s="36" t="e">
        <f t="shared" si="53"/>
        <v>#DIV/0!</v>
      </c>
      <c r="AK94" s="36" t="e">
        <f t="shared" si="54"/>
        <v>#DIV/0!</v>
      </c>
      <c r="AL94" s="36" t="e">
        <f t="shared" si="55"/>
        <v>#DIV/0!</v>
      </c>
      <c r="AM94" s="36" t="e">
        <f t="shared" si="56"/>
        <v>#DIV/0!</v>
      </c>
      <c r="AN94" s="36" t="e">
        <f t="shared" si="57"/>
        <v>#DIV/0!</v>
      </c>
      <c r="AO94" s="36" t="e">
        <f t="shared" si="58"/>
        <v>#DIV/0!</v>
      </c>
      <c r="AP94" s="36" t="e">
        <f t="shared" si="59"/>
        <v>#DIV/0!</v>
      </c>
      <c r="AQ94" s="36" t="e">
        <f t="shared" si="60"/>
        <v>#DIV/0!</v>
      </c>
      <c r="AR94" s="36" t="e">
        <f t="shared" si="61"/>
        <v>#DIV/0!</v>
      </c>
      <c r="AS94" s="36">
        <f t="shared" si="62"/>
        <v>0</v>
      </c>
      <c r="AT94" s="36" t="e">
        <f t="shared" si="63"/>
        <v>#DIV/0!</v>
      </c>
      <c r="AU94" s="36" t="e">
        <f t="shared" si="64"/>
        <v>#DIV/0!</v>
      </c>
      <c r="AV94" s="36">
        <f t="shared" si="65"/>
        <v>0</v>
      </c>
      <c r="AW94" s="36" t="e">
        <f t="shared" si="66"/>
        <v>#DIV/0!</v>
      </c>
      <c r="AX94" s="36">
        <f t="shared" si="67"/>
        <v>0</v>
      </c>
      <c r="AY94" s="36" t="e">
        <f t="shared" si="68"/>
        <v>#DIV/0!</v>
      </c>
      <c r="AZ94" s="36" t="e">
        <f t="shared" si="69"/>
        <v>#DIV/0!</v>
      </c>
      <c r="BA94" s="36">
        <f t="shared" si="70"/>
        <v>0</v>
      </c>
      <c r="BB94" s="36">
        <f t="shared" si="71"/>
        <v>0</v>
      </c>
      <c r="BC94" s="36" t="e">
        <f t="shared" si="72"/>
        <v>#DIV/0!</v>
      </c>
      <c r="BD94" s="36" t="e">
        <f t="shared" si="73"/>
        <v>#DIV/0!</v>
      </c>
      <c r="BE94" s="36">
        <f t="shared" si="74"/>
        <v>0</v>
      </c>
    </row>
    <row r="95" spans="1:57" x14ac:dyDescent="0.25">
      <c r="A95" s="15" t="s">
        <v>130</v>
      </c>
      <c r="B95" s="3">
        <v>17110004013600</v>
      </c>
      <c r="C95">
        <v>1.0474274859006982E-5</v>
      </c>
      <c r="D95" s="17">
        <v>195</v>
      </c>
      <c r="F95" s="36" t="e">
        <f>(C_calculation_DO_reachcode!AP95*Q!AI95)/'A-IFR'!AI95</f>
        <v>#DIV/0!</v>
      </c>
      <c r="G95" s="36">
        <f>(C_calculation_DO_reachcode!AQ95*Q!AJ95)/'A-IFR'!AJ95</f>
        <v>0</v>
      </c>
      <c r="H95" s="36" t="e">
        <f>(C_calculation_DO_reachcode!AR95*Q!AK95)/'A-IFR'!AK95</f>
        <v>#DIV/0!</v>
      </c>
      <c r="I95" s="36" t="e">
        <f>(C_calculation_DO_reachcode!AS95*Q!AL95)/'A-IFR'!AL95</f>
        <v>#DIV/0!</v>
      </c>
      <c r="J95" s="36" t="e">
        <f>(C_calculation_DO_reachcode!AT95*Q!AM95)/'A-IFR'!AM95</f>
        <v>#DIV/0!</v>
      </c>
      <c r="K95" s="36" t="e">
        <f>(C_calculation_DO_reachcode!AU95*Q!AN95)/'A-IFR'!AN95</f>
        <v>#DIV/0!</v>
      </c>
      <c r="L95" s="36" t="e">
        <f>(C_calculation_DO_reachcode!AV95*Q!AO95)/'A-IFR'!AO95</f>
        <v>#DIV/0!</v>
      </c>
      <c r="M95" s="36" t="e">
        <f>(C_calculation_DO_reachcode!AW95*Q!AP95)/'A-IFR'!AP95</f>
        <v>#DIV/0!</v>
      </c>
      <c r="N95" s="36" t="e">
        <f>(C_calculation_DO_reachcode!AX95*Q!AQ95)/'A-IFR'!AQ95</f>
        <v>#DIV/0!</v>
      </c>
      <c r="O95" s="36" t="e">
        <f>(C_calculation_DO_reachcode!AY95*Q!AR95)/'A-IFR'!AR95</f>
        <v>#DIV/0!</v>
      </c>
      <c r="P95" s="36">
        <f>(C_calculation_DO_reachcode!AZ95*Q!AS95)/'A-IFR'!AS95</f>
        <v>0</v>
      </c>
      <c r="Q95" s="36" t="e">
        <f>(C_calculation_DO_reachcode!BA95*Q!AT95)/'A-IFR'!AT95</f>
        <v>#DIV/0!</v>
      </c>
      <c r="R95" s="36">
        <f>(C_calculation_DO_reachcode!BB95*Q!AU95)/'A-IFR'!AU95</f>
        <v>0</v>
      </c>
      <c r="S95" s="36">
        <f>(C_calculation_DO_reachcode!BC95*Q!AV95)/'A-IFR'!AV95</f>
        <v>0</v>
      </c>
      <c r="T95" s="36" t="e">
        <f>(C_calculation_DO_reachcode!BD95*Q!AW95)/'A-IFR'!AW95</f>
        <v>#DIV/0!</v>
      </c>
      <c r="U95" s="36">
        <f>(C_calculation_DO_reachcode!BE95*Q!AX95)/'A-IFR'!AX95</f>
        <v>0</v>
      </c>
      <c r="V95" s="36">
        <f>(C_calculation_DO_reachcode!BF95*Q!AY95)/'A-IFR'!AY95</f>
        <v>0</v>
      </c>
      <c r="W95" s="36">
        <f>(C_calculation_DO_reachcode!BG95*Q!AZ95)/'A-IFR'!AZ95</f>
        <v>0</v>
      </c>
      <c r="X95" s="36" t="e">
        <f>(C_calculation_DO_reachcode!BH95*Q!BA95)/'A-IFR'!BA95</f>
        <v>#DIV/0!</v>
      </c>
      <c r="Y95" s="36">
        <f>(C_calculation_DO_reachcode!BI95*Q!BB95)/'A-IFR'!BB95</f>
        <v>0</v>
      </c>
      <c r="Z95" s="36">
        <f>(C_calculation_DO_reachcode!BJ95*Q!BC95)/'A-IFR'!BC95</f>
        <v>0</v>
      </c>
      <c r="AA95" s="36">
        <f>(C_calculation_DO_reachcode!BK95*Q!BD95)/'A-IFR'!BD95</f>
        <v>0</v>
      </c>
      <c r="AB95" s="36" t="e">
        <f>(C_calculation_DO_reachcode!BL95*Q!BE95)/'A-IFR'!BE95</f>
        <v>#DIV/0!</v>
      </c>
      <c r="AC95" s="36">
        <f>(C_calculation_DO_reachcode!BM95*Q!BF95)/'A-IFR'!BF95</f>
        <v>0</v>
      </c>
      <c r="AD95" s="36">
        <f>(C_calculation_DO_reachcode!BN95*Q!BG95)/'A-IFR'!BG95</f>
        <v>0</v>
      </c>
      <c r="AF95" s="37">
        <v>17110002000167</v>
      </c>
      <c r="AG95" s="36" t="e">
        <f t="shared" si="50"/>
        <v>#DIV/0!</v>
      </c>
      <c r="AH95" s="36" t="e">
        <f t="shared" si="51"/>
        <v>#DIV/0!</v>
      </c>
      <c r="AI95" s="36">
        <f t="shared" si="52"/>
        <v>0.48448993776498567</v>
      </c>
      <c r="AJ95" s="36" t="e">
        <f t="shared" si="53"/>
        <v>#DIV/0!</v>
      </c>
      <c r="AK95" s="36" t="e">
        <f t="shared" si="54"/>
        <v>#DIV/0!</v>
      </c>
      <c r="AL95" s="36" t="e">
        <f t="shared" si="55"/>
        <v>#DIV/0!</v>
      </c>
      <c r="AM95" s="36" t="e">
        <f t="shared" si="56"/>
        <v>#DIV/0!</v>
      </c>
      <c r="AN95" s="36" t="e">
        <f t="shared" si="57"/>
        <v>#DIV/0!</v>
      </c>
      <c r="AO95" s="36" t="e">
        <f t="shared" si="58"/>
        <v>#DIV/0!</v>
      </c>
      <c r="AP95" s="36" t="e">
        <f t="shared" si="59"/>
        <v>#DIV/0!</v>
      </c>
      <c r="AQ95" s="36" t="e">
        <f t="shared" si="60"/>
        <v>#DIV/0!</v>
      </c>
      <c r="AR95" s="36" t="e">
        <f t="shared" si="61"/>
        <v>#DIV/0!</v>
      </c>
      <c r="AS95" s="36">
        <f t="shared" si="62"/>
        <v>0.41398224371705244</v>
      </c>
      <c r="AT95" s="36" t="e">
        <f t="shared" si="63"/>
        <v>#DIV/0!</v>
      </c>
      <c r="AU95" s="36" t="e">
        <f t="shared" si="64"/>
        <v>#DIV/0!</v>
      </c>
      <c r="AV95" s="36">
        <f t="shared" si="65"/>
        <v>0.46777347539698844</v>
      </c>
      <c r="AW95" s="36" t="e">
        <f t="shared" si="66"/>
        <v>#DIV/0!</v>
      </c>
      <c r="AX95" s="36">
        <f t="shared" si="67"/>
        <v>0.47961990174942631</v>
      </c>
      <c r="AY95" s="36" t="e">
        <f t="shared" si="68"/>
        <v>#DIV/0!</v>
      </c>
      <c r="AZ95" s="36" t="e">
        <f t="shared" si="69"/>
        <v>#DIV/0!</v>
      </c>
      <c r="BA95" s="36">
        <f t="shared" si="70"/>
        <v>0.44253265596955649</v>
      </c>
      <c r="BB95" s="36">
        <f t="shared" si="71"/>
        <v>0.4816101193843384</v>
      </c>
      <c r="BC95" s="36" t="e">
        <f t="shared" si="72"/>
        <v>#DIV/0!</v>
      </c>
      <c r="BD95" s="36" t="e">
        <f t="shared" si="73"/>
        <v>#DIV/0!</v>
      </c>
      <c r="BE95" s="36">
        <f t="shared" si="74"/>
        <v>0.44808572458871043</v>
      </c>
    </row>
    <row r="96" spans="1:57" x14ac:dyDescent="0.25">
      <c r="A96" s="15" t="s">
        <v>131</v>
      </c>
      <c r="B96" s="3">
        <v>17110004013600</v>
      </c>
      <c r="C96">
        <v>2.480832114815712E-2</v>
      </c>
      <c r="D96" s="17">
        <v>195</v>
      </c>
      <c r="F96" s="36" t="e">
        <f>(C_calculation_DO_reachcode!AP96*Q!AI96)/'A-IFR'!AI96</f>
        <v>#DIV/0!</v>
      </c>
      <c r="G96" s="36">
        <f>(C_calculation_DO_reachcode!AQ96*Q!AJ96)/'A-IFR'!AJ96</f>
        <v>0</v>
      </c>
      <c r="H96" s="36" t="e">
        <f>(C_calculation_DO_reachcode!AR96*Q!AK96)/'A-IFR'!AK96</f>
        <v>#DIV/0!</v>
      </c>
      <c r="I96" s="36" t="e">
        <f>(C_calculation_DO_reachcode!AS96*Q!AL96)/'A-IFR'!AL96</f>
        <v>#DIV/0!</v>
      </c>
      <c r="J96" s="36" t="e">
        <f>(C_calculation_DO_reachcode!AT96*Q!AM96)/'A-IFR'!AM96</f>
        <v>#DIV/0!</v>
      </c>
      <c r="K96" s="36" t="e">
        <f>(C_calculation_DO_reachcode!AU96*Q!AN96)/'A-IFR'!AN96</f>
        <v>#DIV/0!</v>
      </c>
      <c r="L96" s="36" t="e">
        <f>(C_calculation_DO_reachcode!AV96*Q!AO96)/'A-IFR'!AO96</f>
        <v>#DIV/0!</v>
      </c>
      <c r="M96" s="36" t="e">
        <f>(C_calculation_DO_reachcode!AW96*Q!AP96)/'A-IFR'!AP96</f>
        <v>#DIV/0!</v>
      </c>
      <c r="N96" s="36" t="e">
        <f>(C_calculation_DO_reachcode!AX96*Q!AQ96)/'A-IFR'!AQ96</f>
        <v>#DIV/0!</v>
      </c>
      <c r="O96" s="36" t="e">
        <f>(C_calculation_DO_reachcode!AY96*Q!AR96)/'A-IFR'!AR96</f>
        <v>#DIV/0!</v>
      </c>
      <c r="P96" s="36" t="e">
        <f>(C_calculation_DO_reachcode!AZ96*Q!AS96)/'A-IFR'!AS96</f>
        <v>#DIV/0!</v>
      </c>
      <c r="Q96" s="36" t="e">
        <f>(C_calculation_DO_reachcode!BA96*Q!AT96)/'A-IFR'!AT96</f>
        <v>#DIV/0!</v>
      </c>
      <c r="R96" s="36">
        <f>(C_calculation_DO_reachcode!BB96*Q!AU96)/'A-IFR'!AU96</f>
        <v>0</v>
      </c>
      <c r="S96" s="36" t="e">
        <f>(C_calculation_DO_reachcode!BC96*Q!AV96)/'A-IFR'!AV96</f>
        <v>#DIV/0!</v>
      </c>
      <c r="T96" s="36" t="e">
        <f>(C_calculation_DO_reachcode!BD96*Q!AW96)/'A-IFR'!AW96</f>
        <v>#DIV/0!</v>
      </c>
      <c r="U96" s="36">
        <f>(C_calculation_DO_reachcode!BE96*Q!AX96)/'A-IFR'!AX96</f>
        <v>0</v>
      </c>
      <c r="V96" s="36" t="e">
        <f>(C_calculation_DO_reachcode!BF96*Q!AY96)/'A-IFR'!AY96</f>
        <v>#DIV/0!</v>
      </c>
      <c r="W96" s="36">
        <f>(C_calculation_DO_reachcode!BG96*Q!AZ96)/'A-IFR'!AZ96</f>
        <v>0</v>
      </c>
      <c r="X96" s="36" t="e">
        <f>(C_calculation_DO_reachcode!BH96*Q!BA96)/'A-IFR'!BA96</f>
        <v>#DIV/0!</v>
      </c>
      <c r="Y96" s="36" t="e">
        <f>(C_calculation_DO_reachcode!BI96*Q!BB96)/'A-IFR'!BB96</f>
        <v>#DIV/0!</v>
      </c>
      <c r="Z96" s="36">
        <f>(C_calculation_DO_reachcode!BJ96*Q!BC96)/'A-IFR'!BC96</f>
        <v>0</v>
      </c>
      <c r="AA96" s="36">
        <f>(C_calculation_DO_reachcode!BK96*Q!BD96)/'A-IFR'!BD96</f>
        <v>0</v>
      </c>
      <c r="AB96" s="36" t="e">
        <f>(C_calculation_DO_reachcode!BL96*Q!BE96)/'A-IFR'!BE96</f>
        <v>#DIV/0!</v>
      </c>
      <c r="AC96" s="36" t="e">
        <f>(C_calculation_DO_reachcode!BM96*Q!BF96)/'A-IFR'!BF96</f>
        <v>#DIV/0!</v>
      </c>
      <c r="AD96" s="36">
        <f>(C_calculation_DO_reachcode!BN96*Q!BG96)/'A-IFR'!BG96</f>
        <v>0</v>
      </c>
      <c r="AF96" s="37">
        <v>17110004001004</v>
      </c>
      <c r="AG96" s="36">
        <f t="shared" si="50"/>
        <v>4.7809370625102363E-2</v>
      </c>
      <c r="AH96" s="36">
        <f t="shared" si="51"/>
        <v>0</v>
      </c>
      <c r="AI96" s="36">
        <f t="shared" si="52"/>
        <v>5.0213422582119263E-2</v>
      </c>
      <c r="AJ96" s="36">
        <f t="shared" si="53"/>
        <v>0.12433155028586168</v>
      </c>
      <c r="AK96" s="36">
        <f t="shared" si="54"/>
        <v>0.12855401160217403</v>
      </c>
      <c r="AL96" s="36">
        <f t="shared" si="55"/>
        <v>0.2314031508007216</v>
      </c>
      <c r="AM96" s="36">
        <f t="shared" si="56"/>
        <v>0.31591617766986291</v>
      </c>
      <c r="AN96" s="36">
        <f t="shared" si="57"/>
        <v>0.39225094198273291</v>
      </c>
      <c r="AO96" s="36">
        <f t="shared" si="58"/>
        <v>0.16861548227477144</v>
      </c>
      <c r="AP96" s="36">
        <f t="shared" si="59"/>
        <v>0.31518882358938483</v>
      </c>
      <c r="AQ96" s="36">
        <f t="shared" si="60"/>
        <v>8.6445937008581303E-2</v>
      </c>
      <c r="AR96" s="36">
        <f t="shared" si="61"/>
        <v>0.21014378818521415</v>
      </c>
      <c r="AS96" s="36">
        <f t="shared" si="62"/>
        <v>6.2225992142908831E-2</v>
      </c>
      <c r="AT96" s="36">
        <f t="shared" si="63"/>
        <v>0.13726584430523231</v>
      </c>
      <c r="AU96" s="36">
        <f t="shared" si="64"/>
        <v>0.21014378818521415</v>
      </c>
      <c r="AV96" s="36">
        <f t="shared" si="65"/>
        <v>6.682255367027555E-2</v>
      </c>
      <c r="AW96" s="36">
        <f t="shared" si="66"/>
        <v>0.14624484295366086</v>
      </c>
      <c r="AX96" s="36">
        <f t="shared" si="67"/>
        <v>4.0284539367381009E-2</v>
      </c>
      <c r="AY96" s="36">
        <f t="shared" si="68"/>
        <v>0.13579242372327374</v>
      </c>
      <c r="AZ96" s="36">
        <f t="shared" si="69"/>
        <v>0.14913130502536229</v>
      </c>
      <c r="BA96" s="36">
        <f t="shared" si="70"/>
        <v>4.2425792762578678E-2</v>
      </c>
      <c r="BB96" s="36">
        <f t="shared" si="71"/>
        <v>1.7871879906189492E-2</v>
      </c>
      <c r="BC96" s="36">
        <f t="shared" si="72"/>
        <v>0.27076100578745138</v>
      </c>
      <c r="BD96" s="36">
        <f t="shared" si="73"/>
        <v>0.15386596449017001</v>
      </c>
      <c r="BE96" s="36">
        <f t="shared" si="74"/>
        <v>2.7889768078058097E-2</v>
      </c>
    </row>
    <row r="97" spans="1:57" x14ac:dyDescent="0.25">
      <c r="A97" s="15" t="s">
        <v>133</v>
      </c>
      <c r="B97" s="3">
        <v>17110004014411</v>
      </c>
      <c r="C97">
        <v>0.99920076131820679</v>
      </c>
      <c r="D97" s="17">
        <v>400</v>
      </c>
      <c r="F97" s="36">
        <f>(C_calculation_DO_reachcode!AP97*Q!AI97)/'A-IFR'!AI97</f>
        <v>0</v>
      </c>
      <c r="G97" s="36" t="e">
        <f>(C_calculation_DO_reachcode!AQ97*Q!AJ97)/'A-IFR'!AJ97</f>
        <v>#DIV/0!</v>
      </c>
      <c r="H97" s="36" t="e">
        <f>(C_calculation_DO_reachcode!AR97*Q!AK97)/'A-IFR'!AK97</f>
        <v>#DIV/0!</v>
      </c>
      <c r="I97" s="36" t="e">
        <f>(C_calculation_DO_reachcode!AS97*Q!AL97)/'A-IFR'!AL97</f>
        <v>#DIV/0!</v>
      </c>
      <c r="J97" s="36" t="e">
        <f>(C_calculation_DO_reachcode!AT97*Q!AM97)/'A-IFR'!AM97</f>
        <v>#DIV/0!</v>
      </c>
      <c r="K97" s="36" t="e">
        <f>(C_calculation_DO_reachcode!AU97*Q!AN97)/'A-IFR'!AN97</f>
        <v>#DIV/0!</v>
      </c>
      <c r="L97" s="36" t="e">
        <f>(C_calculation_DO_reachcode!AV97*Q!AO97)/'A-IFR'!AO97</f>
        <v>#DIV/0!</v>
      </c>
      <c r="M97" s="36" t="e">
        <f>(C_calculation_DO_reachcode!AW97*Q!AP97)/'A-IFR'!AP97</f>
        <v>#DIV/0!</v>
      </c>
      <c r="N97" s="36" t="e">
        <f>(C_calculation_DO_reachcode!AX97*Q!AQ97)/'A-IFR'!AQ97</f>
        <v>#DIV/0!</v>
      </c>
      <c r="O97" s="36" t="e">
        <f>(C_calculation_DO_reachcode!AY97*Q!AR97)/'A-IFR'!AR97</f>
        <v>#DIV/0!</v>
      </c>
      <c r="P97" s="36" t="e">
        <f>(C_calculation_DO_reachcode!AZ97*Q!AS97)/'A-IFR'!AS97</f>
        <v>#DIV/0!</v>
      </c>
      <c r="Q97" s="36" t="e">
        <f>(C_calculation_DO_reachcode!BA97*Q!AT97)/'A-IFR'!AT97</f>
        <v>#DIV/0!</v>
      </c>
      <c r="R97" s="36">
        <f>(C_calculation_DO_reachcode!BB97*Q!AU97)/'A-IFR'!AU97</f>
        <v>0</v>
      </c>
      <c r="S97" s="36" t="e">
        <f>(C_calculation_DO_reachcode!BC97*Q!AV97)/'A-IFR'!AV97</f>
        <v>#DIV/0!</v>
      </c>
      <c r="T97" s="36">
        <f>(C_calculation_DO_reachcode!BD97*Q!AW97)/'A-IFR'!AW97</f>
        <v>0</v>
      </c>
      <c r="U97" s="36" t="e">
        <f>(C_calculation_DO_reachcode!BE97*Q!AX97)/'A-IFR'!AX97</f>
        <v>#DIV/0!</v>
      </c>
      <c r="V97" s="36" t="e">
        <f>(C_calculation_DO_reachcode!BF97*Q!AY97)/'A-IFR'!AY97</f>
        <v>#DIV/0!</v>
      </c>
      <c r="W97" s="36" t="e">
        <f>(C_calculation_DO_reachcode!BG97*Q!AZ97)/'A-IFR'!AZ97</f>
        <v>#DIV/0!</v>
      </c>
      <c r="X97" s="36">
        <f>(C_calculation_DO_reachcode!BH97*Q!BA97)/'A-IFR'!BA97</f>
        <v>0</v>
      </c>
      <c r="Y97" s="36" t="e">
        <f>(C_calculation_DO_reachcode!BI97*Q!BB97)/'A-IFR'!BB97</f>
        <v>#DIV/0!</v>
      </c>
      <c r="Z97" s="36">
        <f>(C_calculation_DO_reachcode!BJ97*Q!BC97)/'A-IFR'!BC97</f>
        <v>0</v>
      </c>
      <c r="AA97" s="36" t="e">
        <f>(C_calculation_DO_reachcode!BK97*Q!BD97)/'A-IFR'!BD97</f>
        <v>#DIV/0!</v>
      </c>
      <c r="AB97" s="36" t="e">
        <f>(C_calculation_DO_reachcode!BL97*Q!BE97)/'A-IFR'!BE97</f>
        <v>#DIV/0!</v>
      </c>
      <c r="AC97" s="36" t="e">
        <f>(C_calculation_DO_reachcode!BM97*Q!BF97)/'A-IFR'!BF97</f>
        <v>#DIV/0!</v>
      </c>
      <c r="AD97" s="36">
        <f>(C_calculation_DO_reachcode!BN97*Q!BG97)/'A-IFR'!BG97</f>
        <v>0</v>
      </c>
      <c r="AF97" s="37">
        <v>17110004000394</v>
      </c>
      <c r="AG97" s="36">
        <f t="shared" si="50"/>
        <v>9.2066139693521162E-2</v>
      </c>
      <c r="AH97" s="36">
        <f t="shared" si="51"/>
        <v>0.14962770456342792</v>
      </c>
      <c r="AI97" s="36">
        <f t="shared" si="52"/>
        <v>0</v>
      </c>
      <c r="AJ97" s="36">
        <f t="shared" si="53"/>
        <v>6.7301209389038968E-2</v>
      </c>
      <c r="AK97" s="36">
        <f t="shared" si="54"/>
        <v>0.2463170048335766</v>
      </c>
      <c r="AL97" s="36">
        <f t="shared" si="55"/>
        <v>0.40237805452641784</v>
      </c>
      <c r="AM97" s="36">
        <f t="shared" si="56"/>
        <v>0.47864273282625824</v>
      </c>
      <c r="AN97" s="36">
        <f t="shared" si="57"/>
        <v>0.4870293121445558</v>
      </c>
      <c r="AO97" s="36">
        <f t="shared" si="58"/>
        <v>0.41614764099128632</v>
      </c>
      <c r="AP97" s="36">
        <f t="shared" si="59"/>
        <v>0.67726589396029491</v>
      </c>
      <c r="AQ97" s="36">
        <f t="shared" si="60"/>
        <v>0.26210815448534891</v>
      </c>
      <c r="AR97" s="36">
        <f t="shared" si="61"/>
        <v>0.18790471249189541</v>
      </c>
      <c r="AS97" s="36">
        <f t="shared" si="62"/>
        <v>0.21684131663575512</v>
      </c>
      <c r="AT97" s="36">
        <f t="shared" si="63"/>
        <v>0.41002957890730524</v>
      </c>
      <c r="AU97" s="36">
        <f t="shared" si="64"/>
        <v>0.18790471249189541</v>
      </c>
      <c r="AV97" s="36">
        <f t="shared" si="65"/>
        <v>0.2047281957368815</v>
      </c>
      <c r="AW97" s="36">
        <f t="shared" si="66"/>
        <v>0.40135275929428965</v>
      </c>
      <c r="AX97" s="36">
        <f t="shared" si="67"/>
        <v>0.14056889514486068</v>
      </c>
      <c r="AY97" s="36">
        <f t="shared" si="68"/>
        <v>0.31968704554645544</v>
      </c>
      <c r="AZ97" s="36">
        <f t="shared" si="69"/>
        <v>0.36948565434492614</v>
      </c>
      <c r="BA97" s="36">
        <f t="shared" si="70"/>
        <v>0.15289357032299314</v>
      </c>
      <c r="BB97" s="36">
        <f t="shared" si="71"/>
        <v>8.3407683916487715E-2</v>
      </c>
      <c r="BC97" s="36">
        <f t="shared" si="72"/>
        <v>0.45669109716996192</v>
      </c>
      <c r="BD97" s="36">
        <f t="shared" si="73"/>
        <v>0.39069416208367563</v>
      </c>
      <c r="BE97" s="36">
        <f t="shared" si="74"/>
        <v>0.11039041644775643</v>
      </c>
    </row>
    <row r="98" spans="1:57" x14ac:dyDescent="0.25">
      <c r="A98" s="15" t="s">
        <v>134</v>
      </c>
      <c r="B98" s="3">
        <v>17110004014207</v>
      </c>
      <c r="C98">
        <v>4.5563097228296101E-4</v>
      </c>
      <c r="D98" s="17">
        <v>195</v>
      </c>
      <c r="F98" s="36">
        <f>(C_calculation_DO_reachcode!AP98*Q!AI98)/'A-IFR'!AI98</f>
        <v>0</v>
      </c>
      <c r="G98" s="36" t="e">
        <f>(C_calculation_DO_reachcode!AQ98*Q!AJ98)/'A-IFR'!AJ98</f>
        <v>#DIV/0!</v>
      </c>
      <c r="H98" s="36" t="e">
        <f>(C_calculation_DO_reachcode!AR98*Q!AK98)/'A-IFR'!AK98</f>
        <v>#DIV/0!</v>
      </c>
      <c r="I98" s="36" t="e">
        <f>(C_calculation_DO_reachcode!AS98*Q!AL98)/'A-IFR'!AL98</f>
        <v>#DIV/0!</v>
      </c>
      <c r="J98" s="36" t="e">
        <f>(C_calculation_DO_reachcode!AT98*Q!AM98)/'A-IFR'!AM98</f>
        <v>#DIV/0!</v>
      </c>
      <c r="K98" s="36" t="e">
        <f>(C_calculation_DO_reachcode!AU98*Q!AN98)/'A-IFR'!AN98</f>
        <v>#DIV/0!</v>
      </c>
      <c r="L98" s="36" t="e">
        <f>(C_calculation_DO_reachcode!AV98*Q!AO98)/'A-IFR'!AO98</f>
        <v>#DIV/0!</v>
      </c>
      <c r="M98" s="36" t="e">
        <f>(C_calculation_DO_reachcode!AW98*Q!AP98)/'A-IFR'!AP98</f>
        <v>#DIV/0!</v>
      </c>
      <c r="N98" s="36" t="e">
        <f>(C_calculation_DO_reachcode!AX98*Q!AQ98)/'A-IFR'!AQ98</f>
        <v>#DIV/0!</v>
      </c>
      <c r="O98" s="36" t="e">
        <f>(C_calculation_DO_reachcode!AY98*Q!AR98)/'A-IFR'!AR98</f>
        <v>#DIV/0!</v>
      </c>
      <c r="P98" s="36" t="e">
        <f>(C_calculation_DO_reachcode!AZ98*Q!AS98)/'A-IFR'!AS98</f>
        <v>#DIV/0!</v>
      </c>
      <c r="Q98" s="36" t="e">
        <f>(C_calculation_DO_reachcode!BA98*Q!AT98)/'A-IFR'!AT98</f>
        <v>#DIV/0!</v>
      </c>
      <c r="R98" s="36">
        <f>(C_calculation_DO_reachcode!BB98*Q!AU98)/'A-IFR'!AU98</f>
        <v>0</v>
      </c>
      <c r="S98" s="36" t="e">
        <f>(C_calculation_DO_reachcode!BC98*Q!AV98)/'A-IFR'!AV98</f>
        <v>#DIV/0!</v>
      </c>
      <c r="T98" s="36">
        <f>(C_calculation_DO_reachcode!BD98*Q!AW98)/'A-IFR'!AW98</f>
        <v>0</v>
      </c>
      <c r="U98" s="36" t="e">
        <f>(C_calculation_DO_reachcode!BE98*Q!AX98)/'A-IFR'!AX98</f>
        <v>#DIV/0!</v>
      </c>
      <c r="V98" s="36" t="e">
        <f>(C_calculation_DO_reachcode!BF98*Q!AY98)/'A-IFR'!AY98</f>
        <v>#DIV/0!</v>
      </c>
      <c r="W98" s="36" t="e">
        <f>(C_calculation_DO_reachcode!BG98*Q!AZ98)/'A-IFR'!AZ98</f>
        <v>#DIV/0!</v>
      </c>
      <c r="X98" s="36">
        <f>(C_calculation_DO_reachcode!BH98*Q!BA98)/'A-IFR'!BA98</f>
        <v>0</v>
      </c>
      <c r="Y98" s="36" t="e">
        <f>(C_calculation_DO_reachcode!BI98*Q!BB98)/'A-IFR'!BB98</f>
        <v>#DIV/0!</v>
      </c>
      <c r="Z98" s="36">
        <f>(C_calculation_DO_reachcode!BJ98*Q!BC98)/'A-IFR'!BC98</f>
        <v>0</v>
      </c>
      <c r="AA98" s="36" t="e">
        <f>(C_calculation_DO_reachcode!BK98*Q!BD98)/'A-IFR'!BD98</f>
        <v>#DIV/0!</v>
      </c>
      <c r="AB98" s="36" t="e">
        <f>(C_calculation_DO_reachcode!BL98*Q!BE98)/'A-IFR'!BE98</f>
        <v>#DIV/0!</v>
      </c>
      <c r="AC98" s="36" t="e">
        <f>(C_calculation_DO_reachcode!BM98*Q!BF98)/'A-IFR'!BF98</f>
        <v>#DIV/0!</v>
      </c>
      <c r="AD98" s="36">
        <f>(C_calculation_DO_reachcode!BN98*Q!BG98)/'A-IFR'!BG98</f>
        <v>0</v>
      </c>
      <c r="AF98" s="37">
        <v>17110004000393</v>
      </c>
      <c r="AG98" s="36">
        <f t="shared" ref="AG98:AG129" si="75">AVERAGEIFS(F$2:F$387,$B$2:$B$387,$AF98,F$2:F$387,"&gt;=0")</f>
        <v>5.3460427501594222E-2</v>
      </c>
      <c r="AH98" s="36">
        <f t="shared" ref="AH98:AH129" si="76">AVERAGEIFS(G$2:G$387,$B$2:$B$387,$AF98,G$2:G$387,"&gt;=0")</f>
        <v>6.8728515029398626E-2</v>
      </c>
      <c r="AI98" s="36">
        <f t="shared" ref="AI98:AI129" si="77">AVERAGEIFS(H$2:H$387,$B$2:$B$387,$AF98,H$2:H$387,"&gt;=0")</f>
        <v>1.1776857993688605E-2</v>
      </c>
      <c r="AJ98" s="36">
        <f t="shared" ref="AJ98:AJ129" si="78">AVERAGEIFS(I$2:I$387,$B$2:$B$387,$AF98,I$2:I$387,"&gt;=0")</f>
        <v>3.2434317777849412E-3</v>
      </c>
      <c r="AK98" s="36">
        <f t="shared" ref="AK98:AK129" si="79">AVERAGEIFS(J$2:J$387,$B$2:$B$387,$AF98,J$2:J$387,"&gt;=0")</f>
        <v>2.1112886128591833E-3</v>
      </c>
      <c r="AL98" s="36">
        <f t="shared" ref="AL98:AL129" si="80">AVERAGEIFS(K$2:K$387,$B$2:$B$387,$AF98,K$2:K$387,"&gt;=0")</f>
        <v>3.3794028752422503E-2</v>
      </c>
      <c r="AM98" s="36">
        <f t="shared" ref="AM98:AM129" si="81">AVERAGEIFS(L$2:L$387,$B$2:$B$387,$AF98,L$2:L$387,"&gt;=0")</f>
        <v>0.21892315141348712</v>
      </c>
      <c r="AN98" s="36">
        <f t="shared" ref="AN98:AN129" si="82">AVERAGEIFS(M$2:M$387,$B$2:$B$387,$AF98,M$2:M$387,"&gt;=0")</f>
        <v>0.2325353802273144</v>
      </c>
      <c r="AO98" s="36">
        <f t="shared" ref="AO98:AO129" si="83">AVERAGEIFS(N$2:N$387,$B$2:$B$387,$AF98,N$2:N$387,"&gt;=0")</f>
        <v>0.21231964239875442</v>
      </c>
      <c r="AP98" s="36">
        <f t="shared" ref="AP98:AP129" si="84">AVERAGEIFS(O$2:O$387,$B$2:$B$387,$AF98,O$2:O$387,"&gt;=0")</f>
        <v>0.27696048530639472</v>
      </c>
      <c r="AQ98" s="36">
        <f t="shared" ref="AQ98:AQ129" si="85">AVERAGEIFS(P$2:P$387,$B$2:$B$387,$AF98,P$2:P$387,"&gt;=0")</f>
        <v>0.14476473374614177</v>
      </c>
      <c r="AR98" s="36">
        <f t="shared" ref="AR98:AR129" si="86">AVERAGEIFS(Q$2:Q$387,$B$2:$B$387,$AF98,Q$2:Q$387,"&gt;=0")</f>
        <v>9.1673722017496462E-2</v>
      </c>
      <c r="AS98" s="36">
        <f t="shared" ref="AS98:AS129" si="87">AVERAGEIFS(R$2:R$387,$B$2:$B$387,$AF98,R$2:R$387,"&gt;=0")</f>
        <v>7.4342225557913463E-2</v>
      </c>
      <c r="AT98" s="36">
        <f t="shared" ref="AT98:AT129" si="88">AVERAGEIFS(S$2:S$387,$B$2:$B$387,$AF98,S$2:S$387,"&gt;=0")</f>
        <v>0.19647061827064016</v>
      </c>
      <c r="AU98" s="36">
        <f t="shared" ref="AU98:AU129" si="89">AVERAGEIFS(T$2:T$387,$B$2:$B$387,$AF98,T$2:T$387,"&gt;=0")</f>
        <v>9.1673722017496462E-2</v>
      </c>
      <c r="AV98" s="36">
        <f t="shared" ref="AV98:AV129" si="90">AVERAGEIFS(U$2:U$387,$B$2:$B$387,$AF98,U$2:U$387,"&gt;=0")</f>
        <v>4.5287109602998178E-2</v>
      </c>
      <c r="AW98" s="36">
        <f t="shared" ref="AW98:AW129" si="91">AVERAGEIFS(V$2:V$387,$B$2:$B$387,$AF98,V$2:V$387,"&gt;=0")</f>
        <v>0.19026258282577599</v>
      </c>
      <c r="AX98" s="36">
        <f t="shared" ref="AX98:AX129" si="92">AVERAGEIFS(W$2:W$387,$B$2:$B$387,$AF98,W$2:W$387,"&gt;=0")</f>
        <v>3.4201780604861884E-2</v>
      </c>
      <c r="AY98" s="36">
        <f t="shared" ref="AY98:AY129" si="93">AVERAGEIFS(X$2:X$387,$B$2:$B$387,$AF98,X$2:X$387,"&gt;=0")</f>
        <v>0.14599785194643969</v>
      </c>
      <c r="AZ98" s="36">
        <f t="shared" ref="AZ98:AZ129" si="94">AVERAGEIFS(Y$2:Y$387,$B$2:$B$387,$AF98,Y$2:Y$387,"&gt;=0")</f>
        <v>0.17624054874057382</v>
      </c>
      <c r="BA98" s="36">
        <f t="shared" ref="BA98:BA129" si="95">AVERAGEIFS(Z$2:Z$387,$B$2:$B$387,$AF98,Z$2:Z$387,"&gt;=0")</f>
        <v>3.9723910056308223E-2</v>
      </c>
      <c r="BB98" s="36">
        <f t="shared" ref="BB98:BB129" si="96">AVERAGEIFS(AA$2:AA$387,$B$2:$B$387,$AF98,AA$2:AA$387,"&gt;=0")</f>
        <v>3.5772466734335505E-2</v>
      </c>
      <c r="BC98" s="36">
        <f t="shared" ref="BC98:BC129" si="97">AVERAGEIFS(AB$2:AB$387,$B$2:$B$387,$AF98,AB$2:AB$387,"&gt;=0")</f>
        <v>0.14348340149623656</v>
      </c>
      <c r="BD98" s="36">
        <f t="shared" ref="BD98:BD129" si="98">AVERAGEIFS(AC$2:AC$387,$B$2:$B$387,$AF98,AC$2:AC$387,"&gt;=0")</f>
        <v>0.18640977738090583</v>
      </c>
      <c r="BE98" s="36">
        <f t="shared" ref="BE98:BE129" si="99">AVERAGEIFS(AD$2:AD$387,$B$2:$B$387,$AF98,AD$2:AD$387,"&gt;=0")</f>
        <v>2.9270807351472125E-2</v>
      </c>
    </row>
    <row r="99" spans="1:57" x14ac:dyDescent="0.25">
      <c r="A99" s="15" t="s">
        <v>135</v>
      </c>
      <c r="B99" s="3">
        <v>17110004014207</v>
      </c>
      <c r="C99">
        <v>1.9513575360178947E-2</v>
      </c>
      <c r="D99" s="17">
        <v>195</v>
      </c>
      <c r="F99" s="36">
        <f>(C_calculation_DO_reachcode!AP99*Q!AI99)/'A-IFR'!AI99</f>
        <v>0</v>
      </c>
      <c r="G99" s="36" t="e">
        <f>(C_calculation_DO_reachcode!AQ99*Q!AJ99)/'A-IFR'!AJ99</f>
        <v>#DIV/0!</v>
      </c>
      <c r="H99" s="36" t="e">
        <f>(C_calculation_DO_reachcode!AR99*Q!AK99)/'A-IFR'!AK99</f>
        <v>#DIV/0!</v>
      </c>
      <c r="I99" s="36" t="e">
        <f>(C_calculation_DO_reachcode!AS99*Q!AL99)/'A-IFR'!AL99</f>
        <v>#DIV/0!</v>
      </c>
      <c r="J99" s="36" t="e">
        <f>(C_calculation_DO_reachcode!AT99*Q!AM99)/'A-IFR'!AM99</f>
        <v>#DIV/0!</v>
      </c>
      <c r="K99" s="36" t="e">
        <f>(C_calculation_DO_reachcode!AU99*Q!AN99)/'A-IFR'!AN99</f>
        <v>#DIV/0!</v>
      </c>
      <c r="L99" s="36" t="e">
        <f>(C_calculation_DO_reachcode!AV99*Q!AO99)/'A-IFR'!AO99</f>
        <v>#DIV/0!</v>
      </c>
      <c r="M99" s="36" t="e">
        <f>(C_calculation_DO_reachcode!AW99*Q!AP99)/'A-IFR'!AP99</f>
        <v>#DIV/0!</v>
      </c>
      <c r="N99" s="36" t="e">
        <f>(C_calculation_DO_reachcode!AX99*Q!AQ99)/'A-IFR'!AQ99</f>
        <v>#DIV/0!</v>
      </c>
      <c r="O99" s="36" t="e">
        <f>(C_calculation_DO_reachcode!AY99*Q!AR99)/'A-IFR'!AR99</f>
        <v>#DIV/0!</v>
      </c>
      <c r="P99" s="36" t="e">
        <f>(C_calculation_DO_reachcode!AZ99*Q!AS99)/'A-IFR'!AS99</f>
        <v>#DIV/0!</v>
      </c>
      <c r="Q99" s="36" t="e">
        <f>(C_calculation_DO_reachcode!BA99*Q!AT99)/'A-IFR'!AT99</f>
        <v>#DIV/0!</v>
      </c>
      <c r="R99" s="36">
        <f>(C_calculation_DO_reachcode!BB99*Q!AU99)/'A-IFR'!AU99</f>
        <v>0</v>
      </c>
      <c r="S99" s="36" t="e">
        <f>(C_calculation_DO_reachcode!BC99*Q!AV99)/'A-IFR'!AV99</f>
        <v>#DIV/0!</v>
      </c>
      <c r="T99" s="36">
        <f>(C_calculation_DO_reachcode!BD99*Q!AW99)/'A-IFR'!AW99</f>
        <v>0</v>
      </c>
      <c r="U99" s="36" t="e">
        <f>(C_calculation_DO_reachcode!BE99*Q!AX99)/'A-IFR'!AX99</f>
        <v>#DIV/0!</v>
      </c>
      <c r="V99" s="36" t="e">
        <f>(C_calculation_DO_reachcode!BF99*Q!AY99)/'A-IFR'!AY99</f>
        <v>#DIV/0!</v>
      </c>
      <c r="W99" s="36" t="e">
        <f>(C_calculation_DO_reachcode!BG99*Q!AZ99)/'A-IFR'!AZ99</f>
        <v>#DIV/0!</v>
      </c>
      <c r="X99" s="36">
        <f>(C_calculation_DO_reachcode!BH99*Q!BA99)/'A-IFR'!BA99</f>
        <v>0</v>
      </c>
      <c r="Y99" s="36" t="e">
        <f>(C_calculation_DO_reachcode!BI99*Q!BB99)/'A-IFR'!BB99</f>
        <v>#DIV/0!</v>
      </c>
      <c r="Z99" s="36">
        <f>(C_calculation_DO_reachcode!BJ99*Q!BC99)/'A-IFR'!BC99</f>
        <v>0</v>
      </c>
      <c r="AA99" s="36" t="e">
        <f>(C_calculation_DO_reachcode!BK99*Q!BD99)/'A-IFR'!BD99</f>
        <v>#DIV/0!</v>
      </c>
      <c r="AB99" s="36" t="e">
        <f>(C_calculation_DO_reachcode!BL99*Q!BE99)/'A-IFR'!BE99</f>
        <v>#DIV/0!</v>
      </c>
      <c r="AC99" s="36" t="e">
        <f>(C_calculation_DO_reachcode!BM99*Q!BF99)/'A-IFR'!BF99</f>
        <v>#DIV/0!</v>
      </c>
      <c r="AD99" s="36">
        <f>(C_calculation_DO_reachcode!BN99*Q!BG99)/'A-IFR'!BG99</f>
        <v>0</v>
      </c>
      <c r="AF99" s="37">
        <v>17110004004392</v>
      </c>
      <c r="AG99" s="36">
        <f t="shared" si="75"/>
        <v>0.40989088345402147</v>
      </c>
      <c r="AH99" s="36">
        <f t="shared" si="76"/>
        <v>0.19876598941747942</v>
      </c>
      <c r="AI99" s="36">
        <f t="shared" si="77"/>
        <v>0.57948174733227253</v>
      </c>
      <c r="AJ99" s="36">
        <f t="shared" si="78"/>
        <v>0.30731513977393665</v>
      </c>
      <c r="AK99" s="36">
        <f t="shared" si="79"/>
        <v>0.3849582690305639</v>
      </c>
      <c r="AL99" s="36">
        <f t="shared" si="80"/>
        <v>0.30471902000712281</v>
      </c>
      <c r="AM99" s="36">
        <f t="shared" si="81"/>
        <v>0.19412739472162238</v>
      </c>
      <c r="AN99" s="36" t="e">
        <f t="shared" si="82"/>
        <v>#DIV/0!</v>
      </c>
      <c r="AO99" s="36">
        <f t="shared" si="83"/>
        <v>0.28290095378731595</v>
      </c>
      <c r="AP99" s="36">
        <f t="shared" si="84"/>
        <v>0.47871253084184029</v>
      </c>
      <c r="AQ99" s="36">
        <f t="shared" si="85"/>
        <v>0.52396929097541212</v>
      </c>
      <c r="AR99" s="36">
        <f t="shared" si="86"/>
        <v>1.0634283432601879</v>
      </c>
      <c r="AS99" s="36">
        <f t="shared" si="87"/>
        <v>0.47149902244135472</v>
      </c>
      <c r="AT99" s="36">
        <f t="shared" si="88"/>
        <v>0.44050512679065684</v>
      </c>
      <c r="AU99" s="36">
        <f t="shared" si="89"/>
        <v>1.0634283432601879</v>
      </c>
      <c r="AV99" s="36">
        <f t="shared" si="90"/>
        <v>0.32612262439429163</v>
      </c>
      <c r="AW99" s="36">
        <f t="shared" si="91"/>
        <v>0.35539180989003738</v>
      </c>
      <c r="AX99" s="36">
        <f t="shared" si="92"/>
        <v>0.34788461691537148</v>
      </c>
      <c r="AY99" s="36">
        <f t="shared" si="93"/>
        <v>0.61028398554441821</v>
      </c>
      <c r="AZ99" s="36">
        <f t="shared" si="94"/>
        <v>0.81873472068176834</v>
      </c>
      <c r="BA99" s="36">
        <f t="shared" si="95"/>
        <v>0.3300309073816185</v>
      </c>
      <c r="BB99" s="36">
        <f t="shared" si="96"/>
        <v>0.35849503567324192</v>
      </c>
      <c r="BC99" s="36">
        <f t="shared" si="97"/>
        <v>0.24682634656876995</v>
      </c>
      <c r="BD99" s="36">
        <f t="shared" si="98"/>
        <v>0.76829076181065359</v>
      </c>
      <c r="BE99" s="36">
        <f t="shared" si="99"/>
        <v>0.3475497917770613</v>
      </c>
    </row>
    <row r="100" spans="1:57" x14ac:dyDescent="0.25">
      <c r="A100" s="15" t="s">
        <v>136</v>
      </c>
      <c r="B100" s="3">
        <v>17110004014207</v>
      </c>
      <c r="C100">
        <v>1.5109142288565636E-2</v>
      </c>
      <c r="D100" s="17">
        <v>195</v>
      </c>
      <c r="F100" s="36">
        <f>(C_calculation_DO_reachcode!AP100*Q!AI100)/'A-IFR'!AI100</f>
        <v>0</v>
      </c>
      <c r="G100" s="36" t="e">
        <f>(C_calculation_DO_reachcode!AQ100*Q!AJ100)/'A-IFR'!AJ100</f>
        <v>#DIV/0!</v>
      </c>
      <c r="H100" s="36" t="e">
        <f>(C_calculation_DO_reachcode!AR100*Q!AK100)/'A-IFR'!AK100</f>
        <v>#DIV/0!</v>
      </c>
      <c r="I100" s="36" t="e">
        <f>(C_calculation_DO_reachcode!AS100*Q!AL100)/'A-IFR'!AL100</f>
        <v>#DIV/0!</v>
      </c>
      <c r="J100" s="36" t="e">
        <f>(C_calculation_DO_reachcode!AT100*Q!AM100)/'A-IFR'!AM100</f>
        <v>#DIV/0!</v>
      </c>
      <c r="K100" s="36" t="e">
        <f>(C_calculation_DO_reachcode!AU100*Q!AN100)/'A-IFR'!AN100</f>
        <v>#DIV/0!</v>
      </c>
      <c r="L100" s="36" t="e">
        <f>(C_calculation_DO_reachcode!AV100*Q!AO100)/'A-IFR'!AO100</f>
        <v>#DIV/0!</v>
      </c>
      <c r="M100" s="36" t="e">
        <f>(C_calculation_DO_reachcode!AW100*Q!AP100)/'A-IFR'!AP100</f>
        <v>#DIV/0!</v>
      </c>
      <c r="N100" s="36" t="e">
        <f>(C_calculation_DO_reachcode!AX100*Q!AQ100)/'A-IFR'!AQ100</f>
        <v>#DIV/0!</v>
      </c>
      <c r="O100" s="36" t="e">
        <f>(C_calculation_DO_reachcode!AY100*Q!AR100)/'A-IFR'!AR100</f>
        <v>#DIV/0!</v>
      </c>
      <c r="P100" s="36" t="e">
        <f>(C_calculation_DO_reachcode!AZ100*Q!AS100)/'A-IFR'!AS100</f>
        <v>#DIV/0!</v>
      </c>
      <c r="Q100" s="36" t="e">
        <f>(C_calculation_DO_reachcode!BA100*Q!AT100)/'A-IFR'!AT100</f>
        <v>#DIV/0!</v>
      </c>
      <c r="R100" s="36">
        <f>(C_calculation_DO_reachcode!BB100*Q!AU100)/'A-IFR'!AU100</f>
        <v>0</v>
      </c>
      <c r="S100" s="36" t="e">
        <f>(C_calculation_DO_reachcode!BC100*Q!AV100)/'A-IFR'!AV100</f>
        <v>#DIV/0!</v>
      </c>
      <c r="T100" s="36">
        <f>(C_calculation_DO_reachcode!BD100*Q!AW100)/'A-IFR'!AW100</f>
        <v>0</v>
      </c>
      <c r="U100" s="36" t="e">
        <f>(C_calculation_DO_reachcode!BE100*Q!AX100)/'A-IFR'!AX100</f>
        <v>#DIV/0!</v>
      </c>
      <c r="V100" s="36" t="e">
        <f>(C_calculation_DO_reachcode!BF100*Q!AY100)/'A-IFR'!AY100</f>
        <v>#DIV/0!</v>
      </c>
      <c r="W100" s="36" t="e">
        <f>(C_calculation_DO_reachcode!BG100*Q!AZ100)/'A-IFR'!AZ100</f>
        <v>#DIV/0!</v>
      </c>
      <c r="X100" s="36">
        <f>(C_calculation_DO_reachcode!BH100*Q!BA100)/'A-IFR'!BA100</f>
        <v>0</v>
      </c>
      <c r="Y100" s="36" t="e">
        <f>(C_calculation_DO_reachcode!BI100*Q!BB100)/'A-IFR'!BB100</f>
        <v>#DIV/0!</v>
      </c>
      <c r="Z100" s="36">
        <f>(C_calculation_DO_reachcode!BJ100*Q!BC100)/'A-IFR'!BC100</f>
        <v>0</v>
      </c>
      <c r="AA100" s="36" t="e">
        <f>(C_calculation_DO_reachcode!BK100*Q!BD100)/'A-IFR'!BD100</f>
        <v>#DIV/0!</v>
      </c>
      <c r="AB100" s="36" t="e">
        <f>(C_calculation_DO_reachcode!BL100*Q!BE100)/'A-IFR'!BE100</f>
        <v>#DIV/0!</v>
      </c>
      <c r="AC100" s="36" t="e">
        <f>(C_calculation_DO_reachcode!BM100*Q!BF100)/'A-IFR'!BF100</f>
        <v>#DIV/0!</v>
      </c>
      <c r="AD100" s="36">
        <f>(C_calculation_DO_reachcode!BN100*Q!BG100)/'A-IFR'!BG100</f>
        <v>0</v>
      </c>
      <c r="AF100" s="37">
        <v>17110004000993</v>
      </c>
      <c r="AG100" s="36">
        <f t="shared" si="75"/>
        <v>8.1729906296581001E-2</v>
      </c>
      <c r="AH100" s="36">
        <f t="shared" si="76"/>
        <v>0</v>
      </c>
      <c r="AI100" s="36">
        <f t="shared" si="77"/>
        <v>9.4894309557574524E-2</v>
      </c>
      <c r="AJ100" s="36">
        <f t="shared" si="78"/>
        <v>0.10324924393304162</v>
      </c>
      <c r="AK100" s="36">
        <f t="shared" si="79"/>
        <v>0.15107442239379573</v>
      </c>
      <c r="AL100" s="36">
        <f t="shared" si="80"/>
        <v>0.23541261133439742</v>
      </c>
      <c r="AM100" s="36">
        <f t="shared" si="81"/>
        <v>0.2712697053336926</v>
      </c>
      <c r="AN100" s="36">
        <f t="shared" si="82"/>
        <v>0.23760272370820093</v>
      </c>
      <c r="AO100" s="36">
        <f t="shared" si="83"/>
        <v>0.19965415311683432</v>
      </c>
      <c r="AP100" s="36">
        <f t="shared" si="84"/>
        <v>0.33339279854916776</v>
      </c>
      <c r="AQ100" s="36">
        <f t="shared" si="85"/>
        <v>0.13125171844401501</v>
      </c>
      <c r="AR100" s="36">
        <f t="shared" si="86"/>
        <v>0.26194377907677424</v>
      </c>
      <c r="AS100" s="36">
        <f t="shared" si="87"/>
        <v>0.11304262318905538</v>
      </c>
      <c r="AT100" s="36">
        <f t="shared" si="88"/>
        <v>0.19254290416117134</v>
      </c>
      <c r="AU100" s="36">
        <f t="shared" si="89"/>
        <v>0.26194377907677424</v>
      </c>
      <c r="AV100" s="36">
        <f t="shared" si="90"/>
        <v>0.11124392463063749</v>
      </c>
      <c r="AW100" s="36">
        <f t="shared" si="91"/>
        <v>0.18893802732821649</v>
      </c>
      <c r="AX100" s="36">
        <f t="shared" si="92"/>
        <v>8.1219626283826438E-2</v>
      </c>
      <c r="AY100" s="36">
        <f t="shared" si="93"/>
        <v>0.1951692465444089</v>
      </c>
      <c r="AZ100" s="36">
        <f t="shared" si="94"/>
        <v>0.20724818135008985</v>
      </c>
      <c r="BA100" s="36">
        <f t="shared" si="95"/>
        <v>7.2596979062655706E-2</v>
      </c>
      <c r="BB100" s="36">
        <f t="shared" si="96"/>
        <v>4.7956211081608406E-2</v>
      </c>
      <c r="BC100" s="36">
        <f t="shared" si="97"/>
        <v>0.2620348223596789</v>
      </c>
      <c r="BD100" s="36">
        <f t="shared" si="98"/>
        <v>0.20533823124385445</v>
      </c>
      <c r="BE100" s="36">
        <f t="shared" si="99"/>
        <v>5.5275968236794981E-2</v>
      </c>
    </row>
    <row r="101" spans="1:57" x14ac:dyDescent="0.25">
      <c r="A101" s="15" t="s">
        <v>137</v>
      </c>
      <c r="B101" s="3">
        <v>17110004013979</v>
      </c>
      <c r="C101">
        <v>4.6932841651141644E-3</v>
      </c>
      <c r="D101" s="17">
        <v>400</v>
      </c>
      <c r="F101" s="36" t="e">
        <f>(C_calculation_DO_reachcode!AP101*Q!AI101)/'A-IFR'!AI101</f>
        <v>#DIV/0!</v>
      </c>
      <c r="G101" s="36">
        <f>(C_calculation_DO_reachcode!AQ101*Q!AJ101)/'A-IFR'!AJ101</f>
        <v>0</v>
      </c>
      <c r="H101" s="36" t="e">
        <f>(C_calculation_DO_reachcode!AR101*Q!AK101)/'A-IFR'!AK101</f>
        <v>#DIV/0!</v>
      </c>
      <c r="I101" s="36" t="e">
        <f>(C_calculation_DO_reachcode!AS101*Q!AL101)/'A-IFR'!AL101</f>
        <v>#DIV/0!</v>
      </c>
      <c r="J101" s="36" t="e">
        <f>(C_calculation_DO_reachcode!AT101*Q!AM101)/'A-IFR'!AM101</f>
        <v>#DIV/0!</v>
      </c>
      <c r="K101" s="36" t="e">
        <f>(C_calculation_DO_reachcode!AU101*Q!AN101)/'A-IFR'!AN101</f>
        <v>#DIV/0!</v>
      </c>
      <c r="L101" s="36" t="e">
        <f>(C_calculation_DO_reachcode!AV101*Q!AO101)/'A-IFR'!AO101</f>
        <v>#DIV/0!</v>
      </c>
      <c r="M101" s="36" t="e">
        <f>(C_calculation_DO_reachcode!AW101*Q!AP101)/'A-IFR'!AP101</f>
        <v>#DIV/0!</v>
      </c>
      <c r="N101" s="36" t="e">
        <f>(C_calculation_DO_reachcode!AX101*Q!AQ101)/'A-IFR'!AQ101</f>
        <v>#DIV/0!</v>
      </c>
      <c r="O101" s="36" t="e">
        <f>(C_calculation_DO_reachcode!AY101*Q!AR101)/'A-IFR'!AR101</f>
        <v>#DIV/0!</v>
      </c>
      <c r="P101" s="36" t="e">
        <f>(C_calculation_DO_reachcode!AZ101*Q!AS101)/'A-IFR'!AS101</f>
        <v>#DIV/0!</v>
      </c>
      <c r="Q101" s="36" t="e">
        <f>(C_calculation_DO_reachcode!BA101*Q!AT101)/'A-IFR'!AT101</f>
        <v>#DIV/0!</v>
      </c>
      <c r="R101" s="36">
        <f>(C_calculation_DO_reachcode!BB101*Q!AU101)/'A-IFR'!AU101</f>
        <v>0</v>
      </c>
      <c r="S101" s="36" t="e">
        <f>(C_calculation_DO_reachcode!BC101*Q!AV101)/'A-IFR'!AV101</f>
        <v>#DIV/0!</v>
      </c>
      <c r="T101" s="36" t="e">
        <f>(C_calculation_DO_reachcode!BD101*Q!AW101)/'A-IFR'!AW101</f>
        <v>#DIV/0!</v>
      </c>
      <c r="U101" s="36">
        <f>(C_calculation_DO_reachcode!BE101*Q!AX101)/'A-IFR'!AX101</f>
        <v>0</v>
      </c>
      <c r="V101" s="36" t="e">
        <f>(C_calculation_DO_reachcode!BF101*Q!AY101)/'A-IFR'!AY101</f>
        <v>#DIV/0!</v>
      </c>
      <c r="W101" s="36">
        <f>(C_calculation_DO_reachcode!BG101*Q!AZ101)/'A-IFR'!AZ101</f>
        <v>0</v>
      </c>
      <c r="X101" s="36" t="e">
        <f>(C_calculation_DO_reachcode!BH101*Q!BA101)/'A-IFR'!BA101</f>
        <v>#DIV/0!</v>
      </c>
      <c r="Y101" s="36" t="e">
        <f>(C_calculation_DO_reachcode!BI101*Q!BB101)/'A-IFR'!BB101</f>
        <v>#DIV/0!</v>
      </c>
      <c r="Z101" s="36">
        <f>(C_calculation_DO_reachcode!BJ101*Q!BC101)/'A-IFR'!BC101</f>
        <v>0</v>
      </c>
      <c r="AA101" s="36">
        <f>(C_calculation_DO_reachcode!BK101*Q!BD101)/'A-IFR'!BD101</f>
        <v>0</v>
      </c>
      <c r="AB101" s="36" t="e">
        <f>(C_calculation_DO_reachcode!BL101*Q!BE101)/'A-IFR'!BE101</f>
        <v>#DIV/0!</v>
      </c>
      <c r="AC101" s="36" t="e">
        <f>(C_calculation_DO_reachcode!BM101*Q!BF101)/'A-IFR'!BF101</f>
        <v>#DIV/0!</v>
      </c>
      <c r="AD101" s="36">
        <f>(C_calculation_DO_reachcode!BN101*Q!BG101)/'A-IFR'!BG101</f>
        <v>0</v>
      </c>
      <c r="AF101" s="37">
        <v>17110004001002</v>
      </c>
      <c r="AG101" s="36">
        <f t="shared" si="75"/>
        <v>0.39747747092103286</v>
      </c>
      <c r="AH101" s="36">
        <f t="shared" si="76"/>
        <v>0.35652917158773806</v>
      </c>
      <c r="AI101" s="36">
        <f t="shared" si="77"/>
        <v>0.38546558125643526</v>
      </c>
      <c r="AJ101" s="36">
        <f t="shared" si="78"/>
        <v>0.32434315543423403</v>
      </c>
      <c r="AK101" s="36">
        <f t="shared" si="79"/>
        <v>0.47152109735005071</v>
      </c>
      <c r="AL101" s="36">
        <f t="shared" si="80"/>
        <v>0.46452467147702359</v>
      </c>
      <c r="AM101" s="36">
        <f t="shared" si="81"/>
        <v>0.38486391791972302</v>
      </c>
      <c r="AN101" s="36" t="e">
        <f t="shared" si="82"/>
        <v>#DIV/0!</v>
      </c>
      <c r="AO101" s="36">
        <f t="shared" si="83"/>
        <v>0.53885895959488739</v>
      </c>
      <c r="AP101" s="36">
        <f t="shared" si="84"/>
        <v>1.0285765982103687</v>
      </c>
      <c r="AQ101" s="36">
        <f t="shared" si="85"/>
        <v>0.31145416482661509</v>
      </c>
      <c r="AR101" s="36">
        <f t="shared" si="86"/>
        <v>0.63781923550485264</v>
      </c>
      <c r="AS101" s="36">
        <f t="shared" si="87"/>
        <v>0.28234800824954143</v>
      </c>
      <c r="AT101" s="36">
        <f t="shared" si="88"/>
        <v>0.53457586890418129</v>
      </c>
      <c r="AU101" s="36">
        <f t="shared" si="89"/>
        <v>0.63781923550485264</v>
      </c>
      <c r="AV101" s="36">
        <f t="shared" si="90"/>
        <v>0.24689730748139641</v>
      </c>
      <c r="AW101" s="36">
        <f t="shared" si="91"/>
        <v>0.43661466232522345</v>
      </c>
      <c r="AX101" s="36">
        <f t="shared" si="92"/>
        <v>0.24506151432222209</v>
      </c>
      <c r="AY101" s="36">
        <f t="shared" si="93"/>
        <v>0.4911463345547305</v>
      </c>
      <c r="AZ101" s="36">
        <f t="shared" si="94"/>
        <v>0.56749087476040083</v>
      </c>
      <c r="BA101" s="36">
        <f t="shared" si="95"/>
        <v>0.22065435364145849</v>
      </c>
      <c r="BB101" s="36">
        <f t="shared" si="96"/>
        <v>0.23890178845593169</v>
      </c>
      <c r="BC101" s="36">
        <f t="shared" si="97"/>
        <v>0.4285802926785004</v>
      </c>
      <c r="BD101" s="36">
        <f t="shared" si="98"/>
        <v>0.53252657481925647</v>
      </c>
      <c r="BE101" s="36">
        <f t="shared" si="99"/>
        <v>0.22266431034193071</v>
      </c>
    </row>
    <row r="102" spans="1:57" x14ac:dyDescent="0.25">
      <c r="A102" s="15" t="s">
        <v>138</v>
      </c>
      <c r="B102" s="3">
        <v>17110004013979</v>
      </c>
      <c r="C102">
        <v>4.6632373705506325E-3</v>
      </c>
      <c r="D102" s="17">
        <v>400</v>
      </c>
      <c r="F102" s="36" t="e">
        <f>(C_calculation_DO_reachcode!AP102*Q!AI102)/'A-IFR'!AI102</f>
        <v>#DIV/0!</v>
      </c>
      <c r="G102" s="36">
        <f>(C_calculation_DO_reachcode!AQ102*Q!AJ102)/'A-IFR'!AJ102</f>
        <v>0</v>
      </c>
      <c r="H102" s="36" t="e">
        <f>(C_calculation_DO_reachcode!AR102*Q!AK102)/'A-IFR'!AK102</f>
        <v>#DIV/0!</v>
      </c>
      <c r="I102" s="36" t="e">
        <f>(C_calculation_DO_reachcode!AS102*Q!AL102)/'A-IFR'!AL102</f>
        <v>#DIV/0!</v>
      </c>
      <c r="J102" s="36" t="e">
        <f>(C_calculation_DO_reachcode!AT102*Q!AM102)/'A-IFR'!AM102</f>
        <v>#DIV/0!</v>
      </c>
      <c r="K102" s="36" t="e">
        <f>(C_calculation_DO_reachcode!AU102*Q!AN102)/'A-IFR'!AN102</f>
        <v>#DIV/0!</v>
      </c>
      <c r="L102" s="36" t="e">
        <f>(C_calculation_DO_reachcode!AV102*Q!AO102)/'A-IFR'!AO102</f>
        <v>#DIV/0!</v>
      </c>
      <c r="M102" s="36" t="e">
        <f>(C_calculation_DO_reachcode!AW102*Q!AP102)/'A-IFR'!AP102</f>
        <v>#DIV/0!</v>
      </c>
      <c r="N102" s="36" t="e">
        <f>(C_calculation_DO_reachcode!AX102*Q!AQ102)/'A-IFR'!AQ102</f>
        <v>#DIV/0!</v>
      </c>
      <c r="O102" s="36" t="e">
        <f>(C_calculation_DO_reachcode!AY102*Q!AR102)/'A-IFR'!AR102</f>
        <v>#DIV/0!</v>
      </c>
      <c r="P102" s="36" t="e">
        <f>(C_calculation_DO_reachcode!AZ102*Q!AS102)/'A-IFR'!AS102</f>
        <v>#DIV/0!</v>
      </c>
      <c r="Q102" s="36" t="e">
        <f>(C_calculation_DO_reachcode!BA102*Q!AT102)/'A-IFR'!AT102</f>
        <v>#DIV/0!</v>
      </c>
      <c r="R102" s="36">
        <f>(C_calculation_DO_reachcode!BB102*Q!AU102)/'A-IFR'!AU102</f>
        <v>0</v>
      </c>
      <c r="S102" s="36" t="e">
        <f>(C_calculation_DO_reachcode!BC102*Q!AV102)/'A-IFR'!AV102</f>
        <v>#DIV/0!</v>
      </c>
      <c r="T102" s="36" t="e">
        <f>(C_calculation_DO_reachcode!BD102*Q!AW102)/'A-IFR'!AW102</f>
        <v>#DIV/0!</v>
      </c>
      <c r="U102" s="36">
        <f>(C_calculation_DO_reachcode!BE102*Q!AX102)/'A-IFR'!AX102</f>
        <v>0</v>
      </c>
      <c r="V102" s="36" t="e">
        <f>(C_calculation_DO_reachcode!BF102*Q!AY102)/'A-IFR'!AY102</f>
        <v>#DIV/0!</v>
      </c>
      <c r="W102" s="36">
        <f>(C_calculation_DO_reachcode!BG102*Q!AZ102)/'A-IFR'!AZ102</f>
        <v>0</v>
      </c>
      <c r="X102" s="36" t="e">
        <f>(C_calculation_DO_reachcode!BH102*Q!BA102)/'A-IFR'!BA102</f>
        <v>#DIV/0!</v>
      </c>
      <c r="Y102" s="36" t="e">
        <f>(C_calculation_DO_reachcode!BI102*Q!BB102)/'A-IFR'!BB102</f>
        <v>#DIV/0!</v>
      </c>
      <c r="Z102" s="36">
        <f>(C_calculation_DO_reachcode!BJ102*Q!BC102)/'A-IFR'!BC102</f>
        <v>0</v>
      </c>
      <c r="AA102" s="36">
        <f>(C_calculation_DO_reachcode!BK102*Q!BD102)/'A-IFR'!BD102</f>
        <v>0</v>
      </c>
      <c r="AB102" s="36" t="e">
        <f>(C_calculation_DO_reachcode!BL102*Q!BE102)/'A-IFR'!BE102</f>
        <v>#DIV/0!</v>
      </c>
      <c r="AC102" s="36" t="e">
        <f>(C_calculation_DO_reachcode!BM102*Q!BF102)/'A-IFR'!BF102</f>
        <v>#DIV/0!</v>
      </c>
      <c r="AD102" s="36">
        <f>(C_calculation_DO_reachcode!BN102*Q!BG102)/'A-IFR'!BG102</f>
        <v>0</v>
      </c>
      <c r="AF102" s="37">
        <v>17110004000416</v>
      </c>
      <c r="AG102" s="36">
        <f t="shared" si="75"/>
        <v>0</v>
      </c>
      <c r="AH102" s="36">
        <f t="shared" si="76"/>
        <v>0</v>
      </c>
      <c r="AI102" s="36">
        <f t="shared" si="77"/>
        <v>0</v>
      </c>
      <c r="AJ102" s="36">
        <f t="shared" si="78"/>
        <v>0</v>
      </c>
      <c r="AK102" s="36">
        <f t="shared" si="79"/>
        <v>0</v>
      </c>
      <c r="AL102" s="36">
        <f t="shared" si="80"/>
        <v>0</v>
      </c>
      <c r="AM102" s="36">
        <f t="shared" si="81"/>
        <v>6.4214627123728274E-2</v>
      </c>
      <c r="AN102" s="36">
        <f t="shared" si="82"/>
        <v>0.12712184098862159</v>
      </c>
      <c r="AO102" s="36">
        <f t="shared" si="83"/>
        <v>0.23406685894123413</v>
      </c>
      <c r="AP102" s="36">
        <f t="shared" si="84"/>
        <v>9.8613534805910202E-2</v>
      </c>
      <c r="AQ102" s="36">
        <f t="shared" si="85"/>
        <v>0</v>
      </c>
      <c r="AR102" s="36">
        <f t="shared" si="86"/>
        <v>0</v>
      </c>
      <c r="AS102" s="36">
        <f t="shared" si="87"/>
        <v>0.11045721237191498</v>
      </c>
      <c r="AT102" s="36">
        <f t="shared" si="88"/>
        <v>0.21638179290319798</v>
      </c>
      <c r="AU102" s="36">
        <f t="shared" si="89"/>
        <v>0</v>
      </c>
      <c r="AV102" s="36">
        <f t="shared" si="90"/>
        <v>0</v>
      </c>
      <c r="AW102" s="36">
        <f t="shared" si="91"/>
        <v>0.19646465001928867</v>
      </c>
      <c r="AX102" s="36">
        <f t="shared" si="92"/>
        <v>0</v>
      </c>
      <c r="AY102" s="36">
        <f t="shared" si="93"/>
        <v>0</v>
      </c>
      <c r="AZ102" s="36">
        <f t="shared" si="94"/>
        <v>0.20207702073756284</v>
      </c>
      <c r="BA102" s="36">
        <f t="shared" si="95"/>
        <v>0</v>
      </c>
      <c r="BB102" s="36">
        <f t="shared" si="96"/>
        <v>0</v>
      </c>
      <c r="BC102" s="36">
        <f t="shared" si="97"/>
        <v>2.5056613321010994E-2</v>
      </c>
      <c r="BD102" s="36">
        <f t="shared" si="98"/>
        <v>0.20499763225616477</v>
      </c>
      <c r="BE102" s="36">
        <f t="shared" si="99"/>
        <v>0</v>
      </c>
    </row>
    <row r="103" spans="1:57" x14ac:dyDescent="0.25">
      <c r="A103" s="15" t="s">
        <v>139</v>
      </c>
      <c r="B103" s="3">
        <v>17110004013979</v>
      </c>
      <c r="C103">
        <v>4.4108456932008266E-3</v>
      </c>
      <c r="D103" s="17">
        <v>400</v>
      </c>
      <c r="F103" s="36" t="e">
        <f>(C_calculation_DO_reachcode!AP103*Q!AI103)/'A-IFR'!AI103</f>
        <v>#DIV/0!</v>
      </c>
      <c r="G103" s="36">
        <f>(C_calculation_DO_reachcode!AQ103*Q!AJ103)/'A-IFR'!AJ103</f>
        <v>0</v>
      </c>
      <c r="H103" s="36" t="e">
        <f>(C_calculation_DO_reachcode!AR103*Q!AK103)/'A-IFR'!AK103</f>
        <v>#DIV/0!</v>
      </c>
      <c r="I103" s="36" t="e">
        <f>(C_calculation_DO_reachcode!AS103*Q!AL103)/'A-IFR'!AL103</f>
        <v>#DIV/0!</v>
      </c>
      <c r="J103" s="36" t="e">
        <f>(C_calculation_DO_reachcode!AT103*Q!AM103)/'A-IFR'!AM103</f>
        <v>#DIV/0!</v>
      </c>
      <c r="K103" s="36" t="e">
        <f>(C_calculation_DO_reachcode!AU103*Q!AN103)/'A-IFR'!AN103</f>
        <v>#DIV/0!</v>
      </c>
      <c r="L103" s="36" t="e">
        <f>(C_calculation_DO_reachcode!AV103*Q!AO103)/'A-IFR'!AO103</f>
        <v>#DIV/0!</v>
      </c>
      <c r="M103" s="36" t="e">
        <f>(C_calculation_DO_reachcode!AW103*Q!AP103)/'A-IFR'!AP103</f>
        <v>#DIV/0!</v>
      </c>
      <c r="N103" s="36" t="e">
        <f>(C_calculation_DO_reachcode!AX103*Q!AQ103)/'A-IFR'!AQ103</f>
        <v>#DIV/0!</v>
      </c>
      <c r="O103" s="36" t="e">
        <f>(C_calculation_DO_reachcode!AY103*Q!AR103)/'A-IFR'!AR103</f>
        <v>#DIV/0!</v>
      </c>
      <c r="P103" s="36" t="e">
        <f>(C_calculation_DO_reachcode!AZ103*Q!AS103)/'A-IFR'!AS103</f>
        <v>#DIV/0!</v>
      </c>
      <c r="Q103" s="36" t="e">
        <f>(C_calculation_DO_reachcode!BA103*Q!AT103)/'A-IFR'!AT103</f>
        <v>#DIV/0!</v>
      </c>
      <c r="R103" s="36">
        <f>(C_calculation_DO_reachcode!BB103*Q!AU103)/'A-IFR'!AU103</f>
        <v>0</v>
      </c>
      <c r="S103" s="36" t="e">
        <f>(C_calculation_DO_reachcode!BC103*Q!AV103)/'A-IFR'!AV103</f>
        <v>#DIV/0!</v>
      </c>
      <c r="T103" s="36" t="e">
        <f>(C_calculation_DO_reachcode!BD103*Q!AW103)/'A-IFR'!AW103</f>
        <v>#DIV/0!</v>
      </c>
      <c r="U103" s="36">
        <f>(C_calculation_DO_reachcode!BE103*Q!AX103)/'A-IFR'!AX103</f>
        <v>0</v>
      </c>
      <c r="V103" s="36" t="e">
        <f>(C_calculation_DO_reachcode!BF103*Q!AY103)/'A-IFR'!AY103</f>
        <v>#DIV/0!</v>
      </c>
      <c r="W103" s="36">
        <f>(C_calculation_DO_reachcode!BG103*Q!AZ103)/'A-IFR'!AZ103</f>
        <v>0</v>
      </c>
      <c r="X103" s="36" t="e">
        <f>(C_calculation_DO_reachcode!BH103*Q!BA103)/'A-IFR'!BA103</f>
        <v>#DIV/0!</v>
      </c>
      <c r="Y103" s="36" t="e">
        <f>(C_calculation_DO_reachcode!BI103*Q!BB103)/'A-IFR'!BB103</f>
        <v>#DIV/0!</v>
      </c>
      <c r="Z103" s="36">
        <f>(C_calculation_DO_reachcode!BJ103*Q!BC103)/'A-IFR'!BC103</f>
        <v>0</v>
      </c>
      <c r="AA103" s="36">
        <f>(C_calculation_DO_reachcode!BK103*Q!BD103)/'A-IFR'!BD103</f>
        <v>0</v>
      </c>
      <c r="AB103" s="36" t="e">
        <f>(C_calculation_DO_reachcode!BL103*Q!BE103)/'A-IFR'!BE103</f>
        <v>#DIV/0!</v>
      </c>
      <c r="AC103" s="36" t="e">
        <f>(C_calculation_DO_reachcode!BM103*Q!BF103)/'A-IFR'!BF103</f>
        <v>#DIV/0!</v>
      </c>
      <c r="AD103" s="36">
        <f>(C_calculation_DO_reachcode!BN103*Q!BG103)/'A-IFR'!BG103</f>
        <v>0</v>
      </c>
      <c r="AF103" s="37">
        <v>17110004010335</v>
      </c>
      <c r="AG103" s="36" t="e">
        <f t="shared" si="75"/>
        <v>#DIV/0!</v>
      </c>
      <c r="AH103" s="36" t="e">
        <f t="shared" si="76"/>
        <v>#DIV/0!</v>
      </c>
      <c r="AI103" s="36" t="e">
        <f t="shared" si="77"/>
        <v>#DIV/0!</v>
      </c>
      <c r="AJ103" s="36" t="e">
        <f t="shared" si="78"/>
        <v>#DIV/0!</v>
      </c>
      <c r="AK103" s="36" t="e">
        <f t="shared" si="79"/>
        <v>#DIV/0!</v>
      </c>
      <c r="AL103" s="36" t="e">
        <f t="shared" si="80"/>
        <v>#DIV/0!</v>
      </c>
      <c r="AM103" s="36" t="e">
        <f t="shared" si="81"/>
        <v>#DIV/0!</v>
      </c>
      <c r="AN103" s="36" t="e">
        <f t="shared" si="82"/>
        <v>#DIV/0!</v>
      </c>
      <c r="AO103" s="36">
        <f t="shared" si="83"/>
        <v>0.71568019075890854</v>
      </c>
      <c r="AP103" s="36" t="e">
        <f t="shared" si="84"/>
        <v>#DIV/0!</v>
      </c>
      <c r="AQ103" s="36" t="e">
        <f t="shared" si="85"/>
        <v>#DIV/0!</v>
      </c>
      <c r="AR103" s="36" t="e">
        <f t="shared" si="86"/>
        <v>#DIV/0!</v>
      </c>
      <c r="AS103" s="36">
        <f t="shared" si="87"/>
        <v>0.56216500497872179</v>
      </c>
      <c r="AT103" s="36">
        <f t="shared" si="88"/>
        <v>0.54903257202054834</v>
      </c>
      <c r="AU103" s="36" t="e">
        <f t="shared" si="89"/>
        <v>#DIV/0!</v>
      </c>
      <c r="AV103" s="36" t="e">
        <f t="shared" si="90"/>
        <v>#DIV/0!</v>
      </c>
      <c r="AW103" s="36">
        <f t="shared" si="91"/>
        <v>0.59881032256269517</v>
      </c>
      <c r="AX103" s="36" t="e">
        <f t="shared" si="92"/>
        <v>#DIV/0!</v>
      </c>
      <c r="AY103" s="36" t="e">
        <f t="shared" si="93"/>
        <v>#DIV/0!</v>
      </c>
      <c r="AZ103" s="36">
        <f t="shared" si="94"/>
        <v>0.53061811855460406</v>
      </c>
      <c r="BA103" s="36" t="e">
        <f t="shared" si="95"/>
        <v>#DIV/0!</v>
      </c>
      <c r="BB103" s="36" t="e">
        <f t="shared" si="96"/>
        <v>#DIV/0!</v>
      </c>
      <c r="BC103" s="36" t="e">
        <f t="shared" si="97"/>
        <v>#DIV/0!</v>
      </c>
      <c r="BD103" s="36">
        <f t="shared" si="98"/>
        <v>0.5543718147337191</v>
      </c>
      <c r="BE103" s="36" t="e">
        <f t="shared" si="99"/>
        <v>#DIV/0!</v>
      </c>
    </row>
    <row r="104" spans="1:57" x14ac:dyDescent="0.25">
      <c r="A104" s="15" t="s">
        <v>140</v>
      </c>
      <c r="B104" s="3">
        <v>17110004013979</v>
      </c>
      <c r="C104">
        <v>4.4108456932008266E-3</v>
      </c>
      <c r="D104" s="17">
        <v>400</v>
      </c>
      <c r="F104" s="36" t="e">
        <f>(C_calculation_DO_reachcode!AP104*Q!AI104)/'A-IFR'!AI104</f>
        <v>#DIV/0!</v>
      </c>
      <c r="G104" s="36">
        <f>(C_calculation_DO_reachcode!AQ104*Q!AJ104)/'A-IFR'!AJ104</f>
        <v>0</v>
      </c>
      <c r="H104" s="36" t="e">
        <f>(C_calculation_DO_reachcode!AR104*Q!AK104)/'A-IFR'!AK104</f>
        <v>#DIV/0!</v>
      </c>
      <c r="I104" s="36" t="e">
        <f>(C_calculation_DO_reachcode!AS104*Q!AL104)/'A-IFR'!AL104</f>
        <v>#DIV/0!</v>
      </c>
      <c r="J104" s="36" t="e">
        <f>(C_calculation_DO_reachcode!AT104*Q!AM104)/'A-IFR'!AM104</f>
        <v>#DIV/0!</v>
      </c>
      <c r="K104" s="36" t="e">
        <f>(C_calculation_DO_reachcode!AU104*Q!AN104)/'A-IFR'!AN104</f>
        <v>#DIV/0!</v>
      </c>
      <c r="L104" s="36" t="e">
        <f>(C_calculation_DO_reachcode!AV104*Q!AO104)/'A-IFR'!AO104</f>
        <v>#DIV/0!</v>
      </c>
      <c r="M104" s="36" t="e">
        <f>(C_calculation_DO_reachcode!AW104*Q!AP104)/'A-IFR'!AP104</f>
        <v>#DIV/0!</v>
      </c>
      <c r="N104" s="36" t="e">
        <f>(C_calculation_DO_reachcode!AX104*Q!AQ104)/'A-IFR'!AQ104</f>
        <v>#DIV/0!</v>
      </c>
      <c r="O104" s="36" t="e">
        <f>(C_calculation_DO_reachcode!AY104*Q!AR104)/'A-IFR'!AR104</f>
        <v>#DIV/0!</v>
      </c>
      <c r="P104" s="36" t="e">
        <f>(C_calculation_DO_reachcode!AZ104*Q!AS104)/'A-IFR'!AS104</f>
        <v>#DIV/0!</v>
      </c>
      <c r="Q104" s="36" t="e">
        <f>(C_calculation_DO_reachcode!BA104*Q!AT104)/'A-IFR'!AT104</f>
        <v>#DIV/0!</v>
      </c>
      <c r="R104" s="36">
        <f>(C_calculation_DO_reachcode!BB104*Q!AU104)/'A-IFR'!AU104</f>
        <v>0</v>
      </c>
      <c r="S104" s="36" t="e">
        <f>(C_calculation_DO_reachcode!BC104*Q!AV104)/'A-IFR'!AV104</f>
        <v>#DIV/0!</v>
      </c>
      <c r="T104" s="36" t="e">
        <f>(C_calculation_DO_reachcode!BD104*Q!AW104)/'A-IFR'!AW104</f>
        <v>#DIV/0!</v>
      </c>
      <c r="U104" s="36">
        <f>(C_calculation_DO_reachcode!BE104*Q!AX104)/'A-IFR'!AX104</f>
        <v>0</v>
      </c>
      <c r="V104" s="36" t="e">
        <f>(C_calculation_DO_reachcode!BF104*Q!AY104)/'A-IFR'!AY104</f>
        <v>#DIV/0!</v>
      </c>
      <c r="W104" s="36">
        <f>(C_calculation_DO_reachcode!BG104*Q!AZ104)/'A-IFR'!AZ104</f>
        <v>0</v>
      </c>
      <c r="X104" s="36" t="e">
        <f>(C_calculation_DO_reachcode!BH104*Q!BA104)/'A-IFR'!BA104</f>
        <v>#DIV/0!</v>
      </c>
      <c r="Y104" s="36" t="e">
        <f>(C_calculation_DO_reachcode!BI104*Q!BB104)/'A-IFR'!BB104</f>
        <v>#DIV/0!</v>
      </c>
      <c r="Z104" s="36">
        <f>(C_calculation_DO_reachcode!BJ104*Q!BC104)/'A-IFR'!BC104</f>
        <v>0</v>
      </c>
      <c r="AA104" s="36">
        <f>(C_calculation_DO_reachcode!BK104*Q!BD104)/'A-IFR'!BD104</f>
        <v>0</v>
      </c>
      <c r="AB104" s="36" t="e">
        <f>(C_calculation_DO_reachcode!BL104*Q!BE104)/'A-IFR'!BE104</f>
        <v>#DIV/0!</v>
      </c>
      <c r="AC104" s="36" t="e">
        <f>(C_calculation_DO_reachcode!BM104*Q!BF104)/'A-IFR'!BF104</f>
        <v>#DIV/0!</v>
      </c>
      <c r="AD104" s="36">
        <f>(C_calculation_DO_reachcode!BN104*Q!BG104)/'A-IFR'!BG104</f>
        <v>0</v>
      </c>
      <c r="AF104" s="37">
        <v>17110004000263</v>
      </c>
      <c r="AG104" s="36" t="e">
        <f t="shared" si="75"/>
        <v>#DIV/0!</v>
      </c>
      <c r="AH104" s="36" t="e">
        <f t="shared" si="76"/>
        <v>#DIV/0!</v>
      </c>
      <c r="AI104" s="36" t="e">
        <f t="shared" si="77"/>
        <v>#DIV/0!</v>
      </c>
      <c r="AJ104" s="36" t="e">
        <f t="shared" si="78"/>
        <v>#DIV/0!</v>
      </c>
      <c r="AK104" s="36" t="e">
        <f t="shared" si="79"/>
        <v>#DIV/0!</v>
      </c>
      <c r="AL104" s="36" t="e">
        <f t="shared" si="80"/>
        <v>#DIV/0!</v>
      </c>
      <c r="AM104" s="36" t="e">
        <f t="shared" si="81"/>
        <v>#DIV/0!</v>
      </c>
      <c r="AN104" s="36" t="e">
        <f t="shared" si="82"/>
        <v>#DIV/0!</v>
      </c>
      <c r="AO104" s="36">
        <f t="shared" si="83"/>
        <v>0</v>
      </c>
      <c r="AP104" s="36" t="e">
        <f t="shared" si="84"/>
        <v>#DIV/0!</v>
      </c>
      <c r="AQ104" s="36" t="e">
        <f t="shared" si="85"/>
        <v>#DIV/0!</v>
      </c>
      <c r="AR104" s="36" t="e">
        <f t="shared" si="86"/>
        <v>#DIV/0!</v>
      </c>
      <c r="AS104" s="36">
        <f t="shared" si="87"/>
        <v>0</v>
      </c>
      <c r="AT104" s="36">
        <f t="shared" si="88"/>
        <v>0</v>
      </c>
      <c r="AU104" s="36" t="e">
        <f t="shared" si="89"/>
        <v>#DIV/0!</v>
      </c>
      <c r="AV104" s="36" t="e">
        <f t="shared" si="90"/>
        <v>#DIV/0!</v>
      </c>
      <c r="AW104" s="36">
        <f t="shared" si="91"/>
        <v>0</v>
      </c>
      <c r="AX104" s="36" t="e">
        <f t="shared" si="92"/>
        <v>#DIV/0!</v>
      </c>
      <c r="AY104" s="36" t="e">
        <f t="shared" si="93"/>
        <v>#DIV/0!</v>
      </c>
      <c r="AZ104" s="36">
        <f t="shared" si="94"/>
        <v>0</v>
      </c>
      <c r="BA104" s="36" t="e">
        <f t="shared" si="95"/>
        <v>#DIV/0!</v>
      </c>
      <c r="BB104" s="36" t="e">
        <f t="shared" si="96"/>
        <v>#DIV/0!</v>
      </c>
      <c r="BC104" s="36" t="e">
        <f t="shared" si="97"/>
        <v>#DIV/0!</v>
      </c>
      <c r="BD104" s="36">
        <f t="shared" si="98"/>
        <v>0</v>
      </c>
      <c r="BE104" s="36" t="e">
        <f t="shared" si="99"/>
        <v>#DIV/0!</v>
      </c>
    </row>
    <row r="105" spans="1:57" x14ac:dyDescent="0.25">
      <c r="A105" s="15" t="s">
        <v>141</v>
      </c>
      <c r="B105" s="3">
        <v>17110004013979</v>
      </c>
      <c r="C105">
        <v>4.2185471393167973E-3</v>
      </c>
      <c r="D105" s="17">
        <v>400</v>
      </c>
      <c r="F105" s="36" t="e">
        <f>(C_calculation_DO_reachcode!AP105*Q!AI105)/'A-IFR'!AI105</f>
        <v>#DIV/0!</v>
      </c>
      <c r="G105" s="36">
        <f>(C_calculation_DO_reachcode!AQ105*Q!AJ105)/'A-IFR'!AJ105</f>
        <v>0</v>
      </c>
      <c r="H105" s="36" t="e">
        <f>(C_calculation_DO_reachcode!AR105*Q!AK105)/'A-IFR'!AK105</f>
        <v>#DIV/0!</v>
      </c>
      <c r="I105" s="36" t="e">
        <f>(C_calculation_DO_reachcode!AS105*Q!AL105)/'A-IFR'!AL105</f>
        <v>#DIV/0!</v>
      </c>
      <c r="J105" s="36" t="e">
        <f>(C_calculation_DO_reachcode!AT105*Q!AM105)/'A-IFR'!AM105</f>
        <v>#DIV/0!</v>
      </c>
      <c r="K105" s="36" t="e">
        <f>(C_calculation_DO_reachcode!AU105*Q!AN105)/'A-IFR'!AN105</f>
        <v>#DIV/0!</v>
      </c>
      <c r="L105" s="36" t="e">
        <f>(C_calculation_DO_reachcode!AV105*Q!AO105)/'A-IFR'!AO105</f>
        <v>#DIV/0!</v>
      </c>
      <c r="M105" s="36" t="e">
        <f>(C_calculation_DO_reachcode!AW105*Q!AP105)/'A-IFR'!AP105</f>
        <v>#DIV/0!</v>
      </c>
      <c r="N105" s="36" t="e">
        <f>(C_calculation_DO_reachcode!AX105*Q!AQ105)/'A-IFR'!AQ105</f>
        <v>#DIV/0!</v>
      </c>
      <c r="O105" s="36" t="e">
        <f>(C_calculation_DO_reachcode!AY105*Q!AR105)/'A-IFR'!AR105</f>
        <v>#DIV/0!</v>
      </c>
      <c r="P105" s="36" t="e">
        <f>(C_calculation_DO_reachcode!AZ105*Q!AS105)/'A-IFR'!AS105</f>
        <v>#DIV/0!</v>
      </c>
      <c r="Q105" s="36" t="e">
        <f>(C_calculation_DO_reachcode!BA105*Q!AT105)/'A-IFR'!AT105</f>
        <v>#DIV/0!</v>
      </c>
      <c r="R105" s="36">
        <f>(C_calculation_DO_reachcode!BB105*Q!AU105)/'A-IFR'!AU105</f>
        <v>0</v>
      </c>
      <c r="S105" s="36" t="e">
        <f>(C_calculation_DO_reachcode!BC105*Q!AV105)/'A-IFR'!AV105</f>
        <v>#DIV/0!</v>
      </c>
      <c r="T105" s="36" t="e">
        <f>(C_calculation_DO_reachcode!BD105*Q!AW105)/'A-IFR'!AW105</f>
        <v>#DIV/0!</v>
      </c>
      <c r="U105" s="36">
        <f>(C_calculation_DO_reachcode!BE105*Q!AX105)/'A-IFR'!AX105</f>
        <v>0</v>
      </c>
      <c r="V105" s="36" t="e">
        <f>(C_calculation_DO_reachcode!BF105*Q!AY105)/'A-IFR'!AY105</f>
        <v>#DIV/0!</v>
      </c>
      <c r="W105" s="36">
        <f>(C_calculation_DO_reachcode!BG105*Q!AZ105)/'A-IFR'!AZ105</f>
        <v>0</v>
      </c>
      <c r="X105" s="36" t="e">
        <f>(C_calculation_DO_reachcode!BH105*Q!BA105)/'A-IFR'!BA105</f>
        <v>#DIV/0!</v>
      </c>
      <c r="Y105" s="36" t="e">
        <f>(C_calculation_DO_reachcode!BI105*Q!BB105)/'A-IFR'!BB105</f>
        <v>#DIV/0!</v>
      </c>
      <c r="Z105" s="36">
        <f>(C_calculation_DO_reachcode!BJ105*Q!BC105)/'A-IFR'!BC105</f>
        <v>0</v>
      </c>
      <c r="AA105" s="36">
        <f>(C_calculation_DO_reachcode!BK105*Q!BD105)/'A-IFR'!BD105</f>
        <v>0</v>
      </c>
      <c r="AB105" s="36" t="e">
        <f>(C_calculation_DO_reachcode!BL105*Q!BE105)/'A-IFR'!BE105</f>
        <v>#DIV/0!</v>
      </c>
      <c r="AC105" s="36" t="e">
        <f>(C_calculation_DO_reachcode!BM105*Q!BF105)/'A-IFR'!BF105</f>
        <v>#DIV/0!</v>
      </c>
      <c r="AD105" s="36">
        <f>(C_calculation_DO_reachcode!BN105*Q!BG105)/'A-IFR'!BG105</f>
        <v>0</v>
      </c>
      <c r="AF105" s="37">
        <v>17110004014753</v>
      </c>
      <c r="AG105" s="36" t="e">
        <f t="shared" si="75"/>
        <v>#DIV/0!</v>
      </c>
      <c r="AH105" s="36" t="e">
        <f t="shared" si="76"/>
        <v>#DIV/0!</v>
      </c>
      <c r="AI105" s="36" t="e">
        <f t="shared" si="77"/>
        <v>#DIV/0!</v>
      </c>
      <c r="AJ105" s="36" t="e">
        <f t="shared" si="78"/>
        <v>#DIV/0!</v>
      </c>
      <c r="AK105" s="36" t="e">
        <f t="shared" si="79"/>
        <v>#DIV/0!</v>
      </c>
      <c r="AL105" s="36" t="e">
        <f t="shared" si="80"/>
        <v>#DIV/0!</v>
      </c>
      <c r="AM105" s="36" t="e">
        <f t="shared" si="81"/>
        <v>#DIV/0!</v>
      </c>
      <c r="AN105" s="36" t="e">
        <f t="shared" si="82"/>
        <v>#DIV/0!</v>
      </c>
      <c r="AO105" s="36">
        <f t="shared" si="83"/>
        <v>0.5702782253829618</v>
      </c>
      <c r="AP105" s="36" t="e">
        <f t="shared" si="84"/>
        <v>#DIV/0!</v>
      </c>
      <c r="AQ105" s="36" t="e">
        <f t="shared" si="85"/>
        <v>#DIV/0!</v>
      </c>
      <c r="AR105" s="36" t="e">
        <f t="shared" si="86"/>
        <v>#DIV/0!</v>
      </c>
      <c r="AS105" s="36">
        <f t="shared" si="87"/>
        <v>0.60578575848502791</v>
      </c>
      <c r="AT105" s="36">
        <f t="shared" si="88"/>
        <v>0.60633732744785251</v>
      </c>
      <c r="AU105" s="36" t="e">
        <f t="shared" si="89"/>
        <v>#DIV/0!</v>
      </c>
      <c r="AV105" s="36" t="e">
        <f t="shared" si="90"/>
        <v>#DIV/0!</v>
      </c>
      <c r="AW105" s="36">
        <f t="shared" si="91"/>
        <v>0.57705899246655046</v>
      </c>
      <c r="AX105" s="36" t="e">
        <f t="shared" si="92"/>
        <v>#DIV/0!</v>
      </c>
      <c r="AY105" s="36" t="e">
        <f t="shared" si="93"/>
        <v>#DIV/0!</v>
      </c>
      <c r="AZ105" s="36">
        <f t="shared" si="94"/>
        <v>0.60728566765838177</v>
      </c>
      <c r="BA105" s="36" t="e">
        <f t="shared" si="95"/>
        <v>#DIV/0!</v>
      </c>
      <c r="BB105" s="36" t="e">
        <f t="shared" si="96"/>
        <v>#DIV/0!</v>
      </c>
      <c r="BC105" s="36" t="e">
        <f t="shared" si="97"/>
        <v>#DIV/0!</v>
      </c>
      <c r="BD105" s="36">
        <f t="shared" si="98"/>
        <v>0.59568545082616942</v>
      </c>
      <c r="BE105" s="36" t="e">
        <f t="shared" si="99"/>
        <v>#DIV/0!</v>
      </c>
    </row>
    <row r="106" spans="1:57" x14ac:dyDescent="0.25">
      <c r="A106" s="15" t="s">
        <v>142</v>
      </c>
      <c r="B106" s="3">
        <v>17110004013979</v>
      </c>
      <c r="C106">
        <v>4.1584540158510208E-3</v>
      </c>
      <c r="D106" s="17">
        <v>400</v>
      </c>
      <c r="F106" s="36" t="e">
        <f>(C_calculation_DO_reachcode!AP106*Q!AI106)/'A-IFR'!AI106</f>
        <v>#DIV/0!</v>
      </c>
      <c r="G106" s="36">
        <f>(C_calculation_DO_reachcode!AQ106*Q!AJ106)/'A-IFR'!AJ106</f>
        <v>0</v>
      </c>
      <c r="H106" s="36" t="e">
        <f>(C_calculation_DO_reachcode!AR106*Q!AK106)/'A-IFR'!AK106</f>
        <v>#DIV/0!</v>
      </c>
      <c r="I106" s="36" t="e">
        <f>(C_calculation_DO_reachcode!AS106*Q!AL106)/'A-IFR'!AL106</f>
        <v>#DIV/0!</v>
      </c>
      <c r="J106" s="36" t="e">
        <f>(C_calculation_DO_reachcode!AT106*Q!AM106)/'A-IFR'!AM106</f>
        <v>#DIV/0!</v>
      </c>
      <c r="K106" s="36" t="e">
        <f>(C_calculation_DO_reachcode!AU106*Q!AN106)/'A-IFR'!AN106</f>
        <v>#DIV/0!</v>
      </c>
      <c r="L106" s="36" t="e">
        <f>(C_calculation_DO_reachcode!AV106*Q!AO106)/'A-IFR'!AO106</f>
        <v>#DIV/0!</v>
      </c>
      <c r="M106" s="36" t="e">
        <f>(C_calculation_DO_reachcode!AW106*Q!AP106)/'A-IFR'!AP106</f>
        <v>#DIV/0!</v>
      </c>
      <c r="N106" s="36" t="e">
        <f>(C_calculation_DO_reachcode!AX106*Q!AQ106)/'A-IFR'!AQ106</f>
        <v>#DIV/0!</v>
      </c>
      <c r="O106" s="36" t="e">
        <f>(C_calculation_DO_reachcode!AY106*Q!AR106)/'A-IFR'!AR106</f>
        <v>#DIV/0!</v>
      </c>
      <c r="P106" s="36" t="e">
        <f>(C_calculation_DO_reachcode!AZ106*Q!AS106)/'A-IFR'!AS106</f>
        <v>#DIV/0!</v>
      </c>
      <c r="Q106" s="36" t="e">
        <f>(C_calculation_DO_reachcode!BA106*Q!AT106)/'A-IFR'!AT106</f>
        <v>#DIV/0!</v>
      </c>
      <c r="R106" s="36">
        <f>(C_calculation_DO_reachcode!BB106*Q!AU106)/'A-IFR'!AU106</f>
        <v>0</v>
      </c>
      <c r="S106" s="36" t="e">
        <f>(C_calculation_DO_reachcode!BC106*Q!AV106)/'A-IFR'!AV106</f>
        <v>#DIV/0!</v>
      </c>
      <c r="T106" s="36" t="e">
        <f>(C_calculation_DO_reachcode!BD106*Q!AW106)/'A-IFR'!AW106</f>
        <v>#DIV/0!</v>
      </c>
      <c r="U106" s="36">
        <f>(C_calculation_DO_reachcode!BE106*Q!AX106)/'A-IFR'!AX106</f>
        <v>0</v>
      </c>
      <c r="V106" s="36" t="e">
        <f>(C_calculation_DO_reachcode!BF106*Q!AY106)/'A-IFR'!AY106</f>
        <v>#DIV/0!</v>
      </c>
      <c r="W106" s="36">
        <f>(C_calculation_DO_reachcode!BG106*Q!AZ106)/'A-IFR'!AZ106</f>
        <v>0</v>
      </c>
      <c r="X106" s="36" t="e">
        <f>(C_calculation_DO_reachcode!BH106*Q!BA106)/'A-IFR'!BA106</f>
        <v>#DIV/0!</v>
      </c>
      <c r="Y106" s="36" t="e">
        <f>(C_calculation_DO_reachcode!BI106*Q!BB106)/'A-IFR'!BB106</f>
        <v>#DIV/0!</v>
      </c>
      <c r="Z106" s="36">
        <f>(C_calculation_DO_reachcode!BJ106*Q!BC106)/'A-IFR'!BC106</f>
        <v>0</v>
      </c>
      <c r="AA106" s="36">
        <f>(C_calculation_DO_reachcode!BK106*Q!BD106)/'A-IFR'!BD106</f>
        <v>0</v>
      </c>
      <c r="AB106" s="36" t="e">
        <f>(C_calculation_DO_reachcode!BL106*Q!BE106)/'A-IFR'!BE106</f>
        <v>#DIV/0!</v>
      </c>
      <c r="AC106" s="36" t="e">
        <f>(C_calculation_DO_reachcode!BM106*Q!BF106)/'A-IFR'!BF106</f>
        <v>#DIV/0!</v>
      </c>
      <c r="AD106" s="36">
        <f>(C_calculation_DO_reachcode!BN106*Q!BG106)/'A-IFR'!BG106</f>
        <v>0</v>
      </c>
      <c r="AF106" s="37">
        <v>17110004001517</v>
      </c>
      <c r="AG106" s="36" t="e">
        <f t="shared" si="75"/>
        <v>#DIV/0!</v>
      </c>
      <c r="AH106" s="36" t="e">
        <f t="shared" si="76"/>
        <v>#DIV/0!</v>
      </c>
      <c r="AI106" s="36" t="e">
        <f t="shared" si="77"/>
        <v>#DIV/0!</v>
      </c>
      <c r="AJ106" s="36" t="e">
        <f t="shared" si="78"/>
        <v>#DIV/0!</v>
      </c>
      <c r="AK106" s="36" t="e">
        <f t="shared" si="79"/>
        <v>#DIV/0!</v>
      </c>
      <c r="AL106" s="36" t="e">
        <f t="shared" si="80"/>
        <v>#DIV/0!</v>
      </c>
      <c r="AM106" s="36" t="e">
        <f t="shared" si="81"/>
        <v>#DIV/0!</v>
      </c>
      <c r="AN106" s="36" t="e">
        <f t="shared" si="82"/>
        <v>#DIV/0!</v>
      </c>
      <c r="AO106" s="36">
        <f t="shared" si="83"/>
        <v>0.90352870665563467</v>
      </c>
      <c r="AP106" s="36" t="e">
        <f t="shared" si="84"/>
        <v>#DIV/0!</v>
      </c>
      <c r="AQ106" s="36" t="e">
        <f t="shared" si="85"/>
        <v>#DIV/0!</v>
      </c>
      <c r="AR106" s="36" t="e">
        <f t="shared" si="86"/>
        <v>#DIV/0!</v>
      </c>
      <c r="AS106" s="36">
        <f t="shared" si="87"/>
        <v>1.0197695063911203</v>
      </c>
      <c r="AT106" s="36">
        <f t="shared" si="88"/>
        <v>0.96795148587514601</v>
      </c>
      <c r="AU106" s="36" t="e">
        <f t="shared" si="89"/>
        <v>#DIV/0!</v>
      </c>
      <c r="AV106" s="36" t="e">
        <f t="shared" si="90"/>
        <v>#DIV/0!</v>
      </c>
      <c r="AW106" s="36">
        <f t="shared" si="91"/>
        <v>0.91991683906285193</v>
      </c>
      <c r="AX106" s="36" t="e">
        <f t="shared" si="92"/>
        <v>#DIV/0!</v>
      </c>
      <c r="AY106" s="36" t="e">
        <f t="shared" si="93"/>
        <v>#DIV/0!</v>
      </c>
      <c r="AZ106" s="36">
        <f t="shared" si="94"/>
        <v>1.020109262697068</v>
      </c>
      <c r="BA106" s="36" t="e">
        <f t="shared" si="95"/>
        <v>#DIV/0!</v>
      </c>
      <c r="BB106" s="36" t="e">
        <f t="shared" si="96"/>
        <v>#DIV/0!</v>
      </c>
      <c r="BC106" s="36" t="e">
        <f t="shared" si="97"/>
        <v>#DIV/0!</v>
      </c>
      <c r="BD106" s="36">
        <f t="shared" si="98"/>
        <v>0.99284792991974413</v>
      </c>
      <c r="BE106" s="36" t="e">
        <f t="shared" si="99"/>
        <v>#DIV/0!</v>
      </c>
    </row>
    <row r="107" spans="1:57" x14ac:dyDescent="0.25">
      <c r="A107" s="15" t="s">
        <v>143</v>
      </c>
      <c r="B107" s="3">
        <v>17110004013979</v>
      </c>
      <c r="C107">
        <v>3.8339502643793821E-3</v>
      </c>
      <c r="D107" s="17">
        <v>400</v>
      </c>
      <c r="F107" s="36" t="e">
        <f>(C_calculation_DO_reachcode!AP107*Q!AI107)/'A-IFR'!AI107</f>
        <v>#DIV/0!</v>
      </c>
      <c r="G107" s="36">
        <f>(C_calculation_DO_reachcode!AQ107*Q!AJ107)/'A-IFR'!AJ107</f>
        <v>0</v>
      </c>
      <c r="H107" s="36" t="e">
        <f>(C_calculation_DO_reachcode!AR107*Q!AK107)/'A-IFR'!AK107</f>
        <v>#DIV/0!</v>
      </c>
      <c r="I107" s="36" t="e">
        <f>(C_calculation_DO_reachcode!AS107*Q!AL107)/'A-IFR'!AL107</f>
        <v>#DIV/0!</v>
      </c>
      <c r="J107" s="36" t="e">
        <f>(C_calculation_DO_reachcode!AT107*Q!AM107)/'A-IFR'!AM107</f>
        <v>#DIV/0!</v>
      </c>
      <c r="K107" s="36" t="e">
        <f>(C_calculation_DO_reachcode!AU107*Q!AN107)/'A-IFR'!AN107</f>
        <v>#DIV/0!</v>
      </c>
      <c r="L107" s="36" t="e">
        <f>(C_calculation_DO_reachcode!AV107*Q!AO107)/'A-IFR'!AO107</f>
        <v>#DIV/0!</v>
      </c>
      <c r="M107" s="36" t="e">
        <f>(C_calculation_DO_reachcode!AW107*Q!AP107)/'A-IFR'!AP107</f>
        <v>#DIV/0!</v>
      </c>
      <c r="N107" s="36" t="e">
        <f>(C_calculation_DO_reachcode!AX107*Q!AQ107)/'A-IFR'!AQ107</f>
        <v>#DIV/0!</v>
      </c>
      <c r="O107" s="36" t="e">
        <f>(C_calculation_DO_reachcode!AY107*Q!AR107)/'A-IFR'!AR107</f>
        <v>#DIV/0!</v>
      </c>
      <c r="P107" s="36" t="e">
        <f>(C_calculation_DO_reachcode!AZ107*Q!AS107)/'A-IFR'!AS107</f>
        <v>#DIV/0!</v>
      </c>
      <c r="Q107" s="36" t="e">
        <f>(C_calculation_DO_reachcode!BA107*Q!AT107)/'A-IFR'!AT107</f>
        <v>#DIV/0!</v>
      </c>
      <c r="R107" s="36">
        <f>(C_calculation_DO_reachcode!BB107*Q!AU107)/'A-IFR'!AU107</f>
        <v>0</v>
      </c>
      <c r="S107" s="36" t="e">
        <f>(C_calculation_DO_reachcode!BC107*Q!AV107)/'A-IFR'!AV107</f>
        <v>#DIV/0!</v>
      </c>
      <c r="T107" s="36" t="e">
        <f>(C_calculation_DO_reachcode!BD107*Q!AW107)/'A-IFR'!AW107</f>
        <v>#DIV/0!</v>
      </c>
      <c r="U107" s="36">
        <f>(C_calculation_DO_reachcode!BE107*Q!AX107)/'A-IFR'!AX107</f>
        <v>0</v>
      </c>
      <c r="V107" s="36" t="e">
        <f>(C_calculation_DO_reachcode!BF107*Q!AY107)/'A-IFR'!AY107</f>
        <v>#DIV/0!</v>
      </c>
      <c r="W107" s="36">
        <f>(C_calculation_DO_reachcode!BG107*Q!AZ107)/'A-IFR'!AZ107</f>
        <v>0</v>
      </c>
      <c r="X107" s="36" t="e">
        <f>(C_calculation_DO_reachcode!BH107*Q!BA107)/'A-IFR'!BA107</f>
        <v>#DIV/0!</v>
      </c>
      <c r="Y107" s="36" t="e">
        <f>(C_calculation_DO_reachcode!BI107*Q!BB107)/'A-IFR'!BB107</f>
        <v>#DIV/0!</v>
      </c>
      <c r="Z107" s="36">
        <f>(C_calculation_DO_reachcode!BJ107*Q!BC107)/'A-IFR'!BC107</f>
        <v>0</v>
      </c>
      <c r="AA107" s="36">
        <f>(C_calculation_DO_reachcode!BK107*Q!BD107)/'A-IFR'!BD107</f>
        <v>0</v>
      </c>
      <c r="AB107" s="36" t="e">
        <f>(C_calculation_DO_reachcode!BL107*Q!BE107)/'A-IFR'!BE107</f>
        <v>#DIV/0!</v>
      </c>
      <c r="AC107" s="36" t="e">
        <f>(C_calculation_DO_reachcode!BM107*Q!BF107)/'A-IFR'!BF107</f>
        <v>#DIV/0!</v>
      </c>
      <c r="AD107" s="36">
        <f>(C_calculation_DO_reachcode!BN107*Q!BG107)/'A-IFR'!BG107</f>
        <v>0</v>
      </c>
      <c r="AF107" s="37">
        <v>17110004001148</v>
      </c>
      <c r="AG107" s="36" t="e">
        <f t="shared" si="75"/>
        <v>#DIV/0!</v>
      </c>
      <c r="AH107" s="36" t="e">
        <f t="shared" si="76"/>
        <v>#DIV/0!</v>
      </c>
      <c r="AI107" s="36" t="e">
        <f t="shared" si="77"/>
        <v>#DIV/0!</v>
      </c>
      <c r="AJ107" s="36" t="e">
        <f t="shared" si="78"/>
        <v>#DIV/0!</v>
      </c>
      <c r="AK107" s="36" t="e">
        <f t="shared" si="79"/>
        <v>#DIV/0!</v>
      </c>
      <c r="AL107" s="36" t="e">
        <f t="shared" si="80"/>
        <v>#DIV/0!</v>
      </c>
      <c r="AM107" s="36" t="e">
        <f t="shared" si="81"/>
        <v>#DIV/0!</v>
      </c>
      <c r="AN107" s="36" t="e">
        <f t="shared" si="82"/>
        <v>#DIV/0!</v>
      </c>
      <c r="AO107" s="36">
        <f t="shared" si="83"/>
        <v>1.3449473114339598</v>
      </c>
      <c r="AP107" s="36" t="e">
        <f t="shared" si="84"/>
        <v>#DIV/0!</v>
      </c>
      <c r="AQ107" s="36" t="e">
        <f t="shared" si="85"/>
        <v>#DIV/0!</v>
      </c>
      <c r="AR107" s="36" t="e">
        <f t="shared" si="86"/>
        <v>#DIV/0!</v>
      </c>
      <c r="AS107" s="36">
        <f t="shared" si="87"/>
        <v>1.5179775095134993</v>
      </c>
      <c r="AT107" s="36">
        <f t="shared" si="88"/>
        <v>1.4408438148523166</v>
      </c>
      <c r="AU107" s="36" t="e">
        <f t="shared" si="89"/>
        <v>#DIV/0!</v>
      </c>
      <c r="AV107" s="36" t="e">
        <f t="shared" si="90"/>
        <v>#DIV/0!</v>
      </c>
      <c r="AW107" s="36">
        <f t="shared" si="91"/>
        <v>1.3693418596737108</v>
      </c>
      <c r="AX107" s="36" t="e">
        <f t="shared" si="92"/>
        <v>#DIV/0!</v>
      </c>
      <c r="AY107" s="36" t="e">
        <f t="shared" si="93"/>
        <v>#DIV/0!</v>
      </c>
      <c r="AZ107" s="36">
        <f t="shared" si="94"/>
        <v>1.5184832536330399</v>
      </c>
      <c r="BA107" s="36" t="e">
        <f t="shared" si="95"/>
        <v>#DIV/0!</v>
      </c>
      <c r="BB107" s="36" t="e">
        <f t="shared" si="96"/>
        <v>#DIV/0!</v>
      </c>
      <c r="BC107" s="36" t="e">
        <f t="shared" si="97"/>
        <v>#DIV/0!</v>
      </c>
      <c r="BD107" s="36">
        <f t="shared" si="98"/>
        <v>1.4779034071324433</v>
      </c>
      <c r="BE107" s="36" t="e">
        <f t="shared" si="99"/>
        <v>#DIV/0!</v>
      </c>
    </row>
    <row r="108" spans="1:57" x14ac:dyDescent="0.25">
      <c r="A108" s="15" t="s">
        <v>144</v>
      </c>
      <c r="B108" s="3">
        <v>17110004013979</v>
      </c>
      <c r="C108">
        <v>3.8339502643793821E-3</v>
      </c>
      <c r="D108" s="17">
        <v>400</v>
      </c>
      <c r="F108" s="36" t="e">
        <f>(C_calculation_DO_reachcode!AP108*Q!AI108)/'A-IFR'!AI108</f>
        <v>#DIV/0!</v>
      </c>
      <c r="G108" s="36">
        <f>(C_calculation_DO_reachcode!AQ108*Q!AJ108)/'A-IFR'!AJ108</f>
        <v>0</v>
      </c>
      <c r="H108" s="36" t="e">
        <f>(C_calculation_DO_reachcode!AR108*Q!AK108)/'A-IFR'!AK108</f>
        <v>#DIV/0!</v>
      </c>
      <c r="I108" s="36" t="e">
        <f>(C_calculation_DO_reachcode!AS108*Q!AL108)/'A-IFR'!AL108</f>
        <v>#DIV/0!</v>
      </c>
      <c r="J108" s="36" t="e">
        <f>(C_calculation_DO_reachcode!AT108*Q!AM108)/'A-IFR'!AM108</f>
        <v>#DIV/0!</v>
      </c>
      <c r="K108" s="36" t="e">
        <f>(C_calculation_DO_reachcode!AU108*Q!AN108)/'A-IFR'!AN108</f>
        <v>#DIV/0!</v>
      </c>
      <c r="L108" s="36" t="e">
        <f>(C_calculation_DO_reachcode!AV108*Q!AO108)/'A-IFR'!AO108</f>
        <v>#DIV/0!</v>
      </c>
      <c r="M108" s="36" t="e">
        <f>(C_calculation_DO_reachcode!AW108*Q!AP108)/'A-IFR'!AP108</f>
        <v>#DIV/0!</v>
      </c>
      <c r="N108" s="36" t="e">
        <f>(C_calculation_DO_reachcode!AX108*Q!AQ108)/'A-IFR'!AQ108</f>
        <v>#DIV/0!</v>
      </c>
      <c r="O108" s="36" t="e">
        <f>(C_calculation_DO_reachcode!AY108*Q!AR108)/'A-IFR'!AR108</f>
        <v>#DIV/0!</v>
      </c>
      <c r="P108" s="36" t="e">
        <f>(C_calculation_DO_reachcode!AZ108*Q!AS108)/'A-IFR'!AS108</f>
        <v>#DIV/0!</v>
      </c>
      <c r="Q108" s="36" t="e">
        <f>(C_calculation_DO_reachcode!BA108*Q!AT108)/'A-IFR'!AT108</f>
        <v>#DIV/0!</v>
      </c>
      <c r="R108" s="36">
        <f>(C_calculation_DO_reachcode!BB108*Q!AU108)/'A-IFR'!AU108</f>
        <v>0</v>
      </c>
      <c r="S108" s="36" t="e">
        <f>(C_calculation_DO_reachcode!BC108*Q!AV108)/'A-IFR'!AV108</f>
        <v>#DIV/0!</v>
      </c>
      <c r="T108" s="36" t="e">
        <f>(C_calculation_DO_reachcode!BD108*Q!AW108)/'A-IFR'!AW108</f>
        <v>#DIV/0!</v>
      </c>
      <c r="U108" s="36">
        <f>(C_calculation_DO_reachcode!BE108*Q!AX108)/'A-IFR'!AX108</f>
        <v>0</v>
      </c>
      <c r="V108" s="36" t="e">
        <f>(C_calculation_DO_reachcode!BF108*Q!AY108)/'A-IFR'!AY108</f>
        <v>#DIV/0!</v>
      </c>
      <c r="W108" s="36">
        <f>(C_calculation_DO_reachcode!BG108*Q!AZ108)/'A-IFR'!AZ108</f>
        <v>0</v>
      </c>
      <c r="X108" s="36" t="e">
        <f>(C_calculation_DO_reachcode!BH108*Q!BA108)/'A-IFR'!BA108</f>
        <v>#DIV/0!</v>
      </c>
      <c r="Y108" s="36" t="e">
        <f>(C_calculation_DO_reachcode!BI108*Q!BB108)/'A-IFR'!BB108</f>
        <v>#DIV/0!</v>
      </c>
      <c r="Z108" s="36">
        <f>(C_calculation_DO_reachcode!BJ108*Q!BC108)/'A-IFR'!BC108</f>
        <v>0</v>
      </c>
      <c r="AA108" s="36">
        <f>(C_calculation_DO_reachcode!BK108*Q!BD108)/'A-IFR'!BD108</f>
        <v>0</v>
      </c>
      <c r="AB108" s="36" t="e">
        <f>(C_calculation_DO_reachcode!BL108*Q!BE108)/'A-IFR'!BE108</f>
        <v>#DIV/0!</v>
      </c>
      <c r="AC108" s="36" t="e">
        <f>(C_calculation_DO_reachcode!BM108*Q!BF108)/'A-IFR'!BF108</f>
        <v>#DIV/0!</v>
      </c>
      <c r="AD108" s="36">
        <f>(C_calculation_DO_reachcode!BN108*Q!BG108)/'A-IFR'!BG108</f>
        <v>0</v>
      </c>
      <c r="AF108" s="37">
        <v>17110004014792</v>
      </c>
      <c r="AG108" s="36">
        <f t="shared" si="75"/>
        <v>0</v>
      </c>
      <c r="AH108" s="36">
        <f t="shared" si="76"/>
        <v>0</v>
      </c>
      <c r="AI108" s="36">
        <f t="shared" si="77"/>
        <v>0</v>
      </c>
      <c r="AJ108" s="36">
        <f t="shared" si="78"/>
        <v>0</v>
      </c>
      <c r="AK108" s="36">
        <f t="shared" si="79"/>
        <v>0</v>
      </c>
      <c r="AL108" s="36">
        <f t="shared" si="80"/>
        <v>7.821124743635709E-3</v>
      </c>
      <c r="AM108" s="36">
        <f t="shared" si="81"/>
        <v>9.8728434275139762E-2</v>
      </c>
      <c r="AN108" s="36">
        <f t="shared" si="82"/>
        <v>9.9124507299875375E-2</v>
      </c>
      <c r="AO108" s="36">
        <f t="shared" si="83"/>
        <v>0</v>
      </c>
      <c r="AP108" s="36" t="e">
        <f t="shared" si="84"/>
        <v>#DIV/0!</v>
      </c>
      <c r="AQ108" s="36">
        <f t="shared" si="85"/>
        <v>4.500212117502176E-2</v>
      </c>
      <c r="AR108" s="36">
        <f t="shared" si="86"/>
        <v>0</v>
      </c>
      <c r="AS108" s="36">
        <f t="shared" si="87"/>
        <v>0</v>
      </c>
      <c r="AT108" s="36">
        <f t="shared" si="88"/>
        <v>1.8941109983765064E-2</v>
      </c>
      <c r="AU108" s="36">
        <f t="shared" si="89"/>
        <v>0</v>
      </c>
      <c r="AV108" s="36">
        <f t="shared" si="90"/>
        <v>0</v>
      </c>
      <c r="AW108" s="36">
        <f t="shared" si="91"/>
        <v>2.791173410530539E-2</v>
      </c>
      <c r="AX108" s="36">
        <f t="shared" si="92"/>
        <v>0</v>
      </c>
      <c r="AY108" s="36">
        <f t="shared" si="93"/>
        <v>0</v>
      </c>
      <c r="AZ108" s="36">
        <f t="shared" si="94"/>
        <v>0</v>
      </c>
      <c r="BA108" s="36">
        <f t="shared" si="95"/>
        <v>0</v>
      </c>
      <c r="BB108" s="36">
        <f t="shared" si="96"/>
        <v>0</v>
      </c>
      <c r="BC108" s="36">
        <f t="shared" si="97"/>
        <v>5.5137113192016245E-2</v>
      </c>
      <c r="BD108" s="36">
        <f t="shared" si="98"/>
        <v>0</v>
      </c>
      <c r="BE108" s="36">
        <f t="shared" si="99"/>
        <v>0</v>
      </c>
    </row>
    <row r="109" spans="1:57" x14ac:dyDescent="0.25">
      <c r="A109" s="15" t="s">
        <v>145</v>
      </c>
      <c r="B109" s="3">
        <v>17110004014779</v>
      </c>
      <c r="C109">
        <v>1.9650496542453766E-3</v>
      </c>
      <c r="D109" s="17">
        <v>400</v>
      </c>
      <c r="F109" s="36" t="e">
        <f>(C_calculation_DO_reachcode!AP109*Q!AI109)/'A-IFR'!AI109</f>
        <v>#DIV/0!</v>
      </c>
      <c r="G109" s="36">
        <f>(C_calculation_DO_reachcode!AQ109*Q!AJ109)/'A-IFR'!AJ109</f>
        <v>0</v>
      </c>
      <c r="H109" s="36" t="e">
        <f>(C_calculation_DO_reachcode!AR109*Q!AK109)/'A-IFR'!AK109</f>
        <v>#DIV/0!</v>
      </c>
      <c r="I109" s="36" t="e">
        <f>(C_calculation_DO_reachcode!AS109*Q!AL109)/'A-IFR'!AL109</f>
        <v>#DIV/0!</v>
      </c>
      <c r="J109" s="36" t="e">
        <f>(C_calculation_DO_reachcode!AT109*Q!AM109)/'A-IFR'!AM109</f>
        <v>#DIV/0!</v>
      </c>
      <c r="K109" s="36" t="e">
        <f>(C_calculation_DO_reachcode!AU109*Q!AN109)/'A-IFR'!AN109</f>
        <v>#DIV/0!</v>
      </c>
      <c r="L109" s="36" t="e">
        <f>(C_calculation_DO_reachcode!AV109*Q!AO109)/'A-IFR'!AO109</f>
        <v>#DIV/0!</v>
      </c>
      <c r="M109" s="36" t="e">
        <f>(C_calculation_DO_reachcode!AW109*Q!AP109)/'A-IFR'!AP109</f>
        <v>#DIV/0!</v>
      </c>
      <c r="N109" s="36" t="e">
        <f>(C_calculation_DO_reachcode!AX109*Q!AQ109)/'A-IFR'!AQ109</f>
        <v>#DIV/0!</v>
      </c>
      <c r="O109" s="36" t="e">
        <f>(C_calculation_DO_reachcode!AY109*Q!AR109)/'A-IFR'!AR109</f>
        <v>#DIV/0!</v>
      </c>
      <c r="P109" s="36" t="e">
        <f>(C_calculation_DO_reachcode!AZ109*Q!AS109)/'A-IFR'!AS109</f>
        <v>#DIV/0!</v>
      </c>
      <c r="Q109" s="36" t="e">
        <f>(C_calculation_DO_reachcode!BA109*Q!AT109)/'A-IFR'!AT109</f>
        <v>#DIV/0!</v>
      </c>
      <c r="R109" s="36">
        <f>(C_calculation_DO_reachcode!BB109*Q!AU109)/'A-IFR'!AU109</f>
        <v>0</v>
      </c>
      <c r="S109" s="36" t="e">
        <f>(C_calculation_DO_reachcode!BC109*Q!AV109)/'A-IFR'!AV109</f>
        <v>#DIV/0!</v>
      </c>
      <c r="T109" s="36" t="e">
        <f>(C_calculation_DO_reachcode!BD109*Q!AW109)/'A-IFR'!AW109</f>
        <v>#DIV/0!</v>
      </c>
      <c r="U109" s="36">
        <f>(C_calculation_DO_reachcode!BE109*Q!AX109)/'A-IFR'!AX109</f>
        <v>0</v>
      </c>
      <c r="V109" s="36" t="e">
        <f>(C_calculation_DO_reachcode!BF109*Q!AY109)/'A-IFR'!AY109</f>
        <v>#DIV/0!</v>
      </c>
      <c r="W109" s="36">
        <f>(C_calculation_DO_reachcode!BG109*Q!AZ109)/'A-IFR'!AZ109</f>
        <v>0</v>
      </c>
      <c r="X109" s="36" t="e">
        <f>(C_calculation_DO_reachcode!BH109*Q!BA109)/'A-IFR'!BA109</f>
        <v>#DIV/0!</v>
      </c>
      <c r="Y109" s="36" t="e">
        <f>(C_calculation_DO_reachcode!BI109*Q!BB109)/'A-IFR'!BB109</f>
        <v>#DIV/0!</v>
      </c>
      <c r="Z109" s="36">
        <f>(C_calculation_DO_reachcode!BJ109*Q!BC109)/'A-IFR'!BC109</f>
        <v>0</v>
      </c>
      <c r="AA109" s="36">
        <f>(C_calculation_DO_reachcode!BK109*Q!BD109)/'A-IFR'!BD109</f>
        <v>0</v>
      </c>
      <c r="AB109" s="36" t="e">
        <f>(C_calculation_DO_reachcode!BL109*Q!BE109)/'A-IFR'!BE109</f>
        <v>#DIV/0!</v>
      </c>
      <c r="AC109" s="36" t="e">
        <f>(C_calculation_DO_reachcode!BM109*Q!BF109)/'A-IFR'!BF109</f>
        <v>#DIV/0!</v>
      </c>
      <c r="AD109" s="36">
        <f>(C_calculation_DO_reachcode!BN109*Q!BG109)/'A-IFR'!BG109</f>
        <v>0</v>
      </c>
      <c r="AF109" s="37">
        <v>17110004001409</v>
      </c>
      <c r="AG109" s="36" t="e">
        <f t="shared" si="75"/>
        <v>#DIV/0!</v>
      </c>
      <c r="AH109" s="36" t="e">
        <f t="shared" si="76"/>
        <v>#DIV/0!</v>
      </c>
      <c r="AI109" s="36">
        <f t="shared" si="77"/>
        <v>4.8496873325567118E-2</v>
      </c>
      <c r="AJ109" s="36">
        <f t="shared" si="78"/>
        <v>6.401691216166884E-2</v>
      </c>
      <c r="AK109" s="36">
        <f t="shared" si="79"/>
        <v>0.18393794065067071</v>
      </c>
      <c r="AL109" s="36">
        <f t="shared" si="80"/>
        <v>0.14001886614683465</v>
      </c>
      <c r="AM109" s="36">
        <f t="shared" si="81"/>
        <v>0.12494367782753119</v>
      </c>
      <c r="AN109" s="36">
        <f t="shared" si="82"/>
        <v>0.20729288330074275</v>
      </c>
      <c r="AO109" s="36" t="e">
        <f t="shared" si="83"/>
        <v>#DIV/0!</v>
      </c>
      <c r="AP109" s="36" t="e">
        <f t="shared" si="84"/>
        <v>#DIV/0!</v>
      </c>
      <c r="AQ109" s="36" t="e">
        <f t="shared" si="85"/>
        <v>#DIV/0!</v>
      </c>
      <c r="AR109" s="36" t="e">
        <f t="shared" si="86"/>
        <v>#DIV/0!</v>
      </c>
      <c r="AS109" s="36">
        <f t="shared" si="87"/>
        <v>0.15586141951967</v>
      </c>
      <c r="AT109" s="36" t="e">
        <f t="shared" si="88"/>
        <v>#DIV/0!</v>
      </c>
      <c r="AU109" s="36" t="e">
        <f t="shared" si="89"/>
        <v>#DIV/0!</v>
      </c>
      <c r="AV109" s="36">
        <f t="shared" si="90"/>
        <v>0.12967010705710941</v>
      </c>
      <c r="AW109" s="36">
        <f t="shared" si="91"/>
        <v>0.20257888813890534</v>
      </c>
      <c r="AX109" s="36">
        <f t="shared" si="92"/>
        <v>0.12353079703173636</v>
      </c>
      <c r="AY109" s="36" t="e">
        <f t="shared" si="93"/>
        <v>#DIV/0!</v>
      </c>
      <c r="AZ109" s="36" t="e">
        <f t="shared" si="94"/>
        <v>#DIV/0!</v>
      </c>
      <c r="BA109" s="36">
        <f t="shared" si="95"/>
        <v>0.1321634890592662</v>
      </c>
      <c r="BB109" s="36">
        <f t="shared" si="96"/>
        <v>0.11044184887458457</v>
      </c>
      <c r="BC109" s="36">
        <f t="shared" si="97"/>
        <v>0.13295992831568659</v>
      </c>
      <c r="BD109" s="36">
        <f t="shared" si="98"/>
        <v>0.28083638862086857</v>
      </c>
      <c r="BE109" s="36">
        <f t="shared" si="99"/>
        <v>0.12502415662255875</v>
      </c>
    </row>
    <row r="110" spans="1:57" x14ac:dyDescent="0.25">
      <c r="A110" s="15" t="s">
        <v>146</v>
      </c>
      <c r="B110" s="3">
        <v>17110004013979</v>
      </c>
      <c r="C110">
        <v>3.7738571409136057E-3</v>
      </c>
      <c r="D110" s="17">
        <v>400</v>
      </c>
      <c r="F110" s="36" t="e">
        <f>(C_calculation_DO_reachcode!AP110*Q!AI110)/'A-IFR'!AI110</f>
        <v>#DIV/0!</v>
      </c>
      <c r="G110" s="36">
        <f>(C_calculation_DO_reachcode!AQ110*Q!AJ110)/'A-IFR'!AJ110</f>
        <v>0</v>
      </c>
      <c r="H110" s="36" t="e">
        <f>(C_calculation_DO_reachcode!AR110*Q!AK110)/'A-IFR'!AK110</f>
        <v>#DIV/0!</v>
      </c>
      <c r="I110" s="36" t="e">
        <f>(C_calculation_DO_reachcode!AS110*Q!AL110)/'A-IFR'!AL110</f>
        <v>#DIV/0!</v>
      </c>
      <c r="J110" s="36" t="e">
        <f>(C_calculation_DO_reachcode!AT110*Q!AM110)/'A-IFR'!AM110</f>
        <v>#DIV/0!</v>
      </c>
      <c r="K110" s="36" t="e">
        <f>(C_calculation_DO_reachcode!AU110*Q!AN110)/'A-IFR'!AN110</f>
        <v>#DIV/0!</v>
      </c>
      <c r="L110" s="36" t="e">
        <f>(C_calculation_DO_reachcode!AV110*Q!AO110)/'A-IFR'!AO110</f>
        <v>#DIV/0!</v>
      </c>
      <c r="M110" s="36" t="e">
        <f>(C_calculation_DO_reachcode!AW110*Q!AP110)/'A-IFR'!AP110</f>
        <v>#DIV/0!</v>
      </c>
      <c r="N110" s="36" t="e">
        <f>(C_calculation_DO_reachcode!AX110*Q!AQ110)/'A-IFR'!AQ110</f>
        <v>#DIV/0!</v>
      </c>
      <c r="O110" s="36" t="e">
        <f>(C_calculation_DO_reachcode!AY110*Q!AR110)/'A-IFR'!AR110</f>
        <v>#DIV/0!</v>
      </c>
      <c r="P110" s="36" t="e">
        <f>(C_calculation_DO_reachcode!AZ110*Q!AS110)/'A-IFR'!AS110</f>
        <v>#DIV/0!</v>
      </c>
      <c r="Q110" s="36" t="e">
        <f>(C_calculation_DO_reachcode!BA110*Q!AT110)/'A-IFR'!AT110</f>
        <v>#DIV/0!</v>
      </c>
      <c r="R110" s="36">
        <f>(C_calculation_DO_reachcode!BB110*Q!AU110)/'A-IFR'!AU110</f>
        <v>0</v>
      </c>
      <c r="S110" s="36" t="e">
        <f>(C_calculation_DO_reachcode!BC110*Q!AV110)/'A-IFR'!AV110</f>
        <v>#DIV/0!</v>
      </c>
      <c r="T110" s="36" t="e">
        <f>(C_calculation_DO_reachcode!BD110*Q!AW110)/'A-IFR'!AW110</f>
        <v>#DIV/0!</v>
      </c>
      <c r="U110" s="36">
        <f>(C_calculation_DO_reachcode!BE110*Q!AX110)/'A-IFR'!AX110</f>
        <v>0</v>
      </c>
      <c r="V110" s="36" t="e">
        <f>(C_calculation_DO_reachcode!BF110*Q!AY110)/'A-IFR'!AY110</f>
        <v>#DIV/0!</v>
      </c>
      <c r="W110" s="36">
        <f>(C_calculation_DO_reachcode!BG110*Q!AZ110)/'A-IFR'!AZ110</f>
        <v>0</v>
      </c>
      <c r="X110" s="36" t="e">
        <f>(C_calculation_DO_reachcode!BH110*Q!BA110)/'A-IFR'!BA110</f>
        <v>#DIV/0!</v>
      </c>
      <c r="Y110" s="36" t="e">
        <f>(C_calculation_DO_reachcode!BI110*Q!BB110)/'A-IFR'!BB110</f>
        <v>#DIV/0!</v>
      </c>
      <c r="Z110" s="36">
        <f>(C_calculation_DO_reachcode!BJ110*Q!BC110)/'A-IFR'!BC110</f>
        <v>0</v>
      </c>
      <c r="AA110" s="36">
        <f>(C_calculation_DO_reachcode!BK110*Q!BD110)/'A-IFR'!BD110</f>
        <v>0</v>
      </c>
      <c r="AB110" s="36" t="e">
        <f>(C_calculation_DO_reachcode!BL110*Q!BE110)/'A-IFR'!BE110</f>
        <v>#DIV/0!</v>
      </c>
      <c r="AC110" s="36" t="e">
        <f>(C_calculation_DO_reachcode!BM110*Q!BF110)/'A-IFR'!BF110</f>
        <v>#DIV/0!</v>
      </c>
      <c r="AD110" s="36">
        <f>(C_calculation_DO_reachcode!BN110*Q!BG110)/'A-IFR'!BG110</f>
        <v>0</v>
      </c>
      <c r="AF110" s="37">
        <v>17110004000710</v>
      </c>
      <c r="AG110" s="36">
        <f t="shared" si="75"/>
        <v>0</v>
      </c>
      <c r="AH110" s="36">
        <f t="shared" si="76"/>
        <v>0</v>
      </c>
      <c r="AI110" s="36">
        <f t="shared" si="77"/>
        <v>0</v>
      </c>
      <c r="AJ110" s="36">
        <f t="shared" si="78"/>
        <v>0</v>
      </c>
      <c r="AK110" s="36">
        <f t="shared" si="79"/>
        <v>0</v>
      </c>
      <c r="AL110" s="36">
        <f t="shared" si="80"/>
        <v>0</v>
      </c>
      <c r="AM110" s="36">
        <f t="shared" si="81"/>
        <v>0.25257472731704173</v>
      </c>
      <c r="AN110" s="36">
        <f t="shared" si="82"/>
        <v>0.32619482667000715</v>
      </c>
      <c r="AO110" s="36">
        <f t="shared" si="83"/>
        <v>8.0776204331247964E-2</v>
      </c>
      <c r="AP110" s="36">
        <f t="shared" si="84"/>
        <v>0</v>
      </c>
      <c r="AQ110" s="36">
        <f t="shared" si="85"/>
        <v>0</v>
      </c>
      <c r="AR110" s="36">
        <f t="shared" si="86"/>
        <v>0</v>
      </c>
      <c r="AS110" s="36">
        <f t="shared" si="87"/>
        <v>0</v>
      </c>
      <c r="AT110" s="36">
        <f t="shared" si="88"/>
        <v>0</v>
      </c>
      <c r="AU110" s="36">
        <f t="shared" si="89"/>
        <v>0</v>
      </c>
      <c r="AV110" s="36">
        <f t="shared" si="90"/>
        <v>0</v>
      </c>
      <c r="AW110" s="36">
        <f t="shared" si="91"/>
        <v>2.6264919606258937E-2</v>
      </c>
      <c r="AX110" s="36">
        <f t="shared" si="92"/>
        <v>0</v>
      </c>
      <c r="AY110" s="36">
        <f t="shared" si="93"/>
        <v>0</v>
      </c>
      <c r="AZ110" s="36">
        <f t="shared" si="94"/>
        <v>0</v>
      </c>
      <c r="BA110" s="36">
        <f t="shared" si="95"/>
        <v>0</v>
      </c>
      <c r="BB110" s="36">
        <f t="shared" si="96"/>
        <v>0</v>
      </c>
      <c r="BC110" s="36">
        <f t="shared" si="97"/>
        <v>8.7806009224842677E-2</v>
      </c>
      <c r="BD110" s="36">
        <f t="shared" si="98"/>
        <v>0</v>
      </c>
      <c r="BE110" s="36">
        <f t="shared" si="99"/>
        <v>0</v>
      </c>
    </row>
    <row r="111" spans="1:57" x14ac:dyDescent="0.25">
      <c r="A111" s="15" t="s">
        <v>147</v>
      </c>
      <c r="B111" s="3">
        <v>17110004013704</v>
      </c>
      <c r="C111">
        <v>2.3902295157313347E-2</v>
      </c>
      <c r="D111" s="17">
        <v>195</v>
      </c>
      <c r="F111" s="36" t="e">
        <f>(C_calculation_DO_reachcode!AP111*Q!AI111)/'A-IFR'!AI111</f>
        <v>#DIV/0!</v>
      </c>
      <c r="G111" s="36">
        <f>(C_calculation_DO_reachcode!AQ111*Q!AJ111)/'A-IFR'!AJ111</f>
        <v>0</v>
      </c>
      <c r="H111" s="36" t="e">
        <f>(C_calculation_DO_reachcode!AR111*Q!AK111)/'A-IFR'!AK111</f>
        <v>#DIV/0!</v>
      </c>
      <c r="I111" s="36" t="e">
        <f>(C_calculation_DO_reachcode!AS111*Q!AL111)/'A-IFR'!AL111</f>
        <v>#DIV/0!</v>
      </c>
      <c r="J111" s="36" t="e">
        <f>(C_calculation_DO_reachcode!AT111*Q!AM111)/'A-IFR'!AM111</f>
        <v>#DIV/0!</v>
      </c>
      <c r="K111" s="36" t="e">
        <f>(C_calculation_DO_reachcode!AU111*Q!AN111)/'A-IFR'!AN111</f>
        <v>#DIV/0!</v>
      </c>
      <c r="L111" s="36" t="e">
        <f>(C_calculation_DO_reachcode!AV111*Q!AO111)/'A-IFR'!AO111</f>
        <v>#DIV/0!</v>
      </c>
      <c r="M111" s="36" t="e">
        <f>(C_calculation_DO_reachcode!AW111*Q!AP111)/'A-IFR'!AP111</f>
        <v>#DIV/0!</v>
      </c>
      <c r="N111" s="36" t="e">
        <f>(C_calculation_DO_reachcode!AX111*Q!AQ111)/'A-IFR'!AQ111</f>
        <v>#DIV/0!</v>
      </c>
      <c r="O111" s="36" t="e">
        <f>(C_calculation_DO_reachcode!AY111*Q!AR111)/'A-IFR'!AR111</f>
        <v>#DIV/0!</v>
      </c>
      <c r="P111" s="36" t="e">
        <f>(C_calculation_DO_reachcode!AZ111*Q!AS111)/'A-IFR'!AS111</f>
        <v>#DIV/0!</v>
      </c>
      <c r="Q111" s="36" t="e">
        <f>(C_calculation_DO_reachcode!BA111*Q!AT111)/'A-IFR'!AT111</f>
        <v>#DIV/0!</v>
      </c>
      <c r="R111" s="36">
        <f>(C_calculation_DO_reachcode!BB111*Q!AU111)/'A-IFR'!AU111</f>
        <v>0</v>
      </c>
      <c r="S111" s="36" t="e">
        <f>(C_calculation_DO_reachcode!BC111*Q!AV111)/'A-IFR'!AV111</f>
        <v>#DIV/0!</v>
      </c>
      <c r="T111" s="36" t="e">
        <f>(C_calculation_DO_reachcode!BD111*Q!AW111)/'A-IFR'!AW111</f>
        <v>#DIV/0!</v>
      </c>
      <c r="U111" s="36">
        <f>(C_calculation_DO_reachcode!BE111*Q!AX111)/'A-IFR'!AX111</f>
        <v>0</v>
      </c>
      <c r="V111" s="36" t="e">
        <f>(C_calculation_DO_reachcode!BF111*Q!AY111)/'A-IFR'!AY111</f>
        <v>#DIV/0!</v>
      </c>
      <c r="W111" s="36">
        <f>(C_calculation_DO_reachcode!BG111*Q!AZ111)/'A-IFR'!AZ111</f>
        <v>0</v>
      </c>
      <c r="X111" s="36" t="e">
        <f>(C_calculation_DO_reachcode!BH111*Q!BA111)/'A-IFR'!BA111</f>
        <v>#DIV/0!</v>
      </c>
      <c r="Y111" s="36" t="e">
        <f>(C_calculation_DO_reachcode!BI111*Q!BB111)/'A-IFR'!BB111</f>
        <v>#DIV/0!</v>
      </c>
      <c r="Z111" s="36">
        <f>(C_calculation_DO_reachcode!BJ111*Q!BC111)/'A-IFR'!BC111</f>
        <v>0</v>
      </c>
      <c r="AA111" s="36">
        <f>(C_calculation_DO_reachcode!BK111*Q!BD111)/'A-IFR'!BD111</f>
        <v>0</v>
      </c>
      <c r="AB111" s="36" t="e">
        <f>(C_calculation_DO_reachcode!BL111*Q!BE111)/'A-IFR'!BE111</f>
        <v>#DIV/0!</v>
      </c>
      <c r="AC111" s="36" t="e">
        <f>(C_calculation_DO_reachcode!BM111*Q!BF111)/'A-IFR'!BF111</f>
        <v>#DIV/0!</v>
      </c>
      <c r="AD111" s="36">
        <f>(C_calculation_DO_reachcode!BN111*Q!BG111)/'A-IFR'!BG111</f>
        <v>0</v>
      </c>
      <c r="AF111" s="37">
        <v>17110004013567</v>
      </c>
      <c r="AG111" s="36" t="e">
        <f t="shared" si="75"/>
        <v>#DIV/0!</v>
      </c>
      <c r="AH111" s="36" t="e">
        <f t="shared" si="76"/>
        <v>#DIV/0!</v>
      </c>
      <c r="AI111" s="36" t="e">
        <f t="shared" si="77"/>
        <v>#DIV/0!</v>
      </c>
      <c r="AJ111" s="36" t="e">
        <f t="shared" si="78"/>
        <v>#DIV/0!</v>
      </c>
      <c r="AK111" s="36" t="e">
        <f t="shared" si="79"/>
        <v>#DIV/0!</v>
      </c>
      <c r="AL111" s="36" t="e">
        <f t="shared" si="80"/>
        <v>#DIV/0!</v>
      </c>
      <c r="AM111" s="36" t="e">
        <f t="shared" si="81"/>
        <v>#DIV/0!</v>
      </c>
      <c r="AN111" s="36">
        <f t="shared" si="82"/>
        <v>0.81159665274943615</v>
      </c>
      <c r="AO111" s="36">
        <f t="shared" si="83"/>
        <v>4.717809173103351E-2</v>
      </c>
      <c r="AP111" s="36">
        <f t="shared" si="84"/>
        <v>0.30294305583831249</v>
      </c>
      <c r="AQ111" s="36" t="e">
        <f t="shared" si="85"/>
        <v>#DIV/0!</v>
      </c>
      <c r="AR111" s="36" t="e">
        <f t="shared" si="86"/>
        <v>#DIV/0!</v>
      </c>
      <c r="AS111" s="36">
        <f t="shared" si="87"/>
        <v>0.27933543577084047</v>
      </c>
      <c r="AT111" s="36">
        <f t="shared" si="88"/>
        <v>0.16549349170537073</v>
      </c>
      <c r="AU111" s="36" t="e">
        <f t="shared" si="89"/>
        <v>#DIV/0!</v>
      </c>
      <c r="AV111" s="36" t="e">
        <f t="shared" si="90"/>
        <v>#DIV/0!</v>
      </c>
      <c r="AW111" s="36">
        <f t="shared" si="91"/>
        <v>0.29347047640779295</v>
      </c>
      <c r="AX111" s="36" t="e">
        <f t="shared" si="92"/>
        <v>#DIV/0!</v>
      </c>
      <c r="AY111" s="36" t="e">
        <f t="shared" si="93"/>
        <v>#DIV/0!</v>
      </c>
      <c r="AZ111" s="36">
        <f t="shared" si="94"/>
        <v>0.15803508807479663</v>
      </c>
      <c r="BA111" s="36" t="e">
        <f t="shared" si="95"/>
        <v>#DIV/0!</v>
      </c>
      <c r="BB111" s="36" t="e">
        <f t="shared" si="96"/>
        <v>#DIV/0!</v>
      </c>
      <c r="BC111" s="36" t="e">
        <f t="shared" si="97"/>
        <v>#DIV/0!</v>
      </c>
      <c r="BD111" s="36">
        <f t="shared" si="98"/>
        <v>0.25550641146733105</v>
      </c>
      <c r="BE111" s="36" t="e">
        <f t="shared" si="99"/>
        <v>#DIV/0!</v>
      </c>
    </row>
    <row r="112" spans="1:57" x14ac:dyDescent="0.25">
      <c r="A112" s="15" t="s">
        <v>148</v>
      </c>
      <c r="B112" s="3">
        <v>17110004013704</v>
      </c>
      <c r="C112">
        <v>2.2142617031931877E-2</v>
      </c>
      <c r="D112" s="17">
        <v>195</v>
      </c>
      <c r="F112" s="36" t="e">
        <f>(C_calculation_DO_reachcode!AP112*Q!AI112)/'A-IFR'!AI112</f>
        <v>#DIV/0!</v>
      </c>
      <c r="G112" s="36">
        <f>(C_calculation_DO_reachcode!AQ112*Q!AJ112)/'A-IFR'!AJ112</f>
        <v>0</v>
      </c>
      <c r="H112" s="36" t="e">
        <f>(C_calculation_DO_reachcode!AR112*Q!AK112)/'A-IFR'!AK112</f>
        <v>#DIV/0!</v>
      </c>
      <c r="I112" s="36" t="e">
        <f>(C_calculation_DO_reachcode!AS112*Q!AL112)/'A-IFR'!AL112</f>
        <v>#DIV/0!</v>
      </c>
      <c r="J112" s="36" t="e">
        <f>(C_calculation_DO_reachcode!AT112*Q!AM112)/'A-IFR'!AM112</f>
        <v>#DIV/0!</v>
      </c>
      <c r="K112" s="36" t="e">
        <f>(C_calculation_DO_reachcode!AU112*Q!AN112)/'A-IFR'!AN112</f>
        <v>#DIV/0!</v>
      </c>
      <c r="L112" s="36" t="e">
        <f>(C_calculation_DO_reachcode!AV112*Q!AO112)/'A-IFR'!AO112</f>
        <v>#DIV/0!</v>
      </c>
      <c r="M112" s="36" t="e">
        <f>(C_calculation_DO_reachcode!AW112*Q!AP112)/'A-IFR'!AP112</f>
        <v>#DIV/0!</v>
      </c>
      <c r="N112" s="36" t="e">
        <f>(C_calculation_DO_reachcode!AX112*Q!AQ112)/'A-IFR'!AQ112</f>
        <v>#DIV/0!</v>
      </c>
      <c r="O112" s="36" t="e">
        <f>(C_calculation_DO_reachcode!AY112*Q!AR112)/'A-IFR'!AR112</f>
        <v>#DIV/0!</v>
      </c>
      <c r="P112" s="36" t="e">
        <f>(C_calculation_DO_reachcode!AZ112*Q!AS112)/'A-IFR'!AS112</f>
        <v>#DIV/0!</v>
      </c>
      <c r="Q112" s="36" t="e">
        <f>(C_calculation_DO_reachcode!BA112*Q!AT112)/'A-IFR'!AT112</f>
        <v>#DIV/0!</v>
      </c>
      <c r="R112" s="36">
        <f>(C_calculation_DO_reachcode!BB112*Q!AU112)/'A-IFR'!AU112</f>
        <v>0</v>
      </c>
      <c r="S112" s="36" t="e">
        <f>(C_calculation_DO_reachcode!BC112*Q!AV112)/'A-IFR'!AV112</f>
        <v>#DIV/0!</v>
      </c>
      <c r="T112" s="36" t="e">
        <f>(C_calculation_DO_reachcode!BD112*Q!AW112)/'A-IFR'!AW112</f>
        <v>#DIV/0!</v>
      </c>
      <c r="U112" s="36">
        <f>(C_calculation_DO_reachcode!BE112*Q!AX112)/'A-IFR'!AX112</f>
        <v>0</v>
      </c>
      <c r="V112" s="36" t="e">
        <f>(C_calculation_DO_reachcode!BF112*Q!AY112)/'A-IFR'!AY112</f>
        <v>#DIV/0!</v>
      </c>
      <c r="W112" s="36">
        <f>(C_calculation_DO_reachcode!BG112*Q!AZ112)/'A-IFR'!AZ112</f>
        <v>0</v>
      </c>
      <c r="X112" s="36" t="e">
        <f>(C_calculation_DO_reachcode!BH112*Q!BA112)/'A-IFR'!BA112</f>
        <v>#DIV/0!</v>
      </c>
      <c r="Y112" s="36" t="e">
        <f>(C_calculation_DO_reachcode!BI112*Q!BB112)/'A-IFR'!BB112</f>
        <v>#DIV/0!</v>
      </c>
      <c r="Z112" s="36">
        <f>(C_calculation_DO_reachcode!BJ112*Q!BC112)/'A-IFR'!BC112</f>
        <v>0</v>
      </c>
      <c r="AA112" s="36">
        <f>(C_calculation_DO_reachcode!BK112*Q!BD112)/'A-IFR'!BD112</f>
        <v>0</v>
      </c>
      <c r="AB112" s="36" t="e">
        <f>(C_calculation_DO_reachcode!BL112*Q!BE112)/'A-IFR'!BE112</f>
        <v>#DIV/0!</v>
      </c>
      <c r="AC112" s="36" t="e">
        <f>(C_calculation_DO_reachcode!BM112*Q!BF112)/'A-IFR'!BF112</f>
        <v>#DIV/0!</v>
      </c>
      <c r="AD112" s="36">
        <f>(C_calculation_DO_reachcode!BN112*Q!BG112)/'A-IFR'!BG112</f>
        <v>0</v>
      </c>
      <c r="AF112" s="37">
        <v>17110004000738</v>
      </c>
      <c r="AG112" s="36">
        <f t="shared" si="75"/>
        <v>0</v>
      </c>
      <c r="AH112" s="36">
        <f t="shared" si="76"/>
        <v>0</v>
      </c>
      <c r="AI112" s="36">
        <f t="shared" si="77"/>
        <v>0</v>
      </c>
      <c r="AJ112" s="36">
        <f t="shared" si="78"/>
        <v>0</v>
      </c>
      <c r="AK112" s="36">
        <f t="shared" si="79"/>
        <v>0</v>
      </c>
      <c r="AL112" s="36">
        <f t="shared" si="80"/>
        <v>1.2061806407247827E-2</v>
      </c>
      <c r="AM112" s="36">
        <f t="shared" si="81"/>
        <v>7.8735679195602759E-2</v>
      </c>
      <c r="AN112" s="36">
        <f t="shared" si="82"/>
        <v>2.5234327065021649E-2</v>
      </c>
      <c r="AO112" s="36">
        <f t="shared" si="83"/>
        <v>0</v>
      </c>
      <c r="AP112" s="36">
        <f t="shared" si="84"/>
        <v>0</v>
      </c>
      <c r="AQ112" s="36">
        <f t="shared" si="85"/>
        <v>0</v>
      </c>
      <c r="AR112" s="36">
        <f t="shared" si="86"/>
        <v>0</v>
      </c>
      <c r="AS112" s="36">
        <f t="shared" si="87"/>
        <v>0</v>
      </c>
      <c r="AT112" s="36">
        <f t="shared" si="88"/>
        <v>0</v>
      </c>
      <c r="AU112" s="36">
        <f t="shared" si="89"/>
        <v>0</v>
      </c>
      <c r="AV112" s="36">
        <f t="shared" si="90"/>
        <v>0</v>
      </c>
      <c r="AW112" s="36">
        <f t="shared" si="91"/>
        <v>0</v>
      </c>
      <c r="AX112" s="36">
        <f t="shared" si="92"/>
        <v>0</v>
      </c>
      <c r="AY112" s="36">
        <f t="shared" si="93"/>
        <v>0</v>
      </c>
      <c r="AZ112" s="36">
        <f t="shared" si="94"/>
        <v>0</v>
      </c>
      <c r="BA112" s="36">
        <f t="shared" si="95"/>
        <v>0</v>
      </c>
      <c r="BB112" s="36">
        <f t="shared" si="96"/>
        <v>0</v>
      </c>
      <c r="BC112" s="36">
        <f t="shared" si="97"/>
        <v>4.4953799132980636E-2</v>
      </c>
      <c r="BD112" s="36">
        <f t="shared" si="98"/>
        <v>0</v>
      </c>
      <c r="BE112" s="36">
        <f t="shared" si="99"/>
        <v>0</v>
      </c>
    </row>
    <row r="113" spans="1:57" x14ac:dyDescent="0.25">
      <c r="A113" s="15" t="s">
        <v>149</v>
      </c>
      <c r="B113" s="3">
        <v>17110004013704</v>
      </c>
      <c r="C113">
        <v>2.170269750058651E-2</v>
      </c>
      <c r="D113" s="17">
        <v>195</v>
      </c>
      <c r="F113" s="36" t="e">
        <f>(C_calculation_DO_reachcode!AP113*Q!AI113)/'A-IFR'!AI113</f>
        <v>#DIV/0!</v>
      </c>
      <c r="G113" s="36">
        <f>(C_calculation_DO_reachcode!AQ113*Q!AJ113)/'A-IFR'!AJ113</f>
        <v>0</v>
      </c>
      <c r="H113" s="36" t="e">
        <f>(C_calculation_DO_reachcode!AR113*Q!AK113)/'A-IFR'!AK113</f>
        <v>#DIV/0!</v>
      </c>
      <c r="I113" s="36" t="e">
        <f>(C_calculation_DO_reachcode!AS113*Q!AL113)/'A-IFR'!AL113</f>
        <v>#DIV/0!</v>
      </c>
      <c r="J113" s="36" t="e">
        <f>(C_calculation_DO_reachcode!AT113*Q!AM113)/'A-IFR'!AM113</f>
        <v>#DIV/0!</v>
      </c>
      <c r="K113" s="36" t="e">
        <f>(C_calculation_DO_reachcode!AU113*Q!AN113)/'A-IFR'!AN113</f>
        <v>#DIV/0!</v>
      </c>
      <c r="L113" s="36" t="e">
        <f>(C_calculation_DO_reachcode!AV113*Q!AO113)/'A-IFR'!AO113</f>
        <v>#DIV/0!</v>
      </c>
      <c r="M113" s="36" t="e">
        <f>(C_calculation_DO_reachcode!AW113*Q!AP113)/'A-IFR'!AP113</f>
        <v>#DIV/0!</v>
      </c>
      <c r="N113" s="36" t="e">
        <f>(C_calculation_DO_reachcode!AX113*Q!AQ113)/'A-IFR'!AQ113</f>
        <v>#DIV/0!</v>
      </c>
      <c r="O113" s="36" t="e">
        <f>(C_calculation_DO_reachcode!AY113*Q!AR113)/'A-IFR'!AR113</f>
        <v>#DIV/0!</v>
      </c>
      <c r="P113" s="36" t="e">
        <f>(C_calculation_DO_reachcode!AZ113*Q!AS113)/'A-IFR'!AS113</f>
        <v>#DIV/0!</v>
      </c>
      <c r="Q113" s="36" t="e">
        <f>(C_calculation_DO_reachcode!BA113*Q!AT113)/'A-IFR'!AT113</f>
        <v>#DIV/0!</v>
      </c>
      <c r="R113" s="36">
        <f>(C_calculation_DO_reachcode!BB113*Q!AU113)/'A-IFR'!AU113</f>
        <v>0</v>
      </c>
      <c r="S113" s="36" t="e">
        <f>(C_calculation_DO_reachcode!BC113*Q!AV113)/'A-IFR'!AV113</f>
        <v>#DIV/0!</v>
      </c>
      <c r="T113" s="36" t="e">
        <f>(C_calculation_DO_reachcode!BD113*Q!AW113)/'A-IFR'!AW113</f>
        <v>#DIV/0!</v>
      </c>
      <c r="U113" s="36">
        <f>(C_calculation_DO_reachcode!BE113*Q!AX113)/'A-IFR'!AX113</f>
        <v>0</v>
      </c>
      <c r="V113" s="36" t="e">
        <f>(C_calculation_DO_reachcode!BF113*Q!AY113)/'A-IFR'!AY113</f>
        <v>#DIV/0!</v>
      </c>
      <c r="W113" s="36">
        <f>(C_calculation_DO_reachcode!BG113*Q!AZ113)/'A-IFR'!AZ113</f>
        <v>0</v>
      </c>
      <c r="X113" s="36" t="e">
        <f>(C_calculation_DO_reachcode!BH113*Q!BA113)/'A-IFR'!BA113</f>
        <v>#DIV/0!</v>
      </c>
      <c r="Y113" s="36" t="e">
        <f>(C_calculation_DO_reachcode!BI113*Q!BB113)/'A-IFR'!BB113</f>
        <v>#DIV/0!</v>
      </c>
      <c r="Z113" s="36">
        <f>(C_calculation_DO_reachcode!BJ113*Q!BC113)/'A-IFR'!BC113</f>
        <v>0</v>
      </c>
      <c r="AA113" s="36">
        <f>(C_calculation_DO_reachcode!BK113*Q!BD113)/'A-IFR'!BD113</f>
        <v>0</v>
      </c>
      <c r="AB113" s="36" t="e">
        <f>(C_calculation_DO_reachcode!BL113*Q!BE113)/'A-IFR'!BE113</f>
        <v>#DIV/0!</v>
      </c>
      <c r="AC113" s="36" t="e">
        <f>(C_calculation_DO_reachcode!BM113*Q!BF113)/'A-IFR'!BF113</f>
        <v>#DIV/0!</v>
      </c>
      <c r="AD113" s="36">
        <f>(C_calculation_DO_reachcode!BN113*Q!BG113)/'A-IFR'!BG113</f>
        <v>0</v>
      </c>
      <c r="AF113" s="37">
        <v>17110004000743</v>
      </c>
      <c r="AG113" s="36">
        <f t="shared" si="75"/>
        <v>0</v>
      </c>
      <c r="AH113" s="36">
        <f t="shared" si="76"/>
        <v>0</v>
      </c>
      <c r="AI113" s="36">
        <f t="shared" si="77"/>
        <v>0</v>
      </c>
      <c r="AJ113" s="36">
        <f t="shared" si="78"/>
        <v>0</v>
      </c>
      <c r="AK113" s="36">
        <f t="shared" si="79"/>
        <v>0.30534958478032942</v>
      </c>
      <c r="AL113" s="36">
        <f t="shared" si="80"/>
        <v>0.376328359906132</v>
      </c>
      <c r="AM113" s="36">
        <f t="shared" si="81"/>
        <v>0.49209799497251683</v>
      </c>
      <c r="AN113" s="36">
        <f t="shared" si="82"/>
        <v>0.72338404261473765</v>
      </c>
      <c r="AO113" s="36" t="e">
        <f t="shared" si="83"/>
        <v>#DIV/0!</v>
      </c>
      <c r="AP113" s="36">
        <f t="shared" si="84"/>
        <v>0.20398423394543147</v>
      </c>
      <c r="AQ113" s="36">
        <f t="shared" si="85"/>
        <v>0.19727321996179284</v>
      </c>
      <c r="AR113" s="36">
        <f t="shared" si="86"/>
        <v>0</v>
      </c>
      <c r="AS113" s="36">
        <f t="shared" si="87"/>
        <v>0.14492596687921674</v>
      </c>
      <c r="AT113" s="36">
        <f t="shared" si="88"/>
        <v>0.21169665446827426</v>
      </c>
      <c r="AU113" s="36">
        <f t="shared" si="89"/>
        <v>0</v>
      </c>
      <c r="AV113" s="36">
        <f t="shared" si="90"/>
        <v>0.13451500643281644</v>
      </c>
      <c r="AW113" s="36">
        <f t="shared" si="91"/>
        <v>0.34009503383882744</v>
      </c>
      <c r="AX113" s="36">
        <f t="shared" si="92"/>
        <v>6.2698640160880198E-2</v>
      </c>
      <c r="AY113" s="36">
        <f t="shared" si="93"/>
        <v>0.12420695201112691</v>
      </c>
      <c r="AZ113" s="36">
        <f t="shared" si="94"/>
        <v>0.12782383376447667</v>
      </c>
      <c r="BA113" s="36">
        <f t="shared" si="95"/>
        <v>9.7958961523758492E-2</v>
      </c>
      <c r="BB113" s="36">
        <f t="shared" si="96"/>
        <v>0</v>
      </c>
      <c r="BC113" s="36">
        <f t="shared" si="97"/>
        <v>0.43252844571192139</v>
      </c>
      <c r="BD113" s="36">
        <f t="shared" si="98"/>
        <v>0.21585091537924339</v>
      </c>
      <c r="BE113" s="36">
        <f t="shared" si="99"/>
        <v>3.5043555131391416E-2</v>
      </c>
    </row>
    <row r="114" spans="1:57" x14ac:dyDescent="0.25">
      <c r="A114" s="15" t="s">
        <v>150</v>
      </c>
      <c r="B114" s="3">
        <v>17110004013704</v>
      </c>
      <c r="C114">
        <v>2.1545583382248878E-2</v>
      </c>
      <c r="D114" s="17">
        <v>195</v>
      </c>
      <c r="F114" s="36" t="e">
        <f>(C_calculation_DO_reachcode!AP114*Q!AI114)/'A-IFR'!AI114</f>
        <v>#DIV/0!</v>
      </c>
      <c r="G114" s="36">
        <f>(C_calculation_DO_reachcode!AQ114*Q!AJ114)/'A-IFR'!AJ114</f>
        <v>0</v>
      </c>
      <c r="H114" s="36" t="e">
        <f>(C_calculation_DO_reachcode!AR114*Q!AK114)/'A-IFR'!AK114</f>
        <v>#DIV/0!</v>
      </c>
      <c r="I114" s="36" t="e">
        <f>(C_calculation_DO_reachcode!AS114*Q!AL114)/'A-IFR'!AL114</f>
        <v>#DIV/0!</v>
      </c>
      <c r="J114" s="36" t="e">
        <f>(C_calculation_DO_reachcode!AT114*Q!AM114)/'A-IFR'!AM114</f>
        <v>#DIV/0!</v>
      </c>
      <c r="K114" s="36" t="e">
        <f>(C_calculation_DO_reachcode!AU114*Q!AN114)/'A-IFR'!AN114</f>
        <v>#DIV/0!</v>
      </c>
      <c r="L114" s="36" t="e">
        <f>(C_calculation_DO_reachcode!AV114*Q!AO114)/'A-IFR'!AO114</f>
        <v>#DIV/0!</v>
      </c>
      <c r="M114" s="36" t="e">
        <f>(C_calculation_DO_reachcode!AW114*Q!AP114)/'A-IFR'!AP114</f>
        <v>#DIV/0!</v>
      </c>
      <c r="N114" s="36" t="e">
        <f>(C_calculation_DO_reachcode!AX114*Q!AQ114)/'A-IFR'!AQ114</f>
        <v>#DIV/0!</v>
      </c>
      <c r="O114" s="36" t="e">
        <f>(C_calculation_DO_reachcode!AY114*Q!AR114)/'A-IFR'!AR114</f>
        <v>#DIV/0!</v>
      </c>
      <c r="P114" s="36" t="e">
        <f>(C_calculation_DO_reachcode!AZ114*Q!AS114)/'A-IFR'!AS114</f>
        <v>#DIV/0!</v>
      </c>
      <c r="Q114" s="36" t="e">
        <f>(C_calculation_DO_reachcode!BA114*Q!AT114)/'A-IFR'!AT114</f>
        <v>#DIV/0!</v>
      </c>
      <c r="R114" s="36">
        <f>(C_calculation_DO_reachcode!BB114*Q!AU114)/'A-IFR'!AU114</f>
        <v>0</v>
      </c>
      <c r="S114" s="36" t="e">
        <f>(C_calculation_DO_reachcode!BC114*Q!AV114)/'A-IFR'!AV114</f>
        <v>#DIV/0!</v>
      </c>
      <c r="T114" s="36" t="e">
        <f>(C_calculation_DO_reachcode!BD114*Q!AW114)/'A-IFR'!AW114</f>
        <v>#DIV/0!</v>
      </c>
      <c r="U114" s="36">
        <f>(C_calculation_DO_reachcode!BE114*Q!AX114)/'A-IFR'!AX114</f>
        <v>0</v>
      </c>
      <c r="V114" s="36" t="e">
        <f>(C_calculation_DO_reachcode!BF114*Q!AY114)/'A-IFR'!AY114</f>
        <v>#DIV/0!</v>
      </c>
      <c r="W114" s="36">
        <f>(C_calculation_DO_reachcode!BG114*Q!AZ114)/'A-IFR'!AZ114</f>
        <v>0</v>
      </c>
      <c r="X114" s="36" t="e">
        <f>(C_calculation_DO_reachcode!BH114*Q!BA114)/'A-IFR'!BA114</f>
        <v>#DIV/0!</v>
      </c>
      <c r="Y114" s="36" t="e">
        <f>(C_calculation_DO_reachcode!BI114*Q!BB114)/'A-IFR'!BB114</f>
        <v>#DIV/0!</v>
      </c>
      <c r="Z114" s="36">
        <f>(C_calculation_DO_reachcode!BJ114*Q!BC114)/'A-IFR'!BC114</f>
        <v>0</v>
      </c>
      <c r="AA114" s="36">
        <f>(C_calculation_DO_reachcode!BK114*Q!BD114)/'A-IFR'!BD114</f>
        <v>0</v>
      </c>
      <c r="AB114" s="36" t="e">
        <f>(C_calculation_DO_reachcode!BL114*Q!BE114)/'A-IFR'!BE114</f>
        <v>#DIV/0!</v>
      </c>
      <c r="AC114" s="36" t="e">
        <f>(C_calculation_DO_reachcode!BM114*Q!BF114)/'A-IFR'!BF114</f>
        <v>#DIV/0!</v>
      </c>
      <c r="AD114" s="36">
        <f>(C_calculation_DO_reachcode!BN114*Q!BG114)/'A-IFR'!BG114</f>
        <v>0</v>
      </c>
      <c r="AF114" s="37">
        <v>17110004001023</v>
      </c>
      <c r="AG114" s="36" t="e">
        <f t="shared" si="75"/>
        <v>#DIV/0!</v>
      </c>
      <c r="AH114" s="36">
        <f t="shared" si="76"/>
        <v>0.53850777293527907</v>
      </c>
      <c r="AI114" s="36" t="e">
        <f t="shared" si="77"/>
        <v>#DIV/0!</v>
      </c>
      <c r="AJ114" s="36">
        <f t="shared" si="78"/>
        <v>1.2865198073872224</v>
      </c>
      <c r="AK114" s="36" t="e">
        <f t="shared" si="79"/>
        <v>#DIV/0!</v>
      </c>
      <c r="AL114" s="36" t="e">
        <f t="shared" si="80"/>
        <v>#DIV/0!</v>
      </c>
      <c r="AM114" s="36">
        <f t="shared" si="81"/>
        <v>1.1303276389518098</v>
      </c>
      <c r="AN114" s="36" t="e">
        <f t="shared" si="82"/>
        <v>#DIV/0!</v>
      </c>
      <c r="AO114" s="36" t="e">
        <f t="shared" si="83"/>
        <v>#DIV/0!</v>
      </c>
      <c r="AP114" s="36" t="e">
        <f t="shared" si="84"/>
        <v>#DIV/0!</v>
      </c>
      <c r="AQ114" s="36" t="e">
        <f t="shared" si="85"/>
        <v>#DIV/0!</v>
      </c>
      <c r="AR114" s="36" t="e">
        <f t="shared" si="86"/>
        <v>#DIV/0!</v>
      </c>
      <c r="AS114" s="36">
        <f t="shared" si="87"/>
        <v>0.84848738804828105</v>
      </c>
      <c r="AT114" s="36" t="e">
        <f t="shared" si="88"/>
        <v>#DIV/0!</v>
      </c>
      <c r="AU114" s="36" t="e">
        <f t="shared" si="89"/>
        <v>#DIV/0!</v>
      </c>
      <c r="AV114" s="36">
        <f t="shared" si="90"/>
        <v>0.98409558577291445</v>
      </c>
      <c r="AW114" s="36">
        <f t="shared" si="91"/>
        <v>0.91883690283152641</v>
      </c>
      <c r="AX114" s="36">
        <f t="shared" si="92"/>
        <v>0.90991294053162008</v>
      </c>
      <c r="AY114" s="36" t="e">
        <f t="shared" si="93"/>
        <v>#DIV/0!</v>
      </c>
      <c r="AZ114" s="36" t="e">
        <f t="shared" si="94"/>
        <v>#DIV/0!</v>
      </c>
      <c r="BA114" s="36">
        <f t="shared" si="95"/>
        <v>0.93070400979348911</v>
      </c>
      <c r="BB114" s="36">
        <f t="shared" si="96"/>
        <v>0.90189556071140198</v>
      </c>
      <c r="BC114" s="36">
        <f t="shared" si="97"/>
        <v>1.149052622299795</v>
      </c>
      <c r="BD114" s="36" t="e">
        <f t="shared" si="98"/>
        <v>#DIV/0!</v>
      </c>
      <c r="BE114" s="36">
        <f t="shared" si="99"/>
        <v>0.85275096529302885</v>
      </c>
    </row>
    <row r="115" spans="1:57" x14ac:dyDescent="0.25">
      <c r="A115" s="15" t="s">
        <v>151</v>
      </c>
      <c r="B115" s="3">
        <v>17110004013704</v>
      </c>
      <c r="C115">
        <v>2.14513149112463E-2</v>
      </c>
      <c r="D115" s="17">
        <v>195</v>
      </c>
      <c r="F115" s="36" t="e">
        <f>(C_calculation_DO_reachcode!AP115*Q!AI115)/'A-IFR'!AI115</f>
        <v>#DIV/0!</v>
      </c>
      <c r="G115" s="36">
        <f>(C_calculation_DO_reachcode!AQ115*Q!AJ115)/'A-IFR'!AJ115</f>
        <v>0</v>
      </c>
      <c r="H115" s="36" t="e">
        <f>(C_calculation_DO_reachcode!AR115*Q!AK115)/'A-IFR'!AK115</f>
        <v>#DIV/0!</v>
      </c>
      <c r="I115" s="36" t="e">
        <f>(C_calculation_DO_reachcode!AS115*Q!AL115)/'A-IFR'!AL115</f>
        <v>#DIV/0!</v>
      </c>
      <c r="J115" s="36" t="e">
        <f>(C_calculation_DO_reachcode!AT115*Q!AM115)/'A-IFR'!AM115</f>
        <v>#DIV/0!</v>
      </c>
      <c r="K115" s="36" t="e">
        <f>(C_calculation_DO_reachcode!AU115*Q!AN115)/'A-IFR'!AN115</f>
        <v>#DIV/0!</v>
      </c>
      <c r="L115" s="36" t="e">
        <f>(C_calculation_DO_reachcode!AV115*Q!AO115)/'A-IFR'!AO115</f>
        <v>#DIV/0!</v>
      </c>
      <c r="M115" s="36" t="e">
        <f>(C_calculation_DO_reachcode!AW115*Q!AP115)/'A-IFR'!AP115</f>
        <v>#DIV/0!</v>
      </c>
      <c r="N115" s="36" t="e">
        <f>(C_calculation_DO_reachcode!AX115*Q!AQ115)/'A-IFR'!AQ115</f>
        <v>#DIV/0!</v>
      </c>
      <c r="O115" s="36" t="e">
        <f>(C_calculation_DO_reachcode!AY115*Q!AR115)/'A-IFR'!AR115</f>
        <v>#DIV/0!</v>
      </c>
      <c r="P115" s="36" t="e">
        <f>(C_calculation_DO_reachcode!AZ115*Q!AS115)/'A-IFR'!AS115</f>
        <v>#DIV/0!</v>
      </c>
      <c r="Q115" s="36" t="e">
        <f>(C_calculation_DO_reachcode!BA115*Q!AT115)/'A-IFR'!AT115</f>
        <v>#DIV/0!</v>
      </c>
      <c r="R115" s="36">
        <f>(C_calculation_DO_reachcode!BB115*Q!AU115)/'A-IFR'!AU115</f>
        <v>0</v>
      </c>
      <c r="S115" s="36" t="e">
        <f>(C_calculation_DO_reachcode!BC115*Q!AV115)/'A-IFR'!AV115</f>
        <v>#DIV/0!</v>
      </c>
      <c r="T115" s="36" t="e">
        <f>(C_calculation_DO_reachcode!BD115*Q!AW115)/'A-IFR'!AW115</f>
        <v>#DIV/0!</v>
      </c>
      <c r="U115" s="36">
        <f>(C_calculation_DO_reachcode!BE115*Q!AX115)/'A-IFR'!AX115</f>
        <v>0</v>
      </c>
      <c r="V115" s="36" t="e">
        <f>(C_calculation_DO_reachcode!BF115*Q!AY115)/'A-IFR'!AY115</f>
        <v>#DIV/0!</v>
      </c>
      <c r="W115" s="36">
        <f>(C_calculation_DO_reachcode!BG115*Q!AZ115)/'A-IFR'!AZ115</f>
        <v>0</v>
      </c>
      <c r="X115" s="36" t="e">
        <f>(C_calculation_DO_reachcode!BH115*Q!BA115)/'A-IFR'!BA115</f>
        <v>#DIV/0!</v>
      </c>
      <c r="Y115" s="36" t="e">
        <f>(C_calculation_DO_reachcode!BI115*Q!BB115)/'A-IFR'!BB115</f>
        <v>#DIV/0!</v>
      </c>
      <c r="Z115" s="36">
        <f>(C_calculation_DO_reachcode!BJ115*Q!BC115)/'A-IFR'!BC115</f>
        <v>0</v>
      </c>
      <c r="AA115" s="36">
        <f>(C_calculation_DO_reachcode!BK115*Q!BD115)/'A-IFR'!BD115</f>
        <v>0</v>
      </c>
      <c r="AB115" s="36" t="e">
        <f>(C_calculation_DO_reachcode!BL115*Q!BE115)/'A-IFR'!BE115</f>
        <v>#DIV/0!</v>
      </c>
      <c r="AC115" s="36" t="e">
        <f>(C_calculation_DO_reachcode!BM115*Q!BF115)/'A-IFR'!BF115</f>
        <v>#DIV/0!</v>
      </c>
      <c r="AD115" s="36">
        <f>(C_calculation_DO_reachcode!BN115*Q!BG115)/'A-IFR'!BG115</f>
        <v>0</v>
      </c>
      <c r="AF115" s="37">
        <v>17110004013663</v>
      </c>
      <c r="AG115" s="36">
        <f t="shared" si="75"/>
        <v>0</v>
      </c>
      <c r="AH115" s="36">
        <f t="shared" si="76"/>
        <v>0</v>
      </c>
      <c r="AI115" s="36">
        <f t="shared" si="77"/>
        <v>0</v>
      </c>
      <c r="AJ115" s="36">
        <f t="shared" si="78"/>
        <v>0</v>
      </c>
      <c r="AK115" s="36">
        <f t="shared" si="79"/>
        <v>0</v>
      </c>
      <c r="AL115" s="36">
        <f t="shared" si="80"/>
        <v>0</v>
      </c>
      <c r="AM115" s="36">
        <f t="shared" si="81"/>
        <v>0</v>
      </c>
      <c r="AN115" s="36">
        <f t="shared" si="82"/>
        <v>0.21147583313292542</v>
      </c>
      <c r="AO115" s="36">
        <f t="shared" si="83"/>
        <v>0</v>
      </c>
      <c r="AP115" s="36" t="e">
        <f t="shared" si="84"/>
        <v>#DIV/0!</v>
      </c>
      <c r="AQ115" s="36">
        <f t="shared" si="85"/>
        <v>4.6951432690426821E-2</v>
      </c>
      <c r="AR115" s="36">
        <f t="shared" si="86"/>
        <v>0</v>
      </c>
      <c r="AS115" s="36">
        <f t="shared" si="87"/>
        <v>0</v>
      </c>
      <c r="AT115" s="36">
        <f t="shared" si="88"/>
        <v>2.4832310798570865E-3</v>
      </c>
      <c r="AU115" s="36">
        <f t="shared" si="89"/>
        <v>0</v>
      </c>
      <c r="AV115" s="36">
        <f t="shared" si="90"/>
        <v>0</v>
      </c>
      <c r="AW115" s="36">
        <f t="shared" si="91"/>
        <v>9.6184441210012579E-3</v>
      </c>
      <c r="AX115" s="36">
        <f t="shared" si="92"/>
        <v>0</v>
      </c>
      <c r="AY115" s="36">
        <f t="shared" si="93"/>
        <v>0</v>
      </c>
      <c r="AZ115" s="36">
        <f t="shared" si="94"/>
        <v>0</v>
      </c>
      <c r="BA115" s="36">
        <f t="shared" si="95"/>
        <v>0</v>
      </c>
      <c r="BB115" s="36">
        <f t="shared" si="96"/>
        <v>0</v>
      </c>
      <c r="BC115" s="36">
        <f t="shared" si="97"/>
        <v>0</v>
      </c>
      <c r="BD115" s="36">
        <f t="shared" si="98"/>
        <v>0</v>
      </c>
      <c r="BE115" s="36">
        <f t="shared" si="99"/>
        <v>0</v>
      </c>
    </row>
    <row r="116" spans="1:57" x14ac:dyDescent="0.25">
      <c r="A116" s="15" t="s">
        <v>152</v>
      </c>
      <c r="B116" s="3">
        <v>17110004013704</v>
      </c>
      <c r="C116">
        <v>2.14513149112463E-2</v>
      </c>
      <c r="D116" s="17">
        <v>195</v>
      </c>
      <c r="F116" s="36" t="e">
        <f>(C_calculation_DO_reachcode!AP116*Q!AI116)/'A-IFR'!AI116</f>
        <v>#DIV/0!</v>
      </c>
      <c r="G116" s="36">
        <f>(C_calculation_DO_reachcode!AQ116*Q!AJ116)/'A-IFR'!AJ116</f>
        <v>0</v>
      </c>
      <c r="H116" s="36" t="e">
        <f>(C_calculation_DO_reachcode!AR116*Q!AK116)/'A-IFR'!AK116</f>
        <v>#DIV/0!</v>
      </c>
      <c r="I116" s="36" t="e">
        <f>(C_calculation_DO_reachcode!AS116*Q!AL116)/'A-IFR'!AL116</f>
        <v>#DIV/0!</v>
      </c>
      <c r="J116" s="36" t="e">
        <f>(C_calculation_DO_reachcode!AT116*Q!AM116)/'A-IFR'!AM116</f>
        <v>#DIV/0!</v>
      </c>
      <c r="K116" s="36" t="e">
        <f>(C_calculation_DO_reachcode!AU116*Q!AN116)/'A-IFR'!AN116</f>
        <v>#DIV/0!</v>
      </c>
      <c r="L116" s="36" t="e">
        <f>(C_calculation_DO_reachcode!AV116*Q!AO116)/'A-IFR'!AO116</f>
        <v>#DIV/0!</v>
      </c>
      <c r="M116" s="36" t="e">
        <f>(C_calculation_DO_reachcode!AW116*Q!AP116)/'A-IFR'!AP116</f>
        <v>#DIV/0!</v>
      </c>
      <c r="N116" s="36" t="e">
        <f>(C_calculation_DO_reachcode!AX116*Q!AQ116)/'A-IFR'!AQ116</f>
        <v>#DIV/0!</v>
      </c>
      <c r="O116" s="36" t="e">
        <f>(C_calculation_DO_reachcode!AY116*Q!AR116)/'A-IFR'!AR116</f>
        <v>#DIV/0!</v>
      </c>
      <c r="P116" s="36" t="e">
        <f>(C_calculation_DO_reachcode!AZ116*Q!AS116)/'A-IFR'!AS116</f>
        <v>#DIV/0!</v>
      </c>
      <c r="Q116" s="36" t="e">
        <f>(C_calculation_DO_reachcode!BA116*Q!AT116)/'A-IFR'!AT116</f>
        <v>#DIV/0!</v>
      </c>
      <c r="R116" s="36">
        <f>(C_calculation_DO_reachcode!BB116*Q!AU116)/'A-IFR'!AU116</f>
        <v>0</v>
      </c>
      <c r="S116" s="36" t="e">
        <f>(C_calculation_DO_reachcode!BC116*Q!AV116)/'A-IFR'!AV116</f>
        <v>#DIV/0!</v>
      </c>
      <c r="T116" s="36" t="e">
        <f>(C_calculation_DO_reachcode!BD116*Q!AW116)/'A-IFR'!AW116</f>
        <v>#DIV/0!</v>
      </c>
      <c r="U116" s="36">
        <f>(C_calculation_DO_reachcode!BE116*Q!AX116)/'A-IFR'!AX116</f>
        <v>0</v>
      </c>
      <c r="V116" s="36" t="e">
        <f>(C_calculation_DO_reachcode!BF116*Q!AY116)/'A-IFR'!AY116</f>
        <v>#DIV/0!</v>
      </c>
      <c r="W116" s="36">
        <f>(C_calculation_DO_reachcode!BG116*Q!AZ116)/'A-IFR'!AZ116</f>
        <v>0</v>
      </c>
      <c r="X116" s="36" t="e">
        <f>(C_calculation_DO_reachcode!BH116*Q!BA116)/'A-IFR'!BA116</f>
        <v>#DIV/0!</v>
      </c>
      <c r="Y116" s="36" t="e">
        <f>(C_calculation_DO_reachcode!BI116*Q!BB116)/'A-IFR'!BB116</f>
        <v>#DIV/0!</v>
      </c>
      <c r="Z116" s="36">
        <f>(C_calculation_DO_reachcode!BJ116*Q!BC116)/'A-IFR'!BC116</f>
        <v>0</v>
      </c>
      <c r="AA116" s="36">
        <f>(C_calculation_DO_reachcode!BK116*Q!BD116)/'A-IFR'!BD116</f>
        <v>0</v>
      </c>
      <c r="AB116" s="36" t="e">
        <f>(C_calculation_DO_reachcode!BL116*Q!BE116)/'A-IFR'!BE116</f>
        <v>#DIV/0!</v>
      </c>
      <c r="AC116" s="36" t="e">
        <f>(C_calculation_DO_reachcode!BM116*Q!BF116)/'A-IFR'!BF116</f>
        <v>#DIV/0!</v>
      </c>
      <c r="AD116" s="36">
        <f>(C_calculation_DO_reachcode!BN116*Q!BG116)/'A-IFR'!BG116</f>
        <v>0</v>
      </c>
      <c r="AF116" s="37">
        <v>17110004014737</v>
      </c>
      <c r="AG116" s="36">
        <f t="shared" si="75"/>
        <v>0</v>
      </c>
      <c r="AH116" s="36">
        <f t="shared" si="76"/>
        <v>0</v>
      </c>
      <c r="AI116" s="36">
        <f t="shared" si="77"/>
        <v>0</v>
      </c>
      <c r="AJ116" s="36">
        <f t="shared" si="78"/>
        <v>0</v>
      </c>
      <c r="AK116" s="36">
        <f t="shared" si="79"/>
        <v>0</v>
      </c>
      <c r="AL116" s="36">
        <f t="shared" si="80"/>
        <v>0</v>
      </c>
      <c r="AM116" s="36" t="e">
        <f t="shared" si="81"/>
        <v>#DIV/0!</v>
      </c>
      <c r="AN116" s="36" t="e">
        <f t="shared" si="82"/>
        <v>#DIV/0!</v>
      </c>
      <c r="AO116" s="36" t="e">
        <f t="shared" si="83"/>
        <v>#DIV/0!</v>
      </c>
      <c r="AP116" s="36" t="e">
        <f t="shared" si="84"/>
        <v>#DIV/0!</v>
      </c>
      <c r="AQ116" s="36">
        <f t="shared" si="85"/>
        <v>0.40625741458074205</v>
      </c>
      <c r="AR116" s="36">
        <f t="shared" si="86"/>
        <v>0</v>
      </c>
      <c r="AS116" s="36">
        <f t="shared" si="87"/>
        <v>0</v>
      </c>
      <c r="AT116" s="36">
        <f t="shared" si="88"/>
        <v>0.49545963886774441</v>
      </c>
      <c r="AU116" s="36">
        <f t="shared" si="89"/>
        <v>0</v>
      </c>
      <c r="AV116" s="36">
        <f t="shared" si="90"/>
        <v>0</v>
      </c>
      <c r="AW116" s="36">
        <f t="shared" si="91"/>
        <v>0.55952256780270759</v>
      </c>
      <c r="AX116" s="36">
        <f t="shared" si="92"/>
        <v>0</v>
      </c>
      <c r="AY116" s="36">
        <f t="shared" si="93"/>
        <v>0</v>
      </c>
      <c r="AZ116" s="36">
        <f t="shared" si="94"/>
        <v>0.16100812358312569</v>
      </c>
      <c r="BA116" s="36">
        <f t="shared" si="95"/>
        <v>0</v>
      </c>
      <c r="BB116" s="36">
        <f t="shared" si="96"/>
        <v>0</v>
      </c>
      <c r="BC116" s="36">
        <f t="shared" si="97"/>
        <v>0</v>
      </c>
      <c r="BD116" s="36">
        <f t="shared" si="98"/>
        <v>0.17093319146716685</v>
      </c>
      <c r="BE116" s="36">
        <f t="shared" si="99"/>
        <v>0</v>
      </c>
    </row>
    <row r="117" spans="1:57" x14ac:dyDescent="0.25">
      <c r="A117" s="15" t="s">
        <v>153</v>
      </c>
      <c r="B117" s="3">
        <v>17110004013704</v>
      </c>
      <c r="C117">
        <v>2.0199639722704887E-2</v>
      </c>
      <c r="D117" s="17">
        <v>195</v>
      </c>
      <c r="F117" s="36" t="e">
        <f>(C_calculation_DO_reachcode!AP117*Q!AI117)/'A-IFR'!AI117</f>
        <v>#DIV/0!</v>
      </c>
      <c r="G117" s="36">
        <f>(C_calculation_DO_reachcode!AQ117*Q!AJ117)/'A-IFR'!AJ117</f>
        <v>0</v>
      </c>
      <c r="H117" s="36" t="e">
        <f>(C_calculation_DO_reachcode!AR117*Q!AK117)/'A-IFR'!AK117</f>
        <v>#DIV/0!</v>
      </c>
      <c r="I117" s="36" t="e">
        <f>(C_calculation_DO_reachcode!AS117*Q!AL117)/'A-IFR'!AL117</f>
        <v>#DIV/0!</v>
      </c>
      <c r="J117" s="36" t="e">
        <f>(C_calculation_DO_reachcode!AT117*Q!AM117)/'A-IFR'!AM117</f>
        <v>#DIV/0!</v>
      </c>
      <c r="K117" s="36" t="e">
        <f>(C_calculation_DO_reachcode!AU117*Q!AN117)/'A-IFR'!AN117</f>
        <v>#DIV/0!</v>
      </c>
      <c r="L117" s="36" t="e">
        <f>(C_calculation_DO_reachcode!AV117*Q!AO117)/'A-IFR'!AO117</f>
        <v>#DIV/0!</v>
      </c>
      <c r="M117" s="36" t="e">
        <f>(C_calculation_DO_reachcode!AW117*Q!AP117)/'A-IFR'!AP117</f>
        <v>#DIV/0!</v>
      </c>
      <c r="N117" s="36" t="e">
        <f>(C_calculation_DO_reachcode!AX117*Q!AQ117)/'A-IFR'!AQ117</f>
        <v>#DIV/0!</v>
      </c>
      <c r="O117" s="36" t="e">
        <f>(C_calculation_DO_reachcode!AY117*Q!AR117)/'A-IFR'!AR117</f>
        <v>#DIV/0!</v>
      </c>
      <c r="P117" s="36" t="e">
        <f>(C_calculation_DO_reachcode!AZ117*Q!AS117)/'A-IFR'!AS117</f>
        <v>#DIV/0!</v>
      </c>
      <c r="Q117" s="36" t="e">
        <f>(C_calculation_DO_reachcode!BA117*Q!AT117)/'A-IFR'!AT117</f>
        <v>#DIV/0!</v>
      </c>
      <c r="R117" s="36">
        <f>(C_calculation_DO_reachcode!BB117*Q!AU117)/'A-IFR'!AU117</f>
        <v>0</v>
      </c>
      <c r="S117" s="36" t="e">
        <f>(C_calculation_DO_reachcode!BC117*Q!AV117)/'A-IFR'!AV117</f>
        <v>#DIV/0!</v>
      </c>
      <c r="T117" s="36" t="e">
        <f>(C_calculation_DO_reachcode!BD117*Q!AW117)/'A-IFR'!AW117</f>
        <v>#DIV/0!</v>
      </c>
      <c r="U117" s="36">
        <f>(C_calculation_DO_reachcode!BE117*Q!AX117)/'A-IFR'!AX117</f>
        <v>0</v>
      </c>
      <c r="V117" s="36" t="e">
        <f>(C_calculation_DO_reachcode!BF117*Q!AY117)/'A-IFR'!AY117</f>
        <v>#DIV/0!</v>
      </c>
      <c r="W117" s="36">
        <f>(C_calculation_DO_reachcode!BG117*Q!AZ117)/'A-IFR'!AZ117</f>
        <v>0</v>
      </c>
      <c r="X117" s="36" t="e">
        <f>(C_calculation_DO_reachcode!BH117*Q!BA117)/'A-IFR'!BA117</f>
        <v>#DIV/0!</v>
      </c>
      <c r="Y117" s="36" t="e">
        <f>(C_calculation_DO_reachcode!BI117*Q!BB117)/'A-IFR'!BB117</f>
        <v>#DIV/0!</v>
      </c>
      <c r="Z117" s="36">
        <f>(C_calculation_DO_reachcode!BJ117*Q!BC117)/'A-IFR'!BC117</f>
        <v>0</v>
      </c>
      <c r="AA117" s="36">
        <f>(C_calculation_DO_reachcode!BK117*Q!BD117)/'A-IFR'!BD117</f>
        <v>0</v>
      </c>
      <c r="AB117" s="36" t="e">
        <f>(C_calculation_DO_reachcode!BL117*Q!BE117)/'A-IFR'!BE117</f>
        <v>#DIV/0!</v>
      </c>
      <c r="AC117" s="36" t="e">
        <f>(C_calculation_DO_reachcode!BM117*Q!BF117)/'A-IFR'!BF117</f>
        <v>#DIV/0!</v>
      </c>
      <c r="AD117" s="36">
        <f>(C_calculation_DO_reachcode!BN117*Q!BG117)/'A-IFR'!BG117</f>
        <v>0</v>
      </c>
      <c r="AF117" s="37">
        <v>17110004014376</v>
      </c>
      <c r="AG117" s="36">
        <f t="shared" si="75"/>
        <v>0</v>
      </c>
      <c r="AH117" s="36">
        <f t="shared" si="76"/>
        <v>0</v>
      </c>
      <c r="AI117" s="36">
        <f t="shared" si="77"/>
        <v>0</v>
      </c>
      <c r="AJ117" s="36">
        <f t="shared" si="78"/>
        <v>0</v>
      </c>
      <c r="AK117" s="36">
        <f t="shared" si="79"/>
        <v>0</v>
      </c>
      <c r="AL117" s="36">
        <f t="shared" si="80"/>
        <v>0</v>
      </c>
      <c r="AM117" s="36" t="e">
        <f t="shared" si="81"/>
        <v>#DIV/0!</v>
      </c>
      <c r="AN117" s="36" t="e">
        <f t="shared" si="82"/>
        <v>#DIV/0!</v>
      </c>
      <c r="AO117" s="36" t="e">
        <f t="shared" si="83"/>
        <v>#DIV/0!</v>
      </c>
      <c r="AP117" s="36" t="e">
        <f t="shared" si="84"/>
        <v>#DIV/0!</v>
      </c>
      <c r="AQ117" s="36" t="e">
        <f t="shared" si="85"/>
        <v>#DIV/0!</v>
      </c>
      <c r="AR117" s="36">
        <f t="shared" si="86"/>
        <v>0</v>
      </c>
      <c r="AS117" s="36">
        <f t="shared" si="87"/>
        <v>0</v>
      </c>
      <c r="AT117" s="36" t="e">
        <f t="shared" si="88"/>
        <v>#DIV/0!</v>
      </c>
      <c r="AU117" s="36">
        <f t="shared" si="89"/>
        <v>0</v>
      </c>
      <c r="AV117" s="36">
        <f t="shared" si="90"/>
        <v>0</v>
      </c>
      <c r="AW117" s="36" t="e">
        <f t="shared" si="91"/>
        <v>#DIV/0!</v>
      </c>
      <c r="AX117" s="36">
        <f t="shared" si="92"/>
        <v>0</v>
      </c>
      <c r="AY117" s="36">
        <f t="shared" si="93"/>
        <v>0</v>
      </c>
      <c r="AZ117" s="36">
        <f t="shared" si="94"/>
        <v>0</v>
      </c>
      <c r="BA117" s="36">
        <f t="shared" si="95"/>
        <v>0</v>
      </c>
      <c r="BB117" s="36">
        <f t="shared" si="96"/>
        <v>0</v>
      </c>
      <c r="BC117" s="36">
        <f t="shared" si="97"/>
        <v>0</v>
      </c>
      <c r="BD117" s="36">
        <f t="shared" si="98"/>
        <v>0</v>
      </c>
      <c r="BE117" s="36">
        <f t="shared" si="99"/>
        <v>0</v>
      </c>
    </row>
    <row r="118" spans="1:57" x14ac:dyDescent="0.25">
      <c r="A118" s="15" t="s">
        <v>154</v>
      </c>
      <c r="B118" s="3">
        <v>17110004013704</v>
      </c>
      <c r="C118">
        <v>2.0199639722704887E-2</v>
      </c>
      <c r="D118" s="17">
        <v>195</v>
      </c>
      <c r="F118" s="36" t="e">
        <f>(C_calculation_DO_reachcode!AP118*Q!AI118)/'A-IFR'!AI118</f>
        <v>#DIV/0!</v>
      </c>
      <c r="G118" s="36">
        <f>(C_calculation_DO_reachcode!AQ118*Q!AJ118)/'A-IFR'!AJ118</f>
        <v>0</v>
      </c>
      <c r="H118" s="36" t="e">
        <f>(C_calculation_DO_reachcode!AR118*Q!AK118)/'A-IFR'!AK118</f>
        <v>#DIV/0!</v>
      </c>
      <c r="I118" s="36" t="e">
        <f>(C_calculation_DO_reachcode!AS118*Q!AL118)/'A-IFR'!AL118</f>
        <v>#DIV/0!</v>
      </c>
      <c r="J118" s="36" t="e">
        <f>(C_calculation_DO_reachcode!AT118*Q!AM118)/'A-IFR'!AM118</f>
        <v>#DIV/0!</v>
      </c>
      <c r="K118" s="36" t="e">
        <f>(C_calculation_DO_reachcode!AU118*Q!AN118)/'A-IFR'!AN118</f>
        <v>#DIV/0!</v>
      </c>
      <c r="L118" s="36" t="e">
        <f>(C_calculation_DO_reachcode!AV118*Q!AO118)/'A-IFR'!AO118</f>
        <v>#DIV/0!</v>
      </c>
      <c r="M118" s="36" t="e">
        <f>(C_calculation_DO_reachcode!AW118*Q!AP118)/'A-IFR'!AP118</f>
        <v>#DIV/0!</v>
      </c>
      <c r="N118" s="36" t="e">
        <f>(C_calculation_DO_reachcode!AX118*Q!AQ118)/'A-IFR'!AQ118</f>
        <v>#DIV/0!</v>
      </c>
      <c r="O118" s="36" t="e">
        <f>(C_calculation_DO_reachcode!AY118*Q!AR118)/'A-IFR'!AR118</f>
        <v>#DIV/0!</v>
      </c>
      <c r="P118" s="36" t="e">
        <f>(C_calculation_DO_reachcode!AZ118*Q!AS118)/'A-IFR'!AS118</f>
        <v>#DIV/0!</v>
      </c>
      <c r="Q118" s="36" t="e">
        <f>(C_calculation_DO_reachcode!BA118*Q!AT118)/'A-IFR'!AT118</f>
        <v>#DIV/0!</v>
      </c>
      <c r="R118" s="36">
        <f>(C_calculation_DO_reachcode!BB118*Q!AU118)/'A-IFR'!AU118</f>
        <v>0</v>
      </c>
      <c r="S118" s="36" t="e">
        <f>(C_calculation_DO_reachcode!BC118*Q!AV118)/'A-IFR'!AV118</f>
        <v>#DIV/0!</v>
      </c>
      <c r="T118" s="36" t="e">
        <f>(C_calculation_DO_reachcode!BD118*Q!AW118)/'A-IFR'!AW118</f>
        <v>#DIV/0!</v>
      </c>
      <c r="U118" s="36">
        <f>(C_calculation_DO_reachcode!BE118*Q!AX118)/'A-IFR'!AX118</f>
        <v>0</v>
      </c>
      <c r="V118" s="36" t="e">
        <f>(C_calculation_DO_reachcode!BF118*Q!AY118)/'A-IFR'!AY118</f>
        <v>#DIV/0!</v>
      </c>
      <c r="W118" s="36">
        <f>(C_calculation_DO_reachcode!BG118*Q!AZ118)/'A-IFR'!AZ118</f>
        <v>0</v>
      </c>
      <c r="X118" s="36" t="e">
        <f>(C_calculation_DO_reachcode!BH118*Q!BA118)/'A-IFR'!BA118</f>
        <v>#DIV/0!</v>
      </c>
      <c r="Y118" s="36" t="e">
        <f>(C_calculation_DO_reachcode!BI118*Q!BB118)/'A-IFR'!BB118</f>
        <v>#DIV/0!</v>
      </c>
      <c r="Z118" s="36">
        <f>(C_calculation_DO_reachcode!BJ118*Q!BC118)/'A-IFR'!BC118</f>
        <v>0</v>
      </c>
      <c r="AA118" s="36">
        <f>(C_calculation_DO_reachcode!BK118*Q!BD118)/'A-IFR'!BD118</f>
        <v>0</v>
      </c>
      <c r="AB118" s="36" t="e">
        <f>(C_calculation_DO_reachcode!BL118*Q!BE118)/'A-IFR'!BE118</f>
        <v>#DIV/0!</v>
      </c>
      <c r="AC118" s="36" t="e">
        <f>(C_calculation_DO_reachcode!BM118*Q!BF118)/'A-IFR'!BF118</f>
        <v>#DIV/0!</v>
      </c>
      <c r="AD118" s="36">
        <f>(C_calculation_DO_reachcode!BN118*Q!BG118)/'A-IFR'!BG118</f>
        <v>0</v>
      </c>
      <c r="AF118" s="37">
        <v>17110004013599</v>
      </c>
      <c r="AG118" s="36">
        <f t="shared" si="75"/>
        <v>0</v>
      </c>
      <c r="AH118" s="36">
        <f t="shared" si="76"/>
        <v>0</v>
      </c>
      <c r="AI118" s="36">
        <f t="shared" si="77"/>
        <v>0</v>
      </c>
      <c r="AJ118" s="36">
        <f t="shared" si="78"/>
        <v>0</v>
      </c>
      <c r="AK118" s="36">
        <f t="shared" si="79"/>
        <v>0</v>
      </c>
      <c r="AL118" s="36">
        <f t="shared" si="80"/>
        <v>0.38736970098431894</v>
      </c>
      <c r="AM118" s="36" t="e">
        <f t="shared" si="81"/>
        <v>#DIV/0!</v>
      </c>
      <c r="AN118" s="36" t="e">
        <f t="shared" si="82"/>
        <v>#DIV/0!</v>
      </c>
      <c r="AO118" s="36" t="e">
        <f t="shared" si="83"/>
        <v>#DIV/0!</v>
      </c>
      <c r="AP118" s="36" t="e">
        <f t="shared" si="84"/>
        <v>#DIV/0!</v>
      </c>
      <c r="AQ118" s="36">
        <f t="shared" si="85"/>
        <v>0.16438994637306312</v>
      </c>
      <c r="AR118" s="36">
        <f t="shared" si="86"/>
        <v>8.30099527321779E-2</v>
      </c>
      <c r="AS118" s="36">
        <f t="shared" si="87"/>
        <v>0</v>
      </c>
      <c r="AT118" s="36">
        <f t="shared" si="88"/>
        <v>0.17809433135581679</v>
      </c>
      <c r="AU118" s="36">
        <f t="shared" si="89"/>
        <v>8.30099527321779E-2</v>
      </c>
      <c r="AV118" s="36">
        <f t="shared" si="90"/>
        <v>0</v>
      </c>
      <c r="AW118" s="36">
        <f t="shared" si="91"/>
        <v>0.18926307544317961</v>
      </c>
      <c r="AX118" s="36">
        <f t="shared" si="92"/>
        <v>0</v>
      </c>
      <c r="AY118" s="36">
        <f t="shared" si="93"/>
        <v>0</v>
      </c>
      <c r="AZ118" s="36">
        <f t="shared" si="94"/>
        <v>0.13045398815413364</v>
      </c>
      <c r="BA118" s="36">
        <f t="shared" si="95"/>
        <v>0</v>
      </c>
      <c r="BB118" s="36">
        <f t="shared" si="96"/>
        <v>0</v>
      </c>
      <c r="BC118" s="36">
        <f t="shared" si="97"/>
        <v>0.37111399407890805</v>
      </c>
      <c r="BD118" s="36">
        <f t="shared" si="98"/>
        <v>0.13397876669182648</v>
      </c>
      <c r="BE118" s="36">
        <f t="shared" si="99"/>
        <v>0</v>
      </c>
    </row>
    <row r="119" spans="1:57" x14ac:dyDescent="0.25">
      <c r="A119" s="15" t="s">
        <v>155</v>
      </c>
      <c r="B119" s="3">
        <v>17110004013947</v>
      </c>
      <c r="C119">
        <v>1.8309032544493675E-2</v>
      </c>
      <c r="D119" s="17">
        <v>195</v>
      </c>
      <c r="F119" s="36" t="e">
        <f>(C_calculation_DO_reachcode!AP119*Q!AI119)/'A-IFR'!AI119</f>
        <v>#DIV/0!</v>
      </c>
      <c r="G119" s="36">
        <f>(C_calculation_DO_reachcode!AQ119*Q!AJ119)/'A-IFR'!AJ119</f>
        <v>0</v>
      </c>
      <c r="H119" s="36" t="e">
        <f>(C_calculation_DO_reachcode!AR119*Q!AK119)/'A-IFR'!AK119</f>
        <v>#DIV/0!</v>
      </c>
      <c r="I119" s="36" t="e">
        <f>(C_calculation_DO_reachcode!AS119*Q!AL119)/'A-IFR'!AL119</f>
        <v>#DIV/0!</v>
      </c>
      <c r="J119" s="36" t="e">
        <f>(C_calculation_DO_reachcode!AT119*Q!AM119)/'A-IFR'!AM119</f>
        <v>#DIV/0!</v>
      </c>
      <c r="K119" s="36" t="e">
        <f>(C_calculation_DO_reachcode!AU119*Q!AN119)/'A-IFR'!AN119</f>
        <v>#DIV/0!</v>
      </c>
      <c r="L119" s="36" t="e">
        <f>(C_calculation_DO_reachcode!AV119*Q!AO119)/'A-IFR'!AO119</f>
        <v>#DIV/0!</v>
      </c>
      <c r="M119" s="36" t="e">
        <f>(C_calculation_DO_reachcode!AW119*Q!AP119)/'A-IFR'!AP119</f>
        <v>#DIV/0!</v>
      </c>
      <c r="N119" s="36" t="e">
        <f>(C_calculation_DO_reachcode!AX119*Q!AQ119)/'A-IFR'!AQ119</f>
        <v>#DIV/0!</v>
      </c>
      <c r="O119" s="36" t="e">
        <f>(C_calculation_DO_reachcode!AY119*Q!AR119)/'A-IFR'!AR119</f>
        <v>#DIV/0!</v>
      </c>
      <c r="P119" s="36" t="e">
        <f>(C_calculation_DO_reachcode!AZ119*Q!AS119)/'A-IFR'!AS119</f>
        <v>#DIV/0!</v>
      </c>
      <c r="Q119" s="36" t="e">
        <f>(C_calculation_DO_reachcode!BA119*Q!AT119)/'A-IFR'!AT119</f>
        <v>#DIV/0!</v>
      </c>
      <c r="R119" s="36">
        <f>(C_calculation_DO_reachcode!BB119*Q!AU119)/'A-IFR'!AU119</f>
        <v>0</v>
      </c>
      <c r="S119" s="36" t="e">
        <f>(C_calculation_DO_reachcode!BC119*Q!AV119)/'A-IFR'!AV119</f>
        <v>#DIV/0!</v>
      </c>
      <c r="T119" s="36" t="e">
        <f>(C_calculation_DO_reachcode!BD119*Q!AW119)/'A-IFR'!AW119</f>
        <v>#DIV/0!</v>
      </c>
      <c r="U119" s="36">
        <f>(C_calculation_DO_reachcode!BE119*Q!AX119)/'A-IFR'!AX119</f>
        <v>0</v>
      </c>
      <c r="V119" s="36" t="e">
        <f>(C_calculation_DO_reachcode!BF119*Q!AY119)/'A-IFR'!AY119</f>
        <v>#DIV/0!</v>
      </c>
      <c r="W119" s="36">
        <f>(C_calculation_DO_reachcode!BG119*Q!AZ119)/'A-IFR'!AZ119</f>
        <v>0</v>
      </c>
      <c r="X119" s="36" t="e">
        <f>(C_calculation_DO_reachcode!BH119*Q!BA119)/'A-IFR'!BA119</f>
        <v>#DIV/0!</v>
      </c>
      <c r="Y119" s="36" t="e">
        <f>(C_calculation_DO_reachcode!BI119*Q!BB119)/'A-IFR'!BB119</f>
        <v>#DIV/0!</v>
      </c>
      <c r="Z119" s="36">
        <f>(C_calculation_DO_reachcode!BJ119*Q!BC119)/'A-IFR'!BC119</f>
        <v>0</v>
      </c>
      <c r="AA119" s="36">
        <f>(C_calculation_DO_reachcode!BK119*Q!BD119)/'A-IFR'!BD119</f>
        <v>0</v>
      </c>
      <c r="AB119" s="36" t="e">
        <f>(C_calculation_DO_reachcode!BL119*Q!BE119)/'A-IFR'!BE119</f>
        <v>#DIV/0!</v>
      </c>
      <c r="AC119" s="36" t="e">
        <f>(C_calculation_DO_reachcode!BM119*Q!BF119)/'A-IFR'!BF119</f>
        <v>#DIV/0!</v>
      </c>
      <c r="AD119" s="36">
        <f>(C_calculation_DO_reachcode!BN119*Q!BG119)/'A-IFR'!BG119</f>
        <v>0</v>
      </c>
      <c r="AF119" s="37">
        <v>17110004013898</v>
      </c>
      <c r="AG119" s="36" t="e">
        <f t="shared" si="75"/>
        <v>#DIV/0!</v>
      </c>
      <c r="AH119" s="36" t="e">
        <f t="shared" si="76"/>
        <v>#DIV/0!</v>
      </c>
      <c r="AI119" s="36" t="e">
        <f t="shared" si="77"/>
        <v>#DIV/0!</v>
      </c>
      <c r="AJ119" s="36" t="e">
        <f t="shared" si="78"/>
        <v>#DIV/0!</v>
      </c>
      <c r="AK119" s="36">
        <f t="shared" si="79"/>
        <v>0</v>
      </c>
      <c r="AL119" s="36">
        <f t="shared" si="80"/>
        <v>0</v>
      </c>
      <c r="AM119" s="36">
        <f t="shared" si="81"/>
        <v>2.1244027062358374E-2</v>
      </c>
      <c r="AN119" s="36">
        <f t="shared" si="82"/>
        <v>0.42177169419489102</v>
      </c>
      <c r="AO119" s="36">
        <f t="shared" si="83"/>
        <v>0.10696778150246003</v>
      </c>
      <c r="AP119" s="36" t="e">
        <f t="shared" si="84"/>
        <v>#DIV/0!</v>
      </c>
      <c r="AQ119" s="36" t="e">
        <f t="shared" si="85"/>
        <v>#DIV/0!</v>
      </c>
      <c r="AR119" s="36" t="e">
        <f t="shared" si="86"/>
        <v>#DIV/0!</v>
      </c>
      <c r="AS119" s="36">
        <f t="shared" si="87"/>
        <v>7.4596602046810512E-2</v>
      </c>
      <c r="AT119" s="36">
        <f t="shared" si="88"/>
        <v>8.7861003639133184E-2</v>
      </c>
      <c r="AU119" s="36" t="e">
        <f t="shared" si="89"/>
        <v>#DIV/0!</v>
      </c>
      <c r="AV119" s="36">
        <f t="shared" si="90"/>
        <v>0</v>
      </c>
      <c r="AW119" s="36">
        <f t="shared" si="91"/>
        <v>0.14903040091612016</v>
      </c>
      <c r="AX119" s="36">
        <f t="shared" si="92"/>
        <v>0</v>
      </c>
      <c r="AY119" s="36" t="e">
        <f t="shared" si="93"/>
        <v>#DIV/0!</v>
      </c>
      <c r="AZ119" s="36">
        <f t="shared" si="94"/>
        <v>8.5642196802570431E-2</v>
      </c>
      <c r="BA119" s="36">
        <f t="shared" si="95"/>
        <v>0</v>
      </c>
      <c r="BB119" s="36">
        <f t="shared" si="96"/>
        <v>0</v>
      </c>
      <c r="BC119" s="36">
        <f t="shared" si="97"/>
        <v>1.1204467549376079E-2</v>
      </c>
      <c r="BD119" s="36">
        <f t="shared" si="98"/>
        <v>0.18250709054197317</v>
      </c>
      <c r="BE119" s="36">
        <f t="shared" si="99"/>
        <v>0</v>
      </c>
    </row>
    <row r="120" spans="1:57" x14ac:dyDescent="0.25">
      <c r="A120" s="15" t="s">
        <v>156</v>
      </c>
      <c r="B120" s="3">
        <v>17110004014651</v>
      </c>
      <c r="C120">
        <v>1.5868527116253972E-3</v>
      </c>
      <c r="D120" s="17">
        <v>195</v>
      </c>
      <c r="F120" s="36" t="e">
        <f>(C_calculation_DO_reachcode!AP120*Q!AI120)/'A-IFR'!AI120</f>
        <v>#DIV/0!</v>
      </c>
      <c r="G120" s="36">
        <f>(C_calculation_DO_reachcode!AQ120*Q!AJ120)/'A-IFR'!AJ120</f>
        <v>0</v>
      </c>
      <c r="H120" s="36" t="e">
        <f>(C_calculation_DO_reachcode!AR120*Q!AK120)/'A-IFR'!AK120</f>
        <v>#DIV/0!</v>
      </c>
      <c r="I120" s="36" t="e">
        <f>(C_calculation_DO_reachcode!AS120*Q!AL120)/'A-IFR'!AL120</f>
        <v>#DIV/0!</v>
      </c>
      <c r="J120" s="36" t="e">
        <f>(C_calculation_DO_reachcode!AT120*Q!AM120)/'A-IFR'!AM120</f>
        <v>#DIV/0!</v>
      </c>
      <c r="K120" s="36" t="e">
        <f>(C_calculation_DO_reachcode!AU120*Q!AN120)/'A-IFR'!AN120</f>
        <v>#DIV/0!</v>
      </c>
      <c r="L120" s="36" t="e">
        <f>(C_calculation_DO_reachcode!AV120*Q!AO120)/'A-IFR'!AO120</f>
        <v>#DIV/0!</v>
      </c>
      <c r="M120" s="36" t="e">
        <f>(C_calculation_DO_reachcode!AW120*Q!AP120)/'A-IFR'!AP120</f>
        <v>#DIV/0!</v>
      </c>
      <c r="N120" s="36" t="e">
        <f>(C_calculation_DO_reachcode!AX120*Q!AQ120)/'A-IFR'!AQ120</f>
        <v>#DIV/0!</v>
      </c>
      <c r="O120" s="36" t="e">
        <f>(C_calculation_DO_reachcode!AY120*Q!AR120)/'A-IFR'!AR120</f>
        <v>#DIV/0!</v>
      </c>
      <c r="P120" s="36" t="e">
        <f>(C_calculation_DO_reachcode!AZ120*Q!AS120)/'A-IFR'!AS120</f>
        <v>#DIV/0!</v>
      </c>
      <c r="Q120" s="36" t="e">
        <f>(C_calculation_DO_reachcode!BA120*Q!AT120)/'A-IFR'!AT120</f>
        <v>#DIV/0!</v>
      </c>
      <c r="R120" s="36">
        <f>(C_calculation_DO_reachcode!BB120*Q!AU120)/'A-IFR'!AU120</f>
        <v>0</v>
      </c>
      <c r="S120" s="36" t="e">
        <f>(C_calculation_DO_reachcode!BC120*Q!AV120)/'A-IFR'!AV120</f>
        <v>#DIV/0!</v>
      </c>
      <c r="T120" s="36" t="e">
        <f>(C_calculation_DO_reachcode!BD120*Q!AW120)/'A-IFR'!AW120</f>
        <v>#DIV/0!</v>
      </c>
      <c r="U120" s="36">
        <f>(C_calculation_DO_reachcode!BE120*Q!AX120)/'A-IFR'!AX120</f>
        <v>0</v>
      </c>
      <c r="V120" s="36" t="e">
        <f>(C_calculation_DO_reachcode!BF120*Q!AY120)/'A-IFR'!AY120</f>
        <v>#DIV/0!</v>
      </c>
      <c r="W120" s="36">
        <f>(C_calculation_DO_reachcode!BG120*Q!AZ120)/'A-IFR'!AZ120</f>
        <v>0</v>
      </c>
      <c r="X120" s="36" t="e">
        <f>(C_calculation_DO_reachcode!BH120*Q!BA120)/'A-IFR'!BA120</f>
        <v>#DIV/0!</v>
      </c>
      <c r="Y120" s="36" t="e">
        <f>(C_calculation_DO_reachcode!BI120*Q!BB120)/'A-IFR'!BB120</f>
        <v>#DIV/0!</v>
      </c>
      <c r="Z120" s="36">
        <f>(C_calculation_DO_reachcode!BJ120*Q!BC120)/'A-IFR'!BC120</f>
        <v>0</v>
      </c>
      <c r="AA120" s="36">
        <f>(C_calculation_DO_reachcode!BK120*Q!BD120)/'A-IFR'!BD120</f>
        <v>0</v>
      </c>
      <c r="AB120" s="36" t="e">
        <f>(C_calculation_DO_reachcode!BL120*Q!BE120)/'A-IFR'!BE120</f>
        <v>#DIV/0!</v>
      </c>
      <c r="AC120" s="36" t="e">
        <f>(C_calculation_DO_reachcode!BM120*Q!BF120)/'A-IFR'!BF120</f>
        <v>#DIV/0!</v>
      </c>
      <c r="AD120" s="36">
        <f>(C_calculation_DO_reachcode!BN120*Q!BG120)/'A-IFR'!BG120</f>
        <v>0</v>
      </c>
      <c r="AF120" s="37">
        <v>17110004014028</v>
      </c>
      <c r="AG120" s="36">
        <f t="shared" si="75"/>
        <v>0</v>
      </c>
      <c r="AH120" s="36">
        <f t="shared" si="76"/>
        <v>0</v>
      </c>
      <c r="AI120" s="36">
        <f t="shared" si="77"/>
        <v>0</v>
      </c>
      <c r="AJ120" s="36">
        <f t="shared" si="78"/>
        <v>0</v>
      </c>
      <c r="AK120" s="36">
        <f t="shared" si="79"/>
        <v>0</v>
      </c>
      <c r="AL120" s="36">
        <f t="shared" si="80"/>
        <v>1.2703482163053033</v>
      </c>
      <c r="AM120" s="36" t="e">
        <f t="shared" si="81"/>
        <v>#DIV/0!</v>
      </c>
      <c r="AN120" s="36" t="e">
        <f t="shared" si="82"/>
        <v>#DIV/0!</v>
      </c>
      <c r="AO120" s="36" t="e">
        <f t="shared" si="83"/>
        <v>#DIV/0!</v>
      </c>
      <c r="AP120" s="36" t="e">
        <f t="shared" si="84"/>
        <v>#DIV/0!</v>
      </c>
      <c r="AQ120" s="36" t="e">
        <f t="shared" si="85"/>
        <v>#DIV/0!</v>
      </c>
      <c r="AR120" s="36">
        <f t="shared" si="86"/>
        <v>0.29361671062876232</v>
      </c>
      <c r="AS120" s="36">
        <f t="shared" si="87"/>
        <v>0</v>
      </c>
      <c r="AT120" s="36" t="e">
        <f t="shared" si="88"/>
        <v>#DIV/0!</v>
      </c>
      <c r="AU120" s="36">
        <f t="shared" si="89"/>
        <v>0.29361671062876232</v>
      </c>
      <c r="AV120" s="36">
        <f t="shared" si="90"/>
        <v>0</v>
      </c>
      <c r="AW120" s="36" t="e">
        <f t="shared" si="91"/>
        <v>#DIV/0!</v>
      </c>
      <c r="AX120" s="36">
        <f t="shared" si="92"/>
        <v>0</v>
      </c>
      <c r="AY120" s="36">
        <f t="shared" si="93"/>
        <v>0</v>
      </c>
      <c r="AZ120" s="36">
        <f t="shared" si="94"/>
        <v>0.30425729670121937</v>
      </c>
      <c r="BA120" s="36">
        <f t="shared" si="95"/>
        <v>0</v>
      </c>
      <c r="BB120" s="36">
        <f t="shared" si="96"/>
        <v>0</v>
      </c>
      <c r="BC120" s="36">
        <f t="shared" si="97"/>
        <v>1.2212694205058308</v>
      </c>
      <c r="BD120" s="36">
        <f t="shared" si="98"/>
        <v>0.31179323535666092</v>
      </c>
      <c r="BE120" s="36">
        <f t="shared" si="99"/>
        <v>0</v>
      </c>
    </row>
    <row r="121" spans="1:57" x14ac:dyDescent="0.25">
      <c r="A121" s="15" t="s">
        <v>157</v>
      </c>
      <c r="B121" s="3">
        <v>17110004014651</v>
      </c>
      <c r="C121">
        <v>3.2732109539210796E-3</v>
      </c>
      <c r="D121" s="17">
        <v>195</v>
      </c>
      <c r="F121" s="36" t="e">
        <f>(C_calculation_DO_reachcode!AP121*Q!AI121)/'A-IFR'!AI121</f>
        <v>#DIV/0!</v>
      </c>
      <c r="G121" s="36">
        <f>(C_calculation_DO_reachcode!AQ121*Q!AJ121)/'A-IFR'!AJ121</f>
        <v>0</v>
      </c>
      <c r="H121" s="36" t="e">
        <f>(C_calculation_DO_reachcode!AR121*Q!AK121)/'A-IFR'!AK121</f>
        <v>#DIV/0!</v>
      </c>
      <c r="I121" s="36" t="e">
        <f>(C_calculation_DO_reachcode!AS121*Q!AL121)/'A-IFR'!AL121</f>
        <v>#DIV/0!</v>
      </c>
      <c r="J121" s="36" t="e">
        <f>(C_calculation_DO_reachcode!AT121*Q!AM121)/'A-IFR'!AM121</f>
        <v>#DIV/0!</v>
      </c>
      <c r="K121" s="36" t="e">
        <f>(C_calculation_DO_reachcode!AU121*Q!AN121)/'A-IFR'!AN121</f>
        <v>#DIV/0!</v>
      </c>
      <c r="L121" s="36" t="e">
        <f>(C_calculation_DO_reachcode!AV121*Q!AO121)/'A-IFR'!AO121</f>
        <v>#DIV/0!</v>
      </c>
      <c r="M121" s="36" t="e">
        <f>(C_calculation_DO_reachcode!AW121*Q!AP121)/'A-IFR'!AP121</f>
        <v>#DIV/0!</v>
      </c>
      <c r="N121" s="36" t="e">
        <f>(C_calculation_DO_reachcode!AX121*Q!AQ121)/'A-IFR'!AQ121</f>
        <v>#DIV/0!</v>
      </c>
      <c r="O121" s="36" t="e">
        <f>(C_calculation_DO_reachcode!AY121*Q!AR121)/'A-IFR'!AR121</f>
        <v>#DIV/0!</v>
      </c>
      <c r="P121" s="36" t="e">
        <f>(C_calculation_DO_reachcode!AZ121*Q!AS121)/'A-IFR'!AS121</f>
        <v>#DIV/0!</v>
      </c>
      <c r="Q121" s="36" t="e">
        <f>(C_calculation_DO_reachcode!BA121*Q!AT121)/'A-IFR'!AT121</f>
        <v>#DIV/0!</v>
      </c>
      <c r="R121" s="36">
        <f>(C_calculation_DO_reachcode!BB121*Q!AU121)/'A-IFR'!AU121</f>
        <v>0</v>
      </c>
      <c r="S121" s="36" t="e">
        <f>(C_calculation_DO_reachcode!BC121*Q!AV121)/'A-IFR'!AV121</f>
        <v>#DIV/0!</v>
      </c>
      <c r="T121" s="36" t="e">
        <f>(C_calculation_DO_reachcode!BD121*Q!AW121)/'A-IFR'!AW121</f>
        <v>#DIV/0!</v>
      </c>
      <c r="U121" s="36">
        <f>(C_calculation_DO_reachcode!BE121*Q!AX121)/'A-IFR'!AX121</f>
        <v>0</v>
      </c>
      <c r="V121" s="36" t="e">
        <f>(C_calculation_DO_reachcode!BF121*Q!AY121)/'A-IFR'!AY121</f>
        <v>#DIV/0!</v>
      </c>
      <c r="W121" s="36">
        <f>(C_calculation_DO_reachcode!BG121*Q!AZ121)/'A-IFR'!AZ121</f>
        <v>0</v>
      </c>
      <c r="X121" s="36" t="e">
        <f>(C_calculation_DO_reachcode!BH121*Q!BA121)/'A-IFR'!BA121</f>
        <v>#DIV/0!</v>
      </c>
      <c r="Y121" s="36" t="e">
        <f>(C_calculation_DO_reachcode!BI121*Q!BB121)/'A-IFR'!BB121</f>
        <v>#DIV/0!</v>
      </c>
      <c r="Z121" s="36">
        <f>(C_calculation_DO_reachcode!BJ121*Q!BC121)/'A-IFR'!BC121</f>
        <v>0</v>
      </c>
      <c r="AA121" s="36">
        <f>(C_calculation_DO_reachcode!BK121*Q!BD121)/'A-IFR'!BD121</f>
        <v>0</v>
      </c>
      <c r="AB121" s="36" t="e">
        <f>(C_calculation_DO_reachcode!BL121*Q!BE121)/'A-IFR'!BE121</f>
        <v>#DIV/0!</v>
      </c>
      <c r="AC121" s="36" t="e">
        <f>(C_calculation_DO_reachcode!BM121*Q!BF121)/'A-IFR'!BF121</f>
        <v>#DIV/0!</v>
      </c>
      <c r="AD121" s="36">
        <f>(C_calculation_DO_reachcode!BN121*Q!BG121)/'A-IFR'!BG121</f>
        <v>0</v>
      </c>
      <c r="AF121" s="37">
        <v>17110004013681</v>
      </c>
      <c r="AG121" s="36">
        <f t="shared" si="75"/>
        <v>0</v>
      </c>
      <c r="AH121" s="36">
        <f t="shared" si="76"/>
        <v>0</v>
      </c>
      <c r="AI121" s="36">
        <f t="shared" si="77"/>
        <v>0</v>
      </c>
      <c r="AJ121" s="36">
        <f t="shared" si="78"/>
        <v>0</v>
      </c>
      <c r="AK121" s="36">
        <f t="shared" si="79"/>
        <v>0</v>
      </c>
      <c r="AL121" s="36">
        <f t="shared" si="80"/>
        <v>0</v>
      </c>
      <c r="AM121" s="36">
        <f t="shared" si="81"/>
        <v>0</v>
      </c>
      <c r="AN121" s="36">
        <f t="shared" si="82"/>
        <v>0.19064499853223099</v>
      </c>
      <c r="AO121" s="36">
        <f t="shared" si="83"/>
        <v>0</v>
      </c>
      <c r="AP121" s="36" t="e">
        <f t="shared" si="84"/>
        <v>#DIV/0!</v>
      </c>
      <c r="AQ121" s="36">
        <f t="shared" si="85"/>
        <v>3.4367021402840717E-2</v>
      </c>
      <c r="AR121" s="36">
        <f t="shared" si="86"/>
        <v>0</v>
      </c>
      <c r="AS121" s="36">
        <f t="shared" si="87"/>
        <v>0</v>
      </c>
      <c r="AT121" s="36">
        <f t="shared" si="88"/>
        <v>0</v>
      </c>
      <c r="AU121" s="36">
        <f t="shared" si="89"/>
        <v>0</v>
      </c>
      <c r="AV121" s="36">
        <f t="shared" si="90"/>
        <v>0</v>
      </c>
      <c r="AW121" s="36">
        <f t="shared" si="91"/>
        <v>3.0963565631904947E-2</v>
      </c>
      <c r="AX121" s="36">
        <f t="shared" si="92"/>
        <v>0</v>
      </c>
      <c r="AY121" s="36">
        <f t="shared" si="93"/>
        <v>0</v>
      </c>
      <c r="AZ121" s="36">
        <f t="shared" si="94"/>
        <v>0</v>
      </c>
      <c r="BA121" s="36">
        <f t="shared" si="95"/>
        <v>0</v>
      </c>
      <c r="BB121" s="36">
        <f t="shared" si="96"/>
        <v>0</v>
      </c>
      <c r="BC121" s="36">
        <f t="shared" si="97"/>
        <v>0</v>
      </c>
      <c r="BD121" s="36">
        <f t="shared" si="98"/>
        <v>0</v>
      </c>
      <c r="BE121" s="36">
        <f t="shared" si="99"/>
        <v>0</v>
      </c>
    </row>
    <row r="122" spans="1:57" x14ac:dyDescent="0.25">
      <c r="A122" s="15" t="s">
        <v>158</v>
      </c>
      <c r="B122" s="3">
        <v>17110004014651</v>
      </c>
      <c r="C122">
        <v>7.3581784963607788E-3</v>
      </c>
      <c r="D122" s="17">
        <v>195</v>
      </c>
      <c r="F122" s="36" t="e">
        <f>(C_calculation_DO_reachcode!AP122*Q!AI122)/'A-IFR'!AI122</f>
        <v>#DIV/0!</v>
      </c>
      <c r="G122" s="36">
        <f>(C_calculation_DO_reachcode!AQ122*Q!AJ122)/'A-IFR'!AJ122</f>
        <v>0</v>
      </c>
      <c r="H122" s="36" t="e">
        <f>(C_calculation_DO_reachcode!AR122*Q!AK122)/'A-IFR'!AK122</f>
        <v>#DIV/0!</v>
      </c>
      <c r="I122" s="36" t="e">
        <f>(C_calculation_DO_reachcode!AS122*Q!AL122)/'A-IFR'!AL122</f>
        <v>#DIV/0!</v>
      </c>
      <c r="J122" s="36" t="e">
        <f>(C_calculation_DO_reachcode!AT122*Q!AM122)/'A-IFR'!AM122</f>
        <v>#DIV/0!</v>
      </c>
      <c r="K122" s="36" t="e">
        <f>(C_calculation_DO_reachcode!AU122*Q!AN122)/'A-IFR'!AN122</f>
        <v>#DIV/0!</v>
      </c>
      <c r="L122" s="36" t="e">
        <f>(C_calculation_DO_reachcode!AV122*Q!AO122)/'A-IFR'!AO122</f>
        <v>#DIV/0!</v>
      </c>
      <c r="M122" s="36" t="e">
        <f>(C_calculation_DO_reachcode!AW122*Q!AP122)/'A-IFR'!AP122</f>
        <v>#DIV/0!</v>
      </c>
      <c r="N122" s="36" t="e">
        <f>(C_calculation_DO_reachcode!AX122*Q!AQ122)/'A-IFR'!AQ122</f>
        <v>#DIV/0!</v>
      </c>
      <c r="O122" s="36" t="e">
        <f>(C_calculation_DO_reachcode!AY122*Q!AR122)/'A-IFR'!AR122</f>
        <v>#DIV/0!</v>
      </c>
      <c r="P122" s="36" t="e">
        <f>(C_calculation_DO_reachcode!AZ122*Q!AS122)/'A-IFR'!AS122</f>
        <v>#DIV/0!</v>
      </c>
      <c r="Q122" s="36" t="e">
        <f>(C_calculation_DO_reachcode!BA122*Q!AT122)/'A-IFR'!AT122</f>
        <v>#DIV/0!</v>
      </c>
      <c r="R122" s="36">
        <f>(C_calculation_DO_reachcode!BB122*Q!AU122)/'A-IFR'!AU122</f>
        <v>0</v>
      </c>
      <c r="S122" s="36" t="e">
        <f>(C_calculation_DO_reachcode!BC122*Q!AV122)/'A-IFR'!AV122</f>
        <v>#DIV/0!</v>
      </c>
      <c r="T122" s="36" t="e">
        <f>(C_calculation_DO_reachcode!BD122*Q!AW122)/'A-IFR'!AW122</f>
        <v>#DIV/0!</v>
      </c>
      <c r="U122" s="36">
        <f>(C_calculation_DO_reachcode!BE122*Q!AX122)/'A-IFR'!AX122</f>
        <v>0</v>
      </c>
      <c r="V122" s="36" t="e">
        <f>(C_calculation_DO_reachcode!BF122*Q!AY122)/'A-IFR'!AY122</f>
        <v>#DIV/0!</v>
      </c>
      <c r="W122" s="36">
        <f>(C_calculation_DO_reachcode!BG122*Q!AZ122)/'A-IFR'!AZ122</f>
        <v>0</v>
      </c>
      <c r="X122" s="36" t="e">
        <f>(C_calculation_DO_reachcode!BH122*Q!BA122)/'A-IFR'!BA122</f>
        <v>#DIV/0!</v>
      </c>
      <c r="Y122" s="36" t="e">
        <f>(C_calculation_DO_reachcode!BI122*Q!BB122)/'A-IFR'!BB122</f>
        <v>#DIV/0!</v>
      </c>
      <c r="Z122" s="36">
        <f>(C_calculation_DO_reachcode!BJ122*Q!BC122)/'A-IFR'!BC122</f>
        <v>0</v>
      </c>
      <c r="AA122" s="36">
        <f>(C_calculation_DO_reachcode!BK122*Q!BD122)/'A-IFR'!BD122</f>
        <v>0</v>
      </c>
      <c r="AB122" s="36" t="e">
        <f>(C_calculation_DO_reachcode!BL122*Q!BE122)/'A-IFR'!BE122</f>
        <v>#DIV/0!</v>
      </c>
      <c r="AC122" s="36" t="e">
        <f>(C_calculation_DO_reachcode!BM122*Q!BF122)/'A-IFR'!BF122</f>
        <v>#DIV/0!</v>
      </c>
      <c r="AD122" s="36">
        <f>(C_calculation_DO_reachcode!BN122*Q!BG122)/'A-IFR'!BG122</f>
        <v>0</v>
      </c>
      <c r="AF122" s="37">
        <v>17110004014650</v>
      </c>
      <c r="AG122" s="36">
        <f t="shared" si="75"/>
        <v>0</v>
      </c>
      <c r="AH122" s="36">
        <f t="shared" si="76"/>
        <v>0</v>
      </c>
      <c r="AI122" s="36">
        <f t="shared" si="77"/>
        <v>0</v>
      </c>
      <c r="AJ122" s="36">
        <f t="shared" si="78"/>
        <v>0</v>
      </c>
      <c r="AK122" s="36">
        <f t="shared" si="79"/>
        <v>0</v>
      </c>
      <c r="AL122" s="36">
        <f t="shared" si="80"/>
        <v>0</v>
      </c>
      <c r="AM122" s="36">
        <f t="shared" si="81"/>
        <v>4.0955771524183004E-2</v>
      </c>
      <c r="AN122" s="36" t="e">
        <f t="shared" si="82"/>
        <v>#DIV/0!</v>
      </c>
      <c r="AO122" s="36">
        <f t="shared" si="83"/>
        <v>0</v>
      </c>
      <c r="AP122" s="36" t="e">
        <f t="shared" si="84"/>
        <v>#DIV/0!</v>
      </c>
      <c r="AQ122" s="36">
        <f t="shared" si="85"/>
        <v>0</v>
      </c>
      <c r="AR122" s="36">
        <f t="shared" si="86"/>
        <v>0</v>
      </c>
      <c r="AS122" s="36">
        <f t="shared" si="87"/>
        <v>0</v>
      </c>
      <c r="AT122" s="36">
        <f t="shared" si="88"/>
        <v>0</v>
      </c>
      <c r="AU122" s="36">
        <f t="shared" si="89"/>
        <v>0</v>
      </c>
      <c r="AV122" s="36">
        <f t="shared" si="90"/>
        <v>0</v>
      </c>
      <c r="AW122" s="36">
        <f t="shared" si="91"/>
        <v>0</v>
      </c>
      <c r="AX122" s="36">
        <f t="shared" si="92"/>
        <v>0</v>
      </c>
      <c r="AY122" s="36">
        <f t="shared" si="93"/>
        <v>0</v>
      </c>
      <c r="AZ122" s="36">
        <f t="shared" si="94"/>
        <v>0</v>
      </c>
      <c r="BA122" s="36">
        <f t="shared" si="95"/>
        <v>0</v>
      </c>
      <c r="BB122" s="36">
        <f t="shared" si="96"/>
        <v>0</v>
      </c>
      <c r="BC122" s="36">
        <f t="shared" si="97"/>
        <v>0</v>
      </c>
      <c r="BD122" s="36">
        <f t="shared" si="98"/>
        <v>0</v>
      </c>
      <c r="BE122" s="36">
        <f t="shared" si="99"/>
        <v>0</v>
      </c>
    </row>
    <row r="123" spans="1:57" x14ac:dyDescent="0.25">
      <c r="A123" s="15" t="s">
        <v>159</v>
      </c>
      <c r="B123" s="3">
        <v>17110004014651</v>
      </c>
      <c r="C123">
        <v>2.9223228339105844E-3</v>
      </c>
      <c r="D123" s="17">
        <v>195</v>
      </c>
      <c r="F123" s="36" t="e">
        <f>(C_calculation_DO_reachcode!AP123*Q!AI123)/'A-IFR'!AI123</f>
        <v>#DIV/0!</v>
      </c>
      <c r="G123" s="36">
        <f>(C_calculation_DO_reachcode!AQ123*Q!AJ123)/'A-IFR'!AJ123</f>
        <v>0</v>
      </c>
      <c r="H123" s="36" t="e">
        <f>(C_calculation_DO_reachcode!AR123*Q!AK123)/'A-IFR'!AK123</f>
        <v>#DIV/0!</v>
      </c>
      <c r="I123" s="36" t="e">
        <f>(C_calculation_DO_reachcode!AS123*Q!AL123)/'A-IFR'!AL123</f>
        <v>#DIV/0!</v>
      </c>
      <c r="J123" s="36" t="e">
        <f>(C_calculation_DO_reachcode!AT123*Q!AM123)/'A-IFR'!AM123</f>
        <v>#DIV/0!</v>
      </c>
      <c r="K123" s="36" t="e">
        <f>(C_calculation_DO_reachcode!AU123*Q!AN123)/'A-IFR'!AN123</f>
        <v>#DIV/0!</v>
      </c>
      <c r="L123" s="36" t="e">
        <f>(C_calculation_DO_reachcode!AV123*Q!AO123)/'A-IFR'!AO123</f>
        <v>#DIV/0!</v>
      </c>
      <c r="M123" s="36" t="e">
        <f>(C_calculation_DO_reachcode!AW123*Q!AP123)/'A-IFR'!AP123</f>
        <v>#DIV/0!</v>
      </c>
      <c r="N123" s="36" t="e">
        <f>(C_calculation_DO_reachcode!AX123*Q!AQ123)/'A-IFR'!AQ123</f>
        <v>#DIV/0!</v>
      </c>
      <c r="O123" s="36" t="e">
        <f>(C_calculation_DO_reachcode!AY123*Q!AR123)/'A-IFR'!AR123</f>
        <v>#DIV/0!</v>
      </c>
      <c r="P123" s="36" t="e">
        <f>(C_calculation_DO_reachcode!AZ123*Q!AS123)/'A-IFR'!AS123</f>
        <v>#DIV/0!</v>
      </c>
      <c r="Q123" s="36" t="e">
        <f>(C_calculation_DO_reachcode!BA123*Q!AT123)/'A-IFR'!AT123</f>
        <v>#DIV/0!</v>
      </c>
      <c r="R123" s="36">
        <f>(C_calculation_DO_reachcode!BB123*Q!AU123)/'A-IFR'!AU123</f>
        <v>0</v>
      </c>
      <c r="S123" s="36" t="e">
        <f>(C_calculation_DO_reachcode!BC123*Q!AV123)/'A-IFR'!AV123</f>
        <v>#DIV/0!</v>
      </c>
      <c r="T123" s="36" t="e">
        <f>(C_calculation_DO_reachcode!BD123*Q!AW123)/'A-IFR'!AW123</f>
        <v>#DIV/0!</v>
      </c>
      <c r="U123" s="36">
        <f>(C_calculation_DO_reachcode!BE123*Q!AX123)/'A-IFR'!AX123</f>
        <v>0</v>
      </c>
      <c r="V123" s="36" t="e">
        <f>(C_calculation_DO_reachcode!BF123*Q!AY123)/'A-IFR'!AY123</f>
        <v>#DIV/0!</v>
      </c>
      <c r="W123" s="36">
        <f>(C_calculation_DO_reachcode!BG123*Q!AZ123)/'A-IFR'!AZ123</f>
        <v>0</v>
      </c>
      <c r="X123" s="36" t="e">
        <f>(C_calculation_DO_reachcode!BH123*Q!BA123)/'A-IFR'!BA123</f>
        <v>#DIV/0!</v>
      </c>
      <c r="Y123" s="36" t="e">
        <f>(C_calculation_DO_reachcode!BI123*Q!BB123)/'A-IFR'!BB123</f>
        <v>#DIV/0!</v>
      </c>
      <c r="Z123" s="36">
        <f>(C_calculation_DO_reachcode!BJ123*Q!BC123)/'A-IFR'!BC123</f>
        <v>0</v>
      </c>
      <c r="AA123" s="36">
        <f>(C_calculation_DO_reachcode!BK123*Q!BD123)/'A-IFR'!BD123</f>
        <v>0</v>
      </c>
      <c r="AB123" s="36" t="e">
        <f>(C_calculation_DO_reachcode!BL123*Q!BE123)/'A-IFR'!BE123</f>
        <v>#DIV/0!</v>
      </c>
      <c r="AC123" s="36" t="e">
        <f>(C_calculation_DO_reachcode!BM123*Q!BF123)/'A-IFR'!BF123</f>
        <v>#DIV/0!</v>
      </c>
      <c r="AD123" s="36">
        <f>(C_calculation_DO_reachcode!BN123*Q!BG123)/'A-IFR'!BG123</f>
        <v>0</v>
      </c>
      <c r="AF123" s="37">
        <v>17110004001337</v>
      </c>
      <c r="AG123" s="36" t="e">
        <f t="shared" si="75"/>
        <v>#DIV/0!</v>
      </c>
      <c r="AH123" s="36">
        <f t="shared" si="76"/>
        <v>0.39631954881359527</v>
      </c>
      <c r="AI123" s="36">
        <f t="shared" si="77"/>
        <v>0.3864282214442436</v>
      </c>
      <c r="AJ123" s="36">
        <f t="shared" si="78"/>
        <v>0.19236151237403287</v>
      </c>
      <c r="AK123" s="36">
        <f t="shared" si="79"/>
        <v>0.22165960814543201</v>
      </c>
      <c r="AL123" s="36" t="e">
        <f t="shared" si="80"/>
        <v>#DIV/0!</v>
      </c>
      <c r="AM123" s="36" t="e">
        <f t="shared" si="81"/>
        <v>#DIV/0!</v>
      </c>
      <c r="AN123" s="36" t="e">
        <f t="shared" si="82"/>
        <v>#DIV/0!</v>
      </c>
      <c r="AO123" s="36" t="e">
        <f t="shared" si="83"/>
        <v>#DIV/0!</v>
      </c>
      <c r="AP123" s="36" t="e">
        <f t="shared" si="84"/>
        <v>#DIV/0!</v>
      </c>
      <c r="AQ123" s="36">
        <f t="shared" si="85"/>
        <v>0.94422209182698569</v>
      </c>
      <c r="AR123" s="36" t="e">
        <f t="shared" si="86"/>
        <v>#DIV/0!</v>
      </c>
      <c r="AS123" s="36">
        <f t="shared" si="87"/>
        <v>0.23728442755543006</v>
      </c>
      <c r="AT123" s="36">
        <f t="shared" si="88"/>
        <v>0.46391840397675344</v>
      </c>
      <c r="AU123" s="36" t="e">
        <f t="shared" si="89"/>
        <v>#DIV/0!</v>
      </c>
      <c r="AV123" s="36">
        <f t="shared" si="90"/>
        <v>0.1623188556005874</v>
      </c>
      <c r="AW123" s="36">
        <f t="shared" si="91"/>
        <v>0.20519218892071472</v>
      </c>
      <c r="AX123" s="36">
        <f t="shared" si="92"/>
        <v>0.21725497820471584</v>
      </c>
      <c r="AY123" s="36" t="e">
        <f t="shared" si="93"/>
        <v>#DIV/0!</v>
      </c>
      <c r="AZ123" s="36">
        <f t="shared" si="94"/>
        <v>0.56375824566888288</v>
      </c>
      <c r="BA123" s="36">
        <f t="shared" si="95"/>
        <v>0.20085460236482092</v>
      </c>
      <c r="BB123" s="36">
        <f t="shared" si="96"/>
        <v>0.30308920555133195</v>
      </c>
      <c r="BC123" s="36" t="e">
        <f t="shared" si="97"/>
        <v>#DIV/0!</v>
      </c>
      <c r="BD123" s="36">
        <f t="shared" si="98"/>
        <v>0.35551564418629089</v>
      </c>
      <c r="BE123" s="36">
        <f t="shared" si="99"/>
        <v>0.26426072062193207</v>
      </c>
    </row>
    <row r="124" spans="1:57" x14ac:dyDescent="0.25">
      <c r="A124" s="15" t="s">
        <v>160</v>
      </c>
      <c r="B124" s="3">
        <v>17110004014628</v>
      </c>
      <c r="C124">
        <v>3.9011437445878983E-2</v>
      </c>
      <c r="D124" s="17">
        <v>195</v>
      </c>
      <c r="F124" s="36" t="e">
        <f>(C_calculation_DO_reachcode!AP124*Q!AI124)/'A-IFR'!AI124</f>
        <v>#DIV/0!</v>
      </c>
      <c r="G124" s="36" t="e">
        <f>(C_calculation_DO_reachcode!AQ124*Q!AJ124)/'A-IFR'!AJ124</f>
        <v>#DIV/0!</v>
      </c>
      <c r="H124" s="36" t="e">
        <f>(C_calculation_DO_reachcode!AR124*Q!AK124)/'A-IFR'!AK124</f>
        <v>#DIV/0!</v>
      </c>
      <c r="I124" s="36">
        <f>(C_calculation_DO_reachcode!AS124*Q!AL124)/'A-IFR'!AL124</f>
        <v>0.15892344943614484</v>
      </c>
      <c r="J124" s="36" t="e">
        <f>(C_calculation_DO_reachcode!AT124*Q!AM124)/'A-IFR'!AM124</f>
        <v>#DIV/0!</v>
      </c>
      <c r="K124" s="36" t="e">
        <f>(C_calculation_DO_reachcode!AU124*Q!AN124)/'A-IFR'!AN124</f>
        <v>#DIV/0!</v>
      </c>
      <c r="L124" s="36" t="e">
        <f>(C_calculation_DO_reachcode!AV124*Q!AO124)/'A-IFR'!AO124</f>
        <v>#DIV/0!</v>
      </c>
      <c r="M124" s="36" t="e">
        <f>(C_calculation_DO_reachcode!AW124*Q!AP124)/'A-IFR'!AP124</f>
        <v>#DIV/0!</v>
      </c>
      <c r="N124" s="36" t="e">
        <f>(C_calculation_DO_reachcode!AX124*Q!AQ124)/'A-IFR'!AQ124</f>
        <v>#DIV/0!</v>
      </c>
      <c r="O124" s="36" t="e">
        <f>(C_calculation_DO_reachcode!AY124*Q!AR124)/'A-IFR'!AR124</f>
        <v>#DIV/0!</v>
      </c>
      <c r="P124" s="36" t="e">
        <f>(C_calculation_DO_reachcode!AZ124*Q!AS124)/'A-IFR'!AS124</f>
        <v>#DIV/0!</v>
      </c>
      <c r="Q124" s="36" t="e">
        <f>(C_calculation_DO_reachcode!BA124*Q!AT124)/'A-IFR'!AT124</f>
        <v>#DIV/0!</v>
      </c>
      <c r="R124" s="36">
        <f>(C_calculation_DO_reachcode!BB124*Q!AU124)/'A-IFR'!AU124</f>
        <v>0.13325545413831558</v>
      </c>
      <c r="S124" s="36" t="e">
        <f>(C_calculation_DO_reachcode!BC124*Q!AV124)/'A-IFR'!AV124</f>
        <v>#DIV/0!</v>
      </c>
      <c r="T124" s="36" t="e">
        <f>(C_calculation_DO_reachcode!BD124*Q!AW124)/'A-IFR'!AW124</f>
        <v>#DIV/0!</v>
      </c>
      <c r="U124" s="36">
        <f>(C_calculation_DO_reachcode!BE124*Q!AX124)/'A-IFR'!AX124</f>
        <v>0.15534631471658086</v>
      </c>
      <c r="V124" s="36" t="e">
        <f>(C_calculation_DO_reachcode!BF124*Q!AY124)/'A-IFR'!AY124</f>
        <v>#DIV/0!</v>
      </c>
      <c r="W124" s="36">
        <f>(C_calculation_DO_reachcode!BG124*Q!AZ124)/'A-IFR'!AZ124</f>
        <v>0.15371450890995453</v>
      </c>
      <c r="X124" s="36" t="e">
        <f>(C_calculation_DO_reachcode!BH124*Q!BA124)/'A-IFR'!BA124</f>
        <v>#DIV/0!</v>
      </c>
      <c r="Y124" s="36" t="e">
        <f>(C_calculation_DO_reachcode!BI124*Q!BB124)/'A-IFR'!BB124</f>
        <v>#DIV/0!</v>
      </c>
      <c r="Z124" s="36">
        <f>(C_calculation_DO_reachcode!BJ124*Q!BC124)/'A-IFR'!BC124</f>
        <v>0.14373873673083926</v>
      </c>
      <c r="AA124" s="36">
        <f>(C_calculation_DO_reachcode!BK124*Q!BD124)/'A-IFR'!BD124</f>
        <v>0.14776163469711906</v>
      </c>
      <c r="AB124" s="36" t="e">
        <f>(C_calculation_DO_reachcode!BL124*Q!BE124)/'A-IFR'!BE124</f>
        <v>#DIV/0!</v>
      </c>
      <c r="AC124" s="36" t="e">
        <f>(C_calculation_DO_reachcode!BM124*Q!BF124)/'A-IFR'!BF124</f>
        <v>#DIV/0!</v>
      </c>
      <c r="AD124" s="36">
        <f>(C_calculation_DO_reachcode!BN124*Q!BG124)/'A-IFR'!BG124</f>
        <v>0.14169279706481028</v>
      </c>
      <c r="AF124" s="37">
        <v>17110004000726</v>
      </c>
      <c r="AG124" s="36">
        <f t="shared" si="75"/>
        <v>0</v>
      </c>
      <c r="AH124" s="36">
        <f t="shared" si="76"/>
        <v>0</v>
      </c>
      <c r="AI124" s="36">
        <f t="shared" si="77"/>
        <v>0</v>
      </c>
      <c r="AJ124" s="36">
        <f t="shared" si="78"/>
        <v>0</v>
      </c>
      <c r="AK124" s="36">
        <f t="shared" si="79"/>
        <v>0.18857710262818045</v>
      </c>
      <c r="AL124" s="36">
        <f t="shared" si="80"/>
        <v>0.32749480388315283</v>
      </c>
      <c r="AM124" s="36">
        <f t="shared" si="81"/>
        <v>0.18943104543793091</v>
      </c>
      <c r="AN124" s="36">
        <f t="shared" si="82"/>
        <v>0.29476459593276777</v>
      </c>
      <c r="AO124" s="36">
        <f t="shared" si="83"/>
        <v>2.5242563853514966E-2</v>
      </c>
      <c r="AP124" s="36">
        <f t="shared" si="84"/>
        <v>0.14644565755276759</v>
      </c>
      <c r="AQ124" s="36">
        <f t="shared" si="85"/>
        <v>0</v>
      </c>
      <c r="AR124" s="36">
        <f t="shared" si="86"/>
        <v>0</v>
      </c>
      <c r="AS124" s="36">
        <f t="shared" si="87"/>
        <v>2.9826012358792561E-2</v>
      </c>
      <c r="AT124" s="36">
        <f t="shared" si="88"/>
        <v>5.2107261716944193E-2</v>
      </c>
      <c r="AU124" s="36">
        <f t="shared" si="89"/>
        <v>0</v>
      </c>
      <c r="AV124" s="36">
        <f t="shared" si="90"/>
        <v>4.2504564356167597E-2</v>
      </c>
      <c r="AW124" s="36">
        <f t="shared" si="91"/>
        <v>9.7146165882640537E-2</v>
      </c>
      <c r="AX124" s="36">
        <f t="shared" si="92"/>
        <v>1.5376127084578061E-2</v>
      </c>
      <c r="AY124" s="36">
        <f t="shared" si="93"/>
        <v>7.0697930785130793E-3</v>
      </c>
      <c r="AZ124" s="36">
        <f t="shared" si="94"/>
        <v>1.0428042075353479E-2</v>
      </c>
      <c r="BA124" s="36">
        <f t="shared" si="95"/>
        <v>2.0513492653547436E-2</v>
      </c>
      <c r="BB124" s="36">
        <f t="shared" si="96"/>
        <v>0</v>
      </c>
      <c r="BC124" s="36">
        <f t="shared" si="97"/>
        <v>0.25233969931350891</v>
      </c>
      <c r="BD124" s="36">
        <f t="shared" si="98"/>
        <v>4.0545143822554836E-2</v>
      </c>
      <c r="BE124" s="36">
        <f t="shared" si="99"/>
        <v>0</v>
      </c>
    </row>
    <row r="125" spans="1:57" x14ac:dyDescent="0.25">
      <c r="A125" s="15" t="s">
        <v>161</v>
      </c>
      <c r="B125" s="3">
        <v>17110004014628</v>
      </c>
      <c r="C125">
        <v>3.6659963370766491E-5</v>
      </c>
      <c r="D125" s="17">
        <v>195</v>
      </c>
      <c r="F125" s="36" t="e">
        <f>(C_calculation_DO_reachcode!AP125*Q!AI125)/'A-IFR'!AI125</f>
        <v>#DIV/0!</v>
      </c>
      <c r="G125" s="36">
        <f>(C_calculation_DO_reachcode!AQ125*Q!AJ125)/'A-IFR'!AJ125</f>
        <v>0</v>
      </c>
      <c r="H125" s="36" t="e">
        <f>(C_calculation_DO_reachcode!AR125*Q!AK125)/'A-IFR'!AK125</f>
        <v>#DIV/0!</v>
      </c>
      <c r="I125" s="36" t="e">
        <f>(C_calculation_DO_reachcode!AS125*Q!AL125)/'A-IFR'!AL125</f>
        <v>#DIV/0!</v>
      </c>
      <c r="J125" s="36" t="e">
        <f>(C_calculation_DO_reachcode!AT125*Q!AM125)/'A-IFR'!AM125</f>
        <v>#DIV/0!</v>
      </c>
      <c r="K125" s="36" t="e">
        <f>(C_calculation_DO_reachcode!AU125*Q!AN125)/'A-IFR'!AN125</f>
        <v>#DIV/0!</v>
      </c>
      <c r="L125" s="36" t="e">
        <f>(C_calculation_DO_reachcode!AV125*Q!AO125)/'A-IFR'!AO125</f>
        <v>#DIV/0!</v>
      </c>
      <c r="M125" s="36" t="e">
        <f>(C_calculation_DO_reachcode!AW125*Q!AP125)/'A-IFR'!AP125</f>
        <v>#DIV/0!</v>
      </c>
      <c r="N125" s="36" t="e">
        <f>(C_calculation_DO_reachcode!AX125*Q!AQ125)/'A-IFR'!AQ125</f>
        <v>#DIV/0!</v>
      </c>
      <c r="O125" s="36" t="e">
        <f>(C_calculation_DO_reachcode!AY125*Q!AR125)/'A-IFR'!AR125</f>
        <v>#DIV/0!</v>
      </c>
      <c r="P125" s="36" t="e">
        <f>(C_calculation_DO_reachcode!AZ125*Q!AS125)/'A-IFR'!AS125</f>
        <v>#DIV/0!</v>
      </c>
      <c r="Q125" s="36" t="e">
        <f>(C_calculation_DO_reachcode!BA125*Q!AT125)/'A-IFR'!AT125</f>
        <v>#DIV/0!</v>
      </c>
      <c r="R125" s="36">
        <f>(C_calculation_DO_reachcode!BB125*Q!AU125)/'A-IFR'!AU125</f>
        <v>0</v>
      </c>
      <c r="S125" s="36" t="e">
        <f>(C_calculation_DO_reachcode!BC125*Q!AV125)/'A-IFR'!AV125</f>
        <v>#DIV/0!</v>
      </c>
      <c r="T125" s="36" t="e">
        <f>(C_calculation_DO_reachcode!BD125*Q!AW125)/'A-IFR'!AW125</f>
        <v>#DIV/0!</v>
      </c>
      <c r="U125" s="36">
        <f>(C_calculation_DO_reachcode!BE125*Q!AX125)/'A-IFR'!AX125</f>
        <v>0</v>
      </c>
      <c r="V125" s="36" t="e">
        <f>(C_calculation_DO_reachcode!BF125*Q!AY125)/'A-IFR'!AY125</f>
        <v>#DIV/0!</v>
      </c>
      <c r="W125" s="36">
        <f>(C_calculation_DO_reachcode!BG125*Q!AZ125)/'A-IFR'!AZ125</f>
        <v>0</v>
      </c>
      <c r="X125" s="36" t="e">
        <f>(C_calculation_DO_reachcode!BH125*Q!BA125)/'A-IFR'!BA125</f>
        <v>#DIV/0!</v>
      </c>
      <c r="Y125" s="36" t="e">
        <f>(C_calculation_DO_reachcode!BI125*Q!BB125)/'A-IFR'!BB125</f>
        <v>#DIV/0!</v>
      </c>
      <c r="Z125" s="36">
        <f>(C_calculation_DO_reachcode!BJ125*Q!BC125)/'A-IFR'!BC125</f>
        <v>0</v>
      </c>
      <c r="AA125" s="36">
        <f>(C_calculation_DO_reachcode!BK125*Q!BD125)/'A-IFR'!BD125</f>
        <v>0</v>
      </c>
      <c r="AB125" s="36" t="e">
        <f>(C_calculation_DO_reachcode!BL125*Q!BE125)/'A-IFR'!BE125</f>
        <v>#DIV/0!</v>
      </c>
      <c r="AC125" s="36" t="e">
        <f>(C_calculation_DO_reachcode!BM125*Q!BF125)/'A-IFR'!BF125</f>
        <v>#DIV/0!</v>
      </c>
      <c r="AD125" s="36">
        <f>(C_calculation_DO_reachcode!BN125*Q!BG125)/'A-IFR'!BG125</f>
        <v>0</v>
      </c>
      <c r="AF125" s="37">
        <v>17110004000181</v>
      </c>
      <c r="AG125" s="36">
        <f t="shared" si="75"/>
        <v>0</v>
      </c>
      <c r="AH125" s="36">
        <f t="shared" si="76"/>
        <v>0</v>
      </c>
      <c r="AI125" s="36">
        <f t="shared" si="77"/>
        <v>0</v>
      </c>
      <c r="AJ125" s="36">
        <f t="shared" si="78"/>
        <v>0</v>
      </c>
      <c r="AK125" s="36">
        <f t="shared" si="79"/>
        <v>0</v>
      </c>
      <c r="AL125" s="36">
        <f t="shared" si="80"/>
        <v>0</v>
      </c>
      <c r="AM125" s="36">
        <f t="shared" si="81"/>
        <v>0</v>
      </c>
      <c r="AN125" s="36">
        <f t="shared" si="82"/>
        <v>0</v>
      </c>
      <c r="AO125" s="36">
        <f t="shared" si="83"/>
        <v>0</v>
      </c>
      <c r="AP125" s="36">
        <f t="shared" si="84"/>
        <v>0</v>
      </c>
      <c r="AQ125" s="36">
        <f t="shared" si="85"/>
        <v>0</v>
      </c>
      <c r="AR125" s="36">
        <f t="shared" si="86"/>
        <v>0</v>
      </c>
      <c r="AS125" s="36">
        <f t="shared" si="87"/>
        <v>0</v>
      </c>
      <c r="AT125" s="36">
        <f t="shared" si="88"/>
        <v>0</v>
      </c>
      <c r="AU125" s="36">
        <f t="shared" si="89"/>
        <v>0</v>
      </c>
      <c r="AV125" s="36">
        <f t="shared" si="90"/>
        <v>0</v>
      </c>
      <c r="AW125" s="36">
        <f t="shared" si="91"/>
        <v>0</v>
      </c>
      <c r="AX125" s="36">
        <f t="shared" si="92"/>
        <v>0</v>
      </c>
      <c r="AY125" s="36">
        <f t="shared" si="93"/>
        <v>0</v>
      </c>
      <c r="AZ125" s="36">
        <f t="shared" si="94"/>
        <v>0</v>
      </c>
      <c r="BA125" s="36">
        <f t="shared" si="95"/>
        <v>0</v>
      </c>
      <c r="BB125" s="36">
        <f t="shared" si="96"/>
        <v>0</v>
      </c>
      <c r="BC125" s="36">
        <f t="shared" si="97"/>
        <v>0</v>
      </c>
      <c r="BD125" s="36">
        <f t="shared" si="98"/>
        <v>0</v>
      </c>
      <c r="BE125" s="36">
        <f t="shared" si="99"/>
        <v>0</v>
      </c>
    </row>
    <row r="126" spans="1:57" x14ac:dyDescent="0.25">
      <c r="A126" s="15" t="s">
        <v>162</v>
      </c>
      <c r="B126" s="3">
        <v>17110004014628</v>
      </c>
      <c r="C126">
        <v>3.6659963370766491E-5</v>
      </c>
      <c r="D126" s="17">
        <v>195</v>
      </c>
      <c r="F126" s="36" t="e">
        <f>(C_calculation_DO_reachcode!AP126*Q!AI126)/'A-IFR'!AI126</f>
        <v>#DIV/0!</v>
      </c>
      <c r="G126" s="36" t="e">
        <f>(C_calculation_DO_reachcode!AQ126*Q!AJ126)/'A-IFR'!AJ126</f>
        <v>#DIV/0!</v>
      </c>
      <c r="H126" s="36" t="e">
        <f>(C_calculation_DO_reachcode!AR126*Q!AK126)/'A-IFR'!AK126</f>
        <v>#DIV/0!</v>
      </c>
      <c r="I126" s="36">
        <f>(C_calculation_DO_reachcode!AS126*Q!AL126)/'A-IFR'!AL126</f>
        <v>1.0518223035050114</v>
      </c>
      <c r="J126" s="36" t="e">
        <f>(C_calculation_DO_reachcode!AT126*Q!AM126)/'A-IFR'!AM126</f>
        <v>#DIV/0!</v>
      </c>
      <c r="K126" s="36" t="e">
        <f>(C_calculation_DO_reachcode!AU126*Q!AN126)/'A-IFR'!AN126</f>
        <v>#DIV/0!</v>
      </c>
      <c r="L126" s="36" t="e">
        <f>(C_calculation_DO_reachcode!AV126*Q!AO126)/'A-IFR'!AO126</f>
        <v>#DIV/0!</v>
      </c>
      <c r="M126" s="36" t="e">
        <f>(C_calculation_DO_reachcode!AW126*Q!AP126)/'A-IFR'!AP126</f>
        <v>#DIV/0!</v>
      </c>
      <c r="N126" s="36" t="e">
        <f>(C_calculation_DO_reachcode!AX126*Q!AQ126)/'A-IFR'!AQ126</f>
        <v>#DIV/0!</v>
      </c>
      <c r="O126" s="36" t="e">
        <f>(C_calculation_DO_reachcode!AY126*Q!AR126)/'A-IFR'!AR126</f>
        <v>#DIV/0!</v>
      </c>
      <c r="P126" s="36" t="e">
        <f>(C_calculation_DO_reachcode!AZ126*Q!AS126)/'A-IFR'!AS126</f>
        <v>#DIV/0!</v>
      </c>
      <c r="Q126" s="36" t="e">
        <f>(C_calculation_DO_reachcode!BA126*Q!AT126)/'A-IFR'!AT126</f>
        <v>#DIV/0!</v>
      </c>
      <c r="R126" s="36">
        <f>(C_calculation_DO_reachcode!BB126*Q!AU126)/'A-IFR'!AU126</f>
        <v>0.88194070304700956</v>
      </c>
      <c r="S126" s="36" t="e">
        <f>(C_calculation_DO_reachcode!BC126*Q!AV126)/'A-IFR'!AV126</f>
        <v>#DIV/0!</v>
      </c>
      <c r="T126" s="36" t="e">
        <f>(C_calculation_DO_reachcode!BD126*Q!AW126)/'A-IFR'!AW126</f>
        <v>#DIV/0!</v>
      </c>
      <c r="U126" s="36">
        <f>(C_calculation_DO_reachcode!BE126*Q!AX126)/'A-IFR'!AX126</f>
        <v>1.0281473197689499</v>
      </c>
      <c r="V126" s="36" t="e">
        <f>(C_calculation_DO_reachcode!BF126*Q!AY126)/'A-IFR'!AY126</f>
        <v>#DIV/0!</v>
      </c>
      <c r="W126" s="36">
        <f>(C_calculation_DO_reachcode!BG126*Q!AZ126)/'A-IFR'!AZ126</f>
        <v>1.0173473418645675</v>
      </c>
      <c r="X126" s="36" t="e">
        <f>(C_calculation_DO_reachcode!BH126*Q!BA126)/'A-IFR'!BA126</f>
        <v>#DIV/0!</v>
      </c>
      <c r="Y126" s="36" t="e">
        <f>(C_calculation_DO_reachcode!BI126*Q!BB126)/'A-IFR'!BB126</f>
        <v>#DIV/0!</v>
      </c>
      <c r="Z126" s="36">
        <f>(C_calculation_DO_reachcode!BJ126*Q!BC126)/'A-IFR'!BC126</f>
        <v>0.95132348125805444</v>
      </c>
      <c r="AA126" s="36">
        <f>(C_calculation_DO_reachcode!BK126*Q!BD126)/'A-IFR'!BD126</f>
        <v>0.9779487138506695</v>
      </c>
      <c r="AB126" s="36" t="e">
        <f>(C_calculation_DO_reachcode!BL126*Q!BE126)/'A-IFR'!BE126</f>
        <v>#DIV/0!</v>
      </c>
      <c r="AC126" s="36" t="e">
        <f>(C_calculation_DO_reachcode!BM126*Q!BF126)/'A-IFR'!BF126</f>
        <v>#DIV/0!</v>
      </c>
      <c r="AD126" s="36">
        <f>(C_calculation_DO_reachcode!BN126*Q!BG126)/'A-IFR'!BG126</f>
        <v>0.93778259109999418</v>
      </c>
      <c r="AF126" s="37">
        <v>17110004000204</v>
      </c>
      <c r="AG126" s="36">
        <f t="shared" si="75"/>
        <v>0</v>
      </c>
      <c r="AH126" s="36">
        <f t="shared" si="76"/>
        <v>0</v>
      </c>
      <c r="AI126" s="36">
        <f t="shared" si="77"/>
        <v>0</v>
      </c>
      <c r="AJ126" s="36">
        <f t="shared" si="78"/>
        <v>0</v>
      </c>
      <c r="AK126" s="36">
        <f t="shared" si="79"/>
        <v>0</v>
      </c>
      <c r="AL126" s="36">
        <f t="shared" si="80"/>
        <v>0</v>
      </c>
      <c r="AM126" s="36">
        <f t="shared" si="81"/>
        <v>0</v>
      </c>
      <c r="AN126" s="36">
        <f t="shared" si="82"/>
        <v>0</v>
      </c>
      <c r="AO126" s="36">
        <f t="shared" si="83"/>
        <v>0</v>
      </c>
      <c r="AP126" s="36">
        <f t="shared" si="84"/>
        <v>0</v>
      </c>
      <c r="AQ126" s="36">
        <f t="shared" si="85"/>
        <v>0</v>
      </c>
      <c r="AR126" s="36">
        <f t="shared" si="86"/>
        <v>0</v>
      </c>
      <c r="AS126" s="36">
        <f t="shared" si="87"/>
        <v>0</v>
      </c>
      <c r="AT126" s="36">
        <f t="shared" si="88"/>
        <v>0</v>
      </c>
      <c r="AU126" s="36">
        <f t="shared" si="89"/>
        <v>0</v>
      </c>
      <c r="AV126" s="36">
        <f t="shared" si="90"/>
        <v>0</v>
      </c>
      <c r="AW126" s="36">
        <f t="shared" si="91"/>
        <v>0</v>
      </c>
      <c r="AX126" s="36">
        <f t="shared" si="92"/>
        <v>0</v>
      </c>
      <c r="AY126" s="36">
        <f t="shared" si="93"/>
        <v>0</v>
      </c>
      <c r="AZ126" s="36">
        <f t="shared" si="94"/>
        <v>0</v>
      </c>
      <c r="BA126" s="36">
        <f t="shared" si="95"/>
        <v>0</v>
      </c>
      <c r="BB126" s="36">
        <f t="shared" si="96"/>
        <v>0</v>
      </c>
      <c r="BC126" s="36">
        <f t="shared" si="97"/>
        <v>0</v>
      </c>
      <c r="BD126" s="36">
        <f t="shared" si="98"/>
        <v>0</v>
      </c>
      <c r="BE126" s="36">
        <f t="shared" si="99"/>
        <v>0</v>
      </c>
    </row>
    <row r="127" spans="1:57" x14ac:dyDescent="0.25">
      <c r="A127" s="15" t="s">
        <v>163</v>
      </c>
      <c r="B127" s="3">
        <v>17110004014628</v>
      </c>
      <c r="C127">
        <v>3.1422827305505052E-5</v>
      </c>
      <c r="D127" s="17">
        <v>195</v>
      </c>
      <c r="F127" s="36" t="e">
        <f>(C_calculation_DO_reachcode!AP127*Q!AI127)/'A-IFR'!AI127</f>
        <v>#DIV/0!</v>
      </c>
      <c r="G127" s="36" t="e">
        <f>(C_calculation_DO_reachcode!AQ127*Q!AJ127)/'A-IFR'!AJ127</f>
        <v>#DIV/0!</v>
      </c>
      <c r="H127" s="36" t="e">
        <f>(C_calculation_DO_reachcode!AR127*Q!AK127)/'A-IFR'!AK127</f>
        <v>#DIV/0!</v>
      </c>
      <c r="I127" s="36">
        <f>(C_calculation_DO_reachcode!AS127*Q!AL127)/'A-IFR'!AL127</f>
        <v>0.22165639000304432</v>
      </c>
      <c r="J127" s="36" t="e">
        <f>(C_calculation_DO_reachcode!AT127*Q!AM127)/'A-IFR'!AM127</f>
        <v>#DIV/0!</v>
      </c>
      <c r="K127" s="36" t="e">
        <f>(C_calculation_DO_reachcode!AU127*Q!AN127)/'A-IFR'!AN127</f>
        <v>#DIV/0!</v>
      </c>
      <c r="L127" s="36" t="e">
        <f>(C_calculation_DO_reachcode!AV127*Q!AO127)/'A-IFR'!AO127</f>
        <v>#DIV/0!</v>
      </c>
      <c r="M127" s="36" t="e">
        <f>(C_calculation_DO_reachcode!AW127*Q!AP127)/'A-IFR'!AP127</f>
        <v>#DIV/0!</v>
      </c>
      <c r="N127" s="36" t="e">
        <f>(C_calculation_DO_reachcode!AX127*Q!AQ127)/'A-IFR'!AQ127</f>
        <v>#DIV/0!</v>
      </c>
      <c r="O127" s="36" t="e">
        <f>(C_calculation_DO_reachcode!AY127*Q!AR127)/'A-IFR'!AR127</f>
        <v>#DIV/0!</v>
      </c>
      <c r="P127" s="36" t="e">
        <f>(C_calculation_DO_reachcode!AZ127*Q!AS127)/'A-IFR'!AS127</f>
        <v>#DIV/0!</v>
      </c>
      <c r="Q127" s="36" t="e">
        <f>(C_calculation_DO_reachcode!BA127*Q!AT127)/'A-IFR'!AT127</f>
        <v>#DIV/0!</v>
      </c>
      <c r="R127" s="36">
        <f>(C_calculation_DO_reachcode!BB127*Q!AU127)/'A-IFR'!AU127</f>
        <v>0.18585629129817713</v>
      </c>
      <c r="S127" s="36" t="e">
        <f>(C_calculation_DO_reachcode!BC127*Q!AV127)/'A-IFR'!AV127</f>
        <v>#DIV/0!</v>
      </c>
      <c r="T127" s="36" t="e">
        <f>(C_calculation_DO_reachcode!BD127*Q!AW127)/'A-IFR'!AW127</f>
        <v>#DIV/0!</v>
      </c>
      <c r="U127" s="36">
        <f>(C_calculation_DO_reachcode!BE127*Q!AX127)/'A-IFR'!AX127</f>
        <v>0.21666722842049449</v>
      </c>
      <c r="V127" s="36" t="e">
        <f>(C_calculation_DO_reachcode!BF127*Q!AY127)/'A-IFR'!AY127</f>
        <v>#DIV/0!</v>
      </c>
      <c r="W127" s="36">
        <f>(C_calculation_DO_reachcode!BG127*Q!AZ127)/'A-IFR'!AZ127</f>
        <v>0.21439128874283142</v>
      </c>
      <c r="X127" s="36" t="e">
        <f>(C_calculation_DO_reachcode!BH127*Q!BA127)/'A-IFR'!BA127</f>
        <v>#DIV/0!</v>
      </c>
      <c r="Y127" s="36" t="e">
        <f>(C_calculation_DO_reachcode!BI127*Q!BB127)/'A-IFR'!BB127</f>
        <v>#DIV/0!</v>
      </c>
      <c r="Z127" s="36">
        <f>(C_calculation_DO_reachcode!BJ127*Q!BC127)/'A-IFR'!BC127</f>
        <v>0.20047771175617068</v>
      </c>
      <c r="AA127" s="36">
        <f>(C_calculation_DO_reachcode!BK127*Q!BD127)/'A-IFR'!BD127</f>
        <v>0.20608859576177144</v>
      </c>
      <c r="AB127" s="36" t="e">
        <f>(C_calculation_DO_reachcode!BL127*Q!BE127)/'A-IFR'!BE127</f>
        <v>#DIV/0!</v>
      </c>
      <c r="AC127" s="36" t="e">
        <f>(C_calculation_DO_reachcode!BM127*Q!BF127)/'A-IFR'!BF127</f>
        <v>#DIV/0!</v>
      </c>
      <c r="AD127" s="36">
        <f>(C_calculation_DO_reachcode!BN127*Q!BG127)/'A-IFR'!BG127</f>
        <v>0.19762416432723551</v>
      </c>
      <c r="AF127" s="37">
        <v>17110004000637</v>
      </c>
      <c r="AG127" s="36" t="e">
        <f t="shared" si="75"/>
        <v>#DIV/0!</v>
      </c>
      <c r="AH127" s="36" t="e">
        <f t="shared" si="76"/>
        <v>#DIV/0!</v>
      </c>
      <c r="AI127" s="36" t="e">
        <f t="shared" si="77"/>
        <v>#DIV/0!</v>
      </c>
      <c r="AJ127" s="36">
        <f t="shared" si="78"/>
        <v>1.236212272982024</v>
      </c>
      <c r="AK127" s="36">
        <f t="shared" si="79"/>
        <v>0.96177824606787976</v>
      </c>
      <c r="AL127" s="36" t="e">
        <f t="shared" si="80"/>
        <v>#DIV/0!</v>
      </c>
      <c r="AM127" s="36" t="e">
        <f t="shared" si="81"/>
        <v>#DIV/0!</v>
      </c>
      <c r="AN127" s="36" t="e">
        <f t="shared" si="82"/>
        <v>#DIV/0!</v>
      </c>
      <c r="AO127" s="36" t="e">
        <f t="shared" si="83"/>
        <v>#DIV/0!</v>
      </c>
      <c r="AP127" s="36" t="e">
        <f t="shared" si="84"/>
        <v>#DIV/0!</v>
      </c>
      <c r="AQ127" s="36" t="e">
        <f t="shared" si="85"/>
        <v>#DIV/0!</v>
      </c>
      <c r="AR127" s="36" t="e">
        <f t="shared" si="86"/>
        <v>#DIV/0!</v>
      </c>
      <c r="AS127" s="36">
        <f t="shared" si="87"/>
        <v>1.1650322443424006</v>
      </c>
      <c r="AT127" s="36" t="e">
        <f t="shared" si="88"/>
        <v>#DIV/0!</v>
      </c>
      <c r="AU127" s="36" t="e">
        <f t="shared" si="89"/>
        <v>#DIV/0!</v>
      </c>
      <c r="AV127" s="36">
        <f t="shared" si="90"/>
        <v>1.1378172604768295</v>
      </c>
      <c r="AW127" s="36" t="e">
        <f t="shared" si="91"/>
        <v>#DIV/0!</v>
      </c>
      <c r="AX127" s="36">
        <f t="shared" si="92"/>
        <v>1.1744603716163251</v>
      </c>
      <c r="AY127" s="36" t="e">
        <f t="shared" si="93"/>
        <v>#DIV/0!</v>
      </c>
      <c r="AZ127" s="36" t="e">
        <f t="shared" si="94"/>
        <v>#DIV/0!</v>
      </c>
      <c r="BA127" s="36">
        <f t="shared" si="95"/>
        <v>1.1725002829721665</v>
      </c>
      <c r="BB127" s="36">
        <f t="shared" si="96"/>
        <v>1.2408904962802438</v>
      </c>
      <c r="BC127" s="36" t="e">
        <f t="shared" si="97"/>
        <v>#DIV/0!</v>
      </c>
      <c r="BD127" s="36" t="e">
        <f t="shared" si="98"/>
        <v>#DIV/0!</v>
      </c>
      <c r="BE127" s="36">
        <f t="shared" si="99"/>
        <v>1.2025861754370053</v>
      </c>
    </row>
    <row r="128" spans="1:57" x14ac:dyDescent="0.25">
      <c r="A128" s="15" t="s">
        <v>169</v>
      </c>
      <c r="B128" s="3">
        <v>17110004014628</v>
      </c>
      <c r="C128">
        <v>3.8911931216716766E-2</v>
      </c>
      <c r="D128" s="17">
        <v>195</v>
      </c>
      <c r="F128" s="36" t="e">
        <f>(C_calculation_DO_reachcode!AP128*Q!AI128)/'A-IFR'!AI128</f>
        <v>#DIV/0!</v>
      </c>
      <c r="G128" s="36" t="e">
        <f>(C_calculation_DO_reachcode!AQ128*Q!AJ128)/'A-IFR'!AJ128</f>
        <v>#DIV/0!</v>
      </c>
      <c r="H128" s="36" t="e">
        <f>(C_calculation_DO_reachcode!AR128*Q!AK128)/'A-IFR'!AK128</f>
        <v>#DIV/0!</v>
      </c>
      <c r="I128" s="36">
        <f>(C_calculation_DO_reachcode!AS128*Q!AL128)/'A-IFR'!AL128</f>
        <v>0.17983442962511118</v>
      </c>
      <c r="J128" s="36" t="e">
        <f>(C_calculation_DO_reachcode!AT128*Q!AM128)/'A-IFR'!AM128</f>
        <v>#DIV/0!</v>
      </c>
      <c r="K128" s="36" t="e">
        <f>(C_calculation_DO_reachcode!AU128*Q!AN128)/'A-IFR'!AN128</f>
        <v>#DIV/0!</v>
      </c>
      <c r="L128" s="36" t="e">
        <f>(C_calculation_DO_reachcode!AV128*Q!AO128)/'A-IFR'!AO128</f>
        <v>#DIV/0!</v>
      </c>
      <c r="M128" s="36" t="e">
        <f>(C_calculation_DO_reachcode!AW128*Q!AP128)/'A-IFR'!AP128</f>
        <v>#DIV/0!</v>
      </c>
      <c r="N128" s="36" t="e">
        <f>(C_calculation_DO_reachcode!AX128*Q!AQ128)/'A-IFR'!AQ128</f>
        <v>#DIV/0!</v>
      </c>
      <c r="O128" s="36" t="e">
        <f>(C_calculation_DO_reachcode!AY128*Q!AR128)/'A-IFR'!AR128</f>
        <v>#DIV/0!</v>
      </c>
      <c r="P128" s="36" t="e">
        <f>(C_calculation_DO_reachcode!AZ128*Q!AS128)/'A-IFR'!AS128</f>
        <v>#DIV/0!</v>
      </c>
      <c r="Q128" s="36" t="e">
        <f>(C_calculation_DO_reachcode!BA128*Q!AT128)/'A-IFR'!AT128</f>
        <v>#DIV/0!</v>
      </c>
      <c r="R128" s="36">
        <f>(C_calculation_DO_reachcode!BB128*Q!AU128)/'A-IFR'!AU128</f>
        <v>0.15078906652493601</v>
      </c>
      <c r="S128" s="36" t="e">
        <f>(C_calculation_DO_reachcode!BC128*Q!AV128)/'A-IFR'!AV128</f>
        <v>#DIV/0!</v>
      </c>
      <c r="T128" s="36" t="e">
        <f>(C_calculation_DO_reachcode!BD128*Q!AW128)/'A-IFR'!AW128</f>
        <v>#DIV/0!</v>
      </c>
      <c r="U128" s="36">
        <f>(C_calculation_DO_reachcode!BE128*Q!AX128)/'A-IFR'!AX128</f>
        <v>0.17578661928455189</v>
      </c>
      <c r="V128" s="36" t="e">
        <f>(C_calculation_DO_reachcode!BF128*Q!AY128)/'A-IFR'!AY128</f>
        <v>#DIV/0!</v>
      </c>
      <c r="W128" s="36">
        <f>(C_calculation_DO_reachcode!BG128*Q!AZ128)/'A-IFR'!AZ128</f>
        <v>0.17394010218757996</v>
      </c>
      <c r="X128" s="36" t="e">
        <f>(C_calculation_DO_reachcode!BH128*Q!BA128)/'A-IFR'!BA128</f>
        <v>#DIV/0!</v>
      </c>
      <c r="Y128" s="36" t="e">
        <f>(C_calculation_DO_reachcode!BI128*Q!BB128)/'A-IFR'!BB128</f>
        <v>#DIV/0!</v>
      </c>
      <c r="Z128" s="36">
        <f>(C_calculation_DO_reachcode!BJ128*Q!BC128)/'A-IFR'!BC128</f>
        <v>0.1626517284059496</v>
      </c>
      <c r="AA128" s="36">
        <f>(C_calculation_DO_reachcode!BK128*Q!BD128)/'A-IFR'!BD128</f>
        <v>0.16720395505200297</v>
      </c>
      <c r="AB128" s="36" t="e">
        <f>(C_calculation_DO_reachcode!BL128*Q!BE128)/'A-IFR'!BE128</f>
        <v>#DIV/0!</v>
      </c>
      <c r="AC128" s="36" t="e">
        <f>(C_calculation_DO_reachcode!BM128*Q!BF128)/'A-IFR'!BF128</f>
        <v>#DIV/0!</v>
      </c>
      <c r="AD128" s="36">
        <f>(C_calculation_DO_reachcode!BN128*Q!BG128)/'A-IFR'!BG128</f>
        <v>0.16033658615228519</v>
      </c>
      <c r="AF128" s="37">
        <v>17110004001441</v>
      </c>
      <c r="AG128" s="36">
        <f t="shared" si="75"/>
        <v>0.18329161131527255</v>
      </c>
      <c r="AH128" s="36">
        <f t="shared" si="76"/>
        <v>0.37563974417143353</v>
      </c>
      <c r="AI128" s="36">
        <f t="shared" si="77"/>
        <v>0.40691767239967241</v>
      </c>
      <c r="AJ128" s="36">
        <f t="shared" si="78"/>
        <v>0.13350486555079322</v>
      </c>
      <c r="AK128" s="36">
        <f t="shared" si="79"/>
        <v>7.1502619308999399E-2</v>
      </c>
      <c r="AL128" s="36">
        <f t="shared" si="80"/>
        <v>5.1415974868078085E-2</v>
      </c>
      <c r="AM128" s="36">
        <f t="shared" si="81"/>
        <v>3.2012560102256095E-2</v>
      </c>
      <c r="AN128" s="36">
        <f t="shared" si="82"/>
        <v>3.0897065195189217E-2</v>
      </c>
      <c r="AO128" s="36">
        <f t="shared" si="83"/>
        <v>0.1011990215751635</v>
      </c>
      <c r="AP128" s="36">
        <f t="shared" si="84"/>
        <v>0.32190714004005277</v>
      </c>
      <c r="AQ128" s="36">
        <f t="shared" si="85"/>
        <v>0.60119727604248918</v>
      </c>
      <c r="AR128" s="36">
        <f t="shared" si="86"/>
        <v>0.30882724857090238</v>
      </c>
      <c r="AS128" s="36">
        <f t="shared" si="87"/>
        <v>0.17524136182387162</v>
      </c>
      <c r="AT128" s="36">
        <f t="shared" si="88"/>
        <v>0.29913303595516044</v>
      </c>
      <c r="AU128" s="36">
        <f t="shared" si="89"/>
        <v>0.30882724857090238</v>
      </c>
      <c r="AV128" s="36">
        <f t="shared" si="90"/>
        <v>0.12960192885802871</v>
      </c>
      <c r="AW128" s="36">
        <f t="shared" si="91"/>
        <v>0.14130957169954919</v>
      </c>
      <c r="AX128" s="36">
        <f t="shared" si="92"/>
        <v>0.15801973530817068</v>
      </c>
      <c r="AY128" s="36">
        <f t="shared" si="93"/>
        <v>0.41963894046448191</v>
      </c>
      <c r="AZ128" s="36">
        <f t="shared" si="94"/>
        <v>0.31817364915595214</v>
      </c>
      <c r="BA128" s="36">
        <f t="shared" si="95"/>
        <v>0.14559570682448031</v>
      </c>
      <c r="BB128" s="36">
        <f t="shared" si="96"/>
        <v>0.20085989794614884</v>
      </c>
      <c r="BC128" s="36">
        <f t="shared" si="97"/>
        <v>4.1834963007311654E-2</v>
      </c>
      <c r="BD128" s="36">
        <f t="shared" si="98"/>
        <v>0.22026080441384405</v>
      </c>
      <c r="BE128" s="36">
        <f t="shared" si="99"/>
        <v>0.1715371983239217</v>
      </c>
    </row>
    <row r="129" spans="1:57" x14ac:dyDescent="0.25">
      <c r="A129" s="15" t="s">
        <v>170</v>
      </c>
      <c r="B129" s="3">
        <v>17110004013762</v>
      </c>
      <c r="C129">
        <v>0.98745179176330566</v>
      </c>
      <c r="D129" s="17">
        <v>195</v>
      </c>
      <c r="F129" s="36" t="e">
        <f>(C_calculation_DO_reachcode!AP129*Q!AI129)/'A-IFR'!AI129</f>
        <v>#DIV/0!</v>
      </c>
      <c r="G129" s="36" t="e">
        <f>(C_calculation_DO_reachcode!AQ129*Q!AJ129)/'A-IFR'!AJ129</f>
        <v>#DIV/0!</v>
      </c>
      <c r="H129" s="36" t="e">
        <f>(C_calculation_DO_reachcode!AR129*Q!AK129)/'A-IFR'!AK129</f>
        <v>#DIV/0!</v>
      </c>
      <c r="I129" s="36" t="e">
        <f>(C_calculation_DO_reachcode!AS129*Q!AL129)/'A-IFR'!AL129</f>
        <v>#DIV/0!</v>
      </c>
      <c r="J129" s="36" t="e">
        <f>(C_calculation_DO_reachcode!AT129*Q!AM129)/'A-IFR'!AM129</f>
        <v>#DIV/0!</v>
      </c>
      <c r="K129" s="36" t="e">
        <f>(C_calculation_DO_reachcode!AU129*Q!AN129)/'A-IFR'!AN129</f>
        <v>#DIV/0!</v>
      </c>
      <c r="L129" s="36" t="e">
        <f>(C_calculation_DO_reachcode!AV129*Q!AO129)/'A-IFR'!AO129</f>
        <v>#DIV/0!</v>
      </c>
      <c r="M129" s="36" t="e">
        <f>(C_calculation_DO_reachcode!AW129*Q!AP129)/'A-IFR'!AP129</f>
        <v>#DIV/0!</v>
      </c>
      <c r="N129" s="36" t="e">
        <f>(C_calculation_DO_reachcode!AX129*Q!AQ129)/'A-IFR'!AQ129</f>
        <v>#DIV/0!</v>
      </c>
      <c r="O129" s="36" t="e">
        <f>(C_calculation_DO_reachcode!AY129*Q!AR129)/'A-IFR'!AR129</f>
        <v>#DIV/0!</v>
      </c>
      <c r="P129" s="36">
        <f>(C_calculation_DO_reachcode!AZ129*Q!AS129)/'A-IFR'!AS129</f>
        <v>0</v>
      </c>
      <c r="Q129" s="36" t="e">
        <f>(C_calculation_DO_reachcode!BA129*Q!AT129)/'A-IFR'!AT129</f>
        <v>#DIV/0!</v>
      </c>
      <c r="R129" s="36">
        <f>(C_calculation_DO_reachcode!BB129*Q!AU129)/'A-IFR'!AU129</f>
        <v>0</v>
      </c>
      <c r="S129" s="36">
        <f>(C_calculation_DO_reachcode!BC129*Q!AV129)/'A-IFR'!AV129</f>
        <v>0</v>
      </c>
      <c r="T129" s="36" t="e">
        <f>(C_calculation_DO_reachcode!BD129*Q!AW129)/'A-IFR'!AW129</f>
        <v>#DIV/0!</v>
      </c>
      <c r="U129" s="36" t="e">
        <f>(C_calculation_DO_reachcode!BE129*Q!AX129)/'A-IFR'!AX129</f>
        <v>#DIV/0!</v>
      </c>
      <c r="V129" s="36">
        <f>(C_calculation_DO_reachcode!BF129*Q!AY129)/'A-IFR'!AY129</f>
        <v>0</v>
      </c>
      <c r="W129" s="36" t="e">
        <f>(C_calculation_DO_reachcode!BG129*Q!AZ129)/'A-IFR'!AZ129</f>
        <v>#DIV/0!</v>
      </c>
      <c r="X129" s="36" t="e">
        <f>(C_calculation_DO_reachcode!BH129*Q!BA129)/'A-IFR'!BA129</f>
        <v>#DIV/0!</v>
      </c>
      <c r="Y129" s="36">
        <f>(C_calculation_DO_reachcode!BI129*Q!BB129)/'A-IFR'!BB129</f>
        <v>0</v>
      </c>
      <c r="Z129" s="36" t="e">
        <f>(C_calculation_DO_reachcode!BJ129*Q!BC129)/'A-IFR'!BC129</f>
        <v>#DIV/0!</v>
      </c>
      <c r="AA129" s="36" t="e">
        <f>(C_calculation_DO_reachcode!BK129*Q!BD129)/'A-IFR'!BD129</f>
        <v>#DIV/0!</v>
      </c>
      <c r="AB129" s="36" t="e">
        <f>(C_calculation_DO_reachcode!BL129*Q!BE129)/'A-IFR'!BE129</f>
        <v>#DIV/0!</v>
      </c>
      <c r="AC129" s="36">
        <f>(C_calculation_DO_reachcode!BM129*Q!BF129)/'A-IFR'!BF129</f>
        <v>0</v>
      </c>
      <c r="AD129" s="36" t="e">
        <f>(C_calculation_DO_reachcode!BN129*Q!BG129)/'A-IFR'!BG129</f>
        <v>#DIV/0!</v>
      </c>
      <c r="AF129" s="37">
        <v>17110004001473</v>
      </c>
      <c r="AG129" s="36">
        <f t="shared" si="75"/>
        <v>0.40938785042273468</v>
      </c>
      <c r="AH129" s="36">
        <f t="shared" si="76"/>
        <v>0.59174574157126436</v>
      </c>
      <c r="AI129" s="36">
        <f t="shared" si="77"/>
        <v>0.68736093310755486</v>
      </c>
      <c r="AJ129" s="36">
        <f t="shared" si="78"/>
        <v>0.21516318137312304</v>
      </c>
      <c r="AK129" s="36">
        <f t="shared" si="79"/>
        <v>0.14377316651033892</v>
      </c>
      <c r="AL129" s="36">
        <f t="shared" si="80"/>
        <v>0.10253814416548146</v>
      </c>
      <c r="AM129" s="36">
        <f t="shared" si="81"/>
        <v>6.6745306271422999E-2</v>
      </c>
      <c r="AN129" s="36">
        <f t="shared" si="82"/>
        <v>6.8649315199101044E-2</v>
      </c>
      <c r="AO129" s="36">
        <f t="shared" si="83"/>
        <v>0.19616024994228573</v>
      </c>
      <c r="AP129" s="36">
        <f t="shared" si="84"/>
        <v>0.64019734592235211</v>
      </c>
      <c r="AQ129" s="36">
        <f t="shared" si="85"/>
        <v>0.70562542674344741</v>
      </c>
      <c r="AR129" s="36">
        <f t="shared" si="86"/>
        <v>0.65175090656524159</v>
      </c>
      <c r="AS129" s="36">
        <f t="shared" si="87"/>
        <v>0.3246189397603092</v>
      </c>
      <c r="AT129" s="36">
        <f t="shared" si="88"/>
        <v>0.49644848924952684</v>
      </c>
      <c r="AU129" s="36">
        <f t="shared" si="89"/>
        <v>0.65175090656524159</v>
      </c>
      <c r="AV129" s="36">
        <f t="shared" si="90"/>
        <v>0.23916729428976552</v>
      </c>
      <c r="AW129" s="36">
        <f t="shared" si="91"/>
        <v>0.26057437911001219</v>
      </c>
      <c r="AX129" s="36">
        <f t="shared" si="92"/>
        <v>0.28124176118196298</v>
      </c>
      <c r="AY129" s="36">
        <f t="shared" si="93"/>
        <v>0.69310765309750899</v>
      </c>
      <c r="AZ129" s="36">
        <f t="shared" si="94"/>
        <v>0.55043789185398784</v>
      </c>
      <c r="BA129" s="36">
        <f t="shared" si="95"/>
        <v>0.27309695265736378</v>
      </c>
      <c r="BB129" s="36">
        <f t="shared" si="96"/>
        <v>0.34489059613922413</v>
      </c>
      <c r="BC129" s="36">
        <f t="shared" si="97"/>
        <v>8.5508429343682246E-2</v>
      </c>
      <c r="BD129" s="36">
        <f t="shared" si="98"/>
        <v>0.4028001442714802</v>
      </c>
      <c r="BE129" s="36">
        <f t="shared" si="99"/>
        <v>0.31288358286271134</v>
      </c>
    </row>
    <row r="130" spans="1:57" x14ac:dyDescent="0.25">
      <c r="A130" s="15" t="s">
        <v>171</v>
      </c>
      <c r="B130" s="3">
        <v>17110004014628</v>
      </c>
      <c r="C130">
        <v>3.9048098027706146E-2</v>
      </c>
      <c r="D130" s="17">
        <v>195</v>
      </c>
      <c r="F130" s="36" t="e">
        <f>(C_calculation_DO_reachcode!AP130*Q!AI130)/'A-IFR'!AI130</f>
        <v>#DIV/0!</v>
      </c>
      <c r="G130" s="36">
        <f>(C_calculation_DO_reachcode!AQ130*Q!AJ130)/'A-IFR'!AJ130</f>
        <v>0</v>
      </c>
      <c r="H130" s="36" t="e">
        <f>(C_calculation_DO_reachcode!AR130*Q!AK130)/'A-IFR'!AK130</f>
        <v>#DIV/0!</v>
      </c>
      <c r="I130" s="36">
        <f>(C_calculation_DO_reachcode!AS130*Q!AL130)/'A-IFR'!AL130</f>
        <v>0</v>
      </c>
      <c r="J130" s="36" t="e">
        <f>(C_calculation_DO_reachcode!AT130*Q!AM130)/'A-IFR'!AM130</f>
        <v>#DIV/0!</v>
      </c>
      <c r="K130" s="36" t="e">
        <f>(C_calculation_DO_reachcode!AU130*Q!AN130)/'A-IFR'!AN130</f>
        <v>#DIV/0!</v>
      </c>
      <c r="L130" s="36" t="e">
        <f>(C_calculation_DO_reachcode!AV130*Q!AO130)/'A-IFR'!AO130</f>
        <v>#DIV/0!</v>
      </c>
      <c r="M130" s="36" t="e">
        <f>(C_calculation_DO_reachcode!AW130*Q!AP130)/'A-IFR'!AP130</f>
        <v>#DIV/0!</v>
      </c>
      <c r="N130" s="36" t="e">
        <f>(C_calculation_DO_reachcode!AX130*Q!AQ130)/'A-IFR'!AQ130</f>
        <v>#DIV/0!</v>
      </c>
      <c r="O130" s="36" t="e">
        <f>(C_calculation_DO_reachcode!AY130*Q!AR130)/'A-IFR'!AR130</f>
        <v>#DIV/0!</v>
      </c>
      <c r="P130" s="36">
        <f>(C_calculation_DO_reachcode!AZ130*Q!AS130)/'A-IFR'!AS130</f>
        <v>0</v>
      </c>
      <c r="Q130" s="36" t="e">
        <f>(C_calculation_DO_reachcode!BA130*Q!AT130)/'A-IFR'!AT130</f>
        <v>#DIV/0!</v>
      </c>
      <c r="R130" s="36">
        <f>(C_calculation_DO_reachcode!BB130*Q!AU130)/'A-IFR'!AU130</f>
        <v>0</v>
      </c>
      <c r="S130" s="36">
        <f>(C_calculation_DO_reachcode!BC130*Q!AV130)/'A-IFR'!AV130</f>
        <v>0</v>
      </c>
      <c r="T130" s="36" t="e">
        <f>(C_calculation_DO_reachcode!BD130*Q!AW130)/'A-IFR'!AW130</f>
        <v>#DIV/0!</v>
      </c>
      <c r="U130" s="36">
        <f>(C_calculation_DO_reachcode!BE130*Q!AX130)/'A-IFR'!AX130</f>
        <v>0</v>
      </c>
      <c r="V130" s="36">
        <f>(C_calculation_DO_reachcode!BF130*Q!AY130)/'A-IFR'!AY130</f>
        <v>0</v>
      </c>
      <c r="W130" s="36">
        <f>(C_calculation_DO_reachcode!BG130*Q!AZ130)/'A-IFR'!AZ130</f>
        <v>0</v>
      </c>
      <c r="X130" s="36" t="e">
        <f>(C_calculation_DO_reachcode!BH130*Q!BA130)/'A-IFR'!BA130</f>
        <v>#DIV/0!</v>
      </c>
      <c r="Y130" s="36">
        <f>(C_calculation_DO_reachcode!BI130*Q!BB130)/'A-IFR'!BB130</f>
        <v>0</v>
      </c>
      <c r="Z130" s="36">
        <f>(C_calculation_DO_reachcode!BJ130*Q!BC130)/'A-IFR'!BC130</f>
        <v>0</v>
      </c>
      <c r="AA130" s="36">
        <f>(C_calculation_DO_reachcode!BK130*Q!BD130)/'A-IFR'!BD130</f>
        <v>0</v>
      </c>
      <c r="AB130" s="36" t="e">
        <f>(C_calculation_DO_reachcode!BL130*Q!BE130)/'A-IFR'!BE130</f>
        <v>#DIV/0!</v>
      </c>
      <c r="AC130" s="36">
        <f>(C_calculation_DO_reachcode!BM130*Q!BF130)/'A-IFR'!BF130</f>
        <v>0</v>
      </c>
      <c r="AD130" s="36">
        <f>(C_calculation_DO_reachcode!BN130*Q!BG130)/'A-IFR'!BG130</f>
        <v>0</v>
      </c>
      <c r="AF130" s="37">
        <v>17110004004397</v>
      </c>
      <c r="AG130" s="36">
        <f t="shared" ref="AG130:AG161" si="100">AVERAGEIFS(F$2:F$387,$B$2:$B$387,$AF130,F$2:F$387,"&gt;=0")</f>
        <v>0</v>
      </c>
      <c r="AH130" s="36">
        <f t="shared" ref="AH130:AH161" si="101">AVERAGEIFS(G$2:G$387,$B$2:$B$387,$AF130,G$2:G$387,"&gt;=0")</f>
        <v>0</v>
      </c>
      <c r="AI130" s="36">
        <f t="shared" ref="AI130:AI161" si="102">AVERAGEIFS(H$2:H$387,$B$2:$B$387,$AF130,H$2:H$387,"&gt;=0")</f>
        <v>0</v>
      </c>
      <c r="AJ130" s="36">
        <f t="shared" ref="AJ130:AJ161" si="103">AVERAGEIFS(I$2:I$387,$B$2:$B$387,$AF130,I$2:I$387,"&gt;=0")</f>
        <v>0</v>
      </c>
      <c r="AK130" s="36">
        <f t="shared" ref="AK130:AK161" si="104">AVERAGEIFS(J$2:J$387,$B$2:$B$387,$AF130,J$2:J$387,"&gt;=0")</f>
        <v>2.987275460342538E-2</v>
      </c>
      <c r="AL130" s="36">
        <f t="shared" ref="AL130:AL161" si="105">AVERAGEIFS(K$2:K$387,$B$2:$B$387,$AF130,K$2:K$387,"&gt;=0")</f>
        <v>5.9032290673537269E-2</v>
      </c>
      <c r="AM130" s="36">
        <f t="shared" ref="AM130:AM161" si="106">AVERAGEIFS(L$2:L$387,$B$2:$B$387,$AF130,L$2:L$387,"&gt;=0")</f>
        <v>0.12269939604809202</v>
      </c>
      <c r="AN130" s="36">
        <f t="shared" ref="AN130:AN161" si="107">AVERAGEIFS(M$2:M$387,$B$2:$B$387,$AF130,M$2:M$387,"&gt;=0")</f>
        <v>8.5795335125738406E-2</v>
      </c>
      <c r="AO130" s="36">
        <f t="shared" ref="AO130:AO161" si="108">AVERAGEIFS(N$2:N$387,$B$2:$B$387,$AF130,N$2:N$387,"&gt;=0")</f>
        <v>0.20414890056055304</v>
      </c>
      <c r="AP130" s="36">
        <f t="shared" ref="AP130:AP161" si="109">AVERAGEIFS(O$2:O$387,$B$2:$B$387,$AF130,O$2:O$387,"&gt;=0")</f>
        <v>0.25623634657901717</v>
      </c>
      <c r="AQ130" s="36">
        <f t="shared" ref="AQ130:AQ161" si="110">AVERAGEIFS(P$2:P$387,$B$2:$B$387,$AF130,P$2:P$387,"&gt;=0")</f>
        <v>0.21962001767834169</v>
      </c>
      <c r="AR130" s="36">
        <f t="shared" ref="AR130:AR161" si="111">AVERAGEIFS(Q$2:Q$387,$B$2:$B$387,$AF130,Q$2:Q$387,"&gt;=0")</f>
        <v>0</v>
      </c>
      <c r="AS130" s="36">
        <f t="shared" ref="AS130:AS161" si="112">AVERAGEIFS(R$2:R$387,$B$2:$B$387,$AF130,R$2:R$387,"&gt;=0")</f>
        <v>5.5041976972770072E-2</v>
      </c>
      <c r="AT130" s="36">
        <f t="shared" ref="AT130:AT161" si="113">AVERAGEIFS(S$2:S$387,$B$2:$B$387,$AF130,S$2:S$387,"&gt;=0")</f>
        <v>0.25320204912272137</v>
      </c>
      <c r="AU130" s="36">
        <f t="shared" ref="AU130:AU161" si="114">AVERAGEIFS(T$2:T$387,$B$2:$B$387,$AF130,T$2:T$387,"&gt;=0")</f>
        <v>0</v>
      </c>
      <c r="AV130" s="36">
        <f t="shared" ref="AV130:AV161" si="115">AVERAGEIFS(U$2:U$387,$B$2:$B$387,$AF130,U$2:U$387,"&gt;=0")</f>
        <v>0</v>
      </c>
      <c r="AW130" s="36">
        <f t="shared" ref="AW130:AW161" si="116">AVERAGEIFS(V$2:V$387,$B$2:$B$387,$AF130,V$2:V$387,"&gt;=0")</f>
        <v>0.19573961417453511</v>
      </c>
      <c r="AX130" s="36">
        <f t="shared" ref="AX130:AX161" si="117">AVERAGEIFS(W$2:W$387,$B$2:$B$387,$AF130,W$2:W$387,"&gt;=0")</f>
        <v>0</v>
      </c>
      <c r="AY130" s="36">
        <f t="shared" ref="AY130:AY161" si="118">AVERAGEIFS(X$2:X$387,$B$2:$B$387,$AF130,X$2:X$387,"&gt;=0")</f>
        <v>0.1712351501777169</v>
      </c>
      <c r="AZ130" s="36">
        <f t="shared" ref="AZ130:AZ161" si="119">AVERAGEIFS(Y$2:Y$387,$B$2:$B$387,$AF130,Y$2:Y$387,"&gt;=0")</f>
        <v>0.20438906284116193</v>
      </c>
      <c r="BA130" s="36">
        <f t="shared" ref="BA130:BA161" si="120">AVERAGEIFS(Z$2:Z$387,$B$2:$B$387,$AF130,Z$2:Z$387,"&gt;=0")</f>
        <v>0</v>
      </c>
      <c r="BB130" s="36">
        <f t="shared" ref="BB130:BB161" si="121">AVERAGEIFS(AA$2:AA$387,$B$2:$B$387,$AF130,AA$2:AA$387,"&gt;=0")</f>
        <v>0</v>
      </c>
      <c r="BC130" s="36">
        <f t="shared" ref="BC130:BC161" si="122">AVERAGEIFS(AB$2:AB$387,$B$2:$B$387,$AF130,AB$2:AB$387,"&gt;=0")</f>
        <v>0.10007823048957624</v>
      </c>
      <c r="BD130" s="36">
        <f t="shared" ref="BD130:BD161" si="123">AVERAGEIFS(AC$2:AC$387,$B$2:$B$387,$AF130,AC$2:AC$387,"&gt;=0")</f>
        <v>0.1875740435728708</v>
      </c>
      <c r="BE130" s="36">
        <f t="shared" ref="BE130:BE161" si="124">AVERAGEIFS(AD$2:AD$387,$B$2:$B$387,$AF130,AD$2:AD$387,"&gt;=0")</f>
        <v>0</v>
      </c>
    </row>
    <row r="131" spans="1:57" x14ac:dyDescent="0.25">
      <c r="A131" s="15" t="s">
        <v>172</v>
      </c>
      <c r="B131" s="3">
        <v>17110004014207</v>
      </c>
      <c r="C131">
        <v>1.8528992310166359E-2</v>
      </c>
      <c r="D131" s="17">
        <v>195</v>
      </c>
      <c r="F131" s="36">
        <f>(C_calculation_DO_reachcode!AP131*Q!AI131)/'A-IFR'!AI131</f>
        <v>0</v>
      </c>
      <c r="G131" s="36" t="e">
        <f>(C_calculation_DO_reachcode!AQ131*Q!AJ131)/'A-IFR'!AJ131</f>
        <v>#DIV/0!</v>
      </c>
      <c r="H131" s="36" t="e">
        <f>(C_calculation_DO_reachcode!AR131*Q!AK131)/'A-IFR'!AK131</f>
        <v>#DIV/0!</v>
      </c>
      <c r="I131" s="36" t="e">
        <f>(C_calculation_DO_reachcode!AS131*Q!AL131)/'A-IFR'!AL131</f>
        <v>#DIV/0!</v>
      </c>
      <c r="J131" s="36" t="e">
        <f>(C_calculation_DO_reachcode!AT131*Q!AM131)/'A-IFR'!AM131</f>
        <v>#DIV/0!</v>
      </c>
      <c r="K131" s="36" t="e">
        <f>(C_calculation_DO_reachcode!AU131*Q!AN131)/'A-IFR'!AN131</f>
        <v>#DIV/0!</v>
      </c>
      <c r="L131" s="36" t="e">
        <f>(C_calculation_DO_reachcode!AV131*Q!AO131)/'A-IFR'!AO131</f>
        <v>#DIV/0!</v>
      </c>
      <c r="M131" s="36" t="e">
        <f>(C_calculation_DO_reachcode!AW131*Q!AP131)/'A-IFR'!AP131</f>
        <v>#DIV/0!</v>
      </c>
      <c r="N131" s="36" t="e">
        <f>(C_calculation_DO_reachcode!AX131*Q!AQ131)/'A-IFR'!AQ131</f>
        <v>#DIV/0!</v>
      </c>
      <c r="O131" s="36" t="e">
        <f>(C_calculation_DO_reachcode!AY131*Q!AR131)/'A-IFR'!AR131</f>
        <v>#DIV/0!</v>
      </c>
      <c r="P131" s="36">
        <f>(C_calculation_DO_reachcode!AZ131*Q!AS131)/'A-IFR'!AS131</f>
        <v>0</v>
      </c>
      <c r="Q131" s="36" t="e">
        <f>(C_calculation_DO_reachcode!BA131*Q!AT131)/'A-IFR'!AT131</f>
        <v>#DIV/0!</v>
      </c>
      <c r="R131" s="36">
        <f>(C_calculation_DO_reachcode!BB131*Q!AU131)/'A-IFR'!AU131</f>
        <v>0</v>
      </c>
      <c r="S131" s="36">
        <f>(C_calculation_DO_reachcode!BC131*Q!AV131)/'A-IFR'!AV131</f>
        <v>0</v>
      </c>
      <c r="T131" s="36">
        <f>(C_calculation_DO_reachcode!BD131*Q!AW131)/'A-IFR'!AW131</f>
        <v>0</v>
      </c>
      <c r="U131" s="36" t="e">
        <f>(C_calculation_DO_reachcode!BE131*Q!AX131)/'A-IFR'!AX131</f>
        <v>#DIV/0!</v>
      </c>
      <c r="V131" s="36">
        <f>(C_calculation_DO_reachcode!BF131*Q!AY131)/'A-IFR'!AY131</f>
        <v>0</v>
      </c>
      <c r="W131" s="36" t="e">
        <f>(C_calculation_DO_reachcode!BG131*Q!AZ131)/'A-IFR'!AZ131</f>
        <v>#DIV/0!</v>
      </c>
      <c r="X131" s="36">
        <f>(C_calculation_DO_reachcode!BH131*Q!BA131)/'A-IFR'!BA131</f>
        <v>0</v>
      </c>
      <c r="Y131" s="36">
        <f>(C_calculation_DO_reachcode!BI131*Q!BB131)/'A-IFR'!BB131</f>
        <v>0</v>
      </c>
      <c r="Z131" s="36">
        <f>(C_calculation_DO_reachcode!BJ131*Q!BC131)/'A-IFR'!BC131</f>
        <v>0</v>
      </c>
      <c r="AA131" s="36" t="e">
        <f>(C_calculation_DO_reachcode!BK131*Q!BD131)/'A-IFR'!BD131</f>
        <v>#DIV/0!</v>
      </c>
      <c r="AB131" s="36" t="e">
        <f>(C_calculation_DO_reachcode!BL131*Q!BE131)/'A-IFR'!BE131</f>
        <v>#DIV/0!</v>
      </c>
      <c r="AC131" s="36">
        <f>(C_calculation_DO_reachcode!BM131*Q!BF131)/'A-IFR'!BF131</f>
        <v>0</v>
      </c>
      <c r="AD131" s="36">
        <f>(C_calculation_DO_reachcode!BN131*Q!BG131)/'A-IFR'!BG131</f>
        <v>0</v>
      </c>
      <c r="AF131" s="37">
        <v>17110004006400</v>
      </c>
      <c r="AG131" s="36">
        <f t="shared" si="100"/>
        <v>1.0275072305907604E-2</v>
      </c>
      <c r="AH131" s="36">
        <f t="shared" si="101"/>
        <v>0</v>
      </c>
      <c r="AI131" s="36">
        <f t="shared" si="102"/>
        <v>0</v>
      </c>
      <c r="AJ131" s="36">
        <f t="shared" si="103"/>
        <v>5.1815727704230853E-2</v>
      </c>
      <c r="AK131" s="36">
        <f t="shared" si="104"/>
        <v>0</v>
      </c>
      <c r="AL131" s="36">
        <f t="shared" si="105"/>
        <v>7.5262089009975136E-2</v>
      </c>
      <c r="AM131" s="36">
        <f t="shared" si="106"/>
        <v>5.081035268423998E-2</v>
      </c>
      <c r="AN131" s="36">
        <f t="shared" si="107"/>
        <v>5.8670110172018425E-2</v>
      </c>
      <c r="AO131" s="36">
        <f t="shared" si="108"/>
        <v>9.6882901715921316E-2</v>
      </c>
      <c r="AP131" s="36">
        <f t="shared" si="109"/>
        <v>0.19442252529223905</v>
      </c>
      <c r="AQ131" s="36">
        <f t="shared" si="110"/>
        <v>0.24982581777971991</v>
      </c>
      <c r="AR131" s="36">
        <f t="shared" si="111"/>
        <v>0</v>
      </c>
      <c r="AS131" s="36">
        <f t="shared" si="112"/>
        <v>6.4241519035336439E-2</v>
      </c>
      <c r="AT131" s="36">
        <f t="shared" si="113"/>
        <v>0.14543858743326224</v>
      </c>
      <c r="AU131" s="36">
        <f t="shared" si="114"/>
        <v>0</v>
      </c>
      <c r="AV131" s="36">
        <f t="shared" si="115"/>
        <v>0</v>
      </c>
      <c r="AW131" s="36">
        <f t="shared" si="116"/>
        <v>9.1376488617515295E-2</v>
      </c>
      <c r="AX131" s="36">
        <f t="shared" si="117"/>
        <v>0</v>
      </c>
      <c r="AY131" s="36">
        <f t="shared" si="118"/>
        <v>0.14046840518192152</v>
      </c>
      <c r="AZ131" s="36">
        <f t="shared" si="119"/>
        <v>0.12937030217685883</v>
      </c>
      <c r="BA131" s="36">
        <f t="shared" si="120"/>
        <v>0</v>
      </c>
      <c r="BB131" s="36">
        <f t="shared" si="121"/>
        <v>0</v>
      </c>
      <c r="BC131" s="36">
        <f t="shared" si="122"/>
        <v>6.1722621134562512E-2</v>
      </c>
      <c r="BD131" s="36">
        <f t="shared" si="123"/>
        <v>0.10804079289951252</v>
      </c>
      <c r="BE131" s="36">
        <f t="shared" si="124"/>
        <v>0</v>
      </c>
    </row>
    <row r="132" spans="1:57" x14ac:dyDescent="0.25">
      <c r="A132" s="15" t="s">
        <v>174</v>
      </c>
      <c r="B132" s="3">
        <v>17110004014411</v>
      </c>
      <c r="C132">
        <v>0.99937504529953003</v>
      </c>
      <c r="D132" s="17">
        <v>400</v>
      </c>
      <c r="F132" s="36">
        <f>(C_calculation_DO_reachcode!AP132*Q!AI132)/'A-IFR'!AI132</f>
        <v>0</v>
      </c>
      <c r="G132" s="36" t="e">
        <f>(C_calculation_DO_reachcode!AQ132*Q!AJ132)/'A-IFR'!AJ132</f>
        <v>#DIV/0!</v>
      </c>
      <c r="H132" s="36" t="e">
        <f>(C_calculation_DO_reachcode!AR132*Q!AK132)/'A-IFR'!AK132</f>
        <v>#DIV/0!</v>
      </c>
      <c r="I132" s="36" t="e">
        <f>(C_calculation_DO_reachcode!AS132*Q!AL132)/'A-IFR'!AL132</f>
        <v>#DIV/0!</v>
      </c>
      <c r="J132" s="36" t="e">
        <f>(C_calculation_DO_reachcode!AT132*Q!AM132)/'A-IFR'!AM132</f>
        <v>#DIV/0!</v>
      </c>
      <c r="K132" s="36" t="e">
        <f>(C_calculation_DO_reachcode!AU132*Q!AN132)/'A-IFR'!AN132</f>
        <v>#DIV/0!</v>
      </c>
      <c r="L132" s="36" t="e">
        <f>(C_calculation_DO_reachcode!AV132*Q!AO132)/'A-IFR'!AO132</f>
        <v>#DIV/0!</v>
      </c>
      <c r="M132" s="36" t="e">
        <f>(C_calculation_DO_reachcode!AW132*Q!AP132)/'A-IFR'!AP132</f>
        <v>#DIV/0!</v>
      </c>
      <c r="N132" s="36" t="e">
        <f>(C_calculation_DO_reachcode!AX132*Q!AQ132)/'A-IFR'!AQ132</f>
        <v>#DIV/0!</v>
      </c>
      <c r="O132" s="36" t="e">
        <f>(C_calculation_DO_reachcode!AY132*Q!AR132)/'A-IFR'!AR132</f>
        <v>#DIV/0!</v>
      </c>
      <c r="P132" s="36">
        <f>(C_calculation_DO_reachcode!AZ132*Q!AS132)/'A-IFR'!AS132</f>
        <v>0</v>
      </c>
      <c r="Q132" s="36" t="e">
        <f>(C_calculation_DO_reachcode!BA132*Q!AT132)/'A-IFR'!AT132</f>
        <v>#DIV/0!</v>
      </c>
      <c r="R132" s="36">
        <f>(C_calculation_DO_reachcode!BB132*Q!AU132)/'A-IFR'!AU132</f>
        <v>0</v>
      </c>
      <c r="S132" s="36">
        <f>(C_calculation_DO_reachcode!BC132*Q!AV132)/'A-IFR'!AV132</f>
        <v>0</v>
      </c>
      <c r="T132" s="36">
        <f>(C_calculation_DO_reachcode!BD132*Q!AW132)/'A-IFR'!AW132</f>
        <v>0</v>
      </c>
      <c r="U132" s="36" t="e">
        <f>(C_calculation_DO_reachcode!BE132*Q!AX132)/'A-IFR'!AX132</f>
        <v>#DIV/0!</v>
      </c>
      <c r="V132" s="36">
        <f>(C_calculation_DO_reachcode!BF132*Q!AY132)/'A-IFR'!AY132</f>
        <v>0</v>
      </c>
      <c r="W132" s="36" t="e">
        <f>(C_calculation_DO_reachcode!BG132*Q!AZ132)/'A-IFR'!AZ132</f>
        <v>#DIV/0!</v>
      </c>
      <c r="X132" s="36">
        <f>(C_calculation_DO_reachcode!BH132*Q!BA132)/'A-IFR'!BA132</f>
        <v>0</v>
      </c>
      <c r="Y132" s="36">
        <f>(C_calculation_DO_reachcode!BI132*Q!BB132)/'A-IFR'!BB132</f>
        <v>0</v>
      </c>
      <c r="Z132" s="36">
        <f>(C_calculation_DO_reachcode!BJ132*Q!BC132)/'A-IFR'!BC132</f>
        <v>0</v>
      </c>
      <c r="AA132" s="36" t="e">
        <f>(C_calculation_DO_reachcode!BK132*Q!BD132)/'A-IFR'!BD132</f>
        <v>#DIV/0!</v>
      </c>
      <c r="AB132" s="36" t="e">
        <f>(C_calculation_DO_reachcode!BL132*Q!BE132)/'A-IFR'!BE132</f>
        <v>#DIV/0!</v>
      </c>
      <c r="AC132" s="36">
        <f>(C_calculation_DO_reachcode!BM132*Q!BF132)/'A-IFR'!BF132</f>
        <v>0</v>
      </c>
      <c r="AD132" s="36">
        <f>(C_calculation_DO_reachcode!BN132*Q!BG132)/'A-IFR'!BG132</f>
        <v>0</v>
      </c>
      <c r="AF132" s="37">
        <v>17110004000390</v>
      </c>
      <c r="AG132" s="36">
        <f t="shared" si="100"/>
        <v>0</v>
      </c>
      <c r="AH132" s="36">
        <f t="shared" si="101"/>
        <v>0</v>
      </c>
      <c r="AI132" s="36">
        <f t="shared" si="102"/>
        <v>0</v>
      </c>
      <c r="AJ132" s="36">
        <f t="shared" si="103"/>
        <v>0</v>
      </c>
      <c r="AK132" s="36">
        <f t="shared" si="104"/>
        <v>0</v>
      </c>
      <c r="AL132" s="36">
        <f t="shared" si="105"/>
        <v>4.0667388008469446E-2</v>
      </c>
      <c r="AM132" s="36">
        <f t="shared" si="106"/>
        <v>0.10744824140159667</v>
      </c>
      <c r="AN132" s="36">
        <f t="shared" si="107"/>
        <v>0.23797808669905376</v>
      </c>
      <c r="AO132" s="36">
        <f t="shared" si="108"/>
        <v>0.3015537639271389</v>
      </c>
      <c r="AP132" s="36">
        <f t="shared" si="109"/>
        <v>0.26494585311911489</v>
      </c>
      <c r="AQ132" s="36">
        <f t="shared" si="110"/>
        <v>1.8527909864759978E-2</v>
      </c>
      <c r="AR132" s="36">
        <f t="shared" si="111"/>
        <v>0</v>
      </c>
      <c r="AS132" s="36">
        <f t="shared" si="112"/>
        <v>5.3920559288824603E-2</v>
      </c>
      <c r="AT132" s="36">
        <f t="shared" si="113"/>
        <v>0.22494110806166462</v>
      </c>
      <c r="AU132" s="36">
        <f t="shared" si="114"/>
        <v>0</v>
      </c>
      <c r="AV132" s="36">
        <f t="shared" si="115"/>
        <v>0</v>
      </c>
      <c r="AW132" s="36">
        <f t="shared" si="116"/>
        <v>0.22017655631282704</v>
      </c>
      <c r="AX132" s="36">
        <f t="shared" si="117"/>
        <v>0</v>
      </c>
      <c r="AY132" s="36">
        <f t="shared" si="118"/>
        <v>9.596692866856904E-2</v>
      </c>
      <c r="AZ132" s="36">
        <f t="shared" si="119"/>
        <v>0.1704043170982569</v>
      </c>
      <c r="BA132" s="36">
        <f t="shared" si="120"/>
        <v>0</v>
      </c>
      <c r="BB132" s="36">
        <f t="shared" si="121"/>
        <v>0</v>
      </c>
      <c r="BC132" s="36">
        <f t="shared" si="122"/>
        <v>8.0904191375319137E-2</v>
      </c>
      <c r="BD132" s="36">
        <f t="shared" si="123"/>
        <v>0.21098008579247532</v>
      </c>
      <c r="BE132" s="36">
        <f t="shared" si="124"/>
        <v>0</v>
      </c>
    </row>
    <row r="133" spans="1:57" x14ac:dyDescent="0.25">
      <c r="A133" s="15" t="s">
        <v>175</v>
      </c>
      <c r="B133" s="3">
        <v>17110004014628</v>
      </c>
      <c r="C133">
        <v>3.8980014622211456E-2</v>
      </c>
      <c r="D133" s="17">
        <v>195</v>
      </c>
      <c r="F133" s="36" t="e">
        <f>(C_calculation_DO_reachcode!AP133*Q!AI133)/'A-IFR'!AI133</f>
        <v>#DIV/0!</v>
      </c>
      <c r="G133" s="36" t="e">
        <f>(C_calculation_DO_reachcode!AQ133*Q!AJ133)/'A-IFR'!AJ133</f>
        <v>#DIV/0!</v>
      </c>
      <c r="H133" s="36" t="e">
        <f>(C_calculation_DO_reachcode!AR133*Q!AK133)/'A-IFR'!AK133</f>
        <v>#DIV/0!</v>
      </c>
      <c r="I133" s="36">
        <f>(C_calculation_DO_reachcode!AS133*Q!AL133)/'A-IFR'!AL133</f>
        <v>0</v>
      </c>
      <c r="J133" s="36" t="e">
        <f>(C_calculation_DO_reachcode!AT133*Q!AM133)/'A-IFR'!AM133</f>
        <v>#DIV/0!</v>
      </c>
      <c r="K133" s="36" t="e">
        <f>(C_calculation_DO_reachcode!AU133*Q!AN133)/'A-IFR'!AN133</f>
        <v>#DIV/0!</v>
      </c>
      <c r="L133" s="36" t="e">
        <f>(C_calculation_DO_reachcode!AV133*Q!AO133)/'A-IFR'!AO133</f>
        <v>#DIV/0!</v>
      </c>
      <c r="M133" s="36" t="e">
        <f>(C_calculation_DO_reachcode!AW133*Q!AP133)/'A-IFR'!AP133</f>
        <v>#DIV/0!</v>
      </c>
      <c r="N133" s="36" t="e">
        <f>(C_calculation_DO_reachcode!AX133*Q!AQ133)/'A-IFR'!AQ133</f>
        <v>#DIV/0!</v>
      </c>
      <c r="O133" s="36" t="e">
        <f>(C_calculation_DO_reachcode!AY133*Q!AR133)/'A-IFR'!AR133</f>
        <v>#DIV/0!</v>
      </c>
      <c r="P133" s="36" t="e">
        <f>(C_calculation_DO_reachcode!AZ133*Q!AS133)/'A-IFR'!AS133</f>
        <v>#DIV/0!</v>
      </c>
      <c r="Q133" s="36" t="e">
        <f>(C_calculation_DO_reachcode!BA133*Q!AT133)/'A-IFR'!AT133</f>
        <v>#DIV/0!</v>
      </c>
      <c r="R133" s="36">
        <f>(C_calculation_DO_reachcode!BB133*Q!AU133)/'A-IFR'!AU133</f>
        <v>0</v>
      </c>
      <c r="S133" s="36" t="e">
        <f>(C_calculation_DO_reachcode!BC133*Q!AV133)/'A-IFR'!AV133</f>
        <v>#DIV/0!</v>
      </c>
      <c r="T133" s="36" t="e">
        <f>(C_calculation_DO_reachcode!BD133*Q!AW133)/'A-IFR'!AW133</f>
        <v>#DIV/0!</v>
      </c>
      <c r="U133" s="36">
        <f>(C_calculation_DO_reachcode!BE133*Q!AX133)/'A-IFR'!AX133</f>
        <v>0</v>
      </c>
      <c r="V133" s="36" t="e">
        <f>(C_calculation_DO_reachcode!BF133*Q!AY133)/'A-IFR'!AY133</f>
        <v>#DIV/0!</v>
      </c>
      <c r="W133" s="36">
        <f>(C_calculation_DO_reachcode!BG133*Q!AZ133)/'A-IFR'!AZ133</f>
        <v>0</v>
      </c>
      <c r="X133" s="36" t="e">
        <f>(C_calculation_DO_reachcode!BH133*Q!BA133)/'A-IFR'!BA133</f>
        <v>#DIV/0!</v>
      </c>
      <c r="Y133" s="36" t="e">
        <f>(C_calculation_DO_reachcode!BI133*Q!BB133)/'A-IFR'!BB133</f>
        <v>#DIV/0!</v>
      </c>
      <c r="Z133" s="36">
        <f>(C_calculation_DO_reachcode!BJ133*Q!BC133)/'A-IFR'!BC133</f>
        <v>0</v>
      </c>
      <c r="AA133" s="36">
        <f>(C_calculation_DO_reachcode!BK133*Q!BD133)/'A-IFR'!BD133</f>
        <v>0</v>
      </c>
      <c r="AB133" s="36" t="e">
        <f>(C_calculation_DO_reachcode!BL133*Q!BE133)/'A-IFR'!BE133</f>
        <v>#DIV/0!</v>
      </c>
      <c r="AC133" s="36" t="e">
        <f>(C_calculation_DO_reachcode!BM133*Q!BF133)/'A-IFR'!BF133</f>
        <v>#DIV/0!</v>
      </c>
      <c r="AD133" s="36">
        <f>(C_calculation_DO_reachcode!BN133*Q!BG133)/'A-IFR'!BG133</f>
        <v>0</v>
      </c>
      <c r="AF133" s="37">
        <v>17110001000006</v>
      </c>
      <c r="AG133" s="36">
        <f t="shared" si="100"/>
        <v>0.31005785440095618</v>
      </c>
      <c r="AH133" s="36">
        <f t="shared" si="101"/>
        <v>0.27604719347110873</v>
      </c>
      <c r="AI133" s="36">
        <f t="shared" si="102"/>
        <v>0.16698469233428861</v>
      </c>
      <c r="AJ133" s="36">
        <f t="shared" si="103"/>
        <v>0.64409898244916497</v>
      </c>
      <c r="AK133" s="36">
        <f t="shared" si="104"/>
        <v>0.62432771041063662</v>
      </c>
      <c r="AL133" s="36">
        <f t="shared" si="105"/>
        <v>0.53506118866156638</v>
      </c>
      <c r="AM133" s="36">
        <f t="shared" si="106"/>
        <v>0.46302654532390269</v>
      </c>
      <c r="AN133" s="36">
        <f t="shared" si="107"/>
        <v>0.43490022264220013</v>
      </c>
      <c r="AO133" s="36">
        <f t="shared" si="108"/>
        <v>0.4473786677494872</v>
      </c>
      <c r="AP133" s="36">
        <f t="shared" si="109"/>
        <v>0.93597206880480366</v>
      </c>
      <c r="AQ133" s="36">
        <f t="shared" si="110"/>
        <v>0.76473163171657244</v>
      </c>
      <c r="AR133" s="36">
        <f t="shared" si="111"/>
        <v>0.44099099376566853</v>
      </c>
      <c r="AS133" s="36">
        <f t="shared" si="112"/>
        <v>0.56259221779727064</v>
      </c>
      <c r="AT133" s="36">
        <f t="shared" si="113"/>
        <v>0.71626024055322435</v>
      </c>
      <c r="AU133" s="36">
        <f t="shared" si="114"/>
        <v>0.44099099376566853</v>
      </c>
      <c r="AV133" s="36">
        <f t="shared" si="115"/>
        <v>0.51716354149790389</v>
      </c>
      <c r="AW133" s="36">
        <f t="shared" si="116"/>
        <v>0.61328505018647006</v>
      </c>
      <c r="AX133" s="36">
        <f t="shared" si="117"/>
        <v>0.49452859375677077</v>
      </c>
      <c r="AY133" s="36">
        <f t="shared" si="118"/>
        <v>0.72012210484728356</v>
      </c>
      <c r="AZ133" s="36">
        <f t="shared" si="119"/>
        <v>0.66304663747827153</v>
      </c>
      <c r="BA133" s="36">
        <f t="shared" si="120"/>
        <v>0.49524355394275538</v>
      </c>
      <c r="BB133" s="36">
        <f t="shared" si="121"/>
        <v>0.45679026012989721</v>
      </c>
      <c r="BC133" s="36">
        <f t="shared" si="122"/>
        <v>0.50278874796247819</v>
      </c>
      <c r="BD133" s="36">
        <f t="shared" si="123"/>
        <v>0.64020155571316584</v>
      </c>
      <c r="BE133" s="36">
        <f t="shared" si="124"/>
        <v>0.46560682044274909</v>
      </c>
    </row>
    <row r="134" spans="1:57" x14ac:dyDescent="0.25">
      <c r="A134" s="15" t="s">
        <v>176</v>
      </c>
      <c r="B134" s="3">
        <v>17110004014628</v>
      </c>
      <c r="C134">
        <v>3.8943354040384293E-2</v>
      </c>
      <c r="D134" s="17">
        <v>195</v>
      </c>
      <c r="F134" s="36" t="e">
        <f>(C_calculation_DO_reachcode!AP134*Q!AI134)/'A-IFR'!AI134</f>
        <v>#DIV/0!</v>
      </c>
      <c r="G134" s="36">
        <f>(C_calculation_DO_reachcode!AQ134*Q!AJ134)/'A-IFR'!AJ134</f>
        <v>0</v>
      </c>
      <c r="H134" s="36" t="e">
        <f>(C_calculation_DO_reachcode!AR134*Q!AK134)/'A-IFR'!AK134</f>
        <v>#DIV/0!</v>
      </c>
      <c r="I134" s="36" t="e">
        <f>(C_calculation_DO_reachcode!AS134*Q!AL134)/'A-IFR'!AL134</f>
        <v>#DIV/0!</v>
      </c>
      <c r="J134" s="36" t="e">
        <f>(C_calculation_DO_reachcode!AT134*Q!AM134)/'A-IFR'!AM134</f>
        <v>#DIV/0!</v>
      </c>
      <c r="K134" s="36" t="e">
        <f>(C_calculation_DO_reachcode!AU134*Q!AN134)/'A-IFR'!AN134</f>
        <v>#DIV/0!</v>
      </c>
      <c r="L134" s="36" t="e">
        <f>(C_calculation_DO_reachcode!AV134*Q!AO134)/'A-IFR'!AO134</f>
        <v>#DIV/0!</v>
      </c>
      <c r="M134" s="36" t="e">
        <f>(C_calculation_DO_reachcode!AW134*Q!AP134)/'A-IFR'!AP134</f>
        <v>#DIV/0!</v>
      </c>
      <c r="N134" s="36" t="e">
        <f>(C_calculation_DO_reachcode!AX134*Q!AQ134)/'A-IFR'!AQ134</f>
        <v>#DIV/0!</v>
      </c>
      <c r="O134" s="36" t="e">
        <f>(C_calculation_DO_reachcode!AY134*Q!AR134)/'A-IFR'!AR134</f>
        <v>#DIV/0!</v>
      </c>
      <c r="P134" s="36" t="e">
        <f>(C_calculation_DO_reachcode!AZ134*Q!AS134)/'A-IFR'!AS134</f>
        <v>#DIV/0!</v>
      </c>
      <c r="Q134" s="36" t="e">
        <f>(C_calculation_DO_reachcode!BA134*Q!AT134)/'A-IFR'!AT134</f>
        <v>#DIV/0!</v>
      </c>
      <c r="R134" s="36">
        <f>(C_calculation_DO_reachcode!BB134*Q!AU134)/'A-IFR'!AU134</f>
        <v>0</v>
      </c>
      <c r="S134" s="36" t="e">
        <f>(C_calculation_DO_reachcode!BC134*Q!AV134)/'A-IFR'!AV134</f>
        <v>#DIV/0!</v>
      </c>
      <c r="T134" s="36" t="e">
        <f>(C_calculation_DO_reachcode!BD134*Q!AW134)/'A-IFR'!AW134</f>
        <v>#DIV/0!</v>
      </c>
      <c r="U134" s="36">
        <f>(C_calculation_DO_reachcode!BE134*Q!AX134)/'A-IFR'!AX134</f>
        <v>0</v>
      </c>
      <c r="V134" s="36" t="e">
        <f>(C_calculation_DO_reachcode!BF134*Q!AY134)/'A-IFR'!AY134</f>
        <v>#DIV/0!</v>
      </c>
      <c r="W134" s="36">
        <f>(C_calculation_DO_reachcode!BG134*Q!AZ134)/'A-IFR'!AZ134</f>
        <v>0</v>
      </c>
      <c r="X134" s="36" t="e">
        <f>(C_calculation_DO_reachcode!BH134*Q!BA134)/'A-IFR'!BA134</f>
        <v>#DIV/0!</v>
      </c>
      <c r="Y134" s="36" t="e">
        <f>(C_calculation_DO_reachcode!BI134*Q!BB134)/'A-IFR'!BB134</f>
        <v>#DIV/0!</v>
      </c>
      <c r="Z134" s="36">
        <f>(C_calculation_DO_reachcode!BJ134*Q!BC134)/'A-IFR'!BC134</f>
        <v>0</v>
      </c>
      <c r="AA134" s="36">
        <f>(C_calculation_DO_reachcode!BK134*Q!BD134)/'A-IFR'!BD134</f>
        <v>0</v>
      </c>
      <c r="AB134" s="36" t="e">
        <f>(C_calculation_DO_reachcode!BL134*Q!BE134)/'A-IFR'!BE134</f>
        <v>#DIV/0!</v>
      </c>
      <c r="AC134" s="36" t="e">
        <f>(C_calculation_DO_reachcode!BM134*Q!BF134)/'A-IFR'!BF134</f>
        <v>#DIV/0!</v>
      </c>
      <c r="AD134" s="36">
        <f>(C_calculation_DO_reachcode!BN134*Q!BG134)/'A-IFR'!BG134</f>
        <v>0</v>
      </c>
      <c r="AF134" s="37">
        <v>17110004000439</v>
      </c>
      <c r="AG134" s="36">
        <f t="shared" si="100"/>
        <v>0.1386940650055998</v>
      </c>
      <c r="AH134" s="36">
        <f t="shared" si="101"/>
        <v>0</v>
      </c>
      <c r="AI134" s="36">
        <f t="shared" si="102"/>
        <v>0</v>
      </c>
      <c r="AJ134" s="36">
        <f t="shared" si="103"/>
        <v>0</v>
      </c>
      <c r="AK134" s="36">
        <f t="shared" si="104"/>
        <v>0</v>
      </c>
      <c r="AL134" s="36">
        <f t="shared" si="105"/>
        <v>2.7250156267968242E-2</v>
      </c>
      <c r="AM134" s="36">
        <f t="shared" si="106"/>
        <v>4.1454171944026508E-2</v>
      </c>
      <c r="AN134" s="36">
        <f t="shared" si="107"/>
        <v>4.9971806305539226E-2</v>
      </c>
      <c r="AO134" s="36">
        <f t="shared" si="108"/>
        <v>0.15265653769438622</v>
      </c>
      <c r="AP134" s="36">
        <f t="shared" si="109"/>
        <v>0.3110364928166422</v>
      </c>
      <c r="AQ134" s="36">
        <f t="shared" si="110"/>
        <v>0.34617190095492889</v>
      </c>
      <c r="AR134" s="36">
        <f t="shared" si="111"/>
        <v>0.25845229597677377</v>
      </c>
      <c r="AS134" s="36">
        <f t="shared" si="112"/>
        <v>0.10256190904957072</v>
      </c>
      <c r="AT134" s="36">
        <f t="shared" si="113"/>
        <v>0.28059039548541337</v>
      </c>
      <c r="AU134" s="36">
        <f t="shared" si="114"/>
        <v>0.25845229597677377</v>
      </c>
      <c r="AV134" s="36">
        <f t="shared" si="115"/>
        <v>6.3753819622267317E-3</v>
      </c>
      <c r="AW134" s="36">
        <f t="shared" si="116"/>
        <v>0.14751737112942642</v>
      </c>
      <c r="AX134" s="36">
        <f t="shared" si="117"/>
        <v>0</v>
      </c>
      <c r="AY134" s="36">
        <f t="shared" si="118"/>
        <v>0.3175006551872912</v>
      </c>
      <c r="AZ134" s="36">
        <f t="shared" si="119"/>
        <v>0.29003619029269456</v>
      </c>
      <c r="BA134" s="36">
        <f t="shared" si="120"/>
        <v>1.81106038177399E-2</v>
      </c>
      <c r="BB134" s="36">
        <f t="shared" si="121"/>
        <v>0</v>
      </c>
      <c r="BC134" s="36">
        <f t="shared" si="122"/>
        <v>3.8052495802271089E-2</v>
      </c>
      <c r="BD134" s="36">
        <f t="shared" si="123"/>
        <v>0.21812055472180483</v>
      </c>
      <c r="BE134" s="36">
        <f t="shared" si="124"/>
        <v>0</v>
      </c>
    </row>
    <row r="135" spans="1:57" x14ac:dyDescent="0.25">
      <c r="A135" s="15" t="s">
        <v>177</v>
      </c>
      <c r="B135" s="3">
        <v>17110004014628</v>
      </c>
      <c r="C135">
        <v>3.8943354040384293E-2</v>
      </c>
      <c r="D135" s="17">
        <v>195</v>
      </c>
      <c r="F135" s="36" t="e">
        <f>(C_calculation_DO_reachcode!AP135*Q!AI135)/'A-IFR'!AI135</f>
        <v>#DIV/0!</v>
      </c>
      <c r="G135" s="36" t="e">
        <f>(C_calculation_DO_reachcode!AQ135*Q!AJ135)/'A-IFR'!AJ135</f>
        <v>#DIV/0!</v>
      </c>
      <c r="H135" s="36" t="e">
        <f>(C_calculation_DO_reachcode!AR135*Q!AK135)/'A-IFR'!AK135</f>
        <v>#DIV/0!</v>
      </c>
      <c r="I135" s="36">
        <f>(C_calculation_DO_reachcode!AS135*Q!AL135)/'A-IFR'!AL135</f>
        <v>0</v>
      </c>
      <c r="J135" s="36" t="e">
        <f>(C_calculation_DO_reachcode!AT135*Q!AM135)/'A-IFR'!AM135</f>
        <v>#DIV/0!</v>
      </c>
      <c r="K135" s="36" t="e">
        <f>(C_calculation_DO_reachcode!AU135*Q!AN135)/'A-IFR'!AN135</f>
        <v>#DIV/0!</v>
      </c>
      <c r="L135" s="36" t="e">
        <f>(C_calculation_DO_reachcode!AV135*Q!AO135)/'A-IFR'!AO135</f>
        <v>#DIV/0!</v>
      </c>
      <c r="M135" s="36" t="e">
        <f>(C_calculation_DO_reachcode!AW135*Q!AP135)/'A-IFR'!AP135</f>
        <v>#DIV/0!</v>
      </c>
      <c r="N135" s="36" t="e">
        <f>(C_calculation_DO_reachcode!AX135*Q!AQ135)/'A-IFR'!AQ135</f>
        <v>#DIV/0!</v>
      </c>
      <c r="O135" s="36" t="e">
        <f>(C_calculation_DO_reachcode!AY135*Q!AR135)/'A-IFR'!AR135</f>
        <v>#DIV/0!</v>
      </c>
      <c r="P135" s="36" t="e">
        <f>(C_calculation_DO_reachcode!AZ135*Q!AS135)/'A-IFR'!AS135</f>
        <v>#DIV/0!</v>
      </c>
      <c r="Q135" s="36" t="e">
        <f>(C_calculation_DO_reachcode!BA135*Q!AT135)/'A-IFR'!AT135</f>
        <v>#DIV/0!</v>
      </c>
      <c r="R135" s="36">
        <f>(C_calculation_DO_reachcode!BB135*Q!AU135)/'A-IFR'!AU135</f>
        <v>0</v>
      </c>
      <c r="S135" s="36" t="e">
        <f>(C_calculation_DO_reachcode!BC135*Q!AV135)/'A-IFR'!AV135</f>
        <v>#DIV/0!</v>
      </c>
      <c r="T135" s="36" t="e">
        <f>(C_calculation_DO_reachcode!BD135*Q!AW135)/'A-IFR'!AW135</f>
        <v>#DIV/0!</v>
      </c>
      <c r="U135" s="36">
        <f>(C_calculation_DO_reachcode!BE135*Q!AX135)/'A-IFR'!AX135</f>
        <v>0</v>
      </c>
      <c r="V135" s="36" t="e">
        <f>(C_calculation_DO_reachcode!BF135*Q!AY135)/'A-IFR'!AY135</f>
        <v>#DIV/0!</v>
      </c>
      <c r="W135" s="36">
        <f>(C_calculation_DO_reachcode!BG135*Q!AZ135)/'A-IFR'!AZ135</f>
        <v>0</v>
      </c>
      <c r="X135" s="36" t="e">
        <f>(C_calculation_DO_reachcode!BH135*Q!BA135)/'A-IFR'!BA135</f>
        <v>#DIV/0!</v>
      </c>
      <c r="Y135" s="36" t="e">
        <f>(C_calculation_DO_reachcode!BI135*Q!BB135)/'A-IFR'!BB135</f>
        <v>#DIV/0!</v>
      </c>
      <c r="Z135" s="36">
        <f>(C_calculation_DO_reachcode!BJ135*Q!BC135)/'A-IFR'!BC135</f>
        <v>0</v>
      </c>
      <c r="AA135" s="36">
        <f>(C_calculation_DO_reachcode!BK135*Q!BD135)/'A-IFR'!BD135</f>
        <v>0</v>
      </c>
      <c r="AB135" s="36" t="e">
        <f>(C_calculation_DO_reachcode!BL135*Q!BE135)/'A-IFR'!BE135</f>
        <v>#DIV/0!</v>
      </c>
      <c r="AC135" s="36" t="e">
        <f>(C_calculation_DO_reachcode!BM135*Q!BF135)/'A-IFR'!BF135</f>
        <v>#DIV/0!</v>
      </c>
      <c r="AD135" s="36">
        <f>(C_calculation_DO_reachcode!BN135*Q!BG135)/'A-IFR'!BG135</f>
        <v>0</v>
      </c>
      <c r="AF135" s="37">
        <v>17110004000099</v>
      </c>
      <c r="AG135" s="36">
        <f t="shared" si="100"/>
        <v>0</v>
      </c>
      <c r="AH135" s="36">
        <f t="shared" si="101"/>
        <v>0</v>
      </c>
      <c r="AI135" s="36">
        <f t="shared" si="102"/>
        <v>3.8963071868959809E-2</v>
      </c>
      <c r="AJ135" s="36">
        <f t="shared" si="103"/>
        <v>0</v>
      </c>
      <c r="AK135" s="36">
        <f t="shared" si="104"/>
        <v>0</v>
      </c>
      <c r="AL135" s="36">
        <f t="shared" si="105"/>
        <v>0</v>
      </c>
      <c r="AM135" s="36">
        <f t="shared" si="106"/>
        <v>0</v>
      </c>
      <c r="AN135" s="36">
        <f t="shared" si="107"/>
        <v>0</v>
      </c>
      <c r="AO135" s="36">
        <f t="shared" si="108"/>
        <v>0</v>
      </c>
      <c r="AP135" s="36">
        <f t="shared" si="109"/>
        <v>0</v>
      </c>
      <c r="AQ135" s="36">
        <f t="shared" si="110"/>
        <v>0</v>
      </c>
      <c r="AR135" s="36">
        <f t="shared" si="111"/>
        <v>0</v>
      </c>
      <c r="AS135" s="36">
        <f t="shared" si="112"/>
        <v>0</v>
      </c>
      <c r="AT135" s="36">
        <f t="shared" si="113"/>
        <v>0</v>
      </c>
      <c r="AU135" s="36">
        <f t="shared" si="114"/>
        <v>0</v>
      </c>
      <c r="AV135" s="36">
        <f t="shared" si="115"/>
        <v>0</v>
      </c>
      <c r="AW135" s="36">
        <f t="shared" si="116"/>
        <v>0</v>
      </c>
      <c r="AX135" s="36">
        <f t="shared" si="117"/>
        <v>0</v>
      </c>
      <c r="AY135" s="36">
        <f t="shared" si="118"/>
        <v>0</v>
      </c>
      <c r="AZ135" s="36">
        <f t="shared" si="119"/>
        <v>0</v>
      </c>
      <c r="BA135" s="36">
        <f t="shared" si="120"/>
        <v>0</v>
      </c>
      <c r="BB135" s="36">
        <f t="shared" si="121"/>
        <v>0</v>
      </c>
      <c r="BC135" s="36">
        <f t="shared" si="122"/>
        <v>0</v>
      </c>
      <c r="BD135" s="36">
        <f t="shared" si="123"/>
        <v>0</v>
      </c>
      <c r="BE135" s="36">
        <f t="shared" si="124"/>
        <v>0</v>
      </c>
    </row>
    <row r="136" spans="1:57" x14ac:dyDescent="0.25">
      <c r="A136" s="15" t="s">
        <v>178</v>
      </c>
      <c r="B136" s="3">
        <v>17110004014628</v>
      </c>
      <c r="C136">
        <v>3.8911931216716766E-2</v>
      </c>
      <c r="D136" s="17">
        <v>195</v>
      </c>
      <c r="F136" s="36" t="e">
        <f>(C_calculation_DO_reachcode!AP136*Q!AI136)/'A-IFR'!AI136</f>
        <v>#DIV/0!</v>
      </c>
      <c r="G136" s="36" t="e">
        <f>(C_calculation_DO_reachcode!AQ136*Q!AJ136)/'A-IFR'!AJ136</f>
        <v>#DIV/0!</v>
      </c>
      <c r="H136" s="36" t="e">
        <f>(C_calculation_DO_reachcode!AR136*Q!AK136)/'A-IFR'!AK136</f>
        <v>#DIV/0!</v>
      </c>
      <c r="I136" s="36">
        <f>(C_calculation_DO_reachcode!AS136*Q!AL136)/'A-IFR'!AL136</f>
        <v>0</v>
      </c>
      <c r="J136" s="36" t="e">
        <f>(C_calculation_DO_reachcode!AT136*Q!AM136)/'A-IFR'!AM136</f>
        <v>#DIV/0!</v>
      </c>
      <c r="K136" s="36" t="e">
        <f>(C_calculation_DO_reachcode!AU136*Q!AN136)/'A-IFR'!AN136</f>
        <v>#DIV/0!</v>
      </c>
      <c r="L136" s="36" t="e">
        <f>(C_calculation_DO_reachcode!AV136*Q!AO136)/'A-IFR'!AO136</f>
        <v>#DIV/0!</v>
      </c>
      <c r="M136" s="36" t="e">
        <f>(C_calculation_DO_reachcode!AW136*Q!AP136)/'A-IFR'!AP136</f>
        <v>#DIV/0!</v>
      </c>
      <c r="N136" s="36" t="e">
        <f>(C_calculation_DO_reachcode!AX136*Q!AQ136)/'A-IFR'!AQ136</f>
        <v>#DIV/0!</v>
      </c>
      <c r="O136" s="36" t="e">
        <f>(C_calculation_DO_reachcode!AY136*Q!AR136)/'A-IFR'!AR136</f>
        <v>#DIV/0!</v>
      </c>
      <c r="P136" s="36" t="e">
        <f>(C_calculation_DO_reachcode!AZ136*Q!AS136)/'A-IFR'!AS136</f>
        <v>#DIV/0!</v>
      </c>
      <c r="Q136" s="36" t="e">
        <f>(C_calculation_DO_reachcode!BA136*Q!AT136)/'A-IFR'!AT136</f>
        <v>#DIV/0!</v>
      </c>
      <c r="R136" s="36">
        <f>(C_calculation_DO_reachcode!BB136*Q!AU136)/'A-IFR'!AU136</f>
        <v>0</v>
      </c>
      <c r="S136" s="36" t="e">
        <f>(C_calculation_DO_reachcode!BC136*Q!AV136)/'A-IFR'!AV136</f>
        <v>#DIV/0!</v>
      </c>
      <c r="T136" s="36" t="e">
        <f>(C_calculation_DO_reachcode!BD136*Q!AW136)/'A-IFR'!AW136</f>
        <v>#DIV/0!</v>
      </c>
      <c r="U136" s="36">
        <f>(C_calculation_DO_reachcode!BE136*Q!AX136)/'A-IFR'!AX136</f>
        <v>0</v>
      </c>
      <c r="V136" s="36" t="e">
        <f>(C_calculation_DO_reachcode!BF136*Q!AY136)/'A-IFR'!AY136</f>
        <v>#DIV/0!</v>
      </c>
      <c r="W136" s="36">
        <f>(C_calculation_DO_reachcode!BG136*Q!AZ136)/'A-IFR'!AZ136</f>
        <v>0</v>
      </c>
      <c r="X136" s="36" t="e">
        <f>(C_calculation_DO_reachcode!BH136*Q!BA136)/'A-IFR'!BA136</f>
        <v>#DIV/0!</v>
      </c>
      <c r="Y136" s="36" t="e">
        <f>(C_calculation_DO_reachcode!BI136*Q!BB136)/'A-IFR'!BB136</f>
        <v>#DIV/0!</v>
      </c>
      <c r="Z136" s="36">
        <f>(C_calculation_DO_reachcode!BJ136*Q!BC136)/'A-IFR'!BC136</f>
        <v>0</v>
      </c>
      <c r="AA136" s="36">
        <f>(C_calculation_DO_reachcode!BK136*Q!BD136)/'A-IFR'!BD136</f>
        <v>0</v>
      </c>
      <c r="AB136" s="36" t="e">
        <f>(C_calculation_DO_reachcode!BL136*Q!BE136)/'A-IFR'!BE136</f>
        <v>#DIV/0!</v>
      </c>
      <c r="AC136" s="36" t="e">
        <f>(C_calculation_DO_reachcode!BM136*Q!BF136)/'A-IFR'!BF136</f>
        <v>#DIV/0!</v>
      </c>
      <c r="AD136" s="36">
        <f>(C_calculation_DO_reachcode!BN136*Q!BG136)/'A-IFR'!BG136</f>
        <v>0</v>
      </c>
      <c r="AF136" s="37">
        <v>17110004000436</v>
      </c>
      <c r="AG136" s="36">
        <f t="shared" si="100"/>
        <v>0.25418652047759349</v>
      </c>
      <c r="AH136" s="36">
        <f t="shared" si="101"/>
        <v>0.17979010678970897</v>
      </c>
      <c r="AI136" s="36">
        <f t="shared" si="102"/>
        <v>0.19482210367249625</v>
      </c>
      <c r="AJ136" s="36">
        <f t="shared" si="103"/>
        <v>0.11105316890302112</v>
      </c>
      <c r="AK136" s="36">
        <f t="shared" si="104"/>
        <v>0.25924357569447865</v>
      </c>
      <c r="AL136" s="36">
        <f t="shared" si="105"/>
        <v>0.25965953501316863</v>
      </c>
      <c r="AM136" s="36">
        <f t="shared" si="106"/>
        <v>0.20929152098180587</v>
      </c>
      <c r="AN136" s="36">
        <f t="shared" si="107"/>
        <v>0.18857895008836031</v>
      </c>
      <c r="AO136" s="36">
        <f t="shared" si="108"/>
        <v>0.34277480243033964</v>
      </c>
      <c r="AP136" s="36">
        <f t="shared" si="109"/>
        <v>0.90000110177315518</v>
      </c>
      <c r="AQ136" s="36">
        <f t="shared" si="110"/>
        <v>0.88210580741671241</v>
      </c>
      <c r="AR136" s="36">
        <f t="shared" si="111"/>
        <v>0.67070489267415201</v>
      </c>
      <c r="AS136" s="36">
        <f t="shared" si="112"/>
        <v>0.43833432401322708</v>
      </c>
      <c r="AT136" s="36">
        <f t="shared" si="113"/>
        <v>0.71141953569065475</v>
      </c>
      <c r="AU136" s="36">
        <f t="shared" si="114"/>
        <v>0.67070489267415201</v>
      </c>
      <c r="AV136" s="36">
        <f t="shared" si="115"/>
        <v>0.30426588708003521</v>
      </c>
      <c r="AW136" s="36">
        <f t="shared" si="116"/>
        <v>0.46097653277665251</v>
      </c>
      <c r="AX136" s="36">
        <f t="shared" si="117"/>
        <v>0.2714503464396934</v>
      </c>
      <c r="AY136" s="36">
        <f t="shared" si="118"/>
        <v>0.85688883960086037</v>
      </c>
      <c r="AZ136" s="36">
        <f t="shared" si="119"/>
        <v>0.73811605314009077</v>
      </c>
      <c r="BA136" s="36">
        <f t="shared" si="120"/>
        <v>0.31466526047482402</v>
      </c>
      <c r="BB136" s="36">
        <f t="shared" si="121"/>
        <v>0.22000590732118658</v>
      </c>
      <c r="BC136" s="36">
        <f t="shared" si="122"/>
        <v>0.239552225706195</v>
      </c>
      <c r="BD136" s="36">
        <f t="shared" si="123"/>
        <v>0.607252381010988</v>
      </c>
      <c r="BE136" s="36">
        <f t="shared" si="124"/>
        <v>0.27784150623125581</v>
      </c>
    </row>
    <row r="137" spans="1:57" x14ac:dyDescent="0.25">
      <c r="A137" s="15" t="s">
        <v>179</v>
      </c>
      <c r="B137" s="3">
        <v>17110004013821</v>
      </c>
      <c r="C137">
        <v>8.7041230872273445E-3</v>
      </c>
      <c r="D137" s="17">
        <v>195</v>
      </c>
      <c r="F137" s="36" t="e">
        <f>(C_calculation_DO_reachcode!AP137*Q!AI137)/'A-IFR'!AI137</f>
        <v>#DIV/0!</v>
      </c>
      <c r="G137" s="36" t="e">
        <f>(C_calculation_DO_reachcode!AQ137*Q!AJ137)/'A-IFR'!AJ137</f>
        <v>#DIV/0!</v>
      </c>
      <c r="H137" s="36" t="e">
        <f>(C_calculation_DO_reachcode!AR137*Q!AK137)/'A-IFR'!AK137</f>
        <v>#DIV/0!</v>
      </c>
      <c r="I137" s="36">
        <f>(C_calculation_DO_reachcode!AS137*Q!AL137)/'A-IFR'!AL137</f>
        <v>0</v>
      </c>
      <c r="J137" s="36" t="e">
        <f>(C_calculation_DO_reachcode!AT137*Q!AM137)/'A-IFR'!AM137</f>
        <v>#DIV/0!</v>
      </c>
      <c r="K137" s="36" t="e">
        <f>(C_calculation_DO_reachcode!AU137*Q!AN137)/'A-IFR'!AN137</f>
        <v>#DIV/0!</v>
      </c>
      <c r="L137" s="36" t="e">
        <f>(C_calculation_DO_reachcode!AV137*Q!AO137)/'A-IFR'!AO137</f>
        <v>#DIV/0!</v>
      </c>
      <c r="M137" s="36" t="e">
        <f>(C_calculation_DO_reachcode!AW137*Q!AP137)/'A-IFR'!AP137</f>
        <v>#DIV/0!</v>
      </c>
      <c r="N137" s="36" t="e">
        <f>(C_calculation_DO_reachcode!AX137*Q!AQ137)/'A-IFR'!AQ137</f>
        <v>#DIV/0!</v>
      </c>
      <c r="O137" s="36" t="e">
        <f>(C_calculation_DO_reachcode!AY137*Q!AR137)/'A-IFR'!AR137</f>
        <v>#DIV/0!</v>
      </c>
      <c r="P137" s="36" t="e">
        <f>(C_calculation_DO_reachcode!AZ137*Q!AS137)/'A-IFR'!AS137</f>
        <v>#DIV/0!</v>
      </c>
      <c r="Q137" s="36" t="e">
        <f>(C_calculation_DO_reachcode!BA137*Q!AT137)/'A-IFR'!AT137</f>
        <v>#DIV/0!</v>
      </c>
      <c r="R137" s="36">
        <f>(C_calculation_DO_reachcode!BB137*Q!AU137)/'A-IFR'!AU137</f>
        <v>0</v>
      </c>
      <c r="S137" s="36" t="e">
        <f>(C_calculation_DO_reachcode!BC137*Q!AV137)/'A-IFR'!AV137</f>
        <v>#DIV/0!</v>
      </c>
      <c r="T137" s="36" t="e">
        <f>(C_calculation_DO_reachcode!BD137*Q!AW137)/'A-IFR'!AW137</f>
        <v>#DIV/0!</v>
      </c>
      <c r="U137" s="36">
        <f>(C_calculation_DO_reachcode!BE137*Q!AX137)/'A-IFR'!AX137</f>
        <v>0</v>
      </c>
      <c r="V137" s="36" t="e">
        <f>(C_calculation_DO_reachcode!BF137*Q!AY137)/'A-IFR'!AY137</f>
        <v>#DIV/0!</v>
      </c>
      <c r="W137" s="36">
        <f>(C_calculation_DO_reachcode!BG137*Q!AZ137)/'A-IFR'!AZ137</f>
        <v>0</v>
      </c>
      <c r="X137" s="36" t="e">
        <f>(C_calculation_DO_reachcode!BH137*Q!BA137)/'A-IFR'!BA137</f>
        <v>#DIV/0!</v>
      </c>
      <c r="Y137" s="36" t="e">
        <f>(C_calculation_DO_reachcode!BI137*Q!BB137)/'A-IFR'!BB137</f>
        <v>#DIV/0!</v>
      </c>
      <c r="Z137" s="36">
        <f>(C_calculation_DO_reachcode!BJ137*Q!BC137)/'A-IFR'!BC137</f>
        <v>0</v>
      </c>
      <c r="AA137" s="36">
        <f>(C_calculation_DO_reachcode!BK137*Q!BD137)/'A-IFR'!BD137</f>
        <v>0</v>
      </c>
      <c r="AB137" s="36" t="e">
        <f>(C_calculation_DO_reachcode!BL137*Q!BE137)/'A-IFR'!BE137</f>
        <v>#DIV/0!</v>
      </c>
      <c r="AC137" s="36" t="e">
        <f>(C_calculation_DO_reachcode!BM137*Q!BF137)/'A-IFR'!BF137</f>
        <v>#DIV/0!</v>
      </c>
      <c r="AD137" s="36">
        <f>(C_calculation_DO_reachcode!BN137*Q!BG137)/'A-IFR'!BG137</f>
        <v>0</v>
      </c>
      <c r="AF137" s="37">
        <v>17110004001827</v>
      </c>
      <c r="AG137" s="36">
        <f t="shared" si="100"/>
        <v>0</v>
      </c>
      <c r="AH137" s="36">
        <f t="shared" si="101"/>
        <v>0</v>
      </c>
      <c r="AI137" s="36">
        <f t="shared" si="102"/>
        <v>0</v>
      </c>
      <c r="AJ137" s="36">
        <f t="shared" si="103"/>
        <v>0</v>
      </c>
      <c r="AK137" s="36">
        <f t="shared" si="104"/>
        <v>0</v>
      </c>
      <c r="AL137" s="36">
        <f t="shared" si="105"/>
        <v>0</v>
      </c>
      <c r="AM137" s="36">
        <f t="shared" si="106"/>
        <v>0</v>
      </c>
      <c r="AN137" s="36">
        <f t="shared" si="107"/>
        <v>0</v>
      </c>
      <c r="AO137" s="36">
        <f t="shared" si="108"/>
        <v>0</v>
      </c>
      <c r="AP137" s="36">
        <f t="shared" si="109"/>
        <v>0</v>
      </c>
      <c r="AQ137" s="36">
        <f t="shared" si="110"/>
        <v>0</v>
      </c>
      <c r="AR137" s="36">
        <f t="shared" si="111"/>
        <v>0</v>
      </c>
      <c r="AS137" s="36">
        <f t="shared" si="112"/>
        <v>0</v>
      </c>
      <c r="AT137" s="36">
        <f t="shared" si="113"/>
        <v>0</v>
      </c>
      <c r="AU137" s="36">
        <f t="shared" si="114"/>
        <v>0</v>
      </c>
      <c r="AV137" s="36">
        <f t="shared" si="115"/>
        <v>0</v>
      </c>
      <c r="AW137" s="36">
        <f t="shared" si="116"/>
        <v>0</v>
      </c>
      <c r="AX137" s="36">
        <f t="shared" si="117"/>
        <v>0</v>
      </c>
      <c r="AY137" s="36">
        <f t="shared" si="118"/>
        <v>0</v>
      </c>
      <c r="AZ137" s="36">
        <f t="shared" si="119"/>
        <v>0</v>
      </c>
      <c r="BA137" s="36">
        <f t="shared" si="120"/>
        <v>0</v>
      </c>
      <c r="BB137" s="36">
        <f t="shared" si="121"/>
        <v>0</v>
      </c>
      <c r="BC137" s="36">
        <f t="shared" si="122"/>
        <v>0</v>
      </c>
      <c r="BD137" s="36">
        <f t="shared" si="123"/>
        <v>0</v>
      </c>
      <c r="BE137" s="36">
        <f t="shared" si="124"/>
        <v>0</v>
      </c>
    </row>
    <row r="138" spans="1:57" x14ac:dyDescent="0.25">
      <c r="A138" s="15" t="s">
        <v>180</v>
      </c>
      <c r="B138" s="3">
        <v>17110004013821</v>
      </c>
      <c r="C138">
        <v>8.5784317925572395E-3</v>
      </c>
      <c r="D138" s="17">
        <v>195</v>
      </c>
      <c r="F138" s="36" t="e">
        <f>(C_calculation_DO_reachcode!AP138*Q!AI138)/'A-IFR'!AI138</f>
        <v>#DIV/0!</v>
      </c>
      <c r="G138" s="36" t="e">
        <f>(C_calculation_DO_reachcode!AQ138*Q!AJ138)/'A-IFR'!AJ138</f>
        <v>#DIV/0!</v>
      </c>
      <c r="H138" s="36" t="e">
        <f>(C_calculation_DO_reachcode!AR138*Q!AK138)/'A-IFR'!AK138</f>
        <v>#DIV/0!</v>
      </c>
      <c r="I138" s="36">
        <f>(C_calculation_DO_reachcode!AS138*Q!AL138)/'A-IFR'!AL138</f>
        <v>0</v>
      </c>
      <c r="J138" s="36" t="e">
        <f>(C_calculation_DO_reachcode!AT138*Q!AM138)/'A-IFR'!AM138</f>
        <v>#DIV/0!</v>
      </c>
      <c r="K138" s="36" t="e">
        <f>(C_calculation_DO_reachcode!AU138*Q!AN138)/'A-IFR'!AN138</f>
        <v>#DIV/0!</v>
      </c>
      <c r="L138" s="36" t="e">
        <f>(C_calculation_DO_reachcode!AV138*Q!AO138)/'A-IFR'!AO138</f>
        <v>#DIV/0!</v>
      </c>
      <c r="M138" s="36" t="e">
        <f>(C_calculation_DO_reachcode!AW138*Q!AP138)/'A-IFR'!AP138</f>
        <v>#DIV/0!</v>
      </c>
      <c r="N138" s="36" t="e">
        <f>(C_calculation_DO_reachcode!AX138*Q!AQ138)/'A-IFR'!AQ138</f>
        <v>#DIV/0!</v>
      </c>
      <c r="O138" s="36" t="e">
        <f>(C_calculation_DO_reachcode!AY138*Q!AR138)/'A-IFR'!AR138</f>
        <v>#DIV/0!</v>
      </c>
      <c r="P138" s="36" t="e">
        <f>(C_calculation_DO_reachcode!AZ138*Q!AS138)/'A-IFR'!AS138</f>
        <v>#DIV/0!</v>
      </c>
      <c r="Q138" s="36" t="e">
        <f>(C_calculation_DO_reachcode!BA138*Q!AT138)/'A-IFR'!AT138</f>
        <v>#DIV/0!</v>
      </c>
      <c r="R138" s="36">
        <f>(C_calculation_DO_reachcode!BB138*Q!AU138)/'A-IFR'!AU138</f>
        <v>0</v>
      </c>
      <c r="S138" s="36" t="e">
        <f>(C_calculation_DO_reachcode!BC138*Q!AV138)/'A-IFR'!AV138</f>
        <v>#DIV/0!</v>
      </c>
      <c r="T138" s="36" t="e">
        <f>(C_calculation_DO_reachcode!BD138*Q!AW138)/'A-IFR'!AW138</f>
        <v>#DIV/0!</v>
      </c>
      <c r="U138" s="36">
        <f>(C_calculation_DO_reachcode!BE138*Q!AX138)/'A-IFR'!AX138</f>
        <v>0</v>
      </c>
      <c r="V138" s="36" t="e">
        <f>(C_calculation_DO_reachcode!BF138*Q!AY138)/'A-IFR'!AY138</f>
        <v>#DIV/0!</v>
      </c>
      <c r="W138" s="36">
        <f>(C_calculation_DO_reachcode!BG138*Q!AZ138)/'A-IFR'!AZ138</f>
        <v>0</v>
      </c>
      <c r="X138" s="36" t="e">
        <f>(C_calculation_DO_reachcode!BH138*Q!BA138)/'A-IFR'!BA138</f>
        <v>#DIV/0!</v>
      </c>
      <c r="Y138" s="36" t="e">
        <f>(C_calculation_DO_reachcode!BI138*Q!BB138)/'A-IFR'!BB138</f>
        <v>#DIV/0!</v>
      </c>
      <c r="Z138" s="36">
        <f>(C_calculation_DO_reachcode!BJ138*Q!BC138)/'A-IFR'!BC138</f>
        <v>0</v>
      </c>
      <c r="AA138" s="36">
        <f>(C_calculation_DO_reachcode!BK138*Q!BD138)/'A-IFR'!BD138</f>
        <v>0</v>
      </c>
      <c r="AB138" s="36" t="e">
        <f>(C_calculation_DO_reachcode!BL138*Q!BE138)/'A-IFR'!BE138</f>
        <v>#DIV/0!</v>
      </c>
      <c r="AC138" s="36" t="e">
        <f>(C_calculation_DO_reachcode!BM138*Q!BF138)/'A-IFR'!BF138</f>
        <v>#DIV/0!</v>
      </c>
      <c r="AD138" s="36">
        <f>(C_calculation_DO_reachcode!BN138*Q!BG138)/'A-IFR'!BG138</f>
        <v>0</v>
      </c>
      <c r="AF138" s="37">
        <v>17110004001011</v>
      </c>
      <c r="AG138" s="36">
        <f t="shared" si="100"/>
        <v>0.91058477086053979</v>
      </c>
      <c r="AH138" s="36">
        <f t="shared" si="101"/>
        <v>0.52393129192317067</v>
      </c>
      <c r="AI138" s="36">
        <f t="shared" si="102"/>
        <v>0.24184772922237499</v>
      </c>
      <c r="AJ138" s="36">
        <f t="shared" si="103"/>
        <v>0.29256168475723887</v>
      </c>
      <c r="AK138" s="36">
        <f t="shared" si="104"/>
        <v>0.1867098217042672</v>
      </c>
      <c r="AL138" s="36">
        <f t="shared" si="105"/>
        <v>0.20503038035360258</v>
      </c>
      <c r="AM138" s="36">
        <f t="shared" si="106"/>
        <v>0.19846783703803211</v>
      </c>
      <c r="AN138" s="36">
        <f t="shared" si="107"/>
        <v>0.19951595458560065</v>
      </c>
      <c r="AO138" s="36">
        <f t="shared" si="108"/>
        <v>0.38598345986729493</v>
      </c>
      <c r="AP138" s="36">
        <f t="shared" si="109"/>
        <v>0.60139836571112426</v>
      </c>
      <c r="AQ138" s="36">
        <f t="shared" si="110"/>
        <v>0.85120554103545853</v>
      </c>
      <c r="AR138" s="36">
        <f t="shared" si="111"/>
        <v>0.89681540659127779</v>
      </c>
      <c r="AS138" s="36">
        <f t="shared" si="112"/>
        <v>0.46442077653691355</v>
      </c>
      <c r="AT138" s="36">
        <f t="shared" si="113"/>
        <v>0.63394603170039243</v>
      </c>
      <c r="AU138" s="36">
        <f t="shared" si="114"/>
        <v>0.89681540659127779</v>
      </c>
      <c r="AV138" s="36">
        <f t="shared" si="115"/>
        <v>0.30020185375491576</v>
      </c>
      <c r="AW138" s="36">
        <f t="shared" si="116"/>
        <v>0.4287774495710801</v>
      </c>
      <c r="AX138" s="36">
        <f t="shared" si="117"/>
        <v>0.29912800644477422</v>
      </c>
      <c r="AY138" s="36">
        <f t="shared" si="118"/>
        <v>0.78803627986549984</v>
      </c>
      <c r="AZ138" s="36">
        <f t="shared" si="119"/>
        <v>0.70617604662917388</v>
      </c>
      <c r="BA138" s="36">
        <f t="shared" si="120"/>
        <v>0.37486503947182748</v>
      </c>
      <c r="BB138" s="36">
        <f t="shared" si="121"/>
        <v>0.31235437544292838</v>
      </c>
      <c r="BC138" s="36">
        <f t="shared" si="122"/>
        <v>0.20681919138799942</v>
      </c>
      <c r="BD138" s="36">
        <f t="shared" si="123"/>
        <v>0.58747789099038239</v>
      </c>
      <c r="BE138" s="36">
        <f t="shared" si="124"/>
        <v>0.39095152001818978</v>
      </c>
    </row>
    <row r="139" spans="1:57" x14ac:dyDescent="0.25">
      <c r="A139" s="15" t="s">
        <v>181</v>
      </c>
      <c r="B139" s="3">
        <v>17110004013821</v>
      </c>
      <c r="C139">
        <v>8.5784317925572395E-3</v>
      </c>
      <c r="D139" s="17">
        <v>195</v>
      </c>
      <c r="F139" s="36" t="e">
        <f>(C_calculation_DO_reachcode!AP139*Q!AI139)/'A-IFR'!AI139</f>
        <v>#DIV/0!</v>
      </c>
      <c r="G139" s="36" t="e">
        <f>(C_calculation_DO_reachcode!AQ139*Q!AJ139)/'A-IFR'!AJ139</f>
        <v>#DIV/0!</v>
      </c>
      <c r="H139" s="36" t="e">
        <f>(C_calculation_DO_reachcode!AR139*Q!AK139)/'A-IFR'!AK139</f>
        <v>#DIV/0!</v>
      </c>
      <c r="I139" s="36">
        <f>(C_calculation_DO_reachcode!AS139*Q!AL139)/'A-IFR'!AL139</f>
        <v>0</v>
      </c>
      <c r="J139" s="36" t="e">
        <f>(C_calculation_DO_reachcode!AT139*Q!AM139)/'A-IFR'!AM139</f>
        <v>#DIV/0!</v>
      </c>
      <c r="K139" s="36" t="e">
        <f>(C_calculation_DO_reachcode!AU139*Q!AN139)/'A-IFR'!AN139</f>
        <v>#DIV/0!</v>
      </c>
      <c r="L139" s="36" t="e">
        <f>(C_calculation_DO_reachcode!AV139*Q!AO139)/'A-IFR'!AO139</f>
        <v>#DIV/0!</v>
      </c>
      <c r="M139" s="36" t="e">
        <f>(C_calculation_DO_reachcode!AW139*Q!AP139)/'A-IFR'!AP139</f>
        <v>#DIV/0!</v>
      </c>
      <c r="N139" s="36" t="e">
        <f>(C_calculation_DO_reachcode!AX139*Q!AQ139)/'A-IFR'!AQ139</f>
        <v>#DIV/0!</v>
      </c>
      <c r="O139" s="36" t="e">
        <f>(C_calculation_DO_reachcode!AY139*Q!AR139)/'A-IFR'!AR139</f>
        <v>#DIV/0!</v>
      </c>
      <c r="P139" s="36" t="e">
        <f>(C_calculation_DO_reachcode!AZ139*Q!AS139)/'A-IFR'!AS139</f>
        <v>#DIV/0!</v>
      </c>
      <c r="Q139" s="36" t="e">
        <f>(C_calculation_DO_reachcode!BA139*Q!AT139)/'A-IFR'!AT139</f>
        <v>#DIV/0!</v>
      </c>
      <c r="R139" s="36">
        <f>(C_calculation_DO_reachcode!BB139*Q!AU139)/'A-IFR'!AU139</f>
        <v>0</v>
      </c>
      <c r="S139" s="36" t="e">
        <f>(C_calculation_DO_reachcode!BC139*Q!AV139)/'A-IFR'!AV139</f>
        <v>#DIV/0!</v>
      </c>
      <c r="T139" s="36" t="e">
        <f>(C_calculation_DO_reachcode!BD139*Q!AW139)/'A-IFR'!AW139</f>
        <v>#DIV/0!</v>
      </c>
      <c r="U139" s="36">
        <f>(C_calculation_DO_reachcode!BE139*Q!AX139)/'A-IFR'!AX139</f>
        <v>0</v>
      </c>
      <c r="V139" s="36" t="e">
        <f>(C_calculation_DO_reachcode!BF139*Q!AY139)/'A-IFR'!AY139</f>
        <v>#DIV/0!</v>
      </c>
      <c r="W139" s="36">
        <f>(C_calculation_DO_reachcode!BG139*Q!AZ139)/'A-IFR'!AZ139</f>
        <v>0</v>
      </c>
      <c r="X139" s="36" t="e">
        <f>(C_calculation_DO_reachcode!BH139*Q!BA139)/'A-IFR'!BA139</f>
        <v>#DIV/0!</v>
      </c>
      <c r="Y139" s="36" t="e">
        <f>(C_calculation_DO_reachcode!BI139*Q!BB139)/'A-IFR'!BB139</f>
        <v>#DIV/0!</v>
      </c>
      <c r="Z139" s="36">
        <f>(C_calculation_DO_reachcode!BJ139*Q!BC139)/'A-IFR'!BC139</f>
        <v>0</v>
      </c>
      <c r="AA139" s="36">
        <f>(C_calculation_DO_reachcode!BK139*Q!BD139)/'A-IFR'!BD139</f>
        <v>0</v>
      </c>
      <c r="AB139" s="36" t="e">
        <f>(C_calculation_DO_reachcode!BL139*Q!BE139)/'A-IFR'!BE139</f>
        <v>#DIV/0!</v>
      </c>
      <c r="AC139" s="36" t="e">
        <f>(C_calculation_DO_reachcode!BM139*Q!BF139)/'A-IFR'!BF139</f>
        <v>#DIV/0!</v>
      </c>
      <c r="AD139" s="36">
        <f>(C_calculation_DO_reachcode!BN139*Q!BG139)/'A-IFR'!BG139</f>
        <v>0</v>
      </c>
      <c r="AF139" s="37">
        <v>17110004001010</v>
      </c>
      <c r="AG139" s="36">
        <f t="shared" si="100"/>
        <v>0.70154967608207486</v>
      </c>
      <c r="AH139" s="36">
        <f t="shared" si="101"/>
        <v>0.69857510026504999</v>
      </c>
      <c r="AI139" s="36">
        <f t="shared" si="102"/>
        <v>0.51214811591306786</v>
      </c>
      <c r="AJ139" s="36">
        <f t="shared" si="103"/>
        <v>0.21116744375805063</v>
      </c>
      <c r="AK139" s="36">
        <f t="shared" si="104"/>
        <v>1.7408841991483768E-2</v>
      </c>
      <c r="AL139" s="36">
        <f t="shared" si="105"/>
        <v>0.10428522897719472</v>
      </c>
      <c r="AM139" s="36">
        <f t="shared" si="106"/>
        <v>8.744010178621428E-2</v>
      </c>
      <c r="AN139" s="36">
        <f t="shared" si="107"/>
        <v>0.10813966654964917</v>
      </c>
      <c r="AO139" s="36">
        <f t="shared" si="108"/>
        <v>0.3833813369416969</v>
      </c>
      <c r="AP139" s="36">
        <f t="shared" si="109"/>
        <v>0.69152960214872894</v>
      </c>
      <c r="AQ139" s="36">
        <f t="shared" si="110"/>
        <v>0.65109372230751794</v>
      </c>
      <c r="AR139" s="36">
        <f t="shared" si="111"/>
        <v>0.67526770022239158</v>
      </c>
      <c r="AS139" s="36">
        <f t="shared" si="112"/>
        <v>0.3683290896544642</v>
      </c>
      <c r="AT139" s="36">
        <f t="shared" si="113"/>
        <v>0.60690707429434554</v>
      </c>
      <c r="AU139" s="36">
        <f t="shared" si="114"/>
        <v>0.67526770022239158</v>
      </c>
      <c r="AV139" s="36">
        <f t="shared" si="115"/>
        <v>0.22409200421943223</v>
      </c>
      <c r="AW139" s="36">
        <f t="shared" si="116"/>
        <v>0.32926551406282284</v>
      </c>
      <c r="AX139" s="36">
        <f t="shared" si="117"/>
        <v>0.26214984372683542</v>
      </c>
      <c r="AY139" s="36">
        <f t="shared" si="118"/>
        <v>0.6885202522204007</v>
      </c>
      <c r="AZ139" s="36">
        <f t="shared" si="119"/>
        <v>0.63846383527581829</v>
      </c>
      <c r="BA139" s="36">
        <f t="shared" si="120"/>
        <v>0.28210961629187647</v>
      </c>
      <c r="BB139" s="36">
        <f t="shared" si="121"/>
        <v>0.31710502509774063</v>
      </c>
      <c r="BC139" s="36">
        <f t="shared" si="122"/>
        <v>9.6640116254424438E-2</v>
      </c>
      <c r="BD139" s="36">
        <f t="shared" si="123"/>
        <v>0.48679268958882571</v>
      </c>
      <c r="BE139" s="36">
        <f t="shared" si="124"/>
        <v>0.32908488791120794</v>
      </c>
    </row>
    <row r="140" spans="1:57" x14ac:dyDescent="0.25">
      <c r="A140" s="15" t="s">
        <v>182</v>
      </c>
      <c r="B140" s="3">
        <v>17110004013821</v>
      </c>
      <c r="C140">
        <v>7.0910844951868057E-3</v>
      </c>
      <c r="D140" s="17">
        <v>195</v>
      </c>
      <c r="F140" s="36" t="e">
        <f>(C_calculation_DO_reachcode!AP140*Q!AI140)/'A-IFR'!AI140</f>
        <v>#DIV/0!</v>
      </c>
      <c r="G140" s="36" t="e">
        <f>(C_calculation_DO_reachcode!AQ140*Q!AJ140)/'A-IFR'!AJ140</f>
        <v>#DIV/0!</v>
      </c>
      <c r="H140" s="36" t="e">
        <f>(C_calculation_DO_reachcode!AR140*Q!AK140)/'A-IFR'!AK140</f>
        <v>#DIV/0!</v>
      </c>
      <c r="I140" s="36">
        <f>(C_calculation_DO_reachcode!AS140*Q!AL140)/'A-IFR'!AL140</f>
        <v>0</v>
      </c>
      <c r="J140" s="36" t="e">
        <f>(C_calculation_DO_reachcode!AT140*Q!AM140)/'A-IFR'!AM140</f>
        <v>#DIV/0!</v>
      </c>
      <c r="K140" s="36" t="e">
        <f>(C_calculation_DO_reachcode!AU140*Q!AN140)/'A-IFR'!AN140</f>
        <v>#DIV/0!</v>
      </c>
      <c r="L140" s="36" t="e">
        <f>(C_calculation_DO_reachcode!AV140*Q!AO140)/'A-IFR'!AO140</f>
        <v>#DIV/0!</v>
      </c>
      <c r="M140" s="36" t="e">
        <f>(C_calculation_DO_reachcode!AW140*Q!AP140)/'A-IFR'!AP140</f>
        <v>#DIV/0!</v>
      </c>
      <c r="N140" s="36" t="e">
        <f>(C_calculation_DO_reachcode!AX140*Q!AQ140)/'A-IFR'!AQ140</f>
        <v>#DIV/0!</v>
      </c>
      <c r="O140" s="36" t="e">
        <f>(C_calculation_DO_reachcode!AY140*Q!AR140)/'A-IFR'!AR140</f>
        <v>#DIV/0!</v>
      </c>
      <c r="P140" s="36" t="e">
        <f>(C_calculation_DO_reachcode!AZ140*Q!AS140)/'A-IFR'!AS140</f>
        <v>#DIV/0!</v>
      </c>
      <c r="Q140" s="36" t="e">
        <f>(C_calculation_DO_reachcode!BA140*Q!AT140)/'A-IFR'!AT140</f>
        <v>#DIV/0!</v>
      </c>
      <c r="R140" s="36">
        <f>(C_calculation_DO_reachcode!BB140*Q!AU140)/'A-IFR'!AU140</f>
        <v>0</v>
      </c>
      <c r="S140" s="36" t="e">
        <f>(C_calculation_DO_reachcode!BC140*Q!AV140)/'A-IFR'!AV140</f>
        <v>#DIV/0!</v>
      </c>
      <c r="T140" s="36" t="e">
        <f>(C_calculation_DO_reachcode!BD140*Q!AW140)/'A-IFR'!AW140</f>
        <v>#DIV/0!</v>
      </c>
      <c r="U140" s="36">
        <f>(C_calculation_DO_reachcode!BE140*Q!AX140)/'A-IFR'!AX140</f>
        <v>0</v>
      </c>
      <c r="V140" s="36" t="e">
        <f>(C_calculation_DO_reachcode!BF140*Q!AY140)/'A-IFR'!AY140</f>
        <v>#DIV/0!</v>
      </c>
      <c r="W140" s="36">
        <f>(C_calculation_DO_reachcode!BG140*Q!AZ140)/'A-IFR'!AZ140</f>
        <v>0</v>
      </c>
      <c r="X140" s="36" t="e">
        <f>(C_calculation_DO_reachcode!BH140*Q!BA140)/'A-IFR'!BA140</f>
        <v>#DIV/0!</v>
      </c>
      <c r="Y140" s="36" t="e">
        <f>(C_calculation_DO_reachcode!BI140*Q!BB140)/'A-IFR'!BB140</f>
        <v>#DIV/0!</v>
      </c>
      <c r="Z140" s="36">
        <f>(C_calculation_DO_reachcode!BJ140*Q!BC140)/'A-IFR'!BC140</f>
        <v>0</v>
      </c>
      <c r="AA140" s="36">
        <f>(C_calculation_DO_reachcode!BK140*Q!BD140)/'A-IFR'!BD140</f>
        <v>0</v>
      </c>
      <c r="AB140" s="36" t="e">
        <f>(C_calculation_DO_reachcode!BL140*Q!BE140)/'A-IFR'!BE140</f>
        <v>#DIV/0!</v>
      </c>
      <c r="AC140" s="36" t="e">
        <f>(C_calculation_DO_reachcode!BM140*Q!BF140)/'A-IFR'!BF140</f>
        <v>#DIV/0!</v>
      </c>
      <c r="AD140" s="36">
        <f>(C_calculation_DO_reachcode!BN140*Q!BG140)/'A-IFR'!BG140</f>
        <v>0</v>
      </c>
      <c r="AF140" s="37">
        <v>17110004000643</v>
      </c>
      <c r="AG140" s="36">
        <f t="shared" si="100"/>
        <v>0.17917173012399457</v>
      </c>
      <c r="AH140" s="36">
        <f t="shared" si="101"/>
        <v>8.5925666329474126E-2</v>
      </c>
      <c r="AI140" s="36">
        <f t="shared" si="102"/>
        <v>0</v>
      </c>
      <c r="AJ140" s="36">
        <f t="shared" si="103"/>
        <v>4.5594641860649016E-2</v>
      </c>
      <c r="AK140" s="36">
        <f t="shared" si="104"/>
        <v>9.4982988972173166E-2</v>
      </c>
      <c r="AL140" s="36">
        <f t="shared" si="105"/>
        <v>0.24244161588829161</v>
      </c>
      <c r="AM140" s="36">
        <f t="shared" si="106"/>
        <v>0.17812454497317215</v>
      </c>
      <c r="AN140" s="36">
        <f t="shared" si="107"/>
        <v>0.14316669089197731</v>
      </c>
      <c r="AO140" s="36">
        <f t="shared" si="108"/>
        <v>0.2149942100724834</v>
      </c>
      <c r="AP140" s="36">
        <f t="shared" si="109"/>
        <v>0.34282276599805783</v>
      </c>
      <c r="AQ140" s="36">
        <f t="shared" si="110"/>
        <v>0.4606509932198028</v>
      </c>
      <c r="AR140" s="36">
        <f t="shared" si="111"/>
        <v>0.13576906772416081</v>
      </c>
      <c r="AS140" s="36">
        <f t="shared" si="112"/>
        <v>0.18081534884796491</v>
      </c>
      <c r="AT140" s="36">
        <f t="shared" si="113"/>
        <v>0.34000118577226007</v>
      </c>
      <c r="AU140" s="36">
        <f t="shared" si="114"/>
        <v>0.13576906772416081</v>
      </c>
      <c r="AV140" s="36">
        <f t="shared" si="115"/>
        <v>0.10732122426565768</v>
      </c>
      <c r="AW140" s="36">
        <f t="shared" si="116"/>
        <v>0.26785804689548964</v>
      </c>
      <c r="AX140" s="36">
        <f t="shared" si="117"/>
        <v>8.0961642130037551E-2</v>
      </c>
      <c r="AY140" s="36">
        <f t="shared" si="118"/>
        <v>0.31548598747423034</v>
      </c>
      <c r="AZ140" s="36">
        <f t="shared" si="119"/>
        <v>0.29257557160178765</v>
      </c>
      <c r="BA140" s="36">
        <f t="shared" si="120"/>
        <v>0.11761521100597286</v>
      </c>
      <c r="BB140" s="36">
        <f t="shared" si="121"/>
        <v>2.5199525530378294E-2</v>
      </c>
      <c r="BC140" s="36">
        <f t="shared" si="122"/>
        <v>0.20873400913411691</v>
      </c>
      <c r="BD140" s="36">
        <f t="shared" si="123"/>
        <v>0.26425073878739214</v>
      </c>
      <c r="BE140" s="36">
        <f t="shared" si="124"/>
        <v>9.7514710764468646E-2</v>
      </c>
    </row>
    <row r="141" spans="1:57" x14ac:dyDescent="0.25">
      <c r="A141" s="15" t="s">
        <v>183</v>
      </c>
      <c r="B141" s="3">
        <v>17110004013821</v>
      </c>
      <c r="C141">
        <v>6.6092675551772118E-3</v>
      </c>
      <c r="D141" s="17">
        <v>195</v>
      </c>
      <c r="F141" s="36" t="e">
        <f>(C_calculation_DO_reachcode!AP141*Q!AI141)/'A-IFR'!AI141</f>
        <v>#DIV/0!</v>
      </c>
      <c r="G141" s="36" t="e">
        <f>(C_calculation_DO_reachcode!AQ141*Q!AJ141)/'A-IFR'!AJ141</f>
        <v>#DIV/0!</v>
      </c>
      <c r="H141" s="36" t="e">
        <f>(C_calculation_DO_reachcode!AR141*Q!AK141)/'A-IFR'!AK141</f>
        <v>#DIV/0!</v>
      </c>
      <c r="I141" s="36">
        <f>(C_calculation_DO_reachcode!AS141*Q!AL141)/'A-IFR'!AL141</f>
        <v>0</v>
      </c>
      <c r="J141" s="36" t="e">
        <f>(C_calculation_DO_reachcode!AT141*Q!AM141)/'A-IFR'!AM141</f>
        <v>#DIV/0!</v>
      </c>
      <c r="K141" s="36" t="e">
        <f>(C_calculation_DO_reachcode!AU141*Q!AN141)/'A-IFR'!AN141</f>
        <v>#DIV/0!</v>
      </c>
      <c r="L141" s="36" t="e">
        <f>(C_calculation_DO_reachcode!AV141*Q!AO141)/'A-IFR'!AO141</f>
        <v>#DIV/0!</v>
      </c>
      <c r="M141" s="36" t="e">
        <f>(C_calculation_DO_reachcode!AW141*Q!AP141)/'A-IFR'!AP141</f>
        <v>#DIV/0!</v>
      </c>
      <c r="N141" s="36" t="e">
        <f>(C_calculation_DO_reachcode!AX141*Q!AQ141)/'A-IFR'!AQ141</f>
        <v>#DIV/0!</v>
      </c>
      <c r="O141" s="36" t="e">
        <f>(C_calculation_DO_reachcode!AY141*Q!AR141)/'A-IFR'!AR141</f>
        <v>#DIV/0!</v>
      </c>
      <c r="P141" s="36" t="e">
        <f>(C_calculation_DO_reachcode!AZ141*Q!AS141)/'A-IFR'!AS141</f>
        <v>#DIV/0!</v>
      </c>
      <c r="Q141" s="36" t="e">
        <f>(C_calculation_DO_reachcode!BA141*Q!AT141)/'A-IFR'!AT141</f>
        <v>#DIV/0!</v>
      </c>
      <c r="R141" s="36">
        <f>(C_calculation_DO_reachcode!BB141*Q!AU141)/'A-IFR'!AU141</f>
        <v>0</v>
      </c>
      <c r="S141" s="36" t="e">
        <f>(C_calculation_DO_reachcode!BC141*Q!AV141)/'A-IFR'!AV141</f>
        <v>#DIV/0!</v>
      </c>
      <c r="T141" s="36" t="e">
        <f>(C_calculation_DO_reachcode!BD141*Q!AW141)/'A-IFR'!AW141</f>
        <v>#DIV/0!</v>
      </c>
      <c r="U141" s="36">
        <f>(C_calculation_DO_reachcode!BE141*Q!AX141)/'A-IFR'!AX141</f>
        <v>0</v>
      </c>
      <c r="V141" s="36" t="e">
        <f>(C_calculation_DO_reachcode!BF141*Q!AY141)/'A-IFR'!AY141</f>
        <v>#DIV/0!</v>
      </c>
      <c r="W141" s="36">
        <f>(C_calculation_DO_reachcode!BG141*Q!AZ141)/'A-IFR'!AZ141</f>
        <v>0</v>
      </c>
      <c r="X141" s="36" t="e">
        <f>(C_calculation_DO_reachcode!BH141*Q!BA141)/'A-IFR'!BA141</f>
        <v>#DIV/0!</v>
      </c>
      <c r="Y141" s="36" t="e">
        <f>(C_calculation_DO_reachcode!BI141*Q!BB141)/'A-IFR'!BB141</f>
        <v>#DIV/0!</v>
      </c>
      <c r="Z141" s="36">
        <f>(C_calculation_DO_reachcode!BJ141*Q!BC141)/'A-IFR'!BC141</f>
        <v>0</v>
      </c>
      <c r="AA141" s="36">
        <f>(C_calculation_DO_reachcode!BK141*Q!BD141)/'A-IFR'!BD141</f>
        <v>0</v>
      </c>
      <c r="AB141" s="36" t="e">
        <f>(C_calculation_DO_reachcode!BL141*Q!BE141)/'A-IFR'!BE141</f>
        <v>#DIV/0!</v>
      </c>
      <c r="AC141" s="36" t="e">
        <f>(C_calculation_DO_reachcode!BM141*Q!BF141)/'A-IFR'!BF141</f>
        <v>#DIV/0!</v>
      </c>
      <c r="AD141" s="36">
        <f>(C_calculation_DO_reachcode!BN141*Q!BG141)/'A-IFR'!BG141</f>
        <v>0</v>
      </c>
      <c r="AF141" s="37">
        <v>17110001000211</v>
      </c>
      <c r="AG141" s="36">
        <f t="shared" si="100"/>
        <v>0.19335891276102593</v>
      </c>
      <c r="AH141" s="36">
        <f t="shared" si="101"/>
        <v>0</v>
      </c>
      <c r="AI141" s="36">
        <f t="shared" si="102"/>
        <v>0</v>
      </c>
      <c r="AJ141" s="36">
        <f t="shared" si="103"/>
        <v>2.8660497290934235E-2</v>
      </c>
      <c r="AK141" s="36">
        <f t="shared" si="104"/>
        <v>0</v>
      </c>
      <c r="AL141" s="36">
        <f t="shared" si="105"/>
        <v>0.21591037264408117</v>
      </c>
      <c r="AM141" s="36">
        <f t="shared" si="106"/>
        <v>0.20605185721148009</v>
      </c>
      <c r="AN141" s="36">
        <f t="shared" si="107"/>
        <v>0.17989381877255886</v>
      </c>
      <c r="AO141" s="36">
        <f t="shared" si="108"/>
        <v>0.28213619483332059</v>
      </c>
      <c r="AP141" s="36">
        <f t="shared" si="109"/>
        <v>0.46309667495148554</v>
      </c>
      <c r="AQ141" s="36">
        <f t="shared" si="110"/>
        <v>0.2846991780350428</v>
      </c>
      <c r="AR141" s="36">
        <f t="shared" si="111"/>
        <v>5.0461653686040012E-2</v>
      </c>
      <c r="AS141" s="36">
        <f t="shared" si="112"/>
        <v>0.16411911619001773</v>
      </c>
      <c r="AT141" s="36">
        <f t="shared" si="113"/>
        <v>0.35435257428441774</v>
      </c>
      <c r="AU141" s="36">
        <f t="shared" si="114"/>
        <v>5.0461653686040012E-2</v>
      </c>
      <c r="AV141" s="36">
        <f t="shared" si="115"/>
        <v>5.4549424451349436E-2</v>
      </c>
      <c r="AW141" s="36">
        <f t="shared" si="116"/>
        <v>0.28482328637805343</v>
      </c>
      <c r="AX141" s="36">
        <f t="shared" si="117"/>
        <v>0</v>
      </c>
      <c r="AY141" s="36">
        <f t="shared" si="118"/>
        <v>0.27014992810014848</v>
      </c>
      <c r="AZ141" s="36">
        <f t="shared" si="119"/>
        <v>0.29001556901660075</v>
      </c>
      <c r="BA141" s="36">
        <f t="shared" si="120"/>
        <v>7.2771115445870505E-2</v>
      </c>
      <c r="BB141" s="36">
        <f t="shared" si="121"/>
        <v>0</v>
      </c>
      <c r="BC141" s="36">
        <f t="shared" si="122"/>
        <v>0.21443802718810903</v>
      </c>
      <c r="BD141" s="36">
        <f t="shared" si="123"/>
        <v>0.27587071155778331</v>
      </c>
      <c r="BE141" s="36">
        <f t="shared" si="124"/>
        <v>1.9773460365430377E-2</v>
      </c>
    </row>
    <row r="142" spans="1:57" x14ac:dyDescent="0.25">
      <c r="A142" s="15" t="s">
        <v>184</v>
      </c>
      <c r="B142" s="3">
        <v>17110004013821</v>
      </c>
      <c r="C142">
        <v>6.6092675551772118E-3</v>
      </c>
      <c r="D142" s="17">
        <v>195</v>
      </c>
      <c r="F142" s="36" t="e">
        <f>(C_calculation_DO_reachcode!AP142*Q!AI142)/'A-IFR'!AI142</f>
        <v>#DIV/0!</v>
      </c>
      <c r="G142" s="36" t="e">
        <f>(C_calculation_DO_reachcode!AQ142*Q!AJ142)/'A-IFR'!AJ142</f>
        <v>#DIV/0!</v>
      </c>
      <c r="H142" s="36" t="e">
        <f>(C_calculation_DO_reachcode!AR142*Q!AK142)/'A-IFR'!AK142</f>
        <v>#DIV/0!</v>
      </c>
      <c r="I142" s="36">
        <f>(C_calculation_DO_reachcode!AS142*Q!AL142)/'A-IFR'!AL142</f>
        <v>0</v>
      </c>
      <c r="J142" s="36" t="e">
        <f>(C_calculation_DO_reachcode!AT142*Q!AM142)/'A-IFR'!AM142</f>
        <v>#DIV/0!</v>
      </c>
      <c r="K142" s="36" t="e">
        <f>(C_calculation_DO_reachcode!AU142*Q!AN142)/'A-IFR'!AN142</f>
        <v>#DIV/0!</v>
      </c>
      <c r="L142" s="36" t="e">
        <f>(C_calculation_DO_reachcode!AV142*Q!AO142)/'A-IFR'!AO142</f>
        <v>#DIV/0!</v>
      </c>
      <c r="M142" s="36" t="e">
        <f>(C_calculation_DO_reachcode!AW142*Q!AP142)/'A-IFR'!AP142</f>
        <v>#DIV/0!</v>
      </c>
      <c r="N142" s="36" t="e">
        <f>(C_calculation_DO_reachcode!AX142*Q!AQ142)/'A-IFR'!AQ142</f>
        <v>#DIV/0!</v>
      </c>
      <c r="O142" s="36" t="e">
        <f>(C_calculation_DO_reachcode!AY142*Q!AR142)/'A-IFR'!AR142</f>
        <v>#DIV/0!</v>
      </c>
      <c r="P142" s="36" t="e">
        <f>(C_calculation_DO_reachcode!AZ142*Q!AS142)/'A-IFR'!AS142</f>
        <v>#DIV/0!</v>
      </c>
      <c r="Q142" s="36" t="e">
        <f>(C_calculation_DO_reachcode!BA142*Q!AT142)/'A-IFR'!AT142</f>
        <v>#DIV/0!</v>
      </c>
      <c r="R142" s="36">
        <f>(C_calculation_DO_reachcode!BB142*Q!AU142)/'A-IFR'!AU142</f>
        <v>0</v>
      </c>
      <c r="S142" s="36" t="e">
        <f>(C_calculation_DO_reachcode!BC142*Q!AV142)/'A-IFR'!AV142</f>
        <v>#DIV/0!</v>
      </c>
      <c r="T142" s="36" t="e">
        <f>(C_calculation_DO_reachcode!BD142*Q!AW142)/'A-IFR'!AW142</f>
        <v>#DIV/0!</v>
      </c>
      <c r="U142" s="36">
        <f>(C_calculation_DO_reachcode!BE142*Q!AX142)/'A-IFR'!AX142</f>
        <v>0</v>
      </c>
      <c r="V142" s="36" t="e">
        <f>(C_calculation_DO_reachcode!BF142*Q!AY142)/'A-IFR'!AY142</f>
        <v>#DIV/0!</v>
      </c>
      <c r="W142" s="36">
        <f>(C_calculation_DO_reachcode!BG142*Q!AZ142)/'A-IFR'!AZ142</f>
        <v>0</v>
      </c>
      <c r="X142" s="36" t="e">
        <f>(C_calculation_DO_reachcode!BH142*Q!BA142)/'A-IFR'!BA142</f>
        <v>#DIV/0!</v>
      </c>
      <c r="Y142" s="36" t="e">
        <f>(C_calculation_DO_reachcode!BI142*Q!BB142)/'A-IFR'!BB142</f>
        <v>#DIV/0!</v>
      </c>
      <c r="Z142" s="36">
        <f>(C_calculation_DO_reachcode!BJ142*Q!BC142)/'A-IFR'!BC142</f>
        <v>0</v>
      </c>
      <c r="AA142" s="36">
        <f>(C_calculation_DO_reachcode!BK142*Q!BD142)/'A-IFR'!BD142</f>
        <v>0</v>
      </c>
      <c r="AB142" s="36" t="e">
        <f>(C_calculation_DO_reachcode!BL142*Q!BE142)/'A-IFR'!BE142</f>
        <v>#DIV/0!</v>
      </c>
      <c r="AC142" s="36" t="e">
        <f>(C_calculation_DO_reachcode!BM142*Q!BF142)/'A-IFR'!BF142</f>
        <v>#DIV/0!</v>
      </c>
      <c r="AD142" s="36">
        <f>(C_calculation_DO_reachcode!BN142*Q!BG142)/'A-IFR'!BG142</f>
        <v>0</v>
      </c>
      <c r="AF142" s="37">
        <v>17110001000013</v>
      </c>
      <c r="AG142" s="36">
        <f t="shared" si="100"/>
        <v>8.5890059700412358E-2</v>
      </c>
      <c r="AH142" s="36">
        <f t="shared" si="101"/>
        <v>0</v>
      </c>
      <c r="AI142" s="36">
        <f t="shared" si="102"/>
        <v>0</v>
      </c>
      <c r="AJ142" s="36">
        <f t="shared" si="103"/>
        <v>0.15259213321806855</v>
      </c>
      <c r="AK142" s="36">
        <f t="shared" si="104"/>
        <v>0.25336299924466121</v>
      </c>
      <c r="AL142" s="36">
        <f t="shared" si="105"/>
        <v>0.61238971249841012</v>
      </c>
      <c r="AM142" s="36">
        <f t="shared" si="106"/>
        <v>0.51634468106055764</v>
      </c>
      <c r="AN142" s="36">
        <f t="shared" si="107"/>
        <v>0.63161008257537377</v>
      </c>
      <c r="AO142" s="36">
        <f t="shared" si="108"/>
        <v>0.68527837382225654</v>
      </c>
      <c r="AP142" s="36">
        <f t="shared" si="109"/>
        <v>0.57522529339748574</v>
      </c>
      <c r="AQ142" s="36">
        <f t="shared" si="110"/>
        <v>0.31456918861253852</v>
      </c>
      <c r="AR142" s="36">
        <f t="shared" si="111"/>
        <v>5.2854404553639642E-2</v>
      </c>
      <c r="AS142" s="36">
        <f t="shared" si="112"/>
        <v>0.30652471061913006</v>
      </c>
      <c r="AT142" s="36">
        <f t="shared" si="113"/>
        <v>0.51499176231314792</v>
      </c>
      <c r="AU142" s="36">
        <f t="shared" si="114"/>
        <v>5.2854404553639642E-2</v>
      </c>
      <c r="AV142" s="36">
        <f t="shared" si="115"/>
        <v>0.21420420606690244</v>
      </c>
      <c r="AW142" s="36">
        <f t="shared" si="116"/>
        <v>0.54441554257385283</v>
      </c>
      <c r="AX142" s="36">
        <f t="shared" si="117"/>
        <v>0.1370496847584593</v>
      </c>
      <c r="AY142" s="36">
        <f t="shared" si="118"/>
        <v>0.31189107248340275</v>
      </c>
      <c r="AZ142" s="36">
        <f t="shared" si="119"/>
        <v>0.39617161517605559</v>
      </c>
      <c r="BA142" s="36">
        <f t="shared" si="120"/>
        <v>0.19037684772793717</v>
      </c>
      <c r="BB142" s="36">
        <f t="shared" si="121"/>
        <v>1.8370495418680653E-2</v>
      </c>
      <c r="BC142" s="36">
        <f t="shared" si="122"/>
        <v>0.56456963434831953</v>
      </c>
      <c r="BD142" s="36">
        <f t="shared" si="123"/>
        <v>0.45011199877942476</v>
      </c>
      <c r="BE142" s="36">
        <f t="shared" si="124"/>
        <v>0.12533025321388333</v>
      </c>
    </row>
    <row r="143" spans="1:57" x14ac:dyDescent="0.25">
      <c r="A143" s="15" t="s">
        <v>185</v>
      </c>
      <c r="B143" s="3">
        <v>17110004013821</v>
      </c>
      <c r="C143">
        <v>4.3782470747828484E-3</v>
      </c>
      <c r="D143" s="17">
        <v>195</v>
      </c>
      <c r="F143" s="36" t="e">
        <f>(C_calculation_DO_reachcode!AP143*Q!AI143)/'A-IFR'!AI143</f>
        <v>#DIV/0!</v>
      </c>
      <c r="G143" s="36" t="e">
        <f>(C_calculation_DO_reachcode!AQ143*Q!AJ143)/'A-IFR'!AJ143</f>
        <v>#DIV/0!</v>
      </c>
      <c r="H143" s="36" t="e">
        <f>(C_calculation_DO_reachcode!AR143*Q!AK143)/'A-IFR'!AK143</f>
        <v>#DIV/0!</v>
      </c>
      <c r="I143" s="36">
        <f>(C_calculation_DO_reachcode!AS143*Q!AL143)/'A-IFR'!AL143</f>
        <v>0</v>
      </c>
      <c r="J143" s="36" t="e">
        <f>(C_calculation_DO_reachcode!AT143*Q!AM143)/'A-IFR'!AM143</f>
        <v>#DIV/0!</v>
      </c>
      <c r="K143" s="36" t="e">
        <f>(C_calculation_DO_reachcode!AU143*Q!AN143)/'A-IFR'!AN143</f>
        <v>#DIV/0!</v>
      </c>
      <c r="L143" s="36" t="e">
        <f>(C_calculation_DO_reachcode!AV143*Q!AO143)/'A-IFR'!AO143</f>
        <v>#DIV/0!</v>
      </c>
      <c r="M143" s="36" t="e">
        <f>(C_calculation_DO_reachcode!AW143*Q!AP143)/'A-IFR'!AP143</f>
        <v>#DIV/0!</v>
      </c>
      <c r="N143" s="36" t="e">
        <f>(C_calculation_DO_reachcode!AX143*Q!AQ143)/'A-IFR'!AQ143</f>
        <v>#DIV/0!</v>
      </c>
      <c r="O143" s="36" t="e">
        <f>(C_calculation_DO_reachcode!AY143*Q!AR143)/'A-IFR'!AR143</f>
        <v>#DIV/0!</v>
      </c>
      <c r="P143" s="36" t="e">
        <f>(C_calculation_DO_reachcode!AZ143*Q!AS143)/'A-IFR'!AS143</f>
        <v>#DIV/0!</v>
      </c>
      <c r="Q143" s="36" t="e">
        <f>(C_calculation_DO_reachcode!BA143*Q!AT143)/'A-IFR'!AT143</f>
        <v>#DIV/0!</v>
      </c>
      <c r="R143" s="36">
        <f>(C_calculation_DO_reachcode!BB143*Q!AU143)/'A-IFR'!AU143</f>
        <v>0</v>
      </c>
      <c r="S143" s="36" t="e">
        <f>(C_calculation_DO_reachcode!BC143*Q!AV143)/'A-IFR'!AV143</f>
        <v>#DIV/0!</v>
      </c>
      <c r="T143" s="36" t="e">
        <f>(C_calculation_DO_reachcode!BD143*Q!AW143)/'A-IFR'!AW143</f>
        <v>#DIV/0!</v>
      </c>
      <c r="U143" s="36">
        <f>(C_calculation_DO_reachcode!BE143*Q!AX143)/'A-IFR'!AX143</f>
        <v>0</v>
      </c>
      <c r="V143" s="36" t="e">
        <f>(C_calculation_DO_reachcode!BF143*Q!AY143)/'A-IFR'!AY143</f>
        <v>#DIV/0!</v>
      </c>
      <c r="W143" s="36">
        <f>(C_calculation_DO_reachcode!BG143*Q!AZ143)/'A-IFR'!AZ143</f>
        <v>0</v>
      </c>
      <c r="X143" s="36" t="e">
        <f>(C_calculation_DO_reachcode!BH143*Q!BA143)/'A-IFR'!BA143</f>
        <v>#DIV/0!</v>
      </c>
      <c r="Y143" s="36" t="e">
        <f>(C_calculation_DO_reachcode!BI143*Q!BB143)/'A-IFR'!BB143</f>
        <v>#DIV/0!</v>
      </c>
      <c r="Z143" s="36">
        <f>(C_calculation_DO_reachcode!BJ143*Q!BC143)/'A-IFR'!BC143</f>
        <v>0</v>
      </c>
      <c r="AA143" s="36">
        <f>(C_calculation_DO_reachcode!BK143*Q!BD143)/'A-IFR'!BD143</f>
        <v>0</v>
      </c>
      <c r="AB143" s="36" t="e">
        <f>(C_calculation_DO_reachcode!BL143*Q!BE143)/'A-IFR'!BE143</f>
        <v>#DIV/0!</v>
      </c>
      <c r="AC143" s="36" t="e">
        <f>(C_calculation_DO_reachcode!BM143*Q!BF143)/'A-IFR'!BF143</f>
        <v>#DIV/0!</v>
      </c>
      <c r="AD143" s="36">
        <f>(C_calculation_DO_reachcode!BN143*Q!BG143)/'A-IFR'!BG143</f>
        <v>0</v>
      </c>
      <c r="AF143" s="37">
        <v>17110004000037</v>
      </c>
      <c r="AG143" s="36">
        <f t="shared" si="100"/>
        <v>0.11278081448153733</v>
      </c>
      <c r="AH143" s="36">
        <f t="shared" si="101"/>
        <v>0</v>
      </c>
      <c r="AI143" s="36">
        <f t="shared" si="102"/>
        <v>0</v>
      </c>
      <c r="AJ143" s="36">
        <f t="shared" si="103"/>
        <v>0.19960089219276997</v>
      </c>
      <c r="AK143" s="36">
        <f t="shared" si="104"/>
        <v>0.2111670521373018</v>
      </c>
      <c r="AL143" s="36">
        <f t="shared" si="105"/>
        <v>7.45090498898935E-2</v>
      </c>
      <c r="AM143" s="36">
        <f t="shared" si="106"/>
        <v>0.16964609527189256</v>
      </c>
      <c r="AN143" s="36">
        <f t="shared" si="107"/>
        <v>0.65707494516944542</v>
      </c>
      <c r="AO143" s="36">
        <f t="shared" si="108"/>
        <v>0.52521916802921054</v>
      </c>
      <c r="AP143" s="36">
        <f t="shared" si="109"/>
        <v>0.23718445824958909</v>
      </c>
      <c r="AQ143" s="36">
        <f t="shared" si="110"/>
        <v>0.33775225162771966</v>
      </c>
      <c r="AR143" s="36">
        <f t="shared" si="111"/>
        <v>0.26516173199036802</v>
      </c>
      <c r="AS143" s="36">
        <f t="shared" si="112"/>
        <v>0.25155828135118813</v>
      </c>
      <c r="AT143" s="36">
        <f t="shared" si="113"/>
        <v>0.37732867082970067</v>
      </c>
      <c r="AU143" s="36">
        <f t="shared" si="114"/>
        <v>0.26516173199036802</v>
      </c>
      <c r="AV143" s="36">
        <f t="shared" si="115"/>
        <v>0.10351331588041408</v>
      </c>
      <c r="AW143" s="36">
        <f t="shared" si="116"/>
        <v>0.41024077662634983</v>
      </c>
      <c r="AX143" s="36">
        <f t="shared" si="117"/>
        <v>8.3155308680921691E-2</v>
      </c>
      <c r="AY143" s="36">
        <f t="shared" si="118"/>
        <v>0.28424983512231927</v>
      </c>
      <c r="AZ143" s="36">
        <f t="shared" si="119"/>
        <v>0.35771961263470659</v>
      </c>
      <c r="BA143" s="36">
        <f t="shared" si="120"/>
        <v>0.10539175717532918</v>
      </c>
      <c r="BB143" s="36">
        <f t="shared" si="121"/>
        <v>8.4477484085824034E-2</v>
      </c>
      <c r="BC143" s="36">
        <f t="shared" si="122"/>
        <v>0.12683291467808211</v>
      </c>
      <c r="BD143" s="36">
        <f t="shared" si="123"/>
        <v>0.44708472813714278</v>
      </c>
      <c r="BE143" s="36">
        <f t="shared" si="124"/>
        <v>8.8222952002639021E-2</v>
      </c>
    </row>
    <row r="144" spans="1:57" x14ac:dyDescent="0.25">
      <c r="A144" s="15" t="s">
        <v>186</v>
      </c>
      <c r="B144" s="3">
        <v>17110004013821</v>
      </c>
      <c r="C144">
        <v>3.1527567189186811E-3</v>
      </c>
      <c r="D144" s="17">
        <v>195</v>
      </c>
      <c r="F144" s="36" t="e">
        <f>(C_calculation_DO_reachcode!AP144*Q!AI144)/'A-IFR'!AI144</f>
        <v>#DIV/0!</v>
      </c>
      <c r="G144" s="36" t="e">
        <f>(C_calculation_DO_reachcode!AQ144*Q!AJ144)/'A-IFR'!AJ144</f>
        <v>#DIV/0!</v>
      </c>
      <c r="H144" s="36" t="e">
        <f>(C_calculation_DO_reachcode!AR144*Q!AK144)/'A-IFR'!AK144</f>
        <v>#DIV/0!</v>
      </c>
      <c r="I144" s="36">
        <f>(C_calculation_DO_reachcode!AS144*Q!AL144)/'A-IFR'!AL144</f>
        <v>0</v>
      </c>
      <c r="J144" s="36" t="e">
        <f>(C_calculation_DO_reachcode!AT144*Q!AM144)/'A-IFR'!AM144</f>
        <v>#DIV/0!</v>
      </c>
      <c r="K144" s="36" t="e">
        <f>(C_calculation_DO_reachcode!AU144*Q!AN144)/'A-IFR'!AN144</f>
        <v>#DIV/0!</v>
      </c>
      <c r="L144" s="36" t="e">
        <f>(C_calculation_DO_reachcode!AV144*Q!AO144)/'A-IFR'!AO144</f>
        <v>#DIV/0!</v>
      </c>
      <c r="M144" s="36" t="e">
        <f>(C_calculation_DO_reachcode!AW144*Q!AP144)/'A-IFR'!AP144</f>
        <v>#DIV/0!</v>
      </c>
      <c r="N144" s="36" t="e">
        <f>(C_calculation_DO_reachcode!AX144*Q!AQ144)/'A-IFR'!AQ144</f>
        <v>#DIV/0!</v>
      </c>
      <c r="O144" s="36" t="e">
        <f>(C_calculation_DO_reachcode!AY144*Q!AR144)/'A-IFR'!AR144</f>
        <v>#DIV/0!</v>
      </c>
      <c r="P144" s="36" t="e">
        <f>(C_calculation_DO_reachcode!AZ144*Q!AS144)/'A-IFR'!AS144</f>
        <v>#DIV/0!</v>
      </c>
      <c r="Q144" s="36" t="e">
        <f>(C_calculation_DO_reachcode!BA144*Q!AT144)/'A-IFR'!AT144</f>
        <v>#DIV/0!</v>
      </c>
      <c r="R144" s="36">
        <f>(C_calculation_DO_reachcode!BB144*Q!AU144)/'A-IFR'!AU144</f>
        <v>0</v>
      </c>
      <c r="S144" s="36" t="e">
        <f>(C_calculation_DO_reachcode!BC144*Q!AV144)/'A-IFR'!AV144</f>
        <v>#DIV/0!</v>
      </c>
      <c r="T144" s="36" t="e">
        <f>(C_calculation_DO_reachcode!BD144*Q!AW144)/'A-IFR'!AW144</f>
        <v>#DIV/0!</v>
      </c>
      <c r="U144" s="36">
        <f>(C_calculation_DO_reachcode!BE144*Q!AX144)/'A-IFR'!AX144</f>
        <v>0</v>
      </c>
      <c r="V144" s="36" t="e">
        <f>(C_calculation_DO_reachcode!BF144*Q!AY144)/'A-IFR'!AY144</f>
        <v>#DIV/0!</v>
      </c>
      <c r="W144" s="36">
        <f>(C_calculation_DO_reachcode!BG144*Q!AZ144)/'A-IFR'!AZ144</f>
        <v>0</v>
      </c>
      <c r="X144" s="36" t="e">
        <f>(C_calculation_DO_reachcode!BH144*Q!BA144)/'A-IFR'!BA144</f>
        <v>#DIV/0!</v>
      </c>
      <c r="Y144" s="36" t="e">
        <f>(C_calculation_DO_reachcode!BI144*Q!BB144)/'A-IFR'!BB144</f>
        <v>#DIV/0!</v>
      </c>
      <c r="Z144" s="36">
        <f>(C_calculation_DO_reachcode!BJ144*Q!BC144)/'A-IFR'!BC144</f>
        <v>0</v>
      </c>
      <c r="AA144" s="36">
        <f>(C_calculation_DO_reachcode!BK144*Q!BD144)/'A-IFR'!BD144</f>
        <v>0</v>
      </c>
      <c r="AB144" s="36" t="e">
        <f>(C_calculation_DO_reachcode!BL144*Q!BE144)/'A-IFR'!BE144</f>
        <v>#DIV/0!</v>
      </c>
      <c r="AC144" s="36" t="e">
        <f>(C_calculation_DO_reachcode!BM144*Q!BF144)/'A-IFR'!BF144</f>
        <v>#DIV/0!</v>
      </c>
      <c r="AD144" s="36">
        <f>(C_calculation_DO_reachcode!BN144*Q!BG144)/'A-IFR'!BG144</f>
        <v>0</v>
      </c>
      <c r="AF144" s="37">
        <v>17110004000040</v>
      </c>
      <c r="AG144" s="36">
        <f t="shared" si="100"/>
        <v>0.69327030078356799</v>
      </c>
      <c r="AH144" s="36">
        <f t="shared" si="101"/>
        <v>0</v>
      </c>
      <c r="AI144" s="36">
        <f t="shared" si="102"/>
        <v>2.5686065238785638E-2</v>
      </c>
      <c r="AJ144" s="36">
        <f t="shared" si="103"/>
        <v>0.2787529701312822</v>
      </c>
      <c r="AK144" s="36">
        <f t="shared" si="104"/>
        <v>0.79800582624171279</v>
      </c>
      <c r="AL144" s="36">
        <f t="shared" si="105"/>
        <v>1.1472946905375818</v>
      </c>
      <c r="AM144" s="36">
        <f t="shared" si="106"/>
        <v>0.81822087827887524</v>
      </c>
      <c r="AN144" s="36">
        <f t="shared" si="107"/>
        <v>0.89166015491069517</v>
      </c>
      <c r="AO144" s="36">
        <f t="shared" si="108"/>
        <v>0.82834960052932582</v>
      </c>
      <c r="AP144" s="36">
        <f t="shared" si="109"/>
        <v>0.65209022887774326</v>
      </c>
      <c r="AQ144" s="36">
        <f t="shared" si="110"/>
        <v>0.9510713222730014</v>
      </c>
      <c r="AR144" s="36">
        <f t="shared" si="111"/>
        <v>0.54073898209492388</v>
      </c>
      <c r="AS144" s="36">
        <f t="shared" si="112"/>
        <v>0.67889273633810365</v>
      </c>
      <c r="AT144" s="36">
        <f t="shared" si="113"/>
        <v>0.82435970056593211</v>
      </c>
      <c r="AU144" s="36">
        <f t="shared" si="114"/>
        <v>0.54073898209492388</v>
      </c>
      <c r="AV144" s="36">
        <f t="shared" si="115"/>
        <v>0.54221032682553227</v>
      </c>
      <c r="AW144" s="36">
        <f t="shared" si="116"/>
        <v>0.86963741488201218</v>
      </c>
      <c r="AX144" s="36">
        <f t="shared" si="117"/>
        <v>0.45412157663560082</v>
      </c>
      <c r="AY144" s="36">
        <f t="shared" si="118"/>
        <v>0.73149423183429541</v>
      </c>
      <c r="AZ144" s="36">
        <f t="shared" si="119"/>
        <v>0.77286904063117567</v>
      </c>
      <c r="BA144" s="36">
        <f t="shared" si="120"/>
        <v>0.56608429395848092</v>
      </c>
      <c r="BB144" s="36">
        <f t="shared" si="121"/>
        <v>0.25165002596156272</v>
      </c>
      <c r="BC144" s="36">
        <f t="shared" si="122"/>
        <v>0.97527835970883225</v>
      </c>
      <c r="BD144" s="36">
        <f t="shared" si="123"/>
        <v>0.83050592489011876</v>
      </c>
      <c r="BE144" s="36">
        <f t="shared" si="124"/>
        <v>0.49443230658312665</v>
      </c>
    </row>
    <row r="145" spans="1:57" x14ac:dyDescent="0.25">
      <c r="A145" s="15" t="s">
        <v>187</v>
      </c>
      <c r="B145" s="3">
        <v>17110004013821</v>
      </c>
      <c r="C145">
        <v>2.49287742190063E-3</v>
      </c>
      <c r="D145" s="17">
        <v>195</v>
      </c>
      <c r="F145" s="36" t="e">
        <f>(C_calculation_DO_reachcode!AP145*Q!AI145)/'A-IFR'!AI145</f>
        <v>#DIV/0!</v>
      </c>
      <c r="G145" s="36" t="e">
        <f>(C_calculation_DO_reachcode!AQ145*Q!AJ145)/'A-IFR'!AJ145</f>
        <v>#DIV/0!</v>
      </c>
      <c r="H145" s="36" t="e">
        <f>(C_calculation_DO_reachcode!AR145*Q!AK145)/'A-IFR'!AK145</f>
        <v>#DIV/0!</v>
      </c>
      <c r="I145" s="36">
        <f>(C_calculation_DO_reachcode!AS145*Q!AL145)/'A-IFR'!AL145</f>
        <v>0</v>
      </c>
      <c r="J145" s="36" t="e">
        <f>(C_calculation_DO_reachcode!AT145*Q!AM145)/'A-IFR'!AM145</f>
        <v>#DIV/0!</v>
      </c>
      <c r="K145" s="36" t="e">
        <f>(C_calculation_DO_reachcode!AU145*Q!AN145)/'A-IFR'!AN145</f>
        <v>#DIV/0!</v>
      </c>
      <c r="L145" s="36" t="e">
        <f>(C_calculation_DO_reachcode!AV145*Q!AO145)/'A-IFR'!AO145</f>
        <v>#DIV/0!</v>
      </c>
      <c r="M145" s="36" t="e">
        <f>(C_calculation_DO_reachcode!AW145*Q!AP145)/'A-IFR'!AP145</f>
        <v>#DIV/0!</v>
      </c>
      <c r="N145" s="36" t="e">
        <f>(C_calculation_DO_reachcode!AX145*Q!AQ145)/'A-IFR'!AQ145</f>
        <v>#DIV/0!</v>
      </c>
      <c r="O145" s="36" t="e">
        <f>(C_calculation_DO_reachcode!AY145*Q!AR145)/'A-IFR'!AR145</f>
        <v>#DIV/0!</v>
      </c>
      <c r="P145" s="36" t="e">
        <f>(C_calculation_DO_reachcode!AZ145*Q!AS145)/'A-IFR'!AS145</f>
        <v>#DIV/0!</v>
      </c>
      <c r="Q145" s="36" t="e">
        <f>(C_calculation_DO_reachcode!BA145*Q!AT145)/'A-IFR'!AT145</f>
        <v>#DIV/0!</v>
      </c>
      <c r="R145" s="36">
        <f>(C_calculation_DO_reachcode!BB145*Q!AU145)/'A-IFR'!AU145</f>
        <v>0</v>
      </c>
      <c r="S145" s="36" t="e">
        <f>(C_calculation_DO_reachcode!BC145*Q!AV145)/'A-IFR'!AV145</f>
        <v>#DIV/0!</v>
      </c>
      <c r="T145" s="36" t="e">
        <f>(C_calculation_DO_reachcode!BD145*Q!AW145)/'A-IFR'!AW145</f>
        <v>#DIV/0!</v>
      </c>
      <c r="U145" s="36">
        <f>(C_calculation_DO_reachcode!BE145*Q!AX145)/'A-IFR'!AX145</f>
        <v>0</v>
      </c>
      <c r="V145" s="36" t="e">
        <f>(C_calculation_DO_reachcode!BF145*Q!AY145)/'A-IFR'!AY145</f>
        <v>#DIV/0!</v>
      </c>
      <c r="W145" s="36">
        <f>(C_calculation_DO_reachcode!BG145*Q!AZ145)/'A-IFR'!AZ145</f>
        <v>0</v>
      </c>
      <c r="X145" s="36" t="e">
        <f>(C_calculation_DO_reachcode!BH145*Q!BA145)/'A-IFR'!BA145</f>
        <v>#DIV/0!</v>
      </c>
      <c r="Y145" s="36" t="e">
        <f>(C_calculation_DO_reachcode!BI145*Q!BB145)/'A-IFR'!BB145</f>
        <v>#DIV/0!</v>
      </c>
      <c r="Z145" s="36">
        <f>(C_calculation_DO_reachcode!BJ145*Q!BC145)/'A-IFR'!BC145</f>
        <v>0</v>
      </c>
      <c r="AA145" s="36">
        <f>(C_calculation_DO_reachcode!BK145*Q!BD145)/'A-IFR'!BD145</f>
        <v>0</v>
      </c>
      <c r="AB145" s="36" t="e">
        <f>(C_calculation_DO_reachcode!BL145*Q!BE145)/'A-IFR'!BE145</f>
        <v>#DIV/0!</v>
      </c>
      <c r="AC145" s="36" t="e">
        <f>(C_calculation_DO_reachcode!BM145*Q!BF145)/'A-IFR'!BF145</f>
        <v>#DIV/0!</v>
      </c>
      <c r="AD145" s="36">
        <f>(C_calculation_DO_reachcode!BN145*Q!BG145)/'A-IFR'!BG145</f>
        <v>0</v>
      </c>
      <c r="AF145" s="37">
        <v>17110004001205</v>
      </c>
      <c r="AG145" s="36">
        <f t="shared" si="100"/>
        <v>0.39340324108143304</v>
      </c>
      <c r="AH145" s="36">
        <f t="shared" si="101"/>
        <v>0.30012375825523002</v>
      </c>
      <c r="AI145" s="36">
        <f t="shared" si="102"/>
        <v>0.21592142149758162</v>
      </c>
      <c r="AJ145" s="36">
        <f t="shared" si="103"/>
        <v>0.18617111583093701</v>
      </c>
      <c r="AK145" s="36">
        <f t="shared" si="104"/>
        <v>0.18673046408655614</v>
      </c>
      <c r="AL145" s="36">
        <f t="shared" si="105"/>
        <v>0.14555089762035436</v>
      </c>
      <c r="AM145" s="36">
        <f t="shared" si="106"/>
        <v>9.4674242603995373E-2</v>
      </c>
      <c r="AN145" s="36">
        <f t="shared" si="107"/>
        <v>7.95049167727091E-2</v>
      </c>
      <c r="AO145" s="36">
        <f t="shared" si="108"/>
        <v>0.19898853132875904</v>
      </c>
      <c r="AP145" s="36">
        <f t="shared" si="109"/>
        <v>0.65653479398569914</v>
      </c>
      <c r="AQ145" s="36">
        <f t="shared" si="110"/>
        <v>0.65604896308017968</v>
      </c>
      <c r="AR145" s="36">
        <f t="shared" si="111"/>
        <v>0.4609173166622933</v>
      </c>
      <c r="AS145" s="36">
        <f t="shared" si="112"/>
        <v>0.2775712769818301</v>
      </c>
      <c r="AT145" s="36">
        <f t="shared" si="113"/>
        <v>0.47771012110383548</v>
      </c>
      <c r="AU145" s="36">
        <f t="shared" si="114"/>
        <v>0.4609173166622933</v>
      </c>
      <c r="AV145" s="36">
        <f t="shared" si="115"/>
        <v>0.19847459448614049</v>
      </c>
      <c r="AW145" s="36">
        <f t="shared" si="116"/>
        <v>0.23624118758364224</v>
      </c>
      <c r="AX145" s="36">
        <f t="shared" si="117"/>
        <v>0.22337954258912321</v>
      </c>
      <c r="AY145" s="36">
        <f t="shared" si="118"/>
        <v>0.61719958229283833</v>
      </c>
      <c r="AZ145" s="36">
        <f t="shared" si="119"/>
        <v>0.5024731818957956</v>
      </c>
      <c r="BA145" s="36">
        <f t="shared" si="120"/>
        <v>0.22660050900909107</v>
      </c>
      <c r="BB145" s="36">
        <f t="shared" si="121"/>
        <v>0.23459973333277748</v>
      </c>
      <c r="BC145" s="36">
        <f t="shared" si="122"/>
        <v>0.1169519472650649</v>
      </c>
      <c r="BD145" s="36">
        <f t="shared" si="123"/>
        <v>0.3484801674309429</v>
      </c>
      <c r="BE145" s="36">
        <f t="shared" si="124"/>
        <v>0.25251361600139638</v>
      </c>
    </row>
    <row r="146" spans="1:57" x14ac:dyDescent="0.25">
      <c r="A146" s="15" t="s">
        <v>189</v>
      </c>
      <c r="B146" s="3">
        <v>17110004013704</v>
      </c>
      <c r="C146">
        <v>0.96964555978775024</v>
      </c>
      <c r="D146" s="17">
        <v>195</v>
      </c>
      <c r="F146" s="36" t="e">
        <f>(C_calculation_DO_reachcode!AP146*Q!AI146)/'A-IFR'!AI146</f>
        <v>#DIV/0!</v>
      </c>
      <c r="G146" s="36">
        <f>(C_calculation_DO_reachcode!AQ146*Q!AJ146)/'A-IFR'!AJ146</f>
        <v>0</v>
      </c>
      <c r="H146" s="36" t="e">
        <f>(C_calculation_DO_reachcode!AR146*Q!AK146)/'A-IFR'!AK146</f>
        <v>#DIV/0!</v>
      </c>
      <c r="I146" s="36" t="e">
        <f>(C_calculation_DO_reachcode!AS146*Q!AL146)/'A-IFR'!AL146</f>
        <v>#DIV/0!</v>
      </c>
      <c r="J146" s="36" t="e">
        <f>(C_calculation_DO_reachcode!AT146*Q!AM146)/'A-IFR'!AM146</f>
        <v>#DIV/0!</v>
      </c>
      <c r="K146" s="36" t="e">
        <f>(C_calculation_DO_reachcode!AU146*Q!AN146)/'A-IFR'!AN146</f>
        <v>#DIV/0!</v>
      </c>
      <c r="L146" s="36" t="e">
        <f>(C_calculation_DO_reachcode!AV146*Q!AO146)/'A-IFR'!AO146</f>
        <v>#DIV/0!</v>
      </c>
      <c r="M146" s="36" t="e">
        <f>(C_calculation_DO_reachcode!AW146*Q!AP146)/'A-IFR'!AP146</f>
        <v>#DIV/0!</v>
      </c>
      <c r="N146" s="36" t="e">
        <f>(C_calculation_DO_reachcode!AX146*Q!AQ146)/'A-IFR'!AQ146</f>
        <v>#DIV/0!</v>
      </c>
      <c r="O146" s="36" t="e">
        <f>(C_calculation_DO_reachcode!AY146*Q!AR146)/'A-IFR'!AR146</f>
        <v>#DIV/0!</v>
      </c>
      <c r="P146" s="36" t="e">
        <f>(C_calculation_DO_reachcode!AZ146*Q!AS146)/'A-IFR'!AS146</f>
        <v>#DIV/0!</v>
      </c>
      <c r="Q146" s="36" t="e">
        <f>(C_calculation_DO_reachcode!BA146*Q!AT146)/'A-IFR'!AT146</f>
        <v>#DIV/0!</v>
      </c>
      <c r="R146" s="36">
        <f>(C_calculation_DO_reachcode!BB146*Q!AU146)/'A-IFR'!AU146</f>
        <v>0</v>
      </c>
      <c r="S146" s="36" t="e">
        <f>(C_calculation_DO_reachcode!BC146*Q!AV146)/'A-IFR'!AV146</f>
        <v>#DIV/0!</v>
      </c>
      <c r="T146" s="36" t="e">
        <f>(C_calculation_DO_reachcode!BD146*Q!AW146)/'A-IFR'!AW146</f>
        <v>#DIV/0!</v>
      </c>
      <c r="U146" s="36">
        <f>(C_calculation_DO_reachcode!BE146*Q!AX146)/'A-IFR'!AX146</f>
        <v>0</v>
      </c>
      <c r="V146" s="36" t="e">
        <f>(C_calculation_DO_reachcode!BF146*Q!AY146)/'A-IFR'!AY146</f>
        <v>#DIV/0!</v>
      </c>
      <c r="W146" s="36">
        <f>(C_calculation_DO_reachcode!BG146*Q!AZ146)/'A-IFR'!AZ146</f>
        <v>0</v>
      </c>
      <c r="X146" s="36" t="e">
        <f>(C_calculation_DO_reachcode!BH146*Q!BA146)/'A-IFR'!BA146</f>
        <v>#DIV/0!</v>
      </c>
      <c r="Y146" s="36" t="e">
        <f>(C_calculation_DO_reachcode!BI146*Q!BB146)/'A-IFR'!BB146</f>
        <v>#DIV/0!</v>
      </c>
      <c r="Z146" s="36">
        <f>(C_calculation_DO_reachcode!BJ146*Q!BC146)/'A-IFR'!BC146</f>
        <v>0</v>
      </c>
      <c r="AA146" s="36">
        <f>(C_calculation_DO_reachcode!BK146*Q!BD146)/'A-IFR'!BD146</f>
        <v>0</v>
      </c>
      <c r="AB146" s="36" t="e">
        <f>(C_calculation_DO_reachcode!BL146*Q!BE146)/'A-IFR'!BE146</f>
        <v>#DIV/0!</v>
      </c>
      <c r="AC146" s="36" t="e">
        <f>(C_calculation_DO_reachcode!BM146*Q!BF146)/'A-IFR'!BF146</f>
        <v>#DIV/0!</v>
      </c>
      <c r="AD146" s="36">
        <f>(C_calculation_DO_reachcode!BN146*Q!BG146)/'A-IFR'!BG146</f>
        <v>0</v>
      </c>
      <c r="AF146" s="37">
        <v>17110004001714</v>
      </c>
      <c r="AG146" s="36">
        <f t="shared" si="100"/>
        <v>0</v>
      </c>
      <c r="AH146" s="36">
        <f t="shared" si="101"/>
        <v>0</v>
      </c>
      <c r="AI146" s="36">
        <f t="shared" si="102"/>
        <v>0</v>
      </c>
      <c r="AJ146" s="36">
        <f t="shared" si="103"/>
        <v>0</v>
      </c>
      <c r="AK146" s="36">
        <f t="shared" si="104"/>
        <v>0</v>
      </c>
      <c r="AL146" s="36">
        <f t="shared" si="105"/>
        <v>0</v>
      </c>
      <c r="AM146" s="36">
        <f t="shared" si="106"/>
        <v>2.9910165069147045E-2</v>
      </c>
      <c r="AN146" s="36">
        <f t="shared" si="107"/>
        <v>4.5871147500469688E-2</v>
      </c>
      <c r="AO146" s="36">
        <f t="shared" si="108"/>
        <v>0</v>
      </c>
      <c r="AP146" s="36">
        <f t="shared" si="109"/>
        <v>0</v>
      </c>
      <c r="AQ146" s="36">
        <f t="shared" si="110"/>
        <v>0</v>
      </c>
      <c r="AR146" s="36">
        <f t="shared" si="111"/>
        <v>0</v>
      </c>
      <c r="AS146" s="36">
        <f t="shared" si="112"/>
        <v>0</v>
      </c>
      <c r="AT146" s="36">
        <f t="shared" si="113"/>
        <v>0</v>
      </c>
      <c r="AU146" s="36">
        <f t="shared" si="114"/>
        <v>0</v>
      </c>
      <c r="AV146" s="36">
        <f t="shared" si="115"/>
        <v>0</v>
      </c>
      <c r="AW146" s="36">
        <f t="shared" si="116"/>
        <v>0</v>
      </c>
      <c r="AX146" s="36">
        <f t="shared" si="117"/>
        <v>0</v>
      </c>
      <c r="AY146" s="36">
        <f t="shared" si="118"/>
        <v>0</v>
      </c>
      <c r="AZ146" s="36">
        <f t="shared" si="119"/>
        <v>0</v>
      </c>
      <c r="BA146" s="36">
        <f t="shared" si="120"/>
        <v>0</v>
      </c>
      <c r="BB146" s="36">
        <f t="shared" si="121"/>
        <v>0</v>
      </c>
      <c r="BC146" s="36">
        <f t="shared" si="122"/>
        <v>0</v>
      </c>
      <c r="BD146" s="36">
        <f t="shared" si="123"/>
        <v>0</v>
      </c>
      <c r="BE146" s="36">
        <f t="shared" si="124"/>
        <v>0</v>
      </c>
    </row>
    <row r="147" spans="1:57" x14ac:dyDescent="0.25">
      <c r="A147" s="15" t="s">
        <v>190</v>
      </c>
      <c r="B147" s="3">
        <v>17110004014072</v>
      </c>
      <c r="C147">
        <v>0.94477438926696777</v>
      </c>
      <c r="D147" s="17">
        <v>195</v>
      </c>
      <c r="F147" s="36" t="e">
        <f>(C_calculation_DO_reachcode!AP147*Q!AI147)/'A-IFR'!AI147</f>
        <v>#DIV/0!</v>
      </c>
      <c r="G147" s="36">
        <f>(C_calculation_DO_reachcode!AQ147*Q!AJ147)/'A-IFR'!AJ147</f>
        <v>0</v>
      </c>
      <c r="H147" s="36" t="e">
        <f>(C_calculation_DO_reachcode!AR147*Q!AK147)/'A-IFR'!AK147</f>
        <v>#DIV/0!</v>
      </c>
      <c r="I147" s="36" t="e">
        <f>(C_calculation_DO_reachcode!AS147*Q!AL147)/'A-IFR'!AL147</f>
        <v>#DIV/0!</v>
      </c>
      <c r="J147" s="36" t="e">
        <f>(C_calculation_DO_reachcode!AT147*Q!AM147)/'A-IFR'!AM147</f>
        <v>#DIV/0!</v>
      </c>
      <c r="K147" s="36" t="e">
        <f>(C_calculation_DO_reachcode!AU147*Q!AN147)/'A-IFR'!AN147</f>
        <v>#DIV/0!</v>
      </c>
      <c r="L147" s="36" t="e">
        <f>(C_calculation_DO_reachcode!AV147*Q!AO147)/'A-IFR'!AO147</f>
        <v>#DIV/0!</v>
      </c>
      <c r="M147" s="36" t="e">
        <f>(C_calculation_DO_reachcode!AW147*Q!AP147)/'A-IFR'!AP147</f>
        <v>#DIV/0!</v>
      </c>
      <c r="N147" s="36" t="e">
        <f>(C_calculation_DO_reachcode!AX147*Q!AQ147)/'A-IFR'!AQ147</f>
        <v>#DIV/0!</v>
      </c>
      <c r="O147" s="36" t="e">
        <f>(C_calculation_DO_reachcode!AY147*Q!AR147)/'A-IFR'!AR147</f>
        <v>#DIV/0!</v>
      </c>
      <c r="P147" s="36" t="e">
        <f>(C_calculation_DO_reachcode!AZ147*Q!AS147)/'A-IFR'!AS147</f>
        <v>#DIV/0!</v>
      </c>
      <c r="Q147" s="36" t="e">
        <f>(C_calculation_DO_reachcode!BA147*Q!AT147)/'A-IFR'!AT147</f>
        <v>#DIV/0!</v>
      </c>
      <c r="R147" s="36">
        <f>(C_calculation_DO_reachcode!BB147*Q!AU147)/'A-IFR'!AU147</f>
        <v>0</v>
      </c>
      <c r="S147" s="36" t="e">
        <f>(C_calculation_DO_reachcode!BC147*Q!AV147)/'A-IFR'!AV147</f>
        <v>#DIV/0!</v>
      </c>
      <c r="T147" s="36" t="e">
        <f>(C_calculation_DO_reachcode!BD147*Q!AW147)/'A-IFR'!AW147</f>
        <v>#DIV/0!</v>
      </c>
      <c r="U147" s="36">
        <f>(C_calculation_DO_reachcode!BE147*Q!AX147)/'A-IFR'!AX147</f>
        <v>0</v>
      </c>
      <c r="V147" s="36" t="e">
        <f>(C_calculation_DO_reachcode!BF147*Q!AY147)/'A-IFR'!AY147</f>
        <v>#DIV/0!</v>
      </c>
      <c r="W147" s="36">
        <f>(C_calculation_DO_reachcode!BG147*Q!AZ147)/'A-IFR'!AZ147</f>
        <v>0</v>
      </c>
      <c r="X147" s="36" t="e">
        <f>(C_calculation_DO_reachcode!BH147*Q!BA147)/'A-IFR'!BA147</f>
        <v>#DIV/0!</v>
      </c>
      <c r="Y147" s="36" t="e">
        <f>(C_calculation_DO_reachcode!BI147*Q!BB147)/'A-IFR'!BB147</f>
        <v>#DIV/0!</v>
      </c>
      <c r="Z147" s="36">
        <f>(C_calculation_DO_reachcode!BJ147*Q!BC147)/'A-IFR'!BC147</f>
        <v>0</v>
      </c>
      <c r="AA147" s="36">
        <f>(C_calculation_DO_reachcode!BK147*Q!BD147)/'A-IFR'!BD147</f>
        <v>0</v>
      </c>
      <c r="AB147" s="36" t="e">
        <f>(C_calculation_DO_reachcode!BL147*Q!BE147)/'A-IFR'!BE147</f>
        <v>#DIV/0!</v>
      </c>
      <c r="AC147" s="36" t="e">
        <f>(C_calculation_DO_reachcode!BM147*Q!BF147)/'A-IFR'!BF147</f>
        <v>#DIV/0!</v>
      </c>
      <c r="AD147" s="36">
        <f>(C_calculation_DO_reachcode!BN147*Q!BG147)/'A-IFR'!BG147</f>
        <v>0</v>
      </c>
      <c r="AF147" s="37">
        <v>17110002000120</v>
      </c>
      <c r="AG147" s="36">
        <f t="shared" si="100"/>
        <v>2.5665345083791376E-2</v>
      </c>
      <c r="AH147" s="36">
        <f t="shared" si="101"/>
        <v>0</v>
      </c>
      <c r="AI147" s="36">
        <f t="shared" si="102"/>
        <v>0</v>
      </c>
      <c r="AJ147" s="36">
        <f t="shared" si="103"/>
        <v>0</v>
      </c>
      <c r="AK147" s="36">
        <f t="shared" si="104"/>
        <v>0.20586920168799261</v>
      </c>
      <c r="AL147" s="36" t="e">
        <f t="shared" si="105"/>
        <v>#DIV/0!</v>
      </c>
      <c r="AM147" s="36" t="e">
        <f t="shared" si="106"/>
        <v>#DIV/0!</v>
      </c>
      <c r="AN147" s="36">
        <f t="shared" si="107"/>
        <v>0.13151212554322297</v>
      </c>
      <c r="AO147" s="36" t="e">
        <f t="shared" si="108"/>
        <v>#DIV/0!</v>
      </c>
      <c r="AP147" s="36" t="e">
        <f t="shared" si="109"/>
        <v>#DIV/0!</v>
      </c>
      <c r="AQ147" s="36">
        <f t="shared" si="110"/>
        <v>3.874644928944819E-2</v>
      </c>
      <c r="AR147" s="36">
        <f t="shared" si="111"/>
        <v>0.14324365859306054</v>
      </c>
      <c r="AS147" s="36">
        <f t="shared" si="112"/>
        <v>0.18685766175227836</v>
      </c>
      <c r="AT147" s="36">
        <f t="shared" si="113"/>
        <v>3.1019251710671849E-2</v>
      </c>
      <c r="AU147" s="36">
        <f t="shared" si="114"/>
        <v>0.14324365859306054</v>
      </c>
      <c r="AV147" s="36">
        <f t="shared" si="115"/>
        <v>0</v>
      </c>
      <c r="AW147" s="36">
        <f t="shared" si="116"/>
        <v>0.14654580761948383</v>
      </c>
      <c r="AX147" s="36">
        <f t="shared" si="117"/>
        <v>0</v>
      </c>
      <c r="AY147" s="36">
        <f t="shared" si="118"/>
        <v>6.8331152123835975E-2</v>
      </c>
      <c r="AZ147" s="36">
        <f t="shared" si="119"/>
        <v>7.7524590371394975E-2</v>
      </c>
      <c r="BA147" s="36">
        <f t="shared" si="120"/>
        <v>0</v>
      </c>
      <c r="BB147" s="36">
        <f t="shared" si="121"/>
        <v>0</v>
      </c>
      <c r="BC147" s="36" t="e">
        <f t="shared" si="122"/>
        <v>#DIV/0!</v>
      </c>
      <c r="BD147" s="36">
        <f t="shared" si="123"/>
        <v>0.2134508385799635</v>
      </c>
      <c r="BE147" s="36">
        <f t="shared" si="124"/>
        <v>0</v>
      </c>
    </row>
    <row r="148" spans="1:57" x14ac:dyDescent="0.25">
      <c r="A148" s="15" t="s">
        <v>192</v>
      </c>
      <c r="B148" s="3">
        <v>17110004014411</v>
      </c>
      <c r="C148">
        <v>0.87308323383331299</v>
      </c>
      <c r="D148" s="17">
        <v>195</v>
      </c>
      <c r="F148" s="36" t="e">
        <f>(C_calculation_DO_reachcode!AP148*Q!AI148)/'A-IFR'!AI148</f>
        <v>#DIV/0!</v>
      </c>
      <c r="G148" s="36">
        <f>(C_calculation_DO_reachcode!AQ148*Q!AJ148)/'A-IFR'!AJ148</f>
        <v>0</v>
      </c>
      <c r="H148" s="36" t="e">
        <f>(C_calculation_DO_reachcode!AR148*Q!AK148)/'A-IFR'!AK148</f>
        <v>#DIV/0!</v>
      </c>
      <c r="I148" s="36">
        <f>(C_calculation_DO_reachcode!AS148*Q!AL148)/'A-IFR'!AL148</f>
        <v>0</v>
      </c>
      <c r="J148" s="36" t="e">
        <f>(C_calculation_DO_reachcode!AT148*Q!AM148)/'A-IFR'!AM148</f>
        <v>#DIV/0!</v>
      </c>
      <c r="K148" s="36" t="e">
        <f>(C_calculation_DO_reachcode!AU148*Q!AN148)/'A-IFR'!AN148</f>
        <v>#DIV/0!</v>
      </c>
      <c r="L148" s="36" t="e">
        <f>(C_calculation_DO_reachcode!AV148*Q!AO148)/'A-IFR'!AO148</f>
        <v>#DIV/0!</v>
      </c>
      <c r="M148" s="36" t="e">
        <f>(C_calculation_DO_reachcode!AW148*Q!AP148)/'A-IFR'!AP148</f>
        <v>#DIV/0!</v>
      </c>
      <c r="N148" s="36" t="e">
        <f>(C_calculation_DO_reachcode!AX148*Q!AQ148)/'A-IFR'!AQ148</f>
        <v>#DIV/0!</v>
      </c>
      <c r="O148" s="36" t="e">
        <f>(C_calculation_DO_reachcode!AY148*Q!AR148)/'A-IFR'!AR148</f>
        <v>#DIV/0!</v>
      </c>
      <c r="P148" s="36" t="e">
        <f>(C_calculation_DO_reachcode!AZ148*Q!AS148)/'A-IFR'!AS148</f>
        <v>#DIV/0!</v>
      </c>
      <c r="Q148" s="36" t="e">
        <f>(C_calculation_DO_reachcode!BA148*Q!AT148)/'A-IFR'!AT148</f>
        <v>#DIV/0!</v>
      </c>
      <c r="R148" s="36">
        <f>(C_calculation_DO_reachcode!BB148*Q!AU148)/'A-IFR'!AU148</f>
        <v>0</v>
      </c>
      <c r="S148" s="36" t="e">
        <f>(C_calculation_DO_reachcode!BC148*Q!AV148)/'A-IFR'!AV148</f>
        <v>#DIV/0!</v>
      </c>
      <c r="T148" s="36" t="e">
        <f>(C_calculation_DO_reachcode!BD148*Q!AW148)/'A-IFR'!AW148</f>
        <v>#DIV/0!</v>
      </c>
      <c r="U148" s="36">
        <f>(C_calculation_DO_reachcode!BE148*Q!AX148)/'A-IFR'!AX148</f>
        <v>0</v>
      </c>
      <c r="V148" s="36" t="e">
        <f>(C_calculation_DO_reachcode!BF148*Q!AY148)/'A-IFR'!AY148</f>
        <v>#DIV/0!</v>
      </c>
      <c r="W148" s="36">
        <f>(C_calculation_DO_reachcode!BG148*Q!AZ148)/'A-IFR'!AZ148</f>
        <v>0</v>
      </c>
      <c r="X148" s="36" t="e">
        <f>(C_calculation_DO_reachcode!BH148*Q!BA148)/'A-IFR'!BA148</f>
        <v>#DIV/0!</v>
      </c>
      <c r="Y148" s="36" t="e">
        <f>(C_calculation_DO_reachcode!BI148*Q!BB148)/'A-IFR'!BB148</f>
        <v>#DIV/0!</v>
      </c>
      <c r="Z148" s="36">
        <f>(C_calculation_DO_reachcode!BJ148*Q!BC148)/'A-IFR'!BC148</f>
        <v>0</v>
      </c>
      <c r="AA148" s="36">
        <f>(C_calculation_DO_reachcode!BK148*Q!BD148)/'A-IFR'!BD148</f>
        <v>0</v>
      </c>
      <c r="AB148" s="36" t="e">
        <f>(C_calculation_DO_reachcode!BL148*Q!BE148)/'A-IFR'!BE148</f>
        <v>#DIV/0!</v>
      </c>
      <c r="AC148" s="36" t="e">
        <f>(C_calculation_DO_reachcode!BM148*Q!BF148)/'A-IFR'!BF148</f>
        <v>#DIV/0!</v>
      </c>
      <c r="AD148" s="36">
        <f>(C_calculation_DO_reachcode!BN148*Q!BG148)/'A-IFR'!BG148</f>
        <v>0</v>
      </c>
      <c r="AF148" s="37">
        <v>17110001000005</v>
      </c>
      <c r="AG148" s="36">
        <f t="shared" si="100"/>
        <v>0.10400366623578376</v>
      </c>
      <c r="AH148" s="36">
        <f t="shared" si="101"/>
        <v>0.1248691440293682</v>
      </c>
      <c r="AI148" s="36">
        <f t="shared" si="102"/>
        <v>0.13113981540154607</v>
      </c>
      <c r="AJ148" s="36">
        <f t="shared" si="103"/>
        <v>4.7259335256219288E-2</v>
      </c>
      <c r="AK148" s="36">
        <f t="shared" si="104"/>
        <v>7.4919323981394517E-2</v>
      </c>
      <c r="AL148" s="36">
        <f t="shared" si="105"/>
        <v>0.12379183805518014</v>
      </c>
      <c r="AM148" s="36">
        <f t="shared" si="106"/>
        <v>7.1494263940653585E-2</v>
      </c>
      <c r="AN148" s="36">
        <f t="shared" si="107"/>
        <v>1.7367062566142793E-3</v>
      </c>
      <c r="AO148" s="36">
        <f t="shared" si="108"/>
        <v>0.18482677514348056</v>
      </c>
      <c r="AP148" s="36">
        <f t="shared" si="109"/>
        <v>0.1746216601077567</v>
      </c>
      <c r="AQ148" s="36">
        <f t="shared" si="110"/>
        <v>0.16672210305228535</v>
      </c>
      <c r="AR148" s="36">
        <f t="shared" si="111"/>
        <v>0.20769725423845231</v>
      </c>
      <c r="AS148" s="36">
        <f t="shared" si="112"/>
        <v>0.118829125896926</v>
      </c>
      <c r="AT148" s="36">
        <f t="shared" si="113"/>
        <v>0.18736691662896668</v>
      </c>
      <c r="AU148" s="36">
        <f t="shared" si="114"/>
        <v>0.20769725423845231</v>
      </c>
      <c r="AV148" s="36">
        <f t="shared" si="115"/>
        <v>0.10190257677668289</v>
      </c>
      <c r="AW148" s="36">
        <f t="shared" si="116"/>
        <v>0.10819993593765345</v>
      </c>
      <c r="AX148" s="36">
        <f t="shared" si="117"/>
        <v>0.10572778098913056</v>
      </c>
      <c r="AY148" s="36">
        <f t="shared" si="118"/>
        <v>0.18327352222113696</v>
      </c>
      <c r="AZ148" s="36">
        <f t="shared" si="119"/>
        <v>0.19437508373476547</v>
      </c>
      <c r="BA148" s="36">
        <f t="shared" si="120"/>
        <v>0.10306782781793672</v>
      </c>
      <c r="BB148" s="36">
        <f t="shared" si="121"/>
        <v>9.3940951290278171E-2</v>
      </c>
      <c r="BC148" s="36">
        <f t="shared" si="122"/>
        <v>9.4900235306683733E-2</v>
      </c>
      <c r="BD148" s="36">
        <f t="shared" si="123"/>
        <v>0.13713064923504698</v>
      </c>
      <c r="BE148" s="36">
        <f t="shared" si="124"/>
        <v>0.10566485961381901</v>
      </c>
    </row>
    <row r="149" spans="1:57" x14ac:dyDescent="0.25">
      <c r="A149" s="15" t="s">
        <v>193</v>
      </c>
      <c r="B149" s="3">
        <v>17110004014411</v>
      </c>
      <c r="C149">
        <v>0.99937504529953003</v>
      </c>
      <c r="D149" s="17">
        <v>400</v>
      </c>
      <c r="F149" s="36">
        <f>(C_calculation_DO_reachcode!AP149*Q!AI149)/'A-IFR'!AI149</f>
        <v>0</v>
      </c>
      <c r="G149" s="36" t="e">
        <f>(C_calculation_DO_reachcode!AQ149*Q!AJ149)/'A-IFR'!AJ149</f>
        <v>#DIV/0!</v>
      </c>
      <c r="H149" s="36" t="e">
        <f>(C_calculation_DO_reachcode!AR149*Q!AK149)/'A-IFR'!AK149</f>
        <v>#DIV/0!</v>
      </c>
      <c r="I149" s="36" t="e">
        <f>(C_calculation_DO_reachcode!AS149*Q!AL149)/'A-IFR'!AL149</f>
        <v>#DIV/0!</v>
      </c>
      <c r="J149" s="36" t="e">
        <f>(C_calculation_DO_reachcode!AT149*Q!AM149)/'A-IFR'!AM149</f>
        <v>#DIV/0!</v>
      </c>
      <c r="K149" s="36" t="e">
        <f>(C_calculation_DO_reachcode!AU149*Q!AN149)/'A-IFR'!AN149</f>
        <v>#DIV/0!</v>
      </c>
      <c r="L149" s="36" t="e">
        <f>(C_calculation_DO_reachcode!AV149*Q!AO149)/'A-IFR'!AO149</f>
        <v>#DIV/0!</v>
      </c>
      <c r="M149" s="36" t="e">
        <f>(C_calculation_DO_reachcode!AW149*Q!AP149)/'A-IFR'!AP149</f>
        <v>#DIV/0!</v>
      </c>
      <c r="N149" s="36" t="e">
        <f>(C_calculation_DO_reachcode!AX149*Q!AQ149)/'A-IFR'!AQ149</f>
        <v>#DIV/0!</v>
      </c>
      <c r="O149" s="36" t="e">
        <f>(C_calculation_DO_reachcode!AY149*Q!AR149)/'A-IFR'!AR149</f>
        <v>#DIV/0!</v>
      </c>
      <c r="P149" s="36" t="e">
        <f>(C_calculation_DO_reachcode!AZ149*Q!AS149)/'A-IFR'!AS149</f>
        <v>#DIV/0!</v>
      </c>
      <c r="Q149" s="36" t="e">
        <f>(C_calculation_DO_reachcode!BA149*Q!AT149)/'A-IFR'!AT149</f>
        <v>#DIV/0!</v>
      </c>
      <c r="R149" s="36">
        <f>(C_calculation_DO_reachcode!BB149*Q!AU149)/'A-IFR'!AU149</f>
        <v>0</v>
      </c>
      <c r="S149" s="36" t="e">
        <f>(C_calculation_DO_reachcode!BC149*Q!AV149)/'A-IFR'!AV149</f>
        <v>#DIV/0!</v>
      </c>
      <c r="T149" s="36">
        <f>(C_calculation_DO_reachcode!BD149*Q!AW149)/'A-IFR'!AW149</f>
        <v>0</v>
      </c>
      <c r="U149" s="36" t="e">
        <f>(C_calculation_DO_reachcode!BE149*Q!AX149)/'A-IFR'!AX149</f>
        <v>#DIV/0!</v>
      </c>
      <c r="V149" s="36" t="e">
        <f>(C_calculation_DO_reachcode!BF149*Q!AY149)/'A-IFR'!AY149</f>
        <v>#DIV/0!</v>
      </c>
      <c r="W149" s="36" t="e">
        <f>(C_calculation_DO_reachcode!BG149*Q!AZ149)/'A-IFR'!AZ149</f>
        <v>#DIV/0!</v>
      </c>
      <c r="X149" s="36">
        <f>(C_calculation_DO_reachcode!BH149*Q!BA149)/'A-IFR'!BA149</f>
        <v>0</v>
      </c>
      <c r="Y149" s="36" t="e">
        <f>(C_calculation_DO_reachcode!BI149*Q!BB149)/'A-IFR'!BB149</f>
        <v>#DIV/0!</v>
      </c>
      <c r="Z149" s="36">
        <f>(C_calculation_DO_reachcode!BJ149*Q!BC149)/'A-IFR'!BC149</f>
        <v>0</v>
      </c>
      <c r="AA149" s="36" t="e">
        <f>(C_calculation_DO_reachcode!BK149*Q!BD149)/'A-IFR'!BD149</f>
        <v>#DIV/0!</v>
      </c>
      <c r="AB149" s="36" t="e">
        <f>(C_calculation_DO_reachcode!BL149*Q!BE149)/'A-IFR'!BE149</f>
        <v>#DIV/0!</v>
      </c>
      <c r="AC149" s="36" t="e">
        <f>(C_calculation_DO_reachcode!BM149*Q!BF149)/'A-IFR'!BF149</f>
        <v>#DIV/0!</v>
      </c>
      <c r="AD149" s="36">
        <f>(C_calculation_DO_reachcode!BN149*Q!BG149)/'A-IFR'!BG149</f>
        <v>0</v>
      </c>
      <c r="AF149" s="37">
        <v>17110001000007</v>
      </c>
      <c r="AG149" s="36" t="e">
        <f t="shared" si="100"/>
        <v>#DIV/0!</v>
      </c>
      <c r="AH149" s="36" t="e">
        <f t="shared" si="101"/>
        <v>#DIV/0!</v>
      </c>
      <c r="AI149" s="36" t="e">
        <f t="shared" si="102"/>
        <v>#DIV/0!</v>
      </c>
      <c r="AJ149" s="36" t="e">
        <f t="shared" si="103"/>
        <v>#DIV/0!</v>
      </c>
      <c r="AK149" s="36" t="e">
        <f t="shared" si="104"/>
        <v>#DIV/0!</v>
      </c>
      <c r="AL149" s="36" t="e">
        <f t="shared" si="105"/>
        <v>#DIV/0!</v>
      </c>
      <c r="AM149" s="36" t="e">
        <f t="shared" si="106"/>
        <v>#DIV/0!</v>
      </c>
      <c r="AN149" s="36" t="e">
        <f t="shared" si="107"/>
        <v>#DIV/0!</v>
      </c>
      <c r="AO149" s="36">
        <f t="shared" si="108"/>
        <v>0.17212756540786547</v>
      </c>
      <c r="AP149" s="36" t="e">
        <f t="shared" si="109"/>
        <v>#DIV/0!</v>
      </c>
      <c r="AQ149" s="36" t="e">
        <f t="shared" si="110"/>
        <v>#DIV/0!</v>
      </c>
      <c r="AR149" s="36" t="e">
        <f t="shared" si="111"/>
        <v>#DIV/0!</v>
      </c>
      <c r="AS149" s="36">
        <f t="shared" si="112"/>
        <v>0.23456545724893155</v>
      </c>
      <c r="AT149" s="36">
        <f t="shared" si="113"/>
        <v>0.2371955366643351</v>
      </c>
      <c r="AU149" s="36" t="e">
        <f t="shared" si="114"/>
        <v>#DIV/0!</v>
      </c>
      <c r="AV149" s="36" t="e">
        <f t="shared" si="115"/>
        <v>#DIV/0!</v>
      </c>
      <c r="AW149" s="36">
        <f t="shared" si="116"/>
        <v>0.18332067208712718</v>
      </c>
      <c r="AX149" s="36" t="e">
        <f t="shared" si="117"/>
        <v>#DIV/0!</v>
      </c>
      <c r="AY149" s="36" t="e">
        <f t="shared" si="118"/>
        <v>#DIV/0!</v>
      </c>
      <c r="AZ149" s="36">
        <f t="shared" si="119"/>
        <v>0.24863212938643786</v>
      </c>
      <c r="BA149" s="36" t="e">
        <f t="shared" si="120"/>
        <v>#DIV/0!</v>
      </c>
      <c r="BB149" s="36" t="e">
        <f t="shared" si="121"/>
        <v>#DIV/0!</v>
      </c>
      <c r="BC149" s="36" t="e">
        <f t="shared" si="122"/>
        <v>#DIV/0!</v>
      </c>
      <c r="BD149" s="36">
        <f t="shared" si="123"/>
        <v>0.21814476320148932</v>
      </c>
      <c r="BE149" s="36" t="e">
        <f t="shared" si="124"/>
        <v>#DIV/0!</v>
      </c>
    </row>
    <row r="150" spans="1:57" x14ac:dyDescent="0.25">
      <c r="A150" s="15" t="s">
        <v>194</v>
      </c>
      <c r="B150" s="3">
        <v>17110004014411</v>
      </c>
      <c r="C150">
        <v>0.99619007110595703</v>
      </c>
      <c r="D150" s="17">
        <v>400</v>
      </c>
      <c r="F150" s="36" t="e">
        <f>(C_calculation_DO_reachcode!AP150*Q!AI150)/'A-IFR'!AI150</f>
        <v>#DIV/0!</v>
      </c>
      <c r="G150" s="36">
        <f>(C_calculation_DO_reachcode!AQ150*Q!AJ150)/'A-IFR'!AJ150</f>
        <v>0</v>
      </c>
      <c r="H150" s="36" t="e">
        <f>(C_calculation_DO_reachcode!AR150*Q!AK150)/'A-IFR'!AK150</f>
        <v>#DIV/0!</v>
      </c>
      <c r="I150" s="36" t="e">
        <f>(C_calculation_DO_reachcode!AS150*Q!AL150)/'A-IFR'!AL150</f>
        <v>#DIV/0!</v>
      </c>
      <c r="J150" s="36" t="e">
        <f>(C_calculation_DO_reachcode!AT150*Q!AM150)/'A-IFR'!AM150</f>
        <v>#DIV/0!</v>
      </c>
      <c r="K150" s="36" t="e">
        <f>(C_calculation_DO_reachcode!AU150*Q!AN150)/'A-IFR'!AN150</f>
        <v>#DIV/0!</v>
      </c>
      <c r="L150" s="36" t="e">
        <f>(C_calculation_DO_reachcode!AV150*Q!AO150)/'A-IFR'!AO150</f>
        <v>#DIV/0!</v>
      </c>
      <c r="M150" s="36" t="e">
        <f>(C_calculation_DO_reachcode!AW150*Q!AP150)/'A-IFR'!AP150</f>
        <v>#DIV/0!</v>
      </c>
      <c r="N150" s="36" t="e">
        <f>(C_calculation_DO_reachcode!AX150*Q!AQ150)/'A-IFR'!AQ150</f>
        <v>#DIV/0!</v>
      </c>
      <c r="O150" s="36" t="e">
        <f>(C_calculation_DO_reachcode!AY150*Q!AR150)/'A-IFR'!AR150</f>
        <v>#DIV/0!</v>
      </c>
      <c r="P150" s="36" t="e">
        <f>(C_calculation_DO_reachcode!AZ150*Q!AS150)/'A-IFR'!AS150</f>
        <v>#DIV/0!</v>
      </c>
      <c r="Q150" s="36" t="e">
        <f>(C_calculation_DO_reachcode!BA150*Q!AT150)/'A-IFR'!AT150</f>
        <v>#DIV/0!</v>
      </c>
      <c r="R150" s="36">
        <f>(C_calculation_DO_reachcode!BB150*Q!AU150)/'A-IFR'!AU150</f>
        <v>0</v>
      </c>
      <c r="S150" s="36" t="e">
        <f>(C_calculation_DO_reachcode!BC150*Q!AV150)/'A-IFR'!AV150</f>
        <v>#DIV/0!</v>
      </c>
      <c r="T150" s="36" t="e">
        <f>(C_calculation_DO_reachcode!BD150*Q!AW150)/'A-IFR'!AW150</f>
        <v>#DIV/0!</v>
      </c>
      <c r="U150" s="36">
        <f>(C_calculation_DO_reachcode!BE150*Q!AX150)/'A-IFR'!AX150</f>
        <v>0</v>
      </c>
      <c r="V150" s="36" t="e">
        <f>(C_calculation_DO_reachcode!BF150*Q!AY150)/'A-IFR'!AY150</f>
        <v>#DIV/0!</v>
      </c>
      <c r="W150" s="36">
        <f>(C_calculation_DO_reachcode!BG150*Q!AZ150)/'A-IFR'!AZ150</f>
        <v>0</v>
      </c>
      <c r="X150" s="36" t="e">
        <f>(C_calculation_DO_reachcode!BH150*Q!BA150)/'A-IFR'!BA150</f>
        <v>#DIV/0!</v>
      </c>
      <c r="Y150" s="36" t="e">
        <f>(C_calculation_DO_reachcode!BI150*Q!BB150)/'A-IFR'!BB150</f>
        <v>#DIV/0!</v>
      </c>
      <c r="Z150" s="36">
        <f>(C_calculation_DO_reachcode!BJ150*Q!BC150)/'A-IFR'!BC150</f>
        <v>0</v>
      </c>
      <c r="AA150" s="36">
        <f>(C_calculation_DO_reachcode!BK150*Q!BD150)/'A-IFR'!BD150</f>
        <v>0</v>
      </c>
      <c r="AB150" s="36" t="e">
        <f>(C_calculation_DO_reachcode!BL150*Q!BE150)/'A-IFR'!BE150</f>
        <v>#DIV/0!</v>
      </c>
      <c r="AC150" s="36" t="e">
        <f>(C_calculation_DO_reachcode!BM150*Q!BF150)/'A-IFR'!BF150</f>
        <v>#DIV/0!</v>
      </c>
      <c r="AD150" s="36">
        <f>(C_calculation_DO_reachcode!BN150*Q!BG150)/'A-IFR'!BG150</f>
        <v>0</v>
      </c>
      <c r="AF150" s="37">
        <v>17110002000417</v>
      </c>
      <c r="AG150" s="36" t="e">
        <f t="shared" si="100"/>
        <v>#DIV/0!</v>
      </c>
      <c r="AH150" s="36" t="e">
        <f t="shared" si="101"/>
        <v>#DIV/0!</v>
      </c>
      <c r="AI150" s="36" t="e">
        <f t="shared" si="102"/>
        <v>#DIV/0!</v>
      </c>
      <c r="AJ150" s="36" t="e">
        <f t="shared" si="103"/>
        <v>#DIV/0!</v>
      </c>
      <c r="AK150" s="36" t="e">
        <f t="shared" si="104"/>
        <v>#DIV/0!</v>
      </c>
      <c r="AL150" s="36" t="e">
        <f t="shared" si="105"/>
        <v>#DIV/0!</v>
      </c>
      <c r="AM150" s="36" t="e">
        <f t="shared" si="106"/>
        <v>#DIV/0!</v>
      </c>
      <c r="AN150" s="36" t="e">
        <f t="shared" si="107"/>
        <v>#DIV/0!</v>
      </c>
      <c r="AO150" s="36" t="e">
        <f t="shared" si="108"/>
        <v>#DIV/0!</v>
      </c>
      <c r="AP150" s="36" t="e">
        <f t="shared" si="109"/>
        <v>#DIV/0!</v>
      </c>
      <c r="AQ150" s="36" t="e">
        <f t="shared" si="110"/>
        <v>#DIV/0!</v>
      </c>
      <c r="AR150" s="36" t="e">
        <f t="shared" si="111"/>
        <v>#DIV/0!</v>
      </c>
      <c r="AS150" s="36" t="e">
        <f t="shared" si="112"/>
        <v>#DIV/0!</v>
      </c>
      <c r="AT150" s="36" t="e">
        <f t="shared" si="113"/>
        <v>#DIV/0!</v>
      </c>
      <c r="AU150" s="36" t="e">
        <f t="shared" si="114"/>
        <v>#DIV/0!</v>
      </c>
      <c r="AV150" s="36" t="e">
        <f t="shared" si="115"/>
        <v>#DIV/0!</v>
      </c>
      <c r="AW150" s="36" t="e">
        <f t="shared" si="116"/>
        <v>#DIV/0!</v>
      </c>
      <c r="AX150" s="36" t="e">
        <f t="shared" si="117"/>
        <v>#DIV/0!</v>
      </c>
      <c r="AY150" s="36" t="e">
        <f t="shared" si="118"/>
        <v>#DIV/0!</v>
      </c>
      <c r="AZ150" s="36" t="e">
        <f t="shared" si="119"/>
        <v>#DIV/0!</v>
      </c>
      <c r="BA150" s="36" t="e">
        <f t="shared" si="120"/>
        <v>#DIV/0!</v>
      </c>
      <c r="BB150" s="36" t="e">
        <f t="shared" si="121"/>
        <v>#DIV/0!</v>
      </c>
      <c r="BC150" s="36" t="e">
        <f t="shared" si="122"/>
        <v>#DIV/0!</v>
      </c>
      <c r="BD150" s="36" t="e">
        <f t="shared" si="123"/>
        <v>#DIV/0!</v>
      </c>
      <c r="BE150" s="36" t="e">
        <f t="shared" si="124"/>
        <v>#DIV/0!</v>
      </c>
    </row>
    <row r="151" spans="1:57" x14ac:dyDescent="0.25">
      <c r="A151" s="15" t="s">
        <v>195</v>
      </c>
      <c r="B151" s="3">
        <v>17110004013797</v>
      </c>
      <c r="C151">
        <v>0.99432718753814697</v>
      </c>
      <c r="D151" s="17">
        <v>400</v>
      </c>
      <c r="F151" s="36" t="e">
        <f>(C_calculation_DO_reachcode!AP151*Q!AI151)/'A-IFR'!AI151</f>
        <v>#DIV/0!</v>
      </c>
      <c r="G151" s="36">
        <f>(C_calculation_DO_reachcode!AQ151*Q!AJ151)/'A-IFR'!AJ151</f>
        <v>0</v>
      </c>
      <c r="H151" s="36" t="e">
        <f>(C_calculation_DO_reachcode!AR151*Q!AK151)/'A-IFR'!AK151</f>
        <v>#DIV/0!</v>
      </c>
      <c r="I151" s="36" t="e">
        <f>(C_calculation_DO_reachcode!AS151*Q!AL151)/'A-IFR'!AL151</f>
        <v>#DIV/0!</v>
      </c>
      <c r="J151" s="36" t="e">
        <f>(C_calculation_DO_reachcode!AT151*Q!AM151)/'A-IFR'!AM151</f>
        <v>#DIV/0!</v>
      </c>
      <c r="K151" s="36" t="e">
        <f>(C_calculation_DO_reachcode!AU151*Q!AN151)/'A-IFR'!AN151</f>
        <v>#DIV/0!</v>
      </c>
      <c r="L151" s="36" t="e">
        <f>(C_calculation_DO_reachcode!AV151*Q!AO151)/'A-IFR'!AO151</f>
        <v>#DIV/0!</v>
      </c>
      <c r="M151" s="36" t="e">
        <f>(C_calculation_DO_reachcode!AW151*Q!AP151)/'A-IFR'!AP151</f>
        <v>#DIV/0!</v>
      </c>
      <c r="N151" s="36" t="e">
        <f>(C_calculation_DO_reachcode!AX151*Q!AQ151)/'A-IFR'!AQ151</f>
        <v>#DIV/0!</v>
      </c>
      <c r="O151" s="36" t="e">
        <f>(C_calculation_DO_reachcode!AY151*Q!AR151)/'A-IFR'!AR151</f>
        <v>#DIV/0!</v>
      </c>
      <c r="P151" s="36" t="e">
        <f>(C_calculation_DO_reachcode!AZ151*Q!AS151)/'A-IFR'!AS151</f>
        <v>#DIV/0!</v>
      </c>
      <c r="Q151" s="36" t="e">
        <f>(C_calculation_DO_reachcode!BA151*Q!AT151)/'A-IFR'!AT151</f>
        <v>#DIV/0!</v>
      </c>
      <c r="R151" s="36">
        <f>(C_calculation_DO_reachcode!BB151*Q!AU151)/'A-IFR'!AU151</f>
        <v>0</v>
      </c>
      <c r="S151" s="36" t="e">
        <f>(C_calculation_DO_reachcode!BC151*Q!AV151)/'A-IFR'!AV151</f>
        <v>#DIV/0!</v>
      </c>
      <c r="T151" s="36" t="e">
        <f>(C_calculation_DO_reachcode!BD151*Q!AW151)/'A-IFR'!AW151</f>
        <v>#DIV/0!</v>
      </c>
      <c r="U151" s="36">
        <f>(C_calculation_DO_reachcode!BE151*Q!AX151)/'A-IFR'!AX151</f>
        <v>0</v>
      </c>
      <c r="V151" s="36" t="e">
        <f>(C_calculation_DO_reachcode!BF151*Q!AY151)/'A-IFR'!AY151</f>
        <v>#DIV/0!</v>
      </c>
      <c r="W151" s="36">
        <f>(C_calculation_DO_reachcode!BG151*Q!AZ151)/'A-IFR'!AZ151</f>
        <v>0</v>
      </c>
      <c r="X151" s="36" t="e">
        <f>(C_calculation_DO_reachcode!BH151*Q!BA151)/'A-IFR'!BA151</f>
        <v>#DIV/0!</v>
      </c>
      <c r="Y151" s="36" t="e">
        <f>(C_calculation_DO_reachcode!BI151*Q!BB151)/'A-IFR'!BB151</f>
        <v>#DIV/0!</v>
      </c>
      <c r="Z151" s="36">
        <f>(C_calculation_DO_reachcode!BJ151*Q!BC151)/'A-IFR'!BC151</f>
        <v>0</v>
      </c>
      <c r="AA151" s="36">
        <f>(C_calculation_DO_reachcode!BK151*Q!BD151)/'A-IFR'!BD151</f>
        <v>0</v>
      </c>
      <c r="AB151" s="36" t="e">
        <f>(C_calculation_DO_reachcode!BL151*Q!BE151)/'A-IFR'!BE151</f>
        <v>#DIV/0!</v>
      </c>
      <c r="AC151" s="36" t="e">
        <f>(C_calculation_DO_reachcode!BM151*Q!BF151)/'A-IFR'!BF151</f>
        <v>#DIV/0!</v>
      </c>
      <c r="AD151" s="36">
        <f>(C_calculation_DO_reachcode!BN151*Q!BG151)/'A-IFR'!BG151</f>
        <v>0</v>
      </c>
      <c r="AF151" s="37">
        <v>17110004001820</v>
      </c>
      <c r="AG151" s="36">
        <f t="shared" si="100"/>
        <v>0</v>
      </c>
      <c r="AH151" s="36">
        <f t="shared" si="101"/>
        <v>0</v>
      </c>
      <c r="AI151" s="36">
        <f t="shared" si="102"/>
        <v>0</v>
      </c>
      <c r="AJ151" s="36">
        <f t="shared" si="103"/>
        <v>0</v>
      </c>
      <c r="AK151" s="36">
        <f t="shared" si="104"/>
        <v>0</v>
      </c>
      <c r="AL151" s="36">
        <f t="shared" si="105"/>
        <v>0</v>
      </c>
      <c r="AM151" s="36">
        <f t="shared" si="106"/>
        <v>0.23842147856418447</v>
      </c>
      <c r="AN151" s="36">
        <f t="shared" si="107"/>
        <v>0.59300668602801121</v>
      </c>
      <c r="AO151" s="36">
        <f t="shared" si="108"/>
        <v>0</v>
      </c>
      <c r="AP151" s="36">
        <f t="shared" si="109"/>
        <v>0.38334968103538003</v>
      </c>
      <c r="AQ151" s="36">
        <f t="shared" si="110"/>
        <v>0</v>
      </c>
      <c r="AR151" s="36">
        <f t="shared" si="111"/>
        <v>0</v>
      </c>
      <c r="AS151" s="36">
        <f t="shared" si="112"/>
        <v>0.35651192659137393</v>
      </c>
      <c r="AT151" s="36">
        <f t="shared" si="113"/>
        <v>0.41954427885530721</v>
      </c>
      <c r="AU151" s="36">
        <f t="shared" si="114"/>
        <v>0</v>
      </c>
      <c r="AV151" s="36">
        <f t="shared" si="115"/>
        <v>0.2024308210979735</v>
      </c>
      <c r="AW151" s="36">
        <f t="shared" si="116"/>
        <v>0.33464792650692632</v>
      </c>
      <c r="AX151" s="36">
        <f t="shared" si="117"/>
        <v>0</v>
      </c>
      <c r="AY151" s="36">
        <f t="shared" si="118"/>
        <v>0</v>
      </c>
      <c r="AZ151" s="36">
        <f t="shared" si="119"/>
        <v>0.4265142208263662</v>
      </c>
      <c r="BA151" s="36">
        <f t="shared" si="120"/>
        <v>0.19460698152771816</v>
      </c>
      <c r="BB151" s="36">
        <f t="shared" si="121"/>
        <v>0</v>
      </c>
      <c r="BC151" s="36">
        <f t="shared" si="122"/>
        <v>0.19925467723807616</v>
      </c>
      <c r="BD151" s="36">
        <f t="shared" si="123"/>
        <v>0.40314725822849617</v>
      </c>
      <c r="BE151" s="36">
        <f t="shared" si="124"/>
        <v>0</v>
      </c>
    </row>
    <row r="152" spans="1:57" x14ac:dyDescent="0.25">
      <c r="A152" s="15" t="s">
        <v>196</v>
      </c>
      <c r="B152" s="3">
        <v>17110004000058</v>
      </c>
      <c r="C152">
        <v>0.99945288896560669</v>
      </c>
      <c r="D152" s="17">
        <v>667</v>
      </c>
      <c r="F152" s="36" t="e">
        <f>(C_calculation_DO_reachcode!AP152*Q!AI152)/'A-IFR'!AI152</f>
        <v>#DIV/0!</v>
      </c>
      <c r="G152" s="36" t="e">
        <f>(C_calculation_DO_reachcode!AQ152*Q!AJ152)/'A-IFR'!AJ152</f>
        <v>#DIV/0!</v>
      </c>
      <c r="H152" s="36" t="e">
        <f>(C_calculation_DO_reachcode!AR152*Q!AK152)/'A-IFR'!AK152</f>
        <v>#DIV/0!</v>
      </c>
      <c r="I152" s="36" t="e">
        <f>(C_calculation_DO_reachcode!AS152*Q!AL152)/'A-IFR'!AL152</f>
        <v>#DIV/0!</v>
      </c>
      <c r="J152" s="36" t="e">
        <f>(C_calculation_DO_reachcode!AT152*Q!AM152)/'A-IFR'!AM152</f>
        <v>#DIV/0!</v>
      </c>
      <c r="K152" s="36" t="e">
        <f>(C_calculation_DO_reachcode!AU152*Q!AN152)/'A-IFR'!AN152</f>
        <v>#DIV/0!</v>
      </c>
      <c r="L152" s="36">
        <f>(C_calculation_DO_reachcode!AV152*Q!AO152)/'A-IFR'!AO152</f>
        <v>1.4482315837955637</v>
      </c>
      <c r="M152" s="36" t="e">
        <f>(C_calculation_DO_reachcode!AW152*Q!AP152)/'A-IFR'!AP152</f>
        <v>#DIV/0!</v>
      </c>
      <c r="N152" s="36" t="e">
        <f>(C_calculation_DO_reachcode!AX152*Q!AQ152)/'A-IFR'!AQ152</f>
        <v>#DIV/0!</v>
      </c>
      <c r="O152" s="36" t="e">
        <f>(C_calculation_DO_reachcode!AY152*Q!AR152)/'A-IFR'!AR152</f>
        <v>#DIV/0!</v>
      </c>
      <c r="P152" s="36" t="e">
        <f>(C_calculation_DO_reachcode!AZ152*Q!AS152)/'A-IFR'!AS152</f>
        <v>#DIV/0!</v>
      </c>
      <c r="Q152" s="36" t="e">
        <f>(C_calculation_DO_reachcode!BA152*Q!AT152)/'A-IFR'!AT152</f>
        <v>#DIV/0!</v>
      </c>
      <c r="R152" s="36">
        <f>(C_calculation_DO_reachcode!BB152*Q!AU152)/'A-IFR'!AU152</f>
        <v>1.2511146799055686</v>
      </c>
      <c r="S152" s="36" t="e">
        <f>(C_calculation_DO_reachcode!BC152*Q!AV152)/'A-IFR'!AV152</f>
        <v>#DIV/0!</v>
      </c>
      <c r="T152" s="36" t="e">
        <f>(C_calculation_DO_reachcode!BD152*Q!AW152)/'A-IFR'!AW152</f>
        <v>#DIV/0!</v>
      </c>
      <c r="U152" s="36">
        <f>(C_calculation_DO_reachcode!BE152*Q!AX152)/'A-IFR'!AX152</f>
        <v>1.443689563411098</v>
      </c>
      <c r="V152" s="36">
        <f>(C_calculation_DO_reachcode!BF152*Q!AY152)/'A-IFR'!AY152</f>
        <v>1.1859850955594888</v>
      </c>
      <c r="W152" s="36" t="e">
        <f>(C_calculation_DO_reachcode!BG152*Q!AZ152)/'A-IFR'!AZ152</f>
        <v>#DIV/0!</v>
      </c>
      <c r="X152" s="36" t="e">
        <f>(C_calculation_DO_reachcode!BH152*Q!BA152)/'A-IFR'!BA152</f>
        <v>#DIV/0!</v>
      </c>
      <c r="Y152" s="36" t="e">
        <f>(C_calculation_DO_reachcode!BI152*Q!BB152)/'A-IFR'!BB152</f>
        <v>#DIV/0!</v>
      </c>
      <c r="Z152" s="36">
        <f>(C_calculation_DO_reachcode!BJ152*Q!BC152)/'A-IFR'!BC152</f>
        <v>1.368071522009169</v>
      </c>
      <c r="AA152" s="36" t="e">
        <f>(C_calculation_DO_reachcode!BK152*Q!BD152)/'A-IFR'!BD152</f>
        <v>#DIV/0!</v>
      </c>
      <c r="AB152" s="36">
        <f>(C_calculation_DO_reachcode!BL152*Q!BE152)/'A-IFR'!BE152</f>
        <v>1.4700735508136551</v>
      </c>
      <c r="AC152" s="36" t="e">
        <f>(C_calculation_DO_reachcode!BM152*Q!BF152)/'A-IFR'!BF152</f>
        <v>#DIV/0!</v>
      </c>
      <c r="AD152" s="36" t="e">
        <f>(C_calculation_DO_reachcode!BN152*Q!BG152)/'A-IFR'!BG152</f>
        <v>#DIV/0!</v>
      </c>
      <c r="AF152" s="37">
        <v>17110004003604</v>
      </c>
      <c r="AG152" s="36" t="e">
        <f t="shared" si="100"/>
        <v>#DIV/0!</v>
      </c>
      <c r="AH152" s="36" t="e">
        <f t="shared" si="101"/>
        <v>#DIV/0!</v>
      </c>
      <c r="AI152" s="36" t="e">
        <f t="shared" si="102"/>
        <v>#DIV/0!</v>
      </c>
      <c r="AJ152" s="36" t="e">
        <f t="shared" si="103"/>
        <v>#DIV/0!</v>
      </c>
      <c r="AK152" s="36" t="e">
        <f t="shared" si="104"/>
        <v>#DIV/0!</v>
      </c>
      <c r="AL152" s="36" t="e">
        <f t="shared" si="105"/>
        <v>#DIV/0!</v>
      </c>
      <c r="AM152" s="36" t="e">
        <f t="shared" si="106"/>
        <v>#DIV/0!</v>
      </c>
      <c r="AN152" s="36">
        <f t="shared" si="107"/>
        <v>0</v>
      </c>
      <c r="AO152" s="36" t="e">
        <f t="shared" si="108"/>
        <v>#DIV/0!</v>
      </c>
      <c r="AP152" s="36" t="e">
        <f t="shared" si="109"/>
        <v>#DIV/0!</v>
      </c>
      <c r="AQ152" s="36" t="e">
        <f t="shared" si="110"/>
        <v>#DIV/0!</v>
      </c>
      <c r="AR152" s="36" t="e">
        <f t="shared" si="111"/>
        <v>#DIV/0!</v>
      </c>
      <c r="AS152" s="36">
        <f t="shared" si="112"/>
        <v>0</v>
      </c>
      <c r="AT152" s="36" t="e">
        <f t="shared" si="113"/>
        <v>#DIV/0!</v>
      </c>
      <c r="AU152" s="36" t="e">
        <f t="shared" si="114"/>
        <v>#DIV/0!</v>
      </c>
      <c r="AV152" s="36" t="e">
        <f t="shared" si="115"/>
        <v>#DIV/0!</v>
      </c>
      <c r="AW152" s="36">
        <f t="shared" si="116"/>
        <v>0</v>
      </c>
      <c r="AX152" s="36" t="e">
        <f t="shared" si="117"/>
        <v>#DIV/0!</v>
      </c>
      <c r="AY152" s="36" t="e">
        <f t="shared" si="118"/>
        <v>#DIV/0!</v>
      </c>
      <c r="AZ152" s="36" t="e">
        <f t="shared" si="119"/>
        <v>#DIV/0!</v>
      </c>
      <c r="BA152" s="36" t="e">
        <f t="shared" si="120"/>
        <v>#DIV/0!</v>
      </c>
      <c r="BB152" s="36" t="e">
        <f t="shared" si="121"/>
        <v>#DIV/0!</v>
      </c>
      <c r="BC152" s="36" t="e">
        <f t="shared" si="122"/>
        <v>#DIV/0!</v>
      </c>
      <c r="BD152" s="36">
        <f t="shared" si="123"/>
        <v>0</v>
      </c>
      <c r="BE152" s="36" t="e">
        <f t="shared" si="124"/>
        <v>#DIV/0!</v>
      </c>
    </row>
    <row r="153" spans="1:57" x14ac:dyDescent="0.25">
      <c r="A153" s="15" t="s">
        <v>197</v>
      </c>
      <c r="B153" s="3">
        <v>17110004000058</v>
      </c>
      <c r="C153">
        <v>0.99922895431518555</v>
      </c>
      <c r="D153" s="17">
        <v>667</v>
      </c>
      <c r="F153" s="36" t="e">
        <f>(C_calculation_DO_reachcode!AP153*Q!AI153)/'A-IFR'!AI153</f>
        <v>#DIV/0!</v>
      </c>
      <c r="G153" s="36" t="e">
        <f>(C_calculation_DO_reachcode!AQ153*Q!AJ153)/'A-IFR'!AJ153</f>
        <v>#DIV/0!</v>
      </c>
      <c r="H153" s="36" t="e">
        <f>(C_calculation_DO_reachcode!AR153*Q!AK153)/'A-IFR'!AK153</f>
        <v>#DIV/0!</v>
      </c>
      <c r="I153" s="36" t="e">
        <f>(C_calculation_DO_reachcode!AS153*Q!AL153)/'A-IFR'!AL153</f>
        <v>#DIV/0!</v>
      </c>
      <c r="J153" s="36" t="e">
        <f>(C_calculation_DO_reachcode!AT153*Q!AM153)/'A-IFR'!AM153</f>
        <v>#DIV/0!</v>
      </c>
      <c r="K153" s="36" t="e">
        <f>(C_calculation_DO_reachcode!AU153*Q!AN153)/'A-IFR'!AN153</f>
        <v>#DIV/0!</v>
      </c>
      <c r="L153" s="36">
        <f>(C_calculation_DO_reachcode!AV153*Q!AO153)/'A-IFR'!AO153</f>
        <v>1.0532593336695009</v>
      </c>
      <c r="M153" s="36" t="e">
        <f>(C_calculation_DO_reachcode!AW153*Q!AP153)/'A-IFR'!AP153</f>
        <v>#DIV/0!</v>
      </c>
      <c r="N153" s="36" t="e">
        <f>(C_calculation_DO_reachcode!AX153*Q!AQ153)/'A-IFR'!AQ153</f>
        <v>#DIV/0!</v>
      </c>
      <c r="O153" s="36" t="e">
        <f>(C_calculation_DO_reachcode!AY153*Q!AR153)/'A-IFR'!AR153</f>
        <v>#DIV/0!</v>
      </c>
      <c r="P153" s="36" t="e">
        <f>(C_calculation_DO_reachcode!AZ153*Q!AS153)/'A-IFR'!AS153</f>
        <v>#DIV/0!</v>
      </c>
      <c r="Q153" s="36" t="e">
        <f>(C_calculation_DO_reachcode!BA153*Q!AT153)/'A-IFR'!AT153</f>
        <v>#DIV/0!</v>
      </c>
      <c r="R153" s="36">
        <f>(C_calculation_DO_reachcode!BB153*Q!AU153)/'A-IFR'!AU153</f>
        <v>0.90990158538586785</v>
      </c>
      <c r="S153" s="36" t="e">
        <f>(C_calculation_DO_reachcode!BC153*Q!AV153)/'A-IFR'!AV153</f>
        <v>#DIV/0!</v>
      </c>
      <c r="T153" s="36" t="e">
        <f>(C_calculation_DO_reachcode!BD153*Q!AW153)/'A-IFR'!AW153</f>
        <v>#DIV/0!</v>
      </c>
      <c r="U153" s="36">
        <f>(C_calculation_DO_reachcode!BE153*Q!AX153)/'A-IFR'!AX153</f>
        <v>1.0499560461171618</v>
      </c>
      <c r="V153" s="36">
        <f>(C_calculation_DO_reachcode!BF153*Q!AY153)/'A-IFR'!AY153</f>
        <v>0.86253461495235562</v>
      </c>
      <c r="W153" s="36" t="e">
        <f>(C_calculation_DO_reachcode!BG153*Q!AZ153)/'A-IFR'!AZ153</f>
        <v>#DIV/0!</v>
      </c>
      <c r="X153" s="36" t="e">
        <f>(C_calculation_DO_reachcode!BH153*Q!BA153)/'A-IFR'!BA153</f>
        <v>#DIV/0!</v>
      </c>
      <c r="Y153" s="36" t="e">
        <f>(C_calculation_DO_reachcode!BI153*Q!BB153)/'A-IFR'!BB153</f>
        <v>#DIV/0!</v>
      </c>
      <c r="Z153" s="36">
        <f>(C_calculation_DO_reachcode!BJ153*Q!BC153)/'A-IFR'!BC153</f>
        <v>0.99496110691575912</v>
      </c>
      <c r="AA153" s="36" t="e">
        <f>(C_calculation_DO_reachcode!BK153*Q!BD153)/'A-IFR'!BD153</f>
        <v>#DIV/0!</v>
      </c>
      <c r="AB153" s="36">
        <f>(C_calculation_DO_reachcode!BL153*Q!BE153)/'A-IFR'!BE153</f>
        <v>1.069144400591749</v>
      </c>
      <c r="AC153" s="36" t="e">
        <f>(C_calculation_DO_reachcode!BM153*Q!BF153)/'A-IFR'!BF153</f>
        <v>#DIV/0!</v>
      </c>
      <c r="AD153" s="36" t="e">
        <f>(C_calculation_DO_reachcode!BN153*Q!BG153)/'A-IFR'!BG153</f>
        <v>#DIV/0!</v>
      </c>
      <c r="AF153" s="37">
        <v>17110004000126</v>
      </c>
      <c r="AG153" s="36" t="e">
        <f t="shared" si="100"/>
        <v>#DIV/0!</v>
      </c>
      <c r="AH153" s="36" t="e">
        <f t="shared" si="101"/>
        <v>#DIV/0!</v>
      </c>
      <c r="AI153" s="36" t="e">
        <f t="shared" si="102"/>
        <v>#DIV/0!</v>
      </c>
      <c r="AJ153" s="36" t="e">
        <f t="shared" si="103"/>
        <v>#DIV/0!</v>
      </c>
      <c r="AK153" s="36" t="e">
        <f t="shared" si="104"/>
        <v>#DIV/0!</v>
      </c>
      <c r="AL153" s="36" t="e">
        <f t="shared" si="105"/>
        <v>#DIV/0!</v>
      </c>
      <c r="AM153" s="36">
        <f t="shared" si="106"/>
        <v>1.9940110046097914E-2</v>
      </c>
      <c r="AN153" s="36" t="e">
        <f t="shared" si="107"/>
        <v>#DIV/0!</v>
      </c>
      <c r="AO153" s="36" t="e">
        <f t="shared" si="108"/>
        <v>#DIV/0!</v>
      </c>
      <c r="AP153" s="36">
        <f t="shared" si="109"/>
        <v>0.53149058155736162</v>
      </c>
      <c r="AQ153" s="36" t="e">
        <f t="shared" si="110"/>
        <v>#DIV/0!</v>
      </c>
      <c r="AR153" s="36" t="e">
        <f t="shared" si="111"/>
        <v>#DIV/0!</v>
      </c>
      <c r="AS153" s="36">
        <f t="shared" si="112"/>
        <v>0.34627887040332944</v>
      </c>
      <c r="AT153" s="36">
        <f t="shared" si="113"/>
        <v>0.58151704076109745</v>
      </c>
      <c r="AU153" s="36" t="e">
        <f t="shared" si="114"/>
        <v>#DIV/0!</v>
      </c>
      <c r="AV153" s="36">
        <f t="shared" si="115"/>
        <v>2.0080896546220899E-2</v>
      </c>
      <c r="AW153" s="36">
        <f t="shared" si="116"/>
        <v>0.32504965287009374</v>
      </c>
      <c r="AX153" s="36" t="e">
        <f t="shared" si="117"/>
        <v>#DIV/0!</v>
      </c>
      <c r="AY153" s="36" t="e">
        <f t="shared" si="118"/>
        <v>#DIV/0!</v>
      </c>
      <c r="AZ153" s="36">
        <f t="shared" si="119"/>
        <v>0.59112101364289571</v>
      </c>
      <c r="BA153" s="36">
        <f t="shared" si="120"/>
        <v>1.9274422627494181E-2</v>
      </c>
      <c r="BB153" s="36" t="e">
        <f t="shared" si="121"/>
        <v>#DIV/0!</v>
      </c>
      <c r="BC153" s="36">
        <f t="shared" si="122"/>
        <v>1.969480580007868E-2</v>
      </c>
      <c r="BD153" s="36">
        <f t="shared" si="123"/>
        <v>0.61353736287602068</v>
      </c>
      <c r="BE153" s="36" t="e">
        <f t="shared" si="124"/>
        <v>#DIV/0!</v>
      </c>
    </row>
    <row r="154" spans="1:57" x14ac:dyDescent="0.25">
      <c r="A154" s="15" t="s">
        <v>198</v>
      </c>
      <c r="B154" s="3">
        <v>17110004000427</v>
      </c>
      <c r="C154">
        <v>1.7128882929682732E-2</v>
      </c>
      <c r="D154" s="17">
        <v>56</v>
      </c>
      <c r="F154" s="36" t="e">
        <f>(C_calculation_DO_reachcode!AP154*Q!AI154)/'A-IFR'!AI154</f>
        <v>#DIV/0!</v>
      </c>
      <c r="G154" s="36" t="e">
        <f>(C_calculation_DO_reachcode!AQ154*Q!AJ154)/'A-IFR'!AJ154</f>
        <v>#DIV/0!</v>
      </c>
      <c r="H154" s="36">
        <f>(C_calculation_DO_reachcode!AR154*Q!AK154)/'A-IFR'!AK154</f>
        <v>0</v>
      </c>
      <c r="I154" s="36" t="e">
        <f>(C_calculation_DO_reachcode!AS154*Q!AL154)/'A-IFR'!AL154</f>
        <v>#DIV/0!</v>
      </c>
      <c r="J154" s="36" t="e">
        <f>(C_calculation_DO_reachcode!AT154*Q!AM154)/'A-IFR'!AM154</f>
        <v>#DIV/0!</v>
      </c>
      <c r="K154" s="36" t="e">
        <f>(C_calculation_DO_reachcode!AU154*Q!AN154)/'A-IFR'!AN154</f>
        <v>#DIV/0!</v>
      </c>
      <c r="L154" s="36" t="e">
        <f>(C_calculation_DO_reachcode!AV154*Q!AO154)/'A-IFR'!AO154</f>
        <v>#DIV/0!</v>
      </c>
      <c r="M154" s="36" t="e">
        <f>(C_calculation_DO_reachcode!AW154*Q!AP154)/'A-IFR'!AP154</f>
        <v>#DIV/0!</v>
      </c>
      <c r="N154" s="36" t="e">
        <f>(C_calculation_DO_reachcode!AX154*Q!AQ154)/'A-IFR'!AQ154</f>
        <v>#DIV/0!</v>
      </c>
      <c r="O154" s="36" t="e">
        <f>(C_calculation_DO_reachcode!AY154*Q!AR154)/'A-IFR'!AR154</f>
        <v>#DIV/0!</v>
      </c>
      <c r="P154" s="36" t="e">
        <f>(C_calculation_DO_reachcode!AZ154*Q!AS154)/'A-IFR'!AS154</f>
        <v>#DIV/0!</v>
      </c>
      <c r="Q154" s="36" t="e">
        <f>(C_calculation_DO_reachcode!BA154*Q!AT154)/'A-IFR'!AT154</f>
        <v>#DIV/0!</v>
      </c>
      <c r="R154" s="36">
        <f>(C_calculation_DO_reachcode!BB154*Q!AU154)/'A-IFR'!AU154</f>
        <v>0</v>
      </c>
      <c r="S154" s="36" t="e">
        <f>(C_calculation_DO_reachcode!BC154*Q!AV154)/'A-IFR'!AV154</f>
        <v>#DIV/0!</v>
      </c>
      <c r="T154" s="36" t="e">
        <f>(C_calculation_DO_reachcode!BD154*Q!AW154)/'A-IFR'!AW154</f>
        <v>#DIV/0!</v>
      </c>
      <c r="U154" s="36">
        <f>(C_calculation_DO_reachcode!BE154*Q!AX154)/'A-IFR'!AX154</f>
        <v>0</v>
      </c>
      <c r="V154" s="36" t="e">
        <f>(C_calculation_DO_reachcode!BF154*Q!AY154)/'A-IFR'!AY154</f>
        <v>#DIV/0!</v>
      </c>
      <c r="W154" s="36">
        <f>(C_calculation_DO_reachcode!BG154*Q!AZ154)/'A-IFR'!AZ154</f>
        <v>0</v>
      </c>
      <c r="X154" s="36" t="e">
        <f>(C_calculation_DO_reachcode!BH154*Q!BA154)/'A-IFR'!BA154</f>
        <v>#DIV/0!</v>
      </c>
      <c r="Y154" s="36" t="e">
        <f>(C_calculation_DO_reachcode!BI154*Q!BB154)/'A-IFR'!BB154</f>
        <v>#DIV/0!</v>
      </c>
      <c r="Z154" s="36">
        <f>(C_calculation_DO_reachcode!BJ154*Q!BC154)/'A-IFR'!BC154</f>
        <v>0</v>
      </c>
      <c r="AA154" s="36">
        <f>(C_calculation_DO_reachcode!BK154*Q!BD154)/'A-IFR'!BD154</f>
        <v>0</v>
      </c>
      <c r="AB154" s="36" t="e">
        <f>(C_calculation_DO_reachcode!BL154*Q!BE154)/'A-IFR'!BE154</f>
        <v>#DIV/0!</v>
      </c>
      <c r="AC154" s="36" t="e">
        <f>(C_calculation_DO_reachcode!BM154*Q!BF154)/'A-IFR'!BF154</f>
        <v>#DIV/0!</v>
      </c>
      <c r="AD154" s="36">
        <f>(C_calculation_DO_reachcode!BN154*Q!BG154)/'A-IFR'!BG154</f>
        <v>0</v>
      </c>
      <c r="AF154" s="37">
        <v>17110004000163</v>
      </c>
      <c r="AG154" s="36" t="e">
        <f t="shared" si="100"/>
        <v>#DIV/0!</v>
      </c>
      <c r="AH154" s="36" t="e">
        <f t="shared" si="101"/>
        <v>#DIV/0!</v>
      </c>
      <c r="AI154" s="36" t="e">
        <f t="shared" si="102"/>
        <v>#DIV/0!</v>
      </c>
      <c r="AJ154" s="36" t="e">
        <f t="shared" si="103"/>
        <v>#DIV/0!</v>
      </c>
      <c r="AK154" s="36" t="e">
        <f t="shared" si="104"/>
        <v>#DIV/0!</v>
      </c>
      <c r="AL154" s="36" t="e">
        <f t="shared" si="105"/>
        <v>#DIV/0!</v>
      </c>
      <c r="AM154" s="36">
        <f t="shared" si="106"/>
        <v>4.8893235148665212E-2</v>
      </c>
      <c r="AN154" s="36">
        <f t="shared" si="107"/>
        <v>1.441806871190235E-2</v>
      </c>
      <c r="AO154" s="36" t="e">
        <f t="shared" si="108"/>
        <v>#DIV/0!</v>
      </c>
      <c r="AP154" s="36">
        <f t="shared" si="109"/>
        <v>0.56326939671980625</v>
      </c>
      <c r="AQ154" s="36" t="e">
        <f t="shared" si="110"/>
        <v>#DIV/0!</v>
      </c>
      <c r="AR154" s="36" t="e">
        <f t="shared" si="111"/>
        <v>#DIV/0!</v>
      </c>
      <c r="AS154" s="36">
        <f t="shared" si="112"/>
        <v>0.26548698052933173</v>
      </c>
      <c r="AT154" s="36">
        <f t="shared" si="113"/>
        <v>0.62259637659507316</v>
      </c>
      <c r="AU154" s="36" t="e">
        <f t="shared" si="114"/>
        <v>#DIV/0!</v>
      </c>
      <c r="AV154" s="36">
        <f t="shared" si="115"/>
        <v>5.1834226564006117E-2</v>
      </c>
      <c r="AW154" s="36">
        <f t="shared" si="116"/>
        <v>0.23805497917343069</v>
      </c>
      <c r="AX154" s="36" t="e">
        <f t="shared" si="117"/>
        <v>#DIV/0!</v>
      </c>
      <c r="AY154" s="36" t="e">
        <f t="shared" si="118"/>
        <v>#DIV/0!</v>
      </c>
      <c r="AZ154" s="36">
        <f t="shared" si="119"/>
        <v>0.64844954191147541</v>
      </c>
      <c r="BA154" s="36">
        <f t="shared" si="120"/>
        <v>5.0879839436828923E-2</v>
      </c>
      <c r="BB154" s="36" t="e">
        <f t="shared" si="121"/>
        <v>#DIV/0!</v>
      </c>
      <c r="BC154" s="36">
        <f t="shared" si="122"/>
        <v>5.003025164009222E-2</v>
      </c>
      <c r="BD154" s="36">
        <f t="shared" si="123"/>
        <v>0.33608470146692726</v>
      </c>
      <c r="BE154" s="36" t="e">
        <f t="shared" si="124"/>
        <v>#DIV/0!</v>
      </c>
    </row>
    <row r="155" spans="1:57" x14ac:dyDescent="0.25">
      <c r="A155" s="15" t="s">
        <v>199</v>
      </c>
      <c r="B155" s="3">
        <v>17110004001191</v>
      </c>
      <c r="C155">
        <v>8.5301615297794342E-2</v>
      </c>
      <c r="D155" s="17">
        <v>56</v>
      </c>
      <c r="F155" s="36" t="e">
        <f>(C_calculation_DO_reachcode!AP155*Q!AI155)/'A-IFR'!AI155</f>
        <v>#DIV/0!</v>
      </c>
      <c r="G155" s="36">
        <f>(C_calculation_DO_reachcode!AQ155*Q!AJ155)/'A-IFR'!AJ155</f>
        <v>9.041773034148215E-2</v>
      </c>
      <c r="H155" s="36">
        <f>(C_calculation_DO_reachcode!AR155*Q!AK155)/'A-IFR'!AK155</f>
        <v>0.13619832994573178</v>
      </c>
      <c r="I155" s="36" t="e">
        <f>(C_calculation_DO_reachcode!AS155*Q!AL155)/'A-IFR'!AL155</f>
        <v>#DIV/0!</v>
      </c>
      <c r="J155" s="36" t="e">
        <f>(C_calculation_DO_reachcode!AT155*Q!AM155)/'A-IFR'!AM155</f>
        <v>#DIV/0!</v>
      </c>
      <c r="K155" s="36" t="e">
        <f>(C_calculation_DO_reachcode!AU155*Q!AN155)/'A-IFR'!AN155</f>
        <v>#DIV/0!</v>
      </c>
      <c r="L155" s="36" t="e">
        <f>(C_calculation_DO_reachcode!AV155*Q!AO155)/'A-IFR'!AO155</f>
        <v>#DIV/0!</v>
      </c>
      <c r="M155" s="36" t="e">
        <f>(C_calculation_DO_reachcode!AW155*Q!AP155)/'A-IFR'!AP155</f>
        <v>#DIV/0!</v>
      </c>
      <c r="N155" s="36" t="e">
        <f>(C_calculation_DO_reachcode!AX155*Q!AQ155)/'A-IFR'!AQ155</f>
        <v>#DIV/0!</v>
      </c>
      <c r="O155" s="36" t="e">
        <f>(C_calculation_DO_reachcode!AY155*Q!AR155)/'A-IFR'!AR155</f>
        <v>#DIV/0!</v>
      </c>
      <c r="P155" s="36" t="e">
        <f>(C_calculation_DO_reachcode!AZ155*Q!AS155)/'A-IFR'!AS155</f>
        <v>#DIV/0!</v>
      </c>
      <c r="Q155" s="36" t="e">
        <f>(C_calculation_DO_reachcode!BA155*Q!AT155)/'A-IFR'!AT155</f>
        <v>#DIV/0!</v>
      </c>
      <c r="R155" s="36">
        <f>(C_calculation_DO_reachcode!BB155*Q!AU155)/'A-IFR'!AU155</f>
        <v>8.8357359770943972E-2</v>
      </c>
      <c r="S155" s="36" t="e">
        <f>(C_calculation_DO_reachcode!BC155*Q!AV155)/'A-IFR'!AV155</f>
        <v>#DIV/0!</v>
      </c>
      <c r="T155" s="36" t="e">
        <f>(C_calculation_DO_reachcode!BD155*Q!AW155)/'A-IFR'!AW155</f>
        <v>#DIV/0!</v>
      </c>
      <c r="U155" s="36">
        <f>(C_calculation_DO_reachcode!BE155*Q!AX155)/'A-IFR'!AX155</f>
        <v>9.0417819411855144E-2</v>
      </c>
      <c r="V155" s="36" t="e">
        <f>(C_calculation_DO_reachcode!BF155*Q!AY155)/'A-IFR'!AY155</f>
        <v>#DIV/0!</v>
      </c>
      <c r="W155" s="36">
        <f>(C_calculation_DO_reachcode!BG155*Q!AZ155)/'A-IFR'!AZ155</f>
        <v>9.7245681869136791E-2</v>
      </c>
      <c r="X155" s="36" t="e">
        <f>(C_calculation_DO_reachcode!BH155*Q!BA155)/'A-IFR'!BA155</f>
        <v>#DIV/0!</v>
      </c>
      <c r="Y155" s="36" t="e">
        <f>(C_calculation_DO_reachcode!BI155*Q!BB155)/'A-IFR'!BB155</f>
        <v>#DIV/0!</v>
      </c>
      <c r="Z155" s="36">
        <f>(C_calculation_DO_reachcode!BJ155*Q!BC155)/'A-IFR'!BC155</f>
        <v>9.2340857579514019E-2</v>
      </c>
      <c r="AA155" s="36">
        <f>(C_calculation_DO_reachcode!BK155*Q!BD155)/'A-IFR'!BD155</f>
        <v>0.10293966514941146</v>
      </c>
      <c r="AB155" s="36" t="e">
        <f>(C_calculation_DO_reachcode!BL155*Q!BE155)/'A-IFR'!BE155</f>
        <v>#DIV/0!</v>
      </c>
      <c r="AC155" s="36" t="e">
        <f>(C_calculation_DO_reachcode!BM155*Q!BF155)/'A-IFR'!BF155</f>
        <v>#DIV/0!</v>
      </c>
      <c r="AD155" s="36">
        <f>(C_calculation_DO_reachcode!BN155*Q!BG155)/'A-IFR'!BG155</f>
        <v>9.7865416096080279E-2</v>
      </c>
      <c r="AF155" s="37">
        <v>17110004000158</v>
      </c>
      <c r="AG155" s="36" t="e">
        <f t="shared" si="100"/>
        <v>#DIV/0!</v>
      </c>
      <c r="AH155" s="36" t="e">
        <f t="shared" si="101"/>
        <v>#DIV/0!</v>
      </c>
      <c r="AI155" s="36" t="e">
        <f t="shared" si="102"/>
        <v>#DIV/0!</v>
      </c>
      <c r="AJ155" s="36" t="e">
        <f t="shared" si="103"/>
        <v>#DIV/0!</v>
      </c>
      <c r="AK155" s="36" t="e">
        <f t="shared" si="104"/>
        <v>#DIV/0!</v>
      </c>
      <c r="AL155" s="36" t="e">
        <f t="shared" si="105"/>
        <v>#DIV/0!</v>
      </c>
      <c r="AM155" s="36">
        <f t="shared" si="106"/>
        <v>1.63122688606143E-2</v>
      </c>
      <c r="AN155" s="36">
        <f t="shared" si="107"/>
        <v>0.13292012280035193</v>
      </c>
      <c r="AO155" s="36" t="e">
        <f t="shared" si="108"/>
        <v>#DIV/0!</v>
      </c>
      <c r="AP155" s="36">
        <f t="shared" si="109"/>
        <v>0.5938681939760343</v>
      </c>
      <c r="AQ155" s="36" t="e">
        <f t="shared" si="110"/>
        <v>#DIV/0!</v>
      </c>
      <c r="AR155" s="36" t="e">
        <f t="shared" si="111"/>
        <v>#DIV/0!</v>
      </c>
      <c r="AS155" s="36">
        <f t="shared" si="112"/>
        <v>0.29798622454841683</v>
      </c>
      <c r="AT155" s="36">
        <f t="shared" si="113"/>
        <v>0.65264437615484561</v>
      </c>
      <c r="AU155" s="36" t="e">
        <f t="shared" si="114"/>
        <v>#DIV/0!</v>
      </c>
      <c r="AV155" s="36">
        <f t="shared" si="115"/>
        <v>1.7024662343981558E-2</v>
      </c>
      <c r="AW155" s="36">
        <f t="shared" si="116"/>
        <v>0.27018954320949734</v>
      </c>
      <c r="AX155" s="36" t="e">
        <f t="shared" si="117"/>
        <v>#DIV/0!</v>
      </c>
      <c r="AY155" s="36" t="e">
        <f t="shared" si="118"/>
        <v>#DIV/0!</v>
      </c>
      <c r="AZ155" s="36">
        <f t="shared" si="119"/>
        <v>0.67461332745944269</v>
      </c>
      <c r="BA155" s="36">
        <f t="shared" si="120"/>
        <v>1.6566640871762101E-2</v>
      </c>
      <c r="BB155" s="36" t="e">
        <f t="shared" si="121"/>
        <v>#DIV/0!</v>
      </c>
      <c r="BC155" s="36">
        <f t="shared" si="122"/>
        <v>1.6663781345124935E-2</v>
      </c>
      <c r="BD155" s="36">
        <f t="shared" si="123"/>
        <v>0.39528373183878313</v>
      </c>
      <c r="BE155" s="36" t="e">
        <f t="shared" si="124"/>
        <v>#DIV/0!</v>
      </c>
    </row>
    <row r="156" spans="1:57" x14ac:dyDescent="0.25">
      <c r="A156" s="15" t="s">
        <v>200</v>
      </c>
      <c r="B156" s="3">
        <v>17110004000399</v>
      </c>
      <c r="C156">
        <v>0.84180635213851929</v>
      </c>
      <c r="D156" s="17">
        <v>56</v>
      </c>
      <c r="F156" s="36" t="e">
        <f>(C_calculation_DO_reachcode!AP156*Q!AI156)/'A-IFR'!AI156</f>
        <v>#DIV/0!</v>
      </c>
      <c r="G156" s="36">
        <f>(C_calculation_DO_reachcode!AQ156*Q!AJ156)/'A-IFR'!AJ156</f>
        <v>0</v>
      </c>
      <c r="H156" s="36">
        <f>(C_calculation_DO_reachcode!AR156*Q!AK156)/'A-IFR'!AK156</f>
        <v>6.8099164257824415E-3</v>
      </c>
      <c r="I156" s="36" t="e">
        <f>(C_calculation_DO_reachcode!AS156*Q!AL156)/'A-IFR'!AL156</f>
        <v>#DIV/0!</v>
      </c>
      <c r="J156" s="36" t="e">
        <f>(C_calculation_DO_reachcode!AT156*Q!AM156)/'A-IFR'!AM156</f>
        <v>#DIV/0!</v>
      </c>
      <c r="K156" s="36" t="e">
        <f>(C_calculation_DO_reachcode!AU156*Q!AN156)/'A-IFR'!AN156</f>
        <v>#DIV/0!</v>
      </c>
      <c r="L156" s="36" t="e">
        <f>(C_calculation_DO_reachcode!AV156*Q!AO156)/'A-IFR'!AO156</f>
        <v>#DIV/0!</v>
      </c>
      <c r="M156" s="36" t="e">
        <f>(C_calculation_DO_reachcode!AW156*Q!AP156)/'A-IFR'!AP156</f>
        <v>#DIV/0!</v>
      </c>
      <c r="N156" s="36" t="e">
        <f>(C_calculation_DO_reachcode!AX156*Q!AQ156)/'A-IFR'!AQ156</f>
        <v>#DIV/0!</v>
      </c>
      <c r="O156" s="36" t="e">
        <f>(C_calculation_DO_reachcode!AY156*Q!AR156)/'A-IFR'!AR156</f>
        <v>#DIV/0!</v>
      </c>
      <c r="P156" s="36" t="e">
        <f>(C_calculation_DO_reachcode!AZ156*Q!AS156)/'A-IFR'!AS156</f>
        <v>#DIV/0!</v>
      </c>
      <c r="Q156" s="36" t="e">
        <f>(C_calculation_DO_reachcode!BA156*Q!AT156)/'A-IFR'!AT156</f>
        <v>#DIV/0!</v>
      </c>
      <c r="R156" s="36">
        <f>(C_calculation_DO_reachcode!BB156*Q!AU156)/'A-IFR'!AU156</f>
        <v>0</v>
      </c>
      <c r="S156" s="36" t="e">
        <f>(C_calculation_DO_reachcode!BC156*Q!AV156)/'A-IFR'!AV156</f>
        <v>#DIV/0!</v>
      </c>
      <c r="T156" s="36" t="e">
        <f>(C_calculation_DO_reachcode!BD156*Q!AW156)/'A-IFR'!AW156</f>
        <v>#DIV/0!</v>
      </c>
      <c r="U156" s="36">
        <f>(C_calculation_DO_reachcode!BE156*Q!AX156)/'A-IFR'!AX156</f>
        <v>0</v>
      </c>
      <c r="V156" s="36" t="e">
        <f>(C_calculation_DO_reachcode!BF156*Q!AY156)/'A-IFR'!AY156</f>
        <v>#DIV/0!</v>
      </c>
      <c r="W156" s="36">
        <f>(C_calculation_DO_reachcode!BG156*Q!AZ156)/'A-IFR'!AZ156</f>
        <v>0</v>
      </c>
      <c r="X156" s="36" t="e">
        <f>(C_calculation_DO_reachcode!BH156*Q!BA156)/'A-IFR'!BA156</f>
        <v>#DIV/0!</v>
      </c>
      <c r="Y156" s="36" t="e">
        <f>(C_calculation_DO_reachcode!BI156*Q!BB156)/'A-IFR'!BB156</f>
        <v>#DIV/0!</v>
      </c>
      <c r="Z156" s="36">
        <f>(C_calculation_DO_reachcode!BJ156*Q!BC156)/'A-IFR'!BC156</f>
        <v>0</v>
      </c>
      <c r="AA156" s="36">
        <f>(C_calculation_DO_reachcode!BK156*Q!BD156)/'A-IFR'!BD156</f>
        <v>0</v>
      </c>
      <c r="AB156" s="36" t="e">
        <f>(C_calculation_DO_reachcode!BL156*Q!BE156)/'A-IFR'!BE156</f>
        <v>#DIV/0!</v>
      </c>
      <c r="AC156" s="36" t="e">
        <f>(C_calculation_DO_reachcode!BM156*Q!BF156)/'A-IFR'!BF156</f>
        <v>#DIV/0!</v>
      </c>
      <c r="AD156" s="36">
        <f>(C_calculation_DO_reachcode!BN156*Q!BG156)/'A-IFR'!BG156</f>
        <v>0</v>
      </c>
      <c r="AF156" s="37">
        <v>17110004000154</v>
      </c>
      <c r="AG156" s="36" t="e">
        <f t="shared" si="100"/>
        <v>#DIV/0!</v>
      </c>
      <c r="AH156" s="36" t="e">
        <f t="shared" si="101"/>
        <v>#DIV/0!</v>
      </c>
      <c r="AI156" s="36" t="e">
        <f t="shared" si="102"/>
        <v>#DIV/0!</v>
      </c>
      <c r="AJ156" s="36" t="e">
        <f t="shared" si="103"/>
        <v>#DIV/0!</v>
      </c>
      <c r="AK156" s="36" t="e">
        <f t="shared" si="104"/>
        <v>#DIV/0!</v>
      </c>
      <c r="AL156" s="36" t="e">
        <f t="shared" si="105"/>
        <v>#DIV/0!</v>
      </c>
      <c r="AM156" s="36">
        <f t="shared" si="106"/>
        <v>0</v>
      </c>
      <c r="AN156" s="36">
        <f t="shared" si="107"/>
        <v>0.22991588808709509</v>
      </c>
      <c r="AO156" s="36" t="e">
        <f t="shared" si="108"/>
        <v>#DIV/0!</v>
      </c>
      <c r="AP156" s="36">
        <f t="shared" si="109"/>
        <v>0.57459458118979378</v>
      </c>
      <c r="AQ156" s="36" t="e">
        <f t="shared" si="110"/>
        <v>#DIV/0!</v>
      </c>
      <c r="AR156" s="36" t="e">
        <f t="shared" si="111"/>
        <v>#DIV/0!</v>
      </c>
      <c r="AS156" s="36">
        <f t="shared" si="112"/>
        <v>0.30366707111693053</v>
      </c>
      <c r="AT156" s="36">
        <f t="shared" si="113"/>
        <v>0.63146321993075305</v>
      </c>
      <c r="AU156" s="36" t="e">
        <f t="shared" si="114"/>
        <v>#DIV/0!</v>
      </c>
      <c r="AV156" s="36">
        <f t="shared" si="115"/>
        <v>0</v>
      </c>
      <c r="AW156" s="36">
        <f t="shared" si="116"/>
        <v>0.27534047037640269</v>
      </c>
      <c r="AX156" s="36" t="e">
        <f t="shared" si="117"/>
        <v>#DIV/0!</v>
      </c>
      <c r="AY156" s="36" t="e">
        <f t="shared" si="118"/>
        <v>#DIV/0!</v>
      </c>
      <c r="AZ156" s="36">
        <f t="shared" si="119"/>
        <v>0.65271918295771625</v>
      </c>
      <c r="BA156" s="36">
        <f t="shared" si="120"/>
        <v>0</v>
      </c>
      <c r="BB156" s="36" t="e">
        <f t="shared" si="121"/>
        <v>#DIV/0!</v>
      </c>
      <c r="BC156" s="36">
        <f t="shared" si="122"/>
        <v>0</v>
      </c>
      <c r="BD156" s="36">
        <f t="shared" si="123"/>
        <v>0.42177541051580902</v>
      </c>
      <c r="BE156" s="36" t="e">
        <f t="shared" si="124"/>
        <v>#DIV/0!</v>
      </c>
    </row>
    <row r="157" spans="1:57" x14ac:dyDescent="0.25">
      <c r="A157" s="15" t="s">
        <v>201</v>
      </c>
      <c r="B157" s="3">
        <v>17110004000397</v>
      </c>
      <c r="C157">
        <v>0.99946296215057373</v>
      </c>
      <c r="D157" s="17">
        <v>56</v>
      </c>
      <c r="F157" s="36" t="e">
        <f>(C_calculation_DO_reachcode!AP157*Q!AI157)/'A-IFR'!AI157</f>
        <v>#DIV/0!</v>
      </c>
      <c r="G157" s="36">
        <f>(C_calculation_DO_reachcode!AQ157*Q!AJ157)/'A-IFR'!AJ157</f>
        <v>0</v>
      </c>
      <c r="H157" s="36">
        <f>(C_calculation_DO_reachcode!AR157*Q!AK157)/'A-IFR'!AK157</f>
        <v>0</v>
      </c>
      <c r="I157" s="36" t="e">
        <f>(C_calculation_DO_reachcode!AS157*Q!AL157)/'A-IFR'!AL157</f>
        <v>#DIV/0!</v>
      </c>
      <c r="J157" s="36" t="e">
        <f>(C_calculation_DO_reachcode!AT157*Q!AM157)/'A-IFR'!AM157</f>
        <v>#DIV/0!</v>
      </c>
      <c r="K157" s="36" t="e">
        <f>(C_calculation_DO_reachcode!AU157*Q!AN157)/'A-IFR'!AN157</f>
        <v>#DIV/0!</v>
      </c>
      <c r="L157" s="36" t="e">
        <f>(C_calculation_DO_reachcode!AV157*Q!AO157)/'A-IFR'!AO157</f>
        <v>#DIV/0!</v>
      </c>
      <c r="M157" s="36" t="e">
        <f>(C_calculation_DO_reachcode!AW157*Q!AP157)/'A-IFR'!AP157</f>
        <v>#DIV/0!</v>
      </c>
      <c r="N157" s="36" t="e">
        <f>(C_calculation_DO_reachcode!AX157*Q!AQ157)/'A-IFR'!AQ157</f>
        <v>#DIV/0!</v>
      </c>
      <c r="O157" s="36" t="e">
        <f>(C_calculation_DO_reachcode!AY157*Q!AR157)/'A-IFR'!AR157</f>
        <v>#DIV/0!</v>
      </c>
      <c r="P157" s="36" t="e">
        <f>(C_calculation_DO_reachcode!AZ157*Q!AS157)/'A-IFR'!AS157</f>
        <v>#DIV/0!</v>
      </c>
      <c r="Q157" s="36" t="e">
        <f>(C_calculation_DO_reachcode!BA157*Q!AT157)/'A-IFR'!AT157</f>
        <v>#DIV/0!</v>
      </c>
      <c r="R157" s="36">
        <f>(C_calculation_DO_reachcode!BB157*Q!AU157)/'A-IFR'!AU157</f>
        <v>0</v>
      </c>
      <c r="S157" s="36" t="e">
        <f>(C_calculation_DO_reachcode!BC157*Q!AV157)/'A-IFR'!AV157</f>
        <v>#DIV/0!</v>
      </c>
      <c r="T157" s="36" t="e">
        <f>(C_calculation_DO_reachcode!BD157*Q!AW157)/'A-IFR'!AW157</f>
        <v>#DIV/0!</v>
      </c>
      <c r="U157" s="36">
        <f>(C_calculation_DO_reachcode!BE157*Q!AX157)/'A-IFR'!AX157</f>
        <v>0</v>
      </c>
      <c r="V157" s="36" t="e">
        <f>(C_calculation_DO_reachcode!BF157*Q!AY157)/'A-IFR'!AY157</f>
        <v>#DIV/0!</v>
      </c>
      <c r="W157" s="36">
        <f>(C_calculation_DO_reachcode!BG157*Q!AZ157)/'A-IFR'!AZ157</f>
        <v>0</v>
      </c>
      <c r="X157" s="36" t="e">
        <f>(C_calculation_DO_reachcode!BH157*Q!BA157)/'A-IFR'!BA157</f>
        <v>#DIV/0!</v>
      </c>
      <c r="Y157" s="36" t="e">
        <f>(C_calculation_DO_reachcode!BI157*Q!BB157)/'A-IFR'!BB157</f>
        <v>#DIV/0!</v>
      </c>
      <c r="Z157" s="36">
        <f>(C_calculation_DO_reachcode!BJ157*Q!BC157)/'A-IFR'!BC157</f>
        <v>0</v>
      </c>
      <c r="AA157" s="36">
        <f>(C_calculation_DO_reachcode!BK157*Q!BD157)/'A-IFR'!BD157</f>
        <v>0</v>
      </c>
      <c r="AB157" s="36" t="e">
        <f>(C_calculation_DO_reachcode!BL157*Q!BE157)/'A-IFR'!BE157</f>
        <v>#DIV/0!</v>
      </c>
      <c r="AC157" s="36" t="e">
        <f>(C_calculation_DO_reachcode!BM157*Q!BF157)/'A-IFR'!BF157</f>
        <v>#DIV/0!</v>
      </c>
      <c r="AD157" s="36">
        <f>(C_calculation_DO_reachcode!BN157*Q!BG157)/'A-IFR'!BG157</f>
        <v>0</v>
      </c>
      <c r="AF157" s="37">
        <v>17110004001936</v>
      </c>
      <c r="AG157" s="36" t="e">
        <f t="shared" si="100"/>
        <v>#DIV/0!</v>
      </c>
      <c r="AH157" s="36" t="e">
        <f t="shared" si="101"/>
        <v>#DIV/0!</v>
      </c>
      <c r="AI157" s="36" t="e">
        <f t="shared" si="102"/>
        <v>#DIV/0!</v>
      </c>
      <c r="AJ157" s="36" t="e">
        <f t="shared" si="103"/>
        <v>#DIV/0!</v>
      </c>
      <c r="AK157" s="36" t="e">
        <f t="shared" si="104"/>
        <v>#DIV/0!</v>
      </c>
      <c r="AL157" s="36" t="e">
        <f t="shared" si="105"/>
        <v>#DIV/0!</v>
      </c>
      <c r="AM157" s="36">
        <f t="shared" si="106"/>
        <v>0.66187386111395818</v>
      </c>
      <c r="AN157" s="36" t="e">
        <f t="shared" si="107"/>
        <v>#DIV/0!</v>
      </c>
      <c r="AO157" s="36" t="e">
        <f t="shared" si="108"/>
        <v>#DIV/0!</v>
      </c>
      <c r="AP157" s="36" t="e">
        <f t="shared" si="109"/>
        <v>#DIV/0!</v>
      </c>
      <c r="AQ157" s="36" t="e">
        <f t="shared" si="110"/>
        <v>#DIV/0!</v>
      </c>
      <c r="AR157" s="36" t="e">
        <f t="shared" si="111"/>
        <v>#DIV/0!</v>
      </c>
      <c r="AS157" s="36">
        <f t="shared" si="112"/>
        <v>0.48087663521253265</v>
      </c>
      <c r="AT157" s="36" t="e">
        <f t="shared" si="113"/>
        <v>#DIV/0!</v>
      </c>
      <c r="AU157" s="36" t="e">
        <f t="shared" si="114"/>
        <v>#DIV/0!</v>
      </c>
      <c r="AV157" s="36">
        <f t="shared" si="115"/>
        <v>0.49598501480796187</v>
      </c>
      <c r="AW157" s="36">
        <f t="shared" si="116"/>
        <v>0.54636505352278786</v>
      </c>
      <c r="AX157" s="36" t="e">
        <f t="shared" si="117"/>
        <v>#DIV/0!</v>
      </c>
      <c r="AY157" s="36" t="e">
        <f t="shared" si="118"/>
        <v>#DIV/0!</v>
      </c>
      <c r="AZ157" s="36" t="e">
        <f t="shared" si="119"/>
        <v>#DIV/0!</v>
      </c>
      <c r="BA157" s="36">
        <f t="shared" si="120"/>
        <v>0.47647547144660279</v>
      </c>
      <c r="BB157" s="36" t="e">
        <f t="shared" si="121"/>
        <v>#DIV/0!</v>
      </c>
      <c r="BC157" s="36">
        <f t="shared" si="122"/>
        <v>0.62751845118636873</v>
      </c>
      <c r="BD157" s="36" t="e">
        <f t="shared" si="123"/>
        <v>#DIV/0!</v>
      </c>
      <c r="BE157" s="36" t="e">
        <f t="shared" si="124"/>
        <v>#DIV/0!</v>
      </c>
    </row>
    <row r="158" spans="1:57" x14ac:dyDescent="0.25">
      <c r="A158" s="15" t="s">
        <v>202</v>
      </c>
      <c r="B158" s="3">
        <v>17110004001195</v>
      </c>
      <c r="C158">
        <v>5.1936618983745575E-2</v>
      </c>
      <c r="D158" s="17">
        <v>7</v>
      </c>
      <c r="F158" s="36" t="e">
        <f>(C_calculation_DO_reachcode!AP158*Q!AI158)/'A-IFR'!AI158</f>
        <v>#DIV/0!</v>
      </c>
      <c r="G158" s="36">
        <f>(C_calculation_DO_reachcode!AQ158*Q!AJ158)/'A-IFR'!AJ158</f>
        <v>0</v>
      </c>
      <c r="H158" s="36">
        <f>(C_calculation_DO_reachcode!AR158*Q!AK158)/'A-IFR'!AK158</f>
        <v>8.8528869009791164E-2</v>
      </c>
      <c r="I158" s="36" t="e">
        <f>(C_calculation_DO_reachcode!AS158*Q!AL158)/'A-IFR'!AL158</f>
        <v>#DIV/0!</v>
      </c>
      <c r="J158" s="36" t="e">
        <f>(C_calculation_DO_reachcode!AT158*Q!AM158)/'A-IFR'!AM158</f>
        <v>#DIV/0!</v>
      </c>
      <c r="K158" s="36" t="e">
        <f>(C_calculation_DO_reachcode!AU158*Q!AN158)/'A-IFR'!AN158</f>
        <v>#DIV/0!</v>
      </c>
      <c r="L158" s="36" t="e">
        <f>(C_calculation_DO_reachcode!AV158*Q!AO158)/'A-IFR'!AO158</f>
        <v>#DIV/0!</v>
      </c>
      <c r="M158" s="36" t="e">
        <f>(C_calculation_DO_reachcode!AW158*Q!AP158)/'A-IFR'!AP158</f>
        <v>#DIV/0!</v>
      </c>
      <c r="N158" s="36" t="e">
        <f>(C_calculation_DO_reachcode!AX158*Q!AQ158)/'A-IFR'!AQ158</f>
        <v>#DIV/0!</v>
      </c>
      <c r="O158" s="36" t="e">
        <f>(C_calculation_DO_reachcode!AY158*Q!AR158)/'A-IFR'!AR158</f>
        <v>#DIV/0!</v>
      </c>
      <c r="P158" s="36" t="e">
        <f>(C_calculation_DO_reachcode!AZ158*Q!AS158)/'A-IFR'!AS158</f>
        <v>#DIV/0!</v>
      </c>
      <c r="Q158" s="36" t="e">
        <f>(C_calculation_DO_reachcode!BA158*Q!AT158)/'A-IFR'!AT158</f>
        <v>#DIV/0!</v>
      </c>
      <c r="R158" s="36">
        <f>(C_calculation_DO_reachcode!BB158*Q!AU158)/'A-IFR'!AU158</f>
        <v>1.7671471849566033E-2</v>
      </c>
      <c r="S158" s="36" t="e">
        <f>(C_calculation_DO_reachcode!BC158*Q!AV158)/'A-IFR'!AV158</f>
        <v>#DIV/0!</v>
      </c>
      <c r="T158" s="36" t="e">
        <f>(C_calculation_DO_reachcode!BD158*Q!AW158)/'A-IFR'!AW158</f>
        <v>#DIV/0!</v>
      </c>
      <c r="U158" s="36">
        <f>(C_calculation_DO_reachcode!BE158*Q!AX158)/'A-IFR'!AX158</f>
        <v>1.8083562830190754E-2</v>
      </c>
      <c r="V158" s="36" t="e">
        <f>(C_calculation_DO_reachcode!BF158*Q!AY158)/'A-IFR'!AY158</f>
        <v>#DIV/0!</v>
      </c>
      <c r="W158" s="36">
        <f>(C_calculation_DO_reachcode!BG158*Q!AZ158)/'A-IFR'!AZ158</f>
        <v>1.9449135003589781E-2</v>
      </c>
      <c r="X158" s="36" t="e">
        <f>(C_calculation_DO_reachcode!BH158*Q!BA158)/'A-IFR'!BA158</f>
        <v>#DIV/0!</v>
      </c>
      <c r="Y158" s="36" t="e">
        <f>(C_calculation_DO_reachcode!BI158*Q!BB158)/'A-IFR'!BB158</f>
        <v>#DIV/0!</v>
      </c>
      <c r="Z158" s="36">
        <f>(C_calculation_DO_reachcode!BJ158*Q!BC158)/'A-IFR'!BC158</f>
        <v>1.8468171810018526E-2</v>
      </c>
      <c r="AA158" s="36">
        <f>(C_calculation_DO_reachcode!BK158*Q!BD158)/'A-IFR'!BD158</f>
        <v>2.0587931341487429E-2</v>
      </c>
      <c r="AB158" s="36" t="e">
        <f>(C_calculation_DO_reachcode!BL158*Q!BE158)/'A-IFR'!BE158</f>
        <v>#DIV/0!</v>
      </c>
      <c r="AC158" s="36" t="e">
        <f>(C_calculation_DO_reachcode!BM158*Q!BF158)/'A-IFR'!BF158</f>
        <v>#DIV/0!</v>
      </c>
      <c r="AD158" s="36">
        <f>(C_calculation_DO_reachcode!BN158*Q!BG158)/'A-IFR'!BG158</f>
        <v>1.9573083539360697E-2</v>
      </c>
      <c r="AF158" s="37">
        <v>17110004000123</v>
      </c>
      <c r="AG158" s="36" t="e">
        <f t="shared" si="100"/>
        <v>#DIV/0!</v>
      </c>
      <c r="AH158" s="36" t="e">
        <f t="shared" si="101"/>
        <v>#DIV/0!</v>
      </c>
      <c r="AI158" s="36" t="e">
        <f t="shared" si="102"/>
        <v>#DIV/0!</v>
      </c>
      <c r="AJ158" s="36" t="e">
        <f t="shared" si="103"/>
        <v>#DIV/0!</v>
      </c>
      <c r="AK158" s="36" t="e">
        <f t="shared" si="104"/>
        <v>#DIV/0!</v>
      </c>
      <c r="AL158" s="36" t="e">
        <f t="shared" si="105"/>
        <v>#DIV/0!</v>
      </c>
      <c r="AM158" s="36">
        <f t="shared" si="106"/>
        <v>9.970055023049134E-3</v>
      </c>
      <c r="AN158" s="36" t="e">
        <f t="shared" si="107"/>
        <v>#DIV/0!</v>
      </c>
      <c r="AO158" s="36" t="e">
        <f t="shared" si="108"/>
        <v>#DIV/0!</v>
      </c>
      <c r="AP158" s="36" t="e">
        <f t="shared" si="109"/>
        <v>#DIV/0!</v>
      </c>
      <c r="AQ158" s="36" t="e">
        <f t="shared" si="110"/>
        <v>#DIV/0!</v>
      </c>
      <c r="AR158" s="36" t="e">
        <f t="shared" si="111"/>
        <v>#DIV/0!</v>
      </c>
      <c r="AS158" s="36">
        <f t="shared" si="112"/>
        <v>9.0648918953752482E-3</v>
      </c>
      <c r="AT158" s="36" t="e">
        <f t="shared" si="113"/>
        <v>#DIV/0!</v>
      </c>
      <c r="AU158" s="36" t="e">
        <f t="shared" si="114"/>
        <v>#DIV/0!</v>
      </c>
      <c r="AV158" s="36">
        <f t="shared" si="115"/>
        <v>1.004044827311063E-2</v>
      </c>
      <c r="AW158" s="36">
        <f t="shared" si="116"/>
        <v>8.5091532164947234E-3</v>
      </c>
      <c r="AX158" s="36" t="e">
        <f t="shared" si="117"/>
        <v>#DIV/0!</v>
      </c>
      <c r="AY158" s="36" t="e">
        <f t="shared" si="118"/>
        <v>#DIV/0!</v>
      </c>
      <c r="AZ158" s="36" t="e">
        <f t="shared" si="119"/>
        <v>#DIV/0!</v>
      </c>
      <c r="BA158" s="36">
        <f t="shared" si="120"/>
        <v>9.637211313747264E-3</v>
      </c>
      <c r="BB158" s="36" t="e">
        <f t="shared" si="121"/>
        <v>#DIV/0!</v>
      </c>
      <c r="BC158" s="36">
        <f t="shared" si="122"/>
        <v>9.8474029000395116E-3</v>
      </c>
      <c r="BD158" s="36" t="e">
        <f t="shared" si="123"/>
        <v>#DIV/0!</v>
      </c>
      <c r="BE158" s="36" t="e">
        <f t="shared" si="124"/>
        <v>#DIV/0!</v>
      </c>
    </row>
    <row r="159" spans="1:57" x14ac:dyDescent="0.25">
      <c r="A159" s="15" t="s">
        <v>203</v>
      </c>
      <c r="B159" s="3">
        <v>17110004000396</v>
      </c>
      <c r="C159">
        <v>0.86924535036087036</v>
      </c>
      <c r="D159" s="17">
        <v>515</v>
      </c>
      <c r="F159" s="36" t="e">
        <f>(C_calculation_DO_reachcode!AP159*Q!AI159)/'A-IFR'!AI159</f>
        <v>#DIV/0!</v>
      </c>
      <c r="G159" s="36">
        <f>(C_calculation_DO_reachcode!AQ159*Q!AJ159)/'A-IFR'!AJ159</f>
        <v>0</v>
      </c>
      <c r="H159" s="36">
        <f>(C_calculation_DO_reachcode!AR159*Q!AK159)/'A-IFR'!AK159</f>
        <v>0</v>
      </c>
      <c r="I159" s="36" t="e">
        <f>(C_calculation_DO_reachcode!AS159*Q!AL159)/'A-IFR'!AL159</f>
        <v>#DIV/0!</v>
      </c>
      <c r="J159" s="36" t="e">
        <f>(C_calculation_DO_reachcode!AT159*Q!AM159)/'A-IFR'!AM159</f>
        <v>#DIV/0!</v>
      </c>
      <c r="K159" s="36" t="e">
        <f>(C_calculation_DO_reachcode!AU159*Q!AN159)/'A-IFR'!AN159</f>
        <v>#DIV/0!</v>
      </c>
      <c r="L159" s="36" t="e">
        <f>(C_calculation_DO_reachcode!AV159*Q!AO159)/'A-IFR'!AO159</f>
        <v>#DIV/0!</v>
      </c>
      <c r="M159" s="36" t="e">
        <f>(C_calculation_DO_reachcode!AW159*Q!AP159)/'A-IFR'!AP159</f>
        <v>#DIV/0!</v>
      </c>
      <c r="N159" s="36" t="e">
        <f>(C_calculation_DO_reachcode!AX159*Q!AQ159)/'A-IFR'!AQ159</f>
        <v>#DIV/0!</v>
      </c>
      <c r="O159" s="36" t="e">
        <f>(C_calculation_DO_reachcode!AY159*Q!AR159)/'A-IFR'!AR159</f>
        <v>#DIV/0!</v>
      </c>
      <c r="P159" s="36" t="e">
        <f>(C_calculation_DO_reachcode!AZ159*Q!AS159)/'A-IFR'!AS159</f>
        <v>#DIV/0!</v>
      </c>
      <c r="Q159" s="36" t="e">
        <f>(C_calculation_DO_reachcode!BA159*Q!AT159)/'A-IFR'!AT159</f>
        <v>#DIV/0!</v>
      </c>
      <c r="R159" s="36">
        <f>(C_calculation_DO_reachcode!BB159*Q!AU159)/'A-IFR'!AU159</f>
        <v>0</v>
      </c>
      <c r="S159" s="36" t="e">
        <f>(C_calculation_DO_reachcode!BC159*Q!AV159)/'A-IFR'!AV159</f>
        <v>#DIV/0!</v>
      </c>
      <c r="T159" s="36" t="e">
        <f>(C_calculation_DO_reachcode!BD159*Q!AW159)/'A-IFR'!AW159</f>
        <v>#DIV/0!</v>
      </c>
      <c r="U159" s="36">
        <f>(C_calculation_DO_reachcode!BE159*Q!AX159)/'A-IFR'!AX159</f>
        <v>0</v>
      </c>
      <c r="V159" s="36" t="e">
        <f>(C_calculation_DO_reachcode!BF159*Q!AY159)/'A-IFR'!AY159</f>
        <v>#DIV/0!</v>
      </c>
      <c r="W159" s="36">
        <f>(C_calculation_DO_reachcode!BG159*Q!AZ159)/'A-IFR'!AZ159</f>
        <v>0</v>
      </c>
      <c r="X159" s="36" t="e">
        <f>(C_calculation_DO_reachcode!BH159*Q!BA159)/'A-IFR'!BA159</f>
        <v>#DIV/0!</v>
      </c>
      <c r="Y159" s="36" t="e">
        <f>(C_calculation_DO_reachcode!BI159*Q!BB159)/'A-IFR'!BB159</f>
        <v>#DIV/0!</v>
      </c>
      <c r="Z159" s="36">
        <f>(C_calculation_DO_reachcode!BJ159*Q!BC159)/'A-IFR'!BC159</f>
        <v>0</v>
      </c>
      <c r="AA159" s="36">
        <f>(C_calculation_DO_reachcode!BK159*Q!BD159)/'A-IFR'!BD159</f>
        <v>0</v>
      </c>
      <c r="AB159" s="36" t="e">
        <f>(C_calculation_DO_reachcode!BL159*Q!BE159)/'A-IFR'!BE159</f>
        <v>#DIV/0!</v>
      </c>
      <c r="AC159" s="36" t="e">
        <f>(C_calculation_DO_reachcode!BM159*Q!BF159)/'A-IFR'!BF159</f>
        <v>#DIV/0!</v>
      </c>
      <c r="AD159" s="36">
        <f>(C_calculation_DO_reachcode!BN159*Q!BG159)/'A-IFR'!BG159</f>
        <v>0</v>
      </c>
      <c r="AF159" s="37">
        <v>17110004000720</v>
      </c>
      <c r="AG159" s="36">
        <f t="shared" si="100"/>
        <v>0</v>
      </c>
      <c r="AH159" s="36">
        <f t="shared" si="101"/>
        <v>0</v>
      </c>
      <c r="AI159" s="36">
        <f t="shared" si="102"/>
        <v>0</v>
      </c>
      <c r="AJ159" s="36">
        <f t="shared" si="103"/>
        <v>0</v>
      </c>
      <c r="AK159" s="36">
        <f t="shared" si="104"/>
        <v>0</v>
      </c>
      <c r="AL159" s="36">
        <f t="shared" si="105"/>
        <v>0</v>
      </c>
      <c r="AM159" s="36">
        <f t="shared" si="106"/>
        <v>0.10468557774201449</v>
      </c>
      <c r="AN159" s="36">
        <f t="shared" si="107"/>
        <v>0.13379084687637025</v>
      </c>
      <c r="AO159" s="36">
        <f t="shared" si="108"/>
        <v>0</v>
      </c>
      <c r="AP159" s="36">
        <f t="shared" si="109"/>
        <v>0</v>
      </c>
      <c r="AQ159" s="36">
        <f t="shared" si="110"/>
        <v>0</v>
      </c>
      <c r="AR159" s="36">
        <f t="shared" si="111"/>
        <v>0</v>
      </c>
      <c r="AS159" s="36">
        <f t="shared" si="112"/>
        <v>0</v>
      </c>
      <c r="AT159" s="36">
        <f t="shared" si="113"/>
        <v>0</v>
      </c>
      <c r="AU159" s="36">
        <f t="shared" si="114"/>
        <v>0</v>
      </c>
      <c r="AV159" s="36">
        <f t="shared" si="115"/>
        <v>0</v>
      </c>
      <c r="AW159" s="36">
        <f t="shared" si="116"/>
        <v>0</v>
      </c>
      <c r="AX159" s="36">
        <f t="shared" si="117"/>
        <v>0</v>
      </c>
      <c r="AY159" s="36">
        <f t="shared" si="118"/>
        <v>0</v>
      </c>
      <c r="AZ159" s="36">
        <f t="shared" si="119"/>
        <v>0</v>
      </c>
      <c r="BA159" s="36">
        <f t="shared" si="120"/>
        <v>0</v>
      </c>
      <c r="BB159" s="36">
        <f t="shared" si="121"/>
        <v>0</v>
      </c>
      <c r="BC159" s="36">
        <f t="shared" si="122"/>
        <v>4.4313313050177466E-2</v>
      </c>
      <c r="BD159" s="36">
        <f t="shared" si="123"/>
        <v>0</v>
      </c>
      <c r="BE159" s="36">
        <f t="shared" si="124"/>
        <v>0</v>
      </c>
    </row>
    <row r="160" spans="1:57" x14ac:dyDescent="0.25">
      <c r="A160" s="15" t="s">
        <v>204</v>
      </c>
      <c r="B160" s="3">
        <v>17110004004396</v>
      </c>
      <c r="C160">
        <v>7.1738027036190033E-2</v>
      </c>
      <c r="D160" s="17">
        <v>63</v>
      </c>
      <c r="F160" s="36" t="e">
        <f>(C_calculation_DO_reachcode!AP160*Q!AI160)/'A-IFR'!AI160</f>
        <v>#DIV/0!</v>
      </c>
      <c r="G160" s="36">
        <f>(C_calculation_DO_reachcode!AQ160*Q!AJ160)/'A-IFR'!AJ160</f>
        <v>0</v>
      </c>
      <c r="H160" s="36">
        <f>(C_calculation_DO_reachcode!AR160*Q!AK160)/'A-IFR'!AK160</f>
        <v>4.8315320757966067E-2</v>
      </c>
      <c r="I160" s="36" t="e">
        <f>(C_calculation_DO_reachcode!AS160*Q!AL160)/'A-IFR'!AL160</f>
        <v>#DIV/0!</v>
      </c>
      <c r="J160" s="36" t="e">
        <f>(C_calculation_DO_reachcode!AT160*Q!AM160)/'A-IFR'!AM160</f>
        <v>#DIV/0!</v>
      </c>
      <c r="K160" s="36" t="e">
        <f>(C_calculation_DO_reachcode!AU160*Q!AN160)/'A-IFR'!AN160</f>
        <v>#DIV/0!</v>
      </c>
      <c r="L160" s="36" t="e">
        <f>(C_calculation_DO_reachcode!AV160*Q!AO160)/'A-IFR'!AO160</f>
        <v>#DIV/0!</v>
      </c>
      <c r="M160" s="36" t="e">
        <f>(C_calculation_DO_reachcode!AW160*Q!AP160)/'A-IFR'!AP160</f>
        <v>#DIV/0!</v>
      </c>
      <c r="N160" s="36" t="e">
        <f>(C_calculation_DO_reachcode!AX160*Q!AQ160)/'A-IFR'!AQ160</f>
        <v>#DIV/0!</v>
      </c>
      <c r="O160" s="36" t="e">
        <f>(C_calculation_DO_reachcode!AY160*Q!AR160)/'A-IFR'!AR160</f>
        <v>#DIV/0!</v>
      </c>
      <c r="P160" s="36" t="e">
        <f>(C_calculation_DO_reachcode!AZ160*Q!AS160)/'A-IFR'!AS160</f>
        <v>#DIV/0!</v>
      </c>
      <c r="Q160" s="36" t="e">
        <f>(C_calculation_DO_reachcode!BA160*Q!AT160)/'A-IFR'!AT160</f>
        <v>#DIV/0!</v>
      </c>
      <c r="R160" s="36">
        <f>(C_calculation_DO_reachcode!BB160*Q!AU160)/'A-IFR'!AU160</f>
        <v>0</v>
      </c>
      <c r="S160" s="36" t="e">
        <f>(C_calculation_DO_reachcode!BC160*Q!AV160)/'A-IFR'!AV160</f>
        <v>#DIV/0!</v>
      </c>
      <c r="T160" s="36" t="e">
        <f>(C_calculation_DO_reachcode!BD160*Q!AW160)/'A-IFR'!AW160</f>
        <v>#DIV/0!</v>
      </c>
      <c r="U160" s="36">
        <f>(C_calculation_DO_reachcode!BE160*Q!AX160)/'A-IFR'!AX160</f>
        <v>0</v>
      </c>
      <c r="V160" s="36" t="e">
        <f>(C_calculation_DO_reachcode!BF160*Q!AY160)/'A-IFR'!AY160</f>
        <v>#DIV/0!</v>
      </c>
      <c r="W160" s="36">
        <f>(C_calculation_DO_reachcode!BG160*Q!AZ160)/'A-IFR'!AZ160</f>
        <v>0</v>
      </c>
      <c r="X160" s="36" t="e">
        <f>(C_calculation_DO_reachcode!BH160*Q!BA160)/'A-IFR'!BA160</f>
        <v>#DIV/0!</v>
      </c>
      <c r="Y160" s="36" t="e">
        <f>(C_calculation_DO_reachcode!BI160*Q!BB160)/'A-IFR'!BB160</f>
        <v>#DIV/0!</v>
      </c>
      <c r="Z160" s="36">
        <f>(C_calculation_DO_reachcode!BJ160*Q!BC160)/'A-IFR'!BC160</f>
        <v>0</v>
      </c>
      <c r="AA160" s="36">
        <f>(C_calculation_DO_reachcode!BK160*Q!BD160)/'A-IFR'!BD160</f>
        <v>0</v>
      </c>
      <c r="AB160" s="36" t="e">
        <f>(C_calculation_DO_reachcode!BL160*Q!BE160)/'A-IFR'!BE160</f>
        <v>#DIV/0!</v>
      </c>
      <c r="AC160" s="36" t="e">
        <f>(C_calculation_DO_reachcode!BM160*Q!BF160)/'A-IFR'!BF160</f>
        <v>#DIV/0!</v>
      </c>
      <c r="AD160" s="36">
        <f>(C_calculation_DO_reachcode!BN160*Q!BG160)/'A-IFR'!BG160</f>
        <v>0</v>
      </c>
      <c r="AF160" s="37">
        <v>17110004000704</v>
      </c>
      <c r="AG160" s="36">
        <f t="shared" si="100"/>
        <v>0</v>
      </c>
      <c r="AH160" s="36">
        <f t="shared" si="101"/>
        <v>0</v>
      </c>
      <c r="AI160" s="36">
        <f t="shared" si="102"/>
        <v>0</v>
      </c>
      <c r="AJ160" s="36">
        <f t="shared" si="103"/>
        <v>0</v>
      </c>
      <c r="AK160" s="36">
        <f t="shared" si="104"/>
        <v>5.5874697075016543E-2</v>
      </c>
      <c r="AL160" s="36">
        <f t="shared" si="105"/>
        <v>0</v>
      </c>
      <c r="AM160" s="36">
        <f t="shared" si="106"/>
        <v>1.9940110046097914E-2</v>
      </c>
      <c r="AN160" s="36">
        <f t="shared" si="107"/>
        <v>0.15800061916828453</v>
      </c>
      <c r="AO160" s="36">
        <f t="shared" si="108"/>
        <v>0</v>
      </c>
      <c r="AP160" s="36">
        <f t="shared" si="109"/>
        <v>0</v>
      </c>
      <c r="AQ160" s="36">
        <f t="shared" si="110"/>
        <v>0</v>
      </c>
      <c r="AR160" s="36">
        <f t="shared" si="111"/>
        <v>0</v>
      </c>
      <c r="AS160" s="36">
        <f t="shared" si="112"/>
        <v>0</v>
      </c>
      <c r="AT160" s="36">
        <f t="shared" si="113"/>
        <v>0</v>
      </c>
      <c r="AU160" s="36">
        <f t="shared" si="114"/>
        <v>0</v>
      </c>
      <c r="AV160" s="36">
        <f t="shared" si="115"/>
        <v>0</v>
      </c>
      <c r="AW160" s="36">
        <f t="shared" si="116"/>
        <v>0</v>
      </c>
      <c r="AX160" s="36">
        <f t="shared" si="117"/>
        <v>0</v>
      </c>
      <c r="AY160" s="36">
        <f t="shared" si="118"/>
        <v>0</v>
      </c>
      <c r="AZ160" s="36">
        <f t="shared" si="119"/>
        <v>0</v>
      </c>
      <c r="BA160" s="36">
        <f t="shared" si="120"/>
        <v>0</v>
      </c>
      <c r="BB160" s="36">
        <f t="shared" si="121"/>
        <v>0</v>
      </c>
      <c r="BC160" s="36">
        <f t="shared" si="122"/>
        <v>0</v>
      </c>
      <c r="BD160" s="36">
        <f t="shared" si="123"/>
        <v>0</v>
      </c>
      <c r="BE160" s="36">
        <f t="shared" si="124"/>
        <v>0</v>
      </c>
    </row>
    <row r="161" spans="1:57" x14ac:dyDescent="0.25">
      <c r="A161" s="15" t="s">
        <v>205</v>
      </c>
      <c r="B161" s="3">
        <v>17110004000400</v>
      </c>
      <c r="C161">
        <v>0.96883153915405273</v>
      </c>
      <c r="D161" s="17">
        <v>57</v>
      </c>
      <c r="F161" s="36" t="e">
        <f>(C_calculation_DO_reachcode!AP161*Q!AI161)/'A-IFR'!AI161</f>
        <v>#DIV/0!</v>
      </c>
      <c r="G161" s="36">
        <f>(C_calculation_DO_reachcode!AQ161*Q!AJ161)/'A-IFR'!AJ161</f>
        <v>0</v>
      </c>
      <c r="H161" s="36">
        <f>(C_calculation_DO_reachcode!AR161*Q!AK161)/'A-IFR'!AK161</f>
        <v>0</v>
      </c>
      <c r="I161" s="36" t="e">
        <f>(C_calculation_DO_reachcode!AS161*Q!AL161)/'A-IFR'!AL161</f>
        <v>#DIV/0!</v>
      </c>
      <c r="J161" s="36" t="e">
        <f>(C_calculation_DO_reachcode!AT161*Q!AM161)/'A-IFR'!AM161</f>
        <v>#DIV/0!</v>
      </c>
      <c r="K161" s="36" t="e">
        <f>(C_calculation_DO_reachcode!AU161*Q!AN161)/'A-IFR'!AN161</f>
        <v>#DIV/0!</v>
      </c>
      <c r="L161" s="36" t="e">
        <f>(C_calculation_DO_reachcode!AV161*Q!AO161)/'A-IFR'!AO161</f>
        <v>#DIV/0!</v>
      </c>
      <c r="M161" s="36" t="e">
        <f>(C_calculation_DO_reachcode!AW161*Q!AP161)/'A-IFR'!AP161</f>
        <v>#DIV/0!</v>
      </c>
      <c r="N161" s="36" t="e">
        <f>(C_calculation_DO_reachcode!AX161*Q!AQ161)/'A-IFR'!AQ161</f>
        <v>#DIV/0!</v>
      </c>
      <c r="O161" s="36" t="e">
        <f>(C_calculation_DO_reachcode!AY161*Q!AR161)/'A-IFR'!AR161</f>
        <v>#DIV/0!</v>
      </c>
      <c r="P161" s="36" t="e">
        <f>(C_calculation_DO_reachcode!AZ161*Q!AS161)/'A-IFR'!AS161</f>
        <v>#DIV/0!</v>
      </c>
      <c r="Q161" s="36" t="e">
        <f>(C_calculation_DO_reachcode!BA161*Q!AT161)/'A-IFR'!AT161</f>
        <v>#DIV/0!</v>
      </c>
      <c r="R161" s="36">
        <f>(C_calculation_DO_reachcode!BB161*Q!AU161)/'A-IFR'!AU161</f>
        <v>0</v>
      </c>
      <c r="S161" s="36" t="e">
        <f>(C_calculation_DO_reachcode!BC161*Q!AV161)/'A-IFR'!AV161</f>
        <v>#DIV/0!</v>
      </c>
      <c r="T161" s="36" t="e">
        <f>(C_calculation_DO_reachcode!BD161*Q!AW161)/'A-IFR'!AW161</f>
        <v>#DIV/0!</v>
      </c>
      <c r="U161" s="36">
        <f>(C_calculation_DO_reachcode!BE161*Q!AX161)/'A-IFR'!AX161</f>
        <v>0</v>
      </c>
      <c r="V161" s="36" t="e">
        <f>(C_calculation_DO_reachcode!BF161*Q!AY161)/'A-IFR'!AY161</f>
        <v>#DIV/0!</v>
      </c>
      <c r="W161" s="36">
        <f>(C_calculation_DO_reachcode!BG161*Q!AZ161)/'A-IFR'!AZ161</f>
        <v>0</v>
      </c>
      <c r="X161" s="36" t="e">
        <f>(C_calculation_DO_reachcode!BH161*Q!BA161)/'A-IFR'!BA161</f>
        <v>#DIV/0!</v>
      </c>
      <c r="Y161" s="36" t="e">
        <f>(C_calculation_DO_reachcode!BI161*Q!BB161)/'A-IFR'!BB161</f>
        <v>#DIV/0!</v>
      </c>
      <c r="Z161" s="36">
        <f>(C_calculation_DO_reachcode!BJ161*Q!BC161)/'A-IFR'!BC161</f>
        <v>0</v>
      </c>
      <c r="AA161" s="36">
        <f>(C_calculation_DO_reachcode!BK161*Q!BD161)/'A-IFR'!BD161</f>
        <v>0</v>
      </c>
      <c r="AB161" s="36" t="e">
        <f>(C_calculation_DO_reachcode!BL161*Q!BE161)/'A-IFR'!BE161</f>
        <v>#DIV/0!</v>
      </c>
      <c r="AC161" s="36" t="e">
        <f>(C_calculation_DO_reachcode!BM161*Q!BF161)/'A-IFR'!BF161</f>
        <v>#DIV/0!</v>
      </c>
      <c r="AD161" s="36">
        <f>(C_calculation_DO_reachcode!BN161*Q!BG161)/'A-IFR'!BG161</f>
        <v>0</v>
      </c>
      <c r="AF161" s="37">
        <v>17110004000669</v>
      </c>
      <c r="AG161" s="36">
        <f t="shared" si="100"/>
        <v>0</v>
      </c>
      <c r="AH161" s="36">
        <f t="shared" si="101"/>
        <v>0</v>
      </c>
      <c r="AI161" s="36">
        <f t="shared" si="102"/>
        <v>0</v>
      </c>
      <c r="AJ161" s="36">
        <f t="shared" si="103"/>
        <v>0</v>
      </c>
      <c r="AK161" s="36">
        <f t="shared" si="104"/>
        <v>0.12228388471283907</v>
      </c>
      <c r="AL161" s="36">
        <f t="shared" si="105"/>
        <v>0.28170451622474241</v>
      </c>
      <c r="AM161" s="36">
        <f t="shared" si="106"/>
        <v>0.35749913863627791</v>
      </c>
      <c r="AN161" s="36">
        <f t="shared" si="107"/>
        <v>0.43077581155246336</v>
      </c>
      <c r="AO161" s="36">
        <f t="shared" si="108"/>
        <v>0.11073156956129664</v>
      </c>
      <c r="AP161" s="36">
        <f t="shared" si="109"/>
        <v>0</v>
      </c>
      <c r="AQ161" s="36">
        <f t="shared" si="110"/>
        <v>0</v>
      </c>
      <c r="AR161" s="36">
        <f t="shared" si="111"/>
        <v>0</v>
      </c>
      <c r="AS161" s="36">
        <f t="shared" si="112"/>
        <v>0</v>
      </c>
      <c r="AT161" s="36">
        <f t="shared" si="113"/>
        <v>0</v>
      </c>
      <c r="AU161" s="36">
        <f t="shared" si="114"/>
        <v>0</v>
      </c>
      <c r="AV161" s="36">
        <f t="shared" si="115"/>
        <v>4.3834856886867937E-3</v>
      </c>
      <c r="AW161" s="36">
        <f t="shared" si="116"/>
        <v>8.5339112410681955E-2</v>
      </c>
      <c r="AX161" s="36">
        <f t="shared" si="117"/>
        <v>0</v>
      </c>
      <c r="AY161" s="36">
        <f t="shared" si="118"/>
        <v>0</v>
      </c>
      <c r="AZ161" s="36">
        <f t="shared" si="119"/>
        <v>0</v>
      </c>
      <c r="BA161" s="36">
        <f t="shared" si="120"/>
        <v>0</v>
      </c>
      <c r="BB161" s="36">
        <f t="shared" si="121"/>
        <v>0</v>
      </c>
      <c r="BC161" s="36">
        <f t="shared" si="122"/>
        <v>0.3189803396198207</v>
      </c>
      <c r="BD161" s="36">
        <f t="shared" si="123"/>
        <v>0</v>
      </c>
      <c r="BE161" s="36">
        <f t="shared" si="124"/>
        <v>0</v>
      </c>
    </row>
    <row r="162" spans="1:57" x14ac:dyDescent="0.25">
      <c r="A162" s="15" t="s">
        <v>206</v>
      </c>
      <c r="B162" s="3">
        <v>17110004001192</v>
      </c>
      <c r="C162">
        <v>6.7498542368412018E-2</v>
      </c>
      <c r="D162" s="17">
        <v>56</v>
      </c>
      <c r="F162" s="36" t="e">
        <f>(C_calculation_DO_reachcode!AP162*Q!AI162)/'A-IFR'!AI162</f>
        <v>#DIV/0!</v>
      </c>
      <c r="G162" s="36">
        <f>(C_calculation_DO_reachcode!AQ162*Q!AJ162)/'A-IFR'!AJ162</f>
        <v>0</v>
      </c>
      <c r="H162" s="36">
        <f>(C_calculation_DO_reachcode!AR162*Q!AK162)/'A-IFR'!AK162</f>
        <v>0</v>
      </c>
      <c r="I162" s="36" t="e">
        <f>(C_calculation_DO_reachcode!AS162*Q!AL162)/'A-IFR'!AL162</f>
        <v>#DIV/0!</v>
      </c>
      <c r="J162" s="36" t="e">
        <f>(C_calculation_DO_reachcode!AT162*Q!AM162)/'A-IFR'!AM162</f>
        <v>#DIV/0!</v>
      </c>
      <c r="K162" s="36" t="e">
        <f>(C_calculation_DO_reachcode!AU162*Q!AN162)/'A-IFR'!AN162</f>
        <v>#DIV/0!</v>
      </c>
      <c r="L162" s="36" t="e">
        <f>(C_calculation_DO_reachcode!AV162*Q!AO162)/'A-IFR'!AO162</f>
        <v>#DIV/0!</v>
      </c>
      <c r="M162" s="36" t="e">
        <f>(C_calculation_DO_reachcode!AW162*Q!AP162)/'A-IFR'!AP162</f>
        <v>#DIV/0!</v>
      </c>
      <c r="N162" s="36" t="e">
        <f>(C_calculation_DO_reachcode!AX162*Q!AQ162)/'A-IFR'!AQ162</f>
        <v>#DIV/0!</v>
      </c>
      <c r="O162" s="36" t="e">
        <f>(C_calculation_DO_reachcode!AY162*Q!AR162)/'A-IFR'!AR162</f>
        <v>#DIV/0!</v>
      </c>
      <c r="P162" s="36" t="e">
        <f>(C_calculation_DO_reachcode!AZ162*Q!AS162)/'A-IFR'!AS162</f>
        <v>#DIV/0!</v>
      </c>
      <c r="Q162" s="36" t="e">
        <f>(C_calculation_DO_reachcode!BA162*Q!AT162)/'A-IFR'!AT162</f>
        <v>#DIV/0!</v>
      </c>
      <c r="R162" s="36">
        <f>(C_calculation_DO_reachcode!BB162*Q!AU162)/'A-IFR'!AU162</f>
        <v>0</v>
      </c>
      <c r="S162" s="36" t="e">
        <f>(C_calculation_DO_reachcode!BC162*Q!AV162)/'A-IFR'!AV162</f>
        <v>#DIV/0!</v>
      </c>
      <c r="T162" s="36" t="e">
        <f>(C_calculation_DO_reachcode!BD162*Q!AW162)/'A-IFR'!AW162</f>
        <v>#DIV/0!</v>
      </c>
      <c r="U162" s="36">
        <f>(C_calculation_DO_reachcode!BE162*Q!AX162)/'A-IFR'!AX162</f>
        <v>0</v>
      </c>
      <c r="V162" s="36" t="e">
        <f>(C_calculation_DO_reachcode!BF162*Q!AY162)/'A-IFR'!AY162</f>
        <v>#DIV/0!</v>
      </c>
      <c r="W162" s="36">
        <f>(C_calculation_DO_reachcode!BG162*Q!AZ162)/'A-IFR'!AZ162</f>
        <v>0</v>
      </c>
      <c r="X162" s="36" t="e">
        <f>(C_calculation_DO_reachcode!BH162*Q!BA162)/'A-IFR'!BA162</f>
        <v>#DIV/0!</v>
      </c>
      <c r="Y162" s="36" t="e">
        <f>(C_calculation_DO_reachcode!BI162*Q!BB162)/'A-IFR'!BB162</f>
        <v>#DIV/0!</v>
      </c>
      <c r="Z162" s="36">
        <f>(C_calculation_DO_reachcode!BJ162*Q!BC162)/'A-IFR'!BC162</f>
        <v>0</v>
      </c>
      <c r="AA162" s="36">
        <f>(C_calculation_DO_reachcode!BK162*Q!BD162)/'A-IFR'!BD162</f>
        <v>0</v>
      </c>
      <c r="AB162" s="36" t="e">
        <f>(C_calculation_DO_reachcode!BL162*Q!BE162)/'A-IFR'!BE162</f>
        <v>#DIV/0!</v>
      </c>
      <c r="AC162" s="36" t="e">
        <f>(C_calculation_DO_reachcode!BM162*Q!BF162)/'A-IFR'!BF162</f>
        <v>#DIV/0!</v>
      </c>
      <c r="AD162" s="36">
        <f>(C_calculation_DO_reachcode!BN162*Q!BG162)/'A-IFR'!BG162</f>
        <v>0</v>
      </c>
      <c r="AF162" s="37">
        <v>17110002001505</v>
      </c>
      <c r="AG162" s="36" t="e">
        <f t="shared" ref="AG162:AG182" si="125">AVERAGEIFS(F$2:F$387,$B$2:$B$387,$AF162,F$2:F$387,"&gt;=0")</f>
        <v>#DIV/0!</v>
      </c>
      <c r="AH162" s="36" t="e">
        <f t="shared" ref="AH162:AH182" si="126">AVERAGEIFS(G$2:G$387,$B$2:$B$387,$AF162,G$2:G$387,"&gt;=0")</f>
        <v>#DIV/0!</v>
      </c>
      <c r="AI162" s="36" t="e">
        <f t="shared" ref="AI162:AI182" si="127">AVERAGEIFS(H$2:H$387,$B$2:$B$387,$AF162,H$2:H$387,"&gt;=0")</f>
        <v>#DIV/0!</v>
      </c>
      <c r="AJ162" s="36" t="e">
        <f t="shared" ref="AJ162:AJ182" si="128">AVERAGEIFS(I$2:I$387,$B$2:$B$387,$AF162,I$2:I$387,"&gt;=0")</f>
        <v>#DIV/0!</v>
      </c>
      <c r="AK162" s="36" t="e">
        <f t="shared" ref="AK162:AK182" si="129">AVERAGEIFS(J$2:J$387,$B$2:$B$387,$AF162,J$2:J$387,"&gt;=0")</f>
        <v>#DIV/0!</v>
      </c>
      <c r="AL162" s="36">
        <f t="shared" ref="AL162:AL182" si="130">AVERAGEIFS(K$2:K$387,$B$2:$B$387,$AF162,K$2:K$387,"&gt;=0")</f>
        <v>5.6979115480602457E-2</v>
      </c>
      <c r="AM162" s="36">
        <f t="shared" ref="AM162:AM182" si="131">AVERAGEIFS(L$2:L$387,$B$2:$B$387,$AF162,L$2:L$387,"&gt;=0")</f>
        <v>4.9059810984015934E-2</v>
      </c>
      <c r="AN162" s="36">
        <f t="shared" ref="AN162:AN182" si="132">AVERAGEIFS(M$2:M$387,$B$2:$B$387,$AF162,M$2:M$387,"&gt;=0")</f>
        <v>0.11710668067005721</v>
      </c>
      <c r="AO162" s="36">
        <f t="shared" ref="AO162:AO182" si="133">AVERAGEIFS(N$2:N$387,$B$2:$B$387,$AF162,N$2:N$387,"&gt;=0")</f>
        <v>6.2245792754485663E-2</v>
      </c>
      <c r="AP162" s="36" t="e">
        <f t="shared" ref="AP162:AP182" si="134">AVERAGEIFS(O$2:O$387,$B$2:$B$387,$AF162,O$2:O$387,"&gt;=0")</f>
        <v>#DIV/0!</v>
      </c>
      <c r="AQ162" s="36" t="e">
        <f t="shared" ref="AQ162:AQ182" si="135">AVERAGEIFS(P$2:P$387,$B$2:$B$387,$AF162,P$2:P$387,"&gt;=0")</f>
        <v>#DIV/0!</v>
      </c>
      <c r="AR162" s="36" t="e">
        <f t="shared" ref="AR162:AR182" si="136">AVERAGEIFS(Q$2:Q$387,$B$2:$B$387,$AF162,Q$2:Q$387,"&gt;=0")</f>
        <v>#DIV/0!</v>
      </c>
      <c r="AS162" s="36">
        <f t="shared" ref="AS162:AS182" si="137">AVERAGEIFS(R$2:R$387,$B$2:$B$387,$AF162,R$2:R$387,"&gt;=0")</f>
        <v>7.1827895452072882E-2</v>
      </c>
      <c r="AT162" s="36">
        <f t="shared" ref="AT162:AT182" si="138">AVERAGEIFS(S$2:S$387,$B$2:$B$387,$AF162,S$2:S$387,"&gt;=0")</f>
        <v>9.7353162374742314E-2</v>
      </c>
      <c r="AU162" s="36" t="e">
        <f t="shared" ref="AU162:AU182" si="139">AVERAGEIFS(T$2:T$387,$B$2:$B$387,$AF162,T$2:T$387,"&gt;=0")</f>
        <v>#DIV/0!</v>
      </c>
      <c r="AV162" s="36">
        <f t="shared" ref="AV162:AV182" si="140">AVERAGEIFS(U$2:U$387,$B$2:$B$387,$AF162,U$2:U$387,"&gt;=0")</f>
        <v>0.10018677283047785</v>
      </c>
      <c r="AW162" s="36">
        <f t="shared" ref="AW162:AW182" si="141">AVERAGEIFS(V$2:V$387,$B$2:$B$387,$AF162,V$2:V$387,"&gt;=0")</f>
        <v>6.7495919136054378E-2</v>
      </c>
      <c r="AX162" s="36">
        <f t="shared" ref="AX162:AX182" si="142">AVERAGEIFS(W$2:W$387,$B$2:$B$387,$AF162,W$2:W$387,"&gt;=0")</f>
        <v>0.10393481581888209</v>
      </c>
      <c r="AY162" s="36" t="e">
        <f t="shared" ref="AY162:AY182" si="143">AVERAGEIFS(X$2:X$387,$B$2:$B$387,$AF162,X$2:X$387,"&gt;=0")</f>
        <v>#DIV/0!</v>
      </c>
      <c r="AZ162" s="36">
        <f t="shared" ref="AZ162:AZ182" si="144">AVERAGEIFS(Y$2:Y$387,$B$2:$B$387,$AF162,Y$2:Y$387,"&gt;=0")</f>
        <v>0.10232300179208453</v>
      </c>
      <c r="BA162" s="36">
        <f t="shared" ref="BA162:BA182" si="145">AVERAGEIFS(Z$2:Z$387,$B$2:$B$387,$AF162,Z$2:Z$387,"&gt;=0")</f>
        <v>0.1068337371903713</v>
      </c>
      <c r="BB162" s="36" t="e">
        <f t="shared" ref="BB162:BB182" si="146">AVERAGEIFS(AA$2:AA$387,$B$2:$B$387,$AF162,AA$2:AA$387,"&gt;=0")</f>
        <v>#DIV/0!</v>
      </c>
      <c r="BC162" s="36">
        <f t="shared" ref="BC162:BC182" si="147">AVERAGEIFS(AB$2:AB$387,$B$2:$B$387,$AF162,AB$2:AB$387,"&gt;=0")</f>
        <v>5.350017320430981E-2</v>
      </c>
      <c r="BD162" s="36">
        <f t="shared" ref="BD162:BD182" si="148">AVERAGEIFS(AC$2:AC$387,$B$2:$B$387,$AF162,AC$2:AC$387,"&gt;=0")</f>
        <v>0.10047289067832184</v>
      </c>
      <c r="BE162" s="36">
        <f t="shared" ref="BE162:BE182" si="149">AVERAGEIFS(AD$2:AD$387,$B$2:$B$387,$AF162,AD$2:AD$387,"&gt;=0")</f>
        <v>0.10821262938231684</v>
      </c>
    </row>
    <row r="163" spans="1:57" x14ac:dyDescent="0.25">
      <c r="A163" s="15" t="s">
        <v>207</v>
      </c>
      <c r="B163" s="3">
        <v>17110004000399</v>
      </c>
      <c r="C163">
        <v>0.81485038995742798</v>
      </c>
      <c r="D163" s="17">
        <v>56</v>
      </c>
      <c r="F163" s="36" t="e">
        <f>(C_calculation_DO_reachcode!AP163*Q!AI163)/'A-IFR'!AI163</f>
        <v>#DIV/0!</v>
      </c>
      <c r="G163" s="36">
        <f>(C_calculation_DO_reachcode!AQ163*Q!AJ163)/'A-IFR'!AJ163</f>
        <v>0</v>
      </c>
      <c r="H163" s="36">
        <f>(C_calculation_DO_reachcode!AR163*Q!AK163)/'A-IFR'!AK163</f>
        <v>9.1933872667401953E-2</v>
      </c>
      <c r="I163" s="36" t="e">
        <f>(C_calculation_DO_reachcode!AS163*Q!AL163)/'A-IFR'!AL163</f>
        <v>#DIV/0!</v>
      </c>
      <c r="J163" s="36" t="e">
        <f>(C_calculation_DO_reachcode!AT163*Q!AM163)/'A-IFR'!AM163</f>
        <v>#DIV/0!</v>
      </c>
      <c r="K163" s="36" t="e">
        <f>(C_calculation_DO_reachcode!AU163*Q!AN163)/'A-IFR'!AN163</f>
        <v>#DIV/0!</v>
      </c>
      <c r="L163" s="36" t="e">
        <f>(C_calculation_DO_reachcode!AV163*Q!AO163)/'A-IFR'!AO163</f>
        <v>#DIV/0!</v>
      </c>
      <c r="M163" s="36" t="e">
        <f>(C_calculation_DO_reachcode!AW163*Q!AP163)/'A-IFR'!AP163</f>
        <v>#DIV/0!</v>
      </c>
      <c r="N163" s="36" t="e">
        <f>(C_calculation_DO_reachcode!AX163*Q!AQ163)/'A-IFR'!AQ163</f>
        <v>#DIV/0!</v>
      </c>
      <c r="O163" s="36" t="e">
        <f>(C_calculation_DO_reachcode!AY163*Q!AR163)/'A-IFR'!AR163</f>
        <v>#DIV/0!</v>
      </c>
      <c r="P163" s="36" t="e">
        <f>(C_calculation_DO_reachcode!AZ163*Q!AS163)/'A-IFR'!AS163</f>
        <v>#DIV/0!</v>
      </c>
      <c r="Q163" s="36" t="e">
        <f>(C_calculation_DO_reachcode!BA163*Q!AT163)/'A-IFR'!AT163</f>
        <v>#DIV/0!</v>
      </c>
      <c r="R163" s="36">
        <f>(C_calculation_DO_reachcode!BB163*Q!AU163)/'A-IFR'!AU163</f>
        <v>3.7867439891011677E-3</v>
      </c>
      <c r="S163" s="36" t="e">
        <f>(C_calculation_DO_reachcode!BC163*Q!AV163)/'A-IFR'!AV163</f>
        <v>#DIV/0!</v>
      </c>
      <c r="T163" s="36" t="e">
        <f>(C_calculation_DO_reachcode!BD163*Q!AW163)/'A-IFR'!AW163</f>
        <v>#DIV/0!</v>
      </c>
      <c r="U163" s="36">
        <f>(C_calculation_DO_reachcode!BE163*Q!AX163)/'A-IFR'!AX163</f>
        <v>3.8750494022578388E-3</v>
      </c>
      <c r="V163" s="36" t="e">
        <f>(C_calculation_DO_reachcode!BF163*Q!AY163)/'A-IFR'!AY163</f>
        <v>#DIV/0!</v>
      </c>
      <c r="W163" s="36">
        <f>(C_calculation_DO_reachcode!BG163*Q!AZ163)/'A-IFR'!AZ163</f>
        <v>4.1676720789148572E-3</v>
      </c>
      <c r="X163" s="36" t="e">
        <f>(C_calculation_DO_reachcode!BH163*Q!BA163)/'A-IFR'!BA163</f>
        <v>#DIV/0!</v>
      </c>
      <c r="Y163" s="36" t="e">
        <f>(C_calculation_DO_reachcode!BI163*Q!BB163)/'A-IFR'!BB163</f>
        <v>#DIV/0!</v>
      </c>
      <c r="Z163" s="36">
        <f>(C_calculation_DO_reachcode!BJ163*Q!BC163)/'A-IFR'!BC163</f>
        <v>3.9574653237053831E-3</v>
      </c>
      <c r="AA163" s="36">
        <f>(C_calculation_DO_reachcode!BK163*Q!BD163)/'A-IFR'!BD163</f>
        <v>4.4116999337140347E-3</v>
      </c>
      <c r="AB163" s="36" t="e">
        <f>(C_calculation_DO_reachcode!BL163*Q!BE163)/'A-IFR'!BE163</f>
        <v>#DIV/0!</v>
      </c>
      <c r="AC163" s="36" t="e">
        <f>(C_calculation_DO_reachcode!BM163*Q!BF163)/'A-IFR'!BF163</f>
        <v>#DIV/0!</v>
      </c>
      <c r="AD163" s="36">
        <f>(C_calculation_DO_reachcode!BN163*Q!BG163)/'A-IFR'!BG163</f>
        <v>4.1942321172048465E-3</v>
      </c>
      <c r="AF163" s="37">
        <v>17110004000714</v>
      </c>
      <c r="AG163" s="36">
        <f t="shared" si="125"/>
        <v>0</v>
      </c>
      <c r="AH163" s="36">
        <f t="shared" si="126"/>
        <v>0</v>
      </c>
      <c r="AI163" s="36">
        <f t="shared" si="127"/>
        <v>0</v>
      </c>
      <c r="AJ163" s="36">
        <f t="shared" si="128"/>
        <v>0</v>
      </c>
      <c r="AK163" s="36">
        <f t="shared" si="129"/>
        <v>9.4936825810503049E-3</v>
      </c>
      <c r="AL163" s="36">
        <f t="shared" si="130"/>
        <v>1.1028207259817683E-2</v>
      </c>
      <c r="AM163" s="36">
        <f t="shared" si="131"/>
        <v>1.907478463249726E-2</v>
      </c>
      <c r="AN163" s="36" t="e">
        <f t="shared" si="132"/>
        <v>#DIV/0!</v>
      </c>
      <c r="AO163" s="36" t="e">
        <f t="shared" si="133"/>
        <v>#DIV/0!</v>
      </c>
      <c r="AP163" s="36">
        <f t="shared" si="134"/>
        <v>0</v>
      </c>
      <c r="AQ163" s="36">
        <f t="shared" si="135"/>
        <v>0</v>
      </c>
      <c r="AR163" s="36">
        <f t="shared" si="136"/>
        <v>0</v>
      </c>
      <c r="AS163" s="36">
        <f t="shared" si="137"/>
        <v>3.6923991819064965E-2</v>
      </c>
      <c r="AT163" s="36">
        <f t="shared" si="138"/>
        <v>0</v>
      </c>
      <c r="AU163" s="36">
        <f t="shared" si="139"/>
        <v>0</v>
      </c>
      <c r="AV163" s="36">
        <f t="shared" si="140"/>
        <v>3.5894677175048927E-2</v>
      </c>
      <c r="AW163" s="36">
        <f t="shared" si="141"/>
        <v>2.7561421198690064E-2</v>
      </c>
      <c r="AX163" s="36">
        <f t="shared" si="142"/>
        <v>0</v>
      </c>
      <c r="AY163" s="36">
        <f t="shared" si="143"/>
        <v>0</v>
      </c>
      <c r="AZ163" s="36">
        <f t="shared" si="144"/>
        <v>0</v>
      </c>
      <c r="BA163" s="36">
        <f t="shared" si="145"/>
        <v>3.8055894070649805E-2</v>
      </c>
      <c r="BB163" s="36">
        <f t="shared" si="146"/>
        <v>0</v>
      </c>
      <c r="BC163" s="36">
        <f t="shared" si="147"/>
        <v>2.2911254248761372E-2</v>
      </c>
      <c r="BD163" s="36">
        <f t="shared" si="148"/>
        <v>0</v>
      </c>
      <c r="BE163" s="36">
        <f t="shared" si="149"/>
        <v>0</v>
      </c>
    </row>
    <row r="164" spans="1:57" x14ac:dyDescent="0.25">
      <c r="A164" s="15" t="s">
        <v>208</v>
      </c>
      <c r="B164" s="3">
        <v>17110004001297</v>
      </c>
      <c r="C164">
        <v>0.14554409682750702</v>
      </c>
      <c r="D164" s="17">
        <v>56</v>
      </c>
      <c r="F164" s="36" t="e">
        <f>(C_calculation_DO_reachcode!AP164*Q!AI164)/'A-IFR'!AI164</f>
        <v>#DIV/0!</v>
      </c>
      <c r="G164" s="36">
        <f>(C_calculation_DO_reachcode!AQ164*Q!AJ164)/'A-IFR'!AJ164</f>
        <v>0.52442283598059647</v>
      </c>
      <c r="H164" s="36">
        <f>(C_calculation_DO_reachcode!AR164*Q!AK164)/'A-IFR'!AK164</f>
        <v>0.19919005744603782</v>
      </c>
      <c r="I164" s="36" t="e">
        <f>(C_calculation_DO_reachcode!AS164*Q!AL164)/'A-IFR'!AL164</f>
        <v>#DIV/0!</v>
      </c>
      <c r="J164" s="36" t="e">
        <f>(C_calculation_DO_reachcode!AT164*Q!AM164)/'A-IFR'!AM164</f>
        <v>#DIV/0!</v>
      </c>
      <c r="K164" s="36" t="e">
        <f>(C_calculation_DO_reachcode!AU164*Q!AN164)/'A-IFR'!AN164</f>
        <v>#DIV/0!</v>
      </c>
      <c r="L164" s="36" t="e">
        <f>(C_calculation_DO_reachcode!AV164*Q!AO164)/'A-IFR'!AO164</f>
        <v>#DIV/0!</v>
      </c>
      <c r="M164" s="36" t="e">
        <f>(C_calculation_DO_reachcode!AW164*Q!AP164)/'A-IFR'!AP164</f>
        <v>#DIV/0!</v>
      </c>
      <c r="N164" s="36" t="e">
        <f>(C_calculation_DO_reachcode!AX164*Q!AQ164)/'A-IFR'!AQ164</f>
        <v>#DIV/0!</v>
      </c>
      <c r="O164" s="36" t="e">
        <f>(C_calculation_DO_reachcode!AY164*Q!AR164)/'A-IFR'!AR164</f>
        <v>#DIV/0!</v>
      </c>
      <c r="P164" s="36" t="e">
        <f>(C_calculation_DO_reachcode!AZ164*Q!AS164)/'A-IFR'!AS164</f>
        <v>#DIV/0!</v>
      </c>
      <c r="Q164" s="36" t="e">
        <f>(C_calculation_DO_reachcode!BA164*Q!AT164)/'A-IFR'!AT164</f>
        <v>#DIV/0!</v>
      </c>
      <c r="R164" s="36">
        <f>(C_calculation_DO_reachcode!BB164*Q!AU164)/'A-IFR'!AU164</f>
        <v>0.2934726591553572</v>
      </c>
      <c r="S164" s="36" t="e">
        <f>(C_calculation_DO_reachcode!BC164*Q!AV164)/'A-IFR'!AV164</f>
        <v>#DIV/0!</v>
      </c>
      <c r="T164" s="36" t="e">
        <f>(C_calculation_DO_reachcode!BD164*Q!AW164)/'A-IFR'!AW164</f>
        <v>#DIV/0!</v>
      </c>
      <c r="U164" s="36">
        <f>(C_calculation_DO_reachcode!BE164*Q!AX164)/'A-IFR'!AX164</f>
        <v>0.30031632867499969</v>
      </c>
      <c r="V164" s="36" t="e">
        <f>(C_calculation_DO_reachcode!BF164*Q!AY164)/'A-IFR'!AY164</f>
        <v>#DIV/0!</v>
      </c>
      <c r="W164" s="36">
        <f>(C_calculation_DO_reachcode!BG164*Q!AZ164)/'A-IFR'!AZ164</f>
        <v>0.32299458611591986</v>
      </c>
      <c r="X164" s="36" t="e">
        <f>(C_calculation_DO_reachcode!BH164*Q!BA164)/'A-IFR'!BA164</f>
        <v>#DIV/0!</v>
      </c>
      <c r="Y164" s="36" t="e">
        <f>(C_calculation_DO_reachcode!BI164*Q!BB164)/'A-IFR'!BB164</f>
        <v>#DIV/0!</v>
      </c>
      <c r="Z164" s="36">
        <f>(C_calculation_DO_reachcode!BJ164*Q!BC164)/'A-IFR'!BC164</f>
        <v>0.30670356258718467</v>
      </c>
      <c r="AA164" s="36">
        <f>(C_calculation_DO_reachcode!BK164*Q!BD164)/'A-IFR'!BD164</f>
        <v>0.34190674486285721</v>
      </c>
      <c r="AB164" s="36" t="e">
        <f>(C_calculation_DO_reachcode!BL164*Q!BE164)/'A-IFR'!BE164</f>
        <v>#DIV/0!</v>
      </c>
      <c r="AC164" s="36" t="e">
        <f>(C_calculation_DO_reachcode!BM164*Q!BF164)/'A-IFR'!BF164</f>
        <v>#DIV/0!</v>
      </c>
      <c r="AD164" s="36">
        <f>(C_calculation_DO_reachcode!BN164*Q!BG164)/'A-IFR'!BG164</f>
        <v>0.32505298908339403</v>
      </c>
      <c r="AF164" s="37">
        <v>17110004014473</v>
      </c>
      <c r="AG164" s="36" t="e">
        <f t="shared" si="125"/>
        <v>#DIV/0!</v>
      </c>
      <c r="AH164" s="36" t="e">
        <f t="shared" si="126"/>
        <v>#DIV/0!</v>
      </c>
      <c r="AI164" s="36" t="e">
        <f t="shared" si="127"/>
        <v>#DIV/0!</v>
      </c>
      <c r="AJ164" s="36" t="e">
        <f t="shared" si="128"/>
        <v>#DIV/0!</v>
      </c>
      <c r="AK164" s="36">
        <f t="shared" si="129"/>
        <v>0.55191718018959957</v>
      </c>
      <c r="AL164" s="36">
        <f t="shared" si="130"/>
        <v>0.22175722543505677</v>
      </c>
      <c r="AM164" s="36" t="e">
        <f t="shared" si="131"/>
        <v>#DIV/0!</v>
      </c>
      <c r="AN164" s="36">
        <f t="shared" si="132"/>
        <v>0.3952876882071234</v>
      </c>
      <c r="AO164" s="36">
        <f t="shared" si="133"/>
        <v>0.49780786945384098</v>
      </c>
      <c r="AP164" s="36" t="e">
        <f t="shared" si="134"/>
        <v>#DIV/0!</v>
      </c>
      <c r="AQ164" s="36" t="e">
        <f t="shared" si="135"/>
        <v>#DIV/0!</v>
      </c>
      <c r="AR164" s="36" t="e">
        <f t="shared" si="136"/>
        <v>#DIV/0!</v>
      </c>
      <c r="AS164" s="36">
        <f t="shared" si="137"/>
        <v>0.3885787685488899</v>
      </c>
      <c r="AT164" s="36">
        <f t="shared" si="138"/>
        <v>0.46869673592745714</v>
      </c>
      <c r="AU164" s="36" t="e">
        <f t="shared" si="139"/>
        <v>#DIV/0!</v>
      </c>
      <c r="AV164" s="36">
        <f t="shared" si="140"/>
        <v>0.35788671265819744</v>
      </c>
      <c r="AW164" s="36">
        <f t="shared" si="141"/>
        <v>0.43261036788863438</v>
      </c>
      <c r="AX164" s="36">
        <f t="shared" si="142"/>
        <v>0.36263420716855177</v>
      </c>
      <c r="AY164" s="36" t="e">
        <f t="shared" si="143"/>
        <v>#DIV/0!</v>
      </c>
      <c r="AZ164" s="36">
        <f t="shared" si="144"/>
        <v>0.46242128063194415</v>
      </c>
      <c r="BA164" s="36">
        <f t="shared" si="145"/>
        <v>0.34454804853622206</v>
      </c>
      <c r="BB164" s="36">
        <f t="shared" si="146"/>
        <v>0.50107425173702413</v>
      </c>
      <c r="BC164" s="36">
        <f t="shared" si="147"/>
        <v>0.21068587205519196</v>
      </c>
      <c r="BD164" s="36">
        <f t="shared" si="148"/>
        <v>0.42814681686725525</v>
      </c>
      <c r="BE164" s="36">
        <f t="shared" si="149"/>
        <v>0.34659286266084821</v>
      </c>
    </row>
    <row r="165" spans="1:57" x14ac:dyDescent="0.25">
      <c r="A165" s="15" t="s">
        <v>209</v>
      </c>
      <c r="B165" s="3">
        <v>17110004001168</v>
      </c>
      <c r="C165">
        <v>2.1706447005271912E-2</v>
      </c>
      <c r="D165" s="17">
        <v>63</v>
      </c>
      <c r="F165" s="36" t="e">
        <f>(C_calculation_DO_reachcode!AP165*Q!AI165)/'A-IFR'!AI165</f>
        <v>#DIV/0!</v>
      </c>
      <c r="G165" s="36">
        <f>(C_calculation_DO_reachcode!AQ165*Q!AJ165)/'A-IFR'!AJ165</f>
        <v>0.21868166881993564</v>
      </c>
      <c r="H165" s="36">
        <f>(C_calculation_DO_reachcode!AR165*Q!AK165)/'A-IFR'!AK165</f>
        <v>0.78270819530066271</v>
      </c>
      <c r="I165" s="36" t="e">
        <f>(C_calculation_DO_reachcode!AS165*Q!AL165)/'A-IFR'!AL165</f>
        <v>#DIV/0!</v>
      </c>
      <c r="J165" s="36" t="e">
        <f>(C_calculation_DO_reachcode!AT165*Q!AM165)/'A-IFR'!AM165</f>
        <v>#DIV/0!</v>
      </c>
      <c r="K165" s="36" t="e">
        <f>(C_calculation_DO_reachcode!AU165*Q!AN165)/'A-IFR'!AN165</f>
        <v>#DIV/0!</v>
      </c>
      <c r="L165" s="36" t="e">
        <f>(C_calculation_DO_reachcode!AV165*Q!AO165)/'A-IFR'!AO165</f>
        <v>#DIV/0!</v>
      </c>
      <c r="M165" s="36" t="e">
        <f>(C_calculation_DO_reachcode!AW165*Q!AP165)/'A-IFR'!AP165</f>
        <v>#DIV/0!</v>
      </c>
      <c r="N165" s="36" t="e">
        <f>(C_calculation_DO_reachcode!AX165*Q!AQ165)/'A-IFR'!AQ165</f>
        <v>#DIV/0!</v>
      </c>
      <c r="O165" s="36" t="e">
        <f>(C_calculation_DO_reachcode!AY165*Q!AR165)/'A-IFR'!AR165</f>
        <v>#DIV/0!</v>
      </c>
      <c r="P165" s="36" t="e">
        <f>(C_calculation_DO_reachcode!AZ165*Q!AS165)/'A-IFR'!AS165</f>
        <v>#DIV/0!</v>
      </c>
      <c r="Q165" s="36" t="e">
        <f>(C_calculation_DO_reachcode!BA165*Q!AT165)/'A-IFR'!AT165</f>
        <v>#DIV/0!</v>
      </c>
      <c r="R165" s="36">
        <f>(C_calculation_DO_reachcode!BB165*Q!AU165)/'A-IFR'!AU165</f>
        <v>0.3990412188515533</v>
      </c>
      <c r="S165" s="36" t="e">
        <f>(C_calculation_DO_reachcode!BC165*Q!AV165)/'A-IFR'!AV165</f>
        <v>#DIV/0!</v>
      </c>
      <c r="T165" s="36" t="e">
        <f>(C_calculation_DO_reachcode!BD165*Q!AW165)/'A-IFR'!AW165</f>
        <v>#DIV/0!</v>
      </c>
      <c r="U165" s="36">
        <f>(C_calculation_DO_reachcode!BE165*Q!AX165)/'A-IFR'!AX165</f>
        <v>0.41369540764713286</v>
      </c>
      <c r="V165" s="36" t="e">
        <f>(C_calculation_DO_reachcode!BF165*Q!AY165)/'A-IFR'!AY165</f>
        <v>#DIV/0!</v>
      </c>
      <c r="W165" s="36">
        <f>(C_calculation_DO_reachcode!BG165*Q!AZ165)/'A-IFR'!AZ165</f>
        <v>0.43962740699643926</v>
      </c>
      <c r="X165" s="36" t="e">
        <f>(C_calculation_DO_reachcode!BH165*Q!BA165)/'A-IFR'!BA165</f>
        <v>#DIV/0!</v>
      </c>
      <c r="Y165" s="36" t="e">
        <f>(C_calculation_DO_reachcode!BI165*Q!BB165)/'A-IFR'!BB165</f>
        <v>#DIV/0!</v>
      </c>
      <c r="Z165" s="36">
        <f>(C_calculation_DO_reachcode!BJ165*Q!BC165)/'A-IFR'!BC165</f>
        <v>0.41649428656746063</v>
      </c>
      <c r="AA165" s="36">
        <f>(C_calculation_DO_reachcode!BK165*Q!BD165)/'A-IFR'!BD165</f>
        <v>0.45981691337755909</v>
      </c>
      <c r="AB165" s="36" t="e">
        <f>(C_calculation_DO_reachcode!BL165*Q!BE165)/'A-IFR'!BE165</f>
        <v>#DIV/0!</v>
      </c>
      <c r="AC165" s="36" t="e">
        <f>(C_calculation_DO_reachcode!BM165*Q!BF165)/'A-IFR'!BF165</f>
        <v>#DIV/0!</v>
      </c>
      <c r="AD165" s="36">
        <f>(C_calculation_DO_reachcode!BN165*Q!BG165)/'A-IFR'!BG165</f>
        <v>0.43619189037443268</v>
      </c>
      <c r="AF165" s="37">
        <v>17110004000695</v>
      </c>
      <c r="AG165" s="36">
        <f t="shared" si="125"/>
        <v>0</v>
      </c>
      <c r="AH165" s="36">
        <f t="shared" si="126"/>
        <v>0</v>
      </c>
      <c r="AI165" s="36">
        <f t="shared" si="127"/>
        <v>0</v>
      </c>
      <c r="AJ165" s="36">
        <f t="shared" si="128"/>
        <v>0</v>
      </c>
      <c r="AK165" s="36">
        <f t="shared" si="129"/>
        <v>0</v>
      </c>
      <c r="AL165" s="36">
        <f t="shared" si="130"/>
        <v>0</v>
      </c>
      <c r="AM165" s="36">
        <f t="shared" si="131"/>
        <v>7.9760440184392017E-2</v>
      </c>
      <c r="AN165" s="36">
        <f t="shared" si="132"/>
        <v>0.23445253166906768</v>
      </c>
      <c r="AO165" s="36">
        <f t="shared" si="133"/>
        <v>0</v>
      </c>
      <c r="AP165" s="36">
        <f t="shared" si="134"/>
        <v>0</v>
      </c>
      <c r="AQ165" s="36">
        <f t="shared" si="135"/>
        <v>0</v>
      </c>
      <c r="AR165" s="36">
        <f t="shared" si="136"/>
        <v>0</v>
      </c>
      <c r="AS165" s="36">
        <f t="shared" si="137"/>
        <v>0</v>
      </c>
      <c r="AT165" s="36">
        <f t="shared" si="138"/>
        <v>0</v>
      </c>
      <c r="AU165" s="36">
        <f t="shared" si="139"/>
        <v>0</v>
      </c>
      <c r="AV165" s="36">
        <f t="shared" si="140"/>
        <v>0</v>
      </c>
      <c r="AW165" s="36">
        <f t="shared" si="141"/>
        <v>0</v>
      </c>
      <c r="AX165" s="36">
        <f t="shared" si="142"/>
        <v>0</v>
      </c>
      <c r="AY165" s="36">
        <f t="shared" si="143"/>
        <v>0</v>
      </c>
      <c r="AZ165" s="36">
        <f t="shared" si="144"/>
        <v>0</v>
      </c>
      <c r="BA165" s="36">
        <f t="shared" si="145"/>
        <v>0</v>
      </c>
      <c r="BB165" s="36">
        <f t="shared" si="146"/>
        <v>0</v>
      </c>
      <c r="BC165" s="36">
        <f t="shared" si="147"/>
        <v>2.4618507250098433E-2</v>
      </c>
      <c r="BD165" s="36">
        <f t="shared" si="148"/>
        <v>0</v>
      </c>
      <c r="BE165" s="36">
        <f t="shared" si="149"/>
        <v>0</v>
      </c>
    </row>
    <row r="166" spans="1:57" x14ac:dyDescent="0.25">
      <c r="A166" s="15" t="s">
        <v>210</v>
      </c>
      <c r="B166" s="3">
        <v>17110004001168</v>
      </c>
      <c r="C166">
        <v>2.1724238991737366E-2</v>
      </c>
      <c r="D166" s="17">
        <v>63</v>
      </c>
      <c r="F166" s="36" t="e">
        <f>(C_calculation_DO_reachcode!AP166*Q!AI166)/'A-IFR'!AI166</f>
        <v>#DIV/0!</v>
      </c>
      <c r="G166" s="36">
        <f>(C_calculation_DO_reachcode!AQ166*Q!AJ166)/'A-IFR'!AJ166</f>
        <v>0</v>
      </c>
      <c r="H166" s="36">
        <f>(C_calculation_DO_reachcode!AR166*Q!AK166)/'A-IFR'!AK166</f>
        <v>0.10870947156953642</v>
      </c>
      <c r="I166" s="36" t="e">
        <f>(C_calculation_DO_reachcode!AS166*Q!AL166)/'A-IFR'!AL166</f>
        <v>#DIV/0!</v>
      </c>
      <c r="J166" s="36" t="e">
        <f>(C_calculation_DO_reachcode!AT166*Q!AM166)/'A-IFR'!AM166</f>
        <v>#DIV/0!</v>
      </c>
      <c r="K166" s="36" t="e">
        <f>(C_calculation_DO_reachcode!AU166*Q!AN166)/'A-IFR'!AN166</f>
        <v>#DIV/0!</v>
      </c>
      <c r="L166" s="36" t="e">
        <f>(C_calculation_DO_reachcode!AV166*Q!AO166)/'A-IFR'!AO166</f>
        <v>#DIV/0!</v>
      </c>
      <c r="M166" s="36" t="e">
        <f>(C_calculation_DO_reachcode!AW166*Q!AP166)/'A-IFR'!AP166</f>
        <v>#DIV/0!</v>
      </c>
      <c r="N166" s="36" t="e">
        <f>(C_calculation_DO_reachcode!AX166*Q!AQ166)/'A-IFR'!AQ166</f>
        <v>#DIV/0!</v>
      </c>
      <c r="O166" s="36" t="e">
        <f>(C_calculation_DO_reachcode!AY166*Q!AR166)/'A-IFR'!AR166</f>
        <v>#DIV/0!</v>
      </c>
      <c r="P166" s="36" t="e">
        <f>(C_calculation_DO_reachcode!AZ166*Q!AS166)/'A-IFR'!AS166</f>
        <v>#DIV/0!</v>
      </c>
      <c r="Q166" s="36" t="e">
        <f>(C_calculation_DO_reachcode!BA166*Q!AT166)/'A-IFR'!AT166</f>
        <v>#DIV/0!</v>
      </c>
      <c r="R166" s="36">
        <f>(C_calculation_DO_reachcode!BB166*Q!AU166)/'A-IFR'!AU166</f>
        <v>0</v>
      </c>
      <c r="S166" s="36" t="e">
        <f>(C_calculation_DO_reachcode!BC166*Q!AV166)/'A-IFR'!AV166</f>
        <v>#DIV/0!</v>
      </c>
      <c r="T166" s="36" t="e">
        <f>(C_calculation_DO_reachcode!BD166*Q!AW166)/'A-IFR'!AW166</f>
        <v>#DIV/0!</v>
      </c>
      <c r="U166" s="36">
        <f>(C_calculation_DO_reachcode!BE166*Q!AX166)/'A-IFR'!AX166</f>
        <v>0</v>
      </c>
      <c r="V166" s="36" t="e">
        <f>(C_calculation_DO_reachcode!BF166*Q!AY166)/'A-IFR'!AY166</f>
        <v>#DIV/0!</v>
      </c>
      <c r="W166" s="36">
        <f>(C_calculation_DO_reachcode!BG166*Q!AZ166)/'A-IFR'!AZ166</f>
        <v>0</v>
      </c>
      <c r="X166" s="36" t="e">
        <f>(C_calculation_DO_reachcode!BH166*Q!BA166)/'A-IFR'!BA166</f>
        <v>#DIV/0!</v>
      </c>
      <c r="Y166" s="36" t="e">
        <f>(C_calculation_DO_reachcode!BI166*Q!BB166)/'A-IFR'!BB166</f>
        <v>#DIV/0!</v>
      </c>
      <c r="Z166" s="36">
        <f>(C_calculation_DO_reachcode!BJ166*Q!BC166)/'A-IFR'!BC166</f>
        <v>0</v>
      </c>
      <c r="AA166" s="36">
        <f>(C_calculation_DO_reachcode!BK166*Q!BD166)/'A-IFR'!BD166</f>
        <v>0</v>
      </c>
      <c r="AB166" s="36" t="e">
        <f>(C_calculation_DO_reachcode!BL166*Q!BE166)/'A-IFR'!BE166</f>
        <v>#DIV/0!</v>
      </c>
      <c r="AC166" s="36" t="e">
        <f>(C_calculation_DO_reachcode!BM166*Q!BF166)/'A-IFR'!BF166</f>
        <v>#DIV/0!</v>
      </c>
      <c r="AD166" s="36">
        <f>(C_calculation_DO_reachcode!BN166*Q!BG166)/'A-IFR'!BG166</f>
        <v>0</v>
      </c>
      <c r="AF166" s="37">
        <v>17110004003489</v>
      </c>
      <c r="AG166" s="36" t="e">
        <f t="shared" si="125"/>
        <v>#DIV/0!</v>
      </c>
      <c r="AH166" s="36" t="e">
        <f t="shared" si="126"/>
        <v>#DIV/0!</v>
      </c>
      <c r="AI166" s="36" t="e">
        <f t="shared" si="127"/>
        <v>#DIV/0!</v>
      </c>
      <c r="AJ166" s="36" t="e">
        <f t="shared" si="128"/>
        <v>#DIV/0!</v>
      </c>
      <c r="AK166" s="36" t="e">
        <f t="shared" si="129"/>
        <v>#DIV/0!</v>
      </c>
      <c r="AL166" s="36" t="e">
        <f t="shared" si="130"/>
        <v>#DIV/0!</v>
      </c>
      <c r="AM166" s="36" t="e">
        <f t="shared" si="131"/>
        <v>#DIV/0!</v>
      </c>
      <c r="AN166" s="36" t="e">
        <f t="shared" si="132"/>
        <v>#DIV/0!</v>
      </c>
      <c r="AO166" s="36">
        <f t="shared" si="133"/>
        <v>0.67351116809041311</v>
      </c>
      <c r="AP166" s="36" t="e">
        <f t="shared" si="134"/>
        <v>#DIV/0!</v>
      </c>
      <c r="AQ166" s="36" t="e">
        <f t="shared" si="135"/>
        <v>#DIV/0!</v>
      </c>
      <c r="AR166" s="36" t="e">
        <f t="shared" si="136"/>
        <v>#DIV/0!</v>
      </c>
      <c r="AS166" s="36">
        <f t="shared" si="137"/>
        <v>0.70494141509287478</v>
      </c>
      <c r="AT166" s="36">
        <f t="shared" si="138"/>
        <v>0.60233913012262619</v>
      </c>
      <c r="AU166" s="36" t="e">
        <f t="shared" si="139"/>
        <v>#DIV/0!</v>
      </c>
      <c r="AV166" s="36" t="e">
        <f t="shared" si="140"/>
        <v>#DIV/0!</v>
      </c>
      <c r="AW166" s="36">
        <f t="shared" si="141"/>
        <v>0.63918323480236372</v>
      </c>
      <c r="AX166" s="36" t="e">
        <f t="shared" si="142"/>
        <v>#DIV/0!</v>
      </c>
      <c r="AY166" s="36" t="e">
        <f t="shared" si="143"/>
        <v>#DIV/0!</v>
      </c>
      <c r="AZ166" s="36">
        <f t="shared" si="144"/>
        <v>0.62261473426784264</v>
      </c>
      <c r="BA166" s="36" t="e">
        <f t="shared" si="145"/>
        <v>#DIV/0!</v>
      </c>
      <c r="BB166" s="36" t="e">
        <f t="shared" si="146"/>
        <v>#DIV/0!</v>
      </c>
      <c r="BC166" s="36" t="e">
        <f t="shared" si="147"/>
        <v>#DIV/0!</v>
      </c>
      <c r="BD166" s="36">
        <f t="shared" si="148"/>
        <v>0.63440598937088644</v>
      </c>
      <c r="BE166" s="36" t="e">
        <f t="shared" si="149"/>
        <v>#DIV/0!</v>
      </c>
    </row>
    <row r="167" spans="1:57" x14ac:dyDescent="0.25">
      <c r="A167" s="15" t="s">
        <v>211</v>
      </c>
      <c r="B167" s="3">
        <v>17110002003635</v>
      </c>
      <c r="C167">
        <v>0.37039646506309509</v>
      </c>
      <c r="D167" s="17">
        <v>646</v>
      </c>
      <c r="F167" s="36" t="e">
        <f>(C_calculation_DO_reachcode!AP167*Q!AI167)/'A-IFR'!AI167</f>
        <v>#DIV/0!</v>
      </c>
      <c r="G167" s="36">
        <f>(C_calculation_DO_reachcode!AQ167*Q!AJ167)/'A-IFR'!AJ167</f>
        <v>0</v>
      </c>
      <c r="H167" s="36">
        <f>(C_calculation_DO_reachcode!AR167*Q!AK167)/'A-IFR'!AK167</f>
        <v>0</v>
      </c>
      <c r="I167" s="36" t="e">
        <f>(C_calculation_DO_reachcode!AS167*Q!AL167)/'A-IFR'!AL167</f>
        <v>#DIV/0!</v>
      </c>
      <c r="J167" s="36" t="e">
        <f>(C_calculation_DO_reachcode!AT167*Q!AM167)/'A-IFR'!AM167</f>
        <v>#DIV/0!</v>
      </c>
      <c r="K167" s="36" t="e">
        <f>(C_calculation_DO_reachcode!AU167*Q!AN167)/'A-IFR'!AN167</f>
        <v>#DIV/0!</v>
      </c>
      <c r="L167" s="36" t="e">
        <f>(C_calculation_DO_reachcode!AV167*Q!AO167)/'A-IFR'!AO167</f>
        <v>#DIV/0!</v>
      </c>
      <c r="M167" s="36" t="e">
        <f>(C_calculation_DO_reachcode!AW167*Q!AP167)/'A-IFR'!AP167</f>
        <v>#DIV/0!</v>
      </c>
      <c r="N167" s="36" t="e">
        <f>(C_calculation_DO_reachcode!AX167*Q!AQ167)/'A-IFR'!AQ167</f>
        <v>#DIV/0!</v>
      </c>
      <c r="O167" s="36" t="e">
        <f>(C_calculation_DO_reachcode!AY167*Q!AR167)/'A-IFR'!AR167</f>
        <v>#DIV/0!</v>
      </c>
      <c r="P167" s="36" t="e">
        <f>(C_calculation_DO_reachcode!AZ167*Q!AS167)/'A-IFR'!AS167</f>
        <v>#DIV/0!</v>
      </c>
      <c r="Q167" s="36" t="e">
        <f>(C_calculation_DO_reachcode!BA167*Q!AT167)/'A-IFR'!AT167</f>
        <v>#DIV/0!</v>
      </c>
      <c r="R167" s="36">
        <f>(C_calculation_DO_reachcode!BB167*Q!AU167)/'A-IFR'!AU167</f>
        <v>0</v>
      </c>
      <c r="S167" s="36" t="e">
        <f>(C_calculation_DO_reachcode!BC167*Q!AV167)/'A-IFR'!AV167</f>
        <v>#DIV/0!</v>
      </c>
      <c r="T167" s="36" t="e">
        <f>(C_calculation_DO_reachcode!BD167*Q!AW167)/'A-IFR'!AW167</f>
        <v>#DIV/0!</v>
      </c>
      <c r="U167" s="36">
        <f>(C_calculation_DO_reachcode!BE167*Q!AX167)/'A-IFR'!AX167</f>
        <v>0</v>
      </c>
      <c r="V167" s="36" t="e">
        <f>(C_calculation_DO_reachcode!BF167*Q!AY167)/'A-IFR'!AY167</f>
        <v>#DIV/0!</v>
      </c>
      <c r="W167" s="36">
        <f>(C_calculation_DO_reachcode!BG167*Q!AZ167)/'A-IFR'!AZ167</f>
        <v>0</v>
      </c>
      <c r="X167" s="36" t="e">
        <f>(C_calculation_DO_reachcode!BH167*Q!BA167)/'A-IFR'!BA167</f>
        <v>#DIV/0!</v>
      </c>
      <c r="Y167" s="36" t="e">
        <f>(C_calculation_DO_reachcode!BI167*Q!BB167)/'A-IFR'!BB167</f>
        <v>#DIV/0!</v>
      </c>
      <c r="Z167" s="36">
        <f>(C_calculation_DO_reachcode!BJ167*Q!BC167)/'A-IFR'!BC167</f>
        <v>0</v>
      </c>
      <c r="AA167" s="36">
        <f>(C_calculation_DO_reachcode!BK167*Q!BD167)/'A-IFR'!BD167</f>
        <v>0</v>
      </c>
      <c r="AB167" s="36" t="e">
        <f>(C_calculation_DO_reachcode!BL167*Q!BE167)/'A-IFR'!BE167</f>
        <v>#DIV/0!</v>
      </c>
      <c r="AC167" s="36" t="e">
        <f>(C_calculation_DO_reachcode!BM167*Q!BF167)/'A-IFR'!BF167</f>
        <v>#DIV/0!</v>
      </c>
      <c r="AD167" s="36">
        <f>(C_calculation_DO_reachcode!BN167*Q!BG167)/'A-IFR'!BG167</f>
        <v>0</v>
      </c>
      <c r="AF167" s="37">
        <v>17110004000142</v>
      </c>
      <c r="AG167" s="36" t="e">
        <f t="shared" si="125"/>
        <v>#DIV/0!</v>
      </c>
      <c r="AH167" s="36" t="e">
        <f t="shared" si="126"/>
        <v>#DIV/0!</v>
      </c>
      <c r="AI167" s="36" t="e">
        <f t="shared" si="127"/>
        <v>#DIV/0!</v>
      </c>
      <c r="AJ167" s="36" t="e">
        <f t="shared" si="128"/>
        <v>#DIV/0!</v>
      </c>
      <c r="AK167" s="36" t="e">
        <f t="shared" si="129"/>
        <v>#DIV/0!</v>
      </c>
      <c r="AL167" s="36" t="e">
        <f t="shared" si="130"/>
        <v>#DIV/0!</v>
      </c>
      <c r="AM167" s="36" t="e">
        <f t="shared" si="131"/>
        <v>#DIV/0!</v>
      </c>
      <c r="AN167" s="36">
        <f t="shared" si="132"/>
        <v>0</v>
      </c>
      <c r="AO167" s="36" t="e">
        <f t="shared" si="133"/>
        <v>#DIV/0!</v>
      </c>
      <c r="AP167" s="36" t="e">
        <f t="shared" si="134"/>
        <v>#DIV/0!</v>
      </c>
      <c r="AQ167" s="36" t="e">
        <f t="shared" si="135"/>
        <v>#DIV/0!</v>
      </c>
      <c r="AR167" s="36" t="e">
        <f t="shared" si="136"/>
        <v>#DIV/0!</v>
      </c>
      <c r="AS167" s="36">
        <f t="shared" si="137"/>
        <v>0</v>
      </c>
      <c r="AT167" s="36" t="e">
        <f t="shared" si="138"/>
        <v>#DIV/0!</v>
      </c>
      <c r="AU167" s="36" t="e">
        <f t="shared" si="139"/>
        <v>#DIV/0!</v>
      </c>
      <c r="AV167" s="36" t="e">
        <f t="shared" si="140"/>
        <v>#DIV/0!</v>
      </c>
      <c r="AW167" s="36">
        <f t="shared" si="141"/>
        <v>0</v>
      </c>
      <c r="AX167" s="36" t="e">
        <f t="shared" si="142"/>
        <v>#DIV/0!</v>
      </c>
      <c r="AY167" s="36" t="e">
        <f t="shared" si="143"/>
        <v>#DIV/0!</v>
      </c>
      <c r="AZ167" s="36" t="e">
        <f t="shared" si="144"/>
        <v>#DIV/0!</v>
      </c>
      <c r="BA167" s="36" t="e">
        <f t="shared" si="145"/>
        <v>#DIV/0!</v>
      </c>
      <c r="BB167" s="36" t="e">
        <f t="shared" si="146"/>
        <v>#DIV/0!</v>
      </c>
      <c r="BC167" s="36" t="e">
        <f t="shared" si="147"/>
        <v>#DIV/0!</v>
      </c>
      <c r="BD167" s="36">
        <f t="shared" si="148"/>
        <v>0</v>
      </c>
      <c r="BE167" s="36" t="e">
        <f t="shared" si="149"/>
        <v>#DIV/0!</v>
      </c>
    </row>
    <row r="168" spans="1:57" x14ac:dyDescent="0.25">
      <c r="A168" s="15" t="s">
        <v>212</v>
      </c>
      <c r="B168" s="3">
        <v>17110002000154</v>
      </c>
      <c r="C168">
        <v>0.99902838468551636</v>
      </c>
      <c r="D168" s="17">
        <v>98</v>
      </c>
      <c r="F168" s="36" t="e">
        <f>(C_calculation_DO_reachcode!AP168*Q!AI168)/'A-IFR'!AI168</f>
        <v>#DIV/0!</v>
      </c>
      <c r="G168" s="36">
        <f>(C_calculation_DO_reachcode!AQ168*Q!AJ168)/'A-IFR'!AJ168</f>
        <v>0</v>
      </c>
      <c r="H168" s="36">
        <f>(C_calculation_DO_reachcode!AR168*Q!AK168)/'A-IFR'!AK168</f>
        <v>0</v>
      </c>
      <c r="I168" s="36" t="e">
        <f>(C_calculation_DO_reachcode!AS168*Q!AL168)/'A-IFR'!AL168</f>
        <v>#DIV/0!</v>
      </c>
      <c r="J168" s="36" t="e">
        <f>(C_calculation_DO_reachcode!AT168*Q!AM168)/'A-IFR'!AM168</f>
        <v>#DIV/0!</v>
      </c>
      <c r="K168" s="36" t="e">
        <f>(C_calculation_DO_reachcode!AU168*Q!AN168)/'A-IFR'!AN168</f>
        <v>#DIV/0!</v>
      </c>
      <c r="L168" s="36" t="e">
        <f>(C_calculation_DO_reachcode!AV168*Q!AO168)/'A-IFR'!AO168</f>
        <v>#DIV/0!</v>
      </c>
      <c r="M168" s="36" t="e">
        <f>(C_calculation_DO_reachcode!AW168*Q!AP168)/'A-IFR'!AP168</f>
        <v>#DIV/0!</v>
      </c>
      <c r="N168" s="36" t="e">
        <f>(C_calculation_DO_reachcode!AX168*Q!AQ168)/'A-IFR'!AQ168</f>
        <v>#DIV/0!</v>
      </c>
      <c r="O168" s="36" t="e">
        <f>(C_calculation_DO_reachcode!AY168*Q!AR168)/'A-IFR'!AR168</f>
        <v>#DIV/0!</v>
      </c>
      <c r="P168" s="36" t="e">
        <f>(C_calculation_DO_reachcode!AZ168*Q!AS168)/'A-IFR'!AS168</f>
        <v>#DIV/0!</v>
      </c>
      <c r="Q168" s="36" t="e">
        <f>(C_calculation_DO_reachcode!BA168*Q!AT168)/'A-IFR'!AT168</f>
        <v>#DIV/0!</v>
      </c>
      <c r="R168" s="36">
        <f>(C_calculation_DO_reachcode!BB168*Q!AU168)/'A-IFR'!AU168</f>
        <v>0</v>
      </c>
      <c r="S168" s="36" t="e">
        <f>(C_calculation_DO_reachcode!BC168*Q!AV168)/'A-IFR'!AV168</f>
        <v>#DIV/0!</v>
      </c>
      <c r="T168" s="36" t="e">
        <f>(C_calculation_DO_reachcode!BD168*Q!AW168)/'A-IFR'!AW168</f>
        <v>#DIV/0!</v>
      </c>
      <c r="U168" s="36">
        <f>(C_calculation_DO_reachcode!BE168*Q!AX168)/'A-IFR'!AX168</f>
        <v>0</v>
      </c>
      <c r="V168" s="36" t="e">
        <f>(C_calculation_DO_reachcode!BF168*Q!AY168)/'A-IFR'!AY168</f>
        <v>#DIV/0!</v>
      </c>
      <c r="W168" s="36">
        <f>(C_calculation_DO_reachcode!BG168*Q!AZ168)/'A-IFR'!AZ168</f>
        <v>0</v>
      </c>
      <c r="X168" s="36" t="e">
        <f>(C_calculation_DO_reachcode!BH168*Q!BA168)/'A-IFR'!BA168</f>
        <v>#DIV/0!</v>
      </c>
      <c r="Y168" s="36" t="e">
        <f>(C_calculation_DO_reachcode!BI168*Q!BB168)/'A-IFR'!BB168</f>
        <v>#DIV/0!</v>
      </c>
      <c r="Z168" s="36">
        <f>(C_calculation_DO_reachcode!BJ168*Q!BC168)/'A-IFR'!BC168</f>
        <v>0</v>
      </c>
      <c r="AA168" s="36">
        <f>(C_calculation_DO_reachcode!BK168*Q!BD168)/'A-IFR'!BD168</f>
        <v>0</v>
      </c>
      <c r="AB168" s="36" t="e">
        <f>(C_calculation_DO_reachcode!BL168*Q!BE168)/'A-IFR'!BE168</f>
        <v>#DIV/0!</v>
      </c>
      <c r="AC168" s="36" t="e">
        <f>(C_calculation_DO_reachcode!BM168*Q!BF168)/'A-IFR'!BF168</f>
        <v>#DIV/0!</v>
      </c>
      <c r="AD168" s="36">
        <f>(C_calculation_DO_reachcode!BN168*Q!BG168)/'A-IFR'!BG168</f>
        <v>0</v>
      </c>
      <c r="AF168" s="37">
        <v>17110004001866</v>
      </c>
      <c r="AG168" s="36" t="e">
        <f t="shared" si="125"/>
        <v>#DIV/0!</v>
      </c>
      <c r="AH168" s="36" t="e">
        <f t="shared" si="126"/>
        <v>#DIV/0!</v>
      </c>
      <c r="AI168" s="36" t="e">
        <f t="shared" si="127"/>
        <v>#DIV/0!</v>
      </c>
      <c r="AJ168" s="36" t="e">
        <f t="shared" si="128"/>
        <v>#DIV/0!</v>
      </c>
      <c r="AK168" s="36" t="e">
        <f t="shared" si="129"/>
        <v>#DIV/0!</v>
      </c>
      <c r="AL168" s="36" t="e">
        <f t="shared" si="130"/>
        <v>#DIV/0!</v>
      </c>
      <c r="AM168" s="36" t="e">
        <f t="shared" si="131"/>
        <v>#DIV/0!</v>
      </c>
      <c r="AN168" s="36">
        <f t="shared" si="132"/>
        <v>0.20329238375272213</v>
      </c>
      <c r="AO168" s="36" t="e">
        <f t="shared" si="133"/>
        <v>#DIV/0!</v>
      </c>
      <c r="AP168" s="36" t="e">
        <f t="shared" si="134"/>
        <v>#DIV/0!</v>
      </c>
      <c r="AQ168" s="36" t="e">
        <f t="shared" si="135"/>
        <v>#DIV/0!</v>
      </c>
      <c r="AR168" s="36" t="e">
        <f t="shared" si="136"/>
        <v>#DIV/0!</v>
      </c>
      <c r="AS168" s="36">
        <f t="shared" si="137"/>
        <v>0.17077000653413107</v>
      </c>
      <c r="AT168" s="36" t="e">
        <f t="shared" si="138"/>
        <v>#DIV/0!</v>
      </c>
      <c r="AU168" s="36" t="e">
        <f t="shared" si="139"/>
        <v>#DIV/0!</v>
      </c>
      <c r="AV168" s="36" t="e">
        <f t="shared" si="140"/>
        <v>#DIV/0!</v>
      </c>
      <c r="AW168" s="36">
        <f t="shared" si="141"/>
        <v>0.15953695956836311</v>
      </c>
      <c r="AX168" s="36" t="e">
        <f t="shared" si="142"/>
        <v>#DIV/0!</v>
      </c>
      <c r="AY168" s="36" t="e">
        <f t="shared" si="143"/>
        <v>#DIV/0!</v>
      </c>
      <c r="AZ168" s="36" t="e">
        <f t="shared" si="144"/>
        <v>#DIV/0!</v>
      </c>
      <c r="BA168" s="36" t="e">
        <f t="shared" si="145"/>
        <v>#DIV/0!</v>
      </c>
      <c r="BB168" s="36" t="e">
        <f t="shared" si="146"/>
        <v>#DIV/0!</v>
      </c>
      <c r="BC168" s="36" t="e">
        <f t="shared" si="147"/>
        <v>#DIV/0!</v>
      </c>
      <c r="BD168" s="36">
        <f t="shared" si="148"/>
        <v>0.15181743177472534</v>
      </c>
      <c r="BE168" s="36" t="e">
        <f t="shared" si="149"/>
        <v>#DIV/0!</v>
      </c>
    </row>
    <row r="169" spans="1:57" x14ac:dyDescent="0.25">
      <c r="A169" s="15" t="s">
        <v>213</v>
      </c>
      <c r="B169" s="3">
        <v>17110002000136</v>
      </c>
      <c r="C169">
        <v>1</v>
      </c>
      <c r="D169" s="17">
        <v>114</v>
      </c>
      <c r="F169" s="36" t="e">
        <f>(C_calculation_DO_reachcode!AP169*Q!AI169)/'A-IFR'!AI169</f>
        <v>#DIV/0!</v>
      </c>
      <c r="G169" s="36">
        <f>(C_calculation_DO_reachcode!AQ169*Q!AJ169)/'A-IFR'!AJ169</f>
        <v>0.21824156105508299</v>
      </c>
      <c r="H169" s="36">
        <f>(C_calculation_DO_reachcode!AR169*Q!AK169)/'A-IFR'!AK169</f>
        <v>0.23809851656165013</v>
      </c>
      <c r="I169" s="36" t="e">
        <f>(C_calculation_DO_reachcode!AS169*Q!AL169)/'A-IFR'!AL169</f>
        <v>#DIV/0!</v>
      </c>
      <c r="J169" s="36" t="e">
        <f>(C_calculation_DO_reachcode!AT169*Q!AM169)/'A-IFR'!AM169</f>
        <v>#DIV/0!</v>
      </c>
      <c r="K169" s="36" t="e">
        <f>(C_calculation_DO_reachcode!AU169*Q!AN169)/'A-IFR'!AN169</f>
        <v>#DIV/0!</v>
      </c>
      <c r="L169" s="36" t="e">
        <f>(C_calculation_DO_reachcode!AV169*Q!AO169)/'A-IFR'!AO169</f>
        <v>#DIV/0!</v>
      </c>
      <c r="M169" s="36" t="e">
        <f>(C_calculation_DO_reachcode!AW169*Q!AP169)/'A-IFR'!AP169</f>
        <v>#DIV/0!</v>
      </c>
      <c r="N169" s="36" t="e">
        <f>(C_calculation_DO_reachcode!AX169*Q!AQ169)/'A-IFR'!AQ169</f>
        <v>#DIV/0!</v>
      </c>
      <c r="O169" s="36" t="e">
        <f>(C_calculation_DO_reachcode!AY169*Q!AR169)/'A-IFR'!AR169</f>
        <v>#DIV/0!</v>
      </c>
      <c r="P169" s="36" t="e">
        <f>(C_calculation_DO_reachcode!AZ169*Q!AS169)/'A-IFR'!AS169</f>
        <v>#DIV/0!</v>
      </c>
      <c r="Q169" s="36" t="e">
        <f>(C_calculation_DO_reachcode!BA169*Q!AT169)/'A-IFR'!AT169</f>
        <v>#DIV/0!</v>
      </c>
      <c r="R169" s="36">
        <f>(C_calculation_DO_reachcode!BB169*Q!AU169)/'A-IFR'!AU169</f>
        <v>0.14987334932318558</v>
      </c>
      <c r="S169" s="36" t="e">
        <f>(C_calculation_DO_reachcode!BC169*Q!AV169)/'A-IFR'!AV169</f>
        <v>#DIV/0!</v>
      </c>
      <c r="T169" s="36" t="e">
        <f>(C_calculation_DO_reachcode!BD169*Q!AW169)/'A-IFR'!AW169</f>
        <v>#DIV/0!</v>
      </c>
      <c r="U169" s="36">
        <f>(C_calculation_DO_reachcode!BE169*Q!AX169)/'A-IFR'!AX169</f>
        <v>0.14632290910072099</v>
      </c>
      <c r="V169" s="36" t="e">
        <f>(C_calculation_DO_reachcode!BF169*Q!AY169)/'A-IFR'!AY169</f>
        <v>#DIV/0!</v>
      </c>
      <c r="W169" s="36">
        <f>(C_calculation_DO_reachcode!BG169*Q!AZ169)/'A-IFR'!AZ169</f>
        <v>0.16496033385330849</v>
      </c>
      <c r="X169" s="36" t="e">
        <f>(C_calculation_DO_reachcode!BH169*Q!BA169)/'A-IFR'!BA169</f>
        <v>#DIV/0!</v>
      </c>
      <c r="Y169" s="36" t="e">
        <f>(C_calculation_DO_reachcode!BI169*Q!BB169)/'A-IFR'!BB169</f>
        <v>#DIV/0!</v>
      </c>
      <c r="Z169" s="36">
        <f>(C_calculation_DO_reachcode!BJ169*Q!BC169)/'A-IFR'!BC169</f>
        <v>0.15607995385775308</v>
      </c>
      <c r="AA169" s="36">
        <f>(C_calculation_DO_reachcode!BK169*Q!BD169)/'A-IFR'!BD169</f>
        <v>0.19102691893018828</v>
      </c>
      <c r="AB169" s="36" t="e">
        <f>(C_calculation_DO_reachcode!BL169*Q!BE169)/'A-IFR'!BE169</f>
        <v>#DIV/0!</v>
      </c>
      <c r="AC169" s="36" t="e">
        <f>(C_calculation_DO_reachcode!BM169*Q!BF169)/'A-IFR'!BF169</f>
        <v>#DIV/0!</v>
      </c>
      <c r="AD169" s="36">
        <f>(C_calculation_DO_reachcode!BN169*Q!BG169)/'A-IFR'!BG169</f>
        <v>0.17249283394556969</v>
      </c>
      <c r="AF169" s="37">
        <v>17110004000220</v>
      </c>
      <c r="AG169" s="36" t="e">
        <f t="shared" si="125"/>
        <v>#DIV/0!</v>
      </c>
      <c r="AH169" s="36" t="e">
        <f t="shared" si="126"/>
        <v>#DIV/0!</v>
      </c>
      <c r="AI169" s="36" t="e">
        <f t="shared" si="127"/>
        <v>#DIV/0!</v>
      </c>
      <c r="AJ169" s="36" t="e">
        <f t="shared" si="128"/>
        <v>#DIV/0!</v>
      </c>
      <c r="AK169" s="36" t="e">
        <f t="shared" si="129"/>
        <v>#DIV/0!</v>
      </c>
      <c r="AL169" s="36" t="e">
        <f t="shared" si="130"/>
        <v>#DIV/0!</v>
      </c>
      <c r="AM169" s="36" t="e">
        <f t="shared" si="131"/>
        <v>#DIV/0!</v>
      </c>
      <c r="AN169" s="36">
        <f t="shared" si="132"/>
        <v>0</v>
      </c>
      <c r="AO169" s="36" t="e">
        <f t="shared" si="133"/>
        <v>#DIV/0!</v>
      </c>
      <c r="AP169" s="36" t="e">
        <f t="shared" si="134"/>
        <v>#DIV/0!</v>
      </c>
      <c r="AQ169" s="36" t="e">
        <f t="shared" si="135"/>
        <v>#DIV/0!</v>
      </c>
      <c r="AR169" s="36" t="e">
        <f t="shared" si="136"/>
        <v>#DIV/0!</v>
      </c>
      <c r="AS169" s="36">
        <f t="shared" si="137"/>
        <v>0</v>
      </c>
      <c r="AT169" s="36" t="e">
        <f t="shared" si="138"/>
        <v>#DIV/0!</v>
      </c>
      <c r="AU169" s="36" t="e">
        <f t="shared" si="139"/>
        <v>#DIV/0!</v>
      </c>
      <c r="AV169" s="36" t="e">
        <f t="shared" si="140"/>
        <v>#DIV/0!</v>
      </c>
      <c r="AW169" s="36">
        <f t="shared" si="141"/>
        <v>0</v>
      </c>
      <c r="AX169" s="36" t="e">
        <f t="shared" si="142"/>
        <v>#DIV/0!</v>
      </c>
      <c r="AY169" s="36" t="e">
        <f t="shared" si="143"/>
        <v>#DIV/0!</v>
      </c>
      <c r="AZ169" s="36" t="e">
        <f t="shared" si="144"/>
        <v>#DIV/0!</v>
      </c>
      <c r="BA169" s="36" t="e">
        <f t="shared" si="145"/>
        <v>#DIV/0!</v>
      </c>
      <c r="BB169" s="36" t="e">
        <f t="shared" si="146"/>
        <v>#DIV/0!</v>
      </c>
      <c r="BC169" s="36" t="e">
        <f t="shared" si="147"/>
        <v>#DIV/0!</v>
      </c>
      <c r="BD169" s="36">
        <f t="shared" si="148"/>
        <v>0</v>
      </c>
      <c r="BE169" s="36" t="e">
        <f t="shared" si="149"/>
        <v>#DIV/0!</v>
      </c>
    </row>
    <row r="170" spans="1:57" x14ac:dyDescent="0.25">
      <c r="A170" s="15" t="s">
        <v>214</v>
      </c>
      <c r="B170" s="3">
        <v>17110002000167</v>
      </c>
      <c r="C170">
        <v>1</v>
      </c>
      <c r="D170" s="17">
        <v>524</v>
      </c>
      <c r="F170" s="36" t="e">
        <f>(C_calculation_DO_reachcode!AP170*Q!AI170)/'A-IFR'!AI170</f>
        <v>#DIV/0!</v>
      </c>
      <c r="G170" s="36" t="e">
        <f>(C_calculation_DO_reachcode!AQ170*Q!AJ170)/'A-IFR'!AJ170</f>
        <v>#DIV/0!</v>
      </c>
      <c r="H170" s="36">
        <f>(C_calculation_DO_reachcode!AR170*Q!AK170)/'A-IFR'!AK170</f>
        <v>0.48448993776498567</v>
      </c>
      <c r="I170" s="36" t="e">
        <f>(C_calculation_DO_reachcode!AS170*Q!AL170)/'A-IFR'!AL170</f>
        <v>#DIV/0!</v>
      </c>
      <c r="J170" s="36" t="e">
        <f>(C_calculation_DO_reachcode!AT170*Q!AM170)/'A-IFR'!AM170</f>
        <v>#DIV/0!</v>
      </c>
      <c r="K170" s="36" t="e">
        <f>(C_calculation_DO_reachcode!AU170*Q!AN170)/'A-IFR'!AN170</f>
        <v>#DIV/0!</v>
      </c>
      <c r="L170" s="36" t="e">
        <f>(C_calculation_DO_reachcode!AV170*Q!AO170)/'A-IFR'!AO170</f>
        <v>#DIV/0!</v>
      </c>
      <c r="M170" s="36" t="e">
        <f>(C_calculation_DO_reachcode!AW170*Q!AP170)/'A-IFR'!AP170</f>
        <v>#DIV/0!</v>
      </c>
      <c r="N170" s="36" t="e">
        <f>(C_calculation_DO_reachcode!AX170*Q!AQ170)/'A-IFR'!AQ170</f>
        <v>#DIV/0!</v>
      </c>
      <c r="O170" s="36" t="e">
        <f>(C_calculation_DO_reachcode!AY170*Q!AR170)/'A-IFR'!AR170</f>
        <v>#DIV/0!</v>
      </c>
      <c r="P170" s="36" t="e">
        <f>(C_calculation_DO_reachcode!AZ170*Q!AS170)/'A-IFR'!AS170</f>
        <v>#DIV/0!</v>
      </c>
      <c r="Q170" s="36" t="e">
        <f>(C_calculation_DO_reachcode!BA170*Q!AT170)/'A-IFR'!AT170</f>
        <v>#DIV/0!</v>
      </c>
      <c r="R170" s="36">
        <f>(C_calculation_DO_reachcode!BB170*Q!AU170)/'A-IFR'!AU170</f>
        <v>0.41398224371705244</v>
      </c>
      <c r="S170" s="36" t="e">
        <f>(C_calculation_DO_reachcode!BC170*Q!AV170)/'A-IFR'!AV170</f>
        <v>#DIV/0!</v>
      </c>
      <c r="T170" s="36" t="e">
        <f>(C_calculation_DO_reachcode!BD170*Q!AW170)/'A-IFR'!AW170</f>
        <v>#DIV/0!</v>
      </c>
      <c r="U170" s="36">
        <f>(C_calculation_DO_reachcode!BE170*Q!AX170)/'A-IFR'!AX170</f>
        <v>0.46777347539698844</v>
      </c>
      <c r="V170" s="36" t="e">
        <f>(C_calculation_DO_reachcode!BF170*Q!AY170)/'A-IFR'!AY170</f>
        <v>#DIV/0!</v>
      </c>
      <c r="W170" s="36">
        <f>(C_calculation_DO_reachcode!BG170*Q!AZ170)/'A-IFR'!AZ170</f>
        <v>0.47961990174942631</v>
      </c>
      <c r="X170" s="36" t="e">
        <f>(C_calculation_DO_reachcode!BH170*Q!BA170)/'A-IFR'!BA170</f>
        <v>#DIV/0!</v>
      </c>
      <c r="Y170" s="36" t="e">
        <f>(C_calculation_DO_reachcode!BI170*Q!BB170)/'A-IFR'!BB170</f>
        <v>#DIV/0!</v>
      </c>
      <c r="Z170" s="36">
        <f>(C_calculation_DO_reachcode!BJ170*Q!BC170)/'A-IFR'!BC170</f>
        <v>0.44253265596955649</v>
      </c>
      <c r="AA170" s="36">
        <f>(C_calculation_DO_reachcode!BK170*Q!BD170)/'A-IFR'!BD170</f>
        <v>0.4816101193843384</v>
      </c>
      <c r="AB170" s="36" t="e">
        <f>(C_calculation_DO_reachcode!BL170*Q!BE170)/'A-IFR'!BE170</f>
        <v>#DIV/0!</v>
      </c>
      <c r="AC170" s="36" t="e">
        <f>(C_calculation_DO_reachcode!BM170*Q!BF170)/'A-IFR'!BF170</f>
        <v>#DIV/0!</v>
      </c>
      <c r="AD170" s="36">
        <f>(C_calculation_DO_reachcode!BN170*Q!BG170)/'A-IFR'!BG170</f>
        <v>0.44808572458871043</v>
      </c>
      <c r="AF170" s="37">
        <v>17110004012639</v>
      </c>
      <c r="AG170" s="36" t="e">
        <f t="shared" si="125"/>
        <v>#DIV/0!</v>
      </c>
      <c r="AH170" s="36" t="e">
        <f t="shared" si="126"/>
        <v>#DIV/0!</v>
      </c>
      <c r="AI170" s="36" t="e">
        <f t="shared" si="127"/>
        <v>#DIV/0!</v>
      </c>
      <c r="AJ170" s="36" t="e">
        <f t="shared" si="128"/>
        <v>#DIV/0!</v>
      </c>
      <c r="AK170" s="36" t="e">
        <f t="shared" si="129"/>
        <v>#DIV/0!</v>
      </c>
      <c r="AL170" s="36" t="e">
        <f t="shared" si="130"/>
        <v>#DIV/0!</v>
      </c>
      <c r="AM170" s="36">
        <f t="shared" si="131"/>
        <v>5.54123331684871E-2</v>
      </c>
      <c r="AN170" s="36" t="e">
        <f t="shared" si="132"/>
        <v>#DIV/0!</v>
      </c>
      <c r="AO170" s="36" t="e">
        <f t="shared" si="133"/>
        <v>#DIV/0!</v>
      </c>
      <c r="AP170" s="36" t="e">
        <f t="shared" si="134"/>
        <v>#DIV/0!</v>
      </c>
      <c r="AQ170" s="36" t="e">
        <f t="shared" si="135"/>
        <v>#DIV/0!</v>
      </c>
      <c r="AR170" s="36" t="e">
        <f t="shared" si="136"/>
        <v>#DIV/0!</v>
      </c>
      <c r="AS170" s="36">
        <f t="shared" si="137"/>
        <v>5.3836326071554301E-2</v>
      </c>
      <c r="AT170" s="36" t="e">
        <f t="shared" si="138"/>
        <v>#DIV/0!</v>
      </c>
      <c r="AU170" s="36" t="e">
        <f t="shared" si="139"/>
        <v>#DIV/0!</v>
      </c>
      <c r="AV170" s="36">
        <f t="shared" si="140"/>
        <v>5.8745456772540117E-2</v>
      </c>
      <c r="AW170" s="36">
        <f t="shared" si="141"/>
        <v>4.8273574305546539E-2</v>
      </c>
      <c r="AX170" s="36" t="e">
        <f t="shared" si="142"/>
        <v>#DIV/0!</v>
      </c>
      <c r="AY170" s="36" t="e">
        <f t="shared" si="143"/>
        <v>#DIV/0!</v>
      </c>
      <c r="AZ170" s="36" t="e">
        <f t="shared" si="144"/>
        <v>#DIV/0!</v>
      </c>
      <c r="BA170" s="36">
        <f t="shared" si="145"/>
        <v>5.7663818028405957E-2</v>
      </c>
      <c r="BB170" s="36" t="e">
        <f t="shared" si="146"/>
        <v>#DIV/0!</v>
      </c>
      <c r="BC170" s="36">
        <f t="shared" si="147"/>
        <v>5.670095185877104E-2</v>
      </c>
      <c r="BD170" s="36" t="e">
        <f t="shared" si="148"/>
        <v>#DIV/0!</v>
      </c>
      <c r="BE170" s="36" t="e">
        <f t="shared" si="149"/>
        <v>#DIV/0!</v>
      </c>
    </row>
    <row r="171" spans="1:57" x14ac:dyDescent="0.25">
      <c r="A171" s="35" t="s">
        <v>215</v>
      </c>
      <c r="C171">
        <v>8.8105727627407759E-5</v>
      </c>
      <c r="D171" s="17">
        <v>646</v>
      </c>
      <c r="F171" s="36" t="e">
        <f>(C_calculation_DO_reachcode!AP171*Q!AI171)/'A-IFR'!AI171</f>
        <v>#DIV/0!</v>
      </c>
      <c r="G171" s="36">
        <f>(C_calculation_DO_reachcode!AQ171*Q!AJ171)/'A-IFR'!AJ171</f>
        <v>0.31539193447913516</v>
      </c>
      <c r="H171" s="36">
        <f>(C_calculation_DO_reachcode!AR171*Q!AK171)/'A-IFR'!AK171</f>
        <v>0</v>
      </c>
      <c r="I171" s="36" t="e">
        <f>(C_calculation_DO_reachcode!AS171*Q!AL171)/'A-IFR'!AL171</f>
        <v>#DIV/0!</v>
      </c>
      <c r="J171" s="36" t="e">
        <f>(C_calculation_DO_reachcode!AT171*Q!AM171)/'A-IFR'!AM171</f>
        <v>#DIV/0!</v>
      </c>
      <c r="K171" s="36" t="e">
        <f>(C_calculation_DO_reachcode!AU171*Q!AN171)/'A-IFR'!AN171</f>
        <v>#DIV/0!</v>
      </c>
      <c r="L171" s="36" t="e">
        <f>(C_calculation_DO_reachcode!AV171*Q!AO171)/'A-IFR'!AO171</f>
        <v>#DIV/0!</v>
      </c>
      <c r="M171" s="36" t="e">
        <f>(C_calculation_DO_reachcode!AW171*Q!AP171)/'A-IFR'!AP171</f>
        <v>#DIV/0!</v>
      </c>
      <c r="N171" s="36" t="e">
        <f>(C_calculation_DO_reachcode!AX171*Q!AQ171)/'A-IFR'!AQ171</f>
        <v>#DIV/0!</v>
      </c>
      <c r="O171" s="36" t="e">
        <f>(C_calculation_DO_reachcode!AY171*Q!AR171)/'A-IFR'!AR171</f>
        <v>#DIV/0!</v>
      </c>
      <c r="P171" s="36" t="e">
        <f>(C_calculation_DO_reachcode!AZ171*Q!AS171)/'A-IFR'!AS171</f>
        <v>#DIV/0!</v>
      </c>
      <c r="Q171" s="36" t="e">
        <f>(C_calculation_DO_reachcode!BA171*Q!AT171)/'A-IFR'!AT171</f>
        <v>#DIV/0!</v>
      </c>
      <c r="R171" s="36">
        <f>(C_calculation_DO_reachcode!BB171*Q!AU171)/'A-IFR'!AU171</f>
        <v>0.13085842858305788</v>
      </c>
      <c r="S171" s="36" t="e">
        <f>(C_calculation_DO_reachcode!BC171*Q!AV171)/'A-IFR'!AV171</f>
        <v>#DIV/0!</v>
      </c>
      <c r="T171" s="36" t="e">
        <f>(C_calculation_DO_reachcode!BD171*Q!AW171)/'A-IFR'!AW171</f>
        <v>#DIV/0!</v>
      </c>
      <c r="U171" s="36">
        <f>(C_calculation_DO_reachcode!BE171*Q!AX171)/'A-IFR'!AX171</f>
        <v>0.12969364929840685</v>
      </c>
      <c r="V171" s="36" t="e">
        <f>(C_calculation_DO_reachcode!BF171*Q!AY171)/'A-IFR'!AY171</f>
        <v>#DIV/0!</v>
      </c>
      <c r="W171" s="36">
        <f>(C_calculation_DO_reachcode!BG171*Q!AZ171)/'A-IFR'!AZ171</f>
        <v>0.14431224916384755</v>
      </c>
      <c r="X171" s="36" t="e">
        <f>(C_calculation_DO_reachcode!BH171*Q!BA171)/'A-IFR'!BA171</f>
        <v>#DIV/0!</v>
      </c>
      <c r="Y171" s="36" t="e">
        <f>(C_calculation_DO_reachcode!BI171*Q!BB171)/'A-IFR'!BB171</f>
        <v>#DIV/0!</v>
      </c>
      <c r="Z171" s="36">
        <f>(C_calculation_DO_reachcode!BJ171*Q!BC171)/'A-IFR'!BC171</f>
        <v>0.13264940930455182</v>
      </c>
      <c r="AA171" s="36">
        <f>(C_calculation_DO_reachcode!BK171*Q!BD171)/'A-IFR'!BD171</f>
        <v>0.15735479468179051</v>
      </c>
      <c r="AB171" s="36" t="e">
        <f>(C_calculation_DO_reachcode!BL171*Q!BE171)/'A-IFR'!BE171</f>
        <v>#DIV/0!</v>
      </c>
      <c r="AC171" s="36" t="e">
        <f>(C_calculation_DO_reachcode!BM171*Q!BF171)/'A-IFR'!BF171</f>
        <v>#DIV/0!</v>
      </c>
      <c r="AD171" s="36">
        <f>(C_calculation_DO_reachcode!BN171*Q!BG171)/'A-IFR'!BG171</f>
        <v>0.14395865642556127</v>
      </c>
      <c r="AF171" s="37">
        <v>17110001000273</v>
      </c>
      <c r="AG171" s="36" t="e">
        <f t="shared" si="125"/>
        <v>#DIV/0!</v>
      </c>
      <c r="AH171" s="36" t="e">
        <f t="shared" si="126"/>
        <v>#DIV/0!</v>
      </c>
      <c r="AI171" s="36" t="e">
        <f t="shared" si="127"/>
        <v>#DIV/0!</v>
      </c>
      <c r="AJ171" s="36" t="e">
        <f t="shared" si="128"/>
        <v>#DIV/0!</v>
      </c>
      <c r="AK171" s="36" t="e">
        <f t="shared" si="129"/>
        <v>#DIV/0!</v>
      </c>
      <c r="AL171" s="36" t="e">
        <f t="shared" si="130"/>
        <v>#DIV/0!</v>
      </c>
      <c r="AM171" s="36">
        <f t="shared" si="131"/>
        <v>0.33823772001436192</v>
      </c>
      <c r="AN171" s="36">
        <f t="shared" si="132"/>
        <v>0.16556503401226433</v>
      </c>
      <c r="AO171" s="36" t="e">
        <f t="shared" si="133"/>
        <v>#DIV/0!</v>
      </c>
      <c r="AP171" s="36" t="e">
        <f t="shared" si="134"/>
        <v>#DIV/0!</v>
      </c>
      <c r="AQ171" s="36" t="e">
        <f t="shared" si="135"/>
        <v>#DIV/0!</v>
      </c>
      <c r="AR171" s="36" t="e">
        <f t="shared" si="136"/>
        <v>#DIV/0!</v>
      </c>
      <c r="AS171" s="36">
        <f t="shared" si="137"/>
        <v>0.15890494292387305</v>
      </c>
      <c r="AT171" s="36" t="e">
        <f t="shared" si="138"/>
        <v>#DIV/0!</v>
      </c>
      <c r="AU171" s="36" t="e">
        <f t="shared" si="139"/>
        <v>#DIV/0!</v>
      </c>
      <c r="AV171" s="36">
        <f t="shared" si="140"/>
        <v>0.23803538565966903</v>
      </c>
      <c r="AW171" s="36">
        <f t="shared" si="141"/>
        <v>0.17285888259865298</v>
      </c>
      <c r="AX171" s="36" t="e">
        <f t="shared" si="142"/>
        <v>#DIV/0!</v>
      </c>
      <c r="AY171" s="36" t="e">
        <f t="shared" si="143"/>
        <v>#DIV/0!</v>
      </c>
      <c r="AZ171" s="36" t="e">
        <f t="shared" si="144"/>
        <v>#DIV/0!</v>
      </c>
      <c r="BA171" s="36">
        <f t="shared" si="145"/>
        <v>0.22451055985827589</v>
      </c>
      <c r="BB171" s="36" t="e">
        <f t="shared" si="146"/>
        <v>#DIV/0!</v>
      </c>
      <c r="BC171" s="36">
        <f t="shared" si="147"/>
        <v>0.32376995831160327</v>
      </c>
      <c r="BD171" s="36">
        <f t="shared" si="148"/>
        <v>9.5658421089437909E-2</v>
      </c>
      <c r="BE171" s="36" t="e">
        <f t="shared" si="149"/>
        <v>#DIV/0!</v>
      </c>
    </row>
    <row r="172" spans="1:57" x14ac:dyDescent="0.25">
      <c r="A172" s="15" t="s">
        <v>216</v>
      </c>
      <c r="B172" s="3">
        <v>17110002000848</v>
      </c>
      <c r="C172">
        <v>1.8082248279824853E-3</v>
      </c>
      <c r="D172" s="17">
        <v>98</v>
      </c>
      <c r="F172" s="36" t="e">
        <f>(C_calculation_DO_reachcode!AP172*Q!AI172)/'A-IFR'!AI172</f>
        <v>#DIV/0!</v>
      </c>
      <c r="G172" s="36">
        <f>(C_calculation_DO_reachcode!AQ172*Q!AJ172)/'A-IFR'!AJ172</f>
        <v>4.4530772752041661E-2</v>
      </c>
      <c r="H172" s="36">
        <f>(C_calculation_DO_reachcode!AR172*Q!AK172)/'A-IFR'!AK172</f>
        <v>0.28830642999335226</v>
      </c>
      <c r="I172" s="36" t="e">
        <f>(C_calculation_DO_reachcode!AS172*Q!AL172)/'A-IFR'!AL172</f>
        <v>#DIV/0!</v>
      </c>
      <c r="J172" s="36" t="e">
        <f>(C_calculation_DO_reachcode!AT172*Q!AM172)/'A-IFR'!AM172</f>
        <v>#DIV/0!</v>
      </c>
      <c r="K172" s="36" t="e">
        <f>(C_calculation_DO_reachcode!AU172*Q!AN172)/'A-IFR'!AN172</f>
        <v>#DIV/0!</v>
      </c>
      <c r="L172" s="36" t="e">
        <f>(C_calculation_DO_reachcode!AV172*Q!AO172)/'A-IFR'!AO172</f>
        <v>#DIV/0!</v>
      </c>
      <c r="M172" s="36" t="e">
        <f>(C_calculation_DO_reachcode!AW172*Q!AP172)/'A-IFR'!AP172</f>
        <v>#DIV/0!</v>
      </c>
      <c r="N172" s="36" t="e">
        <f>(C_calculation_DO_reachcode!AX172*Q!AQ172)/'A-IFR'!AQ172</f>
        <v>#DIV/0!</v>
      </c>
      <c r="O172" s="36" t="e">
        <f>(C_calculation_DO_reachcode!AY172*Q!AR172)/'A-IFR'!AR172</f>
        <v>#DIV/0!</v>
      </c>
      <c r="P172" s="36" t="e">
        <f>(C_calculation_DO_reachcode!AZ172*Q!AS172)/'A-IFR'!AS172</f>
        <v>#DIV/0!</v>
      </c>
      <c r="Q172" s="36" t="e">
        <f>(C_calculation_DO_reachcode!BA172*Q!AT172)/'A-IFR'!AT172</f>
        <v>#DIV/0!</v>
      </c>
      <c r="R172" s="36">
        <f>(C_calculation_DO_reachcode!BB172*Q!AU172)/'A-IFR'!AU172</f>
        <v>0.11059067318043943</v>
      </c>
      <c r="S172" s="36" t="e">
        <f>(C_calculation_DO_reachcode!BC172*Q!AV172)/'A-IFR'!AV172</f>
        <v>#DIV/0!</v>
      </c>
      <c r="T172" s="36" t="e">
        <f>(C_calculation_DO_reachcode!BD172*Q!AW172)/'A-IFR'!AW172</f>
        <v>#DIV/0!</v>
      </c>
      <c r="U172" s="36">
        <f>(C_calculation_DO_reachcode!BE172*Q!AX172)/'A-IFR'!AX172</f>
        <v>0.10536977188825107</v>
      </c>
      <c r="V172" s="36" t="e">
        <f>(C_calculation_DO_reachcode!BF172*Q!AY172)/'A-IFR'!AY172</f>
        <v>#DIV/0!</v>
      </c>
      <c r="W172" s="36">
        <f>(C_calculation_DO_reachcode!BG172*Q!AZ172)/'A-IFR'!AZ172</f>
        <v>0.11800403038720234</v>
      </c>
      <c r="X172" s="36" t="e">
        <f>(C_calculation_DO_reachcode!BH172*Q!BA172)/'A-IFR'!BA172</f>
        <v>#DIV/0!</v>
      </c>
      <c r="Y172" s="36" t="e">
        <f>(C_calculation_DO_reachcode!BI172*Q!BB172)/'A-IFR'!BB172</f>
        <v>#DIV/0!</v>
      </c>
      <c r="Z172" s="36">
        <f>(C_calculation_DO_reachcode!BJ172*Q!BC172)/'A-IFR'!BC172</f>
        <v>0.11143207559256584</v>
      </c>
      <c r="AA172" s="36">
        <f>(C_calculation_DO_reachcode!BK172*Q!BD172)/'A-IFR'!BD172</f>
        <v>0.1342098517842</v>
      </c>
      <c r="AB172" s="36" t="e">
        <f>(C_calculation_DO_reachcode!BL172*Q!BE172)/'A-IFR'!BE172</f>
        <v>#DIV/0!</v>
      </c>
      <c r="AC172" s="36" t="e">
        <f>(C_calculation_DO_reachcode!BM172*Q!BF172)/'A-IFR'!BF172</f>
        <v>#DIV/0!</v>
      </c>
      <c r="AD172" s="36">
        <f>(C_calculation_DO_reachcode!BN172*Q!BG172)/'A-IFR'!BG172</f>
        <v>0.12182458133904346</v>
      </c>
      <c r="AF172" s="37">
        <v>17110004000754</v>
      </c>
      <c r="AG172" s="36" t="e">
        <f t="shared" si="125"/>
        <v>#DIV/0!</v>
      </c>
      <c r="AH172" s="36" t="e">
        <f t="shared" si="126"/>
        <v>#DIV/0!</v>
      </c>
      <c r="AI172" s="36" t="e">
        <f t="shared" si="127"/>
        <v>#DIV/0!</v>
      </c>
      <c r="AJ172" s="36" t="e">
        <f t="shared" si="128"/>
        <v>#DIV/0!</v>
      </c>
      <c r="AK172" s="36" t="e">
        <f t="shared" si="129"/>
        <v>#DIV/0!</v>
      </c>
      <c r="AL172" s="36" t="e">
        <f t="shared" si="130"/>
        <v>#DIV/0!</v>
      </c>
      <c r="AM172" s="36" t="e">
        <f t="shared" si="131"/>
        <v>#DIV/0!</v>
      </c>
      <c r="AN172" s="36">
        <f t="shared" si="132"/>
        <v>0</v>
      </c>
      <c r="AO172" s="36" t="e">
        <f t="shared" si="133"/>
        <v>#DIV/0!</v>
      </c>
      <c r="AP172" s="36" t="e">
        <f t="shared" si="134"/>
        <v>#DIV/0!</v>
      </c>
      <c r="AQ172" s="36" t="e">
        <f t="shared" si="135"/>
        <v>#DIV/0!</v>
      </c>
      <c r="AR172" s="36" t="e">
        <f t="shared" si="136"/>
        <v>#DIV/0!</v>
      </c>
      <c r="AS172" s="36">
        <f t="shared" si="137"/>
        <v>0</v>
      </c>
      <c r="AT172" s="36" t="e">
        <f t="shared" si="138"/>
        <v>#DIV/0!</v>
      </c>
      <c r="AU172" s="36" t="e">
        <f t="shared" si="139"/>
        <v>#DIV/0!</v>
      </c>
      <c r="AV172" s="36" t="e">
        <f t="shared" si="140"/>
        <v>#DIV/0!</v>
      </c>
      <c r="AW172" s="36">
        <f t="shared" si="141"/>
        <v>0</v>
      </c>
      <c r="AX172" s="36" t="e">
        <f t="shared" si="142"/>
        <v>#DIV/0!</v>
      </c>
      <c r="AY172" s="36" t="e">
        <f t="shared" si="143"/>
        <v>#DIV/0!</v>
      </c>
      <c r="AZ172" s="36" t="e">
        <f t="shared" si="144"/>
        <v>#DIV/0!</v>
      </c>
      <c r="BA172" s="36" t="e">
        <f t="shared" si="145"/>
        <v>#DIV/0!</v>
      </c>
      <c r="BB172" s="36" t="e">
        <f t="shared" si="146"/>
        <v>#DIV/0!</v>
      </c>
      <c r="BC172" s="36" t="e">
        <f t="shared" si="147"/>
        <v>#DIV/0!</v>
      </c>
      <c r="BD172" s="36">
        <f t="shared" si="148"/>
        <v>0</v>
      </c>
      <c r="BE172" s="36" t="e">
        <f t="shared" si="149"/>
        <v>#DIV/0!</v>
      </c>
    </row>
    <row r="173" spans="1:57" x14ac:dyDescent="0.25">
      <c r="A173" s="15" t="s">
        <v>217</v>
      </c>
      <c r="B173" s="3">
        <v>17110002000169</v>
      </c>
      <c r="C173">
        <v>0.26029106974601746</v>
      </c>
      <c r="D173" s="17">
        <v>649</v>
      </c>
      <c r="F173" s="36" t="e">
        <f>(C_calculation_DO_reachcode!AP173*Q!AI173)/'A-IFR'!AI173</f>
        <v>#DIV/0!</v>
      </c>
      <c r="G173" s="36">
        <f>(C_calculation_DO_reachcode!AQ173*Q!AJ173)/'A-IFR'!AJ173</f>
        <v>0.3442642828461896</v>
      </c>
      <c r="H173" s="36">
        <f>(C_calculation_DO_reachcode!AR173*Q!AK173)/'A-IFR'!AK173</f>
        <v>0.24504449307597748</v>
      </c>
      <c r="I173" s="36" t="e">
        <f>(C_calculation_DO_reachcode!AS173*Q!AL173)/'A-IFR'!AL173</f>
        <v>#DIV/0!</v>
      </c>
      <c r="J173" s="36" t="e">
        <f>(C_calculation_DO_reachcode!AT173*Q!AM173)/'A-IFR'!AM173</f>
        <v>#DIV/0!</v>
      </c>
      <c r="K173" s="36" t="e">
        <f>(C_calculation_DO_reachcode!AU173*Q!AN173)/'A-IFR'!AN173</f>
        <v>#DIV/0!</v>
      </c>
      <c r="L173" s="36" t="e">
        <f>(C_calculation_DO_reachcode!AV173*Q!AO173)/'A-IFR'!AO173</f>
        <v>#DIV/0!</v>
      </c>
      <c r="M173" s="36" t="e">
        <f>(C_calculation_DO_reachcode!AW173*Q!AP173)/'A-IFR'!AP173</f>
        <v>#DIV/0!</v>
      </c>
      <c r="N173" s="36" t="e">
        <f>(C_calculation_DO_reachcode!AX173*Q!AQ173)/'A-IFR'!AQ173</f>
        <v>#DIV/0!</v>
      </c>
      <c r="O173" s="36" t="e">
        <f>(C_calculation_DO_reachcode!AY173*Q!AR173)/'A-IFR'!AR173</f>
        <v>#DIV/0!</v>
      </c>
      <c r="P173" s="36" t="e">
        <f>(C_calculation_DO_reachcode!AZ173*Q!AS173)/'A-IFR'!AS173</f>
        <v>#DIV/0!</v>
      </c>
      <c r="Q173" s="36" t="e">
        <f>(C_calculation_DO_reachcode!BA173*Q!AT173)/'A-IFR'!AT173</f>
        <v>#DIV/0!</v>
      </c>
      <c r="R173" s="36">
        <f>(C_calculation_DO_reachcode!BB173*Q!AU173)/'A-IFR'!AU173</f>
        <v>0.19349649051221776</v>
      </c>
      <c r="S173" s="36" t="e">
        <f>(C_calculation_DO_reachcode!BC173*Q!AV173)/'A-IFR'!AV173</f>
        <v>#DIV/0!</v>
      </c>
      <c r="T173" s="36" t="e">
        <f>(C_calculation_DO_reachcode!BD173*Q!AW173)/'A-IFR'!AW173</f>
        <v>#DIV/0!</v>
      </c>
      <c r="U173" s="36">
        <f>(C_calculation_DO_reachcode!BE173*Q!AX173)/'A-IFR'!AX173</f>
        <v>0.19414383052952974</v>
      </c>
      <c r="V173" s="36" t="e">
        <f>(C_calculation_DO_reachcode!BF173*Q!AY173)/'A-IFR'!AY173</f>
        <v>#DIV/0!</v>
      </c>
      <c r="W173" s="36">
        <f>(C_calculation_DO_reachcode!BG173*Q!AZ173)/'A-IFR'!AZ173</f>
        <v>0.22615031246974857</v>
      </c>
      <c r="X173" s="36" t="e">
        <f>(C_calculation_DO_reachcode!BH173*Q!BA173)/'A-IFR'!BA173</f>
        <v>#DIV/0!</v>
      </c>
      <c r="Y173" s="36" t="e">
        <f>(C_calculation_DO_reachcode!BI173*Q!BB173)/'A-IFR'!BB173</f>
        <v>#DIV/0!</v>
      </c>
      <c r="Z173" s="36">
        <f>(C_calculation_DO_reachcode!BJ173*Q!BC173)/'A-IFR'!BC173</f>
        <v>0.20561065742974446</v>
      </c>
      <c r="AA173" s="36">
        <f>(C_calculation_DO_reachcode!BK173*Q!BD173)/'A-IFR'!BD173</f>
        <v>0.25551337888910147</v>
      </c>
      <c r="AB173" s="36" t="e">
        <f>(C_calculation_DO_reachcode!BL173*Q!BE173)/'A-IFR'!BE173</f>
        <v>#DIV/0!</v>
      </c>
      <c r="AC173" s="36" t="e">
        <f>(C_calculation_DO_reachcode!BM173*Q!BF173)/'A-IFR'!BF173</f>
        <v>#DIV/0!</v>
      </c>
      <c r="AD173" s="36">
        <f>(C_calculation_DO_reachcode!BN173*Q!BG173)/'A-IFR'!BG173</f>
        <v>0.23363432190182229</v>
      </c>
      <c r="AF173" s="37">
        <v>17110004002617</v>
      </c>
      <c r="AG173" s="36" t="e">
        <f t="shared" si="125"/>
        <v>#DIV/0!</v>
      </c>
      <c r="AH173" s="36" t="e">
        <f t="shared" si="126"/>
        <v>#DIV/0!</v>
      </c>
      <c r="AI173" s="36" t="e">
        <f t="shared" si="127"/>
        <v>#DIV/0!</v>
      </c>
      <c r="AJ173" s="36" t="e">
        <f t="shared" si="128"/>
        <v>#DIV/0!</v>
      </c>
      <c r="AK173" s="36" t="e">
        <f t="shared" si="129"/>
        <v>#DIV/0!</v>
      </c>
      <c r="AL173" s="36" t="e">
        <f t="shared" si="130"/>
        <v>#DIV/0!</v>
      </c>
      <c r="AM173" s="36" t="e">
        <f t="shared" si="131"/>
        <v>#DIV/0!</v>
      </c>
      <c r="AN173" s="36" t="e">
        <f t="shared" si="132"/>
        <v>#DIV/0!</v>
      </c>
      <c r="AO173" s="36">
        <f t="shared" si="133"/>
        <v>0</v>
      </c>
      <c r="AP173" s="36" t="e">
        <f t="shared" si="134"/>
        <v>#DIV/0!</v>
      </c>
      <c r="AQ173" s="36" t="e">
        <f t="shared" si="135"/>
        <v>#DIV/0!</v>
      </c>
      <c r="AR173" s="36" t="e">
        <f t="shared" si="136"/>
        <v>#DIV/0!</v>
      </c>
      <c r="AS173" s="36">
        <f t="shared" si="137"/>
        <v>0</v>
      </c>
      <c r="AT173" s="36">
        <f t="shared" si="138"/>
        <v>0</v>
      </c>
      <c r="AU173" s="36" t="e">
        <f t="shared" si="139"/>
        <v>#DIV/0!</v>
      </c>
      <c r="AV173" s="36" t="e">
        <f t="shared" si="140"/>
        <v>#DIV/0!</v>
      </c>
      <c r="AW173" s="36">
        <f t="shared" si="141"/>
        <v>0</v>
      </c>
      <c r="AX173" s="36" t="e">
        <f t="shared" si="142"/>
        <v>#DIV/0!</v>
      </c>
      <c r="AY173" s="36" t="e">
        <f t="shared" si="143"/>
        <v>#DIV/0!</v>
      </c>
      <c r="AZ173" s="36">
        <f t="shared" si="144"/>
        <v>0</v>
      </c>
      <c r="BA173" s="36" t="e">
        <f t="shared" si="145"/>
        <v>#DIV/0!</v>
      </c>
      <c r="BB173" s="36" t="e">
        <f t="shared" si="146"/>
        <v>#DIV/0!</v>
      </c>
      <c r="BC173" s="36" t="e">
        <f t="shared" si="147"/>
        <v>#DIV/0!</v>
      </c>
      <c r="BD173" s="36">
        <f t="shared" si="148"/>
        <v>0</v>
      </c>
      <c r="BE173" s="36" t="e">
        <f t="shared" si="149"/>
        <v>#DIV/0!</v>
      </c>
    </row>
    <row r="174" spans="1:57" x14ac:dyDescent="0.25">
      <c r="A174" s="15" t="s">
        <v>218</v>
      </c>
      <c r="B174" s="3">
        <v>17110002000137</v>
      </c>
      <c r="C174">
        <v>0.99927586317062378</v>
      </c>
      <c r="D174" s="17">
        <v>648</v>
      </c>
      <c r="F174" s="36" t="e">
        <f>(C_calculation_DO_reachcode!AP174*Q!AI174)/'A-IFR'!AI174</f>
        <v>#DIV/0!</v>
      </c>
      <c r="G174" s="36">
        <f>(C_calculation_DO_reachcode!AQ174*Q!AJ174)/'A-IFR'!AJ174</f>
        <v>0.56459342502506216</v>
      </c>
      <c r="H174" s="36">
        <f>(C_calculation_DO_reachcode!AR174*Q!AK174)/'A-IFR'!AK174</f>
        <v>0.57760488197267346</v>
      </c>
      <c r="I174" s="36" t="e">
        <f>(C_calculation_DO_reachcode!AS174*Q!AL174)/'A-IFR'!AL174</f>
        <v>#DIV/0!</v>
      </c>
      <c r="J174" s="36" t="e">
        <f>(C_calculation_DO_reachcode!AT174*Q!AM174)/'A-IFR'!AM174</f>
        <v>#DIV/0!</v>
      </c>
      <c r="K174" s="36" t="e">
        <f>(C_calculation_DO_reachcode!AU174*Q!AN174)/'A-IFR'!AN174</f>
        <v>#DIV/0!</v>
      </c>
      <c r="L174" s="36" t="e">
        <f>(C_calculation_DO_reachcode!AV174*Q!AO174)/'A-IFR'!AO174</f>
        <v>#DIV/0!</v>
      </c>
      <c r="M174" s="36" t="e">
        <f>(C_calculation_DO_reachcode!AW174*Q!AP174)/'A-IFR'!AP174</f>
        <v>#DIV/0!</v>
      </c>
      <c r="N174" s="36" t="e">
        <f>(C_calculation_DO_reachcode!AX174*Q!AQ174)/'A-IFR'!AQ174</f>
        <v>#DIV/0!</v>
      </c>
      <c r="O174" s="36" t="e">
        <f>(C_calculation_DO_reachcode!AY174*Q!AR174)/'A-IFR'!AR174</f>
        <v>#DIV/0!</v>
      </c>
      <c r="P174" s="36" t="e">
        <f>(C_calculation_DO_reachcode!AZ174*Q!AS174)/'A-IFR'!AS174</f>
        <v>#DIV/0!</v>
      </c>
      <c r="Q174" s="36" t="e">
        <f>(C_calculation_DO_reachcode!BA174*Q!AT174)/'A-IFR'!AT174</f>
        <v>#DIV/0!</v>
      </c>
      <c r="R174" s="36">
        <f>(C_calculation_DO_reachcode!BB174*Q!AU174)/'A-IFR'!AU174</f>
        <v>0.37216865499034019</v>
      </c>
      <c r="S174" s="36" t="e">
        <f>(C_calculation_DO_reachcode!BC174*Q!AV174)/'A-IFR'!AV174</f>
        <v>#DIV/0!</v>
      </c>
      <c r="T174" s="36" t="e">
        <f>(C_calculation_DO_reachcode!BD174*Q!AW174)/'A-IFR'!AW174</f>
        <v>#DIV/0!</v>
      </c>
      <c r="U174" s="36">
        <f>(C_calculation_DO_reachcode!BE174*Q!AX174)/'A-IFR'!AX174</f>
        <v>0.37341374055981935</v>
      </c>
      <c r="V174" s="36" t="e">
        <f>(C_calculation_DO_reachcode!BF174*Q!AY174)/'A-IFR'!AY174</f>
        <v>#DIV/0!</v>
      </c>
      <c r="W174" s="36">
        <f>(C_calculation_DO_reachcode!BG174*Q!AZ174)/'A-IFR'!AZ174</f>
        <v>0.43497459854386189</v>
      </c>
      <c r="X174" s="36" t="e">
        <f>(C_calculation_DO_reachcode!BH174*Q!BA174)/'A-IFR'!BA174</f>
        <v>#DIV/0!</v>
      </c>
      <c r="Y174" s="36" t="e">
        <f>(C_calculation_DO_reachcode!BI174*Q!BB174)/'A-IFR'!BB174</f>
        <v>#DIV/0!</v>
      </c>
      <c r="Z174" s="36">
        <f>(C_calculation_DO_reachcode!BJ174*Q!BC174)/'A-IFR'!BC174</f>
        <v>0.3954688870109595</v>
      </c>
      <c r="AA174" s="36">
        <f>(C_calculation_DO_reachcode!BK174*Q!BD174)/'A-IFR'!BD174</f>
        <v>0.49145115377006676</v>
      </c>
      <c r="AB174" s="36" t="e">
        <f>(C_calculation_DO_reachcode!BL174*Q!BE174)/'A-IFR'!BE174</f>
        <v>#DIV/0!</v>
      </c>
      <c r="AC174" s="36" t="e">
        <f>(C_calculation_DO_reachcode!BM174*Q!BF174)/'A-IFR'!BF174</f>
        <v>#DIV/0!</v>
      </c>
      <c r="AD174" s="36">
        <f>(C_calculation_DO_reachcode!BN174*Q!BG174)/'A-IFR'!BG174</f>
        <v>0.44936924444521503</v>
      </c>
      <c r="AF174" s="37">
        <v>17110004013659</v>
      </c>
      <c r="AG174" s="36" t="e">
        <f t="shared" si="125"/>
        <v>#DIV/0!</v>
      </c>
      <c r="AH174" s="36" t="e">
        <f t="shared" si="126"/>
        <v>#DIV/0!</v>
      </c>
      <c r="AI174" s="36" t="e">
        <f t="shared" si="127"/>
        <v>#DIV/0!</v>
      </c>
      <c r="AJ174" s="36" t="e">
        <f t="shared" si="128"/>
        <v>#DIV/0!</v>
      </c>
      <c r="AK174" s="36" t="e">
        <f t="shared" si="129"/>
        <v>#DIV/0!</v>
      </c>
      <c r="AL174" s="36" t="e">
        <f t="shared" si="130"/>
        <v>#DIV/0!</v>
      </c>
      <c r="AM174" s="36" t="e">
        <f t="shared" si="131"/>
        <v>#DIV/0!</v>
      </c>
      <c r="AN174" s="36" t="e">
        <f t="shared" si="132"/>
        <v>#DIV/0!</v>
      </c>
      <c r="AO174" s="36">
        <f t="shared" si="133"/>
        <v>0</v>
      </c>
      <c r="AP174" s="36" t="e">
        <f t="shared" si="134"/>
        <v>#DIV/0!</v>
      </c>
      <c r="AQ174" s="36" t="e">
        <f t="shared" si="135"/>
        <v>#DIV/0!</v>
      </c>
      <c r="AR174" s="36" t="e">
        <f t="shared" si="136"/>
        <v>#DIV/0!</v>
      </c>
      <c r="AS174" s="36">
        <f t="shared" si="137"/>
        <v>0</v>
      </c>
      <c r="AT174" s="36">
        <f t="shared" si="138"/>
        <v>0</v>
      </c>
      <c r="AU174" s="36" t="e">
        <f t="shared" si="139"/>
        <v>#DIV/0!</v>
      </c>
      <c r="AV174" s="36" t="e">
        <f t="shared" si="140"/>
        <v>#DIV/0!</v>
      </c>
      <c r="AW174" s="36">
        <f t="shared" si="141"/>
        <v>0</v>
      </c>
      <c r="AX174" s="36" t="e">
        <f t="shared" si="142"/>
        <v>#DIV/0!</v>
      </c>
      <c r="AY174" s="36" t="e">
        <f t="shared" si="143"/>
        <v>#DIV/0!</v>
      </c>
      <c r="AZ174" s="36">
        <f t="shared" si="144"/>
        <v>0</v>
      </c>
      <c r="BA174" s="36" t="e">
        <f t="shared" si="145"/>
        <v>#DIV/0!</v>
      </c>
      <c r="BB174" s="36" t="e">
        <f t="shared" si="146"/>
        <v>#DIV/0!</v>
      </c>
      <c r="BC174" s="36" t="e">
        <f t="shared" si="147"/>
        <v>#DIV/0!</v>
      </c>
      <c r="BD174" s="36">
        <f t="shared" si="148"/>
        <v>0</v>
      </c>
      <c r="BE174" s="36" t="e">
        <f t="shared" si="149"/>
        <v>#DIV/0!</v>
      </c>
    </row>
    <row r="175" spans="1:57" x14ac:dyDescent="0.25">
      <c r="A175" s="15" t="s">
        <v>219</v>
      </c>
      <c r="B175" s="3">
        <v>17110002000850</v>
      </c>
      <c r="C175">
        <v>3.3217649906873703E-2</v>
      </c>
      <c r="D175" s="17">
        <v>613</v>
      </c>
      <c r="F175" s="36" t="e">
        <f>(C_calculation_DO_reachcode!AP175*Q!AI175)/'A-IFR'!AI175</f>
        <v>#DIV/0!</v>
      </c>
      <c r="G175" s="36">
        <f>(C_calculation_DO_reachcode!AQ175*Q!AJ175)/'A-IFR'!AJ175</f>
        <v>0</v>
      </c>
      <c r="H175" s="36">
        <f>(C_calculation_DO_reachcode!AR175*Q!AK175)/'A-IFR'!AK175</f>
        <v>0</v>
      </c>
      <c r="I175" s="36" t="e">
        <f>(C_calculation_DO_reachcode!AS175*Q!AL175)/'A-IFR'!AL175</f>
        <v>#DIV/0!</v>
      </c>
      <c r="J175" s="36" t="e">
        <f>(C_calculation_DO_reachcode!AT175*Q!AM175)/'A-IFR'!AM175</f>
        <v>#DIV/0!</v>
      </c>
      <c r="K175" s="36" t="e">
        <f>(C_calculation_DO_reachcode!AU175*Q!AN175)/'A-IFR'!AN175</f>
        <v>#DIV/0!</v>
      </c>
      <c r="L175" s="36" t="e">
        <f>(C_calculation_DO_reachcode!AV175*Q!AO175)/'A-IFR'!AO175</f>
        <v>#DIV/0!</v>
      </c>
      <c r="M175" s="36" t="e">
        <f>(C_calculation_DO_reachcode!AW175*Q!AP175)/'A-IFR'!AP175</f>
        <v>#DIV/0!</v>
      </c>
      <c r="N175" s="36" t="e">
        <f>(C_calculation_DO_reachcode!AX175*Q!AQ175)/'A-IFR'!AQ175</f>
        <v>#DIV/0!</v>
      </c>
      <c r="O175" s="36" t="e">
        <f>(C_calculation_DO_reachcode!AY175*Q!AR175)/'A-IFR'!AR175</f>
        <v>#DIV/0!</v>
      </c>
      <c r="P175" s="36" t="e">
        <f>(C_calculation_DO_reachcode!AZ175*Q!AS175)/'A-IFR'!AS175</f>
        <v>#DIV/0!</v>
      </c>
      <c r="Q175" s="36" t="e">
        <f>(C_calculation_DO_reachcode!BA175*Q!AT175)/'A-IFR'!AT175</f>
        <v>#DIV/0!</v>
      </c>
      <c r="R175" s="36">
        <f>(C_calculation_DO_reachcode!BB175*Q!AU175)/'A-IFR'!AU175</f>
        <v>0</v>
      </c>
      <c r="S175" s="36" t="e">
        <f>(C_calculation_DO_reachcode!BC175*Q!AV175)/'A-IFR'!AV175</f>
        <v>#DIV/0!</v>
      </c>
      <c r="T175" s="36" t="e">
        <f>(C_calculation_DO_reachcode!BD175*Q!AW175)/'A-IFR'!AW175</f>
        <v>#DIV/0!</v>
      </c>
      <c r="U175" s="36">
        <f>(C_calculation_DO_reachcode!BE175*Q!AX175)/'A-IFR'!AX175</f>
        <v>0</v>
      </c>
      <c r="V175" s="36" t="e">
        <f>(C_calculation_DO_reachcode!BF175*Q!AY175)/'A-IFR'!AY175</f>
        <v>#DIV/0!</v>
      </c>
      <c r="W175" s="36">
        <f>(C_calculation_DO_reachcode!BG175*Q!AZ175)/'A-IFR'!AZ175</f>
        <v>0</v>
      </c>
      <c r="X175" s="36" t="e">
        <f>(C_calculation_DO_reachcode!BH175*Q!BA175)/'A-IFR'!BA175</f>
        <v>#DIV/0!</v>
      </c>
      <c r="Y175" s="36" t="e">
        <f>(C_calculation_DO_reachcode!BI175*Q!BB175)/'A-IFR'!BB175</f>
        <v>#DIV/0!</v>
      </c>
      <c r="Z175" s="36">
        <f>(C_calculation_DO_reachcode!BJ175*Q!BC175)/'A-IFR'!BC175</f>
        <v>0</v>
      </c>
      <c r="AA175" s="36">
        <f>(C_calculation_DO_reachcode!BK175*Q!BD175)/'A-IFR'!BD175</f>
        <v>0</v>
      </c>
      <c r="AB175" s="36" t="e">
        <f>(C_calculation_DO_reachcode!BL175*Q!BE175)/'A-IFR'!BE175</f>
        <v>#DIV/0!</v>
      </c>
      <c r="AC175" s="36" t="e">
        <f>(C_calculation_DO_reachcode!BM175*Q!BF175)/'A-IFR'!BF175</f>
        <v>#DIV/0!</v>
      </c>
      <c r="AD175" s="36">
        <f>(C_calculation_DO_reachcode!BN175*Q!BG175)/'A-IFR'!BG175</f>
        <v>0</v>
      </c>
      <c r="AF175" s="37">
        <v>17110004015087</v>
      </c>
      <c r="AG175" s="36" t="e">
        <f t="shared" si="125"/>
        <v>#DIV/0!</v>
      </c>
      <c r="AH175" s="36" t="e">
        <f t="shared" si="126"/>
        <v>#DIV/0!</v>
      </c>
      <c r="AI175" s="36" t="e">
        <f t="shared" si="127"/>
        <v>#DIV/0!</v>
      </c>
      <c r="AJ175" s="36" t="e">
        <f t="shared" si="128"/>
        <v>#DIV/0!</v>
      </c>
      <c r="AK175" s="36" t="e">
        <f t="shared" si="129"/>
        <v>#DIV/0!</v>
      </c>
      <c r="AL175" s="36" t="e">
        <f t="shared" si="130"/>
        <v>#DIV/0!</v>
      </c>
      <c r="AM175" s="36">
        <f t="shared" si="131"/>
        <v>0.120803073495615</v>
      </c>
      <c r="AN175" s="36" t="e">
        <f t="shared" si="132"/>
        <v>#DIV/0!</v>
      </c>
      <c r="AO175" s="36" t="e">
        <f t="shared" si="133"/>
        <v>#DIV/0!</v>
      </c>
      <c r="AP175" s="36">
        <f t="shared" si="134"/>
        <v>0</v>
      </c>
      <c r="AQ175" s="36" t="e">
        <f t="shared" si="135"/>
        <v>#DIV/0!</v>
      </c>
      <c r="AR175" s="36" t="e">
        <f t="shared" si="136"/>
        <v>#DIV/0!</v>
      </c>
      <c r="AS175" s="36">
        <f t="shared" si="137"/>
        <v>0</v>
      </c>
      <c r="AT175" s="36">
        <f t="shared" si="138"/>
        <v>0</v>
      </c>
      <c r="AU175" s="36" t="e">
        <f t="shared" si="139"/>
        <v>#DIV/0!</v>
      </c>
      <c r="AV175" s="36">
        <f t="shared" si="140"/>
        <v>8.2083805964150117E-2</v>
      </c>
      <c r="AW175" s="36">
        <f t="shared" si="141"/>
        <v>0</v>
      </c>
      <c r="AX175" s="36" t="e">
        <f t="shared" si="142"/>
        <v>#DIV/0!</v>
      </c>
      <c r="AY175" s="36" t="e">
        <f t="shared" si="143"/>
        <v>#DIV/0!</v>
      </c>
      <c r="AZ175" s="36">
        <f t="shared" si="144"/>
        <v>0</v>
      </c>
      <c r="BA175" s="36">
        <f t="shared" si="145"/>
        <v>7.3978306434433552E-2</v>
      </c>
      <c r="BB175" s="36" t="e">
        <f t="shared" si="146"/>
        <v>#DIV/0!</v>
      </c>
      <c r="BC175" s="36">
        <f t="shared" si="147"/>
        <v>0.11882626403483085</v>
      </c>
      <c r="BD175" s="36">
        <f t="shared" si="148"/>
        <v>0</v>
      </c>
      <c r="BE175" s="36" t="e">
        <f t="shared" si="149"/>
        <v>#DIV/0!</v>
      </c>
    </row>
    <row r="176" spans="1:57" x14ac:dyDescent="0.25">
      <c r="A176" s="15" t="s">
        <v>220</v>
      </c>
      <c r="B176" s="3">
        <v>17110002000848</v>
      </c>
      <c r="C176">
        <v>6.1427980661392212E-2</v>
      </c>
      <c r="D176" s="17">
        <v>98</v>
      </c>
      <c r="F176" s="36" t="e">
        <f>(C_calculation_DO_reachcode!AP176*Q!AI176)/'A-IFR'!AI176</f>
        <v>#DIV/0!</v>
      </c>
      <c r="G176" s="36">
        <f>(C_calculation_DO_reachcode!AQ176*Q!AJ176)/'A-IFR'!AJ176</f>
        <v>2.9687181834694265E-2</v>
      </c>
      <c r="H176" s="36">
        <f>(C_calculation_DO_reachcode!AR176*Q!AK176)/'A-IFR'!AK176</f>
        <v>5.7661285929477037E-2</v>
      </c>
      <c r="I176" s="36" t="e">
        <f>(C_calculation_DO_reachcode!AS176*Q!AL176)/'A-IFR'!AL176</f>
        <v>#DIV/0!</v>
      </c>
      <c r="J176" s="36" t="e">
        <f>(C_calculation_DO_reachcode!AT176*Q!AM176)/'A-IFR'!AM176</f>
        <v>#DIV/0!</v>
      </c>
      <c r="K176" s="36" t="e">
        <f>(C_calculation_DO_reachcode!AU176*Q!AN176)/'A-IFR'!AN176</f>
        <v>#DIV/0!</v>
      </c>
      <c r="L176" s="36" t="e">
        <f>(C_calculation_DO_reachcode!AV176*Q!AO176)/'A-IFR'!AO176</f>
        <v>#DIV/0!</v>
      </c>
      <c r="M176" s="36" t="e">
        <f>(C_calculation_DO_reachcode!AW176*Q!AP176)/'A-IFR'!AP176</f>
        <v>#DIV/0!</v>
      </c>
      <c r="N176" s="36" t="e">
        <f>(C_calculation_DO_reachcode!AX176*Q!AQ176)/'A-IFR'!AQ176</f>
        <v>#DIV/0!</v>
      </c>
      <c r="O176" s="36" t="e">
        <f>(C_calculation_DO_reachcode!AY176*Q!AR176)/'A-IFR'!AR176</f>
        <v>#DIV/0!</v>
      </c>
      <c r="P176" s="36" t="e">
        <f>(C_calculation_DO_reachcode!AZ176*Q!AS176)/'A-IFR'!AS176</f>
        <v>#DIV/0!</v>
      </c>
      <c r="Q176" s="36" t="e">
        <f>(C_calculation_DO_reachcode!BA176*Q!AT176)/'A-IFR'!AT176</f>
        <v>#DIV/0!</v>
      </c>
      <c r="R176" s="36">
        <f>(C_calculation_DO_reachcode!BB176*Q!AU176)/'A-IFR'!AU176</f>
        <v>2.999069100815634E-2</v>
      </c>
      <c r="S176" s="36" t="e">
        <f>(C_calculation_DO_reachcode!BC176*Q!AV176)/'A-IFR'!AV176</f>
        <v>#DIV/0!</v>
      </c>
      <c r="T176" s="36" t="e">
        <f>(C_calculation_DO_reachcode!BD176*Q!AW176)/'A-IFR'!AW176</f>
        <v>#DIV/0!</v>
      </c>
      <c r="U176" s="36">
        <f>(C_calculation_DO_reachcode!BE176*Q!AX176)/'A-IFR'!AX176</f>
        <v>2.8574853370721656E-2</v>
      </c>
      <c r="V176" s="36" t="e">
        <f>(C_calculation_DO_reachcode!BF176*Q!AY176)/'A-IFR'!AY176</f>
        <v>#DIV/0!</v>
      </c>
      <c r="W176" s="36">
        <f>(C_calculation_DO_reachcode!BG176*Q!AZ176)/'A-IFR'!AZ176</f>
        <v>3.2001092960935493E-2</v>
      </c>
      <c r="X176" s="36" t="e">
        <f>(C_calculation_DO_reachcode!BH176*Q!BA176)/'A-IFR'!BA176</f>
        <v>#DIV/0!</v>
      </c>
      <c r="Y176" s="36" t="e">
        <f>(C_calculation_DO_reachcode!BI176*Q!BB176)/'A-IFR'!BB176</f>
        <v>#DIV/0!</v>
      </c>
      <c r="Z176" s="36">
        <f>(C_calculation_DO_reachcode!BJ176*Q!BC176)/'A-IFR'!BC176</f>
        <v>3.0218867933297474E-2</v>
      </c>
      <c r="AA176" s="36">
        <f>(C_calculation_DO_reachcode!BK176*Q!BD176)/'A-IFR'!BD176</f>
        <v>3.6395891980358495E-2</v>
      </c>
      <c r="AB176" s="36" t="e">
        <f>(C_calculation_DO_reachcode!BL176*Q!BE176)/'A-IFR'!BE176</f>
        <v>#DIV/0!</v>
      </c>
      <c r="AC176" s="36" t="e">
        <f>(C_calculation_DO_reachcode!BM176*Q!BF176)/'A-IFR'!BF176</f>
        <v>#DIV/0!</v>
      </c>
      <c r="AD176" s="36">
        <f>(C_calculation_DO_reachcode!BN176*Q!BG176)/'A-IFR'!BG176</f>
        <v>3.3037174574170936E-2</v>
      </c>
      <c r="AF176" s="37">
        <v>17110004016209</v>
      </c>
      <c r="AG176" s="36" t="e">
        <f t="shared" si="125"/>
        <v>#DIV/0!</v>
      </c>
      <c r="AH176" s="36" t="e">
        <f t="shared" si="126"/>
        <v>#DIV/0!</v>
      </c>
      <c r="AI176" s="36" t="e">
        <f t="shared" si="127"/>
        <v>#DIV/0!</v>
      </c>
      <c r="AJ176" s="36" t="e">
        <f t="shared" si="128"/>
        <v>#DIV/0!</v>
      </c>
      <c r="AK176" s="36" t="e">
        <f t="shared" si="129"/>
        <v>#DIV/0!</v>
      </c>
      <c r="AL176" s="36" t="e">
        <f t="shared" si="130"/>
        <v>#DIV/0!</v>
      </c>
      <c r="AM176" s="36" t="e">
        <f t="shared" si="131"/>
        <v>#DIV/0!</v>
      </c>
      <c r="AN176" s="36">
        <f t="shared" si="132"/>
        <v>0</v>
      </c>
      <c r="AO176" s="36" t="e">
        <f t="shared" si="133"/>
        <v>#DIV/0!</v>
      </c>
      <c r="AP176" s="36" t="e">
        <f t="shared" si="134"/>
        <v>#DIV/0!</v>
      </c>
      <c r="AQ176" s="36" t="e">
        <f t="shared" si="135"/>
        <v>#DIV/0!</v>
      </c>
      <c r="AR176" s="36" t="e">
        <f t="shared" si="136"/>
        <v>#DIV/0!</v>
      </c>
      <c r="AS176" s="36">
        <f t="shared" si="137"/>
        <v>0</v>
      </c>
      <c r="AT176" s="36" t="e">
        <f t="shared" si="138"/>
        <v>#DIV/0!</v>
      </c>
      <c r="AU176" s="36" t="e">
        <f t="shared" si="139"/>
        <v>#DIV/0!</v>
      </c>
      <c r="AV176" s="36" t="e">
        <f t="shared" si="140"/>
        <v>#DIV/0!</v>
      </c>
      <c r="AW176" s="36">
        <f t="shared" si="141"/>
        <v>0</v>
      </c>
      <c r="AX176" s="36" t="e">
        <f t="shared" si="142"/>
        <v>#DIV/0!</v>
      </c>
      <c r="AY176" s="36" t="e">
        <f t="shared" si="143"/>
        <v>#DIV/0!</v>
      </c>
      <c r="AZ176" s="36" t="e">
        <f t="shared" si="144"/>
        <v>#DIV/0!</v>
      </c>
      <c r="BA176" s="36" t="e">
        <f t="shared" si="145"/>
        <v>#DIV/0!</v>
      </c>
      <c r="BB176" s="36" t="e">
        <f t="shared" si="146"/>
        <v>#DIV/0!</v>
      </c>
      <c r="BC176" s="36" t="e">
        <f t="shared" si="147"/>
        <v>#DIV/0!</v>
      </c>
      <c r="BD176" s="36">
        <f t="shared" si="148"/>
        <v>0</v>
      </c>
      <c r="BE176" s="36" t="e">
        <f t="shared" si="149"/>
        <v>#DIV/0!</v>
      </c>
    </row>
    <row r="177" spans="1:57" x14ac:dyDescent="0.25">
      <c r="A177" s="15" t="s">
        <v>221</v>
      </c>
      <c r="B177" s="3">
        <v>17110002000154</v>
      </c>
      <c r="C177">
        <v>0.84759247303009033</v>
      </c>
      <c r="D177" s="17">
        <v>98</v>
      </c>
      <c r="F177" s="36" t="e">
        <f>(C_calculation_DO_reachcode!AP177*Q!AI177)/'A-IFR'!AI177</f>
        <v>#DIV/0!</v>
      </c>
      <c r="G177" s="36" t="e">
        <f>(C_calculation_DO_reachcode!AQ177*Q!AJ177)/'A-IFR'!AJ177</f>
        <v>#DIV/0!</v>
      </c>
      <c r="H177" s="36">
        <f>(C_calculation_DO_reachcode!AR177*Q!AK177)/'A-IFR'!AK177</f>
        <v>0.19028224375755601</v>
      </c>
      <c r="I177" s="36" t="e">
        <f>(C_calculation_DO_reachcode!AS177*Q!AL177)/'A-IFR'!AL177</f>
        <v>#DIV/0!</v>
      </c>
      <c r="J177" s="36" t="e">
        <f>(C_calculation_DO_reachcode!AT177*Q!AM177)/'A-IFR'!AM177</f>
        <v>#DIV/0!</v>
      </c>
      <c r="K177" s="36" t="e">
        <f>(C_calculation_DO_reachcode!AU177*Q!AN177)/'A-IFR'!AN177</f>
        <v>#DIV/0!</v>
      </c>
      <c r="L177" s="36" t="e">
        <f>(C_calculation_DO_reachcode!AV177*Q!AO177)/'A-IFR'!AO177</f>
        <v>#DIV/0!</v>
      </c>
      <c r="M177" s="36" t="e">
        <f>(C_calculation_DO_reachcode!AW177*Q!AP177)/'A-IFR'!AP177</f>
        <v>#DIV/0!</v>
      </c>
      <c r="N177" s="36" t="e">
        <f>(C_calculation_DO_reachcode!AX177*Q!AQ177)/'A-IFR'!AQ177</f>
        <v>#DIV/0!</v>
      </c>
      <c r="O177" s="36" t="e">
        <f>(C_calculation_DO_reachcode!AY177*Q!AR177)/'A-IFR'!AR177</f>
        <v>#DIV/0!</v>
      </c>
      <c r="P177" s="36" t="e">
        <f>(C_calculation_DO_reachcode!AZ177*Q!AS177)/'A-IFR'!AS177</f>
        <v>#DIV/0!</v>
      </c>
      <c r="Q177" s="36" t="e">
        <f>(C_calculation_DO_reachcode!BA177*Q!AT177)/'A-IFR'!AT177</f>
        <v>#DIV/0!</v>
      </c>
      <c r="R177" s="36">
        <f>(C_calculation_DO_reachcode!BB177*Q!AU177)/'A-IFR'!AU177</f>
        <v>0.12371160048596425</v>
      </c>
      <c r="S177" s="36" t="e">
        <f>(C_calculation_DO_reachcode!BC177*Q!AV177)/'A-IFR'!AV177</f>
        <v>#DIV/0!</v>
      </c>
      <c r="T177" s="36" t="e">
        <f>(C_calculation_DO_reachcode!BD177*Q!AW177)/'A-IFR'!AW177</f>
        <v>#DIV/0!</v>
      </c>
      <c r="U177" s="36">
        <f>(C_calculation_DO_reachcode!BE177*Q!AX177)/'A-IFR'!AX177</f>
        <v>0.11787127022789598</v>
      </c>
      <c r="V177" s="36" t="e">
        <f>(C_calculation_DO_reachcode!BF177*Q!AY177)/'A-IFR'!AY177</f>
        <v>#DIV/0!</v>
      </c>
      <c r="W177" s="36">
        <f>(C_calculation_DO_reachcode!BG177*Q!AZ177)/'A-IFR'!AZ177</f>
        <v>0.13200450854636131</v>
      </c>
      <c r="X177" s="36" t="e">
        <f>(C_calculation_DO_reachcode!BH177*Q!BA177)/'A-IFR'!BA177</f>
        <v>#DIV/0!</v>
      </c>
      <c r="Y177" s="36" t="e">
        <f>(C_calculation_DO_reachcode!BI177*Q!BB177)/'A-IFR'!BB177</f>
        <v>#DIV/0!</v>
      </c>
      <c r="Z177" s="36">
        <f>(C_calculation_DO_reachcode!BJ177*Q!BC177)/'A-IFR'!BC177</f>
        <v>0.12465283030275968</v>
      </c>
      <c r="AA177" s="36">
        <f>(C_calculation_DO_reachcode!BK177*Q!BD177)/'A-IFR'!BD177</f>
        <v>0.15013305451281142</v>
      </c>
      <c r="AB177" s="36" t="e">
        <f>(C_calculation_DO_reachcode!BL177*Q!BE177)/'A-IFR'!BE177</f>
        <v>#DIV/0!</v>
      </c>
      <c r="AC177" s="36" t="e">
        <f>(C_calculation_DO_reachcode!BM177*Q!BF177)/'A-IFR'!BF177</f>
        <v>#DIV/0!</v>
      </c>
      <c r="AD177" s="36">
        <f>(C_calculation_DO_reachcode!BN177*Q!BG177)/'A-IFR'!BG177</f>
        <v>0.13627834520362864</v>
      </c>
      <c r="AF177" s="37">
        <v>17110004000262</v>
      </c>
      <c r="AG177" s="36" t="e">
        <f t="shared" si="125"/>
        <v>#DIV/0!</v>
      </c>
      <c r="AH177" s="36" t="e">
        <f t="shared" si="126"/>
        <v>#DIV/0!</v>
      </c>
      <c r="AI177" s="36" t="e">
        <f t="shared" si="127"/>
        <v>#DIV/0!</v>
      </c>
      <c r="AJ177" s="36" t="e">
        <f t="shared" si="128"/>
        <v>#DIV/0!</v>
      </c>
      <c r="AK177" s="36" t="e">
        <f t="shared" si="129"/>
        <v>#DIV/0!</v>
      </c>
      <c r="AL177" s="36" t="e">
        <f t="shared" si="130"/>
        <v>#DIV/0!</v>
      </c>
      <c r="AM177" s="36" t="e">
        <f t="shared" si="131"/>
        <v>#DIV/0!</v>
      </c>
      <c r="AN177" s="36" t="e">
        <f t="shared" si="132"/>
        <v>#DIV/0!</v>
      </c>
      <c r="AO177" s="36">
        <f t="shared" si="133"/>
        <v>0</v>
      </c>
      <c r="AP177" s="36" t="e">
        <f t="shared" si="134"/>
        <v>#DIV/0!</v>
      </c>
      <c r="AQ177" s="36" t="e">
        <f t="shared" si="135"/>
        <v>#DIV/0!</v>
      </c>
      <c r="AR177" s="36" t="e">
        <f t="shared" si="136"/>
        <v>#DIV/0!</v>
      </c>
      <c r="AS177" s="36">
        <f t="shared" si="137"/>
        <v>0</v>
      </c>
      <c r="AT177" s="36">
        <f t="shared" si="138"/>
        <v>0</v>
      </c>
      <c r="AU177" s="36" t="e">
        <f t="shared" si="139"/>
        <v>#DIV/0!</v>
      </c>
      <c r="AV177" s="36" t="e">
        <f t="shared" si="140"/>
        <v>#DIV/0!</v>
      </c>
      <c r="AW177" s="36">
        <f t="shared" si="141"/>
        <v>0</v>
      </c>
      <c r="AX177" s="36" t="e">
        <f t="shared" si="142"/>
        <v>#DIV/0!</v>
      </c>
      <c r="AY177" s="36" t="e">
        <f t="shared" si="143"/>
        <v>#DIV/0!</v>
      </c>
      <c r="AZ177" s="36">
        <f t="shared" si="144"/>
        <v>0</v>
      </c>
      <c r="BA177" s="36" t="e">
        <f t="shared" si="145"/>
        <v>#DIV/0!</v>
      </c>
      <c r="BB177" s="36" t="e">
        <f t="shared" si="146"/>
        <v>#DIV/0!</v>
      </c>
      <c r="BC177" s="36" t="e">
        <f t="shared" si="147"/>
        <v>#DIV/0!</v>
      </c>
      <c r="BD177" s="36">
        <f t="shared" si="148"/>
        <v>0</v>
      </c>
      <c r="BE177" s="36" t="e">
        <f t="shared" si="149"/>
        <v>#DIV/0!</v>
      </c>
    </row>
    <row r="178" spans="1:57" x14ac:dyDescent="0.25">
      <c r="A178" s="15" t="s">
        <v>222</v>
      </c>
      <c r="B178" s="3">
        <v>17110002000136</v>
      </c>
      <c r="C178">
        <v>0.84612613916397095</v>
      </c>
      <c r="D178" s="17">
        <v>613</v>
      </c>
      <c r="F178" s="36" t="e">
        <f>(C_calculation_DO_reachcode!AP178*Q!AI178)/'A-IFR'!AI178</f>
        <v>#DIV/0!</v>
      </c>
      <c r="G178" s="36">
        <f>(C_calculation_DO_reachcode!AQ178*Q!AJ178)/'A-IFR'!AJ178</f>
        <v>0.50951114537548858</v>
      </c>
      <c r="H178" s="36">
        <f>(C_calculation_DO_reachcode!AR178*Q!AK178)/'A-IFR'!AK178</f>
        <v>0.46508454019474094</v>
      </c>
      <c r="I178" s="36" t="e">
        <f>(C_calculation_DO_reachcode!AS178*Q!AL178)/'A-IFR'!AL178</f>
        <v>#DIV/0!</v>
      </c>
      <c r="J178" s="36" t="e">
        <f>(C_calculation_DO_reachcode!AT178*Q!AM178)/'A-IFR'!AM178</f>
        <v>#DIV/0!</v>
      </c>
      <c r="K178" s="36" t="e">
        <f>(C_calculation_DO_reachcode!AU178*Q!AN178)/'A-IFR'!AN178</f>
        <v>#DIV/0!</v>
      </c>
      <c r="L178" s="36" t="e">
        <f>(C_calculation_DO_reachcode!AV178*Q!AO178)/'A-IFR'!AO178</f>
        <v>#DIV/0!</v>
      </c>
      <c r="M178" s="36" t="e">
        <f>(C_calculation_DO_reachcode!AW178*Q!AP178)/'A-IFR'!AP178</f>
        <v>#DIV/0!</v>
      </c>
      <c r="N178" s="36" t="e">
        <f>(C_calculation_DO_reachcode!AX178*Q!AQ178)/'A-IFR'!AQ178</f>
        <v>#DIV/0!</v>
      </c>
      <c r="O178" s="36" t="e">
        <f>(C_calculation_DO_reachcode!AY178*Q!AR178)/'A-IFR'!AR178</f>
        <v>#DIV/0!</v>
      </c>
      <c r="P178" s="36" t="e">
        <f>(C_calculation_DO_reachcode!AZ178*Q!AS178)/'A-IFR'!AS178</f>
        <v>#DIV/0!</v>
      </c>
      <c r="Q178" s="36" t="e">
        <f>(C_calculation_DO_reachcode!BA178*Q!AT178)/'A-IFR'!AT178</f>
        <v>#DIV/0!</v>
      </c>
      <c r="R178" s="36">
        <f>(C_calculation_DO_reachcode!BB178*Q!AU178)/'A-IFR'!AU178</f>
        <v>0.31833293879655961</v>
      </c>
      <c r="S178" s="36" t="e">
        <f>(C_calculation_DO_reachcode!BC178*Q!AV178)/'A-IFR'!AV178</f>
        <v>#DIV/0!</v>
      </c>
      <c r="T178" s="36" t="e">
        <f>(C_calculation_DO_reachcode!BD178*Q!AW178)/'A-IFR'!AW178</f>
        <v>#DIV/0!</v>
      </c>
      <c r="U178" s="36">
        <f>(C_calculation_DO_reachcode!BE178*Q!AX178)/'A-IFR'!AX178</f>
        <v>0.31939791914252663</v>
      </c>
      <c r="V178" s="36" t="e">
        <f>(C_calculation_DO_reachcode!BF178*Q!AY178)/'A-IFR'!AY178</f>
        <v>#DIV/0!</v>
      </c>
      <c r="W178" s="36">
        <f>(C_calculation_DO_reachcode!BG178*Q!AZ178)/'A-IFR'!AZ178</f>
        <v>0.37205374695071858</v>
      </c>
      <c r="X178" s="36" t="e">
        <f>(C_calculation_DO_reachcode!BH178*Q!BA178)/'A-IFR'!BA178</f>
        <v>#DIV/0!</v>
      </c>
      <c r="Y178" s="36" t="e">
        <f>(C_calculation_DO_reachcode!BI178*Q!BB178)/'A-IFR'!BB178</f>
        <v>#DIV/0!</v>
      </c>
      <c r="Z178" s="36">
        <f>(C_calculation_DO_reachcode!BJ178*Q!BC178)/'A-IFR'!BC178</f>
        <v>0.338262698944783</v>
      </c>
      <c r="AA178" s="36">
        <f>(C_calculation_DO_reachcode!BK178*Q!BD178)/'A-IFR'!BD178</f>
        <v>0.42036073273794389</v>
      </c>
      <c r="AB178" s="36" t="e">
        <f>(C_calculation_DO_reachcode!BL178*Q!BE178)/'A-IFR'!BE178</f>
        <v>#DIV/0!</v>
      </c>
      <c r="AC178" s="36" t="e">
        <f>(C_calculation_DO_reachcode!BM178*Q!BF178)/'A-IFR'!BF178</f>
        <v>#DIV/0!</v>
      </c>
      <c r="AD178" s="36">
        <f>(C_calculation_DO_reachcode!BN178*Q!BG178)/'A-IFR'!BG178</f>
        <v>0.38436614908929995</v>
      </c>
      <c r="AF178" s="37">
        <v>17110004000487</v>
      </c>
      <c r="AG178" s="36" t="e">
        <f t="shared" si="125"/>
        <v>#DIV/0!</v>
      </c>
      <c r="AH178" s="36" t="e">
        <f t="shared" si="126"/>
        <v>#DIV/0!</v>
      </c>
      <c r="AI178" s="36" t="e">
        <f t="shared" si="127"/>
        <v>#DIV/0!</v>
      </c>
      <c r="AJ178" s="36" t="e">
        <f t="shared" si="128"/>
        <v>#DIV/0!</v>
      </c>
      <c r="AK178" s="36" t="e">
        <f t="shared" si="129"/>
        <v>#DIV/0!</v>
      </c>
      <c r="AL178" s="36" t="e">
        <f t="shared" si="130"/>
        <v>#DIV/0!</v>
      </c>
      <c r="AM178" s="36" t="e">
        <f t="shared" si="131"/>
        <v>#DIV/0!</v>
      </c>
      <c r="AN178" s="36">
        <f t="shared" si="132"/>
        <v>0</v>
      </c>
      <c r="AO178" s="36" t="e">
        <f t="shared" si="133"/>
        <v>#DIV/0!</v>
      </c>
      <c r="AP178" s="36" t="e">
        <f t="shared" si="134"/>
        <v>#DIV/0!</v>
      </c>
      <c r="AQ178" s="36" t="e">
        <f t="shared" si="135"/>
        <v>#DIV/0!</v>
      </c>
      <c r="AR178" s="36" t="e">
        <f t="shared" si="136"/>
        <v>#DIV/0!</v>
      </c>
      <c r="AS178" s="36">
        <f t="shared" si="137"/>
        <v>0</v>
      </c>
      <c r="AT178" s="36" t="e">
        <f t="shared" si="138"/>
        <v>#DIV/0!</v>
      </c>
      <c r="AU178" s="36" t="e">
        <f t="shared" si="139"/>
        <v>#DIV/0!</v>
      </c>
      <c r="AV178" s="36" t="e">
        <f t="shared" si="140"/>
        <v>#DIV/0!</v>
      </c>
      <c r="AW178" s="36">
        <f t="shared" si="141"/>
        <v>0</v>
      </c>
      <c r="AX178" s="36" t="e">
        <f t="shared" si="142"/>
        <v>#DIV/0!</v>
      </c>
      <c r="AY178" s="36" t="e">
        <f t="shared" si="143"/>
        <v>#DIV/0!</v>
      </c>
      <c r="AZ178" s="36" t="e">
        <f t="shared" si="144"/>
        <v>#DIV/0!</v>
      </c>
      <c r="BA178" s="36" t="e">
        <f t="shared" si="145"/>
        <v>#DIV/0!</v>
      </c>
      <c r="BB178" s="36" t="e">
        <f t="shared" si="146"/>
        <v>#DIV/0!</v>
      </c>
      <c r="BC178" s="36" t="e">
        <f t="shared" si="147"/>
        <v>#DIV/0!</v>
      </c>
      <c r="BD178" s="36">
        <f t="shared" si="148"/>
        <v>0</v>
      </c>
      <c r="BE178" s="36" t="e">
        <f t="shared" si="149"/>
        <v>#DIV/0!</v>
      </c>
    </row>
    <row r="179" spans="1:57" x14ac:dyDescent="0.25">
      <c r="A179" s="15" t="s">
        <v>223</v>
      </c>
      <c r="B179" s="3">
        <v>17110004001004</v>
      </c>
      <c r="C179">
        <v>0.90475708246231079</v>
      </c>
      <c r="D179" s="17">
        <v>63</v>
      </c>
      <c r="F179" s="36" t="e">
        <f>(C_calculation_DO_reachcode!AP179*Q!AI179)/'A-IFR'!AI179</f>
        <v>#DIV/0!</v>
      </c>
      <c r="G179" s="36">
        <f>(C_calculation_DO_reachcode!AQ179*Q!AJ179)/'A-IFR'!AJ179</f>
        <v>0</v>
      </c>
      <c r="H179" s="36">
        <f>(C_calculation_DO_reachcode!AR179*Q!AK179)/'A-IFR'!AK179</f>
        <v>0</v>
      </c>
      <c r="I179" s="36" t="e">
        <f>(C_calculation_DO_reachcode!AS179*Q!AL179)/'A-IFR'!AL179</f>
        <v>#DIV/0!</v>
      </c>
      <c r="J179" s="36" t="e">
        <f>(C_calculation_DO_reachcode!AT179*Q!AM179)/'A-IFR'!AM179</f>
        <v>#DIV/0!</v>
      </c>
      <c r="K179" s="36" t="e">
        <f>(C_calculation_DO_reachcode!AU179*Q!AN179)/'A-IFR'!AN179</f>
        <v>#DIV/0!</v>
      </c>
      <c r="L179" s="36" t="e">
        <f>(C_calculation_DO_reachcode!AV179*Q!AO179)/'A-IFR'!AO179</f>
        <v>#DIV/0!</v>
      </c>
      <c r="M179" s="36" t="e">
        <f>(C_calculation_DO_reachcode!AW179*Q!AP179)/'A-IFR'!AP179</f>
        <v>#DIV/0!</v>
      </c>
      <c r="N179" s="36" t="e">
        <f>(C_calculation_DO_reachcode!AX179*Q!AQ179)/'A-IFR'!AQ179</f>
        <v>#DIV/0!</v>
      </c>
      <c r="O179" s="36" t="e">
        <f>(C_calculation_DO_reachcode!AY179*Q!AR179)/'A-IFR'!AR179</f>
        <v>#DIV/0!</v>
      </c>
      <c r="P179" s="36" t="e">
        <f>(C_calculation_DO_reachcode!AZ179*Q!AS179)/'A-IFR'!AS179</f>
        <v>#DIV/0!</v>
      </c>
      <c r="Q179" s="36" t="e">
        <f>(C_calculation_DO_reachcode!BA179*Q!AT179)/'A-IFR'!AT179</f>
        <v>#DIV/0!</v>
      </c>
      <c r="R179" s="36">
        <f>(C_calculation_DO_reachcode!BB179*Q!AU179)/'A-IFR'!AU179</f>
        <v>0</v>
      </c>
      <c r="S179" s="36" t="e">
        <f>(C_calculation_DO_reachcode!BC179*Q!AV179)/'A-IFR'!AV179</f>
        <v>#DIV/0!</v>
      </c>
      <c r="T179" s="36" t="e">
        <f>(C_calculation_DO_reachcode!BD179*Q!AW179)/'A-IFR'!AW179</f>
        <v>#DIV/0!</v>
      </c>
      <c r="U179" s="36">
        <f>(C_calculation_DO_reachcode!BE179*Q!AX179)/'A-IFR'!AX179</f>
        <v>0</v>
      </c>
      <c r="V179" s="36" t="e">
        <f>(C_calculation_DO_reachcode!BF179*Q!AY179)/'A-IFR'!AY179</f>
        <v>#DIV/0!</v>
      </c>
      <c r="W179" s="36">
        <f>(C_calculation_DO_reachcode!BG179*Q!AZ179)/'A-IFR'!AZ179</f>
        <v>0</v>
      </c>
      <c r="X179" s="36" t="e">
        <f>(C_calculation_DO_reachcode!BH179*Q!BA179)/'A-IFR'!BA179</f>
        <v>#DIV/0!</v>
      </c>
      <c r="Y179" s="36" t="e">
        <f>(C_calculation_DO_reachcode!BI179*Q!BB179)/'A-IFR'!BB179</f>
        <v>#DIV/0!</v>
      </c>
      <c r="Z179" s="36">
        <f>(C_calculation_DO_reachcode!BJ179*Q!BC179)/'A-IFR'!BC179</f>
        <v>0</v>
      </c>
      <c r="AA179" s="36">
        <f>(C_calculation_DO_reachcode!BK179*Q!BD179)/'A-IFR'!BD179</f>
        <v>0</v>
      </c>
      <c r="AB179" s="36" t="e">
        <f>(C_calculation_DO_reachcode!BL179*Q!BE179)/'A-IFR'!BE179</f>
        <v>#DIV/0!</v>
      </c>
      <c r="AC179" s="36" t="e">
        <f>(C_calculation_DO_reachcode!BM179*Q!BF179)/'A-IFR'!BF179</f>
        <v>#DIV/0!</v>
      </c>
      <c r="AD179" s="36">
        <f>(C_calculation_DO_reachcode!BN179*Q!BG179)/'A-IFR'!BG179</f>
        <v>0</v>
      </c>
      <c r="AF179" s="37">
        <v>17110004014906</v>
      </c>
      <c r="AG179" s="36" t="e">
        <f t="shared" si="125"/>
        <v>#DIV/0!</v>
      </c>
      <c r="AH179" s="36" t="e">
        <f t="shared" si="126"/>
        <v>#DIV/0!</v>
      </c>
      <c r="AI179" s="36" t="e">
        <f t="shared" si="127"/>
        <v>#DIV/0!</v>
      </c>
      <c r="AJ179" s="36" t="e">
        <f t="shared" si="128"/>
        <v>#DIV/0!</v>
      </c>
      <c r="AK179" s="36" t="e">
        <f t="shared" si="129"/>
        <v>#DIV/0!</v>
      </c>
      <c r="AL179" s="36" t="e">
        <f t="shared" si="130"/>
        <v>#DIV/0!</v>
      </c>
      <c r="AM179" s="36">
        <f t="shared" si="131"/>
        <v>0.19484366692841099</v>
      </c>
      <c r="AN179" s="36" t="e">
        <f t="shared" si="132"/>
        <v>#DIV/0!</v>
      </c>
      <c r="AO179" s="36">
        <f t="shared" si="133"/>
        <v>0</v>
      </c>
      <c r="AP179" s="36" t="e">
        <f t="shared" si="134"/>
        <v>#DIV/0!</v>
      </c>
      <c r="AQ179" s="36" t="e">
        <f t="shared" si="135"/>
        <v>#DIV/0!</v>
      </c>
      <c r="AR179" s="36" t="e">
        <f t="shared" si="136"/>
        <v>#DIV/0!</v>
      </c>
      <c r="AS179" s="36">
        <f t="shared" si="137"/>
        <v>3.8857824551513619E-2</v>
      </c>
      <c r="AT179" s="36">
        <f t="shared" si="138"/>
        <v>0</v>
      </c>
      <c r="AU179" s="36" t="e">
        <f t="shared" si="139"/>
        <v>#DIV/0!</v>
      </c>
      <c r="AV179" s="36">
        <f t="shared" si="140"/>
        <v>0.13239323542604839</v>
      </c>
      <c r="AW179" s="36">
        <f t="shared" si="141"/>
        <v>4.0805517742891782E-2</v>
      </c>
      <c r="AX179" s="36" t="e">
        <f t="shared" si="142"/>
        <v>#DIV/0!</v>
      </c>
      <c r="AY179" s="36" t="e">
        <f t="shared" si="143"/>
        <v>#DIV/0!</v>
      </c>
      <c r="AZ179" s="36">
        <f t="shared" si="144"/>
        <v>0</v>
      </c>
      <c r="BA179" s="36">
        <f t="shared" si="145"/>
        <v>0.11931984908779583</v>
      </c>
      <c r="BB179" s="36" t="e">
        <f t="shared" si="146"/>
        <v>#DIV/0!</v>
      </c>
      <c r="BC179" s="36">
        <f t="shared" si="147"/>
        <v>0.1916552645723075</v>
      </c>
      <c r="BD179" s="36">
        <f t="shared" si="148"/>
        <v>0</v>
      </c>
      <c r="BE179" s="36" t="e">
        <f t="shared" si="149"/>
        <v>#DIV/0!</v>
      </c>
    </row>
    <row r="180" spans="1:57" x14ac:dyDescent="0.25">
      <c r="A180" s="15" t="s">
        <v>224</v>
      </c>
      <c r="B180" s="3">
        <v>17110004000394</v>
      </c>
      <c r="C180">
        <v>0.78824484348297119</v>
      </c>
      <c r="D180" s="17">
        <v>65</v>
      </c>
      <c r="F180" s="36" t="e">
        <f>(C_calculation_DO_reachcode!AP180*Q!AI180)/'A-IFR'!AI180</f>
        <v>#DIV/0!</v>
      </c>
      <c r="G180" s="36">
        <f>(C_calculation_DO_reachcode!AQ180*Q!AJ180)/'A-IFR'!AJ180</f>
        <v>0.18744140458576436</v>
      </c>
      <c r="H180" s="36">
        <f>(C_calculation_DO_reachcode!AR180*Q!AK180)/'A-IFR'!AK180</f>
        <v>0</v>
      </c>
      <c r="I180" s="36" t="e">
        <f>(C_calculation_DO_reachcode!AS180*Q!AL180)/'A-IFR'!AL180</f>
        <v>#DIV/0!</v>
      </c>
      <c r="J180" s="36" t="e">
        <f>(C_calculation_DO_reachcode!AT180*Q!AM180)/'A-IFR'!AM180</f>
        <v>#DIV/0!</v>
      </c>
      <c r="K180" s="36" t="e">
        <f>(C_calculation_DO_reachcode!AU180*Q!AN180)/'A-IFR'!AN180</f>
        <v>#DIV/0!</v>
      </c>
      <c r="L180" s="36" t="e">
        <f>(C_calculation_DO_reachcode!AV180*Q!AO180)/'A-IFR'!AO180</f>
        <v>#DIV/0!</v>
      </c>
      <c r="M180" s="36" t="e">
        <f>(C_calculation_DO_reachcode!AW180*Q!AP180)/'A-IFR'!AP180</f>
        <v>#DIV/0!</v>
      </c>
      <c r="N180" s="36" t="e">
        <f>(C_calculation_DO_reachcode!AX180*Q!AQ180)/'A-IFR'!AQ180</f>
        <v>#DIV/0!</v>
      </c>
      <c r="O180" s="36" t="e">
        <f>(C_calculation_DO_reachcode!AY180*Q!AR180)/'A-IFR'!AR180</f>
        <v>#DIV/0!</v>
      </c>
      <c r="P180" s="36" t="e">
        <f>(C_calculation_DO_reachcode!AZ180*Q!AS180)/'A-IFR'!AS180</f>
        <v>#DIV/0!</v>
      </c>
      <c r="Q180" s="36" t="e">
        <f>(C_calculation_DO_reachcode!BA180*Q!AT180)/'A-IFR'!AT180</f>
        <v>#DIV/0!</v>
      </c>
      <c r="R180" s="36">
        <f>(C_calculation_DO_reachcode!BB180*Q!AU180)/'A-IFR'!AU180</f>
        <v>6.5111620189727007E-2</v>
      </c>
      <c r="S180" s="36" t="e">
        <f>(C_calculation_DO_reachcode!BC180*Q!AV180)/'A-IFR'!AV180</f>
        <v>#DIV/0!</v>
      </c>
      <c r="T180" s="36" t="e">
        <f>(C_calculation_DO_reachcode!BD180*Q!AW180)/'A-IFR'!AW180</f>
        <v>#DIV/0!</v>
      </c>
      <c r="U180" s="36">
        <f>(C_calculation_DO_reachcode!BE180*Q!AX180)/'A-IFR'!AX180</f>
        <v>6.750274623317741E-2</v>
      </c>
      <c r="V180" s="36" t="e">
        <f>(C_calculation_DO_reachcode!BF180*Q!AY180)/'A-IFR'!AY180</f>
        <v>#DIV/0!</v>
      </c>
      <c r="W180" s="36">
        <f>(C_calculation_DO_reachcode!BG180*Q!AZ180)/'A-IFR'!AZ180</f>
        <v>7.1734073431372294E-2</v>
      </c>
      <c r="X180" s="36" t="e">
        <f>(C_calculation_DO_reachcode!BH180*Q!BA180)/'A-IFR'!BA180</f>
        <v>#DIV/0!</v>
      </c>
      <c r="Y180" s="36" t="e">
        <f>(C_calculation_DO_reachcode!BI180*Q!BB180)/'A-IFR'!BB180</f>
        <v>#DIV/0!</v>
      </c>
      <c r="Z180" s="36">
        <f>(C_calculation_DO_reachcode!BJ180*Q!BC180)/'A-IFR'!BC180</f>
        <v>6.7959439708124028E-2</v>
      </c>
      <c r="AA180" s="36">
        <f>(C_calculation_DO_reachcode!BK180*Q!BD180)/'A-IFR'!BD180</f>
        <v>7.5028396294389954E-2</v>
      </c>
      <c r="AB180" s="36" t="e">
        <f>(C_calculation_DO_reachcode!BL180*Q!BE180)/'A-IFR'!BE180</f>
        <v>#DIV/0!</v>
      </c>
      <c r="AC180" s="36" t="e">
        <f>(C_calculation_DO_reachcode!BM180*Q!BF180)/'A-IFR'!BF180</f>
        <v>#DIV/0!</v>
      </c>
      <c r="AD180" s="36">
        <f>(C_calculation_DO_reachcode!BN180*Q!BG180)/'A-IFR'!BG180</f>
        <v>7.1173499913284519E-2</v>
      </c>
      <c r="AF180" s="37">
        <v>17110004006407</v>
      </c>
      <c r="AG180" s="36" t="e">
        <f t="shared" si="125"/>
        <v>#DIV/0!</v>
      </c>
      <c r="AH180" s="36" t="e">
        <f t="shared" si="126"/>
        <v>#DIV/0!</v>
      </c>
      <c r="AI180" s="36" t="e">
        <f t="shared" si="127"/>
        <v>#DIV/0!</v>
      </c>
      <c r="AJ180" s="36" t="e">
        <f t="shared" si="128"/>
        <v>#DIV/0!</v>
      </c>
      <c r="AK180" s="36" t="e">
        <f t="shared" si="129"/>
        <v>#DIV/0!</v>
      </c>
      <c r="AL180" s="36">
        <f t="shared" si="130"/>
        <v>3.9370727404323312E-2</v>
      </c>
      <c r="AM180" s="36" t="e">
        <f t="shared" si="131"/>
        <v>#DIV/0!</v>
      </c>
      <c r="AN180" s="36">
        <f t="shared" si="132"/>
        <v>4.5895675938189516E-2</v>
      </c>
      <c r="AO180" s="36">
        <f t="shared" si="133"/>
        <v>0.16544250467553082</v>
      </c>
      <c r="AP180" s="36" t="e">
        <f t="shared" si="134"/>
        <v>#DIV/0!</v>
      </c>
      <c r="AQ180" s="36" t="e">
        <f t="shared" si="135"/>
        <v>#DIV/0!</v>
      </c>
      <c r="AR180" s="36" t="e">
        <f t="shared" si="136"/>
        <v>#DIV/0!</v>
      </c>
      <c r="AS180" s="36">
        <f t="shared" si="137"/>
        <v>0.25490785502646218</v>
      </c>
      <c r="AT180" s="36">
        <f t="shared" si="138"/>
        <v>0.44891514984598396</v>
      </c>
      <c r="AU180" s="36" t="e">
        <f t="shared" si="139"/>
        <v>#DIV/0!</v>
      </c>
      <c r="AV180" s="36">
        <f t="shared" si="140"/>
        <v>9.0850245587723644E-2</v>
      </c>
      <c r="AW180" s="36">
        <f t="shared" si="141"/>
        <v>0.2119581978287301</v>
      </c>
      <c r="AX180" s="36">
        <f t="shared" si="142"/>
        <v>0.11104528719008817</v>
      </c>
      <c r="AY180" s="36" t="e">
        <f t="shared" si="143"/>
        <v>#DIV/0!</v>
      </c>
      <c r="AZ180" s="36">
        <f t="shared" si="144"/>
        <v>0.53804885731655239</v>
      </c>
      <c r="BA180" s="36">
        <f t="shared" si="145"/>
        <v>0.10641691343842512</v>
      </c>
      <c r="BB180" s="36" t="e">
        <f t="shared" si="146"/>
        <v>#DIV/0!</v>
      </c>
      <c r="BC180" s="36">
        <f t="shared" si="147"/>
        <v>3.0419315957523327E-2</v>
      </c>
      <c r="BD180" s="36">
        <f t="shared" si="148"/>
        <v>0.33595791615628862</v>
      </c>
      <c r="BE180" s="36">
        <f t="shared" si="149"/>
        <v>0.12676560507378964</v>
      </c>
    </row>
    <row r="181" spans="1:57" x14ac:dyDescent="0.25">
      <c r="A181" s="15" t="s">
        <v>225</v>
      </c>
      <c r="B181" s="3">
        <v>17110004000393</v>
      </c>
      <c r="C181">
        <v>0.99964135885238647</v>
      </c>
      <c r="D181" s="17">
        <v>65</v>
      </c>
      <c r="F181" s="36" t="e">
        <f>(C_calculation_DO_reachcode!AP181*Q!AI181)/'A-IFR'!AI181</f>
        <v>#DIV/0!</v>
      </c>
      <c r="G181" s="36">
        <f>(C_calculation_DO_reachcode!AQ181*Q!AJ181)/'A-IFR'!AJ181</f>
        <v>0.15620117048813709</v>
      </c>
      <c r="H181" s="36">
        <f>(C_calculation_DO_reachcode!AR181*Q!AK181)/'A-IFR'!AK181</f>
        <v>3.6236487348320523E-2</v>
      </c>
      <c r="I181" s="36" t="e">
        <f>(C_calculation_DO_reachcode!AS181*Q!AL181)/'A-IFR'!AL181</f>
        <v>#DIV/0!</v>
      </c>
      <c r="J181" s="36" t="e">
        <f>(C_calculation_DO_reachcode!AT181*Q!AM181)/'A-IFR'!AM181</f>
        <v>#DIV/0!</v>
      </c>
      <c r="K181" s="36" t="e">
        <f>(C_calculation_DO_reachcode!AU181*Q!AN181)/'A-IFR'!AN181</f>
        <v>#DIV/0!</v>
      </c>
      <c r="L181" s="36" t="e">
        <f>(C_calculation_DO_reachcode!AV181*Q!AO181)/'A-IFR'!AO181</f>
        <v>#DIV/0!</v>
      </c>
      <c r="M181" s="36" t="e">
        <f>(C_calculation_DO_reachcode!AW181*Q!AP181)/'A-IFR'!AP181</f>
        <v>#DIV/0!</v>
      </c>
      <c r="N181" s="36" t="e">
        <f>(C_calculation_DO_reachcode!AX181*Q!AQ181)/'A-IFR'!AQ181</f>
        <v>#DIV/0!</v>
      </c>
      <c r="O181" s="36" t="e">
        <f>(C_calculation_DO_reachcode!AY181*Q!AR181)/'A-IFR'!AR181</f>
        <v>#DIV/0!</v>
      </c>
      <c r="P181" s="36" t="e">
        <f>(C_calculation_DO_reachcode!AZ181*Q!AS181)/'A-IFR'!AS181</f>
        <v>#DIV/0!</v>
      </c>
      <c r="Q181" s="36" t="e">
        <f>(C_calculation_DO_reachcode!BA181*Q!AT181)/'A-IFR'!AT181</f>
        <v>#DIV/0!</v>
      </c>
      <c r="R181" s="36">
        <f>(C_calculation_DO_reachcode!BB181*Q!AU181)/'A-IFR'!AU181</f>
        <v>8.3714940542916616E-2</v>
      </c>
      <c r="S181" s="36" t="e">
        <f>(C_calculation_DO_reachcode!BC181*Q!AV181)/'A-IFR'!AV181</f>
        <v>#DIV/0!</v>
      </c>
      <c r="T181" s="36" t="e">
        <f>(C_calculation_DO_reachcode!BD181*Q!AW181)/'A-IFR'!AW181</f>
        <v>#DIV/0!</v>
      </c>
      <c r="U181" s="36">
        <f>(C_calculation_DO_reachcode!BE181*Q!AX181)/'A-IFR'!AX181</f>
        <v>8.6789245466903905E-2</v>
      </c>
      <c r="V181" s="36" t="e">
        <f>(C_calculation_DO_reachcode!BF181*Q!AY181)/'A-IFR'!AY181</f>
        <v>#DIV/0!</v>
      </c>
      <c r="W181" s="36">
        <f>(C_calculation_DO_reachcode!BG181*Q!AZ181)/'A-IFR'!AZ181</f>
        <v>9.2229523312584022E-2</v>
      </c>
      <c r="X181" s="36" t="e">
        <f>(C_calculation_DO_reachcode!BH181*Q!BA181)/'A-IFR'!BA181</f>
        <v>#DIV/0!</v>
      </c>
      <c r="Y181" s="36" t="e">
        <f>(C_calculation_DO_reachcode!BI181*Q!BB181)/'A-IFR'!BB181</f>
        <v>#DIV/0!</v>
      </c>
      <c r="Z181" s="36">
        <f>(C_calculation_DO_reachcode!BJ181*Q!BC181)/'A-IFR'!BC181</f>
        <v>8.737642279393236E-2</v>
      </c>
      <c r="AA181" s="36">
        <f>(C_calculation_DO_reachcode!BK181*Q!BD181)/'A-IFR'!BD181</f>
        <v>9.646508129444803E-2</v>
      </c>
      <c r="AB181" s="36" t="e">
        <f>(C_calculation_DO_reachcode!BL181*Q!BE181)/'A-IFR'!BE181</f>
        <v>#DIV/0!</v>
      </c>
      <c r="AC181" s="36" t="e">
        <f>(C_calculation_DO_reachcode!BM181*Q!BF181)/'A-IFR'!BF181</f>
        <v>#DIV/0!</v>
      </c>
      <c r="AD181" s="36">
        <f>(C_calculation_DO_reachcode!BN181*Q!BG181)/'A-IFR'!BG181</f>
        <v>9.1508785929611453E-2</v>
      </c>
      <c r="AF181" s="37">
        <v>17110004000337</v>
      </c>
      <c r="AG181" s="36" t="e">
        <f t="shared" si="125"/>
        <v>#DIV/0!</v>
      </c>
      <c r="AH181" s="36" t="e">
        <f t="shared" si="126"/>
        <v>#DIV/0!</v>
      </c>
      <c r="AI181" s="36" t="e">
        <f t="shared" si="127"/>
        <v>#DIV/0!</v>
      </c>
      <c r="AJ181" s="36" t="e">
        <f t="shared" si="128"/>
        <v>#DIV/0!</v>
      </c>
      <c r="AK181" s="36" t="e">
        <f t="shared" si="129"/>
        <v>#DIV/0!</v>
      </c>
      <c r="AL181" s="36" t="e">
        <f t="shared" si="130"/>
        <v>#DIV/0!</v>
      </c>
      <c r="AM181" s="36" t="e">
        <f t="shared" si="131"/>
        <v>#DIV/0!</v>
      </c>
      <c r="AN181" s="36" t="e">
        <f t="shared" si="132"/>
        <v>#DIV/0!</v>
      </c>
      <c r="AO181" s="36">
        <f t="shared" si="133"/>
        <v>0</v>
      </c>
      <c r="AP181" s="36" t="e">
        <f t="shared" si="134"/>
        <v>#DIV/0!</v>
      </c>
      <c r="AQ181" s="36" t="e">
        <f t="shared" si="135"/>
        <v>#DIV/0!</v>
      </c>
      <c r="AR181" s="36" t="e">
        <f t="shared" si="136"/>
        <v>#DIV/0!</v>
      </c>
      <c r="AS181" s="36">
        <f t="shared" si="137"/>
        <v>0</v>
      </c>
      <c r="AT181" s="36">
        <f t="shared" si="138"/>
        <v>0</v>
      </c>
      <c r="AU181" s="36" t="e">
        <f t="shared" si="139"/>
        <v>#DIV/0!</v>
      </c>
      <c r="AV181" s="36" t="e">
        <f t="shared" si="140"/>
        <v>#DIV/0!</v>
      </c>
      <c r="AW181" s="36">
        <f t="shared" si="141"/>
        <v>0</v>
      </c>
      <c r="AX181" s="36" t="e">
        <f t="shared" si="142"/>
        <v>#DIV/0!</v>
      </c>
      <c r="AY181" s="36" t="e">
        <f t="shared" si="143"/>
        <v>#DIV/0!</v>
      </c>
      <c r="AZ181" s="36">
        <f t="shared" si="144"/>
        <v>0</v>
      </c>
      <c r="BA181" s="36" t="e">
        <f t="shared" si="145"/>
        <v>#DIV/0!</v>
      </c>
      <c r="BB181" s="36" t="e">
        <f t="shared" si="146"/>
        <v>#DIV/0!</v>
      </c>
      <c r="BC181" s="36" t="e">
        <f t="shared" si="147"/>
        <v>#DIV/0!</v>
      </c>
      <c r="BD181" s="36">
        <f t="shared" si="148"/>
        <v>0</v>
      </c>
      <c r="BE181" s="36" t="e">
        <f t="shared" si="149"/>
        <v>#DIV/0!</v>
      </c>
    </row>
    <row r="182" spans="1:57" x14ac:dyDescent="0.25">
      <c r="A182" s="15" t="s">
        <v>226</v>
      </c>
      <c r="B182" s="3">
        <v>17110004004392</v>
      </c>
      <c r="C182">
        <v>3.7506811786442995E-3</v>
      </c>
      <c r="D182" s="17">
        <v>62</v>
      </c>
      <c r="F182" s="36" t="e">
        <f>(C_calculation_DO_reachcode!AP182*Q!AI182)/'A-IFR'!AI182</f>
        <v>#DIV/0!</v>
      </c>
      <c r="G182" s="36">
        <f>(C_calculation_DO_reachcode!AQ182*Q!AJ182)/'A-IFR'!AJ182</f>
        <v>0.12496093637248226</v>
      </c>
      <c r="H182" s="36">
        <f>(C_calculation_DO_reachcode!AR182*Q!AK182)/'A-IFR'!AK182</f>
        <v>0.62809902788129934</v>
      </c>
      <c r="I182" s="36" t="e">
        <f>(C_calculation_DO_reachcode!AS182*Q!AL182)/'A-IFR'!AL182</f>
        <v>#DIV/0!</v>
      </c>
      <c r="J182" s="36" t="e">
        <f>(C_calculation_DO_reachcode!AT182*Q!AM182)/'A-IFR'!AM182</f>
        <v>#DIV/0!</v>
      </c>
      <c r="K182" s="36" t="e">
        <f>(C_calculation_DO_reachcode!AU182*Q!AN182)/'A-IFR'!AN182</f>
        <v>#DIV/0!</v>
      </c>
      <c r="L182" s="36" t="e">
        <f>(C_calculation_DO_reachcode!AV182*Q!AO182)/'A-IFR'!AO182</f>
        <v>#DIV/0!</v>
      </c>
      <c r="M182" s="36" t="e">
        <f>(C_calculation_DO_reachcode!AW182*Q!AP182)/'A-IFR'!AP182</f>
        <v>#DIV/0!</v>
      </c>
      <c r="N182" s="36" t="e">
        <f>(C_calculation_DO_reachcode!AX182*Q!AQ182)/'A-IFR'!AQ182</f>
        <v>#DIV/0!</v>
      </c>
      <c r="O182" s="36" t="e">
        <f>(C_calculation_DO_reachcode!AY182*Q!AR182)/'A-IFR'!AR182</f>
        <v>#DIV/0!</v>
      </c>
      <c r="P182" s="36" t="e">
        <f>(C_calculation_DO_reachcode!AZ182*Q!AS182)/'A-IFR'!AS182</f>
        <v>#DIV/0!</v>
      </c>
      <c r="Q182" s="36" t="e">
        <f>(C_calculation_DO_reachcode!BA182*Q!AT182)/'A-IFR'!AT182</f>
        <v>#DIV/0!</v>
      </c>
      <c r="R182" s="36">
        <f>(C_calculation_DO_reachcode!BB182*Q!AU182)/'A-IFR'!AU182</f>
        <v>0.29765311437234659</v>
      </c>
      <c r="S182" s="36" t="e">
        <f>(C_calculation_DO_reachcode!BC182*Q!AV182)/'A-IFR'!AV182</f>
        <v>#DIV/0!</v>
      </c>
      <c r="T182" s="36" t="e">
        <f>(C_calculation_DO_reachcode!BD182*Q!AW182)/'A-IFR'!AW182</f>
        <v>#DIV/0!</v>
      </c>
      <c r="U182" s="36">
        <f>(C_calculation_DO_reachcode!BE182*Q!AX182)/'A-IFR'!AX182</f>
        <v>0.30858396543476352</v>
      </c>
      <c r="V182" s="36" t="e">
        <f>(C_calculation_DO_reachcode!BF182*Q!AY182)/'A-IFR'!AY182</f>
        <v>#DIV/0!</v>
      </c>
      <c r="W182" s="36">
        <f>(C_calculation_DO_reachcode!BG182*Q!AZ182)/'A-IFR'!AZ182</f>
        <v>0.32792717407030531</v>
      </c>
      <c r="X182" s="36" t="e">
        <f>(C_calculation_DO_reachcode!BH182*Q!BA182)/'A-IFR'!BA182</f>
        <v>#DIV/0!</v>
      </c>
      <c r="Y182" s="36" t="e">
        <f>(C_calculation_DO_reachcode!BI182*Q!BB182)/'A-IFR'!BB182</f>
        <v>#DIV/0!</v>
      </c>
      <c r="Z182" s="36">
        <f>(C_calculation_DO_reachcode!BJ182*Q!BC182)/'A-IFR'!BC182</f>
        <v>0.31067171391895054</v>
      </c>
      <c r="AA182" s="36">
        <f>(C_calculation_DO_reachcode!BK182*Q!BD182)/'A-IFR'!BD182</f>
        <v>0.34298693501294952</v>
      </c>
      <c r="AB182" s="36" t="e">
        <f>(C_calculation_DO_reachcode!BL182*Q!BE182)/'A-IFR'!BE182</f>
        <v>#DIV/0!</v>
      </c>
      <c r="AC182" s="36" t="e">
        <f>(C_calculation_DO_reachcode!BM182*Q!BF182)/'A-IFR'!BF182</f>
        <v>#DIV/0!</v>
      </c>
      <c r="AD182" s="36">
        <f>(C_calculation_DO_reachcode!BN182*Q!BG182)/'A-IFR'!BG182</f>
        <v>0.32536456068582892</v>
      </c>
      <c r="AF182" s="37">
        <v>17110004014446</v>
      </c>
      <c r="AG182" s="36" t="e">
        <f t="shared" si="125"/>
        <v>#DIV/0!</v>
      </c>
      <c r="AH182" s="36" t="e">
        <f t="shared" si="126"/>
        <v>#DIV/0!</v>
      </c>
      <c r="AI182" s="36" t="e">
        <f t="shared" si="127"/>
        <v>#DIV/0!</v>
      </c>
      <c r="AJ182" s="36" t="e">
        <f t="shared" si="128"/>
        <v>#DIV/0!</v>
      </c>
      <c r="AK182" s="36" t="e">
        <f t="shared" si="129"/>
        <v>#DIV/0!</v>
      </c>
      <c r="AL182" s="36" t="e">
        <f t="shared" si="130"/>
        <v>#DIV/0!</v>
      </c>
      <c r="AM182" s="36">
        <f t="shared" si="131"/>
        <v>0</v>
      </c>
      <c r="AN182" s="36" t="e">
        <f t="shared" si="132"/>
        <v>#DIV/0!</v>
      </c>
      <c r="AO182" s="36">
        <f t="shared" si="133"/>
        <v>0</v>
      </c>
      <c r="AP182" s="36" t="e">
        <f t="shared" si="134"/>
        <v>#DIV/0!</v>
      </c>
      <c r="AQ182" s="36" t="e">
        <f t="shared" si="135"/>
        <v>#DIV/0!</v>
      </c>
      <c r="AR182" s="36" t="e">
        <f t="shared" si="136"/>
        <v>#DIV/0!</v>
      </c>
      <c r="AS182" s="36">
        <f t="shared" si="137"/>
        <v>0</v>
      </c>
      <c r="AT182" s="36">
        <f t="shared" si="138"/>
        <v>0</v>
      </c>
      <c r="AU182" s="36" t="e">
        <f t="shared" si="139"/>
        <v>#DIV/0!</v>
      </c>
      <c r="AV182" s="36">
        <f t="shared" si="140"/>
        <v>0</v>
      </c>
      <c r="AW182" s="36">
        <f t="shared" si="141"/>
        <v>0</v>
      </c>
      <c r="AX182" s="36" t="e">
        <f t="shared" si="142"/>
        <v>#DIV/0!</v>
      </c>
      <c r="AY182" s="36" t="e">
        <f t="shared" si="143"/>
        <v>#DIV/0!</v>
      </c>
      <c r="AZ182" s="36">
        <f t="shared" si="144"/>
        <v>0</v>
      </c>
      <c r="BA182" s="36">
        <f t="shared" si="145"/>
        <v>0</v>
      </c>
      <c r="BB182" s="36" t="e">
        <f t="shared" si="146"/>
        <v>#DIV/0!</v>
      </c>
      <c r="BC182" s="36">
        <f t="shared" si="147"/>
        <v>0</v>
      </c>
      <c r="BD182" s="36">
        <f t="shared" si="148"/>
        <v>0</v>
      </c>
      <c r="BE182" s="36" t="e">
        <f t="shared" si="149"/>
        <v>#DIV/0!</v>
      </c>
    </row>
    <row r="183" spans="1:57" x14ac:dyDescent="0.25">
      <c r="A183" s="15" t="s">
        <v>227</v>
      </c>
      <c r="B183" s="3">
        <v>17110004000993</v>
      </c>
      <c r="C183">
        <v>0.85894978046417236</v>
      </c>
      <c r="D183" s="17">
        <v>63</v>
      </c>
      <c r="F183" s="36" t="e">
        <f>(C_calculation_DO_reachcode!AP183*Q!AI183)/'A-IFR'!AI183</f>
        <v>#DIV/0!</v>
      </c>
      <c r="G183" s="36" t="e">
        <f>(C_calculation_DO_reachcode!AQ183*Q!AJ183)/'A-IFR'!AJ183</f>
        <v>#DIV/0!</v>
      </c>
      <c r="H183" s="36">
        <f>(C_calculation_DO_reachcode!AR183*Q!AK183)/'A-IFR'!AK183</f>
        <v>0</v>
      </c>
      <c r="I183" s="36" t="e">
        <f>(C_calculation_DO_reachcode!AS183*Q!AL183)/'A-IFR'!AL183</f>
        <v>#DIV/0!</v>
      </c>
      <c r="J183" s="36" t="e">
        <f>(C_calculation_DO_reachcode!AT183*Q!AM183)/'A-IFR'!AM183</f>
        <v>#DIV/0!</v>
      </c>
      <c r="K183" s="36" t="e">
        <f>(C_calculation_DO_reachcode!AU183*Q!AN183)/'A-IFR'!AN183</f>
        <v>#DIV/0!</v>
      </c>
      <c r="L183" s="36" t="e">
        <f>(C_calculation_DO_reachcode!AV183*Q!AO183)/'A-IFR'!AO183</f>
        <v>#DIV/0!</v>
      </c>
      <c r="M183" s="36" t="e">
        <f>(C_calculation_DO_reachcode!AW183*Q!AP183)/'A-IFR'!AP183</f>
        <v>#DIV/0!</v>
      </c>
      <c r="N183" s="36" t="e">
        <f>(C_calculation_DO_reachcode!AX183*Q!AQ183)/'A-IFR'!AQ183</f>
        <v>#DIV/0!</v>
      </c>
      <c r="O183" s="36" t="e">
        <f>(C_calculation_DO_reachcode!AY183*Q!AR183)/'A-IFR'!AR183</f>
        <v>#DIV/0!</v>
      </c>
      <c r="P183" s="36" t="e">
        <f>(C_calculation_DO_reachcode!AZ183*Q!AS183)/'A-IFR'!AS183</f>
        <v>#DIV/0!</v>
      </c>
      <c r="Q183" s="36" t="e">
        <f>(C_calculation_DO_reachcode!BA183*Q!AT183)/'A-IFR'!AT183</f>
        <v>#DIV/0!</v>
      </c>
      <c r="R183" s="36">
        <f>(C_calculation_DO_reachcode!BB183*Q!AU183)/'A-IFR'!AU183</f>
        <v>0</v>
      </c>
      <c r="S183" s="36" t="e">
        <f>(C_calculation_DO_reachcode!BC183*Q!AV183)/'A-IFR'!AV183</f>
        <v>#DIV/0!</v>
      </c>
      <c r="T183" s="36" t="e">
        <f>(C_calculation_DO_reachcode!BD183*Q!AW183)/'A-IFR'!AW183</f>
        <v>#DIV/0!</v>
      </c>
      <c r="U183" s="36">
        <f>(C_calculation_DO_reachcode!BE183*Q!AX183)/'A-IFR'!AX183</f>
        <v>0</v>
      </c>
      <c r="V183" s="36" t="e">
        <f>(C_calculation_DO_reachcode!BF183*Q!AY183)/'A-IFR'!AY183</f>
        <v>#DIV/0!</v>
      </c>
      <c r="W183" s="36">
        <f>(C_calculation_DO_reachcode!BG183*Q!AZ183)/'A-IFR'!AZ183</f>
        <v>0</v>
      </c>
      <c r="X183" s="36" t="e">
        <f>(C_calculation_DO_reachcode!BH183*Q!BA183)/'A-IFR'!BA183</f>
        <v>#DIV/0!</v>
      </c>
      <c r="Y183" s="36" t="e">
        <f>(C_calculation_DO_reachcode!BI183*Q!BB183)/'A-IFR'!BB183</f>
        <v>#DIV/0!</v>
      </c>
      <c r="Z183" s="36">
        <f>(C_calculation_DO_reachcode!BJ183*Q!BC183)/'A-IFR'!BC183</f>
        <v>0</v>
      </c>
      <c r="AA183" s="36">
        <f>(C_calculation_DO_reachcode!BK183*Q!BD183)/'A-IFR'!BD183</f>
        <v>0</v>
      </c>
      <c r="AB183" s="36" t="e">
        <f>(C_calculation_DO_reachcode!BL183*Q!BE183)/'A-IFR'!BE183</f>
        <v>#DIV/0!</v>
      </c>
      <c r="AC183" s="36" t="e">
        <f>(C_calculation_DO_reachcode!BM183*Q!BF183)/'A-IFR'!BF183</f>
        <v>#DIV/0!</v>
      </c>
      <c r="AD183" s="36">
        <f>(C_calculation_DO_reachcode!BN183*Q!BG183)/'A-IFR'!BG183</f>
        <v>0</v>
      </c>
    </row>
    <row r="184" spans="1:57" x14ac:dyDescent="0.25">
      <c r="A184" s="15" t="s">
        <v>228</v>
      </c>
      <c r="B184" s="3">
        <v>17110004001004</v>
      </c>
      <c r="C184">
        <v>0.85905057191848755</v>
      </c>
      <c r="D184" s="17">
        <v>63</v>
      </c>
      <c r="F184" s="36" t="e">
        <f>(C_calculation_DO_reachcode!AP184*Q!AI184)/'A-IFR'!AI184</f>
        <v>#DIV/0!</v>
      </c>
      <c r="G184" s="36" t="e">
        <f>(C_calculation_DO_reachcode!AQ184*Q!AJ184)/'A-IFR'!AJ184</f>
        <v>#DIV/0!</v>
      </c>
      <c r="H184" s="36">
        <f>(C_calculation_DO_reachcode!AR184*Q!AK184)/'A-IFR'!AK184</f>
        <v>0</v>
      </c>
      <c r="I184" s="36" t="e">
        <f>(C_calculation_DO_reachcode!AS184*Q!AL184)/'A-IFR'!AL184</f>
        <v>#DIV/0!</v>
      </c>
      <c r="J184" s="36" t="e">
        <f>(C_calculation_DO_reachcode!AT184*Q!AM184)/'A-IFR'!AM184</f>
        <v>#DIV/0!</v>
      </c>
      <c r="K184" s="36" t="e">
        <f>(C_calculation_DO_reachcode!AU184*Q!AN184)/'A-IFR'!AN184</f>
        <v>#DIV/0!</v>
      </c>
      <c r="L184" s="36" t="e">
        <f>(C_calculation_DO_reachcode!AV184*Q!AO184)/'A-IFR'!AO184</f>
        <v>#DIV/0!</v>
      </c>
      <c r="M184" s="36" t="e">
        <f>(C_calculation_DO_reachcode!AW184*Q!AP184)/'A-IFR'!AP184</f>
        <v>#DIV/0!</v>
      </c>
      <c r="N184" s="36" t="e">
        <f>(C_calculation_DO_reachcode!AX184*Q!AQ184)/'A-IFR'!AQ184</f>
        <v>#DIV/0!</v>
      </c>
      <c r="O184" s="36" t="e">
        <f>(C_calculation_DO_reachcode!AY184*Q!AR184)/'A-IFR'!AR184</f>
        <v>#DIV/0!</v>
      </c>
      <c r="P184" s="36" t="e">
        <f>(C_calculation_DO_reachcode!AZ184*Q!AS184)/'A-IFR'!AS184</f>
        <v>#DIV/0!</v>
      </c>
      <c r="Q184" s="36" t="e">
        <f>(C_calculation_DO_reachcode!BA184*Q!AT184)/'A-IFR'!AT184</f>
        <v>#DIV/0!</v>
      </c>
      <c r="R184" s="36">
        <f>(C_calculation_DO_reachcode!BB184*Q!AU184)/'A-IFR'!AU184</f>
        <v>0</v>
      </c>
      <c r="S184" s="36" t="e">
        <f>(C_calculation_DO_reachcode!BC184*Q!AV184)/'A-IFR'!AV184</f>
        <v>#DIV/0!</v>
      </c>
      <c r="T184" s="36" t="e">
        <f>(C_calculation_DO_reachcode!BD184*Q!AW184)/'A-IFR'!AW184</f>
        <v>#DIV/0!</v>
      </c>
      <c r="U184" s="36">
        <f>(C_calculation_DO_reachcode!BE184*Q!AX184)/'A-IFR'!AX184</f>
        <v>0</v>
      </c>
      <c r="V184" s="36" t="e">
        <f>(C_calculation_DO_reachcode!BF184*Q!AY184)/'A-IFR'!AY184</f>
        <v>#DIV/0!</v>
      </c>
      <c r="W184" s="36">
        <f>(C_calculation_DO_reachcode!BG184*Q!AZ184)/'A-IFR'!AZ184</f>
        <v>0</v>
      </c>
      <c r="X184" s="36" t="e">
        <f>(C_calculation_DO_reachcode!BH184*Q!BA184)/'A-IFR'!BA184</f>
        <v>#DIV/0!</v>
      </c>
      <c r="Y184" s="36" t="e">
        <f>(C_calculation_DO_reachcode!BI184*Q!BB184)/'A-IFR'!BB184</f>
        <v>#DIV/0!</v>
      </c>
      <c r="Z184" s="36">
        <f>(C_calculation_DO_reachcode!BJ184*Q!BC184)/'A-IFR'!BC184</f>
        <v>0</v>
      </c>
      <c r="AA184" s="36">
        <f>(C_calculation_DO_reachcode!BK184*Q!BD184)/'A-IFR'!BD184</f>
        <v>0</v>
      </c>
      <c r="AB184" s="36" t="e">
        <f>(C_calculation_DO_reachcode!BL184*Q!BE184)/'A-IFR'!BE184</f>
        <v>#DIV/0!</v>
      </c>
      <c r="AC184" s="36" t="e">
        <f>(C_calculation_DO_reachcode!BM184*Q!BF184)/'A-IFR'!BF184</f>
        <v>#DIV/0!</v>
      </c>
      <c r="AD184" s="36">
        <f>(C_calculation_DO_reachcode!BN184*Q!BG184)/'A-IFR'!BG184</f>
        <v>0</v>
      </c>
    </row>
    <row r="185" spans="1:57" x14ac:dyDescent="0.25">
      <c r="A185" s="15" t="s">
        <v>229</v>
      </c>
      <c r="B185" s="3">
        <v>17110004001001</v>
      </c>
      <c r="C185">
        <v>4.0750641375780106E-2</v>
      </c>
      <c r="D185" s="17">
        <v>62</v>
      </c>
      <c r="F185" s="36" t="e">
        <f>(C_calculation_DO_reachcode!AP185*Q!AI185)/'A-IFR'!AI185</f>
        <v>#DIV/0!</v>
      </c>
      <c r="G185" s="36">
        <f>(C_calculation_DO_reachcode!AQ185*Q!AJ185)/'A-IFR'!AJ185</f>
        <v>0.31240234093120539</v>
      </c>
      <c r="H185" s="36">
        <f>(C_calculation_DO_reachcode!AR185*Q!AK185)/'A-IFR'!AK185</f>
        <v>0</v>
      </c>
      <c r="I185" s="36" t="e">
        <f>(C_calculation_DO_reachcode!AS185*Q!AL185)/'A-IFR'!AL185</f>
        <v>#DIV/0!</v>
      </c>
      <c r="J185" s="36" t="e">
        <f>(C_calculation_DO_reachcode!AT185*Q!AM185)/'A-IFR'!AM185</f>
        <v>#DIV/0!</v>
      </c>
      <c r="K185" s="36" t="e">
        <f>(C_calculation_DO_reachcode!AU185*Q!AN185)/'A-IFR'!AN185</f>
        <v>#DIV/0!</v>
      </c>
      <c r="L185" s="36" t="e">
        <f>(C_calculation_DO_reachcode!AV185*Q!AO185)/'A-IFR'!AO185</f>
        <v>#DIV/0!</v>
      </c>
      <c r="M185" s="36" t="e">
        <f>(C_calculation_DO_reachcode!AW185*Q!AP185)/'A-IFR'!AP185</f>
        <v>#DIV/0!</v>
      </c>
      <c r="N185" s="36" t="e">
        <f>(C_calculation_DO_reachcode!AX185*Q!AQ185)/'A-IFR'!AQ185</f>
        <v>#DIV/0!</v>
      </c>
      <c r="O185" s="36" t="e">
        <f>(C_calculation_DO_reachcode!AY185*Q!AR185)/'A-IFR'!AR185</f>
        <v>#DIV/0!</v>
      </c>
      <c r="P185" s="36" t="e">
        <f>(C_calculation_DO_reachcode!AZ185*Q!AS185)/'A-IFR'!AS185</f>
        <v>#DIV/0!</v>
      </c>
      <c r="Q185" s="36" t="e">
        <f>(C_calculation_DO_reachcode!BA185*Q!AT185)/'A-IFR'!AT185</f>
        <v>#DIV/0!</v>
      </c>
      <c r="R185" s="36">
        <f>(C_calculation_DO_reachcode!BB185*Q!AU185)/'A-IFR'!AU185</f>
        <v>0.13487406720689096</v>
      </c>
      <c r="S185" s="36" t="e">
        <f>(C_calculation_DO_reachcode!BC185*Q!AV185)/'A-IFR'!AV185</f>
        <v>#DIV/0!</v>
      </c>
      <c r="T185" s="36" t="e">
        <f>(C_calculation_DO_reachcode!BD185*Q!AW185)/'A-IFR'!AW185</f>
        <v>#DIV/0!</v>
      </c>
      <c r="U185" s="36">
        <f>(C_calculation_DO_reachcode!BE185*Q!AX185)/'A-IFR'!AX185</f>
        <v>0.13982710908562199</v>
      </c>
      <c r="V185" s="36" t="e">
        <f>(C_calculation_DO_reachcode!BF185*Q!AY185)/'A-IFR'!AY185</f>
        <v>#DIV/0!</v>
      </c>
      <c r="W185" s="36">
        <f>(C_calculation_DO_reachcode!BG185*Q!AZ185)/'A-IFR'!AZ185</f>
        <v>0.14859200048280524</v>
      </c>
      <c r="X185" s="36" t="e">
        <f>(C_calculation_DO_reachcode!BH185*Q!BA185)/'A-IFR'!BA185</f>
        <v>#DIV/0!</v>
      </c>
      <c r="Y185" s="36" t="e">
        <f>(C_calculation_DO_reachcode!BI185*Q!BB185)/'A-IFR'!BB185</f>
        <v>#DIV/0!</v>
      </c>
      <c r="Z185" s="36">
        <f>(C_calculation_DO_reachcode!BJ185*Q!BC185)/'A-IFR'!BC185</f>
        <v>0.1407731201158143</v>
      </c>
      <c r="AA185" s="36">
        <f>(C_calculation_DO_reachcode!BK185*Q!BD185)/'A-IFR'!BD185</f>
        <v>0.15541595464764232</v>
      </c>
      <c r="AB185" s="36" t="e">
        <f>(C_calculation_DO_reachcode!BL185*Q!BE185)/'A-IFR'!BE185</f>
        <v>#DIV/0!</v>
      </c>
      <c r="AC185" s="36" t="e">
        <f>(C_calculation_DO_reachcode!BM185*Q!BF185)/'A-IFR'!BF185</f>
        <v>#DIV/0!</v>
      </c>
      <c r="AD185" s="36">
        <f>(C_calculation_DO_reachcode!BN185*Q!BG185)/'A-IFR'!BG185</f>
        <v>0.14743081629505714</v>
      </c>
    </row>
    <row r="186" spans="1:57" x14ac:dyDescent="0.25">
      <c r="A186" s="15" t="s">
        <v>230</v>
      </c>
      <c r="B186" s="3">
        <v>17110004001003</v>
      </c>
      <c r="C186">
        <v>1.2392452917993069E-2</v>
      </c>
      <c r="D186" s="17">
        <v>62</v>
      </c>
      <c r="F186" s="36" t="e">
        <f>(C_calculation_DO_reachcode!AP186*Q!AI186)/'A-IFR'!AI186</f>
        <v>#DIV/0!</v>
      </c>
      <c r="G186" s="36">
        <f>(C_calculation_DO_reachcode!AQ186*Q!AJ186)/'A-IFR'!AJ186</f>
        <v>0.57794433072272988</v>
      </c>
      <c r="H186" s="36">
        <f>(C_calculation_DO_reachcode!AR186*Q!AK186)/'A-IFR'!AK186</f>
        <v>0.4574855899753229</v>
      </c>
      <c r="I186" s="36" t="e">
        <f>(C_calculation_DO_reachcode!AS186*Q!AL186)/'A-IFR'!AL186</f>
        <v>#DIV/0!</v>
      </c>
      <c r="J186" s="36" t="e">
        <f>(C_calculation_DO_reachcode!AT186*Q!AM186)/'A-IFR'!AM186</f>
        <v>#DIV/0!</v>
      </c>
      <c r="K186" s="36" t="e">
        <f>(C_calculation_DO_reachcode!AU186*Q!AN186)/'A-IFR'!AN186</f>
        <v>#DIV/0!</v>
      </c>
      <c r="L186" s="36" t="e">
        <f>(C_calculation_DO_reachcode!AV186*Q!AO186)/'A-IFR'!AO186</f>
        <v>#DIV/0!</v>
      </c>
      <c r="M186" s="36" t="e">
        <f>(C_calculation_DO_reachcode!AW186*Q!AP186)/'A-IFR'!AP186</f>
        <v>#DIV/0!</v>
      </c>
      <c r="N186" s="36" t="e">
        <f>(C_calculation_DO_reachcode!AX186*Q!AQ186)/'A-IFR'!AQ186</f>
        <v>#DIV/0!</v>
      </c>
      <c r="O186" s="36" t="e">
        <f>(C_calculation_DO_reachcode!AY186*Q!AR186)/'A-IFR'!AR186</f>
        <v>#DIV/0!</v>
      </c>
      <c r="P186" s="36" t="e">
        <f>(C_calculation_DO_reachcode!AZ186*Q!AS186)/'A-IFR'!AS186</f>
        <v>#DIV/0!</v>
      </c>
      <c r="Q186" s="36" t="e">
        <f>(C_calculation_DO_reachcode!BA186*Q!AT186)/'A-IFR'!AT186</f>
        <v>#DIV/0!</v>
      </c>
      <c r="R186" s="36">
        <f>(C_calculation_DO_reachcode!BB186*Q!AU186)/'A-IFR'!AU186</f>
        <v>0.43427124300541409</v>
      </c>
      <c r="S186" s="36" t="e">
        <f>(C_calculation_DO_reachcode!BC186*Q!AV186)/'A-IFR'!AV186</f>
        <v>#DIV/0!</v>
      </c>
      <c r="T186" s="36" t="e">
        <f>(C_calculation_DO_reachcode!BD186*Q!AW186)/'A-IFR'!AW186</f>
        <v>#DIV/0!</v>
      </c>
      <c r="U186" s="36">
        <f>(C_calculation_DO_reachcode!BE186*Q!AX186)/'A-IFR'!AX186</f>
        <v>0.45021918390968685</v>
      </c>
      <c r="V186" s="36" t="e">
        <f>(C_calculation_DO_reachcode!BF186*Q!AY186)/'A-IFR'!AY186</f>
        <v>#DIV/0!</v>
      </c>
      <c r="W186" s="36">
        <f>(C_calculation_DO_reachcode!BG186*Q!AZ186)/'A-IFR'!AZ186</f>
        <v>0.47844062306910251</v>
      </c>
      <c r="X186" s="36" t="e">
        <f>(C_calculation_DO_reachcode!BH186*Q!BA186)/'A-IFR'!BA186</f>
        <v>#DIV/0!</v>
      </c>
      <c r="Y186" s="36" t="e">
        <f>(C_calculation_DO_reachcode!BI186*Q!BB186)/'A-IFR'!BB186</f>
        <v>#DIV/0!</v>
      </c>
      <c r="Z186" s="36">
        <f>(C_calculation_DO_reachcode!BJ186*Q!BC186)/'A-IFR'!BC186</f>
        <v>0.45326517632680774</v>
      </c>
      <c r="AA186" s="36">
        <f>(C_calculation_DO_reachcode!BK186*Q!BD186)/'A-IFR'!BD186</f>
        <v>0.50041257897393898</v>
      </c>
      <c r="AB186" s="36" t="e">
        <f>(C_calculation_DO_reachcode!BL186*Q!BE186)/'A-IFR'!BE186</f>
        <v>#DIV/0!</v>
      </c>
      <c r="AC186" s="36" t="e">
        <f>(C_calculation_DO_reachcode!BM186*Q!BF186)/'A-IFR'!BF186</f>
        <v>#DIV/0!</v>
      </c>
      <c r="AD186" s="36">
        <f>(C_calculation_DO_reachcode!BN186*Q!BG186)/'A-IFR'!BG186</f>
        <v>0.47470181018227775</v>
      </c>
    </row>
    <row r="187" spans="1:57" x14ac:dyDescent="0.25">
      <c r="A187" s="15" t="s">
        <v>231</v>
      </c>
      <c r="B187" s="3">
        <v>17110004001002</v>
      </c>
      <c r="C187">
        <v>8.4035530686378479E-2</v>
      </c>
      <c r="D187" s="17">
        <v>62</v>
      </c>
      <c r="F187" s="36" t="e">
        <f>(C_calculation_DO_reachcode!AP187*Q!AI187)/'A-IFR'!AI187</f>
        <v>#DIV/0!</v>
      </c>
      <c r="G187" s="36" t="e">
        <f>(C_calculation_DO_reachcode!AQ187*Q!AJ187)/'A-IFR'!AJ187</f>
        <v>#DIV/0!</v>
      </c>
      <c r="H187" s="36">
        <f>(C_calculation_DO_reachcode!AR187*Q!AK187)/'A-IFR'!AK187</f>
        <v>0</v>
      </c>
      <c r="I187" s="36" t="e">
        <f>(C_calculation_DO_reachcode!AS187*Q!AL187)/'A-IFR'!AL187</f>
        <v>#DIV/0!</v>
      </c>
      <c r="J187" s="36" t="e">
        <f>(C_calculation_DO_reachcode!AT187*Q!AM187)/'A-IFR'!AM187</f>
        <v>#DIV/0!</v>
      </c>
      <c r="K187" s="36" t="e">
        <f>(C_calculation_DO_reachcode!AU187*Q!AN187)/'A-IFR'!AN187</f>
        <v>#DIV/0!</v>
      </c>
      <c r="L187" s="36" t="e">
        <f>(C_calculation_DO_reachcode!AV187*Q!AO187)/'A-IFR'!AO187</f>
        <v>#DIV/0!</v>
      </c>
      <c r="M187" s="36" t="e">
        <f>(C_calculation_DO_reachcode!AW187*Q!AP187)/'A-IFR'!AP187</f>
        <v>#DIV/0!</v>
      </c>
      <c r="N187" s="36" t="e">
        <f>(C_calculation_DO_reachcode!AX187*Q!AQ187)/'A-IFR'!AQ187</f>
        <v>#DIV/0!</v>
      </c>
      <c r="O187" s="36" t="e">
        <f>(C_calculation_DO_reachcode!AY187*Q!AR187)/'A-IFR'!AR187</f>
        <v>#DIV/0!</v>
      </c>
      <c r="P187" s="36" t="e">
        <f>(C_calculation_DO_reachcode!AZ187*Q!AS187)/'A-IFR'!AS187</f>
        <v>#DIV/0!</v>
      </c>
      <c r="Q187" s="36" t="e">
        <f>(C_calculation_DO_reachcode!BA187*Q!AT187)/'A-IFR'!AT187</f>
        <v>#DIV/0!</v>
      </c>
      <c r="R187" s="36">
        <f>(C_calculation_DO_reachcode!BB187*Q!AU187)/'A-IFR'!AU187</f>
        <v>0</v>
      </c>
      <c r="S187" s="36" t="e">
        <f>(C_calculation_DO_reachcode!BC187*Q!AV187)/'A-IFR'!AV187</f>
        <v>#DIV/0!</v>
      </c>
      <c r="T187" s="36" t="e">
        <f>(C_calculation_DO_reachcode!BD187*Q!AW187)/'A-IFR'!AW187</f>
        <v>#DIV/0!</v>
      </c>
      <c r="U187" s="36">
        <f>(C_calculation_DO_reachcode!BE187*Q!AX187)/'A-IFR'!AX187</f>
        <v>0</v>
      </c>
      <c r="V187" s="36" t="e">
        <f>(C_calculation_DO_reachcode!BF187*Q!AY187)/'A-IFR'!AY187</f>
        <v>#DIV/0!</v>
      </c>
      <c r="W187" s="36">
        <f>(C_calculation_DO_reachcode!BG187*Q!AZ187)/'A-IFR'!AZ187</f>
        <v>0</v>
      </c>
      <c r="X187" s="36" t="e">
        <f>(C_calculation_DO_reachcode!BH187*Q!BA187)/'A-IFR'!BA187</f>
        <v>#DIV/0!</v>
      </c>
      <c r="Y187" s="36" t="e">
        <f>(C_calculation_DO_reachcode!BI187*Q!BB187)/'A-IFR'!BB187</f>
        <v>#DIV/0!</v>
      </c>
      <c r="Z187" s="36">
        <f>(C_calculation_DO_reachcode!BJ187*Q!BC187)/'A-IFR'!BC187</f>
        <v>0</v>
      </c>
      <c r="AA187" s="36">
        <f>(C_calculation_DO_reachcode!BK187*Q!BD187)/'A-IFR'!BD187</f>
        <v>0</v>
      </c>
      <c r="AB187" s="36" t="e">
        <f>(C_calculation_DO_reachcode!BL187*Q!BE187)/'A-IFR'!BE187</f>
        <v>#DIV/0!</v>
      </c>
      <c r="AC187" s="36" t="e">
        <f>(C_calculation_DO_reachcode!BM187*Q!BF187)/'A-IFR'!BF187</f>
        <v>#DIV/0!</v>
      </c>
      <c r="AD187" s="36">
        <f>(C_calculation_DO_reachcode!BN187*Q!BG187)/'A-IFR'!BG187</f>
        <v>0</v>
      </c>
    </row>
    <row r="188" spans="1:57" x14ac:dyDescent="0.25">
      <c r="A188" s="15" t="s">
        <v>232</v>
      </c>
      <c r="B188" s="3">
        <v>17110004000416</v>
      </c>
      <c r="C188">
        <v>5.8455956168472767E-3</v>
      </c>
      <c r="D188" s="17">
        <v>63</v>
      </c>
      <c r="F188" s="36" t="e">
        <f>(C_calculation_DO_reachcode!AP188*Q!AI188)/'A-IFR'!AI188</f>
        <v>#DIV/0!</v>
      </c>
      <c r="G188" s="36">
        <f>(C_calculation_DO_reachcode!AQ188*Q!AJ188)/'A-IFR'!AJ188</f>
        <v>0</v>
      </c>
      <c r="H188" s="36">
        <f>(C_calculation_DO_reachcode!AR188*Q!AK188)/'A-IFR'!AK188</f>
        <v>0</v>
      </c>
      <c r="I188" s="36" t="e">
        <f>(C_calculation_DO_reachcode!AS188*Q!AL188)/'A-IFR'!AL188</f>
        <v>#DIV/0!</v>
      </c>
      <c r="J188" s="36" t="e">
        <f>(C_calculation_DO_reachcode!AT188*Q!AM188)/'A-IFR'!AM188</f>
        <v>#DIV/0!</v>
      </c>
      <c r="K188" s="36" t="e">
        <f>(C_calculation_DO_reachcode!AU188*Q!AN188)/'A-IFR'!AN188</f>
        <v>#DIV/0!</v>
      </c>
      <c r="L188" s="36" t="e">
        <f>(C_calculation_DO_reachcode!AV188*Q!AO188)/'A-IFR'!AO188</f>
        <v>#DIV/0!</v>
      </c>
      <c r="M188" s="36" t="e">
        <f>(C_calculation_DO_reachcode!AW188*Q!AP188)/'A-IFR'!AP188</f>
        <v>#DIV/0!</v>
      </c>
      <c r="N188" s="36" t="e">
        <f>(C_calculation_DO_reachcode!AX188*Q!AQ188)/'A-IFR'!AQ188</f>
        <v>#DIV/0!</v>
      </c>
      <c r="O188" s="36" t="e">
        <f>(C_calculation_DO_reachcode!AY188*Q!AR188)/'A-IFR'!AR188</f>
        <v>#DIV/0!</v>
      </c>
      <c r="P188" s="36" t="e">
        <f>(C_calculation_DO_reachcode!AZ188*Q!AS188)/'A-IFR'!AS188</f>
        <v>#DIV/0!</v>
      </c>
      <c r="Q188" s="36" t="e">
        <f>(C_calculation_DO_reachcode!BA188*Q!AT188)/'A-IFR'!AT188</f>
        <v>#DIV/0!</v>
      </c>
      <c r="R188" s="36">
        <f>(C_calculation_DO_reachcode!BB188*Q!AU188)/'A-IFR'!AU188</f>
        <v>0</v>
      </c>
      <c r="S188" s="36" t="e">
        <f>(C_calculation_DO_reachcode!BC188*Q!AV188)/'A-IFR'!AV188</f>
        <v>#DIV/0!</v>
      </c>
      <c r="T188" s="36" t="e">
        <f>(C_calculation_DO_reachcode!BD188*Q!AW188)/'A-IFR'!AW188</f>
        <v>#DIV/0!</v>
      </c>
      <c r="U188" s="36">
        <f>(C_calculation_DO_reachcode!BE188*Q!AX188)/'A-IFR'!AX188</f>
        <v>0</v>
      </c>
      <c r="V188" s="36" t="e">
        <f>(C_calculation_DO_reachcode!BF188*Q!AY188)/'A-IFR'!AY188</f>
        <v>#DIV/0!</v>
      </c>
      <c r="W188" s="36">
        <f>(C_calculation_DO_reachcode!BG188*Q!AZ188)/'A-IFR'!AZ188</f>
        <v>0</v>
      </c>
      <c r="X188" s="36" t="e">
        <f>(C_calculation_DO_reachcode!BH188*Q!BA188)/'A-IFR'!BA188</f>
        <v>#DIV/0!</v>
      </c>
      <c r="Y188" s="36" t="e">
        <f>(C_calculation_DO_reachcode!BI188*Q!BB188)/'A-IFR'!BB188</f>
        <v>#DIV/0!</v>
      </c>
      <c r="Z188" s="36">
        <f>(C_calculation_DO_reachcode!BJ188*Q!BC188)/'A-IFR'!BC188</f>
        <v>0</v>
      </c>
      <c r="AA188" s="36">
        <f>(C_calculation_DO_reachcode!BK188*Q!BD188)/'A-IFR'!BD188</f>
        <v>0</v>
      </c>
      <c r="AB188" s="36" t="e">
        <f>(C_calculation_DO_reachcode!BL188*Q!BE188)/'A-IFR'!BE188</f>
        <v>#DIV/0!</v>
      </c>
      <c r="AC188" s="36" t="e">
        <f>(C_calculation_DO_reachcode!BM188*Q!BF188)/'A-IFR'!BF188</f>
        <v>#DIV/0!</v>
      </c>
      <c r="AD188" s="36">
        <f>(C_calculation_DO_reachcode!BN188*Q!BG188)/'A-IFR'!BG188</f>
        <v>0</v>
      </c>
    </row>
    <row r="189" spans="1:57" x14ac:dyDescent="0.25">
      <c r="A189" s="15" t="s">
        <v>233</v>
      </c>
      <c r="B189" s="3">
        <v>17110004001004</v>
      </c>
      <c r="C189">
        <v>0.99979841709136963</v>
      </c>
      <c r="D189" s="17">
        <v>63</v>
      </c>
      <c r="F189" s="36" t="e">
        <f>(C_calculation_DO_reachcode!AP189*Q!AI189)/'A-IFR'!AI189</f>
        <v>#DIV/0!</v>
      </c>
      <c r="G189" s="36">
        <f>(C_calculation_DO_reachcode!AQ189*Q!AJ189)/'A-IFR'!AJ189</f>
        <v>0</v>
      </c>
      <c r="H189" s="36">
        <f>(C_calculation_DO_reachcode!AR189*Q!AK189)/'A-IFR'!AK189</f>
        <v>0</v>
      </c>
      <c r="I189" s="36" t="e">
        <f>(C_calculation_DO_reachcode!AS189*Q!AL189)/'A-IFR'!AL189</f>
        <v>#DIV/0!</v>
      </c>
      <c r="J189" s="36" t="e">
        <f>(C_calculation_DO_reachcode!AT189*Q!AM189)/'A-IFR'!AM189</f>
        <v>#DIV/0!</v>
      </c>
      <c r="K189" s="36" t="e">
        <f>(C_calculation_DO_reachcode!AU189*Q!AN189)/'A-IFR'!AN189</f>
        <v>#DIV/0!</v>
      </c>
      <c r="L189" s="36" t="e">
        <f>(C_calculation_DO_reachcode!AV189*Q!AO189)/'A-IFR'!AO189</f>
        <v>#DIV/0!</v>
      </c>
      <c r="M189" s="36" t="e">
        <f>(C_calculation_DO_reachcode!AW189*Q!AP189)/'A-IFR'!AP189</f>
        <v>#DIV/0!</v>
      </c>
      <c r="N189" s="36" t="e">
        <f>(C_calculation_DO_reachcode!AX189*Q!AQ189)/'A-IFR'!AQ189</f>
        <v>#DIV/0!</v>
      </c>
      <c r="O189" s="36" t="e">
        <f>(C_calculation_DO_reachcode!AY189*Q!AR189)/'A-IFR'!AR189</f>
        <v>#DIV/0!</v>
      </c>
      <c r="P189" s="36" t="e">
        <f>(C_calculation_DO_reachcode!AZ189*Q!AS189)/'A-IFR'!AS189</f>
        <v>#DIV/0!</v>
      </c>
      <c r="Q189" s="36" t="e">
        <f>(C_calculation_DO_reachcode!BA189*Q!AT189)/'A-IFR'!AT189</f>
        <v>#DIV/0!</v>
      </c>
      <c r="R189" s="36">
        <f>(C_calculation_DO_reachcode!BB189*Q!AU189)/'A-IFR'!AU189</f>
        <v>0</v>
      </c>
      <c r="S189" s="36" t="e">
        <f>(C_calculation_DO_reachcode!BC189*Q!AV189)/'A-IFR'!AV189</f>
        <v>#DIV/0!</v>
      </c>
      <c r="T189" s="36" t="e">
        <f>(C_calculation_DO_reachcode!BD189*Q!AW189)/'A-IFR'!AW189</f>
        <v>#DIV/0!</v>
      </c>
      <c r="U189" s="36">
        <f>(C_calculation_DO_reachcode!BE189*Q!AX189)/'A-IFR'!AX189</f>
        <v>0</v>
      </c>
      <c r="V189" s="36" t="e">
        <f>(C_calculation_DO_reachcode!BF189*Q!AY189)/'A-IFR'!AY189</f>
        <v>#DIV/0!</v>
      </c>
      <c r="W189" s="36">
        <f>(C_calculation_DO_reachcode!BG189*Q!AZ189)/'A-IFR'!AZ189</f>
        <v>0</v>
      </c>
      <c r="X189" s="36" t="e">
        <f>(C_calculation_DO_reachcode!BH189*Q!BA189)/'A-IFR'!BA189</f>
        <v>#DIV/0!</v>
      </c>
      <c r="Y189" s="36" t="e">
        <f>(C_calculation_DO_reachcode!BI189*Q!BB189)/'A-IFR'!BB189</f>
        <v>#DIV/0!</v>
      </c>
      <c r="Z189" s="36">
        <f>(C_calculation_DO_reachcode!BJ189*Q!BC189)/'A-IFR'!BC189</f>
        <v>0</v>
      </c>
      <c r="AA189" s="36">
        <f>(C_calculation_DO_reachcode!BK189*Q!BD189)/'A-IFR'!BD189</f>
        <v>0</v>
      </c>
      <c r="AB189" s="36" t="e">
        <f>(C_calculation_DO_reachcode!BL189*Q!BE189)/'A-IFR'!BE189</f>
        <v>#DIV/0!</v>
      </c>
      <c r="AC189" s="36" t="e">
        <f>(C_calculation_DO_reachcode!BM189*Q!BF189)/'A-IFR'!BF189</f>
        <v>#DIV/0!</v>
      </c>
      <c r="AD189" s="36">
        <f>(C_calculation_DO_reachcode!BN189*Q!BG189)/'A-IFR'!BG189</f>
        <v>0</v>
      </c>
    </row>
    <row r="190" spans="1:57" x14ac:dyDescent="0.25">
      <c r="A190" s="15" t="s">
        <v>234</v>
      </c>
      <c r="B190" s="3">
        <v>17110004001003</v>
      </c>
      <c r="C190">
        <v>5.0811592489480972E-2</v>
      </c>
      <c r="D190" s="17">
        <v>62</v>
      </c>
      <c r="F190" s="36" t="e">
        <f>(C_calculation_DO_reachcode!AP190*Q!AI190)/'A-IFR'!AI190</f>
        <v>#DIV/0!</v>
      </c>
      <c r="G190" s="36">
        <f>(C_calculation_DO_reachcode!AQ190*Q!AJ190)/'A-IFR'!AJ190</f>
        <v>0.31240234093120539</v>
      </c>
      <c r="H190" s="36">
        <f>(C_calculation_DO_reachcode!AR190*Q!AK190)/'A-IFR'!AK190</f>
        <v>9.6630619604360479E-2</v>
      </c>
      <c r="I190" s="36" t="e">
        <f>(C_calculation_DO_reachcode!AS190*Q!AL190)/'A-IFR'!AL190</f>
        <v>#DIV/0!</v>
      </c>
      <c r="J190" s="36" t="e">
        <f>(C_calculation_DO_reachcode!AT190*Q!AM190)/'A-IFR'!AM190</f>
        <v>#DIV/0!</v>
      </c>
      <c r="K190" s="36" t="e">
        <f>(C_calculation_DO_reachcode!AU190*Q!AN190)/'A-IFR'!AN190</f>
        <v>#DIV/0!</v>
      </c>
      <c r="L190" s="36" t="e">
        <f>(C_calculation_DO_reachcode!AV190*Q!AO190)/'A-IFR'!AO190</f>
        <v>#DIV/0!</v>
      </c>
      <c r="M190" s="36" t="e">
        <f>(C_calculation_DO_reachcode!AW190*Q!AP190)/'A-IFR'!AP190</f>
        <v>#DIV/0!</v>
      </c>
      <c r="N190" s="36" t="e">
        <f>(C_calculation_DO_reachcode!AX190*Q!AQ190)/'A-IFR'!AQ190</f>
        <v>#DIV/0!</v>
      </c>
      <c r="O190" s="36" t="e">
        <f>(C_calculation_DO_reachcode!AY190*Q!AR190)/'A-IFR'!AR190</f>
        <v>#DIV/0!</v>
      </c>
      <c r="P190" s="36" t="e">
        <f>(C_calculation_DO_reachcode!AZ190*Q!AS190)/'A-IFR'!AS190</f>
        <v>#DIV/0!</v>
      </c>
      <c r="Q190" s="36" t="e">
        <f>(C_calculation_DO_reachcode!BA190*Q!AT190)/'A-IFR'!AT190</f>
        <v>#DIV/0!</v>
      </c>
      <c r="R190" s="36">
        <f>(C_calculation_DO_reachcode!BB190*Q!AU190)/'A-IFR'!AU190</f>
        <v>0.17673153662151958</v>
      </c>
      <c r="S190" s="36" t="e">
        <f>(C_calculation_DO_reachcode!BC190*Q!AV190)/'A-IFR'!AV190</f>
        <v>#DIV/0!</v>
      </c>
      <c r="T190" s="36" t="e">
        <f>(C_calculation_DO_reachcode!BD190*Q!AW190)/'A-IFR'!AW190</f>
        <v>#DIV/0!</v>
      </c>
      <c r="U190" s="36">
        <f>(C_calculation_DO_reachcode!BE190*Q!AX190)/'A-IFR'!AX190</f>
        <v>0.18322172943846862</v>
      </c>
      <c r="V190" s="36" t="e">
        <f>(C_calculation_DO_reachcode!BF190*Q!AY190)/'A-IFR'!AY190</f>
        <v>#DIV/0!</v>
      </c>
      <c r="W190" s="36">
        <f>(C_calculation_DO_reachcode!BG190*Q!AZ190)/'A-IFR'!AZ190</f>
        <v>0.1947067595634131</v>
      </c>
      <c r="X190" s="36" t="e">
        <f>(C_calculation_DO_reachcode!BH190*Q!BA190)/'A-IFR'!BA190</f>
        <v>#DIV/0!</v>
      </c>
      <c r="Y190" s="36" t="e">
        <f>(C_calculation_DO_reachcode!BI190*Q!BB190)/'A-IFR'!BB190</f>
        <v>#DIV/0!</v>
      </c>
      <c r="Z190" s="36">
        <f>(C_calculation_DO_reachcode!BJ190*Q!BC190)/'A-IFR'!BC190</f>
        <v>0.18446133010069482</v>
      </c>
      <c r="AA190" s="36">
        <f>(C_calculation_DO_reachcode!BK190*Q!BD190)/'A-IFR'!BD190</f>
        <v>0.20364849262123297</v>
      </c>
      <c r="AB190" s="36" t="e">
        <f>(C_calculation_DO_reachcode!BL190*Q!BE190)/'A-IFR'!BE190</f>
        <v>#DIV/0!</v>
      </c>
      <c r="AC190" s="36" t="e">
        <f>(C_calculation_DO_reachcode!BM190*Q!BF190)/'A-IFR'!BF190</f>
        <v>#DIV/0!</v>
      </c>
      <c r="AD190" s="36">
        <f>(C_calculation_DO_reachcode!BN190*Q!BG190)/'A-IFR'!BG190</f>
        <v>0.19318520786669932</v>
      </c>
    </row>
    <row r="191" spans="1:57" x14ac:dyDescent="0.25">
      <c r="A191" s="15" t="s">
        <v>235</v>
      </c>
      <c r="B191" s="3">
        <v>17110004000393</v>
      </c>
      <c r="C191">
        <v>1</v>
      </c>
      <c r="D191" s="17">
        <v>402</v>
      </c>
      <c r="F191" s="36" t="e">
        <f>(C_calculation_DO_reachcode!AP191*Q!AI191)/'A-IFR'!AI191</f>
        <v>#DIV/0!</v>
      </c>
      <c r="G191" s="36">
        <f>(C_calculation_DO_reachcode!AQ191*Q!AJ191)/'A-IFR'!AJ191</f>
        <v>4.6860353521073476E-2</v>
      </c>
      <c r="H191" s="36">
        <f>(C_calculation_DO_reachcode!AR191*Q!AK191)/'A-IFR'!AK191</f>
        <v>0</v>
      </c>
      <c r="I191" s="36" t="e">
        <f>(C_calculation_DO_reachcode!AS191*Q!AL191)/'A-IFR'!AL191</f>
        <v>#DIV/0!</v>
      </c>
      <c r="J191" s="36" t="e">
        <f>(C_calculation_DO_reachcode!AT191*Q!AM191)/'A-IFR'!AM191</f>
        <v>#DIV/0!</v>
      </c>
      <c r="K191" s="36" t="e">
        <f>(C_calculation_DO_reachcode!AU191*Q!AN191)/'A-IFR'!AN191</f>
        <v>#DIV/0!</v>
      </c>
      <c r="L191" s="36" t="e">
        <f>(C_calculation_DO_reachcode!AV191*Q!AO191)/'A-IFR'!AO191</f>
        <v>#DIV/0!</v>
      </c>
      <c r="M191" s="36" t="e">
        <f>(C_calculation_DO_reachcode!AW191*Q!AP191)/'A-IFR'!AP191</f>
        <v>#DIV/0!</v>
      </c>
      <c r="N191" s="36" t="e">
        <f>(C_calculation_DO_reachcode!AX191*Q!AQ191)/'A-IFR'!AQ191</f>
        <v>#DIV/0!</v>
      </c>
      <c r="O191" s="36" t="e">
        <f>(C_calculation_DO_reachcode!AY191*Q!AR191)/'A-IFR'!AR191</f>
        <v>#DIV/0!</v>
      </c>
      <c r="P191" s="36" t="e">
        <f>(C_calculation_DO_reachcode!AZ191*Q!AS191)/'A-IFR'!AS191</f>
        <v>#DIV/0!</v>
      </c>
      <c r="Q191" s="36" t="e">
        <f>(C_calculation_DO_reachcode!BA191*Q!AT191)/'A-IFR'!AT191</f>
        <v>#DIV/0!</v>
      </c>
      <c r="R191" s="36">
        <f>(C_calculation_DO_reachcode!BB191*Q!AU191)/'A-IFR'!AU191</f>
        <v>0</v>
      </c>
      <c r="S191" s="36" t="e">
        <f>(C_calculation_DO_reachcode!BC191*Q!AV191)/'A-IFR'!AV191</f>
        <v>#DIV/0!</v>
      </c>
      <c r="T191" s="36" t="e">
        <f>(C_calculation_DO_reachcode!BD191*Q!AW191)/'A-IFR'!AW191</f>
        <v>#DIV/0!</v>
      </c>
      <c r="U191" s="36">
        <f>(C_calculation_DO_reachcode!BE191*Q!AX191)/'A-IFR'!AX191</f>
        <v>0</v>
      </c>
      <c r="V191" s="36" t="e">
        <f>(C_calculation_DO_reachcode!BF191*Q!AY191)/'A-IFR'!AY191</f>
        <v>#DIV/0!</v>
      </c>
      <c r="W191" s="36">
        <f>(C_calculation_DO_reachcode!BG191*Q!AZ191)/'A-IFR'!AZ191</f>
        <v>0</v>
      </c>
      <c r="X191" s="36" t="e">
        <f>(C_calculation_DO_reachcode!BH191*Q!BA191)/'A-IFR'!BA191</f>
        <v>#DIV/0!</v>
      </c>
      <c r="Y191" s="36" t="e">
        <f>(C_calculation_DO_reachcode!BI191*Q!BB191)/'A-IFR'!BB191</f>
        <v>#DIV/0!</v>
      </c>
      <c r="Z191" s="36">
        <f>(C_calculation_DO_reachcode!BJ191*Q!BC191)/'A-IFR'!BC191</f>
        <v>0</v>
      </c>
      <c r="AA191" s="36">
        <f>(C_calculation_DO_reachcode!BK191*Q!BD191)/'A-IFR'!BD191</f>
        <v>0</v>
      </c>
      <c r="AB191" s="36" t="e">
        <f>(C_calculation_DO_reachcode!BL191*Q!BE191)/'A-IFR'!BE191</f>
        <v>#DIV/0!</v>
      </c>
      <c r="AC191" s="36" t="e">
        <f>(C_calculation_DO_reachcode!BM191*Q!BF191)/'A-IFR'!BF191</f>
        <v>#DIV/0!</v>
      </c>
      <c r="AD191" s="36">
        <f>(C_calculation_DO_reachcode!BN191*Q!BG191)/'A-IFR'!BG191</f>
        <v>0</v>
      </c>
    </row>
    <row r="192" spans="1:57" x14ac:dyDescent="0.25">
      <c r="A192" s="15" t="s">
        <v>236</v>
      </c>
      <c r="B192" s="3">
        <v>17110004000393</v>
      </c>
      <c r="C192">
        <v>0.99472516775131226</v>
      </c>
      <c r="D192" s="17">
        <v>3</v>
      </c>
      <c r="F192" s="36" t="e">
        <f>(C_calculation_DO_reachcode!AP192*Q!AI192)/'A-IFR'!AI192</f>
        <v>#DIV/0!</v>
      </c>
      <c r="G192" s="36">
        <f>(C_calculation_DO_reachcode!AQ192*Q!AJ192)/'A-IFR'!AJ192</f>
        <v>0.14058105113778258</v>
      </c>
      <c r="H192" s="36">
        <f>(C_calculation_DO_reachcode!AR192*Q!AK192)/'A-IFR'!AK192</f>
        <v>2.2647802620122507E-2</v>
      </c>
      <c r="I192" s="36" t="e">
        <f>(C_calculation_DO_reachcode!AS192*Q!AL192)/'A-IFR'!AL192</f>
        <v>#DIV/0!</v>
      </c>
      <c r="J192" s="36" t="e">
        <f>(C_calculation_DO_reachcode!AT192*Q!AM192)/'A-IFR'!AM192</f>
        <v>#DIV/0!</v>
      </c>
      <c r="K192" s="36" t="e">
        <f>(C_calculation_DO_reachcode!AU192*Q!AN192)/'A-IFR'!AN192</f>
        <v>#DIV/0!</v>
      </c>
      <c r="L192" s="36" t="e">
        <f>(C_calculation_DO_reachcode!AV192*Q!AO192)/'A-IFR'!AO192</f>
        <v>#DIV/0!</v>
      </c>
      <c r="M192" s="36" t="e">
        <f>(C_calculation_DO_reachcode!AW192*Q!AP192)/'A-IFR'!AP192</f>
        <v>#DIV/0!</v>
      </c>
      <c r="N192" s="36" t="e">
        <f>(C_calculation_DO_reachcode!AX192*Q!AQ192)/'A-IFR'!AQ192</f>
        <v>#DIV/0!</v>
      </c>
      <c r="O192" s="36" t="e">
        <f>(C_calculation_DO_reachcode!AY192*Q!AR192)/'A-IFR'!AR192</f>
        <v>#DIV/0!</v>
      </c>
      <c r="P192" s="36" t="e">
        <f>(C_calculation_DO_reachcode!AZ192*Q!AS192)/'A-IFR'!AS192</f>
        <v>#DIV/0!</v>
      </c>
      <c r="Q192" s="36" t="e">
        <f>(C_calculation_DO_reachcode!BA192*Q!AT192)/'A-IFR'!AT192</f>
        <v>#DIV/0!</v>
      </c>
      <c r="R192" s="36">
        <f>(C_calculation_DO_reachcode!BB192*Q!AU192)/'A-IFR'!AU192</f>
        <v>7.1506510320336836E-2</v>
      </c>
      <c r="S192" s="36" t="e">
        <f>(C_calculation_DO_reachcode!BC192*Q!AV192)/'A-IFR'!AV192</f>
        <v>#DIV/0!</v>
      </c>
      <c r="T192" s="36" t="e">
        <f>(C_calculation_DO_reachcode!BD192*Q!AW192)/'A-IFR'!AW192</f>
        <v>#DIV/0!</v>
      </c>
      <c r="U192" s="36">
        <f>(C_calculation_DO_reachcode!BE192*Q!AX192)/'A-IFR'!AX192</f>
        <v>7.4132476282445112E-2</v>
      </c>
      <c r="V192" s="36" t="e">
        <f>(C_calculation_DO_reachcode!BF192*Q!AY192)/'A-IFR'!AY192</f>
        <v>#DIV/0!</v>
      </c>
      <c r="W192" s="36">
        <f>(C_calculation_DO_reachcode!BG192*Q!AZ192)/'A-IFR'!AZ192</f>
        <v>7.8779379711725411E-2</v>
      </c>
      <c r="X192" s="36" t="e">
        <f>(C_calculation_DO_reachcode!BH192*Q!BA192)/'A-IFR'!BA192</f>
        <v>#DIV/0!</v>
      </c>
      <c r="Y192" s="36" t="e">
        <f>(C_calculation_DO_reachcode!BI192*Q!BB192)/'A-IFR'!BB192</f>
        <v>#DIV/0!</v>
      </c>
      <c r="Z192" s="36">
        <f>(C_calculation_DO_reachcode!BJ192*Q!BC192)/'A-IFR'!BC192</f>
        <v>7.4634024063426674E-2</v>
      </c>
      <c r="AA192" s="36">
        <f>(C_calculation_DO_reachcode!BK192*Q!BD192)/'A-IFR'!BD192</f>
        <v>8.2397252377229488E-2</v>
      </c>
      <c r="AB192" s="36" t="e">
        <f>(C_calculation_DO_reachcode!BL192*Q!BE192)/'A-IFR'!BE192</f>
        <v>#DIV/0!</v>
      </c>
      <c r="AC192" s="36" t="e">
        <f>(C_calculation_DO_reachcode!BM192*Q!BF192)/'A-IFR'!BF192</f>
        <v>#DIV/0!</v>
      </c>
      <c r="AD192" s="36">
        <f>(C_calculation_DO_reachcode!BN192*Q!BG192)/'A-IFR'!BG192</f>
        <v>7.8163750567456225E-2</v>
      </c>
    </row>
    <row r="193" spans="1:30" x14ac:dyDescent="0.25">
      <c r="A193" s="15" t="s">
        <v>237</v>
      </c>
      <c r="B193" s="3">
        <v>17110004001001</v>
      </c>
      <c r="C193">
        <v>3.5922907292842865E-2</v>
      </c>
      <c r="D193" s="17">
        <v>62</v>
      </c>
      <c r="F193" s="36" t="e">
        <f>(C_calculation_DO_reachcode!AP193*Q!AI193)/'A-IFR'!AI193</f>
        <v>#DIV/0!</v>
      </c>
      <c r="G193" s="36">
        <f>(C_calculation_DO_reachcode!AQ193*Q!AJ193)/'A-IFR'!AJ193</f>
        <v>0.70290526709521217</v>
      </c>
      <c r="H193" s="36">
        <f>(C_calculation_DO_reachcode!AR193*Q!AK193)/'A-IFR'!AK193</f>
        <v>0.44087720216004894</v>
      </c>
      <c r="I193" s="36" t="e">
        <f>(C_calculation_DO_reachcode!AS193*Q!AL193)/'A-IFR'!AL193</f>
        <v>#DIV/0!</v>
      </c>
      <c r="J193" s="36" t="e">
        <f>(C_calculation_DO_reachcode!AT193*Q!AM193)/'A-IFR'!AM193</f>
        <v>#DIV/0!</v>
      </c>
      <c r="K193" s="36" t="e">
        <f>(C_calculation_DO_reachcode!AU193*Q!AN193)/'A-IFR'!AN193</f>
        <v>#DIV/0!</v>
      </c>
      <c r="L193" s="36" t="e">
        <f>(C_calculation_DO_reachcode!AV193*Q!AO193)/'A-IFR'!AO193</f>
        <v>#DIV/0!</v>
      </c>
      <c r="M193" s="36" t="e">
        <f>(C_calculation_DO_reachcode!AW193*Q!AP193)/'A-IFR'!AP193</f>
        <v>#DIV/0!</v>
      </c>
      <c r="N193" s="36" t="e">
        <f>(C_calculation_DO_reachcode!AX193*Q!AQ193)/'A-IFR'!AQ193</f>
        <v>#DIV/0!</v>
      </c>
      <c r="O193" s="36" t="e">
        <f>(C_calculation_DO_reachcode!AY193*Q!AR193)/'A-IFR'!AR193</f>
        <v>#DIV/0!</v>
      </c>
      <c r="P193" s="36" t="e">
        <f>(C_calculation_DO_reachcode!AZ193*Q!AS193)/'A-IFR'!AS193</f>
        <v>#DIV/0!</v>
      </c>
      <c r="Q193" s="36" t="e">
        <f>(C_calculation_DO_reachcode!BA193*Q!AT193)/'A-IFR'!AT193</f>
        <v>#DIV/0!</v>
      </c>
      <c r="R193" s="36">
        <f>(C_calculation_DO_reachcode!BB193*Q!AU193)/'A-IFR'!AU193</f>
        <v>0.48368631079402097</v>
      </c>
      <c r="S193" s="36" t="e">
        <f>(C_calculation_DO_reachcode!BC193*Q!AV193)/'A-IFR'!AV193</f>
        <v>#DIV/0!</v>
      </c>
      <c r="T193" s="36" t="e">
        <f>(C_calculation_DO_reachcode!BD193*Q!AW193)/'A-IFR'!AW193</f>
        <v>#DIV/0!</v>
      </c>
      <c r="U193" s="36">
        <f>(C_calculation_DO_reachcode!BE193*Q!AX193)/'A-IFR'!AX193</f>
        <v>0.5014489437682067</v>
      </c>
      <c r="V193" s="36" t="e">
        <f>(C_calculation_DO_reachcode!BF193*Q!AY193)/'A-IFR'!AY193</f>
        <v>#DIV/0!</v>
      </c>
      <c r="W193" s="36">
        <f>(C_calculation_DO_reachcode!BG193*Q!AZ193)/'A-IFR'!AZ193</f>
        <v>0.53288165779699537</v>
      </c>
      <c r="X193" s="36" t="e">
        <f>(C_calculation_DO_reachcode!BH193*Q!BA193)/'A-IFR'!BA193</f>
        <v>#DIV/0!</v>
      </c>
      <c r="Y193" s="36" t="e">
        <f>(C_calculation_DO_reachcode!BI193*Q!BB193)/'A-IFR'!BB193</f>
        <v>#DIV/0!</v>
      </c>
      <c r="Z193" s="36">
        <f>(C_calculation_DO_reachcode!BJ193*Q!BC193)/'A-IFR'!BC193</f>
        <v>0.50484153505458274</v>
      </c>
      <c r="AA193" s="36">
        <f>(C_calculation_DO_reachcode!BK193*Q!BD193)/'A-IFR'!BD193</f>
        <v>0.55735376932570357</v>
      </c>
      <c r="AB193" s="36" t="e">
        <f>(C_calculation_DO_reachcode!BL193*Q!BE193)/'A-IFR'!BE193</f>
        <v>#DIV/0!</v>
      </c>
      <c r="AC193" s="36" t="e">
        <f>(C_calculation_DO_reachcode!BM193*Q!BF193)/'A-IFR'!BF193</f>
        <v>#DIV/0!</v>
      </c>
      <c r="AD193" s="36">
        <f>(C_calculation_DO_reachcode!BN193*Q!BG193)/'A-IFR'!BG193</f>
        <v>0.52871741104774672</v>
      </c>
    </row>
    <row r="194" spans="1:30" x14ac:dyDescent="0.25">
      <c r="A194" s="15" t="s">
        <v>238</v>
      </c>
      <c r="B194" s="3">
        <v>17110004001004</v>
      </c>
      <c r="C194">
        <v>0.90430355072021484</v>
      </c>
      <c r="D194" s="17">
        <v>63</v>
      </c>
      <c r="F194" s="36" t="e">
        <f>(C_calculation_DO_reachcode!AP194*Q!AI194)/'A-IFR'!AI194</f>
        <v>#DIV/0!</v>
      </c>
      <c r="G194" s="36">
        <f>(C_calculation_DO_reachcode!AQ194*Q!AJ194)/'A-IFR'!AJ194</f>
        <v>0</v>
      </c>
      <c r="H194" s="36">
        <f>(C_calculation_DO_reachcode!AR194*Q!AK194)/'A-IFR'!AK194</f>
        <v>0</v>
      </c>
      <c r="I194" s="36" t="e">
        <f>(C_calculation_DO_reachcode!AS194*Q!AL194)/'A-IFR'!AL194</f>
        <v>#DIV/0!</v>
      </c>
      <c r="J194" s="36" t="e">
        <f>(C_calculation_DO_reachcode!AT194*Q!AM194)/'A-IFR'!AM194</f>
        <v>#DIV/0!</v>
      </c>
      <c r="K194" s="36" t="e">
        <f>(C_calculation_DO_reachcode!AU194*Q!AN194)/'A-IFR'!AN194</f>
        <v>#DIV/0!</v>
      </c>
      <c r="L194" s="36" t="e">
        <f>(C_calculation_DO_reachcode!AV194*Q!AO194)/'A-IFR'!AO194</f>
        <v>#DIV/0!</v>
      </c>
      <c r="M194" s="36" t="e">
        <f>(C_calculation_DO_reachcode!AW194*Q!AP194)/'A-IFR'!AP194</f>
        <v>#DIV/0!</v>
      </c>
      <c r="N194" s="36" t="e">
        <f>(C_calculation_DO_reachcode!AX194*Q!AQ194)/'A-IFR'!AQ194</f>
        <v>#DIV/0!</v>
      </c>
      <c r="O194" s="36" t="e">
        <f>(C_calculation_DO_reachcode!AY194*Q!AR194)/'A-IFR'!AR194</f>
        <v>#DIV/0!</v>
      </c>
      <c r="P194" s="36" t="e">
        <f>(C_calculation_DO_reachcode!AZ194*Q!AS194)/'A-IFR'!AS194</f>
        <v>#DIV/0!</v>
      </c>
      <c r="Q194" s="36" t="e">
        <f>(C_calculation_DO_reachcode!BA194*Q!AT194)/'A-IFR'!AT194</f>
        <v>#DIV/0!</v>
      </c>
      <c r="R194" s="36">
        <f>(C_calculation_DO_reachcode!BB194*Q!AU194)/'A-IFR'!AU194</f>
        <v>0</v>
      </c>
      <c r="S194" s="36" t="e">
        <f>(C_calculation_DO_reachcode!BC194*Q!AV194)/'A-IFR'!AV194</f>
        <v>#DIV/0!</v>
      </c>
      <c r="T194" s="36" t="e">
        <f>(C_calculation_DO_reachcode!BD194*Q!AW194)/'A-IFR'!AW194</f>
        <v>#DIV/0!</v>
      </c>
      <c r="U194" s="36">
        <f>(C_calculation_DO_reachcode!BE194*Q!AX194)/'A-IFR'!AX194</f>
        <v>0</v>
      </c>
      <c r="V194" s="36" t="e">
        <f>(C_calculation_DO_reachcode!BF194*Q!AY194)/'A-IFR'!AY194</f>
        <v>#DIV/0!</v>
      </c>
      <c r="W194" s="36">
        <f>(C_calculation_DO_reachcode!BG194*Q!AZ194)/'A-IFR'!AZ194</f>
        <v>0</v>
      </c>
      <c r="X194" s="36" t="e">
        <f>(C_calculation_DO_reachcode!BH194*Q!BA194)/'A-IFR'!BA194</f>
        <v>#DIV/0!</v>
      </c>
      <c r="Y194" s="36" t="e">
        <f>(C_calculation_DO_reachcode!BI194*Q!BB194)/'A-IFR'!BB194</f>
        <v>#DIV/0!</v>
      </c>
      <c r="Z194" s="36">
        <f>(C_calculation_DO_reachcode!BJ194*Q!BC194)/'A-IFR'!BC194</f>
        <v>0</v>
      </c>
      <c r="AA194" s="36">
        <f>(C_calculation_DO_reachcode!BK194*Q!BD194)/'A-IFR'!BD194</f>
        <v>0</v>
      </c>
      <c r="AB194" s="36" t="e">
        <f>(C_calculation_DO_reachcode!BL194*Q!BE194)/'A-IFR'!BE194</f>
        <v>#DIV/0!</v>
      </c>
      <c r="AC194" s="36" t="e">
        <f>(C_calculation_DO_reachcode!BM194*Q!BF194)/'A-IFR'!BF194</f>
        <v>#DIV/0!</v>
      </c>
      <c r="AD194" s="36">
        <f>(C_calculation_DO_reachcode!BN194*Q!BG194)/'A-IFR'!BG194</f>
        <v>0</v>
      </c>
    </row>
    <row r="195" spans="1:30" x14ac:dyDescent="0.25">
      <c r="A195" s="15" t="s">
        <v>239</v>
      </c>
      <c r="B195" s="3">
        <v>17110004000046</v>
      </c>
      <c r="C195">
        <v>0.99976599216461182</v>
      </c>
      <c r="D195" s="17">
        <v>76</v>
      </c>
      <c r="F195" s="36" t="e">
        <f>(C_calculation_DO_reachcode!AP195*Q!AI195)/'A-IFR'!AI195</f>
        <v>#DIV/0!</v>
      </c>
      <c r="G195" s="36" t="e">
        <f>(C_calculation_DO_reachcode!AQ195*Q!AJ195)/'A-IFR'!AJ195</f>
        <v>#DIV/0!</v>
      </c>
      <c r="H195" s="36" t="e">
        <f>(C_calculation_DO_reachcode!AR195*Q!AK195)/'A-IFR'!AK195</f>
        <v>#DIV/0!</v>
      </c>
      <c r="I195" s="36">
        <f>(C_calculation_DO_reachcode!AS195*Q!AL195)/'A-IFR'!AL195</f>
        <v>0.2921967044305589</v>
      </c>
      <c r="J195" s="36" t="e">
        <f>(C_calculation_DO_reachcode!AT195*Q!AM195)/'A-IFR'!AM195</f>
        <v>#DIV/0!</v>
      </c>
      <c r="K195" s="36" t="e">
        <f>(C_calculation_DO_reachcode!AU195*Q!AN195)/'A-IFR'!AN195</f>
        <v>#DIV/0!</v>
      </c>
      <c r="L195" s="36" t="e">
        <f>(C_calculation_DO_reachcode!AV195*Q!AO195)/'A-IFR'!AO195</f>
        <v>#DIV/0!</v>
      </c>
      <c r="M195" s="36" t="e">
        <f>(C_calculation_DO_reachcode!AW195*Q!AP195)/'A-IFR'!AP195</f>
        <v>#DIV/0!</v>
      </c>
      <c r="N195" s="36" t="e">
        <f>(C_calculation_DO_reachcode!AX195*Q!AQ195)/'A-IFR'!AQ195</f>
        <v>#DIV/0!</v>
      </c>
      <c r="O195" s="36" t="e">
        <f>(C_calculation_DO_reachcode!AY195*Q!AR195)/'A-IFR'!AR195</f>
        <v>#DIV/0!</v>
      </c>
      <c r="P195" s="36" t="e">
        <f>(C_calculation_DO_reachcode!AZ195*Q!AS195)/'A-IFR'!AS195</f>
        <v>#DIV/0!</v>
      </c>
      <c r="Q195" s="36" t="e">
        <f>(C_calculation_DO_reachcode!BA195*Q!AT195)/'A-IFR'!AT195</f>
        <v>#DIV/0!</v>
      </c>
      <c r="R195" s="36">
        <f>(C_calculation_DO_reachcode!BB195*Q!AU195)/'A-IFR'!AU195</f>
        <v>0.22718825788348285</v>
      </c>
      <c r="S195" s="36" t="e">
        <f>(C_calculation_DO_reachcode!BC195*Q!AV195)/'A-IFR'!AV195</f>
        <v>#DIV/0!</v>
      </c>
      <c r="T195" s="36" t="e">
        <f>(C_calculation_DO_reachcode!BD195*Q!AW195)/'A-IFR'!AW195</f>
        <v>#DIV/0!</v>
      </c>
      <c r="U195" s="36">
        <f>(C_calculation_DO_reachcode!BE195*Q!AX195)/'A-IFR'!AX195</f>
        <v>0.26346370928864921</v>
      </c>
      <c r="V195" s="36" t="e">
        <f>(C_calculation_DO_reachcode!BF195*Q!AY195)/'A-IFR'!AY195</f>
        <v>#DIV/0!</v>
      </c>
      <c r="W195" s="36">
        <f>(C_calculation_DO_reachcode!BG195*Q!AZ195)/'A-IFR'!AZ195</f>
        <v>0.26366378372113553</v>
      </c>
      <c r="X195" s="36" t="e">
        <f>(C_calculation_DO_reachcode!BH195*Q!BA195)/'A-IFR'!BA195</f>
        <v>#DIV/0!</v>
      </c>
      <c r="Y195" s="36" t="e">
        <f>(C_calculation_DO_reachcode!BI195*Q!BB195)/'A-IFR'!BB195</f>
        <v>#DIV/0!</v>
      </c>
      <c r="Z195" s="36">
        <f>(C_calculation_DO_reachcode!BJ195*Q!BC195)/'A-IFR'!BC195</f>
        <v>0.24925583766258391</v>
      </c>
      <c r="AA195" s="36">
        <f>(C_calculation_DO_reachcode!BK195*Q!BD195)/'A-IFR'!BD195</f>
        <v>0.26117474030156845</v>
      </c>
      <c r="AB195" s="36" t="e">
        <f>(C_calculation_DO_reachcode!BL195*Q!BE195)/'A-IFR'!BE195</f>
        <v>#DIV/0!</v>
      </c>
      <c r="AC195" s="36" t="e">
        <f>(C_calculation_DO_reachcode!BM195*Q!BF195)/'A-IFR'!BF195</f>
        <v>#DIV/0!</v>
      </c>
      <c r="AD195" s="36">
        <f>(C_calculation_DO_reachcode!BN195*Q!BG195)/'A-IFR'!BG195</f>
        <v>0.24719529913259417</v>
      </c>
    </row>
    <row r="196" spans="1:30" x14ac:dyDescent="0.25">
      <c r="A196" s="15" t="s">
        <v>240</v>
      </c>
      <c r="B196" s="3">
        <v>17110004000993</v>
      </c>
      <c r="C196">
        <v>0.97954040765762329</v>
      </c>
      <c r="D196" s="17">
        <v>63</v>
      </c>
      <c r="F196" s="36">
        <f>(C_calculation_DO_reachcode!AP196*Q!AI196)/'A-IFR'!AI196</f>
        <v>0</v>
      </c>
      <c r="G196" s="36" t="e">
        <f>(C_calculation_DO_reachcode!AQ196*Q!AJ196)/'A-IFR'!AJ196</f>
        <v>#DIV/0!</v>
      </c>
      <c r="H196" s="36" t="e">
        <f>(C_calculation_DO_reachcode!AR196*Q!AK196)/'A-IFR'!AK196</f>
        <v>#DIV/0!</v>
      </c>
      <c r="I196" s="36" t="e">
        <f>(C_calculation_DO_reachcode!AS196*Q!AL196)/'A-IFR'!AL196</f>
        <v>#DIV/0!</v>
      </c>
      <c r="J196" s="36" t="e">
        <f>(C_calculation_DO_reachcode!AT196*Q!AM196)/'A-IFR'!AM196</f>
        <v>#DIV/0!</v>
      </c>
      <c r="K196" s="36" t="e">
        <f>(C_calculation_DO_reachcode!AU196*Q!AN196)/'A-IFR'!AN196</f>
        <v>#DIV/0!</v>
      </c>
      <c r="L196" s="36" t="e">
        <f>(C_calculation_DO_reachcode!AV196*Q!AO196)/'A-IFR'!AO196</f>
        <v>#DIV/0!</v>
      </c>
      <c r="M196" s="36" t="e">
        <f>(C_calculation_DO_reachcode!AW196*Q!AP196)/'A-IFR'!AP196</f>
        <v>#DIV/0!</v>
      </c>
      <c r="N196" s="36">
        <f>(C_calculation_DO_reachcode!AX196*Q!AQ196)/'A-IFR'!AQ196</f>
        <v>0</v>
      </c>
      <c r="O196" s="36" t="e">
        <f>(C_calculation_DO_reachcode!AY196*Q!AR196)/'A-IFR'!AR196</f>
        <v>#DIV/0!</v>
      </c>
      <c r="P196" s="36">
        <f>(C_calculation_DO_reachcode!AZ196*Q!AS196)/'A-IFR'!AS196</f>
        <v>0</v>
      </c>
      <c r="Q196" s="36">
        <f>(C_calculation_DO_reachcode!BA196*Q!AT196)/'A-IFR'!AT196</f>
        <v>6.3405453331745715E-2</v>
      </c>
      <c r="R196" s="36">
        <f>(C_calculation_DO_reachcode!BB196*Q!AU196)/'A-IFR'!AU196</f>
        <v>0</v>
      </c>
      <c r="S196" s="36">
        <f>(C_calculation_DO_reachcode!BC196*Q!AV196)/'A-IFR'!AV196</f>
        <v>0</v>
      </c>
      <c r="T196" s="36">
        <f>(C_calculation_DO_reachcode!BD196*Q!AW196)/'A-IFR'!AW196</f>
        <v>6.3405453331745715E-2</v>
      </c>
      <c r="U196" s="36" t="e">
        <f>(C_calculation_DO_reachcode!BE196*Q!AX196)/'A-IFR'!AX196</f>
        <v>#DIV/0!</v>
      </c>
      <c r="V196" s="36">
        <f>(C_calculation_DO_reachcode!BF196*Q!AY196)/'A-IFR'!AY196</f>
        <v>0</v>
      </c>
      <c r="W196" s="36" t="e">
        <f>(C_calculation_DO_reachcode!BG196*Q!AZ196)/'A-IFR'!AZ196</f>
        <v>#DIV/0!</v>
      </c>
      <c r="X196" s="36">
        <f>(C_calculation_DO_reachcode!BH196*Q!BA196)/'A-IFR'!BA196</f>
        <v>0</v>
      </c>
      <c r="Y196" s="36">
        <f>(C_calculation_DO_reachcode!BI196*Q!BB196)/'A-IFR'!BB196</f>
        <v>0</v>
      </c>
      <c r="Z196" s="36">
        <f>(C_calculation_DO_reachcode!BJ196*Q!BC196)/'A-IFR'!BC196</f>
        <v>0</v>
      </c>
      <c r="AA196" s="36" t="e">
        <f>(C_calculation_DO_reachcode!BK196*Q!BD196)/'A-IFR'!BD196</f>
        <v>#DIV/0!</v>
      </c>
      <c r="AB196" s="36" t="e">
        <f>(C_calculation_DO_reachcode!BL196*Q!BE196)/'A-IFR'!BE196</f>
        <v>#DIV/0!</v>
      </c>
      <c r="AC196" s="36">
        <f>(C_calculation_DO_reachcode!BM196*Q!BF196)/'A-IFR'!BF196</f>
        <v>0</v>
      </c>
      <c r="AD196" s="36">
        <f>(C_calculation_DO_reachcode!BN196*Q!BG196)/'A-IFR'!BG196</f>
        <v>0</v>
      </c>
    </row>
    <row r="197" spans="1:30" x14ac:dyDescent="0.25">
      <c r="A197" s="15" t="s">
        <v>241</v>
      </c>
      <c r="B197" s="3">
        <v>17110004000993</v>
      </c>
      <c r="C197">
        <v>0.90445476770401001</v>
      </c>
      <c r="D197" s="17">
        <v>63</v>
      </c>
      <c r="F197" s="36">
        <f>(C_calculation_DO_reachcode!AP197*Q!AI197)/'A-IFR'!AI197</f>
        <v>0</v>
      </c>
      <c r="G197" s="36" t="e">
        <f>(C_calculation_DO_reachcode!AQ197*Q!AJ197)/'A-IFR'!AJ197</f>
        <v>#DIV/0!</v>
      </c>
      <c r="H197" s="36" t="e">
        <f>(C_calculation_DO_reachcode!AR197*Q!AK197)/'A-IFR'!AK197</f>
        <v>#DIV/0!</v>
      </c>
      <c r="I197" s="36" t="e">
        <f>(C_calculation_DO_reachcode!AS197*Q!AL197)/'A-IFR'!AL197</f>
        <v>#DIV/0!</v>
      </c>
      <c r="J197" s="36" t="e">
        <f>(C_calculation_DO_reachcode!AT197*Q!AM197)/'A-IFR'!AM197</f>
        <v>#DIV/0!</v>
      </c>
      <c r="K197" s="36" t="e">
        <f>(C_calculation_DO_reachcode!AU197*Q!AN197)/'A-IFR'!AN197</f>
        <v>#DIV/0!</v>
      </c>
      <c r="L197" s="36" t="e">
        <f>(C_calculation_DO_reachcode!AV197*Q!AO197)/'A-IFR'!AO197</f>
        <v>#DIV/0!</v>
      </c>
      <c r="M197" s="36" t="e">
        <f>(C_calculation_DO_reachcode!AW197*Q!AP197)/'A-IFR'!AP197</f>
        <v>#DIV/0!</v>
      </c>
      <c r="N197" s="36">
        <f>(C_calculation_DO_reachcode!AX197*Q!AQ197)/'A-IFR'!AQ197</f>
        <v>0</v>
      </c>
      <c r="O197" s="36" t="e">
        <f>(C_calculation_DO_reachcode!AY197*Q!AR197)/'A-IFR'!AR197</f>
        <v>#DIV/0!</v>
      </c>
      <c r="P197" s="36">
        <f>(C_calculation_DO_reachcode!AZ197*Q!AS197)/'A-IFR'!AS197</f>
        <v>0</v>
      </c>
      <c r="Q197" s="36">
        <f>(C_calculation_DO_reachcode!BA197*Q!AT197)/'A-IFR'!AT197</f>
        <v>1.5851363332936356E-2</v>
      </c>
      <c r="R197" s="36">
        <f>(C_calculation_DO_reachcode!BB197*Q!AU197)/'A-IFR'!AU197</f>
        <v>0</v>
      </c>
      <c r="S197" s="36">
        <f>(C_calculation_DO_reachcode!BC197*Q!AV197)/'A-IFR'!AV197</f>
        <v>0</v>
      </c>
      <c r="T197" s="36">
        <f>(C_calculation_DO_reachcode!BD197*Q!AW197)/'A-IFR'!AW197</f>
        <v>1.5851363332936356E-2</v>
      </c>
      <c r="U197" s="36" t="e">
        <f>(C_calculation_DO_reachcode!BE197*Q!AX197)/'A-IFR'!AX197</f>
        <v>#DIV/0!</v>
      </c>
      <c r="V197" s="36">
        <f>(C_calculation_DO_reachcode!BF197*Q!AY197)/'A-IFR'!AY197</f>
        <v>0</v>
      </c>
      <c r="W197" s="36" t="e">
        <f>(C_calculation_DO_reachcode!BG197*Q!AZ197)/'A-IFR'!AZ197</f>
        <v>#DIV/0!</v>
      </c>
      <c r="X197" s="36">
        <f>(C_calculation_DO_reachcode!BH197*Q!BA197)/'A-IFR'!BA197</f>
        <v>0</v>
      </c>
      <c r="Y197" s="36">
        <f>(C_calculation_DO_reachcode!BI197*Q!BB197)/'A-IFR'!BB197</f>
        <v>0</v>
      </c>
      <c r="Z197" s="36">
        <f>(C_calculation_DO_reachcode!BJ197*Q!BC197)/'A-IFR'!BC197</f>
        <v>0</v>
      </c>
      <c r="AA197" s="36" t="e">
        <f>(C_calculation_DO_reachcode!BK197*Q!BD197)/'A-IFR'!BD197</f>
        <v>#DIV/0!</v>
      </c>
      <c r="AB197" s="36" t="e">
        <f>(C_calculation_DO_reachcode!BL197*Q!BE197)/'A-IFR'!BE197</f>
        <v>#DIV/0!</v>
      </c>
      <c r="AC197" s="36">
        <f>(C_calculation_DO_reachcode!BM197*Q!BF197)/'A-IFR'!BF197</f>
        <v>0</v>
      </c>
      <c r="AD197" s="36">
        <f>(C_calculation_DO_reachcode!BN197*Q!BG197)/'A-IFR'!BG197</f>
        <v>0</v>
      </c>
    </row>
    <row r="198" spans="1:30" x14ac:dyDescent="0.25">
      <c r="A198" s="15" t="s">
        <v>242</v>
      </c>
      <c r="B198" s="3">
        <v>17110004001004</v>
      </c>
      <c r="C198">
        <v>0.86343479156494141</v>
      </c>
      <c r="D198" s="17">
        <v>63</v>
      </c>
      <c r="F198" s="36">
        <f>(C_calculation_DO_reachcode!AP198*Q!AI198)/'A-IFR'!AI198</f>
        <v>0</v>
      </c>
      <c r="G198" s="36" t="e">
        <f>(C_calculation_DO_reachcode!AQ198*Q!AJ198)/'A-IFR'!AJ198</f>
        <v>#DIV/0!</v>
      </c>
      <c r="H198" s="36" t="e">
        <f>(C_calculation_DO_reachcode!AR198*Q!AK198)/'A-IFR'!AK198</f>
        <v>#DIV/0!</v>
      </c>
      <c r="I198" s="36" t="e">
        <f>(C_calculation_DO_reachcode!AS198*Q!AL198)/'A-IFR'!AL198</f>
        <v>#DIV/0!</v>
      </c>
      <c r="J198" s="36" t="e">
        <f>(C_calculation_DO_reachcode!AT198*Q!AM198)/'A-IFR'!AM198</f>
        <v>#DIV/0!</v>
      </c>
      <c r="K198" s="36" t="e">
        <f>(C_calculation_DO_reachcode!AU198*Q!AN198)/'A-IFR'!AN198</f>
        <v>#DIV/0!</v>
      </c>
      <c r="L198" s="36" t="e">
        <f>(C_calculation_DO_reachcode!AV198*Q!AO198)/'A-IFR'!AO198</f>
        <v>#DIV/0!</v>
      </c>
      <c r="M198" s="36" t="e">
        <f>(C_calculation_DO_reachcode!AW198*Q!AP198)/'A-IFR'!AP198</f>
        <v>#DIV/0!</v>
      </c>
      <c r="N198" s="36">
        <f>(C_calculation_DO_reachcode!AX198*Q!AQ198)/'A-IFR'!AQ198</f>
        <v>3.6269353076112398E-2</v>
      </c>
      <c r="O198" s="36" t="e">
        <f>(C_calculation_DO_reachcode!AY198*Q!AR198)/'A-IFR'!AR198</f>
        <v>#DIV/0!</v>
      </c>
      <c r="P198" s="36">
        <f>(C_calculation_DO_reachcode!AZ198*Q!AS198)/'A-IFR'!AS198</f>
        <v>0</v>
      </c>
      <c r="Q198" s="36">
        <f>(C_calculation_DO_reachcode!BA198*Q!AT198)/'A-IFR'!AT198</f>
        <v>7.9256816664682067E-2</v>
      </c>
      <c r="R198" s="36">
        <f>(C_calculation_DO_reachcode!BB198*Q!AU198)/'A-IFR'!AU198</f>
        <v>0</v>
      </c>
      <c r="S198" s="36">
        <f>(C_calculation_DO_reachcode!BC198*Q!AV198)/'A-IFR'!AV198</f>
        <v>0</v>
      </c>
      <c r="T198" s="36">
        <f>(C_calculation_DO_reachcode!BD198*Q!AW198)/'A-IFR'!AW198</f>
        <v>7.9256816664682067E-2</v>
      </c>
      <c r="U198" s="36" t="e">
        <f>(C_calculation_DO_reachcode!BE198*Q!AX198)/'A-IFR'!AX198</f>
        <v>#DIV/0!</v>
      </c>
      <c r="V198" s="36">
        <f>(C_calculation_DO_reachcode!BF198*Q!AY198)/'A-IFR'!AY198</f>
        <v>0</v>
      </c>
      <c r="W198" s="36" t="e">
        <f>(C_calculation_DO_reachcode!BG198*Q!AZ198)/'A-IFR'!AZ198</f>
        <v>#DIV/0!</v>
      </c>
      <c r="X198" s="36">
        <f>(C_calculation_DO_reachcode!BH198*Q!BA198)/'A-IFR'!BA198</f>
        <v>0</v>
      </c>
      <c r="Y198" s="36">
        <f>(C_calculation_DO_reachcode!BI198*Q!BB198)/'A-IFR'!BB198</f>
        <v>0</v>
      </c>
      <c r="Z198" s="36">
        <f>(C_calculation_DO_reachcode!BJ198*Q!BC198)/'A-IFR'!BC198</f>
        <v>0</v>
      </c>
      <c r="AA198" s="36" t="e">
        <f>(C_calculation_DO_reachcode!BK198*Q!BD198)/'A-IFR'!BD198</f>
        <v>#DIV/0!</v>
      </c>
      <c r="AB198" s="36" t="e">
        <f>(C_calculation_DO_reachcode!BL198*Q!BE198)/'A-IFR'!BE198</f>
        <v>#DIV/0!</v>
      </c>
      <c r="AC198" s="36">
        <f>(C_calculation_DO_reachcode!BM198*Q!BF198)/'A-IFR'!BF198</f>
        <v>0</v>
      </c>
      <c r="AD198" s="36">
        <f>(C_calculation_DO_reachcode!BN198*Q!BG198)/'A-IFR'!BG198</f>
        <v>0</v>
      </c>
    </row>
    <row r="199" spans="1:30" x14ac:dyDescent="0.25">
      <c r="A199" s="15" t="s">
        <v>243</v>
      </c>
      <c r="B199" s="3">
        <v>17110004001004</v>
      </c>
      <c r="C199">
        <v>0.97954040765762329</v>
      </c>
      <c r="D199" s="17">
        <v>63</v>
      </c>
      <c r="F199" s="36">
        <f>(C_calculation_DO_reachcode!AP199*Q!AI199)/'A-IFR'!AI199</f>
        <v>0</v>
      </c>
      <c r="G199" s="36" t="e">
        <f>(C_calculation_DO_reachcode!AQ199*Q!AJ199)/'A-IFR'!AJ199</f>
        <v>#DIV/0!</v>
      </c>
      <c r="H199" s="36" t="e">
        <f>(C_calculation_DO_reachcode!AR199*Q!AK199)/'A-IFR'!AK199</f>
        <v>#DIV/0!</v>
      </c>
      <c r="I199" s="36" t="e">
        <f>(C_calculation_DO_reachcode!AS199*Q!AL199)/'A-IFR'!AL199</f>
        <v>#DIV/0!</v>
      </c>
      <c r="J199" s="36" t="e">
        <f>(C_calculation_DO_reachcode!AT199*Q!AM199)/'A-IFR'!AM199</f>
        <v>#DIV/0!</v>
      </c>
      <c r="K199" s="36" t="e">
        <f>(C_calculation_DO_reachcode!AU199*Q!AN199)/'A-IFR'!AN199</f>
        <v>#DIV/0!</v>
      </c>
      <c r="L199" s="36" t="e">
        <f>(C_calculation_DO_reachcode!AV199*Q!AO199)/'A-IFR'!AO199</f>
        <v>#DIV/0!</v>
      </c>
      <c r="M199" s="36" t="e">
        <f>(C_calculation_DO_reachcode!AW199*Q!AP199)/'A-IFR'!AP199</f>
        <v>#DIV/0!</v>
      </c>
      <c r="N199" s="36">
        <f>(C_calculation_DO_reachcode!AX199*Q!AQ199)/'A-IFR'!AQ199</f>
        <v>0</v>
      </c>
      <c r="O199" s="36" t="e">
        <f>(C_calculation_DO_reachcode!AY199*Q!AR199)/'A-IFR'!AR199</f>
        <v>#DIV/0!</v>
      </c>
      <c r="P199" s="36">
        <f>(C_calculation_DO_reachcode!AZ199*Q!AS199)/'A-IFR'!AS199</f>
        <v>0</v>
      </c>
      <c r="Q199" s="36">
        <f>(C_calculation_DO_reachcode!BA199*Q!AT199)/'A-IFR'!AT199</f>
        <v>0</v>
      </c>
      <c r="R199" s="36">
        <f>(C_calculation_DO_reachcode!BB199*Q!AU199)/'A-IFR'!AU199</f>
        <v>0</v>
      </c>
      <c r="S199" s="36">
        <f>(C_calculation_DO_reachcode!BC199*Q!AV199)/'A-IFR'!AV199</f>
        <v>0</v>
      </c>
      <c r="T199" s="36">
        <f>(C_calculation_DO_reachcode!BD199*Q!AW199)/'A-IFR'!AW199</f>
        <v>0</v>
      </c>
      <c r="U199" s="36" t="e">
        <f>(C_calculation_DO_reachcode!BE199*Q!AX199)/'A-IFR'!AX199</f>
        <v>#DIV/0!</v>
      </c>
      <c r="V199" s="36">
        <f>(C_calculation_DO_reachcode!BF199*Q!AY199)/'A-IFR'!AY199</f>
        <v>0</v>
      </c>
      <c r="W199" s="36" t="e">
        <f>(C_calculation_DO_reachcode!BG199*Q!AZ199)/'A-IFR'!AZ199</f>
        <v>#DIV/0!</v>
      </c>
      <c r="X199" s="36">
        <f>(C_calculation_DO_reachcode!BH199*Q!BA199)/'A-IFR'!BA199</f>
        <v>0</v>
      </c>
      <c r="Y199" s="36">
        <f>(C_calculation_DO_reachcode!BI199*Q!BB199)/'A-IFR'!BB199</f>
        <v>0</v>
      </c>
      <c r="Z199" s="36">
        <f>(C_calculation_DO_reachcode!BJ199*Q!BC199)/'A-IFR'!BC199</f>
        <v>0</v>
      </c>
      <c r="AA199" s="36" t="e">
        <f>(C_calculation_DO_reachcode!BK199*Q!BD199)/'A-IFR'!BD199</f>
        <v>#DIV/0!</v>
      </c>
      <c r="AB199" s="36" t="e">
        <f>(C_calculation_DO_reachcode!BL199*Q!BE199)/'A-IFR'!BE199</f>
        <v>#DIV/0!</v>
      </c>
      <c r="AC199" s="36">
        <f>(C_calculation_DO_reachcode!BM199*Q!BF199)/'A-IFR'!BF199</f>
        <v>0</v>
      </c>
      <c r="AD199" s="36">
        <f>(C_calculation_DO_reachcode!BN199*Q!BG199)/'A-IFR'!BG199</f>
        <v>0</v>
      </c>
    </row>
    <row r="200" spans="1:30" x14ac:dyDescent="0.25">
      <c r="A200" s="15" t="s">
        <v>244</v>
      </c>
      <c r="B200" s="3">
        <v>17110004001004</v>
      </c>
      <c r="C200">
        <v>0.90445476770401001</v>
      </c>
      <c r="D200" s="17">
        <v>63</v>
      </c>
      <c r="F200" s="36">
        <f>(C_calculation_DO_reachcode!AP200*Q!AI200)/'A-IFR'!AI200</f>
        <v>0</v>
      </c>
      <c r="G200" s="36" t="e">
        <f>(C_calculation_DO_reachcode!AQ200*Q!AJ200)/'A-IFR'!AJ200</f>
        <v>#DIV/0!</v>
      </c>
      <c r="H200" s="36" t="e">
        <f>(C_calculation_DO_reachcode!AR200*Q!AK200)/'A-IFR'!AK200</f>
        <v>#DIV/0!</v>
      </c>
      <c r="I200" s="36" t="e">
        <f>(C_calculation_DO_reachcode!AS200*Q!AL200)/'A-IFR'!AL200</f>
        <v>#DIV/0!</v>
      </c>
      <c r="J200" s="36" t="e">
        <f>(C_calculation_DO_reachcode!AT200*Q!AM200)/'A-IFR'!AM200</f>
        <v>#DIV/0!</v>
      </c>
      <c r="K200" s="36" t="e">
        <f>(C_calculation_DO_reachcode!AU200*Q!AN200)/'A-IFR'!AN200</f>
        <v>#DIV/0!</v>
      </c>
      <c r="L200" s="36" t="e">
        <f>(C_calculation_DO_reachcode!AV200*Q!AO200)/'A-IFR'!AO200</f>
        <v>#DIV/0!</v>
      </c>
      <c r="M200" s="36" t="e">
        <f>(C_calculation_DO_reachcode!AW200*Q!AP200)/'A-IFR'!AP200</f>
        <v>#DIV/0!</v>
      </c>
      <c r="N200" s="36">
        <f>(C_calculation_DO_reachcode!AX200*Q!AQ200)/'A-IFR'!AQ200</f>
        <v>4.835913746935884E-2</v>
      </c>
      <c r="O200" s="36" t="e">
        <f>(C_calculation_DO_reachcode!AY200*Q!AR200)/'A-IFR'!AR200</f>
        <v>#DIV/0!</v>
      </c>
      <c r="P200" s="36">
        <f>(C_calculation_DO_reachcode!AZ200*Q!AS200)/'A-IFR'!AS200</f>
        <v>0</v>
      </c>
      <c r="Q200" s="36">
        <f>(C_calculation_DO_reachcode!BA200*Q!AT200)/'A-IFR'!AT200</f>
        <v>7.9256816664682067E-2</v>
      </c>
      <c r="R200" s="36">
        <f>(C_calculation_DO_reachcode!BB200*Q!AU200)/'A-IFR'!AU200</f>
        <v>0</v>
      </c>
      <c r="S200" s="36">
        <f>(C_calculation_DO_reachcode!BC200*Q!AV200)/'A-IFR'!AV200</f>
        <v>0</v>
      </c>
      <c r="T200" s="36">
        <f>(C_calculation_DO_reachcode!BD200*Q!AW200)/'A-IFR'!AW200</f>
        <v>7.9256816664682067E-2</v>
      </c>
      <c r="U200" s="36" t="e">
        <f>(C_calculation_DO_reachcode!BE200*Q!AX200)/'A-IFR'!AX200</f>
        <v>#DIV/0!</v>
      </c>
      <c r="V200" s="36">
        <f>(C_calculation_DO_reachcode!BF200*Q!AY200)/'A-IFR'!AY200</f>
        <v>0</v>
      </c>
      <c r="W200" s="36" t="e">
        <f>(C_calculation_DO_reachcode!BG200*Q!AZ200)/'A-IFR'!AZ200</f>
        <v>#DIV/0!</v>
      </c>
      <c r="X200" s="36">
        <f>(C_calculation_DO_reachcode!BH200*Q!BA200)/'A-IFR'!BA200</f>
        <v>0</v>
      </c>
      <c r="Y200" s="36">
        <f>(C_calculation_DO_reachcode!BI200*Q!BB200)/'A-IFR'!BB200</f>
        <v>0</v>
      </c>
      <c r="Z200" s="36">
        <f>(C_calculation_DO_reachcode!BJ200*Q!BC200)/'A-IFR'!BC200</f>
        <v>0</v>
      </c>
      <c r="AA200" s="36" t="e">
        <f>(C_calculation_DO_reachcode!BK200*Q!BD200)/'A-IFR'!BD200</f>
        <v>#DIV/0!</v>
      </c>
      <c r="AB200" s="36" t="e">
        <f>(C_calculation_DO_reachcode!BL200*Q!BE200)/'A-IFR'!BE200</f>
        <v>#DIV/0!</v>
      </c>
      <c r="AC200" s="36">
        <f>(C_calculation_DO_reachcode!BM200*Q!BF200)/'A-IFR'!BF200</f>
        <v>0</v>
      </c>
      <c r="AD200" s="36">
        <f>(C_calculation_DO_reachcode!BN200*Q!BG200)/'A-IFR'!BG200</f>
        <v>0</v>
      </c>
    </row>
    <row r="201" spans="1:30" x14ac:dyDescent="0.25">
      <c r="A201" s="15" t="s">
        <v>245</v>
      </c>
      <c r="B201" s="3">
        <v>17110004001004</v>
      </c>
      <c r="C201">
        <v>0.85920178890228271</v>
      </c>
      <c r="D201" s="17">
        <v>63</v>
      </c>
      <c r="F201" s="36">
        <f>(C_calculation_DO_reachcode!AP201*Q!AI201)/'A-IFR'!AI201</f>
        <v>1.9861459563107323E-2</v>
      </c>
      <c r="G201" s="36" t="e">
        <f>(C_calculation_DO_reachcode!AQ201*Q!AJ201)/'A-IFR'!AJ201</f>
        <v>#DIV/0!</v>
      </c>
      <c r="H201" s="36" t="e">
        <f>(C_calculation_DO_reachcode!AR201*Q!AK201)/'A-IFR'!AK201</f>
        <v>#DIV/0!</v>
      </c>
      <c r="I201" s="36" t="e">
        <f>(C_calculation_DO_reachcode!AS201*Q!AL201)/'A-IFR'!AL201</f>
        <v>#DIV/0!</v>
      </c>
      <c r="J201" s="36" t="e">
        <f>(C_calculation_DO_reachcode!AT201*Q!AM201)/'A-IFR'!AM201</f>
        <v>#DIV/0!</v>
      </c>
      <c r="K201" s="36" t="e">
        <f>(C_calculation_DO_reachcode!AU201*Q!AN201)/'A-IFR'!AN201</f>
        <v>#DIV/0!</v>
      </c>
      <c r="L201" s="36" t="e">
        <f>(C_calculation_DO_reachcode!AV201*Q!AO201)/'A-IFR'!AO201</f>
        <v>#DIV/0!</v>
      </c>
      <c r="M201" s="36" t="e">
        <f>(C_calculation_DO_reachcode!AW201*Q!AP201)/'A-IFR'!AP201</f>
        <v>#DIV/0!</v>
      </c>
      <c r="N201" s="36">
        <f>(C_calculation_DO_reachcode!AX201*Q!AQ201)/'A-IFR'!AQ201</f>
        <v>2.0725344614921315E-2</v>
      </c>
      <c r="O201" s="36" t="e">
        <f>(C_calculation_DO_reachcode!AY201*Q!AR201)/'A-IFR'!AR201</f>
        <v>#DIV/0!</v>
      </c>
      <c r="P201" s="36">
        <f>(C_calculation_DO_reachcode!AZ201*Q!AS201)/'A-IFR'!AS201</f>
        <v>0</v>
      </c>
      <c r="Q201" s="36">
        <f>(C_calculation_DO_reachcode!BA201*Q!AT201)/'A-IFR'!AT201</f>
        <v>6.3405453331745715E-2</v>
      </c>
      <c r="R201" s="36">
        <f>(C_calculation_DO_reachcode!BB201*Q!AU201)/'A-IFR'!AU201</f>
        <v>0</v>
      </c>
      <c r="S201" s="36">
        <f>(C_calculation_DO_reachcode!BC201*Q!AV201)/'A-IFR'!AV201</f>
        <v>0</v>
      </c>
      <c r="T201" s="36">
        <f>(C_calculation_DO_reachcode!BD201*Q!AW201)/'A-IFR'!AW201</f>
        <v>6.3405453331745715E-2</v>
      </c>
      <c r="U201" s="36" t="e">
        <f>(C_calculation_DO_reachcode!BE201*Q!AX201)/'A-IFR'!AX201</f>
        <v>#DIV/0!</v>
      </c>
      <c r="V201" s="36">
        <f>(C_calculation_DO_reachcode!BF201*Q!AY201)/'A-IFR'!AY201</f>
        <v>0</v>
      </c>
      <c r="W201" s="36" t="e">
        <f>(C_calculation_DO_reachcode!BG201*Q!AZ201)/'A-IFR'!AZ201</f>
        <v>#DIV/0!</v>
      </c>
      <c r="X201" s="36">
        <f>(C_calculation_DO_reachcode!BH201*Q!BA201)/'A-IFR'!BA201</f>
        <v>0</v>
      </c>
      <c r="Y201" s="36">
        <f>(C_calculation_DO_reachcode!BI201*Q!BB201)/'A-IFR'!BB201</f>
        <v>0</v>
      </c>
      <c r="Z201" s="36">
        <f>(C_calculation_DO_reachcode!BJ201*Q!BC201)/'A-IFR'!BC201</f>
        <v>1.9416983008215535E-2</v>
      </c>
      <c r="AA201" s="36" t="e">
        <f>(C_calculation_DO_reachcode!BK201*Q!BD201)/'A-IFR'!BD201</f>
        <v>#DIV/0!</v>
      </c>
      <c r="AB201" s="36" t="e">
        <f>(C_calculation_DO_reachcode!BL201*Q!BE201)/'A-IFR'!BE201</f>
        <v>#DIV/0!</v>
      </c>
      <c r="AC201" s="36">
        <f>(C_calculation_DO_reachcode!BM201*Q!BF201)/'A-IFR'!BF201</f>
        <v>0</v>
      </c>
      <c r="AD201" s="36">
        <f>(C_calculation_DO_reachcode!BN201*Q!BG201)/'A-IFR'!BG201</f>
        <v>2.0335286213704014E-2</v>
      </c>
    </row>
    <row r="202" spans="1:30" x14ac:dyDescent="0.25">
      <c r="A202" s="15" t="s">
        <v>246</v>
      </c>
      <c r="B202" s="3">
        <v>17110004001002</v>
      </c>
      <c r="C202">
        <v>8.4136903285980225E-2</v>
      </c>
      <c r="D202" s="17">
        <v>62</v>
      </c>
      <c r="F202" s="36">
        <f>(C_calculation_DO_reachcode!AP202*Q!AI202)/'A-IFR'!AI202</f>
        <v>0.14896095099170745</v>
      </c>
      <c r="G202" s="36" t="e">
        <f>(C_calculation_DO_reachcode!AQ202*Q!AJ202)/'A-IFR'!AJ202</f>
        <v>#DIV/0!</v>
      </c>
      <c r="H202" s="36" t="e">
        <f>(C_calculation_DO_reachcode!AR202*Q!AK202)/'A-IFR'!AK202</f>
        <v>#DIV/0!</v>
      </c>
      <c r="I202" s="36" t="e">
        <f>(C_calculation_DO_reachcode!AS202*Q!AL202)/'A-IFR'!AL202</f>
        <v>#DIV/0!</v>
      </c>
      <c r="J202" s="36" t="e">
        <f>(C_calculation_DO_reachcode!AT202*Q!AM202)/'A-IFR'!AM202</f>
        <v>#DIV/0!</v>
      </c>
      <c r="K202" s="36" t="e">
        <f>(C_calculation_DO_reachcode!AU202*Q!AN202)/'A-IFR'!AN202</f>
        <v>#DIV/0!</v>
      </c>
      <c r="L202" s="36" t="e">
        <f>(C_calculation_DO_reachcode!AV202*Q!AO202)/'A-IFR'!AO202</f>
        <v>#DIV/0!</v>
      </c>
      <c r="M202" s="36" t="e">
        <f>(C_calculation_DO_reachcode!AW202*Q!AP202)/'A-IFR'!AP202</f>
        <v>#DIV/0!</v>
      </c>
      <c r="N202" s="36">
        <f>(C_calculation_DO_reachcode!AX202*Q!AQ202)/'A-IFR'!AQ202</f>
        <v>0.53885895959488739</v>
      </c>
      <c r="O202" s="36" t="e">
        <f>(C_calculation_DO_reachcode!AY202*Q!AR202)/'A-IFR'!AR202</f>
        <v>#DIV/0!</v>
      </c>
      <c r="P202" s="36">
        <f>(C_calculation_DO_reachcode!AZ202*Q!AS202)/'A-IFR'!AS202</f>
        <v>0</v>
      </c>
      <c r="Q202" s="36">
        <f>(C_calculation_DO_reachcode!BA202*Q!AT202)/'A-IFR'!AT202</f>
        <v>0.33287863176394916</v>
      </c>
      <c r="R202" s="36">
        <f>(C_calculation_DO_reachcode!BB202*Q!AU202)/'A-IFR'!AU202</f>
        <v>0.24416857036448983</v>
      </c>
      <c r="S202" s="36">
        <f>(C_calculation_DO_reachcode!BC202*Q!AV202)/'A-IFR'!AV202</f>
        <v>0.2551440585866675</v>
      </c>
      <c r="T202" s="36">
        <f>(C_calculation_DO_reachcode!BD202*Q!AW202)/'A-IFR'!AW202</f>
        <v>0.33287863176394916</v>
      </c>
      <c r="U202" s="36" t="e">
        <f>(C_calculation_DO_reachcode!BE202*Q!AX202)/'A-IFR'!AX202</f>
        <v>#DIV/0!</v>
      </c>
      <c r="V202" s="36">
        <f>(C_calculation_DO_reachcode!BF202*Q!AY202)/'A-IFR'!AY202</f>
        <v>0.22373334278791693</v>
      </c>
      <c r="W202" s="36" t="e">
        <f>(C_calculation_DO_reachcode!BG202*Q!AZ202)/'A-IFR'!AZ202</f>
        <v>#DIV/0!</v>
      </c>
      <c r="X202" s="36">
        <f>(C_calculation_DO_reachcode!BH202*Q!BA202)/'A-IFR'!BA202</f>
        <v>8.7574383575880571E-2</v>
      </c>
      <c r="Y202" s="36">
        <f>(C_calculation_DO_reachcode!BI202*Q!BB202)/'A-IFR'!BB202</f>
        <v>0.27920830246514189</v>
      </c>
      <c r="Z202" s="36">
        <f>(C_calculation_DO_reachcode!BJ202*Q!BC202)/'A-IFR'!BC202</f>
        <v>0.14562736588813097</v>
      </c>
      <c r="AA202" s="36" t="e">
        <f>(C_calculation_DO_reachcode!BK202*Q!BD202)/'A-IFR'!BD202</f>
        <v>#DIV/0!</v>
      </c>
      <c r="AB202" s="36" t="e">
        <f>(C_calculation_DO_reachcode!BL202*Q!BE202)/'A-IFR'!BE202</f>
        <v>#DIV/0!</v>
      </c>
      <c r="AC202" s="36">
        <f>(C_calculation_DO_reachcode!BM202*Q!BF202)/'A-IFR'!BF202</f>
        <v>0.26200569486802278</v>
      </c>
      <c r="AD202" s="36">
        <f>(C_calculation_DO_reachcode!BN202*Q!BG202)/'A-IFR'!BG202</f>
        <v>0.15251463780956714</v>
      </c>
    </row>
    <row r="203" spans="1:30" x14ac:dyDescent="0.25">
      <c r="A203" s="15" t="s">
        <v>247</v>
      </c>
      <c r="B203" s="3">
        <v>17110004004392</v>
      </c>
      <c r="C203">
        <v>3.8773932028561831E-3</v>
      </c>
      <c r="D203" s="17">
        <v>62</v>
      </c>
      <c r="F203" s="36">
        <f>(C_calculation_DO_reachcode!AP203*Q!AI203)/'A-IFR'!AI203</f>
        <v>0.32026604463217095</v>
      </c>
      <c r="G203" s="36" t="e">
        <f>(C_calculation_DO_reachcode!AQ203*Q!AJ203)/'A-IFR'!AJ203</f>
        <v>#DIV/0!</v>
      </c>
      <c r="H203" s="36" t="e">
        <f>(C_calculation_DO_reachcode!AR203*Q!AK203)/'A-IFR'!AK203</f>
        <v>#DIV/0!</v>
      </c>
      <c r="I203" s="36" t="e">
        <f>(C_calculation_DO_reachcode!AS203*Q!AL203)/'A-IFR'!AL203</f>
        <v>#DIV/0!</v>
      </c>
      <c r="J203" s="36" t="e">
        <f>(C_calculation_DO_reachcode!AT203*Q!AM203)/'A-IFR'!AM203</f>
        <v>#DIV/0!</v>
      </c>
      <c r="K203" s="36" t="e">
        <f>(C_calculation_DO_reachcode!AU203*Q!AN203)/'A-IFR'!AN203</f>
        <v>#DIV/0!</v>
      </c>
      <c r="L203" s="36" t="e">
        <f>(C_calculation_DO_reachcode!AV203*Q!AO203)/'A-IFR'!AO203</f>
        <v>#DIV/0!</v>
      </c>
      <c r="M203" s="36" t="e">
        <f>(C_calculation_DO_reachcode!AW203*Q!AP203)/'A-IFR'!AP203</f>
        <v>#DIV/0!</v>
      </c>
      <c r="N203" s="36" t="e">
        <f>(C_calculation_DO_reachcode!AX203*Q!AQ203)/'A-IFR'!AQ203</f>
        <v>#DIV/0!</v>
      </c>
      <c r="O203" s="36" t="e">
        <f>(C_calculation_DO_reachcode!AY203*Q!AR203)/'A-IFR'!AR203</f>
        <v>#DIV/0!</v>
      </c>
      <c r="P203" s="36" t="e">
        <f>(C_calculation_DO_reachcode!AZ203*Q!AS203)/'A-IFR'!AS203</f>
        <v>#DIV/0!</v>
      </c>
      <c r="Q203" s="36">
        <f>(C_calculation_DO_reachcode!BA203*Q!AT203)/'A-IFR'!AT203</f>
        <v>1.2364063465518116</v>
      </c>
      <c r="R203" s="36">
        <f>(C_calculation_DO_reachcode!BB203*Q!AU203)/'A-IFR'!AU203</f>
        <v>0.6941363643219064</v>
      </c>
      <c r="S203" s="36" t="e">
        <f>(C_calculation_DO_reachcode!BC203*Q!AV203)/'A-IFR'!AV203</f>
        <v>#DIV/0!</v>
      </c>
      <c r="T203" s="36">
        <f>(C_calculation_DO_reachcode!BD203*Q!AW203)/'A-IFR'!AW203</f>
        <v>1.2364063465518116</v>
      </c>
      <c r="U203" s="36" t="e">
        <f>(C_calculation_DO_reachcode!BE203*Q!AX203)/'A-IFR'!AX203</f>
        <v>#DIV/0!</v>
      </c>
      <c r="V203" s="36" t="e">
        <f>(C_calculation_DO_reachcode!BF203*Q!AY203)/'A-IFR'!AY203</f>
        <v>#DIV/0!</v>
      </c>
      <c r="W203" s="36" t="e">
        <f>(C_calculation_DO_reachcode!BG203*Q!AZ203)/'A-IFR'!AZ203</f>
        <v>#DIV/0!</v>
      </c>
      <c r="X203" s="36">
        <f>(C_calculation_DO_reachcode!BH203*Q!BA203)/'A-IFR'!BA203</f>
        <v>0.58869446737119779</v>
      </c>
      <c r="Y203" s="36">
        <f>(C_calculation_DO_reachcode!BI203*Q!BB203)/'A-IFR'!BB203</f>
        <v>1.0889123796140532</v>
      </c>
      <c r="Z203" s="36">
        <f>(C_calculation_DO_reachcode!BJ203*Q!BC203)/'A-IFR'!BC203</f>
        <v>0.31309883665948163</v>
      </c>
      <c r="AA203" s="36" t="e">
        <f>(C_calculation_DO_reachcode!BK203*Q!BD203)/'A-IFR'!BD203</f>
        <v>#DIV/0!</v>
      </c>
      <c r="AB203" s="36" t="e">
        <f>(C_calculation_DO_reachcode!BL203*Q!BE203)/'A-IFR'!BE203</f>
        <v>#DIV/0!</v>
      </c>
      <c r="AC203" s="36">
        <f>(C_calculation_DO_reachcode!BM203*Q!BF203)/'A-IFR'!BF203</f>
        <v>1.0218222099852887</v>
      </c>
      <c r="AD203" s="36">
        <f>(C_calculation_DO_reachcode!BN203*Q!BG203)/'A-IFR'!BG203</f>
        <v>0.32790647129056932</v>
      </c>
    </row>
    <row r="204" spans="1:30" x14ac:dyDescent="0.25">
      <c r="A204" s="15" t="s">
        <v>248</v>
      </c>
      <c r="B204" s="3">
        <v>17110004000396</v>
      </c>
      <c r="C204">
        <v>1</v>
      </c>
      <c r="D204" s="17">
        <v>515</v>
      </c>
      <c r="F204" s="36" t="e">
        <f>(C_calculation_DO_reachcode!AP204*Q!AI204)/'A-IFR'!AI204</f>
        <v>#DIV/0!</v>
      </c>
      <c r="G204" s="36" t="e">
        <f>(C_calculation_DO_reachcode!AQ204*Q!AJ204)/'A-IFR'!AJ204</f>
        <v>#DIV/0!</v>
      </c>
      <c r="H204" s="36" t="e">
        <f>(C_calculation_DO_reachcode!AR204*Q!AK204)/'A-IFR'!AK204</f>
        <v>#DIV/0!</v>
      </c>
      <c r="I204" s="36" t="e">
        <f>(C_calculation_DO_reachcode!AS204*Q!AL204)/'A-IFR'!AL204</f>
        <v>#DIV/0!</v>
      </c>
      <c r="J204" s="36" t="e">
        <f>(C_calculation_DO_reachcode!AT204*Q!AM204)/'A-IFR'!AM204</f>
        <v>#DIV/0!</v>
      </c>
      <c r="K204" s="36" t="e">
        <f>(C_calculation_DO_reachcode!AU204*Q!AN204)/'A-IFR'!AN204</f>
        <v>#DIV/0!</v>
      </c>
      <c r="L204" s="36">
        <f>(C_calculation_DO_reachcode!AV204*Q!AO204)/'A-IFR'!AO204</f>
        <v>8.8804535261326298E-2</v>
      </c>
      <c r="M204" s="36" t="e">
        <f>(C_calculation_DO_reachcode!AW204*Q!AP204)/'A-IFR'!AP204</f>
        <v>#DIV/0!</v>
      </c>
      <c r="N204" s="36" t="e">
        <f>(C_calculation_DO_reachcode!AX204*Q!AQ204)/'A-IFR'!AQ204</f>
        <v>#DIV/0!</v>
      </c>
      <c r="O204" s="36" t="e">
        <f>(C_calculation_DO_reachcode!AY204*Q!AR204)/'A-IFR'!AR204</f>
        <v>#DIV/0!</v>
      </c>
      <c r="P204" s="36" t="e">
        <f>(C_calculation_DO_reachcode!AZ204*Q!AS204)/'A-IFR'!AS204</f>
        <v>#DIV/0!</v>
      </c>
      <c r="Q204" s="36" t="e">
        <f>(C_calculation_DO_reachcode!BA204*Q!AT204)/'A-IFR'!AT204</f>
        <v>#DIV/0!</v>
      </c>
      <c r="R204" s="36">
        <f>(C_calculation_DO_reachcode!BB204*Q!AU204)/'A-IFR'!AU204</f>
        <v>0.18742091235360711</v>
      </c>
      <c r="S204" s="36" t="e">
        <f>(C_calculation_DO_reachcode!BC204*Q!AV204)/'A-IFR'!AV204</f>
        <v>#DIV/0!</v>
      </c>
      <c r="T204" s="36" t="e">
        <f>(C_calculation_DO_reachcode!BD204*Q!AW204)/'A-IFR'!AW204</f>
        <v>#DIV/0!</v>
      </c>
      <c r="U204" s="36">
        <f>(C_calculation_DO_reachcode!BE204*Q!AX204)/'A-IFR'!AX204</f>
        <v>0.18938055493368894</v>
      </c>
      <c r="V204" s="36">
        <f>(C_calculation_DO_reachcode!BF204*Q!AY204)/'A-IFR'!AY204</f>
        <v>0.14185076225968909</v>
      </c>
      <c r="W204" s="36" t="e">
        <f>(C_calculation_DO_reachcode!BG204*Q!AZ204)/'A-IFR'!AZ204</f>
        <v>#DIV/0!</v>
      </c>
      <c r="X204" s="36" t="e">
        <f>(C_calculation_DO_reachcode!BH204*Q!BA204)/'A-IFR'!BA204</f>
        <v>#DIV/0!</v>
      </c>
      <c r="Y204" s="36" t="e">
        <f>(C_calculation_DO_reachcode!BI204*Q!BB204)/'A-IFR'!BB204</f>
        <v>#DIV/0!</v>
      </c>
      <c r="Z204" s="36">
        <f>(C_calculation_DO_reachcode!BJ204*Q!BC204)/'A-IFR'!BC204</f>
        <v>0.19634721431091998</v>
      </c>
      <c r="AA204" s="36" t="e">
        <f>(C_calculation_DO_reachcode!BK204*Q!BD204)/'A-IFR'!BD204</f>
        <v>#DIV/0!</v>
      </c>
      <c r="AB204" s="36">
        <f>(C_calculation_DO_reachcode!BL204*Q!BE204)/'A-IFR'!BE204</f>
        <v>0.10834915862921062</v>
      </c>
      <c r="AC204" s="36" t="e">
        <f>(C_calculation_DO_reachcode!BM204*Q!BF204)/'A-IFR'!BF204</f>
        <v>#DIV/0!</v>
      </c>
      <c r="AD204" s="36" t="e">
        <f>(C_calculation_DO_reachcode!BN204*Q!BG204)/'A-IFR'!BG204</f>
        <v>#DIV/0!</v>
      </c>
    </row>
    <row r="205" spans="1:30" x14ac:dyDescent="0.25">
      <c r="A205" s="15" t="s">
        <v>249</v>
      </c>
      <c r="B205" s="3">
        <v>17110004000399</v>
      </c>
      <c r="C205">
        <v>0.85306185483932495</v>
      </c>
      <c r="D205" s="17">
        <v>56</v>
      </c>
      <c r="F205" s="36" t="e">
        <f>(C_calculation_DO_reachcode!AP205*Q!AI205)/'A-IFR'!AI205</f>
        <v>#DIV/0!</v>
      </c>
      <c r="G205" s="36" t="e">
        <f>(C_calculation_DO_reachcode!AQ205*Q!AJ205)/'A-IFR'!AJ205</f>
        <v>#DIV/0!</v>
      </c>
      <c r="H205" s="36" t="e">
        <f>(C_calculation_DO_reachcode!AR205*Q!AK205)/'A-IFR'!AK205</f>
        <v>#DIV/0!</v>
      </c>
      <c r="I205" s="36" t="e">
        <f>(C_calculation_DO_reachcode!AS205*Q!AL205)/'A-IFR'!AL205</f>
        <v>#DIV/0!</v>
      </c>
      <c r="J205" s="36" t="e">
        <f>(C_calculation_DO_reachcode!AT205*Q!AM205)/'A-IFR'!AM205</f>
        <v>#DIV/0!</v>
      </c>
      <c r="K205" s="36" t="e">
        <f>(C_calculation_DO_reachcode!AU205*Q!AN205)/'A-IFR'!AN205</f>
        <v>#DIV/0!</v>
      </c>
      <c r="L205" s="36">
        <f>(C_calculation_DO_reachcode!AV205*Q!AO205)/'A-IFR'!AO205</f>
        <v>0.13048356451007276</v>
      </c>
      <c r="M205" s="36" t="e">
        <f>(C_calculation_DO_reachcode!AW205*Q!AP205)/'A-IFR'!AP205</f>
        <v>#DIV/0!</v>
      </c>
      <c r="N205" s="36" t="e">
        <f>(C_calculation_DO_reachcode!AX205*Q!AQ205)/'A-IFR'!AQ205</f>
        <v>#DIV/0!</v>
      </c>
      <c r="O205" s="36" t="e">
        <f>(C_calculation_DO_reachcode!AY205*Q!AR205)/'A-IFR'!AR205</f>
        <v>#DIV/0!</v>
      </c>
      <c r="P205" s="36" t="e">
        <f>(C_calculation_DO_reachcode!AZ205*Q!AS205)/'A-IFR'!AS205</f>
        <v>#DIV/0!</v>
      </c>
      <c r="Q205" s="36" t="e">
        <f>(C_calculation_DO_reachcode!BA205*Q!AT205)/'A-IFR'!AT205</f>
        <v>#DIV/0!</v>
      </c>
      <c r="R205" s="36">
        <f>(C_calculation_DO_reachcode!BB205*Q!AU205)/'A-IFR'!AU205</f>
        <v>0.22720463934608295</v>
      </c>
      <c r="S205" s="36" t="e">
        <f>(C_calculation_DO_reachcode!BC205*Q!AV205)/'A-IFR'!AV205</f>
        <v>#DIV/0!</v>
      </c>
      <c r="T205" s="36" t="e">
        <f>(C_calculation_DO_reachcode!BD205*Q!AW205)/'A-IFR'!AW205</f>
        <v>#DIV/0!</v>
      </c>
      <c r="U205" s="36">
        <f>(C_calculation_DO_reachcode!BE205*Q!AX205)/'A-IFR'!AX205</f>
        <v>0.23250296413548363</v>
      </c>
      <c r="V205" s="36">
        <f>(C_calculation_DO_reachcode!BF205*Q!AY205)/'A-IFR'!AY205</f>
        <v>0.18019850613644217</v>
      </c>
      <c r="W205" s="36" t="e">
        <f>(C_calculation_DO_reachcode!BG205*Q!AZ205)/'A-IFR'!AZ205</f>
        <v>#DIV/0!</v>
      </c>
      <c r="X205" s="36" t="e">
        <f>(C_calculation_DO_reachcode!BH205*Q!BA205)/'A-IFR'!BA205</f>
        <v>#DIV/0!</v>
      </c>
      <c r="Y205" s="36" t="e">
        <f>(C_calculation_DO_reachcode!BI205*Q!BB205)/'A-IFR'!BB205</f>
        <v>#DIV/0!</v>
      </c>
      <c r="Z205" s="36">
        <f>(C_calculation_DO_reachcode!BJ205*Q!BC205)/'A-IFR'!BC205</f>
        <v>0.23744791942233648</v>
      </c>
      <c r="AA205" s="36" t="e">
        <f>(C_calculation_DO_reachcode!BK205*Q!BD205)/'A-IFR'!BD205</f>
        <v>#DIV/0!</v>
      </c>
      <c r="AB205" s="36">
        <f>(C_calculation_DO_reachcode!BL205*Q!BE205)/'A-IFR'!BE205</f>
        <v>0.15286328437800242</v>
      </c>
      <c r="AC205" s="36" t="e">
        <f>(C_calculation_DO_reachcode!BM205*Q!BF205)/'A-IFR'!BF205</f>
        <v>#DIV/0!</v>
      </c>
      <c r="AD205" s="36" t="e">
        <f>(C_calculation_DO_reachcode!BN205*Q!BG205)/'A-IFR'!BG205</f>
        <v>#DIV/0!</v>
      </c>
    </row>
    <row r="206" spans="1:30" x14ac:dyDescent="0.25">
      <c r="A206" s="15" t="s">
        <v>250</v>
      </c>
      <c r="B206" s="3">
        <v>17110004000399</v>
      </c>
      <c r="C206">
        <v>0.81375336647033691</v>
      </c>
      <c r="D206" s="17">
        <v>56</v>
      </c>
      <c r="F206" s="36" t="e">
        <f>(C_calculation_DO_reachcode!AP206*Q!AI206)/'A-IFR'!AI206</f>
        <v>#DIV/0!</v>
      </c>
      <c r="G206" s="36" t="e">
        <f>(C_calculation_DO_reachcode!AQ206*Q!AJ206)/'A-IFR'!AJ206</f>
        <v>#DIV/0!</v>
      </c>
      <c r="H206" s="36" t="e">
        <f>(C_calculation_DO_reachcode!AR206*Q!AK206)/'A-IFR'!AK206</f>
        <v>#DIV/0!</v>
      </c>
      <c r="I206" s="36" t="e">
        <f>(C_calculation_DO_reachcode!AS206*Q!AL206)/'A-IFR'!AL206</f>
        <v>#DIV/0!</v>
      </c>
      <c r="J206" s="36" t="e">
        <f>(C_calculation_DO_reachcode!AT206*Q!AM206)/'A-IFR'!AM206</f>
        <v>#DIV/0!</v>
      </c>
      <c r="K206" s="36" t="e">
        <f>(C_calculation_DO_reachcode!AU206*Q!AN206)/'A-IFR'!AN206</f>
        <v>#DIV/0!</v>
      </c>
      <c r="L206" s="36">
        <f>(C_calculation_DO_reachcode!AV206*Q!AO206)/'A-IFR'!AO206</f>
        <v>0.18572160681933683</v>
      </c>
      <c r="M206" s="36" t="e">
        <f>(C_calculation_DO_reachcode!AW206*Q!AP206)/'A-IFR'!AP206</f>
        <v>#DIV/0!</v>
      </c>
      <c r="N206" s="36" t="e">
        <f>(C_calculation_DO_reachcode!AX206*Q!AQ206)/'A-IFR'!AQ206</f>
        <v>#DIV/0!</v>
      </c>
      <c r="O206" s="36" t="e">
        <f>(C_calculation_DO_reachcode!AY206*Q!AR206)/'A-IFR'!AR206</f>
        <v>#DIV/0!</v>
      </c>
      <c r="P206" s="36" t="e">
        <f>(C_calculation_DO_reachcode!AZ206*Q!AS206)/'A-IFR'!AS206</f>
        <v>#DIV/0!</v>
      </c>
      <c r="Q206" s="36" t="e">
        <f>(C_calculation_DO_reachcode!BA206*Q!AT206)/'A-IFR'!AT206</f>
        <v>#DIV/0!</v>
      </c>
      <c r="R206" s="36">
        <f>(C_calculation_DO_reachcode!BB206*Q!AU206)/'A-IFR'!AU206</f>
        <v>0.32338793666925819</v>
      </c>
      <c r="S206" s="36" t="e">
        <f>(C_calculation_DO_reachcode!BC206*Q!AV206)/'A-IFR'!AV206</f>
        <v>#DIV/0!</v>
      </c>
      <c r="T206" s="36" t="e">
        <f>(C_calculation_DO_reachcode!BD206*Q!AW206)/'A-IFR'!AW206</f>
        <v>#DIV/0!</v>
      </c>
      <c r="U206" s="36">
        <f>(C_calculation_DO_reachcode!BE206*Q!AX206)/'A-IFR'!AX206</f>
        <v>0.33092921895283822</v>
      </c>
      <c r="V206" s="36">
        <f>(C_calculation_DO_reachcode!BF206*Q!AY206)/'A-IFR'!AY206</f>
        <v>0.25648254040086937</v>
      </c>
      <c r="W206" s="36" t="e">
        <f>(C_calculation_DO_reachcode!BG206*Q!AZ206)/'A-IFR'!AZ206</f>
        <v>#DIV/0!</v>
      </c>
      <c r="X206" s="36" t="e">
        <f>(C_calculation_DO_reachcode!BH206*Q!BA206)/'A-IFR'!BA206</f>
        <v>#DIV/0!</v>
      </c>
      <c r="Y206" s="36" t="e">
        <f>(C_calculation_DO_reachcode!BI206*Q!BB206)/'A-IFR'!BB206</f>
        <v>#DIV/0!</v>
      </c>
      <c r="Z206" s="36">
        <f>(C_calculation_DO_reachcode!BJ206*Q!BC206)/'A-IFR'!BC206</f>
        <v>0.33796753864445894</v>
      </c>
      <c r="AA206" s="36" t="e">
        <f>(C_calculation_DO_reachcode!BK206*Q!BD206)/'A-IFR'!BD206</f>
        <v>#DIV/0!</v>
      </c>
      <c r="AB206" s="36">
        <f>(C_calculation_DO_reachcode!BL206*Q!BE206)/'A-IFR'!BE206</f>
        <v>0.21757540809802342</v>
      </c>
      <c r="AC206" s="36" t="e">
        <f>(C_calculation_DO_reachcode!BM206*Q!BF206)/'A-IFR'!BF206</f>
        <v>#DIV/0!</v>
      </c>
      <c r="AD206" s="36" t="e">
        <f>(C_calculation_DO_reachcode!BN206*Q!BG206)/'A-IFR'!BG206</f>
        <v>#DIV/0!</v>
      </c>
    </row>
    <row r="207" spans="1:30" x14ac:dyDescent="0.25">
      <c r="A207" s="15" t="s">
        <v>251</v>
      </c>
      <c r="B207" s="3">
        <v>17110004000400</v>
      </c>
      <c r="C207">
        <v>0.98540312051773071</v>
      </c>
      <c r="D207" s="17">
        <v>57</v>
      </c>
      <c r="F207" s="36" t="e">
        <f>(C_calculation_DO_reachcode!AP207*Q!AI207)/'A-IFR'!AI207</f>
        <v>#DIV/0!</v>
      </c>
      <c r="G207" s="36" t="e">
        <f>(C_calculation_DO_reachcode!AQ207*Q!AJ207)/'A-IFR'!AJ207</f>
        <v>#DIV/0!</v>
      </c>
      <c r="H207" s="36" t="e">
        <f>(C_calculation_DO_reachcode!AR207*Q!AK207)/'A-IFR'!AK207</f>
        <v>#DIV/0!</v>
      </c>
      <c r="I207" s="36" t="e">
        <f>(C_calculation_DO_reachcode!AS207*Q!AL207)/'A-IFR'!AL207</f>
        <v>#DIV/0!</v>
      </c>
      <c r="J207" s="36" t="e">
        <f>(C_calculation_DO_reachcode!AT207*Q!AM207)/'A-IFR'!AM207</f>
        <v>#DIV/0!</v>
      </c>
      <c r="K207" s="36" t="e">
        <f>(C_calculation_DO_reachcode!AU207*Q!AN207)/'A-IFR'!AN207</f>
        <v>#DIV/0!</v>
      </c>
      <c r="L207" s="36">
        <f>(C_calculation_DO_reachcode!AV207*Q!AO207)/'A-IFR'!AO207</f>
        <v>8.9598712797373969E-2</v>
      </c>
      <c r="M207" s="36" t="e">
        <f>(C_calculation_DO_reachcode!AW207*Q!AP207)/'A-IFR'!AP207</f>
        <v>#DIV/0!</v>
      </c>
      <c r="N207" s="36" t="e">
        <f>(C_calculation_DO_reachcode!AX207*Q!AQ207)/'A-IFR'!AQ207</f>
        <v>#DIV/0!</v>
      </c>
      <c r="O207" s="36" t="e">
        <f>(C_calculation_DO_reachcode!AY207*Q!AR207)/'A-IFR'!AR207</f>
        <v>#DIV/0!</v>
      </c>
      <c r="P207" s="36" t="e">
        <f>(C_calculation_DO_reachcode!AZ207*Q!AS207)/'A-IFR'!AS207</f>
        <v>#DIV/0!</v>
      </c>
      <c r="Q207" s="36" t="e">
        <f>(C_calculation_DO_reachcode!BA207*Q!AT207)/'A-IFR'!AT207</f>
        <v>#DIV/0!</v>
      </c>
      <c r="R207" s="36">
        <f>(C_calculation_DO_reachcode!BB207*Q!AU207)/'A-IFR'!AU207</f>
        <v>0.1560138449587232</v>
      </c>
      <c r="S207" s="36" t="e">
        <f>(C_calculation_DO_reachcode!BC207*Q!AV207)/'A-IFR'!AV207</f>
        <v>#DIV/0!</v>
      </c>
      <c r="T207" s="36" t="e">
        <f>(C_calculation_DO_reachcode!BD207*Q!AW207)/'A-IFR'!AW207</f>
        <v>#DIV/0!</v>
      </c>
      <c r="U207" s="36">
        <f>(C_calculation_DO_reachcode!BE207*Q!AX207)/'A-IFR'!AX207</f>
        <v>0.15965201863701364</v>
      </c>
      <c r="V207" s="36">
        <f>(C_calculation_DO_reachcode!BF207*Q!AY207)/'A-IFR'!AY207</f>
        <v>0.12373630888272809</v>
      </c>
      <c r="W207" s="36" t="e">
        <f>(C_calculation_DO_reachcode!BG207*Q!AZ207)/'A-IFR'!AZ207</f>
        <v>#DIV/0!</v>
      </c>
      <c r="X207" s="36" t="e">
        <f>(C_calculation_DO_reachcode!BH207*Q!BA207)/'A-IFR'!BA207</f>
        <v>#DIV/0!</v>
      </c>
      <c r="Y207" s="36" t="e">
        <f>(C_calculation_DO_reachcode!BI207*Q!BB207)/'A-IFR'!BB207</f>
        <v>#DIV/0!</v>
      </c>
      <c r="Z207" s="36">
        <f>(C_calculation_DO_reachcode!BJ207*Q!BC207)/'A-IFR'!BC207</f>
        <v>0.1630475597656742</v>
      </c>
      <c r="AA207" s="36" t="e">
        <f>(C_calculation_DO_reachcode!BK207*Q!BD207)/'A-IFR'!BD207</f>
        <v>#DIV/0!</v>
      </c>
      <c r="AB207" s="36">
        <f>(C_calculation_DO_reachcode!BL207*Q!BE207)/'A-IFR'!BE207</f>
        <v>0.10496611644866709</v>
      </c>
      <c r="AC207" s="36" t="e">
        <f>(C_calculation_DO_reachcode!BM207*Q!BF207)/'A-IFR'!BF207</f>
        <v>#DIV/0!</v>
      </c>
      <c r="AD207" s="36" t="e">
        <f>(C_calculation_DO_reachcode!BN207*Q!BG207)/'A-IFR'!BG207</f>
        <v>#DIV/0!</v>
      </c>
    </row>
    <row r="208" spans="1:30" x14ac:dyDescent="0.25">
      <c r="A208" s="15" t="s">
        <v>252</v>
      </c>
      <c r="B208" s="3">
        <v>17110004013604</v>
      </c>
      <c r="C208">
        <v>0.83437204360961914</v>
      </c>
      <c r="D208" s="17">
        <v>219</v>
      </c>
      <c r="F208" s="36" t="e">
        <f>(C_calculation_DO_reachcode!AP208*Q!AI208)/'A-IFR'!AI208</f>
        <v>#DIV/0!</v>
      </c>
      <c r="G208" s="36" t="e">
        <f>(C_calculation_DO_reachcode!AQ208*Q!AJ208)/'A-IFR'!AJ208</f>
        <v>#DIV/0!</v>
      </c>
      <c r="H208" s="36" t="e">
        <f>(C_calculation_DO_reachcode!AR208*Q!AK208)/'A-IFR'!AK208</f>
        <v>#DIV/0!</v>
      </c>
      <c r="I208" s="36" t="e">
        <f>(C_calculation_DO_reachcode!AS208*Q!AL208)/'A-IFR'!AL208</f>
        <v>#DIV/0!</v>
      </c>
      <c r="J208" s="36" t="e">
        <f>(C_calculation_DO_reachcode!AT208*Q!AM208)/'A-IFR'!AM208</f>
        <v>#DIV/0!</v>
      </c>
      <c r="K208" s="36" t="e">
        <f>(C_calculation_DO_reachcode!AU208*Q!AN208)/'A-IFR'!AN208</f>
        <v>#DIV/0!</v>
      </c>
      <c r="L208" s="36">
        <f>(C_calculation_DO_reachcode!AV208*Q!AO208)/'A-IFR'!AO208</f>
        <v>0.18756147118866223</v>
      </c>
      <c r="M208" s="36" t="e">
        <f>(C_calculation_DO_reachcode!AW208*Q!AP208)/'A-IFR'!AP208</f>
        <v>#DIV/0!</v>
      </c>
      <c r="N208" s="36" t="e">
        <f>(C_calculation_DO_reachcode!AX208*Q!AQ208)/'A-IFR'!AQ208</f>
        <v>#DIV/0!</v>
      </c>
      <c r="O208" s="36" t="e">
        <f>(C_calculation_DO_reachcode!AY208*Q!AR208)/'A-IFR'!AR208</f>
        <v>#DIV/0!</v>
      </c>
      <c r="P208" s="36" t="e">
        <f>(C_calculation_DO_reachcode!AZ208*Q!AS208)/'A-IFR'!AS208</f>
        <v>#DIV/0!</v>
      </c>
      <c r="Q208" s="36" t="e">
        <f>(C_calculation_DO_reachcode!BA208*Q!AT208)/'A-IFR'!AT208</f>
        <v>#DIV/0!</v>
      </c>
      <c r="R208" s="36">
        <f>(C_calculation_DO_reachcode!BB208*Q!AU208)/'A-IFR'!AU208</f>
        <v>0.13404795205107634</v>
      </c>
      <c r="S208" s="36" t="e">
        <f>(C_calculation_DO_reachcode!BC208*Q!AV208)/'A-IFR'!AV208</f>
        <v>#DIV/0!</v>
      </c>
      <c r="T208" s="36" t="e">
        <f>(C_calculation_DO_reachcode!BD208*Q!AW208)/'A-IFR'!AW208</f>
        <v>#DIV/0!</v>
      </c>
      <c r="U208" s="36">
        <f>(C_calculation_DO_reachcode!BE208*Q!AX208)/'A-IFR'!AX208</f>
        <v>0.15448348245475449</v>
      </c>
      <c r="V208" s="36">
        <f>(C_calculation_DO_reachcode!BF208*Q!AY208)/'A-IFR'!AY208</f>
        <v>0.13675535779560635</v>
      </c>
      <c r="W208" s="36" t="e">
        <f>(C_calculation_DO_reachcode!BG208*Q!AZ208)/'A-IFR'!AZ208</f>
        <v>#DIV/0!</v>
      </c>
      <c r="X208" s="36" t="e">
        <f>(C_calculation_DO_reachcode!BH208*Q!BA208)/'A-IFR'!BA208</f>
        <v>#DIV/0!</v>
      </c>
      <c r="Y208" s="36" t="e">
        <f>(C_calculation_DO_reachcode!BI208*Q!BB208)/'A-IFR'!BB208</f>
        <v>#DIV/0!</v>
      </c>
      <c r="Z208" s="36">
        <f>(C_calculation_DO_reachcode!BJ208*Q!BC208)/'A-IFR'!BC208</f>
        <v>0.14215809287926304</v>
      </c>
      <c r="AA208" s="36" t="e">
        <f>(C_calculation_DO_reachcode!BK208*Q!BD208)/'A-IFR'!BD208</f>
        <v>#DIV/0!</v>
      </c>
      <c r="AB208" s="36">
        <f>(C_calculation_DO_reachcode!BL208*Q!BE208)/'A-IFR'!BE208</f>
        <v>0.18834417731426112</v>
      </c>
      <c r="AC208" s="36" t="e">
        <f>(C_calculation_DO_reachcode!BM208*Q!BF208)/'A-IFR'!BF208</f>
        <v>#DIV/0!</v>
      </c>
      <c r="AD208" s="36" t="e">
        <f>(C_calculation_DO_reachcode!BN208*Q!BG208)/'A-IFR'!BG208</f>
        <v>#DIV/0!</v>
      </c>
    </row>
    <row r="209" spans="1:30" x14ac:dyDescent="0.25">
      <c r="A209" s="15" t="s">
        <v>254</v>
      </c>
      <c r="B209" s="3">
        <v>17110004010335</v>
      </c>
      <c r="C209">
        <v>9.7406273707747459E-3</v>
      </c>
      <c r="D209" s="17">
        <v>160</v>
      </c>
      <c r="F209" s="36" t="e">
        <f>(C_calculation_DO_reachcode!AP209*Q!AI209)/'A-IFR'!AI209</f>
        <v>#DIV/0!</v>
      </c>
      <c r="G209" s="36" t="e">
        <f>(C_calculation_DO_reachcode!AQ209*Q!AJ209)/'A-IFR'!AJ209</f>
        <v>#DIV/0!</v>
      </c>
      <c r="H209" s="36" t="e">
        <f>(C_calculation_DO_reachcode!AR209*Q!AK209)/'A-IFR'!AK209</f>
        <v>#DIV/0!</v>
      </c>
      <c r="I209" s="36" t="e">
        <f>(C_calculation_DO_reachcode!AS209*Q!AL209)/'A-IFR'!AL209</f>
        <v>#DIV/0!</v>
      </c>
      <c r="J209" s="36" t="e">
        <f>(C_calculation_DO_reachcode!AT209*Q!AM209)/'A-IFR'!AM209</f>
        <v>#DIV/0!</v>
      </c>
      <c r="K209" s="36" t="e">
        <f>(C_calculation_DO_reachcode!AU209*Q!AN209)/'A-IFR'!AN209</f>
        <v>#DIV/0!</v>
      </c>
      <c r="L209" s="36" t="e">
        <f>(C_calculation_DO_reachcode!AV209*Q!AO209)/'A-IFR'!AO209</f>
        <v>#DIV/0!</v>
      </c>
      <c r="M209" s="36" t="e">
        <f>(C_calculation_DO_reachcode!AW209*Q!AP209)/'A-IFR'!AP209</f>
        <v>#DIV/0!</v>
      </c>
      <c r="N209" s="36">
        <f>(C_calculation_DO_reachcode!AX209*Q!AQ209)/'A-IFR'!AQ209</f>
        <v>0.71568019075890854</v>
      </c>
      <c r="O209" s="36" t="e">
        <f>(C_calculation_DO_reachcode!AY209*Q!AR209)/'A-IFR'!AR209</f>
        <v>#DIV/0!</v>
      </c>
      <c r="P209" s="36" t="e">
        <f>(C_calculation_DO_reachcode!AZ209*Q!AS209)/'A-IFR'!AS209</f>
        <v>#DIV/0!</v>
      </c>
      <c r="Q209" s="36" t="e">
        <f>(C_calculation_DO_reachcode!BA209*Q!AT209)/'A-IFR'!AT209</f>
        <v>#DIV/0!</v>
      </c>
      <c r="R209" s="36">
        <f>(C_calculation_DO_reachcode!BB209*Q!AU209)/'A-IFR'!AU209</f>
        <v>0.56216500497872179</v>
      </c>
      <c r="S209" s="36">
        <f>(C_calculation_DO_reachcode!BC209*Q!AV209)/'A-IFR'!AV209</f>
        <v>0.54903257202054834</v>
      </c>
      <c r="T209" s="36" t="e">
        <f>(C_calculation_DO_reachcode!BD209*Q!AW209)/'A-IFR'!AW209</f>
        <v>#DIV/0!</v>
      </c>
      <c r="U209" s="36" t="e">
        <f>(C_calculation_DO_reachcode!BE209*Q!AX209)/'A-IFR'!AX209</f>
        <v>#DIV/0!</v>
      </c>
      <c r="V209" s="36">
        <f>(C_calculation_DO_reachcode!BF209*Q!AY209)/'A-IFR'!AY209</f>
        <v>0.59881032256269517</v>
      </c>
      <c r="W209" s="36" t="e">
        <f>(C_calculation_DO_reachcode!BG209*Q!AZ209)/'A-IFR'!AZ209</f>
        <v>#DIV/0!</v>
      </c>
      <c r="X209" s="36" t="e">
        <f>(C_calculation_DO_reachcode!BH209*Q!BA209)/'A-IFR'!BA209</f>
        <v>#DIV/0!</v>
      </c>
      <c r="Y209" s="36">
        <f>(C_calculation_DO_reachcode!BI209*Q!BB209)/'A-IFR'!BB209</f>
        <v>0.53061811855460406</v>
      </c>
      <c r="Z209" s="36" t="e">
        <f>(C_calculation_DO_reachcode!BJ209*Q!BC209)/'A-IFR'!BC209</f>
        <v>#DIV/0!</v>
      </c>
      <c r="AA209" s="36" t="e">
        <f>(C_calculation_DO_reachcode!BK209*Q!BD209)/'A-IFR'!BD209</f>
        <v>#DIV/0!</v>
      </c>
      <c r="AB209" s="36" t="e">
        <f>(C_calculation_DO_reachcode!BL209*Q!BE209)/'A-IFR'!BE209</f>
        <v>#DIV/0!</v>
      </c>
      <c r="AC209" s="36">
        <f>(C_calculation_DO_reachcode!BM209*Q!BF209)/'A-IFR'!BF209</f>
        <v>0.5543718147337191</v>
      </c>
      <c r="AD209" s="36" t="e">
        <f>(C_calculation_DO_reachcode!BN209*Q!BG209)/'A-IFR'!BG209</f>
        <v>#DIV/0!</v>
      </c>
    </row>
    <row r="210" spans="1:30" x14ac:dyDescent="0.25">
      <c r="A210" s="15" t="s">
        <v>255</v>
      </c>
      <c r="B210" s="3">
        <v>17110004000263</v>
      </c>
      <c r="C210">
        <v>0.61783170700073242</v>
      </c>
      <c r="D210" s="17">
        <v>13</v>
      </c>
      <c r="F210" s="36" t="e">
        <f>(C_calculation_DO_reachcode!AP210*Q!AI210)/'A-IFR'!AI210</f>
        <v>#DIV/0!</v>
      </c>
      <c r="G210" s="36" t="e">
        <f>(C_calculation_DO_reachcode!AQ210*Q!AJ210)/'A-IFR'!AJ210</f>
        <v>#DIV/0!</v>
      </c>
      <c r="H210" s="36" t="e">
        <f>(C_calculation_DO_reachcode!AR210*Q!AK210)/'A-IFR'!AK210</f>
        <v>#DIV/0!</v>
      </c>
      <c r="I210" s="36" t="e">
        <f>(C_calculation_DO_reachcode!AS210*Q!AL210)/'A-IFR'!AL210</f>
        <v>#DIV/0!</v>
      </c>
      <c r="J210" s="36" t="e">
        <f>(C_calculation_DO_reachcode!AT210*Q!AM210)/'A-IFR'!AM210</f>
        <v>#DIV/0!</v>
      </c>
      <c r="K210" s="36" t="e">
        <f>(C_calculation_DO_reachcode!AU210*Q!AN210)/'A-IFR'!AN210</f>
        <v>#DIV/0!</v>
      </c>
      <c r="L210" s="36" t="e">
        <f>(C_calculation_DO_reachcode!AV210*Q!AO210)/'A-IFR'!AO210</f>
        <v>#DIV/0!</v>
      </c>
      <c r="M210" s="36" t="e">
        <f>(C_calculation_DO_reachcode!AW210*Q!AP210)/'A-IFR'!AP210</f>
        <v>#DIV/0!</v>
      </c>
      <c r="N210" s="36">
        <f>(C_calculation_DO_reachcode!AX210*Q!AQ210)/'A-IFR'!AQ210</f>
        <v>0</v>
      </c>
      <c r="O210" s="36" t="e">
        <f>(C_calculation_DO_reachcode!AY210*Q!AR210)/'A-IFR'!AR210</f>
        <v>#DIV/0!</v>
      </c>
      <c r="P210" s="36" t="e">
        <f>(C_calculation_DO_reachcode!AZ210*Q!AS210)/'A-IFR'!AS210</f>
        <v>#DIV/0!</v>
      </c>
      <c r="Q210" s="36" t="e">
        <f>(C_calculation_DO_reachcode!BA210*Q!AT210)/'A-IFR'!AT210</f>
        <v>#DIV/0!</v>
      </c>
      <c r="R210" s="36">
        <f>(C_calculation_DO_reachcode!BB210*Q!AU210)/'A-IFR'!AU210</f>
        <v>0</v>
      </c>
      <c r="S210" s="36">
        <f>(C_calculation_DO_reachcode!BC210*Q!AV210)/'A-IFR'!AV210</f>
        <v>0</v>
      </c>
      <c r="T210" s="36" t="e">
        <f>(C_calculation_DO_reachcode!BD210*Q!AW210)/'A-IFR'!AW210</f>
        <v>#DIV/0!</v>
      </c>
      <c r="U210" s="36" t="e">
        <f>(C_calculation_DO_reachcode!BE210*Q!AX210)/'A-IFR'!AX210</f>
        <v>#DIV/0!</v>
      </c>
      <c r="V210" s="36">
        <f>(C_calculation_DO_reachcode!BF210*Q!AY210)/'A-IFR'!AY210</f>
        <v>0</v>
      </c>
      <c r="W210" s="36" t="e">
        <f>(C_calculation_DO_reachcode!BG210*Q!AZ210)/'A-IFR'!AZ210</f>
        <v>#DIV/0!</v>
      </c>
      <c r="X210" s="36" t="e">
        <f>(C_calculation_DO_reachcode!BH210*Q!BA210)/'A-IFR'!BA210</f>
        <v>#DIV/0!</v>
      </c>
      <c r="Y210" s="36">
        <f>(C_calculation_DO_reachcode!BI210*Q!BB210)/'A-IFR'!BB210</f>
        <v>0</v>
      </c>
      <c r="Z210" s="36" t="e">
        <f>(C_calculation_DO_reachcode!BJ210*Q!BC210)/'A-IFR'!BC210</f>
        <v>#DIV/0!</v>
      </c>
      <c r="AA210" s="36" t="e">
        <f>(C_calculation_DO_reachcode!BK210*Q!BD210)/'A-IFR'!BD210</f>
        <v>#DIV/0!</v>
      </c>
      <c r="AB210" s="36" t="e">
        <f>(C_calculation_DO_reachcode!BL210*Q!BE210)/'A-IFR'!BE210</f>
        <v>#DIV/0!</v>
      </c>
      <c r="AC210" s="36">
        <f>(C_calculation_DO_reachcode!BM210*Q!BF210)/'A-IFR'!BF210</f>
        <v>0</v>
      </c>
      <c r="AD210" s="36" t="e">
        <f>(C_calculation_DO_reachcode!BN210*Q!BG210)/'A-IFR'!BG210</f>
        <v>#DIV/0!</v>
      </c>
    </row>
    <row r="211" spans="1:30" x14ac:dyDescent="0.25">
      <c r="A211" s="15" t="s">
        <v>256</v>
      </c>
      <c r="B211" s="3">
        <v>17110004000393</v>
      </c>
      <c r="C211">
        <v>1</v>
      </c>
      <c r="D211" s="17">
        <v>402</v>
      </c>
      <c r="F211" s="36">
        <f>(C_calculation_DO_reachcode!AP211*Q!AI211)/'A-IFR'!AI211</f>
        <v>0</v>
      </c>
      <c r="G211" s="36" t="e">
        <f>(C_calculation_DO_reachcode!AQ211*Q!AJ211)/'A-IFR'!AJ211</f>
        <v>#DIV/0!</v>
      </c>
      <c r="H211" s="36" t="e">
        <f>(C_calculation_DO_reachcode!AR211*Q!AK211)/'A-IFR'!AK211</f>
        <v>#DIV/0!</v>
      </c>
      <c r="I211" s="36" t="e">
        <f>(C_calculation_DO_reachcode!AS211*Q!AL211)/'A-IFR'!AL211</f>
        <v>#DIV/0!</v>
      </c>
      <c r="J211" s="36" t="e">
        <f>(C_calculation_DO_reachcode!AT211*Q!AM211)/'A-IFR'!AM211</f>
        <v>#DIV/0!</v>
      </c>
      <c r="K211" s="36" t="e">
        <f>(C_calculation_DO_reachcode!AU211*Q!AN211)/'A-IFR'!AN211</f>
        <v>#DIV/0!</v>
      </c>
      <c r="L211" s="36" t="e">
        <f>(C_calculation_DO_reachcode!AV211*Q!AO211)/'A-IFR'!AO211</f>
        <v>#DIV/0!</v>
      </c>
      <c r="M211" s="36" t="e">
        <f>(C_calculation_DO_reachcode!AW211*Q!AP211)/'A-IFR'!AP211</f>
        <v>#DIV/0!</v>
      </c>
      <c r="N211" s="36">
        <f>(C_calculation_DO_reachcode!AX211*Q!AQ211)/'A-IFR'!AQ211</f>
        <v>0</v>
      </c>
      <c r="O211" s="36" t="e">
        <f>(C_calculation_DO_reachcode!AY211*Q!AR211)/'A-IFR'!AR211</f>
        <v>#DIV/0!</v>
      </c>
      <c r="P211" s="36">
        <f>(C_calculation_DO_reachcode!AZ211*Q!AS211)/'A-IFR'!AS211</f>
        <v>0</v>
      </c>
      <c r="Q211" s="36">
        <f>(C_calculation_DO_reachcode!BA211*Q!AT211)/'A-IFR'!AT211</f>
        <v>1.5851364022170213E-2</v>
      </c>
      <c r="R211" s="36">
        <f>(C_calculation_DO_reachcode!BB211*Q!AU211)/'A-IFR'!AU211</f>
        <v>0</v>
      </c>
      <c r="S211" s="36">
        <f>(C_calculation_DO_reachcode!BC211*Q!AV211)/'A-IFR'!AV211</f>
        <v>0</v>
      </c>
      <c r="T211" s="36">
        <f>(C_calculation_DO_reachcode!BD211*Q!AW211)/'A-IFR'!AW211</f>
        <v>1.5851364022170213E-2</v>
      </c>
      <c r="U211" s="36" t="e">
        <f>(C_calculation_DO_reachcode!BE211*Q!AX211)/'A-IFR'!AX211</f>
        <v>#DIV/0!</v>
      </c>
      <c r="V211" s="36">
        <f>(C_calculation_DO_reachcode!BF211*Q!AY211)/'A-IFR'!AY211</f>
        <v>0</v>
      </c>
      <c r="W211" s="36" t="e">
        <f>(C_calculation_DO_reachcode!BG211*Q!AZ211)/'A-IFR'!AZ211</f>
        <v>#DIV/0!</v>
      </c>
      <c r="X211" s="36">
        <f>(C_calculation_DO_reachcode!BH211*Q!BA211)/'A-IFR'!BA211</f>
        <v>0</v>
      </c>
      <c r="Y211" s="36">
        <f>(C_calculation_DO_reachcode!BI211*Q!BB211)/'A-IFR'!BB211</f>
        <v>0</v>
      </c>
      <c r="Z211" s="36">
        <f>(C_calculation_DO_reachcode!BJ211*Q!BC211)/'A-IFR'!BC211</f>
        <v>0</v>
      </c>
      <c r="AA211" s="36" t="e">
        <f>(C_calculation_DO_reachcode!BK211*Q!BD211)/'A-IFR'!BD211</f>
        <v>#DIV/0!</v>
      </c>
      <c r="AB211" s="36" t="e">
        <f>(C_calculation_DO_reachcode!BL211*Q!BE211)/'A-IFR'!BE211</f>
        <v>#DIV/0!</v>
      </c>
      <c r="AC211" s="36">
        <f>(C_calculation_DO_reachcode!BM211*Q!BF211)/'A-IFR'!BF211</f>
        <v>0</v>
      </c>
      <c r="AD211" s="36">
        <f>(C_calculation_DO_reachcode!BN211*Q!BG211)/'A-IFR'!BG211</f>
        <v>0</v>
      </c>
    </row>
    <row r="212" spans="1:30" x14ac:dyDescent="0.25">
      <c r="A212" s="15" t="s">
        <v>257</v>
      </c>
      <c r="B212" s="3">
        <v>17110004000394</v>
      </c>
      <c r="C212">
        <v>0.78877335786819458</v>
      </c>
      <c r="D212" s="17">
        <v>65</v>
      </c>
      <c r="F212" s="36">
        <f>(C_calculation_DO_reachcode!AP212*Q!AI212)/'A-IFR'!AI212</f>
        <v>3.9722918741739693E-2</v>
      </c>
      <c r="G212" s="36" t="e">
        <f>(C_calculation_DO_reachcode!AQ212*Q!AJ212)/'A-IFR'!AJ212</f>
        <v>#DIV/0!</v>
      </c>
      <c r="H212" s="36" t="e">
        <f>(C_calculation_DO_reachcode!AR212*Q!AK212)/'A-IFR'!AK212</f>
        <v>#DIV/0!</v>
      </c>
      <c r="I212" s="36" t="e">
        <f>(C_calculation_DO_reachcode!AS212*Q!AL212)/'A-IFR'!AL212</f>
        <v>#DIV/0!</v>
      </c>
      <c r="J212" s="36" t="e">
        <f>(C_calculation_DO_reachcode!AT212*Q!AM212)/'A-IFR'!AM212</f>
        <v>#DIV/0!</v>
      </c>
      <c r="K212" s="36" t="e">
        <f>(C_calculation_DO_reachcode!AU212*Q!AN212)/'A-IFR'!AN212</f>
        <v>#DIV/0!</v>
      </c>
      <c r="L212" s="36" t="e">
        <f>(C_calculation_DO_reachcode!AV212*Q!AO212)/'A-IFR'!AO212</f>
        <v>#DIV/0!</v>
      </c>
      <c r="M212" s="36" t="e">
        <f>(C_calculation_DO_reachcode!AW212*Q!AP212)/'A-IFR'!AP212</f>
        <v>#DIV/0!</v>
      </c>
      <c r="N212" s="36">
        <f>(C_calculation_DO_reachcode!AX212*Q!AQ212)/'A-IFR'!AQ212</f>
        <v>0</v>
      </c>
      <c r="O212" s="36" t="e">
        <f>(C_calculation_DO_reachcode!AY212*Q!AR212)/'A-IFR'!AR212</f>
        <v>#DIV/0!</v>
      </c>
      <c r="P212" s="36">
        <f>(C_calculation_DO_reachcode!AZ212*Q!AS212)/'A-IFR'!AS212</f>
        <v>0</v>
      </c>
      <c r="Q212" s="36">
        <f>(C_calculation_DO_reachcode!BA212*Q!AT212)/'A-IFR'!AT212</f>
        <v>0</v>
      </c>
      <c r="R212" s="36">
        <f>(C_calculation_DO_reachcode!BB212*Q!AU212)/'A-IFR'!AU212</f>
        <v>0</v>
      </c>
      <c r="S212" s="36">
        <f>(C_calculation_DO_reachcode!BC212*Q!AV212)/'A-IFR'!AV212</f>
        <v>0</v>
      </c>
      <c r="T212" s="36">
        <f>(C_calculation_DO_reachcode!BD212*Q!AW212)/'A-IFR'!AW212</f>
        <v>0</v>
      </c>
      <c r="U212" s="36" t="e">
        <f>(C_calculation_DO_reachcode!BE212*Q!AX212)/'A-IFR'!AX212</f>
        <v>#DIV/0!</v>
      </c>
      <c r="V212" s="36">
        <f>(C_calculation_DO_reachcode!BF212*Q!AY212)/'A-IFR'!AY212</f>
        <v>0</v>
      </c>
      <c r="W212" s="36" t="e">
        <f>(C_calculation_DO_reachcode!BG212*Q!AZ212)/'A-IFR'!AZ212</f>
        <v>#DIV/0!</v>
      </c>
      <c r="X212" s="36">
        <f>(C_calculation_DO_reachcode!BH212*Q!BA212)/'A-IFR'!BA212</f>
        <v>0</v>
      </c>
      <c r="Y212" s="36">
        <f>(C_calculation_DO_reachcode!BI212*Q!BB212)/'A-IFR'!BB212</f>
        <v>0</v>
      </c>
      <c r="Z212" s="36">
        <f>(C_calculation_DO_reachcode!BJ212*Q!BC212)/'A-IFR'!BC212</f>
        <v>3.8833965734734757E-2</v>
      </c>
      <c r="AA212" s="36" t="e">
        <f>(C_calculation_DO_reachcode!BK212*Q!BD212)/'A-IFR'!BD212</f>
        <v>#DIV/0!</v>
      </c>
      <c r="AB212" s="36" t="e">
        <f>(C_calculation_DO_reachcode!BL212*Q!BE212)/'A-IFR'!BE212</f>
        <v>#DIV/0!</v>
      </c>
      <c r="AC212" s="36">
        <f>(C_calculation_DO_reachcode!BM212*Q!BF212)/'A-IFR'!BF212</f>
        <v>0</v>
      </c>
      <c r="AD212" s="36">
        <f>(C_calculation_DO_reachcode!BN212*Q!BG212)/'A-IFR'!BG212</f>
        <v>4.0670571575110108E-2</v>
      </c>
    </row>
    <row r="213" spans="1:30" x14ac:dyDescent="0.25">
      <c r="A213" s="15" t="s">
        <v>258</v>
      </c>
      <c r="B213" s="3">
        <v>17110004014753</v>
      </c>
      <c r="C213">
        <v>0.38897967338562012</v>
      </c>
      <c r="D213" s="17">
        <v>215</v>
      </c>
      <c r="F213" s="36" t="e">
        <f>(C_calculation_DO_reachcode!AP213*Q!AI213)/'A-IFR'!AI213</f>
        <v>#DIV/0!</v>
      </c>
      <c r="G213" s="36" t="e">
        <f>(C_calculation_DO_reachcode!AQ213*Q!AJ213)/'A-IFR'!AJ213</f>
        <v>#DIV/0!</v>
      </c>
      <c r="H213" s="36" t="e">
        <f>(C_calculation_DO_reachcode!AR213*Q!AK213)/'A-IFR'!AK213</f>
        <v>#DIV/0!</v>
      </c>
      <c r="I213" s="36" t="e">
        <f>(C_calculation_DO_reachcode!AS213*Q!AL213)/'A-IFR'!AL213</f>
        <v>#DIV/0!</v>
      </c>
      <c r="J213" s="36" t="e">
        <f>(C_calculation_DO_reachcode!AT213*Q!AM213)/'A-IFR'!AM213</f>
        <v>#DIV/0!</v>
      </c>
      <c r="K213" s="36" t="e">
        <f>(C_calculation_DO_reachcode!AU213*Q!AN213)/'A-IFR'!AN213</f>
        <v>#DIV/0!</v>
      </c>
      <c r="L213" s="36" t="e">
        <f>(C_calculation_DO_reachcode!AV213*Q!AO213)/'A-IFR'!AO213</f>
        <v>#DIV/0!</v>
      </c>
      <c r="M213" s="36" t="e">
        <f>(C_calculation_DO_reachcode!AW213*Q!AP213)/'A-IFR'!AP213</f>
        <v>#DIV/0!</v>
      </c>
      <c r="N213" s="36">
        <f>(C_calculation_DO_reachcode!AX213*Q!AQ213)/'A-IFR'!AQ213</f>
        <v>0.5702782253829618</v>
      </c>
      <c r="O213" s="36" t="e">
        <f>(C_calculation_DO_reachcode!AY213*Q!AR213)/'A-IFR'!AR213</f>
        <v>#DIV/0!</v>
      </c>
      <c r="P213" s="36" t="e">
        <f>(C_calculation_DO_reachcode!AZ213*Q!AS213)/'A-IFR'!AS213</f>
        <v>#DIV/0!</v>
      </c>
      <c r="Q213" s="36" t="e">
        <f>(C_calculation_DO_reachcode!BA213*Q!AT213)/'A-IFR'!AT213</f>
        <v>#DIV/0!</v>
      </c>
      <c r="R213" s="36">
        <f>(C_calculation_DO_reachcode!BB213*Q!AU213)/'A-IFR'!AU213</f>
        <v>0.60578575848502791</v>
      </c>
      <c r="S213" s="36">
        <f>(C_calculation_DO_reachcode!BC213*Q!AV213)/'A-IFR'!AV213</f>
        <v>0.60633732744785251</v>
      </c>
      <c r="T213" s="36" t="e">
        <f>(C_calculation_DO_reachcode!BD213*Q!AW213)/'A-IFR'!AW213</f>
        <v>#DIV/0!</v>
      </c>
      <c r="U213" s="36" t="e">
        <f>(C_calculation_DO_reachcode!BE213*Q!AX213)/'A-IFR'!AX213</f>
        <v>#DIV/0!</v>
      </c>
      <c r="V213" s="36">
        <f>(C_calculation_DO_reachcode!BF213*Q!AY213)/'A-IFR'!AY213</f>
        <v>0.57705899246655046</v>
      </c>
      <c r="W213" s="36" t="e">
        <f>(C_calculation_DO_reachcode!BG213*Q!AZ213)/'A-IFR'!AZ213</f>
        <v>#DIV/0!</v>
      </c>
      <c r="X213" s="36" t="e">
        <f>(C_calculation_DO_reachcode!BH213*Q!BA213)/'A-IFR'!BA213</f>
        <v>#DIV/0!</v>
      </c>
      <c r="Y213" s="36">
        <f>(C_calculation_DO_reachcode!BI213*Q!BB213)/'A-IFR'!BB213</f>
        <v>0.60728566765838177</v>
      </c>
      <c r="Z213" s="36" t="e">
        <f>(C_calculation_DO_reachcode!BJ213*Q!BC213)/'A-IFR'!BC213</f>
        <v>#DIV/0!</v>
      </c>
      <c r="AA213" s="36" t="e">
        <f>(C_calculation_DO_reachcode!BK213*Q!BD213)/'A-IFR'!BD213</f>
        <v>#DIV/0!</v>
      </c>
      <c r="AB213" s="36" t="e">
        <f>(C_calculation_DO_reachcode!BL213*Q!BE213)/'A-IFR'!BE213</f>
        <v>#DIV/0!</v>
      </c>
      <c r="AC213" s="36">
        <f>(C_calculation_DO_reachcode!BM213*Q!BF213)/'A-IFR'!BF213</f>
        <v>0.59568545082616942</v>
      </c>
      <c r="AD213" s="36" t="e">
        <f>(C_calculation_DO_reachcode!BN213*Q!BG213)/'A-IFR'!BG213</f>
        <v>#DIV/0!</v>
      </c>
    </row>
    <row r="214" spans="1:30" x14ac:dyDescent="0.25">
      <c r="A214" s="15" t="s">
        <v>260</v>
      </c>
      <c r="B214" s="3">
        <v>17110004001517</v>
      </c>
      <c r="C214">
        <v>0.14388191699981689</v>
      </c>
      <c r="D214" s="17">
        <v>537</v>
      </c>
      <c r="F214" s="36" t="e">
        <f>(C_calculation_DO_reachcode!AP214*Q!AI214)/'A-IFR'!AI214</f>
        <v>#DIV/0!</v>
      </c>
      <c r="G214" s="36" t="e">
        <f>(C_calculation_DO_reachcode!AQ214*Q!AJ214)/'A-IFR'!AJ214</f>
        <v>#DIV/0!</v>
      </c>
      <c r="H214" s="36" t="e">
        <f>(C_calculation_DO_reachcode!AR214*Q!AK214)/'A-IFR'!AK214</f>
        <v>#DIV/0!</v>
      </c>
      <c r="I214" s="36" t="e">
        <f>(C_calculation_DO_reachcode!AS214*Q!AL214)/'A-IFR'!AL214</f>
        <v>#DIV/0!</v>
      </c>
      <c r="J214" s="36" t="e">
        <f>(C_calculation_DO_reachcode!AT214*Q!AM214)/'A-IFR'!AM214</f>
        <v>#DIV/0!</v>
      </c>
      <c r="K214" s="36" t="e">
        <f>(C_calculation_DO_reachcode!AU214*Q!AN214)/'A-IFR'!AN214</f>
        <v>#DIV/0!</v>
      </c>
      <c r="L214" s="36" t="e">
        <f>(C_calculation_DO_reachcode!AV214*Q!AO214)/'A-IFR'!AO214</f>
        <v>#DIV/0!</v>
      </c>
      <c r="M214" s="36" t="e">
        <f>(C_calculation_DO_reachcode!AW214*Q!AP214)/'A-IFR'!AP214</f>
        <v>#DIV/0!</v>
      </c>
      <c r="N214" s="36">
        <f>(C_calculation_DO_reachcode!AX214*Q!AQ214)/'A-IFR'!AQ214</f>
        <v>0.90352870665563467</v>
      </c>
      <c r="O214" s="36" t="e">
        <f>(C_calculation_DO_reachcode!AY214*Q!AR214)/'A-IFR'!AR214</f>
        <v>#DIV/0!</v>
      </c>
      <c r="P214" s="36" t="e">
        <f>(C_calculation_DO_reachcode!AZ214*Q!AS214)/'A-IFR'!AS214</f>
        <v>#DIV/0!</v>
      </c>
      <c r="Q214" s="36" t="e">
        <f>(C_calculation_DO_reachcode!BA214*Q!AT214)/'A-IFR'!AT214</f>
        <v>#DIV/0!</v>
      </c>
      <c r="R214" s="36">
        <f>(C_calculation_DO_reachcode!BB214*Q!AU214)/'A-IFR'!AU214</f>
        <v>1.0197695063911203</v>
      </c>
      <c r="S214" s="36">
        <f>(C_calculation_DO_reachcode!BC214*Q!AV214)/'A-IFR'!AV214</f>
        <v>0.96795148587514601</v>
      </c>
      <c r="T214" s="36" t="e">
        <f>(C_calculation_DO_reachcode!BD214*Q!AW214)/'A-IFR'!AW214</f>
        <v>#DIV/0!</v>
      </c>
      <c r="U214" s="36" t="e">
        <f>(C_calculation_DO_reachcode!BE214*Q!AX214)/'A-IFR'!AX214</f>
        <v>#DIV/0!</v>
      </c>
      <c r="V214" s="36">
        <f>(C_calculation_DO_reachcode!BF214*Q!AY214)/'A-IFR'!AY214</f>
        <v>0.91991683906285193</v>
      </c>
      <c r="W214" s="36" t="e">
        <f>(C_calculation_DO_reachcode!BG214*Q!AZ214)/'A-IFR'!AZ214</f>
        <v>#DIV/0!</v>
      </c>
      <c r="X214" s="36" t="e">
        <f>(C_calculation_DO_reachcode!BH214*Q!BA214)/'A-IFR'!BA214</f>
        <v>#DIV/0!</v>
      </c>
      <c r="Y214" s="36">
        <f>(C_calculation_DO_reachcode!BI214*Q!BB214)/'A-IFR'!BB214</f>
        <v>1.020109262697068</v>
      </c>
      <c r="Z214" s="36" t="e">
        <f>(C_calculation_DO_reachcode!BJ214*Q!BC214)/'A-IFR'!BC214</f>
        <v>#DIV/0!</v>
      </c>
      <c r="AA214" s="36" t="e">
        <f>(C_calculation_DO_reachcode!BK214*Q!BD214)/'A-IFR'!BD214</f>
        <v>#DIV/0!</v>
      </c>
      <c r="AB214" s="36" t="e">
        <f>(C_calculation_DO_reachcode!BL214*Q!BE214)/'A-IFR'!BE214</f>
        <v>#DIV/0!</v>
      </c>
      <c r="AC214" s="36">
        <f>(C_calculation_DO_reachcode!BM214*Q!BF214)/'A-IFR'!BF214</f>
        <v>0.99284792991974413</v>
      </c>
      <c r="AD214" s="36" t="e">
        <f>(C_calculation_DO_reachcode!BN214*Q!BG214)/'A-IFR'!BG214</f>
        <v>#DIV/0!</v>
      </c>
    </row>
    <row r="215" spans="1:30" x14ac:dyDescent="0.25">
      <c r="A215" s="15" t="s">
        <v>261</v>
      </c>
      <c r="B215" s="3">
        <v>17110004001148</v>
      </c>
      <c r="C215">
        <v>0.24430955946445465</v>
      </c>
      <c r="D215" s="17">
        <v>537</v>
      </c>
      <c r="F215" s="36" t="e">
        <f>(C_calculation_DO_reachcode!AP215*Q!AI215)/'A-IFR'!AI215</f>
        <v>#DIV/0!</v>
      </c>
      <c r="G215" s="36" t="e">
        <f>(C_calculation_DO_reachcode!AQ215*Q!AJ215)/'A-IFR'!AJ215</f>
        <v>#DIV/0!</v>
      </c>
      <c r="H215" s="36" t="e">
        <f>(C_calculation_DO_reachcode!AR215*Q!AK215)/'A-IFR'!AK215</f>
        <v>#DIV/0!</v>
      </c>
      <c r="I215" s="36" t="e">
        <f>(C_calculation_DO_reachcode!AS215*Q!AL215)/'A-IFR'!AL215</f>
        <v>#DIV/0!</v>
      </c>
      <c r="J215" s="36" t="e">
        <f>(C_calculation_DO_reachcode!AT215*Q!AM215)/'A-IFR'!AM215</f>
        <v>#DIV/0!</v>
      </c>
      <c r="K215" s="36" t="e">
        <f>(C_calculation_DO_reachcode!AU215*Q!AN215)/'A-IFR'!AN215</f>
        <v>#DIV/0!</v>
      </c>
      <c r="L215" s="36" t="e">
        <f>(C_calculation_DO_reachcode!AV215*Q!AO215)/'A-IFR'!AO215</f>
        <v>#DIV/0!</v>
      </c>
      <c r="M215" s="36" t="e">
        <f>(C_calculation_DO_reachcode!AW215*Q!AP215)/'A-IFR'!AP215</f>
        <v>#DIV/0!</v>
      </c>
      <c r="N215" s="36">
        <f>(C_calculation_DO_reachcode!AX215*Q!AQ215)/'A-IFR'!AQ215</f>
        <v>1.3449473114339598</v>
      </c>
      <c r="O215" s="36" t="e">
        <f>(C_calculation_DO_reachcode!AY215*Q!AR215)/'A-IFR'!AR215</f>
        <v>#DIV/0!</v>
      </c>
      <c r="P215" s="36" t="e">
        <f>(C_calculation_DO_reachcode!AZ215*Q!AS215)/'A-IFR'!AS215</f>
        <v>#DIV/0!</v>
      </c>
      <c r="Q215" s="36" t="e">
        <f>(C_calculation_DO_reachcode!BA215*Q!AT215)/'A-IFR'!AT215</f>
        <v>#DIV/0!</v>
      </c>
      <c r="R215" s="36">
        <f>(C_calculation_DO_reachcode!BB215*Q!AU215)/'A-IFR'!AU215</f>
        <v>1.5179775095134993</v>
      </c>
      <c r="S215" s="36">
        <f>(C_calculation_DO_reachcode!BC215*Q!AV215)/'A-IFR'!AV215</f>
        <v>1.4408438148523166</v>
      </c>
      <c r="T215" s="36" t="e">
        <f>(C_calculation_DO_reachcode!BD215*Q!AW215)/'A-IFR'!AW215</f>
        <v>#DIV/0!</v>
      </c>
      <c r="U215" s="36" t="e">
        <f>(C_calculation_DO_reachcode!BE215*Q!AX215)/'A-IFR'!AX215</f>
        <v>#DIV/0!</v>
      </c>
      <c r="V215" s="36">
        <f>(C_calculation_DO_reachcode!BF215*Q!AY215)/'A-IFR'!AY215</f>
        <v>1.3693418596737108</v>
      </c>
      <c r="W215" s="36" t="e">
        <f>(C_calculation_DO_reachcode!BG215*Q!AZ215)/'A-IFR'!AZ215</f>
        <v>#DIV/0!</v>
      </c>
      <c r="X215" s="36" t="e">
        <f>(C_calculation_DO_reachcode!BH215*Q!BA215)/'A-IFR'!BA215</f>
        <v>#DIV/0!</v>
      </c>
      <c r="Y215" s="36">
        <f>(C_calculation_DO_reachcode!BI215*Q!BB215)/'A-IFR'!BB215</f>
        <v>1.5184832536330399</v>
      </c>
      <c r="Z215" s="36" t="e">
        <f>(C_calculation_DO_reachcode!BJ215*Q!BC215)/'A-IFR'!BC215</f>
        <v>#DIV/0!</v>
      </c>
      <c r="AA215" s="36" t="e">
        <f>(C_calculation_DO_reachcode!BK215*Q!BD215)/'A-IFR'!BD215</f>
        <v>#DIV/0!</v>
      </c>
      <c r="AB215" s="36" t="e">
        <f>(C_calculation_DO_reachcode!BL215*Q!BE215)/'A-IFR'!BE215</f>
        <v>#DIV/0!</v>
      </c>
      <c r="AC215" s="36">
        <f>(C_calculation_DO_reachcode!BM215*Q!BF215)/'A-IFR'!BF215</f>
        <v>1.4779034071324433</v>
      </c>
      <c r="AD215" s="36" t="e">
        <f>(C_calculation_DO_reachcode!BN215*Q!BG215)/'A-IFR'!BG215</f>
        <v>#DIV/0!</v>
      </c>
    </row>
    <row r="216" spans="1:30" x14ac:dyDescent="0.25">
      <c r="A216" s="15" t="s">
        <v>263</v>
      </c>
      <c r="B216" s="3">
        <v>17110004014792</v>
      </c>
      <c r="C216">
        <v>1</v>
      </c>
      <c r="D216" s="18">
        <v>251</v>
      </c>
      <c r="F216" s="36">
        <f>(C_calculation_DO_reachcode!AP216*Q!AI216)/'A-IFR'!AI216</f>
        <v>0</v>
      </c>
      <c r="G216" s="36">
        <f>(C_calculation_DO_reachcode!AQ216*Q!AJ216)/'A-IFR'!AJ216</f>
        <v>0</v>
      </c>
      <c r="H216" s="36">
        <f>(C_calculation_DO_reachcode!AR216*Q!AK216)/'A-IFR'!AK216</f>
        <v>0</v>
      </c>
      <c r="I216" s="36" t="e">
        <f>(C_calculation_DO_reachcode!AS216*Q!AL216)/'A-IFR'!AL216</f>
        <v>#DIV/0!</v>
      </c>
      <c r="J216" s="36">
        <f>(C_calculation_DO_reachcode!AT216*Q!AM216)/'A-IFR'!AM216</f>
        <v>0</v>
      </c>
      <c r="K216" s="36" t="e">
        <f>(C_calculation_DO_reachcode!AU216*Q!AN216)/'A-IFR'!AN216</f>
        <v>#DIV/0!</v>
      </c>
      <c r="L216" s="36" t="e">
        <f>(C_calculation_DO_reachcode!AV216*Q!AO216)/'A-IFR'!AO216</f>
        <v>#DIV/0!</v>
      </c>
      <c r="M216" s="36">
        <f>(C_calculation_DO_reachcode!AW216*Q!AP216)/'A-IFR'!AP216</f>
        <v>0.1360803340632436</v>
      </c>
      <c r="N216" s="36" t="e">
        <f>(C_calculation_DO_reachcode!AX216*Q!AQ216)/'A-IFR'!AQ216</f>
        <v>#DIV/0!</v>
      </c>
      <c r="O216" s="36" t="e">
        <f>(C_calculation_DO_reachcode!AY216*Q!AR216)/'A-IFR'!AR216</f>
        <v>#DIV/0!</v>
      </c>
      <c r="P216" s="36">
        <f>(C_calculation_DO_reachcode!AZ216*Q!AS216)/'A-IFR'!AS216</f>
        <v>0</v>
      </c>
      <c r="Q216" s="36">
        <f>(C_calculation_DO_reachcode!BA216*Q!AT216)/'A-IFR'!AT216</f>
        <v>0</v>
      </c>
      <c r="R216" s="36">
        <f>(C_calculation_DO_reachcode!BB216*Q!AU216)/'A-IFR'!AU216</f>
        <v>0</v>
      </c>
      <c r="S216" s="36">
        <f>(C_calculation_DO_reachcode!BC216*Q!AV216)/'A-IFR'!AV216</f>
        <v>0</v>
      </c>
      <c r="T216" s="36">
        <f>(C_calculation_DO_reachcode!BD216*Q!AW216)/'A-IFR'!AW216</f>
        <v>0</v>
      </c>
      <c r="U216" s="36">
        <f>(C_calculation_DO_reachcode!BE216*Q!AX216)/'A-IFR'!AX216</f>
        <v>0</v>
      </c>
      <c r="V216" s="36">
        <f>(C_calculation_DO_reachcode!BF216*Q!AY216)/'A-IFR'!AY216</f>
        <v>0</v>
      </c>
      <c r="W216" s="36">
        <f>(C_calculation_DO_reachcode!BG216*Q!AZ216)/'A-IFR'!AZ216</f>
        <v>0</v>
      </c>
      <c r="X216" s="36">
        <f>(C_calculation_DO_reachcode!BH216*Q!BA216)/'A-IFR'!BA216</f>
        <v>0</v>
      </c>
      <c r="Y216" s="36">
        <f>(C_calculation_DO_reachcode!BI216*Q!BB216)/'A-IFR'!BB216</f>
        <v>0</v>
      </c>
      <c r="Z216" s="36">
        <f>(C_calculation_DO_reachcode!BJ216*Q!BC216)/'A-IFR'!BC216</f>
        <v>0</v>
      </c>
      <c r="AA216" s="36">
        <f>(C_calculation_DO_reachcode!BK216*Q!BD216)/'A-IFR'!BD216</f>
        <v>0</v>
      </c>
      <c r="AB216" s="36" t="e">
        <f>(C_calculation_DO_reachcode!BL216*Q!BE216)/'A-IFR'!BE216</f>
        <v>#DIV/0!</v>
      </c>
      <c r="AC216" s="36">
        <f>(C_calculation_DO_reachcode!BM216*Q!BF216)/'A-IFR'!BF216</f>
        <v>0</v>
      </c>
      <c r="AD216" s="36">
        <f>(C_calculation_DO_reachcode!BN216*Q!BG216)/'A-IFR'!BG216</f>
        <v>0</v>
      </c>
    </row>
    <row r="217" spans="1:30" x14ac:dyDescent="0.25">
      <c r="A217" s="15" t="s">
        <v>264</v>
      </c>
      <c r="B217" s="3">
        <v>17110004000389</v>
      </c>
      <c r="C217">
        <v>0.96423602104187012</v>
      </c>
      <c r="D217" s="18">
        <v>41</v>
      </c>
      <c r="F217" s="36" t="e">
        <f>(C_calculation_DO_reachcode!AP217*Q!AI217)/'A-IFR'!AI217</f>
        <v>#DIV/0!</v>
      </c>
      <c r="G217" s="36" t="e">
        <f>(C_calculation_DO_reachcode!AQ217*Q!AJ217)/'A-IFR'!AJ217</f>
        <v>#DIV/0!</v>
      </c>
      <c r="H217" s="36" t="e">
        <f>(C_calculation_DO_reachcode!AR217*Q!AK217)/'A-IFR'!AK217</f>
        <v>#DIV/0!</v>
      </c>
      <c r="I217" s="36" t="e">
        <f>(C_calculation_DO_reachcode!AS217*Q!AL217)/'A-IFR'!AL217</f>
        <v>#DIV/0!</v>
      </c>
      <c r="J217" s="36" t="e">
        <f>(C_calculation_DO_reachcode!AT217*Q!AM217)/'A-IFR'!AM217</f>
        <v>#DIV/0!</v>
      </c>
      <c r="K217" s="36" t="e">
        <f>(C_calculation_DO_reachcode!AU217*Q!AN217)/'A-IFR'!AN217</f>
        <v>#DIV/0!</v>
      </c>
      <c r="L217" s="36" t="e">
        <f>(C_calculation_DO_reachcode!AV217*Q!AO217)/'A-IFR'!AO217</f>
        <v>#DIV/0!</v>
      </c>
      <c r="M217" s="36">
        <f>(C_calculation_DO_reachcode!AW217*Q!AP217)/'A-IFR'!AP217</f>
        <v>0.13287736138549691</v>
      </c>
      <c r="N217" s="36" t="e">
        <f>(C_calculation_DO_reachcode!AX217*Q!AQ217)/'A-IFR'!AQ217</f>
        <v>#DIV/0!</v>
      </c>
      <c r="O217" s="36" t="e">
        <f>(C_calculation_DO_reachcode!AY217*Q!AR217)/'A-IFR'!AR217</f>
        <v>#DIV/0!</v>
      </c>
      <c r="P217" s="36" t="e">
        <f>(C_calculation_DO_reachcode!AZ217*Q!AS217)/'A-IFR'!AS217</f>
        <v>#DIV/0!</v>
      </c>
      <c r="Q217" s="36" t="e">
        <f>(C_calculation_DO_reachcode!BA217*Q!AT217)/'A-IFR'!AT217</f>
        <v>#DIV/0!</v>
      </c>
      <c r="R217" s="36">
        <f>(C_calculation_DO_reachcode!BB217*Q!AU217)/'A-IFR'!AU217</f>
        <v>0.24695907073782047</v>
      </c>
      <c r="S217" s="36" t="e">
        <f>(C_calculation_DO_reachcode!BC217*Q!AV217)/'A-IFR'!AV217</f>
        <v>#DIV/0!</v>
      </c>
      <c r="T217" s="36" t="e">
        <f>(C_calculation_DO_reachcode!BD217*Q!AW217)/'A-IFR'!AW217</f>
        <v>#DIV/0!</v>
      </c>
      <c r="U217" s="36" t="e">
        <f>(C_calculation_DO_reachcode!BE217*Q!AX217)/'A-IFR'!AX217</f>
        <v>#DIV/0!</v>
      </c>
      <c r="V217" s="36">
        <f>(C_calculation_DO_reachcode!BF217*Q!AY217)/'A-IFR'!AY217</f>
        <v>0.20308103540169045</v>
      </c>
      <c r="W217" s="36" t="e">
        <f>(C_calculation_DO_reachcode!BG217*Q!AZ217)/'A-IFR'!AZ217</f>
        <v>#DIV/0!</v>
      </c>
      <c r="X217" s="36" t="e">
        <f>(C_calculation_DO_reachcode!BH217*Q!BA217)/'A-IFR'!BA217</f>
        <v>#DIV/0!</v>
      </c>
      <c r="Y217" s="36" t="e">
        <f>(C_calculation_DO_reachcode!BI217*Q!BB217)/'A-IFR'!BB217</f>
        <v>#DIV/0!</v>
      </c>
      <c r="Z217" s="36" t="e">
        <f>(C_calculation_DO_reachcode!BJ217*Q!BC217)/'A-IFR'!BC217</f>
        <v>#DIV/0!</v>
      </c>
      <c r="AA217" s="36" t="e">
        <f>(C_calculation_DO_reachcode!BK217*Q!BD217)/'A-IFR'!BD217</f>
        <v>#DIV/0!</v>
      </c>
      <c r="AB217" s="36" t="e">
        <f>(C_calculation_DO_reachcode!BL217*Q!BE217)/'A-IFR'!BE217</f>
        <v>#DIV/0!</v>
      </c>
      <c r="AC217" s="36">
        <f>(C_calculation_DO_reachcode!BM217*Q!BF217)/'A-IFR'!BF217</f>
        <v>0.23187504265097381</v>
      </c>
      <c r="AD217" s="36" t="e">
        <f>(C_calculation_DO_reachcode!BN217*Q!BG217)/'A-IFR'!BG217</f>
        <v>#DIV/0!</v>
      </c>
    </row>
    <row r="218" spans="1:30" x14ac:dyDescent="0.25">
      <c r="A218" s="15" t="s">
        <v>265</v>
      </c>
      <c r="B218" s="3">
        <v>17110004001409</v>
      </c>
      <c r="C218">
        <v>1</v>
      </c>
      <c r="D218" s="18">
        <v>59</v>
      </c>
      <c r="F218" s="36" t="e">
        <f>(C_calculation_DO_reachcode!AP218*Q!AI218)/'A-IFR'!AI218</f>
        <v>#DIV/0!</v>
      </c>
      <c r="G218" s="36" t="e">
        <f>(C_calculation_DO_reachcode!AQ218*Q!AJ218)/'A-IFR'!AJ218</f>
        <v>#DIV/0!</v>
      </c>
      <c r="H218" s="36">
        <f>(C_calculation_DO_reachcode!AR218*Q!AK218)/'A-IFR'!AK218</f>
        <v>4.8496873325567118E-2</v>
      </c>
      <c r="I218" s="36">
        <f>(C_calculation_DO_reachcode!AS218*Q!AL218)/'A-IFR'!AL218</f>
        <v>6.401691216166884E-2</v>
      </c>
      <c r="J218" s="36">
        <f>(C_calculation_DO_reachcode!AT218*Q!AM218)/'A-IFR'!AM218</f>
        <v>0.18393794065067071</v>
      </c>
      <c r="K218" s="36">
        <f>(C_calculation_DO_reachcode!AU218*Q!AN218)/'A-IFR'!AN218</f>
        <v>0.14001886614683465</v>
      </c>
      <c r="L218" s="36">
        <f>(C_calculation_DO_reachcode!AV218*Q!AO218)/'A-IFR'!AO218</f>
        <v>0.12494367782753119</v>
      </c>
      <c r="M218" s="36">
        <f>(C_calculation_DO_reachcode!AW218*Q!AP218)/'A-IFR'!AP218</f>
        <v>0.20729288330074275</v>
      </c>
      <c r="N218" s="36" t="e">
        <f>(C_calculation_DO_reachcode!AX218*Q!AQ218)/'A-IFR'!AQ218</f>
        <v>#DIV/0!</v>
      </c>
      <c r="O218" s="36" t="e">
        <f>(C_calculation_DO_reachcode!AY218*Q!AR218)/'A-IFR'!AR218</f>
        <v>#DIV/0!</v>
      </c>
      <c r="P218" s="36" t="e">
        <f>(C_calculation_DO_reachcode!AZ218*Q!AS218)/'A-IFR'!AS218</f>
        <v>#DIV/0!</v>
      </c>
      <c r="Q218" s="36" t="e">
        <f>(C_calculation_DO_reachcode!BA218*Q!AT218)/'A-IFR'!AT218</f>
        <v>#DIV/0!</v>
      </c>
      <c r="R218" s="36">
        <f>(C_calculation_DO_reachcode!BB218*Q!AU218)/'A-IFR'!AU218</f>
        <v>0.15586141951967</v>
      </c>
      <c r="S218" s="36" t="e">
        <f>(C_calculation_DO_reachcode!BC218*Q!AV218)/'A-IFR'!AV218</f>
        <v>#DIV/0!</v>
      </c>
      <c r="T218" s="36" t="e">
        <f>(C_calculation_DO_reachcode!BD218*Q!AW218)/'A-IFR'!AW218</f>
        <v>#DIV/0!</v>
      </c>
      <c r="U218" s="36">
        <f>(C_calculation_DO_reachcode!BE218*Q!AX218)/'A-IFR'!AX218</f>
        <v>0.12967010705710941</v>
      </c>
      <c r="V218" s="36">
        <f>(C_calculation_DO_reachcode!BF218*Q!AY218)/'A-IFR'!AY218</f>
        <v>0.20257888813890534</v>
      </c>
      <c r="W218" s="36">
        <f>(C_calculation_DO_reachcode!BG218*Q!AZ218)/'A-IFR'!AZ218</f>
        <v>0.12353079703173636</v>
      </c>
      <c r="X218" s="36" t="e">
        <f>(C_calculation_DO_reachcode!BH218*Q!BA218)/'A-IFR'!BA218</f>
        <v>#DIV/0!</v>
      </c>
      <c r="Y218" s="36" t="e">
        <f>(C_calculation_DO_reachcode!BI218*Q!BB218)/'A-IFR'!BB218</f>
        <v>#DIV/0!</v>
      </c>
      <c r="Z218" s="36">
        <f>(C_calculation_DO_reachcode!BJ218*Q!BC218)/'A-IFR'!BC218</f>
        <v>0.1321634890592662</v>
      </c>
      <c r="AA218" s="36">
        <f>(C_calculation_DO_reachcode!BK218*Q!BD218)/'A-IFR'!BD218</f>
        <v>0.11044184887458457</v>
      </c>
      <c r="AB218" s="36">
        <f>(C_calculation_DO_reachcode!BL218*Q!BE218)/'A-IFR'!BE218</f>
        <v>0.13295992831568659</v>
      </c>
      <c r="AC218" s="36">
        <f>(C_calculation_DO_reachcode!BM218*Q!BF218)/'A-IFR'!BF218</f>
        <v>0.28083638862086857</v>
      </c>
      <c r="AD218" s="36">
        <f>(C_calculation_DO_reachcode!BN218*Q!BG218)/'A-IFR'!BG218</f>
        <v>0.12502415662255875</v>
      </c>
    </row>
    <row r="219" spans="1:30" x14ac:dyDescent="0.25">
      <c r="A219" s="15" t="s">
        <v>266</v>
      </c>
      <c r="B219" s="3">
        <v>17110004000710</v>
      </c>
      <c r="C219">
        <v>5.8748810552060604E-3</v>
      </c>
      <c r="D219" s="18">
        <v>82</v>
      </c>
      <c r="F219" s="36">
        <f>(C_calculation_DO_reachcode!AP219*Q!AI219)/'A-IFR'!AI219</f>
        <v>0</v>
      </c>
      <c r="G219" s="36">
        <f>(C_calculation_DO_reachcode!AQ219*Q!AJ219)/'A-IFR'!AJ219</f>
        <v>0</v>
      </c>
      <c r="H219" s="36">
        <f>(C_calculation_DO_reachcode!AR219*Q!AK219)/'A-IFR'!AK219</f>
        <v>0</v>
      </c>
      <c r="I219" s="36">
        <f>(C_calculation_DO_reachcode!AS219*Q!AL219)/'A-IFR'!AL219</f>
        <v>0</v>
      </c>
      <c r="J219" s="36">
        <f>(C_calculation_DO_reachcode!AT219*Q!AM219)/'A-IFR'!AM219</f>
        <v>0</v>
      </c>
      <c r="K219" s="36">
        <f>(C_calculation_DO_reachcode!AU219*Q!AN219)/'A-IFR'!AN219</f>
        <v>0</v>
      </c>
      <c r="L219" s="36">
        <f>(C_calculation_DO_reachcode!AV219*Q!AO219)/'A-IFR'!AO219</f>
        <v>0.25257472731704173</v>
      </c>
      <c r="M219" s="36">
        <f>(C_calculation_DO_reachcode!AW219*Q!AP219)/'A-IFR'!AP219</f>
        <v>0.32619482667000715</v>
      </c>
      <c r="N219" s="36">
        <f>(C_calculation_DO_reachcode!AX219*Q!AQ219)/'A-IFR'!AQ219</f>
        <v>8.0776204331247964E-2</v>
      </c>
      <c r="O219" s="36">
        <f>(C_calculation_DO_reachcode!AY219*Q!AR219)/'A-IFR'!AR219</f>
        <v>0</v>
      </c>
      <c r="P219" s="36">
        <f>(C_calculation_DO_reachcode!AZ219*Q!AS219)/'A-IFR'!AS219</f>
        <v>0</v>
      </c>
      <c r="Q219" s="36">
        <f>(C_calculation_DO_reachcode!BA219*Q!AT219)/'A-IFR'!AT219</f>
        <v>0</v>
      </c>
      <c r="R219" s="36">
        <f>(C_calculation_DO_reachcode!BB219*Q!AU219)/'A-IFR'!AU219</f>
        <v>0</v>
      </c>
      <c r="S219" s="36">
        <f>(C_calculation_DO_reachcode!BC219*Q!AV219)/'A-IFR'!AV219</f>
        <v>0</v>
      </c>
      <c r="T219" s="36">
        <f>(C_calculation_DO_reachcode!BD219*Q!AW219)/'A-IFR'!AW219</f>
        <v>0</v>
      </c>
      <c r="U219" s="36">
        <f>(C_calculation_DO_reachcode!BE219*Q!AX219)/'A-IFR'!AX219</f>
        <v>0</v>
      </c>
      <c r="V219" s="36">
        <f>(C_calculation_DO_reachcode!BF219*Q!AY219)/'A-IFR'!AY219</f>
        <v>2.6264919606258937E-2</v>
      </c>
      <c r="W219" s="36">
        <f>(C_calculation_DO_reachcode!BG219*Q!AZ219)/'A-IFR'!AZ219</f>
        <v>0</v>
      </c>
      <c r="X219" s="36">
        <f>(C_calculation_DO_reachcode!BH219*Q!BA219)/'A-IFR'!BA219</f>
        <v>0</v>
      </c>
      <c r="Y219" s="36">
        <f>(C_calculation_DO_reachcode!BI219*Q!BB219)/'A-IFR'!BB219</f>
        <v>0</v>
      </c>
      <c r="Z219" s="36">
        <f>(C_calculation_DO_reachcode!BJ219*Q!BC219)/'A-IFR'!BC219</f>
        <v>0</v>
      </c>
      <c r="AA219" s="36">
        <f>(C_calculation_DO_reachcode!BK219*Q!BD219)/'A-IFR'!BD219</f>
        <v>0</v>
      </c>
      <c r="AB219" s="36">
        <f>(C_calculation_DO_reachcode!BL219*Q!BE219)/'A-IFR'!BE219</f>
        <v>8.7806009224842677E-2</v>
      </c>
      <c r="AC219" s="36">
        <f>(C_calculation_DO_reachcode!BM219*Q!BF219)/'A-IFR'!BF219</f>
        <v>0</v>
      </c>
      <c r="AD219" s="36">
        <f>(C_calculation_DO_reachcode!BN219*Q!BG219)/'A-IFR'!BG219</f>
        <v>0</v>
      </c>
    </row>
    <row r="220" spans="1:30" x14ac:dyDescent="0.25">
      <c r="A220" s="15" t="s">
        <v>267</v>
      </c>
      <c r="B220" s="3">
        <v>17110004013567</v>
      </c>
      <c r="C220">
        <v>1.1304776417091489E-3</v>
      </c>
      <c r="D220" s="18">
        <v>214</v>
      </c>
      <c r="F220" s="36" t="e">
        <f>(C_calculation_DO_reachcode!AP220*Q!AI220)/'A-IFR'!AI220</f>
        <v>#DIV/0!</v>
      </c>
      <c r="G220" s="36" t="e">
        <f>(C_calculation_DO_reachcode!AQ220*Q!AJ220)/'A-IFR'!AJ220</f>
        <v>#DIV/0!</v>
      </c>
      <c r="H220" s="36" t="e">
        <f>(C_calculation_DO_reachcode!AR220*Q!AK220)/'A-IFR'!AK220</f>
        <v>#DIV/0!</v>
      </c>
      <c r="I220" s="36" t="e">
        <f>(C_calculation_DO_reachcode!AS220*Q!AL220)/'A-IFR'!AL220</f>
        <v>#DIV/0!</v>
      </c>
      <c r="J220" s="36" t="e">
        <f>(C_calculation_DO_reachcode!AT220*Q!AM220)/'A-IFR'!AM220</f>
        <v>#DIV/0!</v>
      </c>
      <c r="K220" s="36" t="e">
        <f>(C_calculation_DO_reachcode!AU220*Q!AN220)/'A-IFR'!AN220</f>
        <v>#DIV/0!</v>
      </c>
      <c r="L220" s="36" t="e">
        <f>(C_calculation_DO_reachcode!AV220*Q!AO220)/'A-IFR'!AO220</f>
        <v>#DIV/0!</v>
      </c>
      <c r="M220" s="36" t="e">
        <f>(C_calculation_DO_reachcode!AW220*Q!AP220)/'A-IFR'!AP220</f>
        <v>#DIV/0!</v>
      </c>
      <c r="N220" s="36" t="e">
        <f>(C_calculation_DO_reachcode!AX220*Q!AQ220)/'A-IFR'!AQ220</f>
        <v>#DIV/0!</v>
      </c>
      <c r="O220" s="36">
        <f>(C_calculation_DO_reachcode!AY220*Q!AR220)/'A-IFR'!AR220</f>
        <v>0.30294305583831249</v>
      </c>
      <c r="P220" s="36" t="e">
        <f>(C_calculation_DO_reachcode!AZ220*Q!AS220)/'A-IFR'!AS220</f>
        <v>#DIV/0!</v>
      </c>
      <c r="Q220" s="36" t="e">
        <f>(C_calculation_DO_reachcode!BA220*Q!AT220)/'A-IFR'!AT220</f>
        <v>#DIV/0!</v>
      </c>
      <c r="R220" s="36">
        <f>(C_calculation_DO_reachcode!BB220*Q!AU220)/'A-IFR'!AU220</f>
        <v>0.33431102685339964</v>
      </c>
      <c r="S220" s="36">
        <f>(C_calculation_DO_reachcode!BC220*Q!AV220)/'A-IFR'!AV220</f>
        <v>0.29908462356392301</v>
      </c>
      <c r="T220" s="36" t="e">
        <f>(C_calculation_DO_reachcode!BD220*Q!AW220)/'A-IFR'!AW220</f>
        <v>#DIV/0!</v>
      </c>
      <c r="U220" s="36" t="e">
        <f>(C_calculation_DO_reachcode!BE220*Q!AX220)/'A-IFR'!AX220</f>
        <v>#DIV/0!</v>
      </c>
      <c r="V220" s="36">
        <f>(C_calculation_DO_reachcode!BF220*Q!AY220)/'A-IFR'!AY220</f>
        <v>0.35122796378592241</v>
      </c>
      <c r="W220" s="36" t="e">
        <f>(C_calculation_DO_reachcode!BG220*Q!AZ220)/'A-IFR'!AZ220</f>
        <v>#DIV/0!</v>
      </c>
      <c r="X220" s="36" t="e">
        <f>(C_calculation_DO_reachcode!BH220*Q!BA220)/'A-IFR'!BA220</f>
        <v>#DIV/0!</v>
      </c>
      <c r="Y220" s="36">
        <f>(C_calculation_DO_reachcode!BI220*Q!BB220)/'A-IFR'!BB220</f>
        <v>0.2856055808580662</v>
      </c>
      <c r="Z220" s="36" t="e">
        <f>(C_calculation_DO_reachcode!BJ220*Q!BC220)/'A-IFR'!BC220</f>
        <v>#DIV/0!</v>
      </c>
      <c r="AA220" s="36" t="e">
        <f>(C_calculation_DO_reachcode!BK220*Q!BD220)/'A-IFR'!BD220</f>
        <v>#DIV/0!</v>
      </c>
      <c r="AB220" s="36" t="e">
        <f>(C_calculation_DO_reachcode!BL220*Q!BE220)/'A-IFR'!BE220</f>
        <v>#DIV/0!</v>
      </c>
      <c r="AC220" s="36">
        <f>(C_calculation_DO_reachcode!BM220*Q!BF220)/'A-IFR'!BF220</f>
        <v>0.30579224776675257</v>
      </c>
      <c r="AD220" s="36" t="e">
        <f>(C_calculation_DO_reachcode!BN220*Q!BG220)/'A-IFR'!BG220</f>
        <v>#DIV/0!</v>
      </c>
    </row>
    <row r="221" spans="1:30" x14ac:dyDescent="0.25">
      <c r="A221" s="15" t="s">
        <v>268</v>
      </c>
      <c r="B221" s="3">
        <v>17110004013762</v>
      </c>
      <c r="C221">
        <v>0.98889726400375366</v>
      </c>
      <c r="D221" s="18">
        <v>195</v>
      </c>
      <c r="F221" s="36" t="e">
        <f>(C_calculation_DO_reachcode!AP221*Q!AI221)/'A-IFR'!AI221</f>
        <v>#DIV/0!</v>
      </c>
      <c r="G221" s="36" t="e">
        <f>(C_calculation_DO_reachcode!AQ221*Q!AJ221)/'A-IFR'!AJ221</f>
        <v>#DIV/0!</v>
      </c>
      <c r="H221" s="36" t="e">
        <f>(C_calculation_DO_reachcode!AR221*Q!AK221)/'A-IFR'!AK221</f>
        <v>#DIV/0!</v>
      </c>
      <c r="I221" s="36">
        <f>(C_calculation_DO_reachcode!AS221*Q!AL221)/'A-IFR'!AL221</f>
        <v>1.4909528874733065</v>
      </c>
      <c r="J221" s="36" t="e">
        <f>(C_calculation_DO_reachcode!AT221*Q!AM221)/'A-IFR'!AM221</f>
        <v>#DIV/0!</v>
      </c>
      <c r="K221" s="36" t="e">
        <f>(C_calculation_DO_reachcode!AU221*Q!AN221)/'A-IFR'!AN221</f>
        <v>#DIV/0!</v>
      </c>
      <c r="L221" s="36" t="e">
        <f>(C_calculation_DO_reachcode!AV221*Q!AO221)/'A-IFR'!AO221</f>
        <v>#DIV/0!</v>
      </c>
      <c r="M221" s="36" t="e">
        <f>(C_calculation_DO_reachcode!AW221*Q!AP221)/'A-IFR'!AP221</f>
        <v>#DIV/0!</v>
      </c>
      <c r="N221" s="36" t="e">
        <f>(C_calculation_DO_reachcode!AX221*Q!AQ221)/'A-IFR'!AQ221</f>
        <v>#DIV/0!</v>
      </c>
      <c r="O221" s="36" t="e">
        <f>(C_calculation_DO_reachcode!AY221*Q!AR221)/'A-IFR'!AR221</f>
        <v>#DIV/0!</v>
      </c>
      <c r="P221" s="36" t="e">
        <f>(C_calculation_DO_reachcode!AZ221*Q!AS221)/'A-IFR'!AS221</f>
        <v>#DIV/0!</v>
      </c>
      <c r="Q221" s="36" t="e">
        <f>(C_calculation_DO_reachcode!BA221*Q!AT221)/'A-IFR'!AT221</f>
        <v>#DIV/0!</v>
      </c>
      <c r="R221" s="36">
        <f>(C_calculation_DO_reachcode!BB221*Q!AU221)/'A-IFR'!AU221</f>
        <v>1.25014656316604</v>
      </c>
      <c r="S221" s="36" t="e">
        <f>(C_calculation_DO_reachcode!BC221*Q!AV221)/'A-IFR'!AV221</f>
        <v>#DIV/0!</v>
      </c>
      <c r="T221" s="36" t="e">
        <f>(C_calculation_DO_reachcode!BD221*Q!AW221)/'A-IFR'!AW221</f>
        <v>#DIV/0!</v>
      </c>
      <c r="U221" s="36">
        <f>(C_calculation_DO_reachcode!BE221*Q!AX221)/'A-IFR'!AX221</f>
        <v>1.4573937156963441</v>
      </c>
      <c r="V221" s="36" t="e">
        <f>(C_calculation_DO_reachcode!BF221*Q!AY221)/'A-IFR'!AY221</f>
        <v>#DIV/0!</v>
      </c>
      <c r="W221" s="36">
        <f>(C_calculation_DO_reachcode!BG221*Q!AZ221)/'A-IFR'!AZ221</f>
        <v>1.4420848006947047</v>
      </c>
      <c r="X221" s="36" t="e">
        <f>(C_calculation_DO_reachcode!BH221*Q!BA221)/'A-IFR'!BA221</f>
        <v>#DIV/0!</v>
      </c>
      <c r="Y221" s="36" t="e">
        <f>(C_calculation_DO_reachcode!BI221*Q!BB221)/'A-IFR'!BB221</f>
        <v>#DIV/0!</v>
      </c>
      <c r="Z221" s="36">
        <f>(C_calculation_DO_reachcode!BJ221*Q!BC221)/'A-IFR'!BC221</f>
        <v>1.3484963064353737</v>
      </c>
      <c r="AA221" s="36">
        <f>(C_calculation_DO_reachcode!BK221*Q!BD221)/'A-IFR'!BD221</f>
        <v>1.386237441303235</v>
      </c>
      <c r="AB221" s="36" t="e">
        <f>(C_calculation_DO_reachcode!BL221*Q!BE221)/'A-IFR'!BE221</f>
        <v>#DIV/0!</v>
      </c>
      <c r="AC221" s="36" t="e">
        <f>(C_calculation_DO_reachcode!BM221*Q!BF221)/'A-IFR'!BF221</f>
        <v>#DIV/0!</v>
      </c>
      <c r="AD221" s="36">
        <f>(C_calculation_DO_reachcode!BN221*Q!BG221)/'A-IFR'!BG221</f>
        <v>1.3293021619369698</v>
      </c>
    </row>
    <row r="222" spans="1:30" x14ac:dyDescent="0.25">
      <c r="A222" s="15" t="s">
        <v>269</v>
      </c>
      <c r="B222" s="3">
        <v>17110004013762</v>
      </c>
      <c r="C222">
        <v>0.98882919549942017</v>
      </c>
      <c r="D222" s="18">
        <v>195</v>
      </c>
      <c r="F222" s="36" t="e">
        <f>(C_calculation_DO_reachcode!AP222*Q!AI222)/'A-IFR'!AI222</f>
        <v>#DIV/0!</v>
      </c>
      <c r="G222" s="36" t="e">
        <f>(C_calculation_DO_reachcode!AQ222*Q!AJ222)/'A-IFR'!AJ222</f>
        <v>#DIV/0!</v>
      </c>
      <c r="H222" s="36" t="e">
        <f>(C_calculation_DO_reachcode!AR222*Q!AK222)/'A-IFR'!AK222</f>
        <v>#DIV/0!</v>
      </c>
      <c r="I222" s="36">
        <f>(C_calculation_DO_reachcode!AS222*Q!AL222)/'A-IFR'!AL222</f>
        <v>1.5515947300213091</v>
      </c>
      <c r="J222" s="36" t="e">
        <f>(C_calculation_DO_reachcode!AT222*Q!AM222)/'A-IFR'!AM222</f>
        <v>#DIV/0!</v>
      </c>
      <c r="K222" s="36" t="e">
        <f>(C_calculation_DO_reachcode!AU222*Q!AN222)/'A-IFR'!AN222</f>
        <v>#DIV/0!</v>
      </c>
      <c r="L222" s="36" t="e">
        <f>(C_calculation_DO_reachcode!AV222*Q!AO222)/'A-IFR'!AO222</f>
        <v>#DIV/0!</v>
      </c>
      <c r="M222" s="36" t="e">
        <f>(C_calculation_DO_reachcode!AW222*Q!AP222)/'A-IFR'!AP222</f>
        <v>#DIV/0!</v>
      </c>
      <c r="N222" s="36" t="e">
        <f>(C_calculation_DO_reachcode!AX222*Q!AQ222)/'A-IFR'!AQ222</f>
        <v>#DIV/0!</v>
      </c>
      <c r="O222" s="36" t="e">
        <f>(C_calculation_DO_reachcode!AY222*Q!AR222)/'A-IFR'!AR222</f>
        <v>#DIV/0!</v>
      </c>
      <c r="P222" s="36" t="e">
        <f>(C_calculation_DO_reachcode!AZ222*Q!AS222)/'A-IFR'!AS222</f>
        <v>#DIV/0!</v>
      </c>
      <c r="Q222" s="36" t="e">
        <f>(C_calculation_DO_reachcode!BA222*Q!AT222)/'A-IFR'!AT222</f>
        <v>#DIV/0!</v>
      </c>
      <c r="R222" s="36">
        <f>(C_calculation_DO_reachcode!BB222*Q!AU222)/'A-IFR'!AU222</f>
        <v>1.3009940390872397</v>
      </c>
      <c r="S222" s="36" t="e">
        <f>(C_calculation_DO_reachcode!BC222*Q!AV222)/'A-IFR'!AV222</f>
        <v>#DIV/0!</v>
      </c>
      <c r="T222" s="36" t="e">
        <f>(C_calculation_DO_reachcode!BD222*Q!AW222)/'A-IFR'!AW222</f>
        <v>#DIV/0!</v>
      </c>
      <c r="U222" s="36">
        <f>(C_calculation_DO_reachcode!BE222*Q!AX222)/'A-IFR'!AX222</f>
        <v>1.5166705989434603</v>
      </c>
      <c r="V222" s="36" t="e">
        <f>(C_calculation_DO_reachcode!BF222*Q!AY222)/'A-IFR'!AY222</f>
        <v>#DIV/0!</v>
      </c>
      <c r="W222" s="36">
        <f>(C_calculation_DO_reachcode!BG222*Q!AZ222)/'A-IFR'!AZ222</f>
        <v>1.5007390211998188</v>
      </c>
      <c r="X222" s="36" t="e">
        <f>(C_calculation_DO_reachcode!BH222*Q!BA222)/'A-IFR'!BA222</f>
        <v>#DIV/0!</v>
      </c>
      <c r="Y222" s="36" t="e">
        <f>(C_calculation_DO_reachcode!BI222*Q!BB222)/'A-IFR'!BB222</f>
        <v>#DIV/0!</v>
      </c>
      <c r="Z222" s="36">
        <f>(C_calculation_DO_reachcode!BJ222*Q!BC222)/'A-IFR'!BC222</f>
        <v>1.4033439822931941</v>
      </c>
      <c r="AA222" s="36">
        <f>(C_calculation_DO_reachcode!BK222*Q!BD222)/'A-IFR'!BD222</f>
        <v>1.4426201703323989</v>
      </c>
      <c r="AB222" s="36" t="e">
        <f>(C_calculation_DO_reachcode!BL222*Q!BE222)/'A-IFR'!BE222</f>
        <v>#DIV/0!</v>
      </c>
      <c r="AC222" s="36" t="e">
        <f>(C_calculation_DO_reachcode!BM222*Q!BF222)/'A-IFR'!BF222</f>
        <v>#DIV/0!</v>
      </c>
      <c r="AD222" s="36">
        <f>(C_calculation_DO_reachcode!BN222*Q!BG222)/'A-IFR'!BG222</f>
        <v>1.3833691502906478</v>
      </c>
    </row>
    <row r="223" spans="1:30" x14ac:dyDescent="0.25">
      <c r="A223" s="15" t="s">
        <v>270</v>
      </c>
      <c r="B223" s="3">
        <v>17110004013762</v>
      </c>
      <c r="C223">
        <v>0.9887925386428833</v>
      </c>
      <c r="D223" s="18">
        <v>195</v>
      </c>
      <c r="F223" s="36" t="e">
        <f>(C_calculation_DO_reachcode!AP223*Q!AI223)/'A-IFR'!AI223</f>
        <v>#DIV/0!</v>
      </c>
      <c r="G223" s="36" t="e">
        <f>(C_calculation_DO_reachcode!AQ223*Q!AJ223)/'A-IFR'!AJ223</f>
        <v>#DIV/0!</v>
      </c>
      <c r="H223" s="36" t="e">
        <f>(C_calculation_DO_reachcode!AR223*Q!AK223)/'A-IFR'!AK223</f>
        <v>#DIV/0!</v>
      </c>
      <c r="I223" s="36">
        <f>(C_calculation_DO_reachcode!AS223*Q!AL223)/'A-IFR'!AL223</f>
        <v>1.3801246924717843</v>
      </c>
      <c r="J223" s="36" t="e">
        <f>(C_calculation_DO_reachcode!AT223*Q!AM223)/'A-IFR'!AM223</f>
        <v>#DIV/0!</v>
      </c>
      <c r="K223" s="36" t="e">
        <f>(C_calculation_DO_reachcode!AU223*Q!AN223)/'A-IFR'!AN223</f>
        <v>#DIV/0!</v>
      </c>
      <c r="L223" s="36" t="e">
        <f>(C_calculation_DO_reachcode!AV223*Q!AO223)/'A-IFR'!AO223</f>
        <v>#DIV/0!</v>
      </c>
      <c r="M223" s="36" t="e">
        <f>(C_calculation_DO_reachcode!AW223*Q!AP223)/'A-IFR'!AP223</f>
        <v>#DIV/0!</v>
      </c>
      <c r="N223" s="36" t="e">
        <f>(C_calculation_DO_reachcode!AX223*Q!AQ223)/'A-IFR'!AQ223</f>
        <v>#DIV/0!</v>
      </c>
      <c r="O223" s="36" t="e">
        <f>(C_calculation_DO_reachcode!AY223*Q!AR223)/'A-IFR'!AR223</f>
        <v>#DIV/0!</v>
      </c>
      <c r="P223" s="36" t="e">
        <f>(C_calculation_DO_reachcode!AZ223*Q!AS223)/'A-IFR'!AS223</f>
        <v>#DIV/0!</v>
      </c>
      <c r="Q223" s="36" t="e">
        <f>(C_calculation_DO_reachcode!BA223*Q!AT223)/'A-IFR'!AT223</f>
        <v>#DIV/0!</v>
      </c>
      <c r="R223" s="36">
        <f>(C_calculation_DO_reachcode!BB223*Q!AU223)/'A-IFR'!AU223</f>
        <v>1.1572184175169515</v>
      </c>
      <c r="S223" s="36" t="e">
        <f>(C_calculation_DO_reachcode!BC223*Q!AV223)/'A-IFR'!AV223</f>
        <v>#DIV/0!</v>
      </c>
      <c r="T223" s="36" t="e">
        <f>(C_calculation_DO_reachcode!BD223*Q!AW223)/'A-IFR'!AW223</f>
        <v>#DIV/0!</v>
      </c>
      <c r="U223" s="36">
        <f>(C_calculation_DO_reachcode!BE223*Q!AX223)/'A-IFR'!AX223</f>
        <v>1.349060101486097</v>
      </c>
      <c r="V223" s="36" t="e">
        <f>(C_calculation_DO_reachcode!BF223*Q!AY223)/'A-IFR'!AY223</f>
        <v>#DIV/0!</v>
      </c>
      <c r="W223" s="36">
        <f>(C_calculation_DO_reachcode!BG223*Q!AZ223)/'A-IFR'!AZ223</f>
        <v>1.3348891563232892</v>
      </c>
      <c r="X223" s="36" t="e">
        <f>(C_calculation_DO_reachcode!BH223*Q!BA223)/'A-IFR'!BA223</f>
        <v>#DIV/0!</v>
      </c>
      <c r="Y223" s="36" t="e">
        <f>(C_calculation_DO_reachcode!BI223*Q!BB223)/'A-IFR'!BB223</f>
        <v>#DIV/0!</v>
      </c>
      <c r="Z223" s="36">
        <f>(C_calculation_DO_reachcode!BJ223*Q!BC223)/'A-IFR'!BC223</f>
        <v>1.2482574505572885</v>
      </c>
      <c r="AA223" s="36">
        <f>(C_calculation_DO_reachcode!BK223*Q!BD223)/'A-IFR'!BD223</f>
        <v>1.2831931434223498</v>
      </c>
      <c r="AB223" s="36" t="e">
        <f>(C_calculation_DO_reachcode!BL223*Q!BE223)/'A-IFR'!BE223</f>
        <v>#DIV/0!</v>
      </c>
      <c r="AC223" s="36" t="e">
        <f>(C_calculation_DO_reachcode!BM223*Q!BF223)/'A-IFR'!BF223</f>
        <v>#DIV/0!</v>
      </c>
      <c r="AD223" s="36">
        <f>(C_calculation_DO_reachcode!BN223*Q!BG223)/'A-IFR'!BG223</f>
        <v>1.2304900797733525</v>
      </c>
    </row>
    <row r="224" spans="1:30" x14ac:dyDescent="0.25">
      <c r="A224" s="15" t="s">
        <v>271</v>
      </c>
      <c r="B224" s="3">
        <v>17110004013762</v>
      </c>
      <c r="C224">
        <v>0.98871922492980957</v>
      </c>
      <c r="D224" s="18">
        <v>195</v>
      </c>
      <c r="F224" s="36" t="e">
        <f>(C_calculation_DO_reachcode!AP224*Q!AI224)/'A-IFR'!AI224</f>
        <v>#DIV/0!</v>
      </c>
      <c r="G224" s="36" t="e">
        <f>(C_calculation_DO_reachcode!AQ224*Q!AJ224)/'A-IFR'!AJ224</f>
        <v>#DIV/0!</v>
      </c>
      <c r="H224" s="36" t="e">
        <f>(C_calculation_DO_reachcode!AR224*Q!AK224)/'A-IFR'!AK224</f>
        <v>#DIV/0!</v>
      </c>
      <c r="I224" s="36">
        <f>(C_calculation_DO_reachcode!AS224*Q!AL224)/'A-IFR'!AL224</f>
        <v>1.8882615110636687</v>
      </c>
      <c r="J224" s="36" t="e">
        <f>(C_calculation_DO_reachcode!AT224*Q!AM224)/'A-IFR'!AM224</f>
        <v>#DIV/0!</v>
      </c>
      <c r="K224" s="36" t="e">
        <f>(C_calculation_DO_reachcode!AU224*Q!AN224)/'A-IFR'!AN224</f>
        <v>#DIV/0!</v>
      </c>
      <c r="L224" s="36" t="e">
        <f>(C_calculation_DO_reachcode!AV224*Q!AO224)/'A-IFR'!AO224</f>
        <v>#DIV/0!</v>
      </c>
      <c r="M224" s="36" t="e">
        <f>(C_calculation_DO_reachcode!AW224*Q!AP224)/'A-IFR'!AP224</f>
        <v>#DIV/0!</v>
      </c>
      <c r="N224" s="36" t="e">
        <f>(C_calculation_DO_reachcode!AX224*Q!AQ224)/'A-IFR'!AQ224</f>
        <v>#DIV/0!</v>
      </c>
      <c r="O224" s="36" t="e">
        <f>(C_calculation_DO_reachcode!AY224*Q!AR224)/'A-IFR'!AR224</f>
        <v>#DIV/0!</v>
      </c>
      <c r="P224" s="36" t="e">
        <f>(C_calculation_DO_reachcode!AZ224*Q!AS224)/'A-IFR'!AS224</f>
        <v>#DIV/0!</v>
      </c>
      <c r="Q224" s="36" t="e">
        <f>(C_calculation_DO_reachcode!BA224*Q!AT224)/'A-IFR'!AT224</f>
        <v>#DIV/0!</v>
      </c>
      <c r="R224" s="36">
        <f>(C_calculation_DO_reachcode!BB224*Q!AU224)/'A-IFR'!AU224</f>
        <v>1.583285198511829</v>
      </c>
      <c r="S224" s="36" t="e">
        <f>(C_calculation_DO_reachcode!BC224*Q!AV224)/'A-IFR'!AV224</f>
        <v>#DIV/0!</v>
      </c>
      <c r="T224" s="36" t="e">
        <f>(C_calculation_DO_reachcode!BD224*Q!AW224)/'A-IFR'!AW224</f>
        <v>#DIV/0!</v>
      </c>
      <c r="U224" s="36">
        <f>(C_calculation_DO_reachcode!BE224*Q!AX224)/'A-IFR'!AX224</f>
        <v>1.8457595024877962</v>
      </c>
      <c r="V224" s="36" t="e">
        <f>(C_calculation_DO_reachcode!BF224*Q!AY224)/'A-IFR'!AY224</f>
        <v>#DIV/0!</v>
      </c>
      <c r="W224" s="36">
        <f>(C_calculation_DO_reachcode!BG224*Q!AZ224)/'A-IFR'!AZ224</f>
        <v>1.8263710729695908</v>
      </c>
      <c r="X224" s="36" t="e">
        <f>(C_calculation_DO_reachcode!BH224*Q!BA224)/'A-IFR'!BA224</f>
        <v>#DIV/0!</v>
      </c>
      <c r="Y224" s="36" t="e">
        <f>(C_calculation_DO_reachcode!BI224*Q!BB224)/'A-IFR'!BB224</f>
        <v>#DIV/0!</v>
      </c>
      <c r="Z224" s="36">
        <f>(C_calculation_DO_reachcode!BJ224*Q!BC224)/'A-IFR'!BC224</f>
        <v>1.7078431482624721</v>
      </c>
      <c r="AA224" s="36">
        <f>(C_calculation_DO_reachcode!BK224*Q!BD224)/'A-IFR'!BD224</f>
        <v>1.7556415280460325</v>
      </c>
      <c r="AB224" s="36" t="e">
        <f>(C_calculation_DO_reachcode!BL224*Q!BE224)/'A-IFR'!BE224</f>
        <v>#DIV/0!</v>
      </c>
      <c r="AC224" s="36" t="e">
        <f>(C_calculation_DO_reachcode!BM224*Q!BF224)/'A-IFR'!BF224</f>
        <v>#DIV/0!</v>
      </c>
      <c r="AD224" s="36">
        <f>(C_calculation_DO_reachcode!BN224*Q!BG224)/'A-IFR'!BG224</f>
        <v>1.6835341545989955</v>
      </c>
    </row>
    <row r="225" spans="1:30" x14ac:dyDescent="0.25">
      <c r="A225" s="15" t="s">
        <v>272</v>
      </c>
      <c r="B225" s="3">
        <v>17110004000033</v>
      </c>
      <c r="C225">
        <v>0.99960184097290039</v>
      </c>
      <c r="D225" s="18">
        <v>38</v>
      </c>
      <c r="F225" s="36" t="e">
        <f>(C_calculation_DO_reachcode!AP225*Q!AI225)/'A-IFR'!AI225</f>
        <v>#DIV/0!</v>
      </c>
      <c r="G225" s="36" t="e">
        <f>(C_calculation_DO_reachcode!AQ225*Q!AJ225)/'A-IFR'!AJ225</f>
        <v>#DIV/0!</v>
      </c>
      <c r="H225" s="36" t="e">
        <f>(C_calculation_DO_reachcode!AR225*Q!AK225)/'A-IFR'!AK225</f>
        <v>#DIV/0!</v>
      </c>
      <c r="I225" s="36">
        <f>(C_calculation_DO_reachcode!AS225*Q!AL225)/'A-IFR'!AL225</f>
        <v>1.0120215731523907</v>
      </c>
      <c r="J225" s="36" t="e">
        <f>(C_calculation_DO_reachcode!AT225*Q!AM225)/'A-IFR'!AM225</f>
        <v>#DIV/0!</v>
      </c>
      <c r="K225" s="36" t="e">
        <f>(C_calculation_DO_reachcode!AU225*Q!AN225)/'A-IFR'!AN225</f>
        <v>#DIV/0!</v>
      </c>
      <c r="L225" s="36" t="e">
        <f>(C_calculation_DO_reachcode!AV225*Q!AO225)/'A-IFR'!AO225</f>
        <v>#DIV/0!</v>
      </c>
      <c r="M225" s="36" t="e">
        <f>(C_calculation_DO_reachcode!AW225*Q!AP225)/'A-IFR'!AP225</f>
        <v>#DIV/0!</v>
      </c>
      <c r="N225" s="36" t="e">
        <f>(C_calculation_DO_reachcode!AX225*Q!AQ225)/'A-IFR'!AQ225</f>
        <v>#DIV/0!</v>
      </c>
      <c r="O225" s="36" t="e">
        <f>(C_calculation_DO_reachcode!AY225*Q!AR225)/'A-IFR'!AR225</f>
        <v>#DIV/0!</v>
      </c>
      <c r="P225" s="36" t="e">
        <f>(C_calculation_DO_reachcode!AZ225*Q!AS225)/'A-IFR'!AS225</f>
        <v>#DIV/0!</v>
      </c>
      <c r="Q225" s="36" t="e">
        <f>(C_calculation_DO_reachcode!BA225*Q!AT225)/'A-IFR'!AT225</f>
        <v>#DIV/0!</v>
      </c>
      <c r="R225" s="36">
        <f>(C_calculation_DO_reachcode!BB225*Q!AU225)/'A-IFR'!AU225</f>
        <v>0.78398344647552642</v>
      </c>
      <c r="S225" s="36" t="e">
        <f>(C_calculation_DO_reachcode!BC225*Q!AV225)/'A-IFR'!AV225</f>
        <v>#DIV/0!</v>
      </c>
      <c r="T225" s="36" t="e">
        <f>(C_calculation_DO_reachcode!BD225*Q!AW225)/'A-IFR'!AW225</f>
        <v>#DIV/0!</v>
      </c>
      <c r="U225" s="36">
        <f>(C_calculation_DO_reachcode!BE225*Q!AX225)/'A-IFR'!AX225</f>
        <v>0.91036090603645259</v>
      </c>
      <c r="V225" s="36" t="e">
        <f>(C_calculation_DO_reachcode!BF225*Q!AY225)/'A-IFR'!AY225</f>
        <v>#DIV/0!</v>
      </c>
      <c r="W225" s="36">
        <f>(C_calculation_DO_reachcode!BG225*Q!AZ225)/'A-IFR'!AZ225</f>
        <v>0.91165752671609679</v>
      </c>
      <c r="X225" s="36" t="e">
        <f>(C_calculation_DO_reachcode!BH225*Q!BA225)/'A-IFR'!BA225</f>
        <v>#DIV/0!</v>
      </c>
      <c r="Y225" s="36" t="e">
        <f>(C_calculation_DO_reachcode!BI225*Q!BB225)/'A-IFR'!BB225</f>
        <v>#DIV/0!</v>
      </c>
      <c r="Z225" s="36">
        <f>(C_calculation_DO_reachcode!BJ225*Q!BC225)/'A-IFR'!BC225</f>
        <v>0.86143726480972305</v>
      </c>
      <c r="AA225" s="36">
        <f>(C_calculation_DO_reachcode!BK225*Q!BD225)/'A-IFR'!BD225</f>
        <v>0.90382051669023267</v>
      </c>
      <c r="AB225" s="36" t="e">
        <f>(C_calculation_DO_reachcode!BL225*Q!BE225)/'A-IFR'!BE225</f>
        <v>#DIV/0!</v>
      </c>
      <c r="AC225" s="36" t="e">
        <f>(C_calculation_DO_reachcode!BM225*Q!BF225)/'A-IFR'!BF225</f>
        <v>#DIV/0!</v>
      </c>
      <c r="AD225" s="36">
        <f>(C_calculation_DO_reachcode!BN225*Q!BG225)/'A-IFR'!BG225</f>
        <v>0.85486462026347798</v>
      </c>
    </row>
    <row r="226" spans="1:30" x14ac:dyDescent="0.25">
      <c r="A226" s="15" t="s">
        <v>274</v>
      </c>
      <c r="B226" s="3">
        <v>17110004000738</v>
      </c>
      <c r="C226">
        <v>1.6556510701775551E-2</v>
      </c>
      <c r="D226" s="18">
        <v>217</v>
      </c>
      <c r="F226" s="36">
        <f>(C_calculation_DO_reachcode!AP226*Q!AI226)/'A-IFR'!AI226</f>
        <v>0</v>
      </c>
      <c r="G226" s="36">
        <f>(C_calculation_DO_reachcode!AQ226*Q!AJ226)/'A-IFR'!AJ226</f>
        <v>0</v>
      </c>
      <c r="H226" s="36">
        <f>(C_calculation_DO_reachcode!AR226*Q!AK226)/'A-IFR'!AK226</f>
        <v>0</v>
      </c>
      <c r="I226" s="36">
        <f>(C_calculation_DO_reachcode!AS226*Q!AL226)/'A-IFR'!AL226</f>
        <v>0</v>
      </c>
      <c r="J226" s="36">
        <f>(C_calculation_DO_reachcode!AT226*Q!AM226)/'A-IFR'!AM226</f>
        <v>0</v>
      </c>
      <c r="K226" s="36">
        <f>(C_calculation_DO_reachcode!AU226*Q!AN226)/'A-IFR'!AN226</f>
        <v>2.4123612814495654E-2</v>
      </c>
      <c r="L226" s="36">
        <f>(C_calculation_DO_reachcode!AV226*Q!AO226)/'A-IFR'!AO226</f>
        <v>0.15747135839120552</v>
      </c>
      <c r="M226" s="36">
        <f>(C_calculation_DO_reachcode!AW226*Q!AP226)/'A-IFR'!AP226</f>
        <v>0</v>
      </c>
      <c r="N226" s="36" t="e">
        <f>(C_calculation_DO_reachcode!AX226*Q!AQ226)/'A-IFR'!AQ226</f>
        <v>#DIV/0!</v>
      </c>
      <c r="O226" s="36">
        <f>(C_calculation_DO_reachcode!AY226*Q!AR226)/'A-IFR'!AR226</f>
        <v>0</v>
      </c>
      <c r="P226" s="36">
        <f>(C_calculation_DO_reachcode!AZ226*Q!AS226)/'A-IFR'!AS226</f>
        <v>0</v>
      </c>
      <c r="Q226" s="36">
        <f>(C_calculation_DO_reachcode!BA226*Q!AT226)/'A-IFR'!AT226</f>
        <v>0</v>
      </c>
      <c r="R226" s="36">
        <f>(C_calculation_DO_reachcode!BB226*Q!AU226)/'A-IFR'!AU226</f>
        <v>0</v>
      </c>
      <c r="S226" s="36">
        <f>(C_calculation_DO_reachcode!BC226*Q!AV226)/'A-IFR'!AV226</f>
        <v>0</v>
      </c>
      <c r="T226" s="36">
        <f>(C_calculation_DO_reachcode!BD226*Q!AW226)/'A-IFR'!AW226</f>
        <v>0</v>
      </c>
      <c r="U226" s="36">
        <f>(C_calculation_DO_reachcode!BE226*Q!AX226)/'A-IFR'!AX226</f>
        <v>0</v>
      </c>
      <c r="V226" s="36">
        <f>(C_calculation_DO_reachcode!BF226*Q!AY226)/'A-IFR'!AY226</f>
        <v>0</v>
      </c>
      <c r="W226" s="36">
        <f>(C_calculation_DO_reachcode!BG226*Q!AZ226)/'A-IFR'!AZ226</f>
        <v>0</v>
      </c>
      <c r="X226" s="36">
        <f>(C_calculation_DO_reachcode!BH226*Q!BA226)/'A-IFR'!BA226</f>
        <v>0</v>
      </c>
      <c r="Y226" s="36">
        <f>(C_calculation_DO_reachcode!BI226*Q!BB226)/'A-IFR'!BB226</f>
        <v>0</v>
      </c>
      <c r="Z226" s="36">
        <f>(C_calculation_DO_reachcode!BJ226*Q!BC226)/'A-IFR'!BC226</f>
        <v>0</v>
      </c>
      <c r="AA226" s="36">
        <f>(C_calculation_DO_reachcode!BK226*Q!BD226)/'A-IFR'!BD226</f>
        <v>0</v>
      </c>
      <c r="AB226" s="36">
        <f>(C_calculation_DO_reachcode!BL226*Q!BE226)/'A-IFR'!BE226</f>
        <v>8.9907598265961272E-2</v>
      </c>
      <c r="AC226" s="36">
        <f>(C_calculation_DO_reachcode!BM226*Q!BF226)/'A-IFR'!BF226</f>
        <v>0</v>
      </c>
      <c r="AD226" s="36">
        <f>(C_calculation_DO_reachcode!BN226*Q!BG226)/'A-IFR'!BG226</f>
        <v>0</v>
      </c>
    </row>
    <row r="227" spans="1:30" x14ac:dyDescent="0.25">
      <c r="A227" s="15" t="s">
        <v>275</v>
      </c>
      <c r="B227" s="3">
        <v>17110004000738</v>
      </c>
      <c r="C227">
        <v>4.4004013943776954E-6</v>
      </c>
      <c r="D227" s="18">
        <v>217</v>
      </c>
      <c r="F227" s="36">
        <f>(C_calculation_DO_reachcode!AP227*Q!AI227)/'A-IFR'!AI227</f>
        <v>0</v>
      </c>
      <c r="G227" s="36">
        <f>(C_calculation_DO_reachcode!AQ227*Q!AJ227)/'A-IFR'!AJ227</f>
        <v>0</v>
      </c>
      <c r="H227" s="36">
        <f>(C_calculation_DO_reachcode!AR227*Q!AK227)/'A-IFR'!AK227</f>
        <v>0</v>
      </c>
      <c r="I227" s="36">
        <f>(C_calculation_DO_reachcode!AS227*Q!AL227)/'A-IFR'!AL227</f>
        <v>0</v>
      </c>
      <c r="J227" s="36">
        <f>(C_calculation_DO_reachcode!AT227*Q!AM227)/'A-IFR'!AM227</f>
        <v>0</v>
      </c>
      <c r="K227" s="36">
        <f>(C_calculation_DO_reachcode!AU227*Q!AN227)/'A-IFR'!AN227</f>
        <v>0</v>
      </c>
      <c r="L227" s="36">
        <f>(C_calculation_DO_reachcode!AV227*Q!AO227)/'A-IFR'!AO227</f>
        <v>0</v>
      </c>
      <c r="M227" s="36">
        <f>(C_calculation_DO_reachcode!AW227*Q!AP227)/'A-IFR'!AP227</f>
        <v>5.0468654130043297E-2</v>
      </c>
      <c r="N227" s="36">
        <f>(C_calculation_DO_reachcode!AX227*Q!AQ227)/'A-IFR'!AQ227</f>
        <v>0</v>
      </c>
      <c r="O227" s="36">
        <f>(C_calculation_DO_reachcode!AY227*Q!AR227)/'A-IFR'!AR227</f>
        <v>0</v>
      </c>
      <c r="P227" s="36">
        <f>(C_calculation_DO_reachcode!AZ227*Q!AS227)/'A-IFR'!AS227</f>
        <v>0</v>
      </c>
      <c r="Q227" s="36">
        <f>(C_calculation_DO_reachcode!BA227*Q!AT227)/'A-IFR'!AT227</f>
        <v>0</v>
      </c>
      <c r="R227" s="36">
        <f>(C_calculation_DO_reachcode!BB227*Q!AU227)/'A-IFR'!AU227</f>
        <v>0</v>
      </c>
      <c r="S227" s="36">
        <f>(C_calculation_DO_reachcode!BC227*Q!AV227)/'A-IFR'!AV227</f>
        <v>0</v>
      </c>
      <c r="T227" s="36">
        <f>(C_calculation_DO_reachcode!BD227*Q!AW227)/'A-IFR'!AW227</f>
        <v>0</v>
      </c>
      <c r="U227" s="36">
        <f>(C_calculation_DO_reachcode!BE227*Q!AX227)/'A-IFR'!AX227</f>
        <v>0</v>
      </c>
      <c r="V227" s="36">
        <f>(C_calculation_DO_reachcode!BF227*Q!AY227)/'A-IFR'!AY227</f>
        <v>0</v>
      </c>
      <c r="W227" s="36">
        <f>(C_calculation_DO_reachcode!BG227*Q!AZ227)/'A-IFR'!AZ227</f>
        <v>0</v>
      </c>
      <c r="X227" s="36">
        <f>(C_calculation_DO_reachcode!BH227*Q!BA227)/'A-IFR'!BA227</f>
        <v>0</v>
      </c>
      <c r="Y227" s="36">
        <f>(C_calculation_DO_reachcode!BI227*Q!BB227)/'A-IFR'!BB227</f>
        <v>0</v>
      </c>
      <c r="Z227" s="36">
        <f>(C_calculation_DO_reachcode!BJ227*Q!BC227)/'A-IFR'!BC227</f>
        <v>0</v>
      </c>
      <c r="AA227" s="36">
        <f>(C_calculation_DO_reachcode!BK227*Q!BD227)/'A-IFR'!BD227</f>
        <v>0</v>
      </c>
      <c r="AB227" s="36">
        <f>(C_calculation_DO_reachcode!BL227*Q!BE227)/'A-IFR'!BE227</f>
        <v>0</v>
      </c>
      <c r="AC227" s="36">
        <f>(C_calculation_DO_reachcode!BM227*Q!BF227)/'A-IFR'!BF227</f>
        <v>0</v>
      </c>
      <c r="AD227" s="36">
        <f>(C_calculation_DO_reachcode!BN227*Q!BG227)/'A-IFR'!BG227</f>
        <v>0</v>
      </c>
    </row>
    <row r="228" spans="1:30" x14ac:dyDescent="0.25">
      <c r="A228" s="15" t="s">
        <v>276</v>
      </c>
      <c r="B228" s="3">
        <v>17110004000743</v>
      </c>
      <c r="C228">
        <v>9.5070675015449524E-3</v>
      </c>
      <c r="D228" s="18">
        <v>217</v>
      </c>
      <c r="F228" s="36">
        <f>(C_calculation_DO_reachcode!AP228*Q!AI228)/'A-IFR'!AI228</f>
        <v>0</v>
      </c>
      <c r="G228" s="36">
        <f>(C_calculation_DO_reachcode!AQ228*Q!AJ228)/'A-IFR'!AJ228</f>
        <v>0</v>
      </c>
      <c r="H228" s="36">
        <f>(C_calculation_DO_reachcode!AR228*Q!AK228)/'A-IFR'!AK228</f>
        <v>0</v>
      </c>
      <c r="I228" s="36">
        <f>(C_calculation_DO_reachcode!AS228*Q!AL228)/'A-IFR'!AL228</f>
        <v>0</v>
      </c>
      <c r="J228" s="36">
        <f>(C_calculation_DO_reachcode!AT228*Q!AM228)/'A-IFR'!AM228</f>
        <v>0.30534958478032942</v>
      </c>
      <c r="K228" s="36">
        <f>(C_calculation_DO_reachcode!AU228*Q!AN228)/'A-IFR'!AN228</f>
        <v>0.376328359906132</v>
      </c>
      <c r="L228" s="36">
        <f>(C_calculation_DO_reachcode!AV228*Q!AO228)/'A-IFR'!AO228</f>
        <v>0.49209799497251683</v>
      </c>
      <c r="M228" s="36">
        <f>(C_calculation_DO_reachcode!AW228*Q!AP228)/'A-IFR'!AP228</f>
        <v>0.72338404261473765</v>
      </c>
      <c r="N228" s="36" t="e">
        <f>(C_calculation_DO_reachcode!AX228*Q!AQ228)/'A-IFR'!AQ228</f>
        <v>#DIV/0!</v>
      </c>
      <c r="O228" s="36">
        <f>(C_calculation_DO_reachcode!AY228*Q!AR228)/'A-IFR'!AR228</f>
        <v>0.20398423394543147</v>
      </c>
      <c r="P228" s="36">
        <f>(C_calculation_DO_reachcode!AZ228*Q!AS228)/'A-IFR'!AS228</f>
        <v>0.19727321996179284</v>
      </c>
      <c r="Q228" s="36">
        <f>(C_calculation_DO_reachcode!BA228*Q!AT228)/'A-IFR'!AT228</f>
        <v>0</v>
      </c>
      <c r="R228" s="36">
        <f>(C_calculation_DO_reachcode!BB228*Q!AU228)/'A-IFR'!AU228</f>
        <v>0.14492596687921674</v>
      </c>
      <c r="S228" s="36">
        <f>(C_calculation_DO_reachcode!BC228*Q!AV228)/'A-IFR'!AV228</f>
        <v>0.21169665446827426</v>
      </c>
      <c r="T228" s="36">
        <f>(C_calculation_DO_reachcode!BD228*Q!AW228)/'A-IFR'!AW228</f>
        <v>0</v>
      </c>
      <c r="U228" s="36">
        <f>(C_calculation_DO_reachcode!BE228*Q!AX228)/'A-IFR'!AX228</f>
        <v>0.13451500643281644</v>
      </c>
      <c r="V228" s="36">
        <f>(C_calculation_DO_reachcode!BF228*Q!AY228)/'A-IFR'!AY228</f>
        <v>0.34009503383882744</v>
      </c>
      <c r="W228" s="36">
        <f>(C_calculation_DO_reachcode!BG228*Q!AZ228)/'A-IFR'!AZ228</f>
        <v>6.2698640160880198E-2</v>
      </c>
      <c r="X228" s="36">
        <f>(C_calculation_DO_reachcode!BH228*Q!BA228)/'A-IFR'!BA228</f>
        <v>0.12420695201112691</v>
      </c>
      <c r="Y228" s="36">
        <f>(C_calculation_DO_reachcode!BI228*Q!BB228)/'A-IFR'!BB228</f>
        <v>0.12782383376447667</v>
      </c>
      <c r="Z228" s="36">
        <f>(C_calculation_DO_reachcode!BJ228*Q!BC228)/'A-IFR'!BC228</f>
        <v>9.7958961523758492E-2</v>
      </c>
      <c r="AA228" s="36">
        <f>(C_calculation_DO_reachcode!BK228*Q!BD228)/'A-IFR'!BD228</f>
        <v>0</v>
      </c>
      <c r="AB228" s="36">
        <f>(C_calculation_DO_reachcode!BL228*Q!BE228)/'A-IFR'!BE228</f>
        <v>0.43252844571192139</v>
      </c>
      <c r="AC228" s="36">
        <f>(C_calculation_DO_reachcode!BM228*Q!BF228)/'A-IFR'!BF228</f>
        <v>0.21585091537924339</v>
      </c>
      <c r="AD228" s="36">
        <f>(C_calculation_DO_reachcode!BN228*Q!BG228)/'A-IFR'!BG228</f>
        <v>3.5043555131391416E-2</v>
      </c>
    </row>
    <row r="229" spans="1:30" x14ac:dyDescent="0.25">
      <c r="A229" s="15" t="s">
        <v>277</v>
      </c>
      <c r="B229" s="3">
        <v>17110004001023</v>
      </c>
      <c r="C229">
        <v>0.99265795946121216</v>
      </c>
      <c r="D229" s="18">
        <v>561</v>
      </c>
      <c r="F229" s="36" t="e">
        <f>(C_calculation_DO_reachcode!AP229*Q!AI229)/'A-IFR'!AI229</f>
        <v>#DIV/0!</v>
      </c>
      <c r="G229" s="36">
        <f>(C_calculation_DO_reachcode!AQ229*Q!AJ229)/'A-IFR'!AJ229</f>
        <v>0.53850777293527907</v>
      </c>
      <c r="H229" s="36" t="e">
        <f>(C_calculation_DO_reachcode!AR229*Q!AK229)/'A-IFR'!AK229</f>
        <v>#DIV/0!</v>
      </c>
      <c r="I229" s="36">
        <f>(C_calculation_DO_reachcode!AS229*Q!AL229)/'A-IFR'!AL229</f>
        <v>1.2865198073872224</v>
      </c>
      <c r="J229" s="36" t="e">
        <f>(C_calculation_DO_reachcode!AT229*Q!AM229)/'A-IFR'!AM229</f>
        <v>#DIV/0!</v>
      </c>
      <c r="K229" s="36" t="e">
        <f>(C_calculation_DO_reachcode!AU229*Q!AN229)/'A-IFR'!AN229</f>
        <v>#DIV/0!</v>
      </c>
      <c r="L229" s="36">
        <f>(C_calculation_DO_reachcode!AV229*Q!AO229)/'A-IFR'!AO229</f>
        <v>1.1303276389518098</v>
      </c>
      <c r="M229" s="36" t="e">
        <f>(C_calculation_DO_reachcode!AW229*Q!AP229)/'A-IFR'!AP229</f>
        <v>#DIV/0!</v>
      </c>
      <c r="N229" s="36" t="e">
        <f>(C_calculation_DO_reachcode!AX229*Q!AQ229)/'A-IFR'!AQ229</f>
        <v>#DIV/0!</v>
      </c>
      <c r="O229" s="36" t="e">
        <f>(C_calculation_DO_reachcode!AY229*Q!AR229)/'A-IFR'!AR229</f>
        <v>#DIV/0!</v>
      </c>
      <c r="P229" s="36" t="e">
        <f>(C_calculation_DO_reachcode!AZ229*Q!AS229)/'A-IFR'!AS229</f>
        <v>#DIV/0!</v>
      </c>
      <c r="Q229" s="36" t="e">
        <f>(C_calculation_DO_reachcode!BA229*Q!AT229)/'A-IFR'!AT229</f>
        <v>#DIV/0!</v>
      </c>
      <c r="R229" s="36">
        <f>(C_calculation_DO_reachcode!BB229*Q!AU229)/'A-IFR'!AU229</f>
        <v>0.84848738804828105</v>
      </c>
      <c r="S229" s="36" t="e">
        <f>(C_calculation_DO_reachcode!BC229*Q!AV229)/'A-IFR'!AV229</f>
        <v>#DIV/0!</v>
      </c>
      <c r="T229" s="36" t="e">
        <f>(C_calculation_DO_reachcode!BD229*Q!AW229)/'A-IFR'!AW229</f>
        <v>#DIV/0!</v>
      </c>
      <c r="U229" s="36">
        <f>(C_calculation_DO_reachcode!BE229*Q!AX229)/'A-IFR'!AX229</f>
        <v>0.98409558577291445</v>
      </c>
      <c r="V229" s="36">
        <f>(C_calculation_DO_reachcode!BF229*Q!AY229)/'A-IFR'!AY229</f>
        <v>0.91883690283152641</v>
      </c>
      <c r="W229" s="36">
        <f>(C_calculation_DO_reachcode!BG229*Q!AZ229)/'A-IFR'!AZ229</f>
        <v>0.90991294053162008</v>
      </c>
      <c r="X229" s="36" t="e">
        <f>(C_calculation_DO_reachcode!BH229*Q!BA229)/'A-IFR'!BA229</f>
        <v>#DIV/0!</v>
      </c>
      <c r="Y229" s="36" t="e">
        <f>(C_calculation_DO_reachcode!BI229*Q!BB229)/'A-IFR'!BB229</f>
        <v>#DIV/0!</v>
      </c>
      <c r="Z229" s="36">
        <f>(C_calculation_DO_reachcode!BJ229*Q!BC229)/'A-IFR'!BC229</f>
        <v>0.93070400979348911</v>
      </c>
      <c r="AA229" s="36">
        <f>(C_calculation_DO_reachcode!BK229*Q!BD229)/'A-IFR'!BD229</f>
        <v>0.90189556071140198</v>
      </c>
      <c r="AB229" s="36">
        <f>(C_calculation_DO_reachcode!BL229*Q!BE229)/'A-IFR'!BE229</f>
        <v>1.149052622299795</v>
      </c>
      <c r="AC229" s="36" t="e">
        <f>(C_calculation_DO_reachcode!BM229*Q!BF229)/'A-IFR'!BF229</f>
        <v>#DIV/0!</v>
      </c>
      <c r="AD229" s="36">
        <f>(C_calculation_DO_reachcode!BN229*Q!BG229)/'A-IFR'!BG229</f>
        <v>0.85275096529302885</v>
      </c>
    </row>
    <row r="230" spans="1:30" x14ac:dyDescent="0.25">
      <c r="A230" s="15" t="s">
        <v>278</v>
      </c>
      <c r="B230" s="3">
        <v>17110004013704</v>
      </c>
      <c r="C230">
        <v>2.1870287135243416E-2</v>
      </c>
      <c r="D230" s="18">
        <v>195</v>
      </c>
      <c r="F230" s="36" t="e">
        <f>(C_calculation_DO_reachcode!AP230*Q!AI230)/'A-IFR'!AI230</f>
        <v>#DIV/0!</v>
      </c>
      <c r="G230" s="36" t="e">
        <f>(C_calculation_DO_reachcode!AQ230*Q!AJ230)/'A-IFR'!AJ230</f>
        <v>#DIV/0!</v>
      </c>
      <c r="H230" s="36" t="e">
        <f>(C_calculation_DO_reachcode!AR230*Q!AK230)/'A-IFR'!AK230</f>
        <v>#DIV/0!</v>
      </c>
      <c r="I230" s="36" t="e">
        <f>(C_calculation_DO_reachcode!AS230*Q!AL230)/'A-IFR'!AL230</f>
        <v>#DIV/0!</v>
      </c>
      <c r="J230" s="36" t="e">
        <f>(C_calculation_DO_reachcode!AT230*Q!AM230)/'A-IFR'!AM230</f>
        <v>#DIV/0!</v>
      </c>
      <c r="K230" s="36" t="e">
        <f>(C_calculation_DO_reachcode!AU230*Q!AN230)/'A-IFR'!AN230</f>
        <v>#DIV/0!</v>
      </c>
      <c r="L230" s="36" t="e">
        <f>(C_calculation_DO_reachcode!AV230*Q!AO230)/'A-IFR'!AO230</f>
        <v>#DIV/0!</v>
      </c>
      <c r="M230" s="36" t="e">
        <f>(C_calculation_DO_reachcode!AW230*Q!AP230)/'A-IFR'!AP230</f>
        <v>#DIV/0!</v>
      </c>
      <c r="N230" s="36" t="e">
        <f>(C_calculation_DO_reachcode!AX230*Q!AQ230)/'A-IFR'!AQ230</f>
        <v>#DIV/0!</v>
      </c>
      <c r="O230" s="36" t="e">
        <f>(C_calculation_DO_reachcode!AY230*Q!AR230)/'A-IFR'!AR230</f>
        <v>#DIV/0!</v>
      </c>
      <c r="P230" s="36">
        <f>(C_calculation_DO_reachcode!AZ230*Q!AS230)/'A-IFR'!AS230</f>
        <v>0</v>
      </c>
      <c r="Q230" s="36" t="e">
        <f>(C_calculation_DO_reachcode!BA230*Q!AT230)/'A-IFR'!AT230</f>
        <v>#DIV/0!</v>
      </c>
      <c r="R230" s="36">
        <f>(C_calculation_DO_reachcode!BB230*Q!AU230)/'A-IFR'!AU230</f>
        <v>0</v>
      </c>
      <c r="S230" s="36">
        <f>(C_calculation_DO_reachcode!BC230*Q!AV230)/'A-IFR'!AV230</f>
        <v>0</v>
      </c>
      <c r="T230" s="36" t="e">
        <f>(C_calculation_DO_reachcode!BD230*Q!AW230)/'A-IFR'!AW230</f>
        <v>#DIV/0!</v>
      </c>
      <c r="U230" s="36" t="e">
        <f>(C_calculation_DO_reachcode!BE230*Q!AX230)/'A-IFR'!AX230</f>
        <v>#DIV/0!</v>
      </c>
      <c r="V230" s="36">
        <f>(C_calculation_DO_reachcode!BF230*Q!AY230)/'A-IFR'!AY230</f>
        <v>0</v>
      </c>
      <c r="W230" s="36" t="e">
        <f>(C_calculation_DO_reachcode!BG230*Q!AZ230)/'A-IFR'!AZ230</f>
        <v>#DIV/0!</v>
      </c>
      <c r="X230" s="36" t="e">
        <f>(C_calculation_DO_reachcode!BH230*Q!BA230)/'A-IFR'!BA230</f>
        <v>#DIV/0!</v>
      </c>
      <c r="Y230" s="36">
        <f>(C_calculation_DO_reachcode!BI230*Q!BB230)/'A-IFR'!BB230</f>
        <v>0</v>
      </c>
      <c r="Z230" s="36" t="e">
        <f>(C_calculation_DO_reachcode!BJ230*Q!BC230)/'A-IFR'!BC230</f>
        <v>#DIV/0!</v>
      </c>
      <c r="AA230" s="36" t="e">
        <f>(C_calculation_DO_reachcode!BK230*Q!BD230)/'A-IFR'!BD230</f>
        <v>#DIV/0!</v>
      </c>
      <c r="AB230" s="36" t="e">
        <f>(C_calculation_DO_reachcode!BL230*Q!BE230)/'A-IFR'!BE230</f>
        <v>#DIV/0!</v>
      </c>
      <c r="AC230" s="36">
        <f>(C_calculation_DO_reachcode!BM230*Q!BF230)/'A-IFR'!BF230</f>
        <v>0</v>
      </c>
      <c r="AD230" s="36" t="e">
        <f>(C_calculation_DO_reachcode!BN230*Q!BG230)/'A-IFR'!BG230</f>
        <v>#DIV/0!</v>
      </c>
    </row>
    <row r="231" spans="1:30" x14ac:dyDescent="0.25">
      <c r="A231" s="15" t="s">
        <v>279</v>
      </c>
      <c r="B231" s="3">
        <v>17110004014459</v>
      </c>
      <c r="C231">
        <v>0.99790495634078979</v>
      </c>
      <c r="D231" s="18">
        <v>519</v>
      </c>
      <c r="F231" s="36">
        <f>(C_calculation_DO_reachcode!AP231*Q!AI231)/'A-IFR'!AI231</f>
        <v>0</v>
      </c>
      <c r="G231" s="36">
        <f>(C_calculation_DO_reachcode!AQ231*Q!AJ231)/'A-IFR'!AJ231</f>
        <v>0</v>
      </c>
      <c r="H231" s="36">
        <f>(C_calculation_DO_reachcode!AR231*Q!AK231)/'A-IFR'!AK231</f>
        <v>0</v>
      </c>
      <c r="I231" s="36">
        <f>(C_calculation_DO_reachcode!AS231*Q!AL231)/'A-IFR'!AL231</f>
        <v>0</v>
      </c>
      <c r="J231" s="36">
        <f>(C_calculation_DO_reachcode!AT231*Q!AM231)/'A-IFR'!AM231</f>
        <v>0</v>
      </c>
      <c r="K231" s="36">
        <f>(C_calculation_DO_reachcode!AU231*Q!AN231)/'A-IFR'!AN231</f>
        <v>0</v>
      </c>
      <c r="L231" s="36">
        <f>(C_calculation_DO_reachcode!AV231*Q!AO231)/'A-IFR'!AO231</f>
        <v>0</v>
      </c>
      <c r="M231" s="36">
        <f>(C_calculation_DO_reachcode!AW231*Q!AP231)/'A-IFR'!AP231</f>
        <v>4.6281328093564E-2</v>
      </c>
      <c r="N231" s="36">
        <f>(C_calculation_DO_reachcode!AX231*Q!AQ231)/'A-IFR'!AQ231</f>
        <v>0</v>
      </c>
      <c r="O231" s="36" t="e">
        <f>(C_calculation_DO_reachcode!AY231*Q!AR231)/'A-IFR'!AR231</f>
        <v>#DIV/0!</v>
      </c>
      <c r="P231" s="36">
        <f>(C_calculation_DO_reachcode!AZ231*Q!AS231)/'A-IFR'!AS231</f>
        <v>0</v>
      </c>
      <c r="Q231" s="36">
        <f>(C_calculation_DO_reachcode!BA231*Q!AT231)/'A-IFR'!AT231</f>
        <v>0</v>
      </c>
      <c r="R231" s="36">
        <f>(C_calculation_DO_reachcode!BB231*Q!AU231)/'A-IFR'!AU231</f>
        <v>0</v>
      </c>
      <c r="S231" s="36">
        <f>(C_calculation_DO_reachcode!BC231*Q!AV231)/'A-IFR'!AV231</f>
        <v>0</v>
      </c>
      <c r="T231" s="36">
        <f>(C_calculation_DO_reachcode!BD231*Q!AW231)/'A-IFR'!AW231</f>
        <v>0</v>
      </c>
      <c r="U231" s="36">
        <f>(C_calculation_DO_reachcode!BE231*Q!AX231)/'A-IFR'!AX231</f>
        <v>0</v>
      </c>
      <c r="V231" s="36">
        <f>(C_calculation_DO_reachcode!BF231*Q!AY231)/'A-IFR'!AY231</f>
        <v>0</v>
      </c>
      <c r="W231" s="36">
        <f>(C_calculation_DO_reachcode!BG231*Q!AZ231)/'A-IFR'!AZ231</f>
        <v>0</v>
      </c>
      <c r="X231" s="36">
        <f>(C_calculation_DO_reachcode!BH231*Q!BA231)/'A-IFR'!BA231</f>
        <v>0</v>
      </c>
      <c r="Y231" s="36">
        <f>(C_calculation_DO_reachcode!BI231*Q!BB231)/'A-IFR'!BB231</f>
        <v>0</v>
      </c>
      <c r="Z231" s="36">
        <f>(C_calculation_DO_reachcode!BJ231*Q!BC231)/'A-IFR'!BC231</f>
        <v>0</v>
      </c>
      <c r="AA231" s="36">
        <f>(C_calculation_DO_reachcode!BK231*Q!BD231)/'A-IFR'!BD231</f>
        <v>0</v>
      </c>
      <c r="AB231" s="36">
        <f>(C_calculation_DO_reachcode!BL231*Q!BE231)/'A-IFR'!BE231</f>
        <v>0</v>
      </c>
      <c r="AC231" s="36">
        <f>(C_calculation_DO_reachcode!BM231*Q!BF231)/'A-IFR'!BF231</f>
        <v>0</v>
      </c>
      <c r="AD231" s="36">
        <f>(C_calculation_DO_reachcode!BN231*Q!BG231)/'A-IFR'!BG231</f>
        <v>0</v>
      </c>
    </row>
    <row r="232" spans="1:30" x14ac:dyDescent="0.25">
      <c r="A232" s="15" t="s">
        <v>280</v>
      </c>
      <c r="B232" s="3">
        <v>17110004013663</v>
      </c>
      <c r="C232">
        <v>0.98967790603637695</v>
      </c>
      <c r="D232" s="18">
        <v>33</v>
      </c>
      <c r="F232" s="36">
        <f>(C_calculation_DO_reachcode!AP232*Q!AI232)/'A-IFR'!AI232</f>
        <v>0</v>
      </c>
      <c r="G232" s="36">
        <f>(C_calculation_DO_reachcode!AQ232*Q!AJ232)/'A-IFR'!AJ232</f>
        <v>0</v>
      </c>
      <c r="H232" s="36">
        <f>(C_calculation_DO_reachcode!AR232*Q!AK232)/'A-IFR'!AK232</f>
        <v>0</v>
      </c>
      <c r="I232" s="36">
        <f>(C_calculation_DO_reachcode!AS232*Q!AL232)/'A-IFR'!AL232</f>
        <v>0</v>
      </c>
      <c r="J232" s="36">
        <f>(C_calculation_DO_reachcode!AT232*Q!AM232)/'A-IFR'!AM232</f>
        <v>0</v>
      </c>
      <c r="K232" s="36">
        <f>(C_calculation_DO_reachcode!AU232*Q!AN232)/'A-IFR'!AN232</f>
        <v>0</v>
      </c>
      <c r="L232" s="36">
        <f>(C_calculation_DO_reachcode!AV232*Q!AO232)/'A-IFR'!AO232</f>
        <v>0</v>
      </c>
      <c r="M232" s="36">
        <f>(C_calculation_DO_reachcode!AW232*Q!AP232)/'A-IFR'!AP232</f>
        <v>0.21147583313292542</v>
      </c>
      <c r="N232" s="36">
        <f>(C_calculation_DO_reachcode!AX232*Q!AQ232)/'A-IFR'!AQ232</f>
        <v>0</v>
      </c>
      <c r="O232" s="36" t="e">
        <f>(C_calculation_DO_reachcode!AY232*Q!AR232)/'A-IFR'!AR232</f>
        <v>#DIV/0!</v>
      </c>
      <c r="P232" s="36">
        <f>(C_calculation_DO_reachcode!AZ232*Q!AS232)/'A-IFR'!AS232</f>
        <v>4.6951432690426821E-2</v>
      </c>
      <c r="Q232" s="36">
        <f>(C_calculation_DO_reachcode!BA232*Q!AT232)/'A-IFR'!AT232</f>
        <v>0</v>
      </c>
      <c r="R232" s="36">
        <f>(C_calculation_DO_reachcode!BB232*Q!AU232)/'A-IFR'!AU232</f>
        <v>0</v>
      </c>
      <c r="S232" s="36">
        <f>(C_calculation_DO_reachcode!BC232*Q!AV232)/'A-IFR'!AV232</f>
        <v>2.4832310798570865E-3</v>
      </c>
      <c r="T232" s="36">
        <f>(C_calculation_DO_reachcode!BD232*Q!AW232)/'A-IFR'!AW232</f>
        <v>0</v>
      </c>
      <c r="U232" s="36">
        <f>(C_calculation_DO_reachcode!BE232*Q!AX232)/'A-IFR'!AX232</f>
        <v>0</v>
      </c>
      <c r="V232" s="36">
        <f>(C_calculation_DO_reachcode!BF232*Q!AY232)/'A-IFR'!AY232</f>
        <v>9.6184441210012579E-3</v>
      </c>
      <c r="W232" s="36">
        <f>(C_calculation_DO_reachcode!BG232*Q!AZ232)/'A-IFR'!AZ232</f>
        <v>0</v>
      </c>
      <c r="X232" s="36">
        <f>(C_calculation_DO_reachcode!BH232*Q!BA232)/'A-IFR'!BA232</f>
        <v>0</v>
      </c>
      <c r="Y232" s="36">
        <f>(C_calculation_DO_reachcode!BI232*Q!BB232)/'A-IFR'!BB232</f>
        <v>0</v>
      </c>
      <c r="Z232" s="36">
        <f>(C_calculation_DO_reachcode!BJ232*Q!BC232)/'A-IFR'!BC232</f>
        <v>0</v>
      </c>
      <c r="AA232" s="36">
        <f>(C_calculation_DO_reachcode!BK232*Q!BD232)/'A-IFR'!BD232</f>
        <v>0</v>
      </c>
      <c r="AB232" s="36">
        <f>(C_calculation_DO_reachcode!BL232*Q!BE232)/'A-IFR'!BE232</f>
        <v>0</v>
      </c>
      <c r="AC232" s="36">
        <f>(C_calculation_DO_reachcode!BM232*Q!BF232)/'A-IFR'!BF232</f>
        <v>0</v>
      </c>
      <c r="AD232" s="36">
        <f>(C_calculation_DO_reachcode!BN232*Q!BG232)/'A-IFR'!BG232</f>
        <v>0</v>
      </c>
    </row>
    <row r="233" spans="1:30" x14ac:dyDescent="0.25">
      <c r="A233" s="15" t="s">
        <v>281</v>
      </c>
      <c r="B233" s="3">
        <v>17110004014737</v>
      </c>
      <c r="C233">
        <v>0.98034828901290894</v>
      </c>
      <c r="D233" s="18">
        <v>257</v>
      </c>
      <c r="F233" s="36">
        <f>(C_calculation_DO_reachcode!AP233*Q!AI233)/'A-IFR'!AI233</f>
        <v>0</v>
      </c>
      <c r="G233" s="36">
        <f>(C_calculation_DO_reachcode!AQ233*Q!AJ233)/'A-IFR'!AJ233</f>
        <v>0</v>
      </c>
      <c r="H233" s="36">
        <f>(C_calculation_DO_reachcode!AR233*Q!AK233)/'A-IFR'!AK233</f>
        <v>0</v>
      </c>
      <c r="I233" s="36">
        <f>(C_calculation_DO_reachcode!AS233*Q!AL233)/'A-IFR'!AL233</f>
        <v>0</v>
      </c>
      <c r="J233" s="36">
        <f>(C_calculation_DO_reachcode!AT233*Q!AM233)/'A-IFR'!AM233</f>
        <v>0</v>
      </c>
      <c r="K233" s="36">
        <f>(C_calculation_DO_reachcode!AU233*Q!AN233)/'A-IFR'!AN233</f>
        <v>0</v>
      </c>
      <c r="L233" s="36" t="e">
        <f>(C_calculation_DO_reachcode!AV233*Q!AO233)/'A-IFR'!AO233</f>
        <v>#DIV/0!</v>
      </c>
      <c r="M233" s="36" t="e">
        <f>(C_calculation_DO_reachcode!AW233*Q!AP233)/'A-IFR'!AP233</f>
        <v>#DIV/0!</v>
      </c>
      <c r="N233" s="36" t="e">
        <f>(C_calculation_DO_reachcode!AX233*Q!AQ233)/'A-IFR'!AQ233</f>
        <v>#DIV/0!</v>
      </c>
      <c r="O233" s="36" t="e">
        <f>(C_calculation_DO_reachcode!AY233*Q!AR233)/'A-IFR'!AR233</f>
        <v>#DIV/0!</v>
      </c>
      <c r="P233" s="36">
        <f>(C_calculation_DO_reachcode!AZ233*Q!AS233)/'A-IFR'!AS233</f>
        <v>0.40625741458074205</v>
      </c>
      <c r="Q233" s="36">
        <f>(C_calculation_DO_reachcode!BA233*Q!AT233)/'A-IFR'!AT233</f>
        <v>0</v>
      </c>
      <c r="R233" s="36">
        <f>(C_calculation_DO_reachcode!BB233*Q!AU233)/'A-IFR'!AU233</f>
        <v>0</v>
      </c>
      <c r="S233" s="36">
        <f>(C_calculation_DO_reachcode!BC233*Q!AV233)/'A-IFR'!AV233</f>
        <v>0.49545963886774441</v>
      </c>
      <c r="T233" s="36">
        <f>(C_calculation_DO_reachcode!BD233*Q!AW233)/'A-IFR'!AW233</f>
        <v>0</v>
      </c>
      <c r="U233" s="36">
        <f>(C_calculation_DO_reachcode!BE233*Q!AX233)/'A-IFR'!AX233</f>
        <v>0</v>
      </c>
      <c r="V233" s="36">
        <f>(C_calculation_DO_reachcode!BF233*Q!AY233)/'A-IFR'!AY233</f>
        <v>0.55952256780270759</v>
      </c>
      <c r="W233" s="36">
        <f>(C_calculation_DO_reachcode!BG233*Q!AZ233)/'A-IFR'!AZ233</f>
        <v>0</v>
      </c>
      <c r="X233" s="36">
        <f>(C_calculation_DO_reachcode!BH233*Q!BA233)/'A-IFR'!BA233</f>
        <v>0</v>
      </c>
      <c r="Y233" s="36">
        <f>(C_calculation_DO_reachcode!BI233*Q!BB233)/'A-IFR'!BB233</f>
        <v>0.16100812358312569</v>
      </c>
      <c r="Z233" s="36">
        <f>(C_calculation_DO_reachcode!BJ233*Q!BC233)/'A-IFR'!BC233</f>
        <v>0</v>
      </c>
      <c r="AA233" s="36">
        <f>(C_calculation_DO_reachcode!BK233*Q!BD233)/'A-IFR'!BD233</f>
        <v>0</v>
      </c>
      <c r="AB233" s="36">
        <f>(C_calculation_DO_reachcode!BL233*Q!BE233)/'A-IFR'!BE233</f>
        <v>0</v>
      </c>
      <c r="AC233" s="36">
        <f>(C_calculation_DO_reachcode!BM233*Q!BF233)/'A-IFR'!BF233</f>
        <v>0.17093319146716685</v>
      </c>
      <c r="AD233" s="36">
        <f>(C_calculation_DO_reachcode!BN233*Q!BG233)/'A-IFR'!BG233</f>
        <v>0</v>
      </c>
    </row>
    <row r="234" spans="1:30" x14ac:dyDescent="0.25">
      <c r="A234" s="15" t="s">
        <v>282</v>
      </c>
      <c r="B234" s="3">
        <v>17110004014376</v>
      </c>
      <c r="C234">
        <v>0.99835073947906494</v>
      </c>
      <c r="D234" s="18">
        <v>242</v>
      </c>
      <c r="F234" s="36">
        <f>(C_calculation_DO_reachcode!AP234*Q!AI234)/'A-IFR'!AI234</f>
        <v>0</v>
      </c>
      <c r="G234" s="36">
        <f>(C_calculation_DO_reachcode!AQ234*Q!AJ234)/'A-IFR'!AJ234</f>
        <v>0</v>
      </c>
      <c r="H234" s="36">
        <f>(C_calculation_DO_reachcode!AR234*Q!AK234)/'A-IFR'!AK234</f>
        <v>0</v>
      </c>
      <c r="I234" s="36">
        <f>(C_calculation_DO_reachcode!AS234*Q!AL234)/'A-IFR'!AL234</f>
        <v>0</v>
      </c>
      <c r="J234" s="36">
        <f>(C_calculation_DO_reachcode!AT234*Q!AM234)/'A-IFR'!AM234</f>
        <v>0</v>
      </c>
      <c r="K234" s="36">
        <f>(C_calculation_DO_reachcode!AU234*Q!AN234)/'A-IFR'!AN234</f>
        <v>0</v>
      </c>
      <c r="L234" s="36" t="e">
        <f>(C_calculation_DO_reachcode!AV234*Q!AO234)/'A-IFR'!AO234</f>
        <v>#DIV/0!</v>
      </c>
      <c r="M234" s="36" t="e">
        <f>(C_calculation_DO_reachcode!AW234*Q!AP234)/'A-IFR'!AP234</f>
        <v>#DIV/0!</v>
      </c>
      <c r="N234" s="36" t="e">
        <f>(C_calculation_DO_reachcode!AX234*Q!AQ234)/'A-IFR'!AQ234</f>
        <v>#DIV/0!</v>
      </c>
      <c r="O234" s="36" t="e">
        <f>(C_calculation_DO_reachcode!AY234*Q!AR234)/'A-IFR'!AR234</f>
        <v>#DIV/0!</v>
      </c>
      <c r="P234" s="36" t="e">
        <f>(C_calculation_DO_reachcode!AZ234*Q!AS234)/'A-IFR'!AS234</f>
        <v>#DIV/0!</v>
      </c>
      <c r="Q234" s="36">
        <f>(C_calculation_DO_reachcode!BA234*Q!AT234)/'A-IFR'!AT234</f>
        <v>0</v>
      </c>
      <c r="R234" s="36">
        <f>(C_calculation_DO_reachcode!BB234*Q!AU234)/'A-IFR'!AU234</f>
        <v>0</v>
      </c>
      <c r="S234" s="36" t="e">
        <f>(C_calculation_DO_reachcode!BC234*Q!AV234)/'A-IFR'!AV234</f>
        <v>#DIV/0!</v>
      </c>
      <c r="T234" s="36">
        <f>(C_calculation_DO_reachcode!BD234*Q!AW234)/'A-IFR'!AW234</f>
        <v>0</v>
      </c>
      <c r="U234" s="36">
        <f>(C_calculation_DO_reachcode!BE234*Q!AX234)/'A-IFR'!AX234</f>
        <v>0</v>
      </c>
      <c r="V234" s="36" t="e">
        <f>(C_calculation_DO_reachcode!BF234*Q!AY234)/'A-IFR'!AY234</f>
        <v>#DIV/0!</v>
      </c>
      <c r="W234" s="36">
        <f>(C_calculation_DO_reachcode!BG234*Q!AZ234)/'A-IFR'!AZ234</f>
        <v>0</v>
      </c>
      <c r="X234" s="36">
        <f>(C_calculation_DO_reachcode!BH234*Q!BA234)/'A-IFR'!BA234</f>
        <v>0</v>
      </c>
      <c r="Y234" s="36">
        <f>(C_calculation_DO_reachcode!BI234*Q!BB234)/'A-IFR'!BB234</f>
        <v>0</v>
      </c>
      <c r="Z234" s="36">
        <f>(C_calculation_DO_reachcode!BJ234*Q!BC234)/'A-IFR'!BC234</f>
        <v>0</v>
      </c>
      <c r="AA234" s="36">
        <f>(C_calculation_DO_reachcode!BK234*Q!BD234)/'A-IFR'!BD234</f>
        <v>0</v>
      </c>
      <c r="AB234" s="36">
        <f>(C_calculation_DO_reachcode!BL234*Q!BE234)/'A-IFR'!BE234</f>
        <v>0</v>
      </c>
      <c r="AC234" s="36">
        <f>(C_calculation_DO_reachcode!BM234*Q!BF234)/'A-IFR'!BF234</f>
        <v>0</v>
      </c>
      <c r="AD234" s="36">
        <f>(C_calculation_DO_reachcode!BN234*Q!BG234)/'A-IFR'!BG234</f>
        <v>0</v>
      </c>
    </row>
    <row r="235" spans="1:30" x14ac:dyDescent="0.25">
      <c r="A235" s="15" t="s">
        <v>283</v>
      </c>
      <c r="B235" s="3">
        <v>17110004013599</v>
      </c>
      <c r="C235">
        <v>0.96649807691574097</v>
      </c>
      <c r="D235" s="18">
        <v>248</v>
      </c>
      <c r="F235" s="36">
        <f>(C_calculation_DO_reachcode!AP235*Q!AI235)/'A-IFR'!AI235</f>
        <v>0</v>
      </c>
      <c r="G235" s="36">
        <f>(C_calculation_DO_reachcode!AQ235*Q!AJ235)/'A-IFR'!AJ235</f>
        <v>0</v>
      </c>
      <c r="H235" s="36">
        <f>(C_calculation_DO_reachcode!AR235*Q!AK235)/'A-IFR'!AK235</f>
        <v>0</v>
      </c>
      <c r="I235" s="36">
        <f>(C_calculation_DO_reachcode!AS235*Q!AL235)/'A-IFR'!AL235</f>
        <v>0</v>
      </c>
      <c r="J235" s="36">
        <f>(C_calculation_DO_reachcode!AT235*Q!AM235)/'A-IFR'!AM235</f>
        <v>0</v>
      </c>
      <c r="K235" s="36">
        <f>(C_calculation_DO_reachcode!AU235*Q!AN235)/'A-IFR'!AN235</f>
        <v>0.38736970098431894</v>
      </c>
      <c r="L235" s="36" t="e">
        <f>(C_calculation_DO_reachcode!AV235*Q!AO235)/'A-IFR'!AO235</f>
        <v>#DIV/0!</v>
      </c>
      <c r="M235" s="36" t="e">
        <f>(C_calculation_DO_reachcode!AW235*Q!AP235)/'A-IFR'!AP235</f>
        <v>#DIV/0!</v>
      </c>
      <c r="N235" s="36" t="e">
        <f>(C_calculation_DO_reachcode!AX235*Q!AQ235)/'A-IFR'!AQ235</f>
        <v>#DIV/0!</v>
      </c>
      <c r="O235" s="36" t="e">
        <f>(C_calculation_DO_reachcode!AY235*Q!AR235)/'A-IFR'!AR235</f>
        <v>#DIV/0!</v>
      </c>
      <c r="P235" s="36">
        <f>(C_calculation_DO_reachcode!AZ235*Q!AS235)/'A-IFR'!AS235</f>
        <v>0.16438994637306312</v>
      </c>
      <c r="Q235" s="36">
        <f>(C_calculation_DO_reachcode!BA235*Q!AT235)/'A-IFR'!AT235</f>
        <v>8.30099527321779E-2</v>
      </c>
      <c r="R235" s="36">
        <f>(C_calculation_DO_reachcode!BB235*Q!AU235)/'A-IFR'!AU235</f>
        <v>0</v>
      </c>
      <c r="S235" s="36">
        <f>(C_calculation_DO_reachcode!BC235*Q!AV235)/'A-IFR'!AV235</f>
        <v>0.17809433135581679</v>
      </c>
      <c r="T235" s="36">
        <f>(C_calculation_DO_reachcode!BD235*Q!AW235)/'A-IFR'!AW235</f>
        <v>8.30099527321779E-2</v>
      </c>
      <c r="U235" s="36">
        <f>(C_calculation_DO_reachcode!BE235*Q!AX235)/'A-IFR'!AX235</f>
        <v>0</v>
      </c>
      <c r="V235" s="36">
        <f>(C_calculation_DO_reachcode!BF235*Q!AY235)/'A-IFR'!AY235</f>
        <v>0.18926307544317961</v>
      </c>
      <c r="W235" s="36">
        <f>(C_calculation_DO_reachcode!BG235*Q!AZ235)/'A-IFR'!AZ235</f>
        <v>0</v>
      </c>
      <c r="X235" s="36">
        <f>(C_calculation_DO_reachcode!BH235*Q!BA235)/'A-IFR'!BA235</f>
        <v>0</v>
      </c>
      <c r="Y235" s="36">
        <f>(C_calculation_DO_reachcode!BI235*Q!BB235)/'A-IFR'!BB235</f>
        <v>0.13045398815413364</v>
      </c>
      <c r="Z235" s="36">
        <f>(C_calculation_DO_reachcode!BJ235*Q!BC235)/'A-IFR'!BC235</f>
        <v>0</v>
      </c>
      <c r="AA235" s="36">
        <f>(C_calculation_DO_reachcode!BK235*Q!BD235)/'A-IFR'!BD235</f>
        <v>0</v>
      </c>
      <c r="AB235" s="36">
        <f>(C_calculation_DO_reachcode!BL235*Q!BE235)/'A-IFR'!BE235</f>
        <v>0.37111399407890805</v>
      </c>
      <c r="AC235" s="36">
        <f>(C_calculation_DO_reachcode!BM235*Q!BF235)/'A-IFR'!BF235</f>
        <v>0.13397876669182648</v>
      </c>
      <c r="AD235" s="36">
        <f>(C_calculation_DO_reachcode!BN235*Q!BG235)/'A-IFR'!BG235</f>
        <v>0</v>
      </c>
    </row>
    <row r="236" spans="1:30" x14ac:dyDescent="0.25">
      <c r="A236" s="15" t="s">
        <v>284</v>
      </c>
      <c r="B236" s="3">
        <v>17110004013898</v>
      </c>
      <c r="C236">
        <v>3.0059137498028576E-4</v>
      </c>
      <c r="D236" s="18">
        <v>246</v>
      </c>
      <c r="F236" s="36" t="e">
        <f>(C_calculation_DO_reachcode!AP236*Q!AI236)/'A-IFR'!AI236</f>
        <v>#DIV/0!</v>
      </c>
      <c r="G236" s="36" t="e">
        <f>(C_calculation_DO_reachcode!AQ236*Q!AJ236)/'A-IFR'!AJ236</f>
        <v>#DIV/0!</v>
      </c>
      <c r="H236" s="36" t="e">
        <f>(C_calculation_DO_reachcode!AR236*Q!AK236)/'A-IFR'!AK236</f>
        <v>#DIV/0!</v>
      </c>
      <c r="I236" s="36" t="e">
        <f>(C_calculation_DO_reachcode!AS236*Q!AL236)/'A-IFR'!AL236</f>
        <v>#DIV/0!</v>
      </c>
      <c r="J236" s="36">
        <f>(C_calculation_DO_reachcode!AT236*Q!AM236)/'A-IFR'!AM236</f>
        <v>0</v>
      </c>
      <c r="K236" s="36" t="e">
        <f>(C_calculation_DO_reachcode!AU236*Q!AN236)/'A-IFR'!AN236</f>
        <v>#DIV/0!</v>
      </c>
      <c r="L236" s="36">
        <f>(C_calculation_DO_reachcode!AV236*Q!AO236)/'A-IFR'!AO236</f>
        <v>2.1244027062358374E-2</v>
      </c>
      <c r="M236" s="36">
        <f>(C_calculation_DO_reachcode!AW236*Q!AP236)/'A-IFR'!AP236</f>
        <v>0.74148419192407</v>
      </c>
      <c r="N236" s="36">
        <f>(C_calculation_DO_reachcode!AX236*Q!AQ236)/'A-IFR'!AQ236</f>
        <v>0.10696778150246003</v>
      </c>
      <c r="O236" s="36" t="e">
        <f>(C_calculation_DO_reachcode!AY236*Q!AR236)/'A-IFR'!AR236</f>
        <v>#DIV/0!</v>
      </c>
      <c r="P236" s="36" t="e">
        <f>(C_calculation_DO_reachcode!AZ236*Q!AS236)/'A-IFR'!AS236</f>
        <v>#DIV/0!</v>
      </c>
      <c r="Q236" s="36" t="e">
        <f>(C_calculation_DO_reachcode!BA236*Q!AT236)/'A-IFR'!AT236</f>
        <v>#DIV/0!</v>
      </c>
      <c r="R236" s="36">
        <f>(C_calculation_DO_reachcode!BB236*Q!AU236)/'A-IFR'!AU236</f>
        <v>0.14919320409362102</v>
      </c>
      <c r="S236" s="36">
        <f>(C_calculation_DO_reachcode!BC236*Q!AV236)/'A-IFR'!AV236</f>
        <v>8.7861003639133184E-2</v>
      </c>
      <c r="T236" s="36" t="e">
        <f>(C_calculation_DO_reachcode!BD236*Q!AW236)/'A-IFR'!AW236</f>
        <v>#DIV/0!</v>
      </c>
      <c r="U236" s="36">
        <f>(C_calculation_DO_reachcode!BE236*Q!AX236)/'A-IFR'!AX236</f>
        <v>0</v>
      </c>
      <c r="V236" s="36">
        <f>(C_calculation_DO_reachcode!BF236*Q!AY236)/'A-IFR'!AY236</f>
        <v>0.22187557102305355</v>
      </c>
      <c r="W236" s="36">
        <f>(C_calculation_DO_reachcode!BG236*Q!AZ236)/'A-IFR'!AZ236</f>
        <v>0</v>
      </c>
      <c r="X236" s="36" t="e">
        <f>(C_calculation_DO_reachcode!BH236*Q!BA236)/'A-IFR'!BA236</f>
        <v>#DIV/0!</v>
      </c>
      <c r="Y236" s="36">
        <f>(C_calculation_DO_reachcode!BI236*Q!BB236)/'A-IFR'!BB236</f>
        <v>8.5642196802570431E-2</v>
      </c>
      <c r="Z236" s="36">
        <f>(C_calculation_DO_reachcode!BJ236*Q!BC236)/'A-IFR'!BC236</f>
        <v>0</v>
      </c>
      <c r="AA236" s="36">
        <f>(C_calculation_DO_reachcode!BK236*Q!BD236)/'A-IFR'!BD236</f>
        <v>0</v>
      </c>
      <c r="AB236" s="36">
        <f>(C_calculation_DO_reachcode!BL236*Q!BE236)/'A-IFR'!BE236</f>
        <v>2.2408935098752157E-2</v>
      </c>
      <c r="AC236" s="36">
        <f>(C_calculation_DO_reachcode!BM236*Q!BF236)/'A-IFR'!BF236</f>
        <v>0.29582466485901499</v>
      </c>
      <c r="AD236" s="36">
        <f>(C_calculation_DO_reachcode!BN236*Q!BG236)/'A-IFR'!BG236</f>
        <v>0</v>
      </c>
    </row>
    <row r="237" spans="1:30" x14ac:dyDescent="0.25">
      <c r="A237" s="15" t="s">
        <v>285</v>
      </c>
      <c r="B237" s="3">
        <v>17110004014028</v>
      </c>
      <c r="C237">
        <v>1</v>
      </c>
      <c r="D237" s="18">
        <v>254</v>
      </c>
      <c r="F237" s="36">
        <f>(C_calculation_DO_reachcode!AP237*Q!AI237)/'A-IFR'!AI237</f>
        <v>0</v>
      </c>
      <c r="G237" s="36">
        <f>(C_calculation_DO_reachcode!AQ237*Q!AJ237)/'A-IFR'!AJ237</f>
        <v>0</v>
      </c>
      <c r="H237" s="36">
        <f>(C_calculation_DO_reachcode!AR237*Q!AK237)/'A-IFR'!AK237</f>
        <v>0</v>
      </c>
      <c r="I237" s="36">
        <f>(C_calculation_DO_reachcode!AS237*Q!AL237)/'A-IFR'!AL237</f>
        <v>0</v>
      </c>
      <c r="J237" s="36">
        <f>(C_calculation_DO_reachcode!AT237*Q!AM237)/'A-IFR'!AM237</f>
        <v>0</v>
      </c>
      <c r="K237" s="36">
        <f>(C_calculation_DO_reachcode!AU237*Q!AN237)/'A-IFR'!AN237</f>
        <v>1.2703482163053033</v>
      </c>
      <c r="L237" s="36" t="e">
        <f>(C_calculation_DO_reachcode!AV237*Q!AO237)/'A-IFR'!AO237</f>
        <v>#DIV/0!</v>
      </c>
      <c r="M237" s="36" t="e">
        <f>(C_calculation_DO_reachcode!AW237*Q!AP237)/'A-IFR'!AP237</f>
        <v>#DIV/0!</v>
      </c>
      <c r="N237" s="36" t="e">
        <f>(C_calculation_DO_reachcode!AX237*Q!AQ237)/'A-IFR'!AQ237</f>
        <v>#DIV/0!</v>
      </c>
      <c r="O237" s="36" t="e">
        <f>(C_calculation_DO_reachcode!AY237*Q!AR237)/'A-IFR'!AR237</f>
        <v>#DIV/0!</v>
      </c>
      <c r="P237" s="36" t="e">
        <f>(C_calculation_DO_reachcode!AZ237*Q!AS237)/'A-IFR'!AS237</f>
        <v>#DIV/0!</v>
      </c>
      <c r="Q237" s="36">
        <f>(C_calculation_DO_reachcode!BA237*Q!AT237)/'A-IFR'!AT237</f>
        <v>0.29361671062876232</v>
      </c>
      <c r="R237" s="36">
        <f>(C_calculation_DO_reachcode!BB237*Q!AU237)/'A-IFR'!AU237</f>
        <v>0</v>
      </c>
      <c r="S237" s="36" t="e">
        <f>(C_calculation_DO_reachcode!BC237*Q!AV237)/'A-IFR'!AV237</f>
        <v>#DIV/0!</v>
      </c>
      <c r="T237" s="36">
        <f>(C_calculation_DO_reachcode!BD237*Q!AW237)/'A-IFR'!AW237</f>
        <v>0.29361671062876232</v>
      </c>
      <c r="U237" s="36">
        <f>(C_calculation_DO_reachcode!BE237*Q!AX237)/'A-IFR'!AX237</f>
        <v>0</v>
      </c>
      <c r="V237" s="36" t="e">
        <f>(C_calculation_DO_reachcode!BF237*Q!AY237)/'A-IFR'!AY237</f>
        <v>#DIV/0!</v>
      </c>
      <c r="W237" s="36">
        <f>(C_calculation_DO_reachcode!BG237*Q!AZ237)/'A-IFR'!AZ237</f>
        <v>0</v>
      </c>
      <c r="X237" s="36">
        <f>(C_calculation_DO_reachcode!BH237*Q!BA237)/'A-IFR'!BA237</f>
        <v>0</v>
      </c>
      <c r="Y237" s="36">
        <f>(C_calculation_DO_reachcode!BI237*Q!BB237)/'A-IFR'!BB237</f>
        <v>0.30425729670121937</v>
      </c>
      <c r="Z237" s="36">
        <f>(C_calculation_DO_reachcode!BJ237*Q!BC237)/'A-IFR'!BC237</f>
        <v>0</v>
      </c>
      <c r="AA237" s="36">
        <f>(C_calculation_DO_reachcode!BK237*Q!BD237)/'A-IFR'!BD237</f>
        <v>0</v>
      </c>
      <c r="AB237" s="36">
        <f>(C_calculation_DO_reachcode!BL237*Q!BE237)/'A-IFR'!BE237</f>
        <v>1.2212694205058308</v>
      </c>
      <c r="AC237" s="36">
        <f>(C_calculation_DO_reachcode!BM237*Q!BF237)/'A-IFR'!BF237</f>
        <v>0.31179323535666092</v>
      </c>
      <c r="AD237" s="36">
        <f>(C_calculation_DO_reachcode!BN237*Q!BG237)/'A-IFR'!BG237</f>
        <v>0</v>
      </c>
    </row>
    <row r="238" spans="1:30" x14ac:dyDescent="0.25">
      <c r="A238" s="15" t="s">
        <v>286</v>
      </c>
      <c r="B238" s="3">
        <v>17110004013681</v>
      </c>
      <c r="C238">
        <v>0.99963474273681641</v>
      </c>
      <c r="D238" s="18">
        <v>34</v>
      </c>
      <c r="F238" s="36">
        <f>(C_calculation_DO_reachcode!AP238*Q!AI238)/'A-IFR'!AI238</f>
        <v>0</v>
      </c>
      <c r="G238" s="36">
        <f>(C_calculation_DO_reachcode!AQ238*Q!AJ238)/'A-IFR'!AJ238</f>
        <v>0</v>
      </c>
      <c r="H238" s="36">
        <f>(C_calculation_DO_reachcode!AR238*Q!AK238)/'A-IFR'!AK238</f>
        <v>0</v>
      </c>
      <c r="I238" s="36">
        <f>(C_calculation_DO_reachcode!AS238*Q!AL238)/'A-IFR'!AL238</f>
        <v>0</v>
      </c>
      <c r="J238" s="36">
        <f>(C_calculation_DO_reachcode!AT238*Q!AM238)/'A-IFR'!AM238</f>
        <v>0</v>
      </c>
      <c r="K238" s="36">
        <f>(C_calculation_DO_reachcode!AU238*Q!AN238)/'A-IFR'!AN238</f>
        <v>0</v>
      </c>
      <c r="L238" s="36">
        <f>(C_calculation_DO_reachcode!AV238*Q!AO238)/'A-IFR'!AO238</f>
        <v>0</v>
      </c>
      <c r="M238" s="36">
        <f>(C_calculation_DO_reachcode!AW238*Q!AP238)/'A-IFR'!AP238</f>
        <v>0.19064499853223099</v>
      </c>
      <c r="N238" s="36">
        <f>(C_calculation_DO_reachcode!AX238*Q!AQ238)/'A-IFR'!AQ238</f>
        <v>0</v>
      </c>
      <c r="O238" s="36" t="e">
        <f>(C_calculation_DO_reachcode!AY238*Q!AR238)/'A-IFR'!AR238</f>
        <v>#DIV/0!</v>
      </c>
      <c r="P238" s="36">
        <f>(C_calculation_DO_reachcode!AZ238*Q!AS238)/'A-IFR'!AS238</f>
        <v>3.4367021402840717E-2</v>
      </c>
      <c r="Q238" s="36">
        <f>(C_calculation_DO_reachcode!BA238*Q!AT238)/'A-IFR'!AT238</f>
        <v>0</v>
      </c>
      <c r="R238" s="36">
        <f>(C_calculation_DO_reachcode!BB238*Q!AU238)/'A-IFR'!AU238</f>
        <v>0</v>
      </c>
      <c r="S238" s="36">
        <f>(C_calculation_DO_reachcode!BC238*Q!AV238)/'A-IFR'!AV238</f>
        <v>0</v>
      </c>
      <c r="T238" s="36">
        <f>(C_calculation_DO_reachcode!BD238*Q!AW238)/'A-IFR'!AW238</f>
        <v>0</v>
      </c>
      <c r="U238" s="36">
        <f>(C_calculation_DO_reachcode!BE238*Q!AX238)/'A-IFR'!AX238</f>
        <v>0</v>
      </c>
      <c r="V238" s="36">
        <f>(C_calculation_DO_reachcode!BF238*Q!AY238)/'A-IFR'!AY238</f>
        <v>3.0963565631904947E-2</v>
      </c>
      <c r="W238" s="36">
        <f>(C_calculation_DO_reachcode!BG238*Q!AZ238)/'A-IFR'!AZ238</f>
        <v>0</v>
      </c>
      <c r="X238" s="36">
        <f>(C_calculation_DO_reachcode!BH238*Q!BA238)/'A-IFR'!BA238</f>
        <v>0</v>
      </c>
      <c r="Y238" s="36">
        <f>(C_calculation_DO_reachcode!BI238*Q!BB238)/'A-IFR'!BB238</f>
        <v>0</v>
      </c>
      <c r="Z238" s="36">
        <f>(C_calculation_DO_reachcode!BJ238*Q!BC238)/'A-IFR'!BC238</f>
        <v>0</v>
      </c>
      <c r="AA238" s="36">
        <f>(C_calculation_DO_reachcode!BK238*Q!BD238)/'A-IFR'!BD238</f>
        <v>0</v>
      </c>
      <c r="AB238" s="36">
        <f>(C_calculation_DO_reachcode!BL238*Q!BE238)/'A-IFR'!BE238</f>
        <v>0</v>
      </c>
      <c r="AC238" s="36">
        <f>(C_calculation_DO_reachcode!BM238*Q!BF238)/'A-IFR'!BF238</f>
        <v>0</v>
      </c>
      <c r="AD238" s="36">
        <f>(C_calculation_DO_reachcode!BN238*Q!BG238)/'A-IFR'!BG238</f>
        <v>0</v>
      </c>
    </row>
    <row r="239" spans="1:30" ht="15.75" thickBot="1" x14ac:dyDescent="0.3">
      <c r="A239" s="15" t="s">
        <v>287</v>
      </c>
      <c r="B239" s="3">
        <v>17110004014792</v>
      </c>
      <c r="C239">
        <v>0.99068790674209595</v>
      </c>
      <c r="D239" s="19">
        <v>251</v>
      </c>
      <c r="F239" s="36">
        <f>(C_calculation_DO_reachcode!AP239*Q!AI239)/'A-IFR'!AI239</f>
        <v>0</v>
      </c>
      <c r="G239" s="36">
        <f>(C_calculation_DO_reachcode!AQ239*Q!AJ239)/'A-IFR'!AJ239</f>
        <v>0</v>
      </c>
      <c r="H239" s="36">
        <f>(C_calculation_DO_reachcode!AR239*Q!AK239)/'A-IFR'!AK239</f>
        <v>0</v>
      </c>
      <c r="I239" s="36">
        <f>(C_calculation_DO_reachcode!AS239*Q!AL239)/'A-IFR'!AL239</f>
        <v>0</v>
      </c>
      <c r="J239" s="36">
        <f>(C_calculation_DO_reachcode!AT239*Q!AM239)/'A-IFR'!AM239</f>
        <v>0</v>
      </c>
      <c r="K239" s="36">
        <f>(C_calculation_DO_reachcode!AU239*Q!AN239)/'A-IFR'!AN239</f>
        <v>7.821124743635709E-3</v>
      </c>
      <c r="L239" s="36">
        <f>(C_calculation_DO_reachcode!AV239*Q!AO239)/'A-IFR'!AO239</f>
        <v>9.8728434275139762E-2</v>
      </c>
      <c r="M239" s="36">
        <f>(C_calculation_DO_reachcode!AW239*Q!AP239)/'A-IFR'!AP239</f>
        <v>6.2168680536507155E-2</v>
      </c>
      <c r="N239" s="36">
        <f>(C_calculation_DO_reachcode!AX239*Q!AQ239)/'A-IFR'!AQ239</f>
        <v>0</v>
      </c>
      <c r="O239" s="36" t="e">
        <f>(C_calculation_DO_reachcode!AY239*Q!AR239)/'A-IFR'!AR239</f>
        <v>#DIV/0!</v>
      </c>
      <c r="P239" s="36">
        <f>(C_calculation_DO_reachcode!AZ239*Q!AS239)/'A-IFR'!AS239</f>
        <v>9.000424235004352E-2</v>
      </c>
      <c r="Q239" s="36">
        <f>(C_calculation_DO_reachcode!BA239*Q!AT239)/'A-IFR'!AT239</f>
        <v>0</v>
      </c>
      <c r="R239" s="36">
        <f>(C_calculation_DO_reachcode!BB239*Q!AU239)/'A-IFR'!AU239</f>
        <v>0</v>
      </c>
      <c r="S239" s="36">
        <f>(C_calculation_DO_reachcode!BC239*Q!AV239)/'A-IFR'!AV239</f>
        <v>3.7882219967530127E-2</v>
      </c>
      <c r="T239" s="36">
        <f>(C_calculation_DO_reachcode!BD239*Q!AW239)/'A-IFR'!AW239</f>
        <v>0</v>
      </c>
      <c r="U239" s="36">
        <f>(C_calculation_DO_reachcode!BE239*Q!AX239)/'A-IFR'!AX239</f>
        <v>0</v>
      </c>
      <c r="V239" s="36">
        <f>(C_calculation_DO_reachcode!BF239*Q!AY239)/'A-IFR'!AY239</f>
        <v>5.582346821061078E-2</v>
      </c>
      <c r="W239" s="36">
        <f>(C_calculation_DO_reachcode!BG239*Q!AZ239)/'A-IFR'!AZ239</f>
        <v>0</v>
      </c>
      <c r="X239" s="36">
        <f>(C_calculation_DO_reachcode!BH239*Q!BA239)/'A-IFR'!BA239</f>
        <v>0</v>
      </c>
      <c r="Y239" s="36">
        <f>(C_calculation_DO_reachcode!BI239*Q!BB239)/'A-IFR'!BB239</f>
        <v>0</v>
      </c>
      <c r="Z239" s="36">
        <f>(C_calculation_DO_reachcode!BJ239*Q!BC239)/'A-IFR'!BC239</f>
        <v>0</v>
      </c>
      <c r="AA239" s="36">
        <f>(C_calculation_DO_reachcode!BK239*Q!BD239)/'A-IFR'!BD239</f>
        <v>0</v>
      </c>
      <c r="AB239" s="36">
        <f>(C_calculation_DO_reachcode!BL239*Q!BE239)/'A-IFR'!BE239</f>
        <v>5.5137113192016245E-2</v>
      </c>
      <c r="AC239" s="36">
        <f>(C_calculation_DO_reachcode!BM239*Q!BF239)/'A-IFR'!BF239</f>
        <v>0</v>
      </c>
      <c r="AD239" s="36">
        <f>(C_calculation_DO_reachcode!BN239*Q!BG239)/'A-IFR'!BG239</f>
        <v>0</v>
      </c>
    </row>
    <row r="240" spans="1:30" ht="15.75" thickBot="1" x14ac:dyDescent="0.3">
      <c r="A240" s="15" t="s">
        <v>288</v>
      </c>
      <c r="B240" s="3">
        <v>17110004014650</v>
      </c>
      <c r="C240">
        <v>0.99873679876327515</v>
      </c>
      <c r="D240" s="19">
        <v>216</v>
      </c>
      <c r="F240" s="36">
        <f>(C_calculation_DO_reachcode!AP240*Q!AI240)/'A-IFR'!AI240</f>
        <v>0</v>
      </c>
      <c r="G240" s="36">
        <f>(C_calculation_DO_reachcode!AQ240*Q!AJ240)/'A-IFR'!AJ240</f>
        <v>0</v>
      </c>
      <c r="H240" s="36">
        <f>(C_calculation_DO_reachcode!AR240*Q!AK240)/'A-IFR'!AK240</f>
        <v>0</v>
      </c>
      <c r="I240" s="36">
        <f>(C_calculation_DO_reachcode!AS240*Q!AL240)/'A-IFR'!AL240</f>
        <v>0</v>
      </c>
      <c r="J240" s="36">
        <f>(C_calculation_DO_reachcode!AT240*Q!AM240)/'A-IFR'!AM240</f>
        <v>0</v>
      </c>
      <c r="K240" s="36">
        <f>(C_calculation_DO_reachcode!AU240*Q!AN240)/'A-IFR'!AN240</f>
        <v>0</v>
      </c>
      <c r="L240" s="36">
        <f>(C_calculation_DO_reachcode!AV240*Q!AO240)/'A-IFR'!AO240</f>
        <v>4.0955771524183004E-2</v>
      </c>
      <c r="M240" s="36" t="e">
        <f>(C_calculation_DO_reachcode!AW240*Q!AP240)/'A-IFR'!AP240</f>
        <v>#DIV/0!</v>
      </c>
      <c r="N240" s="36">
        <f>(C_calculation_DO_reachcode!AX240*Q!AQ240)/'A-IFR'!AQ240</f>
        <v>0</v>
      </c>
      <c r="O240" s="36" t="e">
        <f>(C_calculation_DO_reachcode!AY240*Q!AR240)/'A-IFR'!AR240</f>
        <v>#DIV/0!</v>
      </c>
      <c r="P240" s="36">
        <f>(C_calculation_DO_reachcode!AZ240*Q!AS240)/'A-IFR'!AS240</f>
        <v>0</v>
      </c>
      <c r="Q240" s="36">
        <f>(C_calculation_DO_reachcode!BA240*Q!AT240)/'A-IFR'!AT240</f>
        <v>0</v>
      </c>
      <c r="R240" s="36">
        <f>(C_calculation_DO_reachcode!BB240*Q!AU240)/'A-IFR'!AU240</f>
        <v>0</v>
      </c>
      <c r="S240" s="36">
        <f>(C_calculation_DO_reachcode!BC240*Q!AV240)/'A-IFR'!AV240</f>
        <v>0</v>
      </c>
      <c r="T240" s="36">
        <f>(C_calculation_DO_reachcode!BD240*Q!AW240)/'A-IFR'!AW240</f>
        <v>0</v>
      </c>
      <c r="U240" s="36">
        <f>(C_calculation_DO_reachcode!BE240*Q!AX240)/'A-IFR'!AX240</f>
        <v>0</v>
      </c>
      <c r="V240" s="36">
        <f>(C_calculation_DO_reachcode!BF240*Q!AY240)/'A-IFR'!AY240</f>
        <v>0</v>
      </c>
      <c r="W240" s="36">
        <f>(C_calculation_DO_reachcode!BG240*Q!AZ240)/'A-IFR'!AZ240</f>
        <v>0</v>
      </c>
      <c r="X240" s="36">
        <f>(C_calculation_DO_reachcode!BH240*Q!BA240)/'A-IFR'!BA240</f>
        <v>0</v>
      </c>
      <c r="Y240" s="36">
        <f>(C_calculation_DO_reachcode!BI240*Q!BB240)/'A-IFR'!BB240</f>
        <v>0</v>
      </c>
      <c r="Z240" s="36">
        <f>(C_calculation_DO_reachcode!BJ240*Q!BC240)/'A-IFR'!BC240</f>
        <v>0</v>
      </c>
      <c r="AA240" s="36">
        <f>(C_calculation_DO_reachcode!BK240*Q!BD240)/'A-IFR'!BD240</f>
        <v>0</v>
      </c>
      <c r="AB240" s="36">
        <f>(C_calculation_DO_reachcode!BL240*Q!BE240)/'A-IFR'!BE240</f>
        <v>0</v>
      </c>
      <c r="AC240" s="36">
        <f>(C_calculation_DO_reachcode!BM240*Q!BF240)/'A-IFR'!BF240</f>
        <v>0</v>
      </c>
      <c r="AD240" s="36">
        <f>(C_calculation_DO_reachcode!BN240*Q!BG240)/'A-IFR'!BG240</f>
        <v>0</v>
      </c>
    </row>
    <row r="241" spans="1:30" x14ac:dyDescent="0.25">
      <c r="A241" s="15" t="s">
        <v>289</v>
      </c>
      <c r="B241" s="3">
        <v>17110004000058</v>
      </c>
      <c r="C241">
        <v>0.99920833110809326</v>
      </c>
      <c r="D241" s="17">
        <v>667</v>
      </c>
      <c r="F241" s="36" t="e">
        <f>(C_calculation_DO_reachcode!AP241*Q!AI241)/'A-IFR'!AI241</f>
        <v>#DIV/0!</v>
      </c>
      <c r="G241" s="36" t="e">
        <f>(C_calculation_DO_reachcode!AQ241*Q!AJ241)/'A-IFR'!AJ241</f>
        <v>#DIV/0!</v>
      </c>
      <c r="H241" s="36" t="e">
        <f>(C_calculation_DO_reachcode!AR241*Q!AK241)/'A-IFR'!AK241</f>
        <v>#DIV/0!</v>
      </c>
      <c r="I241" s="36" t="e">
        <f>(C_calculation_DO_reachcode!AS241*Q!AL241)/'A-IFR'!AL241</f>
        <v>#DIV/0!</v>
      </c>
      <c r="J241" s="36" t="e">
        <f>(C_calculation_DO_reachcode!AT241*Q!AM241)/'A-IFR'!AM241</f>
        <v>#DIV/0!</v>
      </c>
      <c r="K241" s="36" t="e">
        <f>(C_calculation_DO_reachcode!AU241*Q!AN241)/'A-IFR'!AN241</f>
        <v>#DIV/0!</v>
      </c>
      <c r="L241" s="36" t="e">
        <f>(C_calculation_DO_reachcode!AV241*Q!AO241)/'A-IFR'!AO241</f>
        <v>#DIV/0!</v>
      </c>
      <c r="M241" s="36" t="e">
        <f>(C_calculation_DO_reachcode!AW241*Q!AP241)/'A-IFR'!AP241</f>
        <v>#DIV/0!</v>
      </c>
      <c r="N241" s="36">
        <f>(C_calculation_DO_reachcode!AX241*Q!AQ241)/'A-IFR'!AQ241</f>
        <v>0</v>
      </c>
      <c r="O241" s="36" t="e">
        <f>(C_calculation_DO_reachcode!AY241*Q!AR241)/'A-IFR'!AR241</f>
        <v>#DIV/0!</v>
      </c>
      <c r="P241" s="36" t="e">
        <f>(C_calculation_DO_reachcode!AZ241*Q!AS241)/'A-IFR'!AS241</f>
        <v>#DIV/0!</v>
      </c>
      <c r="Q241" s="36" t="e">
        <f>(C_calculation_DO_reachcode!BA241*Q!AT241)/'A-IFR'!AT241</f>
        <v>#DIV/0!</v>
      </c>
      <c r="R241" s="36">
        <f>(C_calculation_DO_reachcode!BB241*Q!AU241)/'A-IFR'!AU241</f>
        <v>0</v>
      </c>
      <c r="S241" s="36">
        <f>(C_calculation_DO_reachcode!BC241*Q!AV241)/'A-IFR'!AV241</f>
        <v>0</v>
      </c>
      <c r="T241" s="36" t="e">
        <f>(C_calculation_DO_reachcode!BD241*Q!AW241)/'A-IFR'!AW241</f>
        <v>#DIV/0!</v>
      </c>
      <c r="U241" s="36" t="e">
        <f>(C_calculation_DO_reachcode!BE241*Q!AX241)/'A-IFR'!AX241</f>
        <v>#DIV/0!</v>
      </c>
      <c r="V241" s="36">
        <f>(C_calculation_DO_reachcode!BF241*Q!AY241)/'A-IFR'!AY241</f>
        <v>0</v>
      </c>
      <c r="W241" s="36" t="e">
        <f>(C_calculation_DO_reachcode!BG241*Q!AZ241)/'A-IFR'!AZ241</f>
        <v>#DIV/0!</v>
      </c>
      <c r="X241" s="36" t="e">
        <f>(C_calculation_DO_reachcode!BH241*Q!BA241)/'A-IFR'!BA241</f>
        <v>#DIV/0!</v>
      </c>
      <c r="Y241" s="36">
        <f>(C_calculation_DO_reachcode!BI241*Q!BB241)/'A-IFR'!BB241</f>
        <v>0</v>
      </c>
      <c r="Z241" s="36" t="e">
        <f>(C_calculation_DO_reachcode!BJ241*Q!BC241)/'A-IFR'!BC241</f>
        <v>#DIV/0!</v>
      </c>
      <c r="AA241" s="36" t="e">
        <f>(C_calculation_DO_reachcode!BK241*Q!BD241)/'A-IFR'!BD241</f>
        <v>#DIV/0!</v>
      </c>
      <c r="AB241" s="36" t="e">
        <f>(C_calculation_DO_reachcode!BL241*Q!BE241)/'A-IFR'!BE241</f>
        <v>#DIV/0!</v>
      </c>
      <c r="AC241" s="36">
        <f>(C_calculation_DO_reachcode!BM241*Q!BF241)/'A-IFR'!BF241</f>
        <v>0</v>
      </c>
      <c r="AD241" s="36" t="e">
        <f>(C_calculation_DO_reachcode!BN241*Q!BG241)/'A-IFR'!BG241</f>
        <v>#DIV/0!</v>
      </c>
    </row>
    <row r="242" spans="1:30" x14ac:dyDescent="0.25">
      <c r="A242" s="15" t="s">
        <v>290</v>
      </c>
      <c r="B242" s="3">
        <v>17110004000058</v>
      </c>
      <c r="C242">
        <v>0.99924463033676147</v>
      </c>
      <c r="D242" s="17">
        <v>667</v>
      </c>
      <c r="F242" s="36" t="e">
        <f>(C_calculation_DO_reachcode!AP242*Q!AI242)/'A-IFR'!AI242</f>
        <v>#DIV/0!</v>
      </c>
      <c r="G242" s="36" t="e">
        <f>(C_calculation_DO_reachcode!AQ242*Q!AJ242)/'A-IFR'!AJ242</f>
        <v>#DIV/0!</v>
      </c>
      <c r="H242" s="36" t="e">
        <f>(C_calculation_DO_reachcode!AR242*Q!AK242)/'A-IFR'!AK242</f>
        <v>#DIV/0!</v>
      </c>
      <c r="I242" s="36" t="e">
        <f>(C_calculation_DO_reachcode!AS242*Q!AL242)/'A-IFR'!AL242</f>
        <v>#DIV/0!</v>
      </c>
      <c r="J242" s="36" t="e">
        <f>(C_calculation_DO_reachcode!AT242*Q!AM242)/'A-IFR'!AM242</f>
        <v>#DIV/0!</v>
      </c>
      <c r="K242" s="36" t="e">
        <f>(C_calculation_DO_reachcode!AU242*Q!AN242)/'A-IFR'!AN242</f>
        <v>#DIV/0!</v>
      </c>
      <c r="L242" s="36" t="e">
        <f>(C_calculation_DO_reachcode!AV242*Q!AO242)/'A-IFR'!AO242</f>
        <v>#DIV/0!</v>
      </c>
      <c r="M242" s="36" t="e">
        <f>(C_calculation_DO_reachcode!AW242*Q!AP242)/'A-IFR'!AP242</f>
        <v>#DIV/0!</v>
      </c>
      <c r="N242" s="36">
        <f>(C_calculation_DO_reachcode!AX242*Q!AQ242)/'A-IFR'!AQ242</f>
        <v>0</v>
      </c>
      <c r="O242" s="36" t="e">
        <f>(C_calculation_DO_reachcode!AY242*Q!AR242)/'A-IFR'!AR242</f>
        <v>#DIV/0!</v>
      </c>
      <c r="P242" s="36" t="e">
        <f>(C_calculation_DO_reachcode!AZ242*Q!AS242)/'A-IFR'!AS242</f>
        <v>#DIV/0!</v>
      </c>
      <c r="Q242" s="36" t="e">
        <f>(C_calculation_DO_reachcode!BA242*Q!AT242)/'A-IFR'!AT242</f>
        <v>#DIV/0!</v>
      </c>
      <c r="R242" s="36">
        <f>(C_calculation_DO_reachcode!BB242*Q!AU242)/'A-IFR'!AU242</f>
        <v>0</v>
      </c>
      <c r="S242" s="36">
        <f>(C_calculation_DO_reachcode!BC242*Q!AV242)/'A-IFR'!AV242</f>
        <v>0</v>
      </c>
      <c r="T242" s="36" t="e">
        <f>(C_calculation_DO_reachcode!BD242*Q!AW242)/'A-IFR'!AW242</f>
        <v>#DIV/0!</v>
      </c>
      <c r="U242" s="36" t="e">
        <f>(C_calculation_DO_reachcode!BE242*Q!AX242)/'A-IFR'!AX242</f>
        <v>#DIV/0!</v>
      </c>
      <c r="V242" s="36">
        <f>(C_calculation_DO_reachcode!BF242*Q!AY242)/'A-IFR'!AY242</f>
        <v>0</v>
      </c>
      <c r="W242" s="36" t="e">
        <f>(C_calculation_DO_reachcode!BG242*Q!AZ242)/'A-IFR'!AZ242</f>
        <v>#DIV/0!</v>
      </c>
      <c r="X242" s="36" t="e">
        <f>(C_calculation_DO_reachcode!BH242*Q!BA242)/'A-IFR'!BA242</f>
        <v>#DIV/0!</v>
      </c>
      <c r="Y242" s="36">
        <f>(C_calculation_DO_reachcode!BI242*Q!BB242)/'A-IFR'!BB242</f>
        <v>0</v>
      </c>
      <c r="Z242" s="36" t="e">
        <f>(C_calculation_DO_reachcode!BJ242*Q!BC242)/'A-IFR'!BC242</f>
        <v>#DIV/0!</v>
      </c>
      <c r="AA242" s="36" t="e">
        <f>(C_calculation_DO_reachcode!BK242*Q!BD242)/'A-IFR'!BD242</f>
        <v>#DIV/0!</v>
      </c>
      <c r="AB242" s="36" t="e">
        <f>(C_calculation_DO_reachcode!BL242*Q!BE242)/'A-IFR'!BE242</f>
        <v>#DIV/0!</v>
      </c>
      <c r="AC242" s="36">
        <f>(C_calculation_DO_reachcode!BM242*Q!BF242)/'A-IFR'!BF242</f>
        <v>0</v>
      </c>
      <c r="AD242" s="36" t="e">
        <f>(C_calculation_DO_reachcode!BN242*Q!BG242)/'A-IFR'!BG242</f>
        <v>#DIV/0!</v>
      </c>
    </row>
    <row r="243" spans="1:30" x14ac:dyDescent="0.25">
      <c r="A243" s="15" t="s">
        <v>291</v>
      </c>
      <c r="B243" s="3">
        <v>17110004000058</v>
      </c>
      <c r="C243">
        <v>0.99927395582199097</v>
      </c>
      <c r="D243" s="17">
        <v>667</v>
      </c>
      <c r="F243" s="36" t="e">
        <f>(C_calculation_DO_reachcode!AP243*Q!AI243)/'A-IFR'!AI243</f>
        <v>#DIV/0!</v>
      </c>
      <c r="G243" s="36" t="e">
        <f>(C_calculation_DO_reachcode!AQ243*Q!AJ243)/'A-IFR'!AJ243</f>
        <v>#DIV/0!</v>
      </c>
      <c r="H243" s="36" t="e">
        <f>(C_calculation_DO_reachcode!AR243*Q!AK243)/'A-IFR'!AK243</f>
        <v>#DIV/0!</v>
      </c>
      <c r="I243" s="36" t="e">
        <f>(C_calculation_DO_reachcode!AS243*Q!AL243)/'A-IFR'!AL243</f>
        <v>#DIV/0!</v>
      </c>
      <c r="J243" s="36" t="e">
        <f>(C_calculation_DO_reachcode!AT243*Q!AM243)/'A-IFR'!AM243</f>
        <v>#DIV/0!</v>
      </c>
      <c r="K243" s="36" t="e">
        <f>(C_calculation_DO_reachcode!AU243*Q!AN243)/'A-IFR'!AN243</f>
        <v>#DIV/0!</v>
      </c>
      <c r="L243" s="36" t="e">
        <f>(C_calculation_DO_reachcode!AV243*Q!AO243)/'A-IFR'!AO243</f>
        <v>#DIV/0!</v>
      </c>
      <c r="M243" s="36" t="e">
        <f>(C_calculation_DO_reachcode!AW243*Q!AP243)/'A-IFR'!AP243</f>
        <v>#DIV/0!</v>
      </c>
      <c r="N243" s="36">
        <f>(C_calculation_DO_reachcode!AX243*Q!AQ243)/'A-IFR'!AQ243</f>
        <v>0</v>
      </c>
      <c r="O243" s="36" t="e">
        <f>(C_calculation_DO_reachcode!AY243*Q!AR243)/'A-IFR'!AR243</f>
        <v>#DIV/0!</v>
      </c>
      <c r="P243" s="36" t="e">
        <f>(C_calculation_DO_reachcode!AZ243*Q!AS243)/'A-IFR'!AS243</f>
        <v>#DIV/0!</v>
      </c>
      <c r="Q243" s="36" t="e">
        <f>(C_calculation_DO_reachcode!BA243*Q!AT243)/'A-IFR'!AT243</f>
        <v>#DIV/0!</v>
      </c>
      <c r="R243" s="36">
        <f>(C_calculation_DO_reachcode!BB243*Q!AU243)/'A-IFR'!AU243</f>
        <v>0</v>
      </c>
      <c r="S243" s="36">
        <f>(C_calculation_DO_reachcode!BC243*Q!AV243)/'A-IFR'!AV243</f>
        <v>0</v>
      </c>
      <c r="T243" s="36" t="e">
        <f>(C_calculation_DO_reachcode!BD243*Q!AW243)/'A-IFR'!AW243</f>
        <v>#DIV/0!</v>
      </c>
      <c r="U243" s="36" t="e">
        <f>(C_calculation_DO_reachcode!BE243*Q!AX243)/'A-IFR'!AX243</f>
        <v>#DIV/0!</v>
      </c>
      <c r="V243" s="36">
        <f>(C_calculation_DO_reachcode!BF243*Q!AY243)/'A-IFR'!AY243</f>
        <v>0</v>
      </c>
      <c r="W243" s="36" t="e">
        <f>(C_calculation_DO_reachcode!BG243*Q!AZ243)/'A-IFR'!AZ243</f>
        <v>#DIV/0!</v>
      </c>
      <c r="X243" s="36" t="e">
        <f>(C_calculation_DO_reachcode!BH243*Q!BA243)/'A-IFR'!BA243</f>
        <v>#DIV/0!</v>
      </c>
      <c r="Y243" s="36">
        <f>(C_calculation_DO_reachcode!BI243*Q!BB243)/'A-IFR'!BB243</f>
        <v>0</v>
      </c>
      <c r="Z243" s="36" t="e">
        <f>(C_calculation_DO_reachcode!BJ243*Q!BC243)/'A-IFR'!BC243</f>
        <v>#DIV/0!</v>
      </c>
      <c r="AA243" s="36" t="e">
        <f>(C_calculation_DO_reachcode!BK243*Q!BD243)/'A-IFR'!BD243</f>
        <v>#DIV/0!</v>
      </c>
      <c r="AB243" s="36" t="e">
        <f>(C_calculation_DO_reachcode!BL243*Q!BE243)/'A-IFR'!BE243</f>
        <v>#DIV/0!</v>
      </c>
      <c r="AC243" s="36">
        <f>(C_calculation_DO_reachcode!BM243*Q!BF243)/'A-IFR'!BF243</f>
        <v>0</v>
      </c>
      <c r="AD243" s="36" t="e">
        <f>(C_calculation_DO_reachcode!BN243*Q!BG243)/'A-IFR'!BG243</f>
        <v>#DIV/0!</v>
      </c>
    </row>
    <row r="244" spans="1:30" x14ac:dyDescent="0.25">
      <c r="A244" s="15" t="s">
        <v>292</v>
      </c>
      <c r="B244" s="3">
        <v>17110004001337</v>
      </c>
      <c r="C244">
        <v>1.7587303773325402E-6</v>
      </c>
      <c r="D244" s="17">
        <v>174</v>
      </c>
      <c r="F244" s="36" t="e">
        <f>(C_calculation_DO_reachcode!AP244*Q!AI244)/'A-IFR'!AI244</f>
        <v>#DIV/0!</v>
      </c>
      <c r="G244" s="36">
        <f>(C_calculation_DO_reachcode!AQ244*Q!AJ244)/'A-IFR'!AJ244</f>
        <v>0.39631954881359527</v>
      </c>
      <c r="H244" s="36">
        <f>(C_calculation_DO_reachcode!AR244*Q!AK244)/'A-IFR'!AK244</f>
        <v>0.3864282214442436</v>
      </c>
      <c r="I244" s="36">
        <f>(C_calculation_DO_reachcode!AS244*Q!AL244)/'A-IFR'!AL244</f>
        <v>0.19236151237403287</v>
      </c>
      <c r="J244" s="36">
        <f>(C_calculation_DO_reachcode!AT244*Q!AM244)/'A-IFR'!AM244</f>
        <v>0.22165960814543201</v>
      </c>
      <c r="K244" s="36" t="e">
        <f>(C_calculation_DO_reachcode!AU244*Q!AN244)/'A-IFR'!AN244</f>
        <v>#DIV/0!</v>
      </c>
      <c r="L244" s="36" t="e">
        <f>(C_calculation_DO_reachcode!AV244*Q!AO244)/'A-IFR'!AO244</f>
        <v>#DIV/0!</v>
      </c>
      <c r="M244" s="36" t="e">
        <f>(C_calculation_DO_reachcode!AW244*Q!AP244)/'A-IFR'!AP244</f>
        <v>#DIV/0!</v>
      </c>
      <c r="N244" s="36" t="e">
        <f>(C_calculation_DO_reachcode!AX244*Q!AQ244)/'A-IFR'!AQ244</f>
        <v>#DIV/0!</v>
      </c>
      <c r="O244" s="36" t="e">
        <f>(C_calculation_DO_reachcode!AY244*Q!AR244)/'A-IFR'!AR244</f>
        <v>#DIV/0!</v>
      </c>
      <c r="P244" s="36">
        <f>(C_calculation_DO_reachcode!AZ244*Q!AS244)/'A-IFR'!AS244</f>
        <v>0.94422209182698569</v>
      </c>
      <c r="Q244" s="36" t="e">
        <f>(C_calculation_DO_reachcode!BA244*Q!AT244)/'A-IFR'!AT244</f>
        <v>#DIV/0!</v>
      </c>
      <c r="R244" s="36">
        <f>(C_calculation_DO_reachcode!BB244*Q!AU244)/'A-IFR'!AU244</f>
        <v>0.23728442755543006</v>
      </c>
      <c r="S244" s="36">
        <f>(C_calculation_DO_reachcode!BC244*Q!AV244)/'A-IFR'!AV244</f>
        <v>0.46391840397675344</v>
      </c>
      <c r="T244" s="36" t="e">
        <f>(C_calculation_DO_reachcode!BD244*Q!AW244)/'A-IFR'!AW244</f>
        <v>#DIV/0!</v>
      </c>
      <c r="U244" s="36">
        <f>(C_calculation_DO_reachcode!BE244*Q!AX244)/'A-IFR'!AX244</f>
        <v>0.1623188556005874</v>
      </c>
      <c r="V244" s="36">
        <f>(C_calculation_DO_reachcode!BF244*Q!AY244)/'A-IFR'!AY244</f>
        <v>0.20519218892071472</v>
      </c>
      <c r="W244" s="36">
        <f>(C_calculation_DO_reachcode!BG244*Q!AZ244)/'A-IFR'!AZ244</f>
        <v>0.21725497820471584</v>
      </c>
      <c r="X244" s="36" t="e">
        <f>(C_calculation_DO_reachcode!BH244*Q!BA244)/'A-IFR'!BA244</f>
        <v>#DIV/0!</v>
      </c>
      <c r="Y244" s="36">
        <f>(C_calculation_DO_reachcode!BI244*Q!BB244)/'A-IFR'!BB244</f>
        <v>0.56375824566888288</v>
      </c>
      <c r="Z244" s="36">
        <f>(C_calculation_DO_reachcode!BJ244*Q!BC244)/'A-IFR'!BC244</f>
        <v>0.20085460236482092</v>
      </c>
      <c r="AA244" s="36">
        <f>(C_calculation_DO_reachcode!BK244*Q!BD244)/'A-IFR'!BD244</f>
        <v>0.30308920555133195</v>
      </c>
      <c r="AB244" s="36" t="e">
        <f>(C_calculation_DO_reachcode!BL244*Q!BE244)/'A-IFR'!BE244</f>
        <v>#DIV/0!</v>
      </c>
      <c r="AC244" s="36">
        <f>(C_calculation_DO_reachcode!BM244*Q!BF244)/'A-IFR'!BF244</f>
        <v>0.35551564418629089</v>
      </c>
      <c r="AD244" s="36">
        <f>(C_calculation_DO_reachcode!BN244*Q!BG244)/'A-IFR'!BG244</f>
        <v>0.26426072062193207</v>
      </c>
    </row>
    <row r="245" spans="1:30" x14ac:dyDescent="0.25">
      <c r="A245" s="15" t="s">
        <v>293</v>
      </c>
      <c r="B245" s="3">
        <v>17110004000726</v>
      </c>
      <c r="C245">
        <v>1.5823094174265862E-2</v>
      </c>
      <c r="D245" s="17">
        <v>82</v>
      </c>
      <c r="F245" s="36">
        <f>(C_calculation_DO_reachcode!AP245*Q!AI245)/'A-IFR'!AI245</f>
        <v>0</v>
      </c>
      <c r="G245" s="36">
        <f>(C_calculation_DO_reachcode!AQ245*Q!AJ245)/'A-IFR'!AJ245</f>
        <v>0</v>
      </c>
      <c r="H245" s="36">
        <f>(C_calculation_DO_reachcode!AR245*Q!AK245)/'A-IFR'!AK245</f>
        <v>0</v>
      </c>
      <c r="I245" s="36">
        <f>(C_calculation_DO_reachcode!AS245*Q!AL245)/'A-IFR'!AL245</f>
        <v>0</v>
      </c>
      <c r="J245" s="36">
        <f>(C_calculation_DO_reachcode!AT245*Q!AM245)/'A-IFR'!AM245</f>
        <v>4.1906022806262246E-2</v>
      </c>
      <c r="K245" s="36">
        <f>(C_calculation_DO_reachcode!AU245*Q!AN245)/'A-IFR'!AN245</f>
        <v>0</v>
      </c>
      <c r="L245" s="36">
        <f>(C_calculation_DO_reachcode!AV245*Q!AO245)/'A-IFR'!AO245</f>
        <v>2.4925137557622479E-2</v>
      </c>
      <c r="M245" s="36">
        <f>(C_calculation_DO_reachcode!AW245*Q!AP245)/'A-IFR'!AP245</f>
        <v>9.6839089167658599E-2</v>
      </c>
      <c r="N245" s="36">
        <f>(C_calculation_DO_reachcode!AX245*Q!AQ245)/'A-IFR'!AQ245</f>
        <v>0</v>
      </c>
      <c r="O245" s="36">
        <f>(C_calculation_DO_reachcode!AY245*Q!AR245)/'A-IFR'!AR245</f>
        <v>0</v>
      </c>
      <c r="P245" s="36">
        <f>(C_calculation_DO_reachcode!AZ245*Q!AS245)/'A-IFR'!AS245</f>
        <v>0</v>
      </c>
      <c r="Q245" s="36">
        <f>(C_calculation_DO_reachcode!BA245*Q!AT245)/'A-IFR'!AT245</f>
        <v>0</v>
      </c>
      <c r="R245" s="36">
        <f>(C_calculation_DO_reachcode!BB245*Q!AU245)/'A-IFR'!AU245</f>
        <v>0</v>
      </c>
      <c r="S245" s="36">
        <f>(C_calculation_DO_reachcode!BC245*Q!AV245)/'A-IFR'!AV245</f>
        <v>0</v>
      </c>
      <c r="T245" s="36">
        <f>(C_calculation_DO_reachcode!BD245*Q!AW245)/'A-IFR'!AW245</f>
        <v>0</v>
      </c>
      <c r="U245" s="36">
        <f>(C_calculation_DO_reachcode!BE245*Q!AX245)/'A-IFR'!AX245</f>
        <v>0</v>
      </c>
      <c r="V245" s="36">
        <f>(C_calculation_DO_reachcode!BF245*Q!AY245)/'A-IFR'!AY245</f>
        <v>0</v>
      </c>
      <c r="W245" s="36">
        <f>(C_calculation_DO_reachcode!BG245*Q!AZ245)/'A-IFR'!AZ245</f>
        <v>0</v>
      </c>
      <c r="X245" s="36">
        <f>(C_calculation_DO_reachcode!BH245*Q!BA245)/'A-IFR'!BA245</f>
        <v>0</v>
      </c>
      <c r="Y245" s="36">
        <f>(C_calculation_DO_reachcode!BI245*Q!BB245)/'A-IFR'!BB245</f>
        <v>0</v>
      </c>
      <c r="Z245" s="36">
        <f>(C_calculation_DO_reachcode!BJ245*Q!BC245)/'A-IFR'!BC245</f>
        <v>0</v>
      </c>
      <c r="AA245" s="36">
        <f>(C_calculation_DO_reachcode!BK245*Q!BD245)/'A-IFR'!BD245</f>
        <v>0</v>
      </c>
      <c r="AB245" s="36">
        <f>(C_calculation_DO_reachcode!BL245*Q!BE245)/'A-IFR'!BE245</f>
        <v>0</v>
      </c>
      <c r="AC245" s="36">
        <f>(C_calculation_DO_reachcode!BM245*Q!BF245)/'A-IFR'!BF245</f>
        <v>0</v>
      </c>
      <c r="AD245" s="36">
        <f>(C_calculation_DO_reachcode!BN245*Q!BG245)/'A-IFR'!BG245</f>
        <v>0</v>
      </c>
    </row>
    <row r="246" spans="1:30" x14ac:dyDescent="0.25">
      <c r="A246" s="15" t="s">
        <v>294</v>
      </c>
      <c r="B246" s="3">
        <v>17110004000726</v>
      </c>
      <c r="C246">
        <v>1.0642369277775288E-2</v>
      </c>
      <c r="D246" s="17">
        <v>82</v>
      </c>
      <c r="F246" s="36">
        <f>(C_calculation_DO_reachcode!AP246*Q!AI246)/'A-IFR'!AI246</f>
        <v>0</v>
      </c>
      <c r="G246" s="36">
        <f>(C_calculation_DO_reachcode!AQ246*Q!AJ246)/'A-IFR'!AJ246</f>
        <v>0</v>
      </c>
      <c r="H246" s="36">
        <f>(C_calculation_DO_reachcode!AR246*Q!AK246)/'A-IFR'!AK246</f>
        <v>0</v>
      </c>
      <c r="I246" s="36">
        <f>(C_calculation_DO_reachcode!AS246*Q!AL246)/'A-IFR'!AL246</f>
        <v>0</v>
      </c>
      <c r="J246" s="36">
        <f>(C_calculation_DO_reachcode!AT246*Q!AM246)/'A-IFR'!AM246</f>
        <v>0.33524818245009863</v>
      </c>
      <c r="K246" s="36">
        <f>(C_calculation_DO_reachcode!AU246*Q!AN246)/'A-IFR'!AN246</f>
        <v>0.65498960776630566</v>
      </c>
      <c r="L246" s="36">
        <f>(C_calculation_DO_reachcode!AV246*Q!AO246)/'A-IFR'!AO246</f>
        <v>0.35393695331823932</v>
      </c>
      <c r="M246" s="36">
        <f>(C_calculation_DO_reachcode!AW246*Q!AP246)/'A-IFR'!AP246</f>
        <v>0.49269010269787694</v>
      </c>
      <c r="N246" s="36">
        <f>(C_calculation_DO_reachcode!AX246*Q!AQ246)/'A-IFR'!AQ246</f>
        <v>5.0485127707029932E-2</v>
      </c>
      <c r="O246" s="36">
        <f>(C_calculation_DO_reachcode!AY246*Q!AR246)/'A-IFR'!AR246</f>
        <v>0.29289131510553518</v>
      </c>
      <c r="P246" s="36">
        <f>(C_calculation_DO_reachcode!AZ246*Q!AS246)/'A-IFR'!AS246</f>
        <v>0</v>
      </c>
      <c r="Q246" s="36">
        <f>(C_calculation_DO_reachcode!BA246*Q!AT246)/'A-IFR'!AT246</f>
        <v>0</v>
      </c>
      <c r="R246" s="36">
        <f>(C_calculation_DO_reachcode!BB246*Q!AU246)/'A-IFR'!AU246</f>
        <v>5.9652024717585121E-2</v>
      </c>
      <c r="S246" s="36">
        <f>(C_calculation_DO_reachcode!BC246*Q!AV246)/'A-IFR'!AV246</f>
        <v>0.10421452343388839</v>
      </c>
      <c r="T246" s="36">
        <f>(C_calculation_DO_reachcode!BD246*Q!AW246)/'A-IFR'!AW246</f>
        <v>0</v>
      </c>
      <c r="U246" s="36">
        <f>(C_calculation_DO_reachcode!BE246*Q!AX246)/'A-IFR'!AX246</f>
        <v>8.5009128712335194E-2</v>
      </c>
      <c r="V246" s="36">
        <f>(C_calculation_DO_reachcode!BF246*Q!AY246)/'A-IFR'!AY246</f>
        <v>0.19429233176528107</v>
      </c>
      <c r="W246" s="36">
        <f>(C_calculation_DO_reachcode!BG246*Q!AZ246)/'A-IFR'!AZ246</f>
        <v>3.0752254169156123E-2</v>
      </c>
      <c r="X246" s="36">
        <f>(C_calculation_DO_reachcode!BH246*Q!BA246)/'A-IFR'!BA246</f>
        <v>1.4139586157026159E-2</v>
      </c>
      <c r="Y246" s="36">
        <f>(C_calculation_DO_reachcode!BI246*Q!BB246)/'A-IFR'!BB246</f>
        <v>2.0856084150706958E-2</v>
      </c>
      <c r="Z246" s="36">
        <f>(C_calculation_DO_reachcode!BJ246*Q!BC246)/'A-IFR'!BC246</f>
        <v>4.1026985307094872E-2</v>
      </c>
      <c r="AA246" s="36">
        <f>(C_calculation_DO_reachcode!BK246*Q!BD246)/'A-IFR'!BD246</f>
        <v>0</v>
      </c>
      <c r="AB246" s="36">
        <f>(C_calculation_DO_reachcode!BL246*Q!BE246)/'A-IFR'!BE246</f>
        <v>0.50467939862701783</v>
      </c>
      <c r="AC246" s="36">
        <f>(C_calculation_DO_reachcode!BM246*Q!BF246)/'A-IFR'!BF246</f>
        <v>8.1090287645109671E-2</v>
      </c>
      <c r="AD246" s="36">
        <f>(C_calculation_DO_reachcode!BN246*Q!BG246)/'A-IFR'!BG246</f>
        <v>0</v>
      </c>
    </row>
    <row r="247" spans="1:30" x14ac:dyDescent="0.25">
      <c r="A247" s="15" t="s">
        <v>295</v>
      </c>
      <c r="B247" s="3">
        <v>17110004001218</v>
      </c>
      <c r="C247">
        <v>0.99993544816970825</v>
      </c>
      <c r="D247" s="17">
        <v>150</v>
      </c>
      <c r="F247" s="36" t="e">
        <f>(C_calculation_DO_reachcode!AP247*Q!AI247)/'A-IFR'!AI247</f>
        <v>#DIV/0!</v>
      </c>
      <c r="G247" s="36">
        <f>(C_calculation_DO_reachcode!AQ247*Q!AJ247)/'A-IFR'!AJ247</f>
        <v>6.9561135506978613E-3</v>
      </c>
      <c r="H247" s="36" t="e">
        <f>(C_calculation_DO_reachcode!AR247*Q!AK247)/'A-IFR'!AK247</f>
        <v>#DIV/0!</v>
      </c>
      <c r="I247" s="36" t="e">
        <f>(C_calculation_DO_reachcode!AS247*Q!AL247)/'A-IFR'!AL247</f>
        <v>#DIV/0!</v>
      </c>
      <c r="J247" s="36" t="e">
        <f>(C_calculation_DO_reachcode!AT247*Q!AM247)/'A-IFR'!AM247</f>
        <v>#DIV/0!</v>
      </c>
      <c r="K247" s="36" t="e">
        <f>(C_calculation_DO_reachcode!AU247*Q!AN247)/'A-IFR'!AN247</f>
        <v>#DIV/0!</v>
      </c>
      <c r="L247" s="36" t="e">
        <f>(C_calculation_DO_reachcode!AV247*Q!AO247)/'A-IFR'!AO247</f>
        <v>#DIV/0!</v>
      </c>
      <c r="M247" s="36" t="e">
        <f>(C_calculation_DO_reachcode!AW247*Q!AP247)/'A-IFR'!AP247</f>
        <v>#DIV/0!</v>
      </c>
      <c r="N247" s="36" t="e">
        <f>(C_calculation_DO_reachcode!AX247*Q!AQ247)/'A-IFR'!AQ247</f>
        <v>#DIV/0!</v>
      </c>
      <c r="O247" s="36" t="e">
        <f>(C_calculation_DO_reachcode!AY247*Q!AR247)/'A-IFR'!AR247</f>
        <v>#DIV/0!</v>
      </c>
      <c r="P247" s="36" t="e">
        <f>(C_calculation_DO_reachcode!AZ247*Q!AS247)/'A-IFR'!AS247</f>
        <v>#DIV/0!</v>
      </c>
      <c r="Q247" s="36" t="e">
        <f>(C_calculation_DO_reachcode!BA247*Q!AT247)/'A-IFR'!AT247</f>
        <v>#DIV/0!</v>
      </c>
      <c r="R247" s="36">
        <f>(C_calculation_DO_reachcode!BB247*Q!AU247)/'A-IFR'!AU247</f>
        <v>6.0125167957319784E-3</v>
      </c>
      <c r="S247" s="36" t="e">
        <f>(C_calculation_DO_reachcode!BC247*Q!AV247)/'A-IFR'!AV247</f>
        <v>#DIV/0!</v>
      </c>
      <c r="T247" s="36" t="e">
        <f>(C_calculation_DO_reachcode!BD247*Q!AW247)/'A-IFR'!AW247</f>
        <v>#DIV/0!</v>
      </c>
      <c r="U247" s="36">
        <f>(C_calculation_DO_reachcode!BE247*Q!AX247)/'A-IFR'!AX247</f>
        <v>5.9757375887851587E-3</v>
      </c>
      <c r="V247" s="36" t="e">
        <f>(C_calculation_DO_reachcode!BF247*Q!AY247)/'A-IFR'!AY247</f>
        <v>#DIV/0!</v>
      </c>
      <c r="W247" s="36">
        <f>(C_calculation_DO_reachcode!BG247*Q!AZ247)/'A-IFR'!AZ247</f>
        <v>6.176605392817407E-3</v>
      </c>
      <c r="X247" s="36" t="e">
        <f>(C_calculation_DO_reachcode!BH247*Q!BA247)/'A-IFR'!BA247</f>
        <v>#DIV/0!</v>
      </c>
      <c r="Y247" s="36" t="e">
        <f>(C_calculation_DO_reachcode!BI247*Q!BB247)/'A-IFR'!BB247</f>
        <v>#DIV/0!</v>
      </c>
      <c r="Z247" s="36">
        <f>(C_calculation_DO_reachcode!BJ247*Q!BC247)/'A-IFR'!BC247</f>
        <v>6.1384631945385843E-3</v>
      </c>
      <c r="AA247" s="36">
        <f>(C_calculation_DO_reachcode!BK247*Q!BD247)/'A-IFR'!BD247</f>
        <v>6.3584880561711934E-3</v>
      </c>
      <c r="AB247" s="36" t="e">
        <f>(C_calculation_DO_reachcode!BL247*Q!BE247)/'A-IFR'!BE247</f>
        <v>#DIV/0!</v>
      </c>
      <c r="AC247" s="36" t="e">
        <f>(C_calculation_DO_reachcode!BM247*Q!BF247)/'A-IFR'!BF247</f>
        <v>#DIV/0!</v>
      </c>
      <c r="AD247" s="36">
        <f>(C_calculation_DO_reachcode!BN247*Q!BG247)/'A-IFR'!BG247</f>
        <v>6.3026549430044527E-3</v>
      </c>
    </row>
    <row r="248" spans="1:30" x14ac:dyDescent="0.25">
      <c r="A248" s="15" t="s">
        <v>296</v>
      </c>
      <c r="B248" s="3">
        <v>17110004000181</v>
      </c>
      <c r="C248">
        <v>0.99994200468063354</v>
      </c>
      <c r="D248" s="17">
        <v>658</v>
      </c>
      <c r="F248" s="36">
        <f>(C_calculation_DO_reachcode!AP248*Q!AI248)/'A-IFR'!AI248</f>
        <v>0</v>
      </c>
      <c r="G248" s="36">
        <f>(C_calculation_DO_reachcode!AQ248*Q!AJ248)/'A-IFR'!AJ248</f>
        <v>0</v>
      </c>
      <c r="H248" s="36">
        <f>(C_calculation_DO_reachcode!AR248*Q!AK248)/'A-IFR'!AK248</f>
        <v>0</v>
      </c>
      <c r="I248" s="36">
        <f>(C_calculation_DO_reachcode!AS248*Q!AL248)/'A-IFR'!AL248</f>
        <v>0</v>
      </c>
      <c r="J248" s="36">
        <f>(C_calculation_DO_reachcode!AT248*Q!AM248)/'A-IFR'!AM248</f>
        <v>0</v>
      </c>
      <c r="K248" s="36">
        <f>(C_calculation_DO_reachcode!AU248*Q!AN248)/'A-IFR'!AN248</f>
        <v>0</v>
      </c>
      <c r="L248" s="36">
        <f>(C_calculation_DO_reachcode!AV248*Q!AO248)/'A-IFR'!AO248</f>
        <v>0</v>
      </c>
      <c r="M248" s="36">
        <f>(C_calculation_DO_reachcode!AW248*Q!AP248)/'A-IFR'!AP248</f>
        <v>0</v>
      </c>
      <c r="N248" s="36">
        <f>(C_calculation_DO_reachcode!AX248*Q!AQ248)/'A-IFR'!AQ248</f>
        <v>0</v>
      </c>
      <c r="O248" s="36">
        <f>(C_calculation_DO_reachcode!AY248*Q!AR248)/'A-IFR'!AR248</f>
        <v>0</v>
      </c>
      <c r="P248" s="36">
        <f>(C_calculation_DO_reachcode!AZ248*Q!AS248)/'A-IFR'!AS248</f>
        <v>0</v>
      </c>
      <c r="Q248" s="36">
        <f>(C_calculation_DO_reachcode!BA248*Q!AT248)/'A-IFR'!AT248</f>
        <v>0</v>
      </c>
      <c r="R248" s="36">
        <f>(C_calculation_DO_reachcode!BB248*Q!AU248)/'A-IFR'!AU248</f>
        <v>0</v>
      </c>
      <c r="S248" s="36">
        <f>(C_calculation_DO_reachcode!BC248*Q!AV248)/'A-IFR'!AV248</f>
        <v>0</v>
      </c>
      <c r="T248" s="36">
        <f>(C_calculation_DO_reachcode!BD248*Q!AW248)/'A-IFR'!AW248</f>
        <v>0</v>
      </c>
      <c r="U248" s="36">
        <f>(C_calculation_DO_reachcode!BE248*Q!AX248)/'A-IFR'!AX248</f>
        <v>0</v>
      </c>
      <c r="V248" s="36">
        <f>(C_calculation_DO_reachcode!BF248*Q!AY248)/'A-IFR'!AY248</f>
        <v>0</v>
      </c>
      <c r="W248" s="36">
        <f>(C_calculation_DO_reachcode!BG248*Q!AZ248)/'A-IFR'!AZ248</f>
        <v>0</v>
      </c>
      <c r="X248" s="36">
        <f>(C_calculation_DO_reachcode!BH248*Q!BA248)/'A-IFR'!BA248</f>
        <v>0</v>
      </c>
      <c r="Y248" s="36">
        <f>(C_calculation_DO_reachcode!BI248*Q!BB248)/'A-IFR'!BB248</f>
        <v>0</v>
      </c>
      <c r="Z248" s="36">
        <f>(C_calculation_DO_reachcode!BJ248*Q!BC248)/'A-IFR'!BC248</f>
        <v>0</v>
      </c>
      <c r="AA248" s="36">
        <f>(C_calculation_DO_reachcode!BK248*Q!BD248)/'A-IFR'!BD248</f>
        <v>0</v>
      </c>
      <c r="AB248" s="36">
        <f>(C_calculation_DO_reachcode!BL248*Q!BE248)/'A-IFR'!BE248</f>
        <v>0</v>
      </c>
      <c r="AC248" s="36">
        <f>(C_calculation_DO_reachcode!BM248*Q!BF248)/'A-IFR'!BF248</f>
        <v>0</v>
      </c>
      <c r="AD248" s="36">
        <f>(C_calculation_DO_reachcode!BN248*Q!BG248)/'A-IFR'!BG248</f>
        <v>0</v>
      </c>
    </row>
    <row r="249" spans="1:30" x14ac:dyDescent="0.25">
      <c r="A249" s="15" t="s">
        <v>297</v>
      </c>
      <c r="B249" s="3">
        <v>17110004000204</v>
      </c>
      <c r="C249">
        <v>0.97452676296234131</v>
      </c>
      <c r="D249" s="17">
        <v>657</v>
      </c>
      <c r="F249" s="36">
        <f>(C_calculation_DO_reachcode!AP249*Q!AI249)/'A-IFR'!AI249</f>
        <v>0</v>
      </c>
      <c r="G249" s="36">
        <f>(C_calculation_DO_reachcode!AQ249*Q!AJ249)/'A-IFR'!AJ249</f>
        <v>0</v>
      </c>
      <c r="H249" s="36">
        <f>(C_calculation_DO_reachcode!AR249*Q!AK249)/'A-IFR'!AK249</f>
        <v>0</v>
      </c>
      <c r="I249" s="36">
        <f>(C_calculation_DO_reachcode!AS249*Q!AL249)/'A-IFR'!AL249</f>
        <v>0</v>
      </c>
      <c r="J249" s="36">
        <f>(C_calculation_DO_reachcode!AT249*Q!AM249)/'A-IFR'!AM249</f>
        <v>0</v>
      </c>
      <c r="K249" s="36">
        <f>(C_calculation_DO_reachcode!AU249*Q!AN249)/'A-IFR'!AN249</f>
        <v>0</v>
      </c>
      <c r="L249" s="36">
        <f>(C_calculation_DO_reachcode!AV249*Q!AO249)/'A-IFR'!AO249</f>
        <v>0</v>
      </c>
      <c r="M249" s="36">
        <f>(C_calculation_DO_reachcode!AW249*Q!AP249)/'A-IFR'!AP249</f>
        <v>0</v>
      </c>
      <c r="N249" s="36">
        <f>(C_calculation_DO_reachcode!AX249*Q!AQ249)/'A-IFR'!AQ249</f>
        <v>0</v>
      </c>
      <c r="O249" s="36">
        <f>(C_calculation_DO_reachcode!AY249*Q!AR249)/'A-IFR'!AR249</f>
        <v>0</v>
      </c>
      <c r="P249" s="36">
        <f>(C_calculation_DO_reachcode!AZ249*Q!AS249)/'A-IFR'!AS249</f>
        <v>0</v>
      </c>
      <c r="Q249" s="36">
        <f>(C_calculation_DO_reachcode!BA249*Q!AT249)/'A-IFR'!AT249</f>
        <v>0</v>
      </c>
      <c r="R249" s="36">
        <f>(C_calculation_DO_reachcode!BB249*Q!AU249)/'A-IFR'!AU249</f>
        <v>0</v>
      </c>
      <c r="S249" s="36">
        <f>(C_calculation_DO_reachcode!BC249*Q!AV249)/'A-IFR'!AV249</f>
        <v>0</v>
      </c>
      <c r="T249" s="36">
        <f>(C_calculation_DO_reachcode!BD249*Q!AW249)/'A-IFR'!AW249</f>
        <v>0</v>
      </c>
      <c r="U249" s="36">
        <f>(C_calculation_DO_reachcode!BE249*Q!AX249)/'A-IFR'!AX249</f>
        <v>0</v>
      </c>
      <c r="V249" s="36">
        <f>(C_calculation_DO_reachcode!BF249*Q!AY249)/'A-IFR'!AY249</f>
        <v>0</v>
      </c>
      <c r="W249" s="36">
        <f>(C_calculation_DO_reachcode!BG249*Q!AZ249)/'A-IFR'!AZ249</f>
        <v>0</v>
      </c>
      <c r="X249" s="36">
        <f>(C_calculation_DO_reachcode!BH249*Q!BA249)/'A-IFR'!BA249</f>
        <v>0</v>
      </c>
      <c r="Y249" s="36">
        <f>(C_calculation_DO_reachcode!BI249*Q!BB249)/'A-IFR'!BB249</f>
        <v>0</v>
      </c>
      <c r="Z249" s="36">
        <f>(C_calculation_DO_reachcode!BJ249*Q!BC249)/'A-IFR'!BC249</f>
        <v>0</v>
      </c>
      <c r="AA249" s="36">
        <f>(C_calculation_DO_reachcode!BK249*Q!BD249)/'A-IFR'!BD249</f>
        <v>0</v>
      </c>
      <c r="AB249" s="36">
        <f>(C_calculation_DO_reachcode!BL249*Q!BE249)/'A-IFR'!BE249</f>
        <v>0</v>
      </c>
      <c r="AC249" s="36">
        <f>(C_calculation_DO_reachcode!BM249*Q!BF249)/'A-IFR'!BF249</f>
        <v>0</v>
      </c>
      <c r="AD249" s="36">
        <f>(C_calculation_DO_reachcode!BN249*Q!BG249)/'A-IFR'!BG249</f>
        <v>0</v>
      </c>
    </row>
    <row r="250" spans="1:30" x14ac:dyDescent="0.25">
      <c r="A250" s="15" t="s">
        <v>298</v>
      </c>
      <c r="B250" s="3">
        <v>17110004000057</v>
      </c>
      <c r="C250">
        <v>0.99730575084686279</v>
      </c>
      <c r="D250" s="20">
        <v>518</v>
      </c>
      <c r="F250" s="36" t="e">
        <f>(C_calculation_DO_reachcode!AP250*Q!AI250)/'A-IFR'!AI250</f>
        <v>#DIV/0!</v>
      </c>
      <c r="G250" s="36" t="e">
        <f>(C_calculation_DO_reachcode!AQ250*Q!AJ250)/'A-IFR'!AJ250</f>
        <v>#DIV/0!</v>
      </c>
      <c r="H250" s="36" t="e">
        <f>(C_calculation_DO_reachcode!AR250*Q!AK250)/'A-IFR'!AK250</f>
        <v>#DIV/0!</v>
      </c>
      <c r="I250" s="36" t="e">
        <f>(C_calculation_DO_reachcode!AS250*Q!AL250)/'A-IFR'!AL250</f>
        <v>#DIV/0!</v>
      </c>
      <c r="J250" s="36" t="e">
        <f>(C_calculation_DO_reachcode!AT250*Q!AM250)/'A-IFR'!AM250</f>
        <v>#DIV/0!</v>
      </c>
      <c r="K250" s="36" t="e">
        <f>(C_calculation_DO_reachcode!AU250*Q!AN250)/'A-IFR'!AN250</f>
        <v>#DIV/0!</v>
      </c>
      <c r="L250" s="36" t="e">
        <f>(C_calculation_DO_reachcode!AV250*Q!AO250)/'A-IFR'!AO250</f>
        <v>#DIV/0!</v>
      </c>
      <c r="M250" s="36">
        <f>(C_calculation_DO_reachcode!AW250*Q!AP250)/'A-IFR'!AP250</f>
        <v>0</v>
      </c>
      <c r="N250" s="36" t="e">
        <f>(C_calculation_DO_reachcode!AX250*Q!AQ250)/'A-IFR'!AQ250</f>
        <v>#DIV/0!</v>
      </c>
      <c r="O250" s="36" t="e">
        <f>(C_calculation_DO_reachcode!AY250*Q!AR250)/'A-IFR'!AR250</f>
        <v>#DIV/0!</v>
      </c>
      <c r="P250" s="36" t="e">
        <f>(C_calculation_DO_reachcode!AZ250*Q!AS250)/'A-IFR'!AS250</f>
        <v>#DIV/0!</v>
      </c>
      <c r="Q250" s="36" t="e">
        <f>(C_calculation_DO_reachcode!BA250*Q!AT250)/'A-IFR'!AT250</f>
        <v>#DIV/0!</v>
      </c>
      <c r="R250" s="36">
        <f>(C_calculation_DO_reachcode!BB250*Q!AU250)/'A-IFR'!AU250</f>
        <v>0</v>
      </c>
      <c r="S250" s="36" t="e">
        <f>(C_calculation_DO_reachcode!BC250*Q!AV250)/'A-IFR'!AV250</f>
        <v>#DIV/0!</v>
      </c>
      <c r="T250" s="36" t="e">
        <f>(C_calculation_DO_reachcode!BD250*Q!AW250)/'A-IFR'!AW250</f>
        <v>#DIV/0!</v>
      </c>
      <c r="U250" s="36" t="e">
        <f>(C_calculation_DO_reachcode!BE250*Q!AX250)/'A-IFR'!AX250</f>
        <v>#DIV/0!</v>
      </c>
      <c r="V250" s="36">
        <f>(C_calculation_DO_reachcode!BF250*Q!AY250)/'A-IFR'!AY250</f>
        <v>0</v>
      </c>
      <c r="W250" s="36" t="e">
        <f>(C_calculation_DO_reachcode!BG250*Q!AZ250)/'A-IFR'!AZ250</f>
        <v>#DIV/0!</v>
      </c>
      <c r="X250" s="36" t="e">
        <f>(C_calculation_DO_reachcode!BH250*Q!BA250)/'A-IFR'!BA250</f>
        <v>#DIV/0!</v>
      </c>
      <c r="Y250" s="36" t="e">
        <f>(C_calculation_DO_reachcode!BI250*Q!BB250)/'A-IFR'!BB250</f>
        <v>#DIV/0!</v>
      </c>
      <c r="Z250" s="36" t="e">
        <f>(C_calculation_DO_reachcode!BJ250*Q!BC250)/'A-IFR'!BC250</f>
        <v>#DIV/0!</v>
      </c>
      <c r="AA250" s="36" t="e">
        <f>(C_calculation_DO_reachcode!BK250*Q!BD250)/'A-IFR'!BD250</f>
        <v>#DIV/0!</v>
      </c>
      <c r="AB250" s="36" t="e">
        <f>(C_calculation_DO_reachcode!BL250*Q!BE250)/'A-IFR'!BE250</f>
        <v>#DIV/0!</v>
      </c>
      <c r="AC250" s="36">
        <f>(C_calculation_DO_reachcode!BM250*Q!BF250)/'A-IFR'!BF250</f>
        <v>0</v>
      </c>
      <c r="AD250" s="36" t="e">
        <f>(C_calculation_DO_reachcode!BN250*Q!BG250)/'A-IFR'!BG250</f>
        <v>#DIV/0!</v>
      </c>
    </row>
    <row r="251" spans="1:30" x14ac:dyDescent="0.25">
      <c r="A251" s="15" t="s">
        <v>299</v>
      </c>
      <c r="B251" s="3">
        <v>17110004000637</v>
      </c>
      <c r="C251">
        <v>3.9967146585695446E-4</v>
      </c>
      <c r="D251" s="20">
        <v>677</v>
      </c>
      <c r="F251" s="36" t="e">
        <f>(C_calculation_DO_reachcode!AP251*Q!AI251)/'A-IFR'!AI251</f>
        <v>#DIV/0!</v>
      </c>
      <c r="G251" s="36" t="e">
        <f>(C_calculation_DO_reachcode!AQ251*Q!AJ251)/'A-IFR'!AJ251</f>
        <v>#DIV/0!</v>
      </c>
      <c r="H251" s="36" t="e">
        <f>(C_calculation_DO_reachcode!AR251*Q!AK251)/'A-IFR'!AK251</f>
        <v>#DIV/0!</v>
      </c>
      <c r="I251" s="36">
        <f>(C_calculation_DO_reachcode!AS251*Q!AL251)/'A-IFR'!AL251</f>
        <v>1.236212272982024</v>
      </c>
      <c r="J251" s="36">
        <f>(C_calculation_DO_reachcode!AT251*Q!AM251)/'A-IFR'!AM251</f>
        <v>0.96177824606787976</v>
      </c>
      <c r="K251" s="36" t="e">
        <f>(C_calculation_DO_reachcode!AU251*Q!AN251)/'A-IFR'!AN251</f>
        <v>#DIV/0!</v>
      </c>
      <c r="L251" s="36" t="e">
        <f>(C_calculation_DO_reachcode!AV251*Q!AO251)/'A-IFR'!AO251</f>
        <v>#DIV/0!</v>
      </c>
      <c r="M251" s="36" t="e">
        <f>(C_calculation_DO_reachcode!AW251*Q!AP251)/'A-IFR'!AP251</f>
        <v>#DIV/0!</v>
      </c>
      <c r="N251" s="36" t="e">
        <f>(C_calculation_DO_reachcode!AX251*Q!AQ251)/'A-IFR'!AQ251</f>
        <v>#DIV/0!</v>
      </c>
      <c r="O251" s="36" t="e">
        <f>(C_calculation_DO_reachcode!AY251*Q!AR251)/'A-IFR'!AR251</f>
        <v>#DIV/0!</v>
      </c>
      <c r="P251" s="36" t="e">
        <f>(C_calculation_DO_reachcode!AZ251*Q!AS251)/'A-IFR'!AS251</f>
        <v>#DIV/0!</v>
      </c>
      <c r="Q251" s="36" t="e">
        <f>(C_calculation_DO_reachcode!BA251*Q!AT251)/'A-IFR'!AT251</f>
        <v>#DIV/0!</v>
      </c>
      <c r="R251" s="36">
        <f>(C_calculation_DO_reachcode!BB251*Q!AU251)/'A-IFR'!AU251</f>
        <v>1.1650322443424006</v>
      </c>
      <c r="S251" s="36" t="e">
        <f>(C_calculation_DO_reachcode!BC251*Q!AV251)/'A-IFR'!AV251</f>
        <v>#DIV/0!</v>
      </c>
      <c r="T251" s="36" t="e">
        <f>(C_calculation_DO_reachcode!BD251*Q!AW251)/'A-IFR'!AW251</f>
        <v>#DIV/0!</v>
      </c>
      <c r="U251" s="36">
        <f>(C_calculation_DO_reachcode!BE251*Q!AX251)/'A-IFR'!AX251</f>
        <v>1.1378172604768295</v>
      </c>
      <c r="V251" s="36" t="e">
        <f>(C_calculation_DO_reachcode!BF251*Q!AY251)/'A-IFR'!AY251</f>
        <v>#DIV/0!</v>
      </c>
      <c r="W251" s="36">
        <f>(C_calculation_DO_reachcode!BG251*Q!AZ251)/'A-IFR'!AZ251</f>
        <v>1.1744603716163251</v>
      </c>
      <c r="X251" s="36" t="e">
        <f>(C_calculation_DO_reachcode!BH251*Q!BA251)/'A-IFR'!BA251</f>
        <v>#DIV/0!</v>
      </c>
      <c r="Y251" s="36" t="e">
        <f>(C_calculation_DO_reachcode!BI251*Q!BB251)/'A-IFR'!BB251</f>
        <v>#DIV/0!</v>
      </c>
      <c r="Z251" s="36">
        <f>(C_calculation_DO_reachcode!BJ251*Q!BC251)/'A-IFR'!BC251</f>
        <v>1.1725002829721665</v>
      </c>
      <c r="AA251" s="36">
        <f>(C_calculation_DO_reachcode!BK251*Q!BD251)/'A-IFR'!BD251</f>
        <v>1.2408904962802438</v>
      </c>
      <c r="AB251" s="36" t="e">
        <f>(C_calculation_DO_reachcode!BL251*Q!BE251)/'A-IFR'!BE251</f>
        <v>#DIV/0!</v>
      </c>
      <c r="AC251" s="36" t="e">
        <f>(C_calculation_DO_reachcode!BM251*Q!BF251)/'A-IFR'!BF251</f>
        <v>#DIV/0!</v>
      </c>
      <c r="AD251" s="36">
        <f>(C_calculation_DO_reachcode!BN251*Q!BG251)/'A-IFR'!BG251</f>
        <v>1.2025861754370053</v>
      </c>
    </row>
    <row r="252" spans="1:30" x14ac:dyDescent="0.25">
      <c r="A252" s="15" t="s">
        <v>300</v>
      </c>
      <c r="B252" s="3">
        <v>17110004001441</v>
      </c>
      <c r="C252">
        <v>0.97530394792556763</v>
      </c>
      <c r="D252" s="20">
        <v>244</v>
      </c>
      <c r="F252" s="36">
        <f>(C_calculation_DO_reachcode!AP252*Q!AI252)/'A-IFR'!AI252</f>
        <v>0.18329161131527255</v>
      </c>
      <c r="G252" s="36">
        <f>(C_calculation_DO_reachcode!AQ252*Q!AJ252)/'A-IFR'!AJ252</f>
        <v>0.37563974417143353</v>
      </c>
      <c r="H252" s="36">
        <f>(C_calculation_DO_reachcode!AR252*Q!AK252)/'A-IFR'!AK252</f>
        <v>0.40691767239967241</v>
      </c>
      <c r="I252" s="36">
        <f>(C_calculation_DO_reachcode!AS252*Q!AL252)/'A-IFR'!AL252</f>
        <v>0.13350486555079322</v>
      </c>
      <c r="J252" s="36">
        <f>(C_calculation_DO_reachcode!AT252*Q!AM252)/'A-IFR'!AM252</f>
        <v>7.1502619308999399E-2</v>
      </c>
      <c r="K252" s="36">
        <f>(C_calculation_DO_reachcode!AU252*Q!AN252)/'A-IFR'!AN252</f>
        <v>5.1415974868078085E-2</v>
      </c>
      <c r="L252" s="36">
        <f>(C_calculation_DO_reachcode!AV252*Q!AO252)/'A-IFR'!AO252</f>
        <v>3.2012560102256095E-2</v>
      </c>
      <c r="M252" s="36">
        <f>(C_calculation_DO_reachcode!AW252*Q!AP252)/'A-IFR'!AP252</f>
        <v>3.0897065195189217E-2</v>
      </c>
      <c r="N252" s="36">
        <f>(C_calculation_DO_reachcode!AX252*Q!AQ252)/'A-IFR'!AQ252</f>
        <v>0.1011990215751635</v>
      </c>
      <c r="O252" s="36">
        <f>(C_calculation_DO_reachcode!AY252*Q!AR252)/'A-IFR'!AR252</f>
        <v>0.32190714004005277</v>
      </c>
      <c r="P252" s="36">
        <f>(C_calculation_DO_reachcode!AZ252*Q!AS252)/'A-IFR'!AS252</f>
        <v>0.60119727604248918</v>
      </c>
      <c r="Q252" s="36">
        <f>(C_calculation_DO_reachcode!BA252*Q!AT252)/'A-IFR'!AT252</f>
        <v>0.30882724857090238</v>
      </c>
      <c r="R252" s="36">
        <f>(C_calculation_DO_reachcode!BB252*Q!AU252)/'A-IFR'!AU252</f>
        <v>0.17524136182387162</v>
      </c>
      <c r="S252" s="36">
        <f>(C_calculation_DO_reachcode!BC252*Q!AV252)/'A-IFR'!AV252</f>
        <v>0.29913303595516044</v>
      </c>
      <c r="T252" s="36">
        <f>(C_calculation_DO_reachcode!BD252*Q!AW252)/'A-IFR'!AW252</f>
        <v>0.30882724857090238</v>
      </c>
      <c r="U252" s="36">
        <f>(C_calculation_DO_reachcode!BE252*Q!AX252)/'A-IFR'!AX252</f>
        <v>0.12960192885802871</v>
      </c>
      <c r="V252" s="36">
        <f>(C_calculation_DO_reachcode!BF252*Q!AY252)/'A-IFR'!AY252</f>
        <v>0.14130957169954919</v>
      </c>
      <c r="W252" s="36">
        <f>(C_calculation_DO_reachcode!BG252*Q!AZ252)/'A-IFR'!AZ252</f>
        <v>0.15801973530817068</v>
      </c>
      <c r="X252" s="36">
        <f>(C_calculation_DO_reachcode!BH252*Q!BA252)/'A-IFR'!BA252</f>
        <v>0.41963894046448191</v>
      </c>
      <c r="Y252" s="36">
        <f>(C_calculation_DO_reachcode!BI252*Q!BB252)/'A-IFR'!BB252</f>
        <v>0.31817364915595214</v>
      </c>
      <c r="Z252" s="36">
        <f>(C_calculation_DO_reachcode!BJ252*Q!BC252)/'A-IFR'!BC252</f>
        <v>0.14559570682448031</v>
      </c>
      <c r="AA252" s="36">
        <f>(C_calculation_DO_reachcode!BK252*Q!BD252)/'A-IFR'!BD252</f>
        <v>0.20085989794614884</v>
      </c>
      <c r="AB252" s="36">
        <f>(C_calculation_DO_reachcode!BL252*Q!BE252)/'A-IFR'!BE252</f>
        <v>4.1834963007311654E-2</v>
      </c>
      <c r="AC252" s="36">
        <f>(C_calculation_DO_reachcode!BM252*Q!BF252)/'A-IFR'!BF252</f>
        <v>0.22026080441384405</v>
      </c>
      <c r="AD252" s="36">
        <f>(C_calculation_DO_reachcode!BN252*Q!BG252)/'A-IFR'!BG252</f>
        <v>0.1715371983239217</v>
      </c>
    </row>
    <row r="253" spans="1:30" x14ac:dyDescent="0.25">
      <c r="A253" s="15" t="s">
        <v>301</v>
      </c>
      <c r="B253" s="3">
        <v>17110004001473</v>
      </c>
      <c r="C253">
        <v>0.6900450587272644</v>
      </c>
      <c r="D253" s="20">
        <v>244</v>
      </c>
      <c r="F253" s="36">
        <f>(C_calculation_DO_reachcode!AP253*Q!AI253)/'A-IFR'!AI253</f>
        <v>0.40938785042273468</v>
      </c>
      <c r="G253" s="36">
        <f>(C_calculation_DO_reachcode!AQ253*Q!AJ253)/'A-IFR'!AJ253</f>
        <v>0.59174574157126436</v>
      </c>
      <c r="H253" s="36">
        <f>(C_calculation_DO_reachcode!AR253*Q!AK253)/'A-IFR'!AK253</f>
        <v>0.68736093310755486</v>
      </c>
      <c r="I253" s="36">
        <f>(C_calculation_DO_reachcode!AS253*Q!AL253)/'A-IFR'!AL253</f>
        <v>0.21516318137312304</v>
      </c>
      <c r="J253" s="36">
        <f>(C_calculation_DO_reachcode!AT253*Q!AM253)/'A-IFR'!AM253</f>
        <v>0.14377316651033892</v>
      </c>
      <c r="K253" s="36">
        <f>(C_calculation_DO_reachcode!AU253*Q!AN253)/'A-IFR'!AN253</f>
        <v>0.10253814416548146</v>
      </c>
      <c r="L253" s="36">
        <f>(C_calculation_DO_reachcode!AV253*Q!AO253)/'A-IFR'!AO253</f>
        <v>6.6745306271422999E-2</v>
      </c>
      <c r="M253" s="36">
        <f>(C_calculation_DO_reachcode!AW253*Q!AP253)/'A-IFR'!AP253</f>
        <v>6.8649315199101044E-2</v>
      </c>
      <c r="N253" s="36">
        <f>(C_calculation_DO_reachcode!AX253*Q!AQ253)/'A-IFR'!AQ253</f>
        <v>0.19616024994228573</v>
      </c>
      <c r="O253" s="36">
        <f>(C_calculation_DO_reachcode!AY253*Q!AR253)/'A-IFR'!AR253</f>
        <v>0.64019734592235211</v>
      </c>
      <c r="P253" s="36">
        <f>(C_calculation_DO_reachcode!AZ253*Q!AS253)/'A-IFR'!AS253</f>
        <v>0.70562542674344741</v>
      </c>
      <c r="Q253" s="36">
        <f>(C_calculation_DO_reachcode!BA253*Q!AT253)/'A-IFR'!AT253</f>
        <v>0.65175090656524159</v>
      </c>
      <c r="R253" s="36">
        <f>(C_calculation_DO_reachcode!BB253*Q!AU253)/'A-IFR'!AU253</f>
        <v>0.3246189397603092</v>
      </c>
      <c r="S253" s="36">
        <f>(C_calculation_DO_reachcode!BC253*Q!AV253)/'A-IFR'!AV253</f>
        <v>0.49644848924952684</v>
      </c>
      <c r="T253" s="36">
        <f>(C_calculation_DO_reachcode!BD253*Q!AW253)/'A-IFR'!AW253</f>
        <v>0.65175090656524159</v>
      </c>
      <c r="U253" s="36">
        <f>(C_calculation_DO_reachcode!BE253*Q!AX253)/'A-IFR'!AX253</f>
        <v>0.23916729428976552</v>
      </c>
      <c r="V253" s="36">
        <f>(C_calculation_DO_reachcode!BF253*Q!AY253)/'A-IFR'!AY253</f>
        <v>0.26057437911001219</v>
      </c>
      <c r="W253" s="36">
        <f>(C_calculation_DO_reachcode!BG253*Q!AZ253)/'A-IFR'!AZ253</f>
        <v>0.28124176118196298</v>
      </c>
      <c r="X253" s="36">
        <f>(C_calculation_DO_reachcode!BH253*Q!BA253)/'A-IFR'!BA253</f>
        <v>0.69310765309750899</v>
      </c>
      <c r="Y253" s="36">
        <f>(C_calculation_DO_reachcode!BI253*Q!BB253)/'A-IFR'!BB253</f>
        <v>0.55043789185398784</v>
      </c>
      <c r="Z253" s="36">
        <f>(C_calculation_DO_reachcode!BJ253*Q!BC253)/'A-IFR'!BC253</f>
        <v>0.27309695265736378</v>
      </c>
      <c r="AA253" s="36">
        <f>(C_calculation_DO_reachcode!BK253*Q!BD253)/'A-IFR'!BD253</f>
        <v>0.34489059613922413</v>
      </c>
      <c r="AB253" s="36">
        <f>(C_calculation_DO_reachcode!BL253*Q!BE253)/'A-IFR'!BE253</f>
        <v>8.5508429343682246E-2</v>
      </c>
      <c r="AC253" s="36">
        <f>(C_calculation_DO_reachcode!BM253*Q!BF253)/'A-IFR'!BF253</f>
        <v>0.4028001442714802</v>
      </c>
      <c r="AD253" s="36">
        <f>(C_calculation_DO_reachcode!BN253*Q!BG253)/'A-IFR'!BG253</f>
        <v>0.31288358286271134</v>
      </c>
    </row>
    <row r="254" spans="1:30" x14ac:dyDescent="0.25">
      <c r="A254" s="15" t="s">
        <v>302</v>
      </c>
      <c r="B254" s="3">
        <v>17110004000396</v>
      </c>
      <c r="C254">
        <v>0.86918306350708008</v>
      </c>
      <c r="D254" s="20">
        <v>515</v>
      </c>
      <c r="F254" s="36">
        <f>(C_calculation_DO_reachcode!AP254*Q!AI254)/'A-IFR'!AI254</f>
        <v>0.25339616584517172</v>
      </c>
      <c r="G254" s="36">
        <f>(C_calculation_DO_reachcode!AQ254*Q!AJ254)/'A-IFR'!AJ254</f>
        <v>0</v>
      </c>
      <c r="H254" s="36">
        <f>(C_calculation_DO_reachcode!AR254*Q!AK254)/'A-IFR'!AK254</f>
        <v>0.34382461743552545</v>
      </c>
      <c r="I254" s="36">
        <f>(C_calculation_DO_reachcode!AS254*Q!AL254)/'A-IFR'!AL254</f>
        <v>0.21309871342331244</v>
      </c>
      <c r="J254" s="36">
        <f>(C_calculation_DO_reachcode!AT254*Q!AM254)/'A-IFR'!AM254</f>
        <v>0.3354461402342972</v>
      </c>
      <c r="K254" s="36">
        <f>(C_calculation_DO_reachcode!AU254*Q!AN254)/'A-IFR'!AN254</f>
        <v>0.17806461449066996</v>
      </c>
      <c r="L254" s="36">
        <f>(C_calculation_DO_reachcode!AV254*Q!AO254)/'A-IFR'!AO254</f>
        <v>0.10405722261537086</v>
      </c>
      <c r="M254" s="36">
        <f>(C_calculation_DO_reachcode!AW254*Q!AP254)/'A-IFR'!AP254</f>
        <v>0.12676334982245774</v>
      </c>
      <c r="N254" s="36">
        <f>(C_calculation_DO_reachcode!AX254*Q!AQ254)/'A-IFR'!AQ254</f>
        <v>0.14666034080251256</v>
      </c>
      <c r="O254" s="36">
        <f>(C_calculation_DO_reachcode!AY254*Q!AR254)/'A-IFR'!AR254</f>
        <v>0.17758346321663307</v>
      </c>
      <c r="P254" s="36">
        <f>(C_calculation_DO_reachcode!AZ254*Q!AS254)/'A-IFR'!AS254</f>
        <v>0.42846622316868954</v>
      </c>
      <c r="Q254" s="36">
        <f>(C_calculation_DO_reachcode!BA254*Q!AT254)/'A-IFR'!AT254</f>
        <v>0.73144373095663628</v>
      </c>
      <c r="R254" s="36">
        <f>(C_calculation_DO_reachcode!BB254*Q!AU254)/'A-IFR'!AU254</f>
        <v>0.26813589814456862</v>
      </c>
      <c r="S254" s="36">
        <f>(C_calculation_DO_reachcode!BC254*Q!AV254)/'A-IFR'!AV254</f>
        <v>0.25108595132031752</v>
      </c>
      <c r="T254" s="36">
        <f>(C_calculation_DO_reachcode!BD254*Q!AW254)/'A-IFR'!AW254</f>
        <v>0.73144373095663628</v>
      </c>
      <c r="U254" s="36">
        <f>(C_calculation_DO_reachcode!BE254*Q!AX254)/'A-IFR'!AX254</f>
        <v>0.21811291011923895</v>
      </c>
      <c r="V254" s="36">
        <f>(C_calculation_DO_reachcode!BF254*Q!AY254)/'A-IFR'!AY254</f>
        <v>0.20368036932097333</v>
      </c>
      <c r="W254" s="36">
        <f>(C_calculation_DO_reachcode!BG254*Q!AZ254)/'A-IFR'!AZ254</f>
        <v>0.23525185953204278</v>
      </c>
      <c r="X254" s="36">
        <f>(C_calculation_DO_reachcode!BH254*Q!BA254)/'A-IFR'!BA254</f>
        <v>0.42835172005165395</v>
      </c>
      <c r="Y254" s="36">
        <f>(C_calculation_DO_reachcode!BI254*Q!BB254)/'A-IFR'!BB254</f>
        <v>0.3573322283968719</v>
      </c>
      <c r="Z254" s="36">
        <f>(C_calculation_DO_reachcode!BJ254*Q!BC254)/'A-IFR'!BC254</f>
        <v>0.22552094162810934</v>
      </c>
      <c r="AA254" s="36">
        <f>(C_calculation_DO_reachcode!BK254*Q!BD254)/'A-IFR'!BD254</f>
        <v>0.2387678367381135</v>
      </c>
      <c r="AB254" s="36">
        <f>(C_calculation_DO_reachcode!BL254*Q!BE254)/'A-IFR'!BE254</f>
        <v>0.1395719123563304</v>
      </c>
      <c r="AC254" s="36">
        <f>(C_calculation_DO_reachcode!BM254*Q!BF254)/'A-IFR'!BF254</f>
        <v>0.31754364692710474</v>
      </c>
      <c r="AD254" s="36">
        <f>(C_calculation_DO_reachcode!BN254*Q!BG254)/'A-IFR'!BG254</f>
        <v>0.23958258937051727</v>
      </c>
    </row>
    <row r="255" spans="1:30" x14ac:dyDescent="0.25">
      <c r="A255" s="15" t="s">
        <v>303</v>
      </c>
      <c r="B255" s="3">
        <v>17110004000396</v>
      </c>
      <c r="C255">
        <v>0.86918306350708008</v>
      </c>
      <c r="D255" s="20">
        <v>515</v>
      </c>
      <c r="F255" s="36">
        <f>(C_calculation_DO_reachcode!AP255*Q!AI255)/'A-IFR'!AI255</f>
        <v>7.5333995251267466E-2</v>
      </c>
      <c r="G255" s="36">
        <f>(C_calculation_DO_reachcode!AQ255*Q!AJ255)/'A-IFR'!AJ255</f>
        <v>0</v>
      </c>
      <c r="H255" s="36">
        <f>(C_calculation_DO_reachcode!AR255*Q!AK255)/'A-IFR'!AK255</f>
        <v>9.3770350209688713E-2</v>
      </c>
      <c r="I255" s="36">
        <f>(C_calculation_DO_reachcode!AS255*Q!AL255)/'A-IFR'!AL255</f>
        <v>0</v>
      </c>
      <c r="J255" s="36">
        <f>(C_calculation_DO_reachcode!AT255*Q!AM255)/'A-IFR'!AM255</f>
        <v>0.19137233417819385</v>
      </c>
      <c r="K255" s="36">
        <f>(C_calculation_DO_reachcode!AU255*Q!AN255)/'A-IFR'!AN255</f>
        <v>0.13532265541257116</v>
      </c>
      <c r="L255" s="36">
        <f>(C_calculation_DO_reachcode!AV255*Q!AO255)/'A-IFR'!AO255</f>
        <v>0.15653776538891481</v>
      </c>
      <c r="M255" s="36">
        <f>(C_calculation_DO_reachcode!AW255*Q!AP255)/'A-IFR'!AP255</f>
        <v>0.12913830719618061</v>
      </c>
      <c r="N255" s="36">
        <f>(C_calculation_DO_reachcode!AX255*Q!AQ255)/'A-IFR'!AQ255</f>
        <v>0.14773556324241377</v>
      </c>
      <c r="O255" s="36">
        <f>(C_calculation_DO_reachcode!AY255*Q!AR255)/'A-IFR'!AR255</f>
        <v>0.18772231146256541</v>
      </c>
      <c r="P255" s="36">
        <f>(C_calculation_DO_reachcode!AZ255*Q!AS255)/'A-IFR'!AS255</f>
        <v>0.16865159848129269</v>
      </c>
      <c r="Q255" s="36">
        <f>(C_calculation_DO_reachcode!BA255*Q!AT255)/'A-IFR'!AT255</f>
        <v>0.21540682352025697</v>
      </c>
      <c r="R255" s="36">
        <f>(C_calculation_DO_reachcode!BB255*Q!AU255)/'A-IFR'!AU255</f>
        <v>0.14557311322121766</v>
      </c>
      <c r="S255" s="36">
        <f>(C_calculation_DO_reachcode!BC255*Q!AV255)/'A-IFR'!AV255</f>
        <v>0.18661793679212799</v>
      </c>
      <c r="T255" s="36">
        <f>(C_calculation_DO_reachcode!BD255*Q!AW255)/'A-IFR'!AW255</f>
        <v>0.21540682352025697</v>
      </c>
      <c r="U255" s="36">
        <f>(C_calculation_DO_reachcode!BE255*Q!AX255)/'A-IFR'!AX255</f>
        <v>9.9479003331102725E-2</v>
      </c>
      <c r="V255" s="36">
        <f>(C_calculation_DO_reachcode!BF255*Q!AY255)/'A-IFR'!AY255</f>
        <v>0.18942310440831106</v>
      </c>
      <c r="W255" s="36">
        <f>(C_calculation_DO_reachcode!BG255*Q!AZ255)/'A-IFR'!AZ255</f>
        <v>5.6941850718907623E-2</v>
      </c>
      <c r="X255" s="36">
        <f>(C_calculation_DO_reachcode!BH255*Q!BA255)/'A-IFR'!BA255</f>
        <v>0.19781749436940413</v>
      </c>
      <c r="Y255" s="36">
        <f>(C_calculation_DO_reachcode!BI255*Q!BB255)/'A-IFR'!BB255</f>
        <v>0.19885643099764846</v>
      </c>
      <c r="Z255" s="36">
        <f>(C_calculation_DO_reachcode!BJ255*Q!BC255)/'A-IFR'!BC255</f>
        <v>9.7825663618649472E-2</v>
      </c>
      <c r="AA255" s="36">
        <f>(C_calculation_DO_reachcode!BK255*Q!BD255)/'A-IFR'!BD255</f>
        <v>1.771571135639461E-2</v>
      </c>
      <c r="AB255" s="36">
        <f>(C_calculation_DO_reachcode!BL255*Q!BE255)/'A-IFR'!BE255</f>
        <v>0.15332233038847257</v>
      </c>
      <c r="AC255" s="36">
        <f>(C_calculation_DO_reachcode!BM255*Q!BF255)/'A-IFR'!BF255</f>
        <v>0.20292121196585741</v>
      </c>
      <c r="AD255" s="36">
        <f>(C_calculation_DO_reachcode!BN255*Q!BG255)/'A-IFR'!BG255</f>
        <v>6.0167471624161702E-2</v>
      </c>
    </row>
    <row r="256" spans="1:30" x14ac:dyDescent="0.25">
      <c r="A256" s="15" t="s">
        <v>304</v>
      </c>
      <c r="B256" s="3">
        <v>17110004001195</v>
      </c>
      <c r="C256">
        <v>5.2458647638559341E-2</v>
      </c>
      <c r="D256" s="20">
        <v>7</v>
      </c>
      <c r="F256" s="36">
        <f>(C_calculation_DO_reachcode!AP256*Q!AI256)/'A-IFR'!AI256</f>
        <v>2.5132911396388478E-2</v>
      </c>
      <c r="G256" s="36">
        <f>(C_calculation_DO_reachcode!AQ256*Q!AJ256)/'A-IFR'!AJ256</f>
        <v>0</v>
      </c>
      <c r="H256" s="36">
        <f>(C_calculation_DO_reachcode!AR256*Q!AK256)/'A-IFR'!AK256</f>
        <v>0</v>
      </c>
      <c r="I256" s="36">
        <f>(C_calculation_DO_reachcode!AS256*Q!AL256)/'A-IFR'!AL256</f>
        <v>0.11620602663326225</v>
      </c>
      <c r="J256" s="36">
        <f>(C_calculation_DO_reachcode!AT256*Q!AM256)/'A-IFR'!AM256</f>
        <v>0.28142512136567255</v>
      </c>
      <c r="K256" s="36">
        <f>(C_calculation_DO_reachcode!AU256*Q!AN256)/'A-IFR'!AN256</f>
        <v>0.44038885509971143</v>
      </c>
      <c r="L256" s="36">
        <f>(C_calculation_DO_reachcode!AV256*Q!AO256)/'A-IFR'!AO256</f>
        <v>0.34360672569582523</v>
      </c>
      <c r="M256" s="36">
        <f>(C_calculation_DO_reachcode!AW256*Q!AP256)/'A-IFR'!AP256</f>
        <v>0.30056390348602213</v>
      </c>
      <c r="N256" s="36">
        <f>(C_calculation_DO_reachcode!AX256*Q!AQ256)/'A-IFR'!AQ256</f>
        <v>0.3834793642745018</v>
      </c>
      <c r="O256" s="36">
        <f>(C_calculation_DO_reachcode!AY256*Q!AR256)/'A-IFR'!AR256</f>
        <v>0.38539263728606199</v>
      </c>
      <c r="P256" s="36">
        <f>(C_calculation_DO_reachcode!AZ256*Q!AS256)/'A-IFR'!AS256</f>
        <v>9.8298887025026371E-2</v>
      </c>
      <c r="Q256" s="36">
        <f>(C_calculation_DO_reachcode!BA256*Q!AT256)/'A-IFR'!AT256</f>
        <v>0.54332777054249315</v>
      </c>
      <c r="R256" s="36">
        <f>(C_calculation_DO_reachcode!BB256*Q!AU256)/'A-IFR'!AU256</f>
        <v>0.26454193392805231</v>
      </c>
      <c r="S256" s="36">
        <f>(C_calculation_DO_reachcode!BC256*Q!AV256)/'A-IFR'!AV256</f>
        <v>0.32934894745478388</v>
      </c>
      <c r="T256" s="36">
        <f>(C_calculation_DO_reachcode!BD256*Q!AW256)/'A-IFR'!AW256</f>
        <v>0.54332777054249315</v>
      </c>
      <c r="U256" s="36">
        <f>(C_calculation_DO_reachcode!BE256*Q!AX256)/'A-IFR'!AX256</f>
        <v>0.17938463783544556</v>
      </c>
      <c r="V256" s="36">
        <f>(C_calculation_DO_reachcode!BF256*Q!AY256)/'A-IFR'!AY256</f>
        <v>0.35517125616030848</v>
      </c>
      <c r="W256" s="36">
        <f>(C_calculation_DO_reachcode!BG256*Q!AZ256)/'A-IFR'!AZ256</f>
        <v>9.9818517765597567E-2</v>
      </c>
      <c r="X256" s="36">
        <f>(C_calculation_DO_reachcode!BH256*Q!BA256)/'A-IFR'!BA256</f>
        <v>0.35087175377194546</v>
      </c>
      <c r="Y256" s="36">
        <f>(C_calculation_DO_reachcode!BI256*Q!BB256)/'A-IFR'!BB256</f>
        <v>0.38313726234881129</v>
      </c>
      <c r="Z256" s="36">
        <f>(C_calculation_DO_reachcode!BJ256*Q!BC256)/'A-IFR'!BC256</f>
        <v>0.16034519063338892</v>
      </c>
      <c r="AA256" s="36">
        <f>(C_calculation_DO_reachcode!BK256*Q!BD256)/'A-IFR'!BD256</f>
        <v>0</v>
      </c>
      <c r="AB256" s="36">
        <f>(C_calculation_DO_reachcode!BL256*Q!BE256)/'A-IFR'!BE256</f>
        <v>0.39234909755434944</v>
      </c>
      <c r="AC256" s="36">
        <f>(C_calculation_DO_reachcode!BM256*Q!BF256)/'A-IFR'!BF256</f>
        <v>0.39143914182293349</v>
      </c>
      <c r="AD256" s="36">
        <f>(C_calculation_DO_reachcode!BN256*Q!BG256)/'A-IFR'!BG256</f>
        <v>8.7813241263508771E-2</v>
      </c>
    </row>
    <row r="257" spans="1:30" x14ac:dyDescent="0.25">
      <c r="A257" s="15" t="s">
        <v>305</v>
      </c>
      <c r="B257" s="3">
        <v>17110004000397</v>
      </c>
      <c r="C257">
        <v>1</v>
      </c>
      <c r="D257" s="20">
        <v>56</v>
      </c>
      <c r="F257" s="36">
        <f>(C_calculation_DO_reachcode!AP257*Q!AI257)/'A-IFR'!AI257</f>
        <v>7.9968329400349938E-2</v>
      </c>
      <c r="G257" s="36">
        <f>(C_calculation_DO_reachcode!AQ257*Q!AJ257)/'A-IFR'!AJ257</f>
        <v>0</v>
      </c>
      <c r="H257" s="36">
        <f>(C_calculation_DO_reachcode!AR257*Q!AK257)/'A-IFR'!AK257</f>
        <v>0.13483634657885643</v>
      </c>
      <c r="I257" s="36">
        <f>(C_calculation_DO_reachcode!AS257*Q!AL257)/'A-IFR'!AL257</f>
        <v>0.24356098994572642</v>
      </c>
      <c r="J257" s="36">
        <f>(C_calculation_DO_reachcode!AT257*Q!AM257)/'A-IFR'!AM257</f>
        <v>0.31006887424688767</v>
      </c>
      <c r="K257" s="36">
        <f>(C_calculation_DO_reachcode!AU257*Q!AN257)/'A-IFR'!AN257</f>
        <v>0.28419761104818297</v>
      </c>
      <c r="L257" s="36">
        <f>(C_calculation_DO_reachcode!AV257*Q!AO257)/'A-IFR'!AO257</f>
        <v>0.25966229337504482</v>
      </c>
      <c r="M257" s="36">
        <f>(C_calculation_DO_reachcode!AW257*Q!AP257)/'A-IFR'!AP257</f>
        <v>0.25500072901510612</v>
      </c>
      <c r="N257" s="36">
        <f>(C_calculation_DO_reachcode!AX257*Q!AQ257)/'A-IFR'!AQ257</f>
        <v>0.33003465735464171</v>
      </c>
      <c r="O257" s="36">
        <f>(C_calculation_DO_reachcode!AY257*Q!AR257)/'A-IFR'!AR257</f>
        <v>0.32868727733938113</v>
      </c>
      <c r="P257" s="36">
        <f>(C_calculation_DO_reachcode!AZ257*Q!AS257)/'A-IFR'!AS257</f>
        <v>0.50523963084328616</v>
      </c>
      <c r="Q257" s="36">
        <f>(C_calculation_DO_reachcode!BA257*Q!AT257)/'A-IFR'!AT257</f>
        <v>0.7979848068238381</v>
      </c>
      <c r="R257" s="36">
        <f>(C_calculation_DO_reachcode!BB257*Q!AU257)/'A-IFR'!AU257</f>
        <v>0.3167821721591445</v>
      </c>
      <c r="S257" s="36">
        <f>(C_calculation_DO_reachcode!BC257*Q!AV257)/'A-IFR'!AV257</f>
        <v>0.40277599456541757</v>
      </c>
      <c r="T257" s="36">
        <f>(C_calculation_DO_reachcode!BD257*Q!AW257)/'A-IFR'!AW257</f>
        <v>0.7979848068238381</v>
      </c>
      <c r="U257" s="36">
        <f>(C_calculation_DO_reachcode!BE257*Q!AX257)/'A-IFR'!AX257</f>
        <v>0.21687359821304295</v>
      </c>
      <c r="V257" s="36">
        <f>(C_calculation_DO_reachcode!BF257*Q!AY257)/'A-IFR'!AY257</f>
        <v>0.35469072624523046</v>
      </c>
      <c r="W257" s="36">
        <f>(C_calculation_DO_reachcode!BG257*Q!AZ257)/'A-IFR'!AZ257</f>
        <v>0.18037684757544545</v>
      </c>
      <c r="X257" s="36">
        <f>(C_calculation_DO_reachcode!BH257*Q!BA257)/'A-IFR'!BA257</f>
        <v>0.53804862883203264</v>
      </c>
      <c r="Y257" s="36">
        <f>(C_calculation_DO_reachcode!BI257*Q!BB257)/'A-IFR'!BB257</f>
        <v>0.49729811679130892</v>
      </c>
      <c r="Z257" s="36">
        <f>(C_calculation_DO_reachcode!BJ257*Q!BC257)/'A-IFR'!BC257</f>
        <v>0.20039850597080208</v>
      </c>
      <c r="AA257" s="36">
        <f>(C_calculation_DO_reachcode!BK257*Q!BD257)/'A-IFR'!BD257</f>
        <v>0.13190982801805723</v>
      </c>
      <c r="AB257" s="36">
        <f>(C_calculation_DO_reachcode!BL257*Q!BE257)/'A-IFR'!BE257</f>
        <v>0.27540868402103452</v>
      </c>
      <c r="AC257" s="36">
        <f>(C_calculation_DO_reachcode!BM257*Q!BF257)/'A-IFR'!BF257</f>
        <v>0.45826678968410461</v>
      </c>
      <c r="AD257" s="36">
        <f>(C_calculation_DO_reachcode!BN257*Q!BG257)/'A-IFR'!BG257</f>
        <v>0.1643206938455998</v>
      </c>
    </row>
    <row r="258" spans="1:30" x14ac:dyDescent="0.25">
      <c r="A258" s="15" t="s">
        <v>306</v>
      </c>
      <c r="B258" s="3">
        <v>17110004000400</v>
      </c>
      <c r="C258">
        <v>0.99978983402252197</v>
      </c>
      <c r="D258" s="20">
        <v>57</v>
      </c>
      <c r="F258" s="36">
        <f>(C_calculation_DO_reachcode!AP258*Q!AI258)/'A-IFR'!AI258</f>
        <v>0.19021039543599857</v>
      </c>
      <c r="G258" s="36">
        <f>(C_calculation_DO_reachcode!AQ258*Q!AJ258)/'A-IFR'!AJ258</f>
        <v>0</v>
      </c>
      <c r="H258" s="36">
        <f>(C_calculation_DO_reachcode!AR258*Q!AK258)/'A-IFR'!AK258</f>
        <v>0.18488917419853254</v>
      </c>
      <c r="I258" s="36">
        <f>(C_calculation_DO_reachcode!AS258*Q!AL258)/'A-IFR'!AL258</f>
        <v>0.3327523317551479</v>
      </c>
      <c r="J258" s="36">
        <f>(C_calculation_DO_reachcode!AT258*Q!AM258)/'A-IFR'!AM258</f>
        <v>0.39170360813026162</v>
      </c>
      <c r="K258" s="36">
        <f>(C_calculation_DO_reachcode!AU258*Q!AN258)/'A-IFR'!AN258</f>
        <v>0.33880579965204705</v>
      </c>
      <c r="L258" s="36">
        <f>(C_calculation_DO_reachcode!AV258*Q!AO258)/'A-IFR'!AO258</f>
        <v>0.34882605661890265</v>
      </c>
      <c r="M258" s="36">
        <f>(C_calculation_DO_reachcode!AW258*Q!AP258)/'A-IFR'!AP258</f>
        <v>0.32391983821092551</v>
      </c>
      <c r="N258" s="36">
        <f>(C_calculation_DO_reachcode!AX258*Q!AQ258)/'A-IFR'!AQ258</f>
        <v>0.31332174120822109</v>
      </c>
      <c r="O258" s="36">
        <f>(C_calculation_DO_reachcode!AY258*Q!AR258)/'A-IFR'!AR258</f>
        <v>0.26213491304134762</v>
      </c>
      <c r="P258" s="36">
        <f>(C_calculation_DO_reachcode!AZ258*Q!AS258)/'A-IFR'!AS258</f>
        <v>0.11037798729817841</v>
      </c>
      <c r="Q258" s="36">
        <f>(C_calculation_DO_reachcode!BA258*Q!AT258)/'A-IFR'!AT258</f>
        <v>0.58853051999626083</v>
      </c>
      <c r="R258" s="36">
        <f>(C_calculation_DO_reachcode!BB258*Q!AU258)/'A-IFR'!AU258</f>
        <v>0.31958014006698526</v>
      </c>
      <c r="S258" s="36">
        <f>(C_calculation_DO_reachcode!BC258*Q!AV258)/'A-IFR'!AV258</f>
        <v>0.25918002259503742</v>
      </c>
      <c r="T258" s="36">
        <f>(C_calculation_DO_reachcode!BD258*Q!AW258)/'A-IFR'!AW258</f>
        <v>0.58853051999626083</v>
      </c>
      <c r="U258" s="36">
        <f>(C_calculation_DO_reachcode!BE258*Q!AX258)/'A-IFR'!AX258</f>
        <v>0.29075784300316976</v>
      </c>
      <c r="V258" s="36">
        <f>(C_calculation_DO_reachcode!BF258*Q!AY258)/'A-IFR'!AY258</f>
        <v>0.32858196845064036</v>
      </c>
      <c r="W258" s="36">
        <f>(C_calculation_DO_reachcode!BG258*Q!AZ258)/'A-IFR'!AZ258</f>
        <v>0.24155824475432844</v>
      </c>
      <c r="X258" s="36">
        <f>(C_calculation_DO_reachcode!BH258*Q!BA258)/'A-IFR'!BA258</f>
        <v>0.31924579717498297</v>
      </c>
      <c r="Y258" s="36">
        <f>(C_calculation_DO_reachcode!BI258*Q!BB258)/'A-IFR'!BB258</f>
        <v>0.33615631113396993</v>
      </c>
      <c r="Z258" s="36">
        <f>(C_calculation_DO_reachcode!BJ258*Q!BC258)/'A-IFR'!BC258</f>
        <v>0.27962317288523758</v>
      </c>
      <c r="AA258" s="36">
        <f>(C_calculation_DO_reachcode!BK258*Q!BD258)/'A-IFR'!BD258</f>
        <v>0.1923500928568434</v>
      </c>
      <c r="AB258" s="36">
        <f>(C_calculation_DO_reachcode!BL258*Q!BE258)/'A-IFR'!BE258</f>
        <v>0.35133076355027182</v>
      </c>
      <c r="AC258" s="36">
        <f>(C_calculation_DO_reachcode!BM258*Q!BF258)/'A-IFR'!BF258</f>
        <v>0.36563488835413144</v>
      </c>
      <c r="AD258" s="36">
        <f>(C_calculation_DO_reachcode!BN258*Q!BG258)/'A-IFR'!BG258</f>
        <v>0.23361871071009313</v>
      </c>
    </row>
    <row r="259" spans="1:30" x14ac:dyDescent="0.25">
      <c r="A259" s="15" t="s">
        <v>307</v>
      </c>
      <c r="B259" s="3">
        <v>17110004001297</v>
      </c>
      <c r="C259">
        <v>0.10802966356277466</v>
      </c>
      <c r="D259" s="20">
        <v>56</v>
      </c>
      <c r="F259" s="36">
        <f>(C_calculation_DO_reachcode!AP259*Q!AI259)/'A-IFR'!AI259</f>
        <v>0.11195566102340147</v>
      </c>
      <c r="G259" s="36">
        <f>(C_calculation_DO_reachcode!AQ259*Q!AJ259)/'A-IFR'!AJ259</f>
        <v>0</v>
      </c>
      <c r="H259" s="36">
        <f>(C_calculation_DO_reachcode!AR259*Q!AK259)/'A-IFR'!AK259</f>
        <v>0.10623469730455344</v>
      </c>
      <c r="I259" s="36">
        <f>(C_calculation_DO_reachcode!AS259*Q!AL259)/'A-IFR'!AL259</f>
        <v>0.18695878805693081</v>
      </c>
      <c r="J259" s="36">
        <f>(C_calculation_DO_reachcode!AT259*Q!AM259)/'A-IFR'!AM259</f>
        <v>0.29861136388210657</v>
      </c>
      <c r="K259" s="36">
        <f>(C_calculation_DO_reachcode!AU259*Q!AN259)/'A-IFR'!AN259</f>
        <v>0.26893079723154506</v>
      </c>
      <c r="L259" s="36">
        <f>(C_calculation_DO_reachcode!AV259*Q!AO259)/'A-IFR'!AO259</f>
        <v>0.44364411933424736</v>
      </c>
      <c r="M259" s="36">
        <f>(C_calculation_DO_reachcode!AW259*Q!AP259)/'A-IFR'!AP259</f>
        <v>0.33540636429013959</v>
      </c>
      <c r="N259" s="36">
        <f>(C_calculation_DO_reachcode!AX259*Q!AQ259)/'A-IFR'!AQ259</f>
        <v>0.29973097429202844</v>
      </c>
      <c r="O259" s="36">
        <f>(C_calculation_DO_reachcode!AY259*Q!AR259)/'A-IFR'!AR259</f>
        <v>0.27537746066346913</v>
      </c>
      <c r="P259" s="36">
        <f>(C_calculation_DO_reachcode!AZ259*Q!AS259)/'A-IFR'!AS259</f>
        <v>0.41235551074596316</v>
      </c>
      <c r="Q259" s="36">
        <f>(C_calculation_DO_reachcode!BA259*Q!AT259)/'A-IFR'!AT259</f>
        <v>0.75994290633027328</v>
      </c>
      <c r="R259" s="36">
        <f>(C_calculation_DO_reachcode!BB259*Q!AU259)/'A-IFR'!AU259</f>
        <v>0.3207792908058919</v>
      </c>
      <c r="S259" s="36">
        <f>(C_calculation_DO_reachcode!BC259*Q!AV259)/'A-IFR'!AV259</f>
        <v>0.34436811136415824</v>
      </c>
      <c r="T259" s="36">
        <f>(C_calculation_DO_reachcode!BD259*Q!AW259)/'A-IFR'!AW259</f>
        <v>0.75994290633027328</v>
      </c>
      <c r="U259" s="36">
        <f>(C_calculation_DO_reachcode!BE259*Q!AX259)/'A-IFR'!AX259</f>
        <v>0.23024251865083312</v>
      </c>
      <c r="V259" s="36">
        <f>(C_calculation_DO_reachcode!BF259*Q!AY259)/'A-IFR'!AY259</f>
        <v>0.40130207316585681</v>
      </c>
      <c r="W259" s="36">
        <f>(C_calculation_DO_reachcode!BG259*Q!AZ259)/'A-IFR'!AZ259</f>
        <v>0.12711399840691029</v>
      </c>
      <c r="X259" s="36">
        <f>(C_calculation_DO_reachcode!BH259*Q!BA259)/'A-IFR'!BA259</f>
        <v>0.4749324299402829</v>
      </c>
      <c r="Y259" s="36">
        <f>(C_calculation_DO_reachcode!BI259*Q!BB259)/'A-IFR'!BB259</f>
        <v>0.4419036152114944</v>
      </c>
      <c r="Z259" s="36">
        <f>(C_calculation_DO_reachcode!BJ259*Q!BC259)/'A-IFR'!BC259</f>
        <v>0.21632259261539855</v>
      </c>
      <c r="AA259" s="36">
        <f>(C_calculation_DO_reachcode!BK259*Q!BD259)/'A-IFR'!BD259</f>
        <v>6.7168131490800059E-2</v>
      </c>
      <c r="AB259" s="36">
        <f>(C_calculation_DO_reachcode!BL259*Q!BE259)/'A-IFR'!BE259</f>
        <v>0.37655322385114604</v>
      </c>
      <c r="AC259" s="36">
        <f>(C_calculation_DO_reachcode!BM259*Q!BF259)/'A-IFR'!BF259</f>
        <v>0.44732879270211562</v>
      </c>
      <c r="AD259" s="36">
        <f>(C_calculation_DO_reachcode!BN259*Q!BG259)/'A-IFR'!BG259</f>
        <v>0.12487161063569094</v>
      </c>
    </row>
    <row r="260" spans="1:30" x14ac:dyDescent="0.25">
      <c r="A260" s="15" t="s">
        <v>308</v>
      </c>
      <c r="B260" s="3">
        <v>17110004001297</v>
      </c>
      <c r="C260">
        <v>0.14718955755233765</v>
      </c>
      <c r="D260" s="20">
        <v>56</v>
      </c>
      <c r="F260" s="36">
        <f>(C_calculation_DO_reachcode!AP260*Q!AI260)/'A-IFR'!AI260</f>
        <v>0.48723560658412929</v>
      </c>
      <c r="G260" s="36">
        <f>(C_calculation_DO_reachcode!AQ260*Q!AJ260)/'A-IFR'!AJ260</f>
        <v>1.3562659551222835E-3</v>
      </c>
      <c r="H260" s="36">
        <f>(C_calculation_DO_reachcode!AR260*Q!AK260)/'A-IFR'!AK260</f>
        <v>0.58122637275279765</v>
      </c>
      <c r="I260" s="36">
        <f>(C_calculation_DO_reachcode!AS260*Q!AL260)/'A-IFR'!AL260</f>
        <v>0.4090795500144771</v>
      </c>
      <c r="J260" s="36">
        <f>(C_calculation_DO_reachcode!AT260*Q!AM260)/'A-IFR'!AM260</f>
        <v>0.31006887424688762</v>
      </c>
      <c r="K260" s="36">
        <f>(C_calculation_DO_reachcode!AU260*Q!AN260)/'A-IFR'!AN260</f>
        <v>0.38871656717747344</v>
      </c>
      <c r="L260" s="36">
        <f>(C_calculation_DO_reachcode!AV260*Q!AO260)/'A-IFR'!AO260</f>
        <v>0.6767747545922439</v>
      </c>
      <c r="M260" s="36" t="e">
        <f>(C_calculation_DO_reachcode!AW260*Q!AP260)/'A-IFR'!AP260</f>
        <v>#DIV/0!</v>
      </c>
      <c r="N260" s="36" t="e">
        <f>(C_calculation_DO_reachcode!AX260*Q!AQ260)/'A-IFR'!AQ260</f>
        <v>#DIV/0!</v>
      </c>
      <c r="O260" s="36">
        <f>(C_calculation_DO_reachcode!AY260*Q!AR260)/'A-IFR'!AR260</f>
        <v>0.80541965067046695</v>
      </c>
      <c r="P260" s="36">
        <f>(C_calculation_DO_reachcode!AZ260*Q!AS260)/'A-IFR'!AS260</f>
        <v>0.51148744161216442</v>
      </c>
      <c r="Q260" s="36">
        <f>(C_calculation_DO_reachcode!BA260*Q!AT260)/'A-IFR'!AT260</f>
        <v>0.88749516092634373</v>
      </c>
      <c r="R260" s="36">
        <f>(C_calculation_DO_reachcode!BB260*Q!AU260)/'A-IFR'!AU260</f>
        <v>0.53458727141635709</v>
      </c>
      <c r="S260" s="36">
        <f>(C_calculation_DO_reachcode!BC260*Q!AV260)/'A-IFR'!AV260</f>
        <v>0.64367871283020262</v>
      </c>
      <c r="T260" s="36">
        <f>(C_calculation_DO_reachcode!BD260*Q!AW260)/'A-IFR'!AW260</f>
        <v>0.88749516092634373</v>
      </c>
      <c r="U260" s="36">
        <f>(C_calculation_DO_reachcode!BE260*Q!AX260)/'A-IFR'!AX260</f>
        <v>0.47772900714171446</v>
      </c>
      <c r="V260" s="36">
        <f>(C_calculation_DO_reachcode!BF260*Q!AY260)/'A-IFR'!AY260</f>
        <v>0.67194020732655546</v>
      </c>
      <c r="W260" s="36">
        <f>(C_calculation_DO_reachcode!BG260*Q!AZ260)/'A-IFR'!AZ260</f>
        <v>0.35716949716302354</v>
      </c>
      <c r="X260" s="36">
        <f>(C_calculation_DO_reachcode!BH260*Q!BA260)/'A-IFR'!BA260</f>
        <v>0.75780158798416686</v>
      </c>
      <c r="Y260" s="36">
        <f>(C_calculation_DO_reachcode!BI260*Q!BB260)/'A-IFR'!BB260</f>
        <v>0.71714203436545998</v>
      </c>
      <c r="Z260" s="36">
        <f>(C_calculation_DO_reachcode!BJ260*Q!BC260)/'A-IFR'!BC260</f>
        <v>0.48249040324405579</v>
      </c>
      <c r="AA260" s="36">
        <f>(C_calculation_DO_reachcode!BK260*Q!BD260)/'A-IFR'!BD260</f>
        <v>0.32657608759319984</v>
      </c>
      <c r="AB260" s="36">
        <f>(C_calculation_DO_reachcode!BL260*Q!BE260)/'A-IFR'!BE260</f>
        <v>0.56508460791734916</v>
      </c>
      <c r="AC260" s="36">
        <f>(C_calculation_DO_reachcode!BM260*Q!BF260)/'A-IFR'!BF260</f>
        <v>0.656632657531659</v>
      </c>
      <c r="AD260" s="36">
        <f>(C_calculation_DO_reachcode!BN260*Q!BG260)/'A-IFR'!BG260</f>
        <v>0.37904207693831898</v>
      </c>
    </row>
    <row r="261" spans="1:30" x14ac:dyDescent="0.25">
      <c r="A261" s="15" t="s">
        <v>312</v>
      </c>
      <c r="B261" s="3">
        <v>17110002000121</v>
      </c>
      <c r="C261">
        <v>0.99386215209960938</v>
      </c>
      <c r="D261" s="20">
        <v>6</v>
      </c>
      <c r="F261" s="36">
        <f>(C_calculation_DO_reachcode!AP261*Q!AI261)/'A-IFR'!AI261</f>
        <v>0.23459027149114595</v>
      </c>
      <c r="G261" s="36">
        <f>(C_calculation_DO_reachcode!AQ261*Q!AJ261)/'A-IFR'!AJ261</f>
        <v>8.2141730412738118E-2</v>
      </c>
      <c r="H261" s="36">
        <f>(C_calculation_DO_reachcode!AR261*Q!AK261)/'A-IFR'!AK261</f>
        <v>0</v>
      </c>
      <c r="I261" s="36">
        <f>(C_calculation_DO_reachcode!AS261*Q!AL261)/'A-IFR'!AL261</f>
        <v>6.2502927895824165E-2</v>
      </c>
      <c r="J261" s="36">
        <f>(C_calculation_DO_reachcode!AT261*Q!AM261)/'A-IFR'!AM261</f>
        <v>6.6252449104977185E-2</v>
      </c>
      <c r="K261" s="36">
        <f>(C_calculation_DO_reachcode!AU261*Q!AN261)/'A-IFR'!AN261</f>
        <v>0.24961411956671598</v>
      </c>
      <c r="L261" s="36">
        <f>(C_calculation_DO_reachcode!AV261*Q!AO261)/'A-IFR'!AO261</f>
        <v>0.21594540880053903</v>
      </c>
      <c r="M261" s="36">
        <f>(C_calculation_DO_reachcode!AW261*Q!AP261)/'A-IFR'!AP261</f>
        <v>0.13740455273608998</v>
      </c>
      <c r="N261" s="36">
        <f>(C_calculation_DO_reachcode!AX261*Q!AQ261)/'A-IFR'!AQ261</f>
        <v>0.25949191109103426</v>
      </c>
      <c r="O261" s="36">
        <f>(C_calculation_DO_reachcode!AY261*Q!AR261)/'A-IFR'!AR261</f>
        <v>0.61247558749788544</v>
      </c>
      <c r="P261" s="36">
        <f>(C_calculation_DO_reachcode!AZ261*Q!AS261)/'A-IFR'!AS261</f>
        <v>0.41064314732569646</v>
      </c>
      <c r="Q261" s="36">
        <f>(C_calculation_DO_reachcode!BA261*Q!AT261)/'A-IFR'!AT261</f>
        <v>0.23663292318840987</v>
      </c>
      <c r="R261" s="36">
        <f>(C_calculation_DO_reachcode!BB261*Q!AU261)/'A-IFR'!AU261</f>
        <v>0.23341616804433696</v>
      </c>
      <c r="S261" s="36">
        <f>(C_calculation_DO_reachcode!BC261*Q!AV261)/'A-IFR'!AV261</f>
        <v>0.43011516086222495</v>
      </c>
      <c r="T261" s="36">
        <f>(C_calculation_DO_reachcode!BD261*Q!AW261)/'A-IFR'!AW261</f>
        <v>0.23663292318840987</v>
      </c>
      <c r="U261" s="36">
        <f>(C_calculation_DO_reachcode!BE261*Q!AX261)/'A-IFR'!AX261</f>
        <v>0.15287120465447288</v>
      </c>
      <c r="V261" s="36">
        <f>(C_calculation_DO_reachcode!BF261*Q!AY261)/'A-IFR'!AY261</f>
        <v>0.3040914284435397</v>
      </c>
      <c r="W261" s="36">
        <f>(C_calculation_DO_reachcode!BG261*Q!AZ261)/'A-IFR'!AZ261</f>
        <v>0.10424842597968953</v>
      </c>
      <c r="X261" s="36">
        <f>(C_calculation_DO_reachcode!BH261*Q!BA261)/'A-IFR'!BA261</f>
        <v>0.425923222637624</v>
      </c>
      <c r="Y261" s="36">
        <f>(C_calculation_DO_reachcode!BI261*Q!BB261)/'A-IFR'!BB261</f>
        <v>0.39753716276645129</v>
      </c>
      <c r="Z261" s="36">
        <f>(C_calculation_DO_reachcode!BJ261*Q!BC261)/'A-IFR'!BC261</f>
        <v>0.16706385946817162</v>
      </c>
      <c r="AA261" s="36">
        <f>(C_calculation_DO_reachcode!BK261*Q!BD261)/'A-IFR'!BD261</f>
        <v>1.830262000222601E-2</v>
      </c>
      <c r="AB261" s="36">
        <f>(C_calculation_DO_reachcode!BL261*Q!BE261)/'A-IFR'!BE261</f>
        <v>0.23244528195226513</v>
      </c>
      <c r="AC261" s="36">
        <f>(C_calculation_DO_reachcode!BM261*Q!BF261)/'A-IFR'!BF261</f>
        <v>0.32928349836968585</v>
      </c>
      <c r="AD261" s="36">
        <f>(C_calculation_DO_reachcode!BN261*Q!BG261)/'A-IFR'!BG261</f>
        <v>0.12424633476867422</v>
      </c>
    </row>
    <row r="262" spans="1:30" x14ac:dyDescent="0.25">
      <c r="A262" s="15" t="s">
        <v>313</v>
      </c>
      <c r="B262" s="3">
        <v>17110002000121</v>
      </c>
      <c r="C262">
        <v>0.99386215209960938</v>
      </c>
      <c r="D262" s="20">
        <v>6</v>
      </c>
      <c r="F262" s="36">
        <f>(C_calculation_DO_reachcode!AP262*Q!AI262)/'A-IFR'!AI262</f>
        <v>0.25980534862982774</v>
      </c>
      <c r="G262" s="36">
        <f>(C_calculation_DO_reachcode!AQ262*Q!AJ262)/'A-IFR'!AJ262</f>
        <v>6.7692977264446494E-2</v>
      </c>
      <c r="H262" s="36">
        <f>(C_calculation_DO_reachcode!AR262*Q!AK262)/'A-IFR'!AK262</f>
        <v>0</v>
      </c>
      <c r="I262" s="36">
        <f>(C_calculation_DO_reachcode!AS262*Q!AL262)/'A-IFR'!AL262</f>
        <v>0</v>
      </c>
      <c r="J262" s="36">
        <f>(C_calculation_DO_reachcode!AT262*Q!AM262)/'A-IFR'!AM262</f>
        <v>0.15627343221089254</v>
      </c>
      <c r="K262" s="36">
        <f>(C_calculation_DO_reachcode!AU262*Q!AN262)/'A-IFR'!AN262</f>
        <v>0.26225621398442678</v>
      </c>
      <c r="L262" s="36">
        <f>(C_calculation_DO_reachcode!AV262*Q!AO262)/'A-IFR'!AO262</f>
        <v>0.21341259992233985</v>
      </c>
      <c r="M262" s="36">
        <f>(C_calculation_DO_reachcode!AW262*Q!AP262)/'A-IFR'!AP262</f>
        <v>0.15956519999215921</v>
      </c>
      <c r="N262" s="36">
        <f>(C_calculation_DO_reachcode!AX262*Q!AQ262)/'A-IFR'!AQ262</f>
        <v>0.27055800618700537</v>
      </c>
      <c r="O262" s="36">
        <f>(C_calculation_DO_reachcode!AY262*Q!AR262)/'A-IFR'!AR262</f>
        <v>0.58968118861042373</v>
      </c>
      <c r="P262" s="36">
        <f>(C_calculation_DO_reachcode!AZ262*Q!AS262)/'A-IFR'!AS262</f>
        <v>0.4447192635949308</v>
      </c>
      <c r="Q262" s="36">
        <f>(C_calculation_DO_reachcode!BA262*Q!AT262)/'A-IFR'!AT262</f>
        <v>0.14991432967574317</v>
      </c>
      <c r="R262" s="36">
        <f>(C_calculation_DO_reachcode!BB262*Q!AU262)/'A-IFR'!AU262</f>
        <v>0.25097259260164606</v>
      </c>
      <c r="S262" s="36">
        <f>(C_calculation_DO_reachcode!BC262*Q!AV262)/'A-IFR'!AV262</f>
        <v>0.43920860223267549</v>
      </c>
      <c r="T262" s="36">
        <f>(C_calculation_DO_reachcode!BD262*Q!AW262)/'A-IFR'!AW262</f>
        <v>0.14991432967574317</v>
      </c>
      <c r="U262" s="36">
        <f>(C_calculation_DO_reachcode!BE262*Q!AX262)/'A-IFR'!AX262</f>
        <v>0.17784143883120099</v>
      </c>
      <c r="V262" s="36">
        <f>(C_calculation_DO_reachcode!BF262*Q!AY262)/'A-IFR'!AY262</f>
        <v>0.31583638326440461</v>
      </c>
      <c r="W262" s="36">
        <f>(C_calculation_DO_reachcode!BG262*Q!AZ262)/'A-IFR'!AZ262</f>
        <v>0.14119754803745044</v>
      </c>
      <c r="X262" s="36">
        <f>(C_calculation_DO_reachcode!BH262*Q!BA262)/'A-IFR'!BA262</f>
        <v>0.40098693705924338</v>
      </c>
      <c r="Y262" s="36">
        <f>(C_calculation_DO_reachcode!BI262*Q!BB262)/'A-IFR'!BB262</f>
        <v>0.38646754553959617</v>
      </c>
      <c r="Z262" s="36">
        <f>(C_calculation_DO_reachcode!BJ262*Q!BC262)/'A-IFR'!BC262</f>
        <v>0.19308271673248606</v>
      </c>
      <c r="AA262" s="36">
        <f>(C_calculation_DO_reachcode!BK262*Q!BD262)/'A-IFR'!BD262</f>
        <v>6.5578359810347292E-2</v>
      </c>
      <c r="AB262" s="36">
        <f>(C_calculation_DO_reachcode!BL262*Q!BE262)/'A-IFR'!BE262</f>
        <v>0.23619079274851376</v>
      </c>
      <c r="AC262" s="36">
        <f>(C_calculation_DO_reachcode!BM262*Q!BF262)/'A-IFR'!BF262</f>
        <v>0.33454861913013451</v>
      </c>
      <c r="AD262" s="36">
        <f>(C_calculation_DO_reachcode!BN262*Q!BG262)/'A-IFR'!BG262</f>
        <v>0.16068119205883136</v>
      </c>
    </row>
    <row r="263" spans="1:30" x14ac:dyDescent="0.25">
      <c r="A263" s="15" t="s">
        <v>316</v>
      </c>
      <c r="B263" s="3">
        <v>17110002000154</v>
      </c>
      <c r="C263">
        <v>0.99659937620162964</v>
      </c>
      <c r="D263" s="20">
        <v>98</v>
      </c>
      <c r="F263" s="36">
        <f>(C_calculation_DO_reachcode!AP263*Q!AI263)/'A-IFR'!AI263</f>
        <v>0</v>
      </c>
      <c r="G263" s="36">
        <f>(C_calculation_DO_reachcode!AQ263*Q!AJ263)/'A-IFR'!AJ263</f>
        <v>0</v>
      </c>
      <c r="H263" s="36">
        <f>(C_calculation_DO_reachcode!AR263*Q!AK263)/'A-IFR'!AK263</f>
        <v>0</v>
      </c>
      <c r="I263" s="36">
        <f>(C_calculation_DO_reachcode!AS263*Q!AL263)/'A-IFR'!AL263</f>
        <v>0</v>
      </c>
      <c r="J263" s="36">
        <f>(C_calculation_DO_reachcode!AT263*Q!AM263)/'A-IFR'!AM263</f>
        <v>0</v>
      </c>
      <c r="K263" s="36">
        <f>(C_calculation_DO_reachcode!AU263*Q!AN263)/'A-IFR'!AN263</f>
        <v>8.9647756118668945E-2</v>
      </c>
      <c r="L263" s="36">
        <f>(C_calculation_DO_reachcode!AV263*Q!AO263)/'A-IFR'!AO263</f>
        <v>9.2592471966603598E-2</v>
      </c>
      <c r="M263" s="36">
        <f>(C_calculation_DO_reachcode!AW263*Q!AP263)/'A-IFR'!AP263</f>
        <v>0.12925707302138786</v>
      </c>
      <c r="N263" s="36">
        <f>(C_calculation_DO_reachcode!AX263*Q!AQ263)/'A-IFR'!AQ263</f>
        <v>0.10984616987421045</v>
      </c>
      <c r="O263" s="36">
        <f>(C_calculation_DO_reachcode!AY263*Q!AR263)/'A-IFR'!AR263</f>
        <v>0.14477357308626465</v>
      </c>
      <c r="P263" s="36">
        <f>(C_calculation_DO_reachcode!AZ263*Q!AS263)/'A-IFR'!AS263</f>
        <v>0</v>
      </c>
      <c r="Q263" s="36">
        <f>(C_calculation_DO_reachcode!BA263*Q!AT263)/'A-IFR'!AT263</f>
        <v>0</v>
      </c>
      <c r="R263" s="36">
        <f>(C_calculation_DO_reachcode!BB263*Q!AU263)/'A-IFR'!AU263</f>
        <v>0</v>
      </c>
      <c r="S263" s="36">
        <f>(C_calculation_DO_reachcode!BC263*Q!AV263)/'A-IFR'!AV263</f>
        <v>8.2277964873221116E-2</v>
      </c>
      <c r="T263" s="36">
        <f>(C_calculation_DO_reachcode!BD263*Q!AW263)/'A-IFR'!AW263</f>
        <v>0</v>
      </c>
      <c r="U263" s="36">
        <f>(C_calculation_DO_reachcode!BE263*Q!AX263)/'A-IFR'!AX263</f>
        <v>0</v>
      </c>
      <c r="V263" s="36">
        <f>(C_calculation_DO_reachcode!BF263*Q!AY263)/'A-IFR'!AY263</f>
        <v>0.12358897228548982</v>
      </c>
      <c r="W263" s="36">
        <f>(C_calculation_DO_reachcode!BG263*Q!AZ263)/'A-IFR'!AZ263</f>
        <v>0</v>
      </c>
      <c r="X263" s="36">
        <f>(C_calculation_DO_reachcode!BH263*Q!BA263)/'A-IFR'!BA263</f>
        <v>0</v>
      </c>
      <c r="Y263" s="36">
        <f>(C_calculation_DO_reachcode!BI263*Q!BB263)/'A-IFR'!BB263</f>
        <v>0</v>
      </c>
      <c r="Z263" s="36">
        <f>(C_calculation_DO_reachcode!BJ263*Q!BC263)/'A-IFR'!BC263</f>
        <v>0</v>
      </c>
      <c r="AA263" s="36">
        <f>(C_calculation_DO_reachcode!BK263*Q!BD263)/'A-IFR'!BD263</f>
        <v>0</v>
      </c>
      <c r="AB263" s="36">
        <f>(C_calculation_DO_reachcode!BL263*Q!BE263)/'A-IFR'!BE263</f>
        <v>9.288061321681175E-2</v>
      </c>
      <c r="AC263" s="36">
        <f>(C_calculation_DO_reachcode!BM263*Q!BF263)/'A-IFR'!BF263</f>
        <v>4.8410528455603667E-2</v>
      </c>
      <c r="AD263" s="36">
        <f>(C_calculation_DO_reachcode!BN263*Q!BG263)/'A-IFR'!BG263</f>
        <v>0</v>
      </c>
    </row>
    <row r="264" spans="1:30" x14ac:dyDescent="0.25">
      <c r="A264" s="15" t="s">
        <v>317</v>
      </c>
      <c r="B264" s="3">
        <v>17110002000136</v>
      </c>
      <c r="C264">
        <v>0.99970817565917969</v>
      </c>
      <c r="D264" s="20">
        <v>114</v>
      </c>
      <c r="F264" s="36">
        <f>(C_calculation_DO_reachcode!AP264*Q!AI264)/'A-IFR'!AI264</f>
        <v>0.27223545008295585</v>
      </c>
      <c r="G264" s="36">
        <f>(C_calculation_DO_reachcode!AQ264*Q!AJ264)/'A-IFR'!AJ264</f>
        <v>0.12139686833688999</v>
      </c>
      <c r="H264" s="36">
        <f>(C_calculation_DO_reachcode!AR264*Q!AK264)/'A-IFR'!AK264</f>
        <v>0</v>
      </c>
      <c r="I264" s="36">
        <f>(C_calculation_DO_reachcode!AS264*Q!AL264)/'A-IFR'!AL264</f>
        <v>0.14341965879948626</v>
      </c>
      <c r="J264" s="36">
        <f>(C_calculation_DO_reachcode!AT264*Q!AM264)/'A-IFR'!AM264</f>
        <v>0.17417612031800325</v>
      </c>
      <c r="K264" s="36">
        <f>(C_calculation_DO_reachcode!AU264*Q!AN264)/'A-IFR'!AN264</f>
        <v>0.18218756041648149</v>
      </c>
      <c r="L264" s="36">
        <f>(C_calculation_DO_reachcode!AV264*Q!AO264)/'A-IFR'!AO264</f>
        <v>0.11572105607377378</v>
      </c>
      <c r="M264" s="36">
        <f>(C_calculation_DO_reachcode!AW264*Q!AP264)/'A-IFR'!AP264</f>
        <v>6.8268984081320552E-2</v>
      </c>
      <c r="N264" s="36">
        <f>(C_calculation_DO_reachcode!AX264*Q!AQ264)/'A-IFR'!AQ264</f>
        <v>0.18246683543067152</v>
      </c>
      <c r="O264" s="36">
        <f>(C_calculation_DO_reachcode!AY264*Q!AR264)/'A-IFR'!AR264</f>
        <v>0.65170240740195573</v>
      </c>
      <c r="P264" s="36">
        <f>(C_calculation_DO_reachcode!AZ264*Q!AS264)/'A-IFR'!AS264</f>
        <v>0.2874626535280142</v>
      </c>
      <c r="Q264" s="36">
        <f>(C_calculation_DO_reachcode!BA264*Q!AT264)/'A-IFR'!AT264</f>
        <v>0.14555336230224733</v>
      </c>
      <c r="R264" s="36">
        <f>(C_calculation_DO_reachcode!BB264*Q!AU264)/'A-IFR'!AU264</f>
        <v>0.2206143507940902</v>
      </c>
      <c r="S264" s="36">
        <f>(C_calculation_DO_reachcode!BC264*Q!AV264)/'A-IFR'!AV264</f>
        <v>0.37840608597063075</v>
      </c>
      <c r="T264" s="36">
        <f>(C_calculation_DO_reachcode!BD264*Q!AW264)/'A-IFR'!AW264</f>
        <v>0.14555336230224733</v>
      </c>
      <c r="U264" s="36">
        <f>(C_calculation_DO_reachcode!BE264*Q!AX264)/'A-IFR'!AX264</f>
        <v>0.15252131011631831</v>
      </c>
      <c r="V264" s="36">
        <f>(C_calculation_DO_reachcode!BF264*Q!AY264)/'A-IFR'!AY264</f>
        <v>0.23382828070408349</v>
      </c>
      <c r="W264" s="36">
        <f>(C_calculation_DO_reachcode!BG264*Q!AZ264)/'A-IFR'!AZ264</f>
        <v>0.13277588539067681</v>
      </c>
      <c r="X264" s="36">
        <f>(C_calculation_DO_reachcode!BH264*Q!BA264)/'A-IFR'!BA264</f>
        <v>0.37278721812184751</v>
      </c>
      <c r="Y264" s="36">
        <f>(C_calculation_DO_reachcode!BI264*Q!BB264)/'A-IFR'!BB264</f>
        <v>0.34566519870248902</v>
      </c>
      <c r="Z264" s="36">
        <f>(C_calculation_DO_reachcode!BJ264*Q!BC264)/'A-IFR'!BC264</f>
        <v>0.16945823561698906</v>
      </c>
      <c r="AA264" s="36">
        <f>(C_calculation_DO_reachcode!BK264*Q!BD264)/'A-IFR'!BD264</f>
        <v>7.8848350662123257E-2</v>
      </c>
      <c r="AB264" s="36">
        <f>(C_calculation_DO_reachcode!BL264*Q!BE264)/'A-IFR'!BE264</f>
        <v>0.15012768927938189</v>
      </c>
      <c r="AC264" s="36">
        <f>(C_calculation_DO_reachcode!BM264*Q!BF264)/'A-IFR'!BF264</f>
        <v>0.27885877784249313</v>
      </c>
      <c r="AD264" s="36">
        <f>(C_calculation_DO_reachcode!BN264*Q!BG264)/'A-IFR'!BG264</f>
        <v>0.15439007038305286</v>
      </c>
    </row>
    <row r="265" spans="1:30" x14ac:dyDescent="0.25">
      <c r="A265" s="15" t="s">
        <v>318</v>
      </c>
      <c r="B265" s="3">
        <v>17110004001004</v>
      </c>
      <c r="C265">
        <v>5.5936304852366447E-3</v>
      </c>
      <c r="D265" s="20">
        <v>63</v>
      </c>
      <c r="F265" s="36">
        <f>(C_calculation_DO_reachcode!AP265*Q!AI265)/'A-IFR'!AI265</f>
        <v>2.4826825012489078E-3</v>
      </c>
      <c r="G265" s="36">
        <f>(C_calculation_DO_reachcode!AQ265*Q!AJ265)/'A-IFR'!AJ265</f>
        <v>0</v>
      </c>
      <c r="H265" s="36">
        <f>(C_calculation_DO_reachcode!AR265*Q!AK265)/'A-IFR'!AK265</f>
        <v>0</v>
      </c>
      <c r="I265" s="36">
        <f>(C_calculation_DO_reachcode!AS265*Q!AL265)/'A-IFR'!AL265</f>
        <v>0</v>
      </c>
      <c r="J265" s="36">
        <f>(C_calculation_DO_reachcode!AT265*Q!AM265)/'A-IFR'!AM265</f>
        <v>0</v>
      </c>
      <c r="K265" s="36">
        <f>(C_calculation_DO_reachcode!AU265*Q!AN265)/'A-IFR'!AN265</f>
        <v>0</v>
      </c>
      <c r="L265" s="36">
        <f>(C_calculation_DO_reachcode!AV265*Q!AO265)/'A-IFR'!AO265</f>
        <v>8.0533193770939954E-2</v>
      </c>
      <c r="M265" s="36" t="e">
        <f>(C_calculation_DO_reachcode!AW265*Q!AP265)/'A-IFR'!AP265</f>
        <v>#DIV/0!</v>
      </c>
      <c r="N265" s="36">
        <f>(C_calculation_DO_reachcode!AX265*Q!AQ265)/'A-IFR'!AQ265</f>
        <v>4.9740827075811386E-2</v>
      </c>
      <c r="O265" s="36">
        <f>(C_calculation_DO_reachcode!AY265*Q!AR265)/'A-IFR'!AR265</f>
        <v>0.28460614565694953</v>
      </c>
      <c r="P265" s="36">
        <f>(C_calculation_DO_reachcode!AZ265*Q!AS265)/'A-IFR'!AS265</f>
        <v>1.4081212029566919E-2</v>
      </c>
      <c r="Q265" s="36">
        <f>(C_calculation_DO_reachcode!BA265*Q!AT265)/'A-IFR'!AT265</f>
        <v>2.1399340499464126E-2</v>
      </c>
      <c r="R265" s="36">
        <f>(C_calculation_DO_reachcode!BB265*Q!AU265)/'A-IFR'!AU265</f>
        <v>0</v>
      </c>
      <c r="S265" s="36">
        <f>(C_calculation_DO_reachcode!BC265*Q!AV265)/'A-IFR'!AV265</f>
        <v>0.12451902553347466</v>
      </c>
      <c r="T265" s="36">
        <f>(C_calculation_DO_reachcode!BD265*Q!AW265)/'A-IFR'!AW265</f>
        <v>2.1399340499464126E-2</v>
      </c>
      <c r="U265" s="36">
        <f>(C_calculation_DO_reachcode!BE265*Q!AX265)/'A-IFR'!AX265</f>
        <v>0</v>
      </c>
      <c r="V265" s="36">
        <f>(C_calculation_DO_reachcode!BF265*Q!AY265)/'A-IFR'!AY265</f>
        <v>0.10914171399786721</v>
      </c>
      <c r="W265" s="36">
        <f>(C_calculation_DO_reachcode!BG265*Q!AZ265)/'A-IFR'!AZ265</f>
        <v>0</v>
      </c>
      <c r="X265" s="36">
        <f>(C_calculation_DO_reachcode!BH265*Q!BA265)/'A-IFR'!BA265</f>
        <v>0.12211761406617624</v>
      </c>
      <c r="Y265" s="36">
        <f>(C_calculation_DO_reachcode!BI265*Q!BB265)/'A-IFR'!BB265</f>
        <v>0.1043541040574351</v>
      </c>
      <c r="Z265" s="36">
        <f>(C_calculation_DO_reachcode!BJ265*Q!BC265)/'A-IFR'!BC265</f>
        <v>0</v>
      </c>
      <c r="AA265" s="36">
        <f>(C_calculation_DO_reachcode!BK265*Q!BD265)/'A-IFR'!BD265</f>
        <v>0</v>
      </c>
      <c r="AB265" s="36">
        <f>(C_calculation_DO_reachcode!BL265*Q!BE265)/'A-IFR'!BE265</f>
        <v>0</v>
      </c>
      <c r="AC265" s="36">
        <f>(C_calculation_DO_reachcode!BM265*Q!BF265)/'A-IFR'!BF265</f>
        <v>9.7924629132182292E-2</v>
      </c>
      <c r="AD265" s="36">
        <f>(C_calculation_DO_reachcode!BN265*Q!BG265)/'A-IFR'!BG265</f>
        <v>0</v>
      </c>
    </row>
    <row r="266" spans="1:30" x14ac:dyDescent="0.25">
      <c r="A266" s="15" t="s">
        <v>319</v>
      </c>
      <c r="B266" s="3">
        <v>17110004000993</v>
      </c>
      <c r="C266">
        <v>5.8455956168472767E-3</v>
      </c>
      <c r="D266" s="20">
        <v>63</v>
      </c>
      <c r="F266" s="36">
        <f>(C_calculation_DO_reachcode!AP266*Q!AI266)/'A-IFR'!AI266</f>
        <v>3.9226382685549462E-2</v>
      </c>
      <c r="G266" s="36">
        <f>(C_calculation_DO_reachcode!AQ266*Q!AJ266)/'A-IFR'!AJ266</f>
        <v>0</v>
      </c>
      <c r="H266" s="36">
        <f>(C_calculation_DO_reachcode!AR266*Q!AK266)/'A-IFR'!AK266</f>
        <v>0</v>
      </c>
      <c r="I266" s="36">
        <f>(C_calculation_DO_reachcode!AS266*Q!AL266)/'A-IFR'!AL266</f>
        <v>0</v>
      </c>
      <c r="J266" s="36">
        <f>(C_calculation_DO_reachcode!AT266*Q!AM266)/'A-IFR'!AM266</f>
        <v>0</v>
      </c>
      <c r="K266" s="36">
        <f>(C_calculation_DO_reachcode!AU266*Q!AN266)/'A-IFR'!AN266</f>
        <v>4.2385725641716242E-2</v>
      </c>
      <c r="L266" s="36">
        <f>(C_calculation_DO_reachcode!AV266*Q!AO266)/'A-IFR'!AO266</f>
        <v>0.14495974878769208</v>
      </c>
      <c r="M266" s="36">
        <f>(C_calculation_DO_reachcode!AW266*Q!AP266)/'A-IFR'!AP266</f>
        <v>0.14188598666935226</v>
      </c>
      <c r="N266" s="36">
        <f>(C_calculation_DO_reachcode!AX266*Q!AQ266)/'A-IFR'!AQ266</f>
        <v>0.31537066052251161</v>
      </c>
      <c r="O266" s="36">
        <f>(C_calculation_DO_reachcode!AY266*Q!AR266)/'A-IFR'!AR266</f>
        <v>0.25183899072934018</v>
      </c>
      <c r="P266" s="36">
        <f>(C_calculation_DO_reachcode!AZ266*Q!AS266)/'A-IFR'!AS266</f>
        <v>5.632484811826742E-2</v>
      </c>
      <c r="Q266" s="36">
        <f>(C_calculation_DO_reachcode!BA266*Q!AT266)/'A-IFR'!AT266</f>
        <v>0</v>
      </c>
      <c r="R266" s="36">
        <f>(C_calculation_DO_reachcode!BB266*Q!AU266)/'A-IFR'!AU266</f>
        <v>6.2747448838466807E-2</v>
      </c>
      <c r="S266" s="36">
        <f>(C_calculation_DO_reachcode!BC266*Q!AV266)/'A-IFR'!AV266</f>
        <v>0.23729851653772549</v>
      </c>
      <c r="T266" s="36">
        <f>(C_calculation_DO_reachcode!BD266*Q!AW266)/'A-IFR'!AW266</f>
        <v>0</v>
      </c>
      <c r="U266" s="36">
        <f>(C_calculation_DO_reachcode!BE266*Q!AX266)/'A-IFR'!AX266</f>
        <v>0</v>
      </c>
      <c r="V266" s="36">
        <f>(C_calculation_DO_reachcode!BF266*Q!AY266)/'A-IFR'!AY266</f>
        <v>0.20746008850095574</v>
      </c>
      <c r="W266" s="36">
        <f>(C_calculation_DO_reachcode!BG266*Q!AZ266)/'A-IFR'!AZ266</f>
        <v>0</v>
      </c>
      <c r="X266" s="36">
        <f>(C_calculation_DO_reachcode!BH266*Q!BA266)/'A-IFR'!BA266</f>
        <v>0.10958961182631974</v>
      </c>
      <c r="Y266" s="36">
        <f>(C_calculation_DO_reachcode!BI266*Q!BB266)/'A-IFR'!BB266</f>
        <v>0.18483008117147676</v>
      </c>
      <c r="Z266" s="36">
        <f>(C_calculation_DO_reachcode!BJ266*Q!BC266)/'A-IFR'!BC266</f>
        <v>0</v>
      </c>
      <c r="AA266" s="36">
        <f>(C_calculation_DO_reachcode!BK266*Q!BD266)/'A-IFR'!BD266</f>
        <v>0</v>
      </c>
      <c r="AB266" s="36">
        <f>(C_calculation_DO_reachcode!BL266*Q!BE266)/'A-IFR'!BE266</f>
        <v>0.10371692302723726</v>
      </c>
      <c r="AC266" s="36">
        <f>(C_calculation_DO_reachcode!BM266*Q!BF266)/'A-IFR'!BF266</f>
        <v>0.18827292686011995</v>
      </c>
      <c r="AD266" s="36">
        <f>(C_calculation_DO_reachcode!BN266*Q!BG266)/'A-IFR'!BG266</f>
        <v>0</v>
      </c>
    </row>
    <row r="267" spans="1:30" x14ac:dyDescent="0.25">
      <c r="A267" s="15" t="s">
        <v>320</v>
      </c>
      <c r="B267" s="3">
        <v>17110004001004</v>
      </c>
      <c r="C267">
        <v>0.93710947036743164</v>
      </c>
      <c r="D267" s="20">
        <v>63</v>
      </c>
      <c r="F267" s="36">
        <f>(C_calculation_DO_reachcode!AP267*Q!AI267)/'A-IFR'!AI267</f>
        <v>0.10178998046574675</v>
      </c>
      <c r="G267" s="36">
        <f>(C_calculation_DO_reachcode!AQ267*Q!AJ267)/'A-IFR'!AJ267</f>
        <v>0</v>
      </c>
      <c r="H267" s="36">
        <f>(C_calculation_DO_reachcode!AR267*Q!AK267)/'A-IFR'!AK267</f>
        <v>0.1322631904096028</v>
      </c>
      <c r="I267" s="36">
        <f>(C_calculation_DO_reachcode!AS267*Q!AL267)/'A-IFR'!AL267</f>
        <v>0.17028016669585411</v>
      </c>
      <c r="J267" s="36">
        <f>(C_calculation_DO_reachcode!AT267*Q!AM267)/'A-IFR'!AM267</f>
        <v>0.12949236205182488</v>
      </c>
      <c r="K267" s="36">
        <f>(C_calculation_DO_reachcode!AU267*Q!AN267)/'A-IFR'!AN267</f>
        <v>0.39980049321510808</v>
      </c>
      <c r="L267" s="36">
        <f>(C_calculation_DO_reachcode!AV267*Q!AO267)/'A-IFR'!AO267</f>
        <v>0.55737447267782159</v>
      </c>
      <c r="M267" s="36">
        <f>(C_calculation_DO_reachcode!AW267*Q!AP267)/'A-IFR'!AP267</f>
        <v>0.49997919112057448</v>
      </c>
      <c r="N267" s="36">
        <f>(C_calculation_DO_reachcode!AX267*Q!AQ267)/'A-IFR'!AQ267</f>
        <v>0.70949763068535121</v>
      </c>
      <c r="O267" s="36">
        <f>(C_calculation_DO_reachcode!AY267*Q!AR267)/'A-IFR'!AR267</f>
        <v>0.33672152539895661</v>
      </c>
      <c r="P267" s="36">
        <f>(C_calculation_DO_reachcode!AZ267*Q!AS267)/'A-IFR'!AS267</f>
        <v>0.26754302856176959</v>
      </c>
      <c r="Q267" s="36">
        <f>(C_calculation_DO_reachcode!BA267*Q!AT267)/'A-IFR'!AT267</f>
        <v>0.62137344265110728</v>
      </c>
      <c r="R267" s="36">
        <f>(C_calculation_DO_reachcode!BB267*Q!AU267)/'A-IFR'!AU267</f>
        <v>0.38247263677511206</v>
      </c>
      <c r="S267" s="36">
        <f>(C_calculation_DO_reachcode!BC267*Q!AV267)/'A-IFR'!AV267</f>
        <v>0.4949867509603611</v>
      </c>
      <c r="T267" s="36">
        <f>(C_calculation_DO_reachcode!BD267*Q!AW267)/'A-IFR'!AW267</f>
        <v>0.62137344265110728</v>
      </c>
      <c r="U267" s="36">
        <f>(C_calculation_DO_reachcode!BE267*Q!AX267)/'A-IFR'!AX267</f>
        <v>0.24789178491443159</v>
      </c>
      <c r="V267" s="36">
        <f>(C_calculation_DO_reachcode!BF267*Q!AY267)/'A-IFR'!AY267</f>
        <v>0.56413310638541159</v>
      </c>
      <c r="W267" s="36">
        <f>(C_calculation_DO_reachcode!BG267*Q!AZ267)/'A-IFR'!AZ267</f>
        <v>0.11398032247827265</v>
      </c>
      <c r="X267" s="36">
        <f>(C_calculation_DO_reachcode!BH267*Q!BA267)/'A-IFR'!BA267</f>
        <v>0.40977514122405184</v>
      </c>
      <c r="Y267" s="36">
        <f>(C_calculation_DO_reachcode!BI267*Q!BB267)/'A-IFR'!BB267</f>
        <v>0.53290976830716941</v>
      </c>
      <c r="Z267" s="36">
        <f>(C_calculation_DO_reachcode!BJ267*Q!BC267)/'A-IFR'!BC267</f>
        <v>0.22813221431795783</v>
      </c>
      <c r="AA267" s="36">
        <f>(C_calculation_DO_reachcode!BK267*Q!BD267)/'A-IFR'!BD267</f>
        <v>8.7421484842324839E-3</v>
      </c>
      <c r="AB267" s="36">
        <f>(C_calculation_DO_reachcode!BL267*Q!BE267)/'A-IFR'!BE267</f>
        <v>0.50188020686016532</v>
      </c>
      <c r="AC267" s="36">
        <f>(C_calculation_DO_reachcode!BM267*Q!BF267)/'A-IFR'!BF267</f>
        <v>0.57455665900837094</v>
      </c>
      <c r="AD267" s="36">
        <f>(C_calculation_DO_reachcode!BN267*Q!BG267)/'A-IFR'!BG267</f>
        <v>0.11161106595806193</v>
      </c>
    </row>
    <row r="268" spans="1:30" x14ac:dyDescent="0.25">
      <c r="A268" s="15" t="s">
        <v>321</v>
      </c>
      <c r="B268" s="3">
        <v>17110004000993</v>
      </c>
      <c r="C268">
        <v>0.93710947036743164</v>
      </c>
      <c r="D268" s="20">
        <v>63</v>
      </c>
      <c r="F268" s="36">
        <f>(C_calculation_DO_reachcode!AP268*Q!AI268)/'A-IFR'!AI268</f>
        <v>0.17776006348455772</v>
      </c>
      <c r="G268" s="36">
        <f>(C_calculation_DO_reachcode!AQ268*Q!AJ268)/'A-IFR'!AJ268</f>
        <v>0</v>
      </c>
      <c r="H268" s="36">
        <f>(C_calculation_DO_reachcode!AR268*Q!AK268)/'A-IFR'!AK268</f>
        <v>0.24640813555761595</v>
      </c>
      <c r="I268" s="36">
        <f>(C_calculation_DO_reachcode!AS268*Q!AL268)/'A-IFR'!AL268</f>
        <v>0.16541501907597236</v>
      </c>
      <c r="J268" s="36">
        <f>(C_calculation_DO_reachcode!AT268*Q!AM268)/'A-IFR'!AM268</f>
        <v>0.21253637684592991</v>
      </c>
      <c r="K268" s="36">
        <f>(C_calculation_DO_reachcode!AU268*Q!AN268)/'A-IFR'!AN268</f>
        <v>0.37918041047048928</v>
      </c>
      <c r="L268" s="36">
        <f>(C_calculation_DO_reachcode!AV268*Q!AO268)/'A-IFR'!AO268</f>
        <v>0.37426742157757903</v>
      </c>
      <c r="M268" s="36">
        <f>(C_calculation_DO_reachcode!AW268*Q!AP268)/'A-IFR'!AP268</f>
        <v>0.3029153207464742</v>
      </c>
      <c r="N268" s="36">
        <f>(C_calculation_DO_reachcode!AX268*Q!AQ268)/'A-IFR'!AQ268</f>
        <v>0.39619950452070507</v>
      </c>
      <c r="O268" s="36">
        <f>(C_calculation_DO_reachcode!AY268*Q!AR268)/'A-IFR'!AR268</f>
        <v>0.45000226100583457</v>
      </c>
      <c r="P268" s="36">
        <f>(C_calculation_DO_reachcode!AZ268*Q!AS268)/'A-IFR'!AS268</f>
        <v>0.31089833928438337</v>
      </c>
      <c r="Q268" s="36">
        <f>(C_calculation_DO_reachcode!BA268*Q!AT268)/'A-IFR'!AT268</f>
        <v>0.64039507865063106</v>
      </c>
      <c r="R268" s="36">
        <f>(C_calculation_DO_reachcode!BB268*Q!AU268)/'A-IFR'!AU268</f>
        <v>0.3439191934444602</v>
      </c>
      <c r="S268" s="36">
        <f>(C_calculation_DO_reachcode!BC268*Q!AV268)/'A-IFR'!AV268</f>
        <v>0.415463216819422</v>
      </c>
      <c r="T268" s="36">
        <f>(C_calculation_DO_reachcode!BD268*Q!AW268)/'A-IFR'!AW268</f>
        <v>0.64039507865063106</v>
      </c>
      <c r="U268" s="36">
        <f>(C_calculation_DO_reachcode!BE268*Q!AX268)/'A-IFR'!AX268</f>
        <v>0.26000611721878386</v>
      </c>
      <c r="V268" s="36">
        <f>(C_calculation_DO_reachcode!BF268*Q!AY268)/'A-IFR'!AY268</f>
        <v>0.41249161850273081</v>
      </c>
      <c r="W268" s="36">
        <f>(C_calculation_DO_reachcode!BG268*Q!AZ268)/'A-IFR'!AZ268</f>
        <v>0.19583402675295947</v>
      </c>
      <c r="X268" s="36">
        <f>(C_calculation_DO_reachcode!BH268*Q!BA268)/'A-IFR'!BA268</f>
        <v>0.47399635658953104</v>
      </c>
      <c r="Y268" s="36">
        <f>(C_calculation_DO_reachcode!BI268*Q!BB268)/'A-IFR'!BB268</f>
        <v>0.47346166664137213</v>
      </c>
      <c r="Z268" s="36">
        <f>(C_calculation_DO_reachcode!BJ268*Q!BC268)/'A-IFR'!BC268</f>
        <v>0.24919617361613713</v>
      </c>
      <c r="AA268" s="36">
        <f>(C_calculation_DO_reachcode!BK268*Q!BD268)/'A-IFR'!BD268</f>
        <v>0.12299298557127024</v>
      </c>
      <c r="AB268" s="36">
        <f>(C_calculation_DO_reachcode!BL268*Q!BE268)/'A-IFR'!BE268</f>
        <v>0.38519866845452322</v>
      </c>
      <c r="AC268" s="36">
        <f>(C_calculation_DO_reachcode!BM268*Q!BF268)/'A-IFR'!BF268</f>
        <v>0.46115185994685642</v>
      </c>
      <c r="AD268" s="36">
        <f>(C_calculation_DO_reachcode!BN268*Q!BG268)/'A-IFR'!BG268</f>
        <v>0.19225318555088733</v>
      </c>
    </row>
    <row r="269" spans="1:30" x14ac:dyDescent="0.25">
      <c r="A269" s="15" t="s">
        <v>322</v>
      </c>
      <c r="B269" s="3">
        <v>17110004001004</v>
      </c>
      <c r="C269">
        <v>0.85879862308502197</v>
      </c>
      <c r="D269" s="20">
        <v>63</v>
      </c>
      <c r="F269" s="36">
        <f>(C_calculation_DO_reachcode!AP269*Q!AI269)/'A-IFR'!AI269</f>
        <v>0.21053147184561355</v>
      </c>
      <c r="G269" s="36">
        <f>(C_calculation_DO_reachcode!AQ269*Q!AJ269)/'A-IFR'!AJ269</f>
        <v>0</v>
      </c>
      <c r="H269" s="36">
        <f>(C_calculation_DO_reachcode!AR269*Q!AK269)/'A-IFR'!AK269</f>
        <v>0.21923076766523208</v>
      </c>
      <c r="I269" s="36">
        <f>(C_calculation_DO_reachcode!AS269*Q!AL269)/'A-IFR'!AL269</f>
        <v>0.20271448416173093</v>
      </c>
      <c r="J269" s="36">
        <f>(C_calculation_DO_reachcode!AT269*Q!AM269)/'A-IFR'!AM269</f>
        <v>0.25616967275469715</v>
      </c>
      <c r="K269" s="36">
        <f>(C_calculation_DO_reachcode!AU269*Q!AN269)/'A-IFR'!AN269</f>
        <v>0.29440895918705673</v>
      </c>
      <c r="L269" s="36">
        <f>(C_calculation_DO_reachcode!AV269*Q!AO269)/'A-IFR'!AO269</f>
        <v>0.30984086656082716</v>
      </c>
      <c r="M269" s="36">
        <f>(C_calculation_DO_reachcode!AW269*Q!AP269)/'A-IFR'!AP269</f>
        <v>0.2845226928448914</v>
      </c>
      <c r="N269" s="36">
        <f>(C_calculation_DO_reachcode!AX269*Q!AQ269)/'A-IFR'!AQ269</f>
        <v>0.31571608300184484</v>
      </c>
      <c r="O269" s="36">
        <f>(C_calculation_DO_reachcode!AY269*Q!AR269)/'A-IFR'!AR269</f>
        <v>0.32423879971224834</v>
      </c>
      <c r="P269" s="36">
        <f>(C_calculation_DO_reachcode!AZ269*Q!AS269)/'A-IFR'!AS269</f>
        <v>0.32349731846873264</v>
      </c>
      <c r="Q269" s="36">
        <f>(C_calculation_DO_reachcode!BA269*Q!AT269)/'A-IFR'!AT269</f>
        <v>0.60631464748481778</v>
      </c>
      <c r="R269" s="36">
        <f>(C_calculation_DO_reachcode!BB269*Q!AU269)/'A-IFR'!AU269</f>
        <v>0.30201327679688511</v>
      </c>
      <c r="S269" s="36">
        <f>(C_calculation_DO_reachcode!BC269*Q!AV269)/'A-IFR'!AV269</f>
        <v>0.34135513364279046</v>
      </c>
      <c r="T269" s="36">
        <f>(C_calculation_DO_reachcode!BD269*Q!AW269)/'A-IFR'!AW269</f>
        <v>0.60631464748481778</v>
      </c>
      <c r="U269" s="36">
        <f>(C_calculation_DO_reachcode!BE269*Q!AX269)/'A-IFR'!AX269</f>
        <v>0.2198660907774973</v>
      </c>
      <c r="V269" s="36">
        <f>(C_calculation_DO_reachcode!BF269*Q!AY269)/'A-IFR'!AY269</f>
        <v>0.3504390802923471</v>
      </c>
      <c r="W269" s="36">
        <f>(C_calculation_DO_reachcode!BG269*Q!AZ269)/'A-IFR'!AZ269</f>
        <v>0.16801145309339441</v>
      </c>
      <c r="X269" s="36">
        <f>(C_calculation_DO_reachcode!BH269*Q!BA269)/'A-IFR'!BA269</f>
        <v>0.41865421077268811</v>
      </c>
      <c r="Y269" s="36">
        <f>(C_calculation_DO_reachcode!BI269*Q!BB269)/'A-IFR'!BB269</f>
        <v>0.40665526281293152</v>
      </c>
      <c r="Z269" s="36">
        <f>(C_calculation_DO_reachcode!BJ269*Q!BC269)/'A-IFR'!BC269</f>
        <v>0.21913452306219211</v>
      </c>
      <c r="AA269" s="36">
        <f>(C_calculation_DO_reachcode!BK269*Q!BD269)/'A-IFR'!BD269</f>
        <v>0.11636101085909396</v>
      </c>
      <c r="AB269" s="36">
        <f>(C_calculation_DO_reachcode!BL269*Q!BE269)/'A-IFR'!BE269</f>
        <v>0.31040281050218876</v>
      </c>
      <c r="AC269" s="36">
        <f>(C_calculation_DO_reachcode!BM269*Q!BF269)/'A-IFR'!BF269</f>
        <v>0.40458046329063679</v>
      </c>
      <c r="AD269" s="36">
        <f>(C_calculation_DO_reachcode!BN269*Q!BG269)/'A-IFR'!BG269</f>
        <v>0.17484109668687314</v>
      </c>
    </row>
    <row r="270" spans="1:30" x14ac:dyDescent="0.25">
      <c r="A270" s="15" t="s">
        <v>323</v>
      </c>
      <c r="B270" s="3">
        <v>17110004000993</v>
      </c>
      <c r="C270">
        <v>0.85879862308502197</v>
      </c>
      <c r="D270" s="20">
        <v>63</v>
      </c>
      <c r="F270" s="36">
        <f>(C_calculation_DO_reachcode!AP270*Q!AI270)/'A-IFR'!AI270</f>
        <v>0.19166308531279783</v>
      </c>
      <c r="G270" s="36">
        <f>(C_calculation_DO_reachcode!AQ270*Q!AJ270)/'A-IFR'!AJ270</f>
        <v>0</v>
      </c>
      <c r="H270" s="36">
        <f>(C_calculation_DO_reachcode!AR270*Q!AK270)/'A-IFR'!AK270</f>
        <v>0.13316910267268212</v>
      </c>
      <c r="I270" s="36">
        <f>(C_calculation_DO_reachcode!AS270*Q!AL270)/'A-IFR'!AL270</f>
        <v>0.14433271272315251</v>
      </c>
      <c r="J270" s="36">
        <f>(C_calculation_DO_reachcode!AT270*Q!AM270)/'A-IFR'!AM270</f>
        <v>0.24068689033545729</v>
      </c>
      <c r="K270" s="36">
        <f>(C_calculation_DO_reachcode!AU270*Q!AN270)/'A-IFR'!AN270</f>
        <v>0.28467169789098679</v>
      </c>
      <c r="L270" s="36">
        <f>(C_calculation_DO_reachcode!AV270*Q!AO270)/'A-IFR'!AO270</f>
        <v>0.29458194563580681</v>
      </c>
      <c r="M270" s="36">
        <f>(C_calculation_DO_reachcode!AW270*Q!AP270)/'A-IFR'!AP270</f>
        <v>0.26800686370877641</v>
      </c>
      <c r="N270" s="36">
        <f>(C_calculation_DO_reachcode!AX270*Q!AQ270)/'A-IFR'!AQ270</f>
        <v>0.28670060054095486</v>
      </c>
      <c r="O270" s="36">
        <f>(C_calculation_DO_reachcode!AY270*Q!AR270)/'A-IFR'!AR270</f>
        <v>0.29833714391232852</v>
      </c>
      <c r="P270" s="36">
        <f>(C_calculation_DO_reachcode!AZ270*Q!AS270)/'A-IFR'!AS270</f>
        <v>0.28903540481742424</v>
      </c>
      <c r="Q270" s="36">
        <f>(C_calculation_DO_reachcode!BA270*Q!AT270)/'A-IFR'!AT270</f>
        <v>0.59006700006855806</v>
      </c>
      <c r="R270" s="36">
        <f>(C_calculation_DO_reachcode!BB270*Q!AU270)/'A-IFR'!AU270</f>
        <v>0.2715890968514052</v>
      </c>
      <c r="S270" s="36">
        <f>(C_calculation_DO_reachcode!BC270*Q!AV270)/'A-IFR'!AV270</f>
        <v>0.3099527874487093</v>
      </c>
      <c r="T270" s="36">
        <f>(C_calculation_DO_reachcode!BD270*Q!AW270)/'A-IFR'!AW270</f>
        <v>0.59006700006855806</v>
      </c>
      <c r="U270" s="36">
        <f>(C_calculation_DO_reachcode!BE270*Q!AX270)/'A-IFR'!AX270</f>
        <v>0.18496958130376612</v>
      </c>
      <c r="V270" s="36">
        <f>(C_calculation_DO_reachcode!BF270*Q!AY270)/'A-IFR'!AY270</f>
        <v>0.32473842963739602</v>
      </c>
      <c r="W270" s="36">
        <f>(C_calculation_DO_reachcode!BG270*Q!AZ270)/'A-IFR'!AZ270</f>
        <v>0.12904447838234628</v>
      </c>
      <c r="X270" s="36">
        <f>(C_calculation_DO_reachcode!BH270*Q!BA270)/'A-IFR'!BA270</f>
        <v>0.39226026430619382</v>
      </c>
      <c r="Y270" s="36">
        <f>(C_calculation_DO_reachcode!BI270*Q!BB270)/'A-IFR'!BB270</f>
        <v>0.37794915893760023</v>
      </c>
      <c r="Z270" s="36">
        <f>(C_calculation_DO_reachcode!BJ270*Q!BC270)/'A-IFR'!BC270</f>
        <v>0.18638570075979713</v>
      </c>
      <c r="AA270" s="36">
        <f>(C_calculation_DO_reachcode!BK270*Q!BD270)/'A-IFR'!BD270</f>
        <v>6.8831858755163386E-2</v>
      </c>
      <c r="AB270" s="36">
        <f>(C_calculation_DO_reachcode!BL270*Q!BE270)/'A-IFR'!BE270</f>
        <v>0.2971888755972763</v>
      </c>
      <c r="AC270" s="36">
        <f>(C_calculation_DO_reachcode!BM270*Q!BF270)/'A-IFR'!BF270</f>
        <v>0.37726636941229574</v>
      </c>
      <c r="AD270" s="36">
        <f>(C_calculation_DO_reachcode!BN270*Q!BG270)/'A-IFR'!BG270</f>
        <v>0.13940262386988253</v>
      </c>
    </row>
    <row r="271" spans="1:30" x14ac:dyDescent="0.25">
      <c r="A271" s="15" t="s">
        <v>324</v>
      </c>
      <c r="B271" s="3">
        <v>17110004004397</v>
      </c>
      <c r="C271">
        <v>1.779217018338386E-5</v>
      </c>
      <c r="D271" s="20">
        <v>515</v>
      </c>
      <c r="F271" s="36">
        <f>(C_calculation_DO_reachcode!AP271*Q!AI271)/'A-IFR'!AI271</f>
        <v>0</v>
      </c>
      <c r="G271" s="36">
        <f>(C_calculation_DO_reachcode!AQ271*Q!AJ271)/'A-IFR'!AJ271</f>
        <v>0</v>
      </c>
      <c r="H271" s="36">
        <f>(C_calculation_DO_reachcode!AR271*Q!AK271)/'A-IFR'!AK271</f>
        <v>0</v>
      </c>
      <c r="I271" s="36">
        <f>(C_calculation_DO_reachcode!AS271*Q!AL271)/'A-IFR'!AL271</f>
        <v>0</v>
      </c>
      <c r="J271" s="36">
        <f>(C_calculation_DO_reachcode!AT271*Q!AM271)/'A-IFR'!AM271</f>
        <v>2.987275460342538E-2</v>
      </c>
      <c r="K271" s="36">
        <f>(C_calculation_DO_reachcode!AU271*Q!AN271)/'A-IFR'!AN271</f>
        <v>5.9032290673537269E-2</v>
      </c>
      <c r="L271" s="36">
        <f>(C_calculation_DO_reachcode!AV271*Q!AO271)/'A-IFR'!AO271</f>
        <v>0.12269939604809202</v>
      </c>
      <c r="M271" s="36">
        <f>(C_calculation_DO_reachcode!AW271*Q!AP271)/'A-IFR'!AP271</f>
        <v>8.5795335125738406E-2</v>
      </c>
      <c r="N271" s="36">
        <f>(C_calculation_DO_reachcode!AX271*Q!AQ271)/'A-IFR'!AQ271</f>
        <v>0.20414890056055304</v>
      </c>
      <c r="O271" s="36">
        <f>(C_calculation_DO_reachcode!AY271*Q!AR271)/'A-IFR'!AR271</f>
        <v>0.25623634657901717</v>
      </c>
      <c r="P271" s="36">
        <f>(C_calculation_DO_reachcode!AZ271*Q!AS271)/'A-IFR'!AS271</f>
        <v>0.21962001767834169</v>
      </c>
      <c r="Q271" s="36">
        <f>(C_calculation_DO_reachcode!BA271*Q!AT271)/'A-IFR'!AT271</f>
        <v>0</v>
      </c>
      <c r="R271" s="36">
        <f>(C_calculation_DO_reachcode!BB271*Q!AU271)/'A-IFR'!AU271</f>
        <v>5.5041976972770072E-2</v>
      </c>
      <c r="S271" s="36">
        <f>(C_calculation_DO_reachcode!BC271*Q!AV271)/'A-IFR'!AV271</f>
        <v>0.25320204912272137</v>
      </c>
      <c r="T271" s="36">
        <f>(C_calculation_DO_reachcode!BD271*Q!AW271)/'A-IFR'!AW271</f>
        <v>0</v>
      </c>
      <c r="U271" s="36">
        <f>(C_calculation_DO_reachcode!BE271*Q!AX271)/'A-IFR'!AX271</f>
        <v>0</v>
      </c>
      <c r="V271" s="36">
        <f>(C_calculation_DO_reachcode!BF271*Q!AY271)/'A-IFR'!AY271</f>
        <v>0.19573961417453511</v>
      </c>
      <c r="W271" s="36">
        <f>(C_calculation_DO_reachcode!BG271*Q!AZ271)/'A-IFR'!AZ271</f>
        <v>0</v>
      </c>
      <c r="X271" s="36">
        <f>(C_calculation_DO_reachcode!BH271*Q!BA271)/'A-IFR'!BA271</f>
        <v>0.1712351501777169</v>
      </c>
      <c r="Y271" s="36">
        <f>(C_calculation_DO_reachcode!BI271*Q!BB271)/'A-IFR'!BB271</f>
        <v>0.20438906284116193</v>
      </c>
      <c r="Z271" s="36">
        <f>(C_calculation_DO_reachcode!BJ271*Q!BC271)/'A-IFR'!BC271</f>
        <v>0</v>
      </c>
      <c r="AA271" s="36">
        <f>(C_calculation_DO_reachcode!BK271*Q!BD271)/'A-IFR'!BD271</f>
        <v>0</v>
      </c>
      <c r="AB271" s="36">
        <f>(C_calculation_DO_reachcode!BL271*Q!BE271)/'A-IFR'!BE271</f>
        <v>0.10007823048957624</v>
      </c>
      <c r="AC271" s="36">
        <f>(C_calculation_DO_reachcode!BM271*Q!BF271)/'A-IFR'!BF271</f>
        <v>0.1875740435728708</v>
      </c>
      <c r="AD271" s="36">
        <f>(C_calculation_DO_reachcode!BN271*Q!BG271)/'A-IFR'!BG271</f>
        <v>0</v>
      </c>
    </row>
    <row r="272" spans="1:30" x14ac:dyDescent="0.25">
      <c r="A272" s="15" t="s">
        <v>325</v>
      </c>
      <c r="B272" s="3">
        <v>17110004004396</v>
      </c>
      <c r="C272">
        <v>7.3953151702880859E-2</v>
      </c>
      <c r="D272" s="20">
        <v>63</v>
      </c>
      <c r="F272" s="36">
        <f>(C_calculation_DO_reachcode!AP272*Q!AI272)/'A-IFR'!AI272</f>
        <v>0</v>
      </c>
      <c r="G272" s="36">
        <f>(C_calculation_DO_reachcode!AQ272*Q!AJ272)/'A-IFR'!AJ272</f>
        <v>0</v>
      </c>
      <c r="H272" s="36">
        <f>(C_calculation_DO_reachcode!AR272*Q!AK272)/'A-IFR'!AK272</f>
        <v>0</v>
      </c>
      <c r="I272" s="36">
        <f>(C_calculation_DO_reachcode!AS272*Q!AL272)/'A-IFR'!AL272</f>
        <v>0</v>
      </c>
      <c r="J272" s="36">
        <f>(C_calculation_DO_reachcode!AT272*Q!AM272)/'A-IFR'!AM272</f>
        <v>0.34625131592118397</v>
      </c>
      <c r="K272" s="36">
        <f>(C_calculation_DO_reachcode!AU272*Q!AN272)/'A-IFR'!AN272</f>
        <v>0.17297958302430172</v>
      </c>
      <c r="L272" s="36">
        <f>(C_calculation_DO_reachcode!AV272*Q!AO272)/'A-IFR'!AO272</f>
        <v>0.47175497193187488</v>
      </c>
      <c r="M272" s="36">
        <f>(C_calculation_DO_reachcode!AW272*Q!AP272)/'A-IFR'!AP272</f>
        <v>0.31605291210474756</v>
      </c>
      <c r="N272" s="36">
        <f>(C_calculation_DO_reachcode!AX272*Q!AQ272)/'A-IFR'!AQ272</f>
        <v>0.36787486691485466</v>
      </c>
      <c r="O272" s="36">
        <f>(C_calculation_DO_reachcode!AY272*Q!AR272)/'A-IFR'!AR272</f>
        <v>0.25183899072934018</v>
      </c>
      <c r="P272" s="36">
        <f>(C_calculation_DO_reachcode!AZ272*Q!AS272)/'A-IFR'!AS272</f>
        <v>0.27310140173133551</v>
      </c>
      <c r="Q272" s="36">
        <f>(C_calculation_DO_reachcode!BA272*Q!AT272)/'A-IFR'!AT272</f>
        <v>0</v>
      </c>
      <c r="R272" s="36">
        <f>(C_calculation_DO_reachcode!BB272*Q!AU272)/'A-IFR'!AU272</f>
        <v>0.187971048157447</v>
      </c>
      <c r="S272" s="36">
        <f>(C_calculation_DO_reachcode!BC272*Q!AV272)/'A-IFR'!AV272</f>
        <v>0.32318247958075152</v>
      </c>
      <c r="T272" s="36">
        <f>(C_calculation_DO_reachcode!BD272*Q!AW272)/'A-IFR'!AW272</f>
        <v>0</v>
      </c>
      <c r="U272" s="36">
        <f>(C_calculation_DO_reachcode!BE272*Q!AX272)/'A-IFR'!AX272</f>
        <v>0.13036468046922317</v>
      </c>
      <c r="V272" s="36">
        <f>(C_calculation_DO_reachcode!BF272*Q!AY272)/'A-IFR'!AY272</f>
        <v>0.3943443584869063</v>
      </c>
      <c r="W272" s="36">
        <f>(C_calculation_DO_reachcode!BG272*Q!AZ272)/'A-IFR'!AZ272</f>
        <v>0</v>
      </c>
      <c r="X272" s="36">
        <f>(C_calculation_DO_reachcode!BH272*Q!BA272)/'A-IFR'!BA272</f>
        <v>0.14997113360915873</v>
      </c>
      <c r="Y272" s="36">
        <f>(C_calculation_DO_reachcode!BI272*Q!BB272)/'A-IFR'!BB272</f>
        <v>0.23148113550533009</v>
      </c>
      <c r="Z272" s="36">
        <f>(C_calculation_DO_reachcode!BJ272*Q!BC272)/'A-IFR'!BC272</f>
        <v>0.11076348645294233</v>
      </c>
      <c r="AA272" s="36">
        <f>(C_calculation_DO_reachcode!BK272*Q!BD272)/'A-IFR'!BD272</f>
        <v>0</v>
      </c>
      <c r="AB272" s="36">
        <f>(C_calculation_DO_reachcode!BL272*Q!BE272)/'A-IFR'!BE272</f>
        <v>0.35278713000851153</v>
      </c>
      <c r="AC272" s="36">
        <f>(C_calculation_DO_reachcode!BM272*Q!BF272)/'A-IFR'!BF272</f>
        <v>0.28407967661958139</v>
      </c>
      <c r="AD272" s="36">
        <f>(C_calculation_DO_reachcode!BN272*Q!BG272)/'A-IFR'!BG272</f>
        <v>0</v>
      </c>
    </row>
    <row r="273" spans="1:30" x14ac:dyDescent="0.25">
      <c r="A273" s="15" t="s">
        <v>326</v>
      </c>
      <c r="B273" s="3">
        <v>17110004004396</v>
      </c>
      <c r="C273">
        <v>6.8562127649784088E-2</v>
      </c>
      <c r="D273" s="20">
        <v>63</v>
      </c>
      <c r="F273" s="36">
        <f>(C_calculation_DO_reachcode!AP273*Q!AI273)/'A-IFR'!AI273</f>
        <v>0.21599337328877632</v>
      </c>
      <c r="G273" s="36">
        <f>(C_calculation_DO_reachcode!AQ273*Q!AJ273)/'A-IFR'!AJ273</f>
        <v>0</v>
      </c>
      <c r="H273" s="36">
        <f>(C_calculation_DO_reachcode!AR273*Q!AK273)/'A-IFR'!AK273</f>
        <v>0</v>
      </c>
      <c r="I273" s="36">
        <f>(C_calculation_DO_reachcode!AS273*Q!AL273)/'A-IFR'!AL273</f>
        <v>0</v>
      </c>
      <c r="J273" s="36">
        <f>(C_calculation_DO_reachcode!AT273*Q!AM273)/'A-IFR'!AM273</f>
        <v>5.7708552653530684E-2</v>
      </c>
      <c r="K273" s="36" t="e">
        <f>(C_calculation_DO_reachcode!AU273*Q!AN273)/'A-IFR'!AN273</f>
        <v>#DIV/0!</v>
      </c>
      <c r="L273" s="36" t="e">
        <f>(C_calculation_DO_reachcode!AV273*Q!AO273)/'A-IFR'!AO273</f>
        <v>#DIV/0!</v>
      </c>
      <c r="M273" s="36" t="e">
        <f>(C_calculation_DO_reachcode!AW273*Q!AP273)/'A-IFR'!AP273</f>
        <v>#DIV/0!</v>
      </c>
      <c r="N273" s="36" t="e">
        <f>(C_calculation_DO_reachcode!AX273*Q!AQ273)/'A-IFR'!AQ273</f>
        <v>#DIV/0!</v>
      </c>
      <c r="O273" s="36">
        <f>(C_calculation_DO_reachcode!AY273*Q!AR273)/'A-IFR'!AR273</f>
        <v>0.49057111948763654</v>
      </c>
      <c r="P273" s="36">
        <f>(C_calculation_DO_reachcode!AZ273*Q!AS273)/'A-IFR'!AS273</f>
        <v>0.28014200774611903</v>
      </c>
      <c r="Q273" s="36">
        <f>(C_calculation_DO_reachcode!BA273*Q!AT273)/'A-IFR'!AT273</f>
        <v>0.23037314705250461</v>
      </c>
      <c r="R273" s="36">
        <f>(C_calculation_DO_reachcode!BB273*Q!AU273)/'A-IFR'!AU273</f>
        <v>0.13160395675048078</v>
      </c>
      <c r="S273" s="36">
        <f>(C_calculation_DO_reachcode!BC273*Q!AV273)/'A-IFR'!AV273</f>
        <v>0.38075344760323371</v>
      </c>
      <c r="T273" s="36">
        <f>(C_calculation_DO_reachcode!BD273*Q!AW273)/'A-IFR'!AW273</f>
        <v>0.23037314705250461</v>
      </c>
      <c r="U273" s="36">
        <f>(C_calculation_DO_reachcode!BE273*Q!AX273)/'A-IFR'!AX273</f>
        <v>0</v>
      </c>
      <c r="V273" s="36">
        <f>(C_calculation_DO_reachcode!BF273*Q!AY273)/'A-IFR'!AY273</f>
        <v>0.33387898841923114</v>
      </c>
      <c r="W273" s="36">
        <f>(C_calculation_DO_reachcode!BG273*Q!AZ273)/'A-IFR'!AZ273</f>
        <v>0</v>
      </c>
      <c r="X273" s="36">
        <f>(C_calculation_DO_reachcode!BH273*Q!BA273)/'A-IFR'!BA273</f>
        <v>0.35386538363902381</v>
      </c>
      <c r="Y273" s="36">
        <f>(C_calculation_DO_reachcode!BI273*Q!BB273)/'A-IFR'!BB273</f>
        <v>0.33846251214104461</v>
      </c>
      <c r="Z273" s="36">
        <f>(C_calculation_DO_reachcode!BJ273*Q!BC273)/'A-IFR'!BC273</f>
        <v>7.9366918244499884E-3</v>
      </c>
      <c r="AA273" s="36">
        <f>(C_calculation_DO_reachcode!BK273*Q!BD273)/'A-IFR'!BD273</f>
        <v>0</v>
      </c>
      <c r="AB273" s="36" t="e">
        <f>(C_calculation_DO_reachcode!BL273*Q!BE273)/'A-IFR'!BE273</f>
        <v>#DIV/0!</v>
      </c>
      <c r="AC273" s="36">
        <f>(C_calculation_DO_reachcode!BM273*Q!BF273)/'A-IFR'!BF273</f>
        <v>0.31760912784337292</v>
      </c>
      <c r="AD273" s="36">
        <f>(C_calculation_DO_reachcode!BN273*Q!BG273)/'A-IFR'!BG273</f>
        <v>8.3120482606318033E-3</v>
      </c>
    </row>
    <row r="274" spans="1:30" x14ac:dyDescent="0.25">
      <c r="A274" s="15" t="s">
        <v>327</v>
      </c>
      <c r="B274" s="3">
        <v>17110004006400</v>
      </c>
      <c r="C274">
        <v>0.9960169792175293</v>
      </c>
      <c r="D274" s="20">
        <v>164</v>
      </c>
      <c r="F274" s="36">
        <f>(C_calculation_DO_reachcode!AP274*Q!AI274)/'A-IFR'!AI274</f>
        <v>1.0275072305907604E-2</v>
      </c>
      <c r="G274" s="36">
        <f>(C_calculation_DO_reachcode!AQ274*Q!AJ274)/'A-IFR'!AJ274</f>
        <v>0</v>
      </c>
      <c r="H274" s="36">
        <f>(C_calculation_DO_reachcode!AR274*Q!AK274)/'A-IFR'!AK274</f>
        <v>0</v>
      </c>
      <c r="I274" s="36">
        <f>(C_calculation_DO_reachcode!AS274*Q!AL274)/'A-IFR'!AL274</f>
        <v>5.1815727704230853E-2</v>
      </c>
      <c r="J274" s="36">
        <f>(C_calculation_DO_reachcode!AT274*Q!AM274)/'A-IFR'!AM274</f>
        <v>0</v>
      </c>
      <c r="K274" s="36">
        <f>(C_calculation_DO_reachcode!AU274*Q!AN274)/'A-IFR'!AN274</f>
        <v>7.5262089009975136E-2</v>
      </c>
      <c r="L274" s="36">
        <f>(C_calculation_DO_reachcode!AV274*Q!AO274)/'A-IFR'!AO274</f>
        <v>5.081035268423998E-2</v>
      </c>
      <c r="M274" s="36">
        <f>(C_calculation_DO_reachcode!AW274*Q!AP274)/'A-IFR'!AP274</f>
        <v>5.8670110172018425E-2</v>
      </c>
      <c r="N274" s="36">
        <f>(C_calculation_DO_reachcode!AX274*Q!AQ274)/'A-IFR'!AQ274</f>
        <v>0.1488913002670898</v>
      </c>
      <c r="O274" s="36">
        <f>(C_calculation_DO_reachcode!AY274*Q!AR274)/'A-IFR'!AR274</f>
        <v>0.19442252529223905</v>
      </c>
      <c r="P274" s="36">
        <f>(C_calculation_DO_reachcode!AZ274*Q!AS274)/'A-IFR'!AS274</f>
        <v>0.24982581777971991</v>
      </c>
      <c r="Q274" s="36">
        <f>(C_calculation_DO_reachcode!BA274*Q!AT274)/'A-IFR'!AT274</f>
        <v>0</v>
      </c>
      <c r="R274" s="36">
        <f>(C_calculation_DO_reachcode!BB274*Q!AU274)/'A-IFR'!AU274</f>
        <v>5.704821072379436E-2</v>
      </c>
      <c r="S274" s="36">
        <f>(C_calculation_DO_reachcode!BC274*Q!AV274)/'A-IFR'!AV274</f>
        <v>0.2109508492258837</v>
      </c>
      <c r="T274" s="36">
        <f>(C_calculation_DO_reachcode!BD274*Q!AW274)/'A-IFR'!AW274</f>
        <v>0</v>
      </c>
      <c r="U274" s="36">
        <f>(C_calculation_DO_reachcode!BE274*Q!AX274)/'A-IFR'!AX274</f>
        <v>0</v>
      </c>
      <c r="V274" s="36">
        <f>(C_calculation_DO_reachcode!BF274*Q!AY274)/'A-IFR'!AY274</f>
        <v>0.1299185360789531</v>
      </c>
      <c r="W274" s="36">
        <f>(C_calculation_DO_reachcode!BG274*Q!AZ274)/'A-IFR'!AZ274</f>
        <v>0</v>
      </c>
      <c r="X274" s="36">
        <f>(C_calculation_DO_reachcode!BH274*Q!BA274)/'A-IFR'!BA274</f>
        <v>0.14046840518192152</v>
      </c>
      <c r="Y274" s="36">
        <f>(C_calculation_DO_reachcode!BI274*Q!BB274)/'A-IFR'!BB274</f>
        <v>0.16651271842355569</v>
      </c>
      <c r="Z274" s="36">
        <f>(C_calculation_DO_reachcode!BJ274*Q!BC274)/'A-IFR'!BC274</f>
        <v>0</v>
      </c>
      <c r="AA274" s="36">
        <f>(C_calculation_DO_reachcode!BK274*Q!BD274)/'A-IFR'!BD274</f>
        <v>0</v>
      </c>
      <c r="AB274" s="36">
        <f>(C_calculation_DO_reachcode!BL274*Q!BE274)/'A-IFR'!BE274</f>
        <v>6.1722621134562512E-2</v>
      </c>
      <c r="AC274" s="36">
        <f>(C_calculation_DO_reachcode!BM274*Q!BF274)/'A-IFR'!BF274</f>
        <v>0.14207454403327502</v>
      </c>
      <c r="AD274" s="36">
        <f>(C_calculation_DO_reachcode!BN274*Q!BG274)/'A-IFR'!BG274</f>
        <v>0</v>
      </c>
    </row>
    <row r="275" spans="1:30" x14ac:dyDescent="0.25">
      <c r="A275" s="15" t="s">
        <v>328</v>
      </c>
      <c r="B275" s="3">
        <v>17110004000389</v>
      </c>
      <c r="C275">
        <v>0.99959242343902588</v>
      </c>
      <c r="D275" s="20">
        <v>90</v>
      </c>
      <c r="F275" s="36">
        <f>(C_calculation_DO_reachcode!AP275*Q!AI275)/'A-IFR'!AI275</f>
        <v>0</v>
      </c>
      <c r="G275" s="36">
        <f>(C_calculation_DO_reachcode!AQ275*Q!AJ275)/'A-IFR'!AJ275</f>
        <v>0</v>
      </c>
      <c r="H275" s="36">
        <f>(C_calculation_DO_reachcode!AR275*Q!AK275)/'A-IFR'!AK275</f>
        <v>0</v>
      </c>
      <c r="I275" s="36">
        <f>(C_calculation_DO_reachcode!AS275*Q!AL275)/'A-IFR'!AL275</f>
        <v>0</v>
      </c>
      <c r="J275" s="36">
        <f>(C_calculation_DO_reachcode!AT275*Q!AM275)/'A-IFR'!AM275</f>
        <v>0</v>
      </c>
      <c r="K275" s="36">
        <f>(C_calculation_DO_reachcode!AU275*Q!AN275)/'A-IFR'!AN275</f>
        <v>0</v>
      </c>
      <c r="L275" s="36">
        <f>(C_calculation_DO_reachcode!AV275*Q!AO275)/'A-IFR'!AO275</f>
        <v>2.6947799420401503E-2</v>
      </c>
      <c r="M275" s="36">
        <f>(C_calculation_DO_reachcode!AW275*Q!AP275)/'A-IFR'!AP275</f>
        <v>5.2231850819127248E-2</v>
      </c>
      <c r="N275" s="36">
        <f>(C_calculation_DO_reachcode!AX275*Q!AQ275)/'A-IFR'!AQ275</f>
        <v>0.10434439502762551</v>
      </c>
      <c r="O275" s="36">
        <f>(C_calculation_DO_reachcode!AY275*Q!AR275)/'A-IFR'!AR275</f>
        <v>0.10820763330310337</v>
      </c>
      <c r="P275" s="36">
        <f>(C_calculation_DO_reachcode!AZ275*Q!AS275)/'A-IFR'!AS275</f>
        <v>0</v>
      </c>
      <c r="Q275" s="36">
        <f>(C_calculation_DO_reachcode!BA275*Q!AT275)/'A-IFR'!AT275</f>
        <v>0</v>
      </c>
      <c r="R275" s="36">
        <f>(C_calculation_DO_reachcode!BB275*Q!AU275)/'A-IFR'!AU275</f>
        <v>0</v>
      </c>
      <c r="S275" s="36">
        <f>(C_calculation_DO_reachcode!BC275*Q!AV275)/'A-IFR'!AV275</f>
        <v>5.9147656412894802E-2</v>
      </c>
      <c r="T275" s="36">
        <f>(C_calculation_DO_reachcode!BD275*Q!AW275)/'A-IFR'!AW275</f>
        <v>0</v>
      </c>
      <c r="U275" s="36">
        <f>(C_calculation_DO_reachcode!BE275*Q!AX275)/'A-IFR'!AX275</f>
        <v>0</v>
      </c>
      <c r="V275" s="36">
        <f>(C_calculation_DO_reachcode!BF275*Q!AY275)/'A-IFR'!AY275</f>
        <v>5.545389156343393E-2</v>
      </c>
      <c r="W275" s="36">
        <f>(C_calculation_DO_reachcode!BG275*Q!AZ275)/'A-IFR'!AZ275</f>
        <v>0</v>
      </c>
      <c r="X275" s="36">
        <f>(C_calculation_DO_reachcode!BH275*Q!BA275)/'A-IFR'!BA275</f>
        <v>0</v>
      </c>
      <c r="Y275" s="36">
        <f>(C_calculation_DO_reachcode!BI275*Q!BB275)/'A-IFR'!BB275</f>
        <v>8.7226814386082586E-3</v>
      </c>
      <c r="Z275" s="36">
        <f>(C_calculation_DO_reachcode!BJ275*Q!BC275)/'A-IFR'!BC275</f>
        <v>0</v>
      </c>
      <c r="AA275" s="36">
        <f>(C_calculation_DO_reachcode!BK275*Q!BD275)/'A-IFR'!BD275</f>
        <v>0</v>
      </c>
      <c r="AB275" s="36">
        <f>(C_calculation_DO_reachcode!BL275*Q!BE275)/'A-IFR'!BE275</f>
        <v>0</v>
      </c>
      <c r="AC275" s="36">
        <f>(C_calculation_DO_reachcode!BM275*Q!BF275)/'A-IFR'!BF275</f>
        <v>2.6085438368275593E-2</v>
      </c>
      <c r="AD275" s="36">
        <f>(C_calculation_DO_reachcode!BN275*Q!BG275)/'A-IFR'!BG275</f>
        <v>0</v>
      </c>
    </row>
    <row r="276" spans="1:30" x14ac:dyDescent="0.25">
      <c r="A276" s="15" t="s">
        <v>329</v>
      </c>
      <c r="B276" s="3">
        <v>17110004000389</v>
      </c>
      <c r="C276">
        <v>0.99934601783752441</v>
      </c>
      <c r="D276" s="20">
        <v>90</v>
      </c>
      <c r="F276" s="36">
        <f>(C_calculation_DO_reachcode!AP276*Q!AI276)/'A-IFR'!AI276</f>
        <v>0</v>
      </c>
      <c r="G276" s="36">
        <f>(C_calculation_DO_reachcode!AQ276*Q!AJ276)/'A-IFR'!AJ276</f>
        <v>0</v>
      </c>
      <c r="H276" s="36">
        <f>(C_calculation_DO_reachcode!AR276*Q!AK276)/'A-IFR'!AK276</f>
        <v>0</v>
      </c>
      <c r="I276" s="36">
        <f>(C_calculation_DO_reachcode!AS276*Q!AL276)/'A-IFR'!AL276</f>
        <v>0</v>
      </c>
      <c r="J276" s="36">
        <f>(C_calculation_DO_reachcode!AT276*Q!AM276)/'A-IFR'!AM276</f>
        <v>0</v>
      </c>
      <c r="K276" s="36">
        <f>(C_calculation_DO_reachcode!AU276*Q!AN276)/'A-IFR'!AN276</f>
        <v>4.0326832514026863E-2</v>
      </c>
      <c r="L276" s="36">
        <f>(C_calculation_DO_reachcode!AV276*Q!AO276)/'A-IFR'!AO276</f>
        <v>4.5268425645062955E-2</v>
      </c>
      <c r="M276" s="36">
        <f>(C_calculation_DO_reachcode!AW276*Q!AP276)/'A-IFR'!AP276</f>
        <v>3.3308508145312339E-2</v>
      </c>
      <c r="N276" s="36">
        <f>(C_calculation_DO_reachcode!AX276*Q!AQ276)/'A-IFR'!AQ276</f>
        <v>0.13469912812657114</v>
      </c>
      <c r="O276" s="36">
        <f>(C_calculation_DO_reachcode!AY276*Q!AR276)/'A-IFR'!AR276</f>
        <v>0.16950530923242374</v>
      </c>
      <c r="P276" s="36">
        <f>(C_calculation_DO_reachcode!AZ276*Q!AS276)/'A-IFR'!AS276</f>
        <v>0</v>
      </c>
      <c r="Q276" s="36">
        <f>(C_calculation_DO_reachcode!BA276*Q!AT276)/'A-IFR'!AT276</f>
        <v>0</v>
      </c>
      <c r="R276" s="36">
        <f>(C_calculation_DO_reachcode!BB276*Q!AU276)/'A-IFR'!AU276</f>
        <v>0</v>
      </c>
      <c r="S276" s="36">
        <f>(C_calculation_DO_reachcode!BC276*Q!AV276)/'A-IFR'!AV276</f>
        <v>0.11221125156686071</v>
      </c>
      <c r="T276" s="36">
        <f>(C_calculation_DO_reachcode!BD276*Q!AW276)/'A-IFR'!AW276</f>
        <v>0</v>
      </c>
      <c r="U276" s="36">
        <f>(C_calculation_DO_reachcode!BE276*Q!AX276)/'A-IFR'!AX276</f>
        <v>0</v>
      </c>
      <c r="V276" s="36">
        <f>(C_calculation_DO_reachcode!BF276*Q!AY276)/'A-IFR'!AY276</f>
        <v>8.2296228905455224E-2</v>
      </c>
      <c r="W276" s="36">
        <f>(C_calculation_DO_reachcode!BG276*Q!AZ276)/'A-IFR'!AZ276</f>
        <v>0</v>
      </c>
      <c r="X276" s="36">
        <f>(C_calculation_DO_reachcode!BH276*Q!BA276)/'A-IFR'!BA276</f>
        <v>0</v>
      </c>
      <c r="Y276" s="36">
        <f>(C_calculation_DO_reachcode!BI276*Q!BB276)/'A-IFR'!BB276</f>
        <v>4.0962396167582828E-2</v>
      </c>
      <c r="Z276" s="36">
        <f>(C_calculation_DO_reachcode!BJ276*Q!BC276)/'A-IFR'!BC276</f>
        <v>0</v>
      </c>
      <c r="AA276" s="36">
        <f>(C_calculation_DO_reachcode!BK276*Q!BD276)/'A-IFR'!BD276</f>
        <v>0</v>
      </c>
      <c r="AB276" s="36">
        <f>(C_calculation_DO_reachcode!BL276*Q!BE276)/'A-IFR'!BE276</f>
        <v>4.4457833389298242E-2</v>
      </c>
      <c r="AC276" s="36">
        <f>(C_calculation_DO_reachcode!BM276*Q!BF276)/'A-IFR'!BF276</f>
        <v>4.3165952680672311E-2</v>
      </c>
      <c r="AD276" s="36">
        <f>(C_calculation_DO_reachcode!BN276*Q!BG276)/'A-IFR'!BG276</f>
        <v>0</v>
      </c>
    </row>
    <row r="277" spans="1:30" x14ac:dyDescent="0.25">
      <c r="A277" s="15" t="s">
        <v>330</v>
      </c>
      <c r="B277" s="3">
        <v>17110004000416</v>
      </c>
      <c r="C277">
        <v>0.99834710359573364</v>
      </c>
      <c r="D277" s="20">
        <v>61</v>
      </c>
      <c r="F277" s="36">
        <f>(C_calculation_DO_reachcode!AP277*Q!AI277)/'A-IFR'!AI277</f>
        <v>0</v>
      </c>
      <c r="G277" s="36">
        <f>(C_calculation_DO_reachcode!AQ277*Q!AJ277)/'A-IFR'!AJ277</f>
        <v>0</v>
      </c>
      <c r="H277" s="36">
        <f>(C_calculation_DO_reachcode!AR277*Q!AK277)/'A-IFR'!AK277</f>
        <v>0</v>
      </c>
      <c r="I277" s="36">
        <f>(C_calculation_DO_reachcode!AS277*Q!AL277)/'A-IFR'!AL277</f>
        <v>0</v>
      </c>
      <c r="J277" s="36">
        <f>(C_calculation_DO_reachcode!AT277*Q!AM277)/'A-IFR'!AM277</f>
        <v>0</v>
      </c>
      <c r="K277" s="36">
        <f>(C_calculation_DO_reachcode!AU277*Q!AN277)/'A-IFR'!AN277</f>
        <v>0</v>
      </c>
      <c r="L277" s="36">
        <f>(C_calculation_DO_reachcode!AV277*Q!AO277)/'A-IFR'!AO277</f>
        <v>6.4214627123728274E-2</v>
      </c>
      <c r="M277" s="36">
        <f>(C_calculation_DO_reachcode!AW277*Q!AP277)/'A-IFR'!AP277</f>
        <v>0.12712184098862159</v>
      </c>
      <c r="N277" s="36">
        <f>(C_calculation_DO_reachcode!AX277*Q!AQ277)/'A-IFR'!AQ277</f>
        <v>0.22202025187256041</v>
      </c>
      <c r="O277" s="36">
        <f>(C_calculation_DO_reachcode!AY277*Q!AR277)/'A-IFR'!AR277</f>
        <v>9.8613534805910202E-2</v>
      </c>
      <c r="P277" s="36">
        <f>(C_calculation_DO_reachcode!AZ277*Q!AS277)/'A-IFR'!AS277</f>
        <v>0</v>
      </c>
      <c r="Q277" s="36">
        <f>(C_calculation_DO_reachcode!BA277*Q!AT277)/'A-IFR'!AT277</f>
        <v>0</v>
      </c>
      <c r="R277" s="36">
        <f>(C_calculation_DO_reachcode!BB277*Q!AU277)/'A-IFR'!AU277</f>
        <v>0</v>
      </c>
      <c r="S277" s="36">
        <f>(C_calculation_DO_reachcode!BC277*Q!AV277)/'A-IFR'!AV277</f>
        <v>0.12201119818695508</v>
      </c>
      <c r="T277" s="36">
        <f>(C_calculation_DO_reachcode!BD277*Q!AW277)/'A-IFR'!AW277</f>
        <v>0</v>
      </c>
      <c r="U277" s="36">
        <f>(C_calculation_DO_reachcode!BE277*Q!AX277)/'A-IFR'!AX277</f>
        <v>0</v>
      </c>
      <c r="V277" s="36">
        <f>(C_calculation_DO_reachcode!BF277*Q!AY277)/'A-IFR'!AY277</f>
        <v>0.12043355528212862</v>
      </c>
      <c r="W277" s="36">
        <f>(C_calculation_DO_reachcode!BG277*Q!AZ277)/'A-IFR'!AZ277</f>
        <v>0</v>
      </c>
      <c r="X277" s="36">
        <f>(C_calculation_DO_reachcode!BH277*Q!BA277)/'A-IFR'!BA277</f>
        <v>0</v>
      </c>
      <c r="Y277" s="36">
        <f>(C_calculation_DO_reachcode!BI277*Q!BB277)/'A-IFR'!BB277</f>
        <v>7.2594155419628464E-2</v>
      </c>
      <c r="Z277" s="36">
        <f>(C_calculation_DO_reachcode!BJ277*Q!BC277)/'A-IFR'!BC277</f>
        <v>0</v>
      </c>
      <c r="AA277" s="36">
        <f>(C_calculation_DO_reachcode!BK277*Q!BD277)/'A-IFR'!BD277</f>
        <v>0</v>
      </c>
      <c r="AB277" s="36">
        <f>(C_calculation_DO_reachcode!BL277*Q!BE277)/'A-IFR'!BE277</f>
        <v>2.5056613321010994E-2</v>
      </c>
      <c r="AC277" s="36">
        <f>(C_calculation_DO_reachcode!BM277*Q!BF277)/'A-IFR'!BF277</f>
        <v>9.8863478688751727E-2</v>
      </c>
      <c r="AD277" s="36">
        <f>(C_calculation_DO_reachcode!BN277*Q!BG277)/'A-IFR'!BG277</f>
        <v>0</v>
      </c>
    </row>
    <row r="278" spans="1:30" x14ac:dyDescent="0.25">
      <c r="A278" s="15" t="s">
        <v>331</v>
      </c>
      <c r="B278" s="3">
        <v>17110004000390</v>
      </c>
      <c r="C278">
        <v>0.99880892038345337</v>
      </c>
      <c r="D278" s="20">
        <v>62</v>
      </c>
      <c r="F278" s="36">
        <f>(C_calculation_DO_reachcode!AP278*Q!AI278)/'A-IFR'!AI278</f>
        <v>0</v>
      </c>
      <c r="G278" s="36">
        <f>(C_calculation_DO_reachcode!AQ278*Q!AJ278)/'A-IFR'!AJ278</f>
        <v>0</v>
      </c>
      <c r="H278" s="36">
        <f>(C_calculation_DO_reachcode!AR278*Q!AK278)/'A-IFR'!AK278</f>
        <v>0</v>
      </c>
      <c r="I278" s="36">
        <f>(C_calculation_DO_reachcode!AS278*Q!AL278)/'A-IFR'!AL278</f>
        <v>0</v>
      </c>
      <c r="J278" s="36">
        <f>(C_calculation_DO_reachcode!AT278*Q!AM278)/'A-IFR'!AM278</f>
        <v>0</v>
      </c>
      <c r="K278" s="36">
        <f>(C_calculation_DO_reachcode!AU278*Q!AN278)/'A-IFR'!AN278</f>
        <v>4.0667388008469446E-2</v>
      </c>
      <c r="L278" s="36">
        <f>(C_calculation_DO_reachcode!AV278*Q!AO278)/'A-IFR'!AO278</f>
        <v>0.10744824140159667</v>
      </c>
      <c r="M278" s="36">
        <f>(C_calculation_DO_reachcode!AW278*Q!AP278)/'A-IFR'!AP278</f>
        <v>0.23797808669905376</v>
      </c>
      <c r="N278" s="36">
        <f>(C_calculation_DO_reachcode!AX278*Q!AQ278)/'A-IFR'!AQ278</f>
        <v>0.3015537639271389</v>
      </c>
      <c r="O278" s="36">
        <f>(C_calculation_DO_reachcode!AY278*Q!AR278)/'A-IFR'!AR278</f>
        <v>0.26494585311911489</v>
      </c>
      <c r="P278" s="36">
        <f>(C_calculation_DO_reachcode!AZ278*Q!AS278)/'A-IFR'!AS278</f>
        <v>1.8527909864759978E-2</v>
      </c>
      <c r="Q278" s="36">
        <f>(C_calculation_DO_reachcode!BA278*Q!AT278)/'A-IFR'!AT278</f>
        <v>0</v>
      </c>
      <c r="R278" s="36">
        <f>(C_calculation_DO_reachcode!BB278*Q!AU278)/'A-IFR'!AU278</f>
        <v>5.3920559288824603E-2</v>
      </c>
      <c r="S278" s="36">
        <f>(C_calculation_DO_reachcode!BC278*Q!AV278)/'A-IFR'!AV278</f>
        <v>0.22494110806166462</v>
      </c>
      <c r="T278" s="36">
        <f>(C_calculation_DO_reachcode!BD278*Q!AW278)/'A-IFR'!AW278</f>
        <v>0</v>
      </c>
      <c r="U278" s="36">
        <f>(C_calculation_DO_reachcode!BE278*Q!AX278)/'A-IFR'!AX278</f>
        <v>0</v>
      </c>
      <c r="V278" s="36">
        <f>(C_calculation_DO_reachcode!BF278*Q!AY278)/'A-IFR'!AY278</f>
        <v>0.22017655631282704</v>
      </c>
      <c r="W278" s="36">
        <f>(C_calculation_DO_reachcode!BG278*Q!AZ278)/'A-IFR'!AZ278</f>
        <v>0</v>
      </c>
      <c r="X278" s="36">
        <f>(C_calculation_DO_reachcode!BH278*Q!BA278)/'A-IFR'!BA278</f>
        <v>9.596692866856904E-2</v>
      </c>
      <c r="Y278" s="36">
        <f>(C_calculation_DO_reachcode!BI278*Q!BB278)/'A-IFR'!BB278</f>
        <v>0.1704043170982569</v>
      </c>
      <c r="Z278" s="36">
        <f>(C_calculation_DO_reachcode!BJ278*Q!BC278)/'A-IFR'!BC278</f>
        <v>0</v>
      </c>
      <c r="AA278" s="36">
        <f>(C_calculation_DO_reachcode!BK278*Q!BD278)/'A-IFR'!BD278</f>
        <v>0</v>
      </c>
      <c r="AB278" s="36">
        <f>(C_calculation_DO_reachcode!BL278*Q!BE278)/'A-IFR'!BE278</f>
        <v>8.0904191375319137E-2</v>
      </c>
      <c r="AC278" s="36">
        <f>(C_calculation_DO_reachcode!BM278*Q!BF278)/'A-IFR'!BF278</f>
        <v>0.21098008579247532</v>
      </c>
      <c r="AD278" s="36">
        <f>(C_calculation_DO_reachcode!BN278*Q!BG278)/'A-IFR'!BG278</f>
        <v>0</v>
      </c>
    </row>
    <row r="279" spans="1:30" x14ac:dyDescent="0.25">
      <c r="A279" s="15" t="s">
        <v>332</v>
      </c>
      <c r="B279" s="3">
        <v>17110004001003</v>
      </c>
      <c r="C279">
        <v>2.1819841116666794E-2</v>
      </c>
      <c r="D279" s="20">
        <v>62</v>
      </c>
      <c r="F279" s="36">
        <f>(C_calculation_DO_reachcode!AP279*Q!AI279)/'A-IFR'!AI279</f>
        <v>0.65145589228741341</v>
      </c>
      <c r="G279" s="36">
        <f>(C_calculation_DO_reachcode!AQ279*Q!AJ279)/'A-IFR'!AJ279</f>
        <v>0.27686657465028092</v>
      </c>
      <c r="H279" s="36">
        <f>(C_calculation_DO_reachcode!AR279*Q!AK279)/'A-IFR'!AK279</f>
        <v>0.58250145416659915</v>
      </c>
      <c r="I279" s="36">
        <f>(C_calculation_DO_reachcode!AS279*Q!AL279)/'A-IFR'!AL279</f>
        <v>0.66976861597169324</v>
      </c>
      <c r="J279" s="36">
        <f>(C_calculation_DO_reachcode!AT279*Q!AM279)/'A-IFR'!AM279</f>
        <v>0.49756032212908341</v>
      </c>
      <c r="K279" s="36">
        <f>(C_calculation_DO_reachcode!AU279*Q!AN279)/'A-IFR'!AN279</f>
        <v>0.53153994467407895</v>
      </c>
      <c r="L279" s="36">
        <f>(C_calculation_DO_reachcode!AV279*Q!AO279)/'A-IFR'!AO279</f>
        <v>0.60315127224643816</v>
      </c>
      <c r="M279" s="36" t="e">
        <f>(C_calculation_DO_reachcode!AW279*Q!AP279)/'A-IFR'!AP279</f>
        <v>#DIV/0!</v>
      </c>
      <c r="N279" s="36">
        <f>(C_calculation_DO_reachcode!AX279*Q!AQ279)/'A-IFR'!AQ279</f>
        <v>0.55751176973471039</v>
      </c>
      <c r="O279" s="36">
        <f>(C_calculation_DO_reachcode!AY279*Q!AR279)/'A-IFR'!AR279</f>
        <v>0.97926983166994441</v>
      </c>
      <c r="P279" s="36">
        <f>(C_calculation_DO_reachcode!AZ279*Q!AS279)/'A-IFR'!AS279</f>
        <v>0.65588800921250312</v>
      </c>
      <c r="Q279" s="36">
        <f>(C_calculation_DO_reachcode!BA279*Q!AT279)/'A-IFR'!AT279</f>
        <v>0.88133580600359873</v>
      </c>
      <c r="R279" s="36">
        <f>(C_calculation_DO_reachcode!BB279*Q!AU279)/'A-IFR'!AU279</f>
        <v>0.65945597127153621</v>
      </c>
      <c r="S279" s="36">
        <f>(C_calculation_DO_reachcode!BC279*Q!AV279)/'A-IFR'!AV279</f>
        <v>0.7697936126589201</v>
      </c>
      <c r="T279" s="36">
        <f>(C_calculation_DO_reachcode!BD279*Q!AW279)/'A-IFR'!AW279</f>
        <v>0.88133580600359873</v>
      </c>
      <c r="U279" s="36">
        <f>(C_calculation_DO_reachcode!BE279*Q!AX279)/'A-IFR'!AX279</f>
        <v>0.58841899498129457</v>
      </c>
      <c r="V279" s="36">
        <f>(C_calculation_DO_reachcode!BF279*Q!AY279)/'A-IFR'!AY279</f>
        <v>0.71035336335163646</v>
      </c>
      <c r="W279" s="36">
        <f>(C_calculation_DO_reachcode!BG279*Q!AZ279)/'A-IFR'!AZ279</f>
        <v>0.53162631160947471</v>
      </c>
      <c r="X279" s="36">
        <f>(C_calculation_DO_reachcode!BH279*Q!BA279)/'A-IFR'!BA279</f>
        <v>0.86747292175441726</v>
      </c>
      <c r="Y279" s="36">
        <f>(C_calculation_DO_reachcode!BI279*Q!BB279)/'A-IFR'!BB279</f>
        <v>0.81005308752699279</v>
      </c>
      <c r="Z279" s="36">
        <f>(C_calculation_DO_reachcode!BJ279*Q!BC279)/'A-IFR'!BC279</f>
        <v>0.59875384947858679</v>
      </c>
      <c r="AA279" s="36">
        <f>(C_calculation_DO_reachcode!BK279*Q!BD279)/'A-IFR'!BD279</f>
        <v>0.50855181971628616</v>
      </c>
      <c r="AB279" s="36">
        <f>(C_calculation_DO_reachcode!BL279*Q!BE279)/'A-IFR'!BE279</f>
        <v>0.58615024321533149</v>
      </c>
      <c r="AC279" s="36">
        <f>(C_calculation_DO_reachcode!BM279*Q!BF279)/'A-IFR'!BF279</f>
        <v>0.76014402223585109</v>
      </c>
      <c r="AD279" s="36">
        <f>(C_calculation_DO_reachcode!BN279*Q!BG279)/'A-IFR'!BG279</f>
        <v>0.55072612060415671</v>
      </c>
    </row>
    <row r="280" spans="1:30" x14ac:dyDescent="0.25">
      <c r="A280" s="15" t="s">
        <v>333</v>
      </c>
      <c r="B280" s="3">
        <v>17110004001002</v>
      </c>
      <c r="C280">
        <v>7.8016698360443115E-2</v>
      </c>
      <c r="D280" s="20">
        <v>62</v>
      </c>
      <c r="F280" s="36">
        <f>(C_calculation_DO_reachcode!AP280*Q!AI280)/'A-IFR'!AI280</f>
        <v>0.64599399085035825</v>
      </c>
      <c r="G280" s="36">
        <f>(C_calculation_DO_reachcode!AQ280*Q!AJ280)/'A-IFR'!AJ280</f>
        <v>0.35652917158773806</v>
      </c>
      <c r="H280" s="36">
        <f>(C_calculation_DO_reachcode!AR280*Q!AK280)/'A-IFR'!AK280</f>
        <v>0.77093116251287053</v>
      </c>
      <c r="I280" s="36">
        <f>(C_calculation_DO_reachcode!AS280*Q!AL280)/'A-IFR'!AL280</f>
        <v>0.32434315543423403</v>
      </c>
      <c r="J280" s="36">
        <f>(C_calculation_DO_reachcode!AT280*Q!AM280)/'A-IFR'!AM280</f>
        <v>0.47152109735005071</v>
      </c>
      <c r="K280" s="36">
        <f>(C_calculation_DO_reachcode!AU280*Q!AN280)/'A-IFR'!AN280</f>
        <v>0.46452467147702359</v>
      </c>
      <c r="L280" s="36">
        <f>(C_calculation_DO_reachcode!AV280*Q!AO280)/'A-IFR'!AO280</f>
        <v>0.38486391791972302</v>
      </c>
      <c r="M280" s="36" t="e">
        <f>(C_calculation_DO_reachcode!AW280*Q!AP280)/'A-IFR'!AP280</f>
        <v>#DIV/0!</v>
      </c>
      <c r="N280" s="36" t="e">
        <f>(C_calculation_DO_reachcode!AX280*Q!AQ280)/'A-IFR'!AQ280</f>
        <v>#DIV/0!</v>
      </c>
      <c r="O280" s="36">
        <f>(C_calculation_DO_reachcode!AY280*Q!AR280)/'A-IFR'!AR280</f>
        <v>1.0285765982103687</v>
      </c>
      <c r="P280" s="36">
        <f>(C_calculation_DO_reachcode!AZ280*Q!AS280)/'A-IFR'!AS280</f>
        <v>0.62290832965323018</v>
      </c>
      <c r="Q280" s="36">
        <f>(C_calculation_DO_reachcode!BA280*Q!AT280)/'A-IFR'!AT280</f>
        <v>0.94275983924575624</v>
      </c>
      <c r="R280" s="36">
        <f>(C_calculation_DO_reachcode!BB280*Q!AU280)/'A-IFR'!AU280</f>
        <v>0.60287545438413448</v>
      </c>
      <c r="S280" s="36">
        <f>(C_calculation_DO_reachcode!BC280*Q!AV280)/'A-IFR'!AV280</f>
        <v>0.81400767922169504</v>
      </c>
      <c r="T280" s="36">
        <f>(C_calculation_DO_reachcode!BD280*Q!AW280)/'A-IFR'!AW280</f>
        <v>0.94275983924575624</v>
      </c>
      <c r="U280" s="36">
        <f>(C_calculation_DO_reachcode!BE280*Q!AX280)/'A-IFR'!AX280</f>
        <v>0.49379461496279281</v>
      </c>
      <c r="V280" s="36">
        <f>(C_calculation_DO_reachcode!BF280*Q!AY280)/'A-IFR'!AY280</f>
        <v>0.64949598186252999</v>
      </c>
      <c r="W280" s="36">
        <f>(C_calculation_DO_reachcode!BG280*Q!AZ280)/'A-IFR'!AZ280</f>
        <v>0.49012302864444418</v>
      </c>
      <c r="X280" s="36">
        <f>(C_calculation_DO_reachcode!BH280*Q!BA280)/'A-IFR'!BA280</f>
        <v>0.89471828553358046</v>
      </c>
      <c r="Y280" s="36">
        <f>(C_calculation_DO_reachcode!BI280*Q!BB280)/'A-IFR'!BB280</f>
        <v>0.85577344705565983</v>
      </c>
      <c r="Z280" s="36">
        <f>(C_calculation_DO_reachcode!BJ280*Q!BC280)/'A-IFR'!BC280</f>
        <v>0.51633569503624455</v>
      </c>
      <c r="AA280" s="36">
        <f>(C_calculation_DO_reachcode!BK280*Q!BD280)/'A-IFR'!BD280</f>
        <v>0.47780357691186337</v>
      </c>
      <c r="AB280" s="36">
        <f>(C_calculation_DO_reachcode!BL280*Q!BE280)/'A-IFR'!BE280</f>
        <v>0.4285802926785004</v>
      </c>
      <c r="AC280" s="36">
        <f>(C_calculation_DO_reachcode!BM280*Q!BF280)/'A-IFR'!BF280</f>
        <v>0.80304745477049011</v>
      </c>
      <c r="AD280" s="36">
        <f>(C_calculation_DO_reachcode!BN280*Q!BG280)/'A-IFR'!BG280</f>
        <v>0.51547829321622496</v>
      </c>
    </row>
    <row r="281" spans="1:30" x14ac:dyDescent="0.25">
      <c r="A281" s="15" t="s">
        <v>334</v>
      </c>
      <c r="B281" s="3">
        <v>17110004001001</v>
      </c>
      <c r="C281">
        <v>3.9420165121555328E-2</v>
      </c>
      <c r="D281" s="20">
        <v>62</v>
      </c>
      <c r="F281" s="36">
        <f>(C_calculation_DO_reachcode!AP281*Q!AI281)/'A-IFR'!AI281</f>
        <v>0.56754122327840517</v>
      </c>
      <c r="G281" s="36">
        <f>(C_calculation_DO_reachcode!AQ281*Q!AJ281)/'A-IFR'!AJ281</f>
        <v>0.13120898319110624</v>
      </c>
      <c r="H281" s="36">
        <f>(C_calculation_DO_reachcode!AR281*Q!AK281)/'A-IFR'!AK281</f>
        <v>0.56257138886074354</v>
      </c>
      <c r="I281" s="36">
        <f>(C_calculation_DO_reachcode!AS281*Q!AL281)/'A-IFR'!AL281</f>
        <v>0.25217680335011688</v>
      </c>
      <c r="J281" s="36">
        <f>(C_calculation_DO_reachcode!AT281*Q!AM281)/'A-IFR'!AM281</f>
        <v>0.11330581593038529</v>
      </c>
      <c r="K281" s="36">
        <f>(C_calculation_DO_reachcode!AU281*Q!AN281)/'A-IFR'!AN281</f>
        <v>0.31961130293980172</v>
      </c>
      <c r="L281" s="36">
        <f>(C_calculation_DO_reachcode!AV281*Q!AO281)/'A-IFR'!AO281</f>
        <v>0.29839669406991737</v>
      </c>
      <c r="M281" s="36" t="e">
        <f>(C_calculation_DO_reachcode!AW281*Q!AP281)/'A-IFR'!AP281</f>
        <v>#DIV/0!</v>
      </c>
      <c r="N281" s="36" t="e">
        <f>(C_calculation_DO_reachcode!AX281*Q!AQ281)/'A-IFR'!AQ281</f>
        <v>#DIV/0!</v>
      </c>
      <c r="O281" s="36">
        <f>(C_calculation_DO_reachcode!AY281*Q!AR281)/'A-IFR'!AR281</f>
        <v>0.68904645899529537</v>
      </c>
      <c r="P281" s="36">
        <f>(C_calculation_DO_reachcode!AZ281*Q!AS281)/'A-IFR'!AS281</f>
        <v>0.58437027713452949</v>
      </c>
      <c r="Q281" s="36">
        <f>(C_calculation_DO_reachcode!BA281*Q!AT281)/'A-IFR'!AT281</f>
        <v>0.81832663641970838</v>
      </c>
      <c r="R281" s="36">
        <f>(C_calculation_DO_reachcode!BB281*Q!AU281)/'A-IFR'!AU281</f>
        <v>0.43322480627528032</v>
      </c>
      <c r="S281" s="36">
        <f>(C_calculation_DO_reachcode!BC281*Q!AV281)/'A-IFR'!AV281</f>
        <v>0.61905144984008764</v>
      </c>
      <c r="T281" s="36">
        <f>(C_calculation_DO_reachcode!BD281*Q!AW281)/'A-IFR'!AW281</f>
        <v>0.81832663641970838</v>
      </c>
      <c r="U281" s="36">
        <f>(C_calculation_DO_reachcode!BE281*Q!AX281)/'A-IFR'!AX281</f>
        <v>0.30412396278557935</v>
      </c>
      <c r="V281" s="36">
        <f>(C_calculation_DO_reachcode!BF281*Q!AY281)/'A-IFR'!AY281</f>
        <v>0.49651591841780029</v>
      </c>
      <c r="W281" s="36">
        <f>(C_calculation_DO_reachcode!BG281*Q!AZ281)/'A-IFR'!AZ281</f>
        <v>0.27960915449403911</v>
      </c>
      <c r="X281" s="36">
        <f>(C_calculation_DO_reachcode!BH281*Q!BA281)/'A-IFR'!BA281</f>
        <v>0.71154186655402984</v>
      </c>
      <c r="Y281" s="36">
        <f>(C_calculation_DO_reachcode!BI281*Q!BB281)/'A-IFR'!BB281</f>
        <v>0.68057023725878329</v>
      </c>
      <c r="Z281" s="36">
        <f>(C_calculation_DO_reachcode!BJ281*Q!BC281)/'A-IFR'!BC281</f>
        <v>0.34170421210179291</v>
      </c>
      <c r="AA281" s="36">
        <f>(C_calculation_DO_reachcode!BK281*Q!BD281)/'A-IFR'!BD281</f>
        <v>0.25342179200246462</v>
      </c>
      <c r="AB281" s="36">
        <f>(C_calculation_DO_reachcode!BL281*Q!BE281)/'A-IFR'!BE281</f>
        <v>0.3146412619896844</v>
      </c>
      <c r="AC281" s="36">
        <f>(C_calculation_DO_reachcode!BM281*Q!BF281)/'A-IFR'!BF281</f>
        <v>0.63863888124080548</v>
      </c>
      <c r="AD281" s="36">
        <f>(C_calculation_DO_reachcode!BN281*Q!BG281)/'A-IFR'!BG281</f>
        <v>0.32803356682207702</v>
      </c>
    </row>
    <row r="282" spans="1:30" x14ac:dyDescent="0.25">
      <c r="A282" s="15" t="s">
        <v>335</v>
      </c>
      <c r="B282" s="3">
        <v>17110004000393</v>
      </c>
      <c r="C282">
        <v>0.99486678838729858</v>
      </c>
      <c r="D282" s="20">
        <v>3</v>
      </c>
      <c r="F282" s="36">
        <f>(C_calculation_DO_reachcode!AP282*Q!AI282)/'A-IFR'!AI282</f>
        <v>6.5542814077773862E-2</v>
      </c>
      <c r="G282" s="36">
        <f>(C_calculation_DO_reachcode!AQ282*Q!AJ282)/'A-IFR'!AJ282</f>
        <v>0</v>
      </c>
      <c r="H282" s="36">
        <f>(C_calculation_DO_reachcode!AR282*Q!AK282)/'A-IFR'!AK282</f>
        <v>0</v>
      </c>
      <c r="I282" s="36">
        <f>(C_calculation_DO_reachcode!AS282*Q!AL282)/'A-IFR'!AL282</f>
        <v>0</v>
      </c>
      <c r="J282" s="36">
        <f>(C_calculation_DO_reachcode!AT282*Q!AM282)/'A-IFR'!AM282</f>
        <v>0</v>
      </c>
      <c r="K282" s="36">
        <f>(C_calculation_DO_reachcode!AU282*Q!AN282)/'A-IFR'!AN282</f>
        <v>5.7278009617458929E-4</v>
      </c>
      <c r="L282" s="36">
        <f>(C_calculation_DO_reachcode!AV282*Q!AO282)/'A-IFR'!AO282</f>
        <v>0.17335831054573883</v>
      </c>
      <c r="M282" s="36">
        <f>(C_calculation_DO_reachcode!AW282*Q!AP282)/'A-IFR'!AP282</f>
        <v>0.19293492129871131</v>
      </c>
      <c r="N282" s="36">
        <f>(C_calculation_DO_reachcode!AX282*Q!AQ282)/'A-IFR'!AQ282</f>
        <v>0.2970632818321457</v>
      </c>
      <c r="O282" s="36">
        <f>(C_calculation_DO_reachcode!AY282*Q!AR282)/'A-IFR'!AR282</f>
        <v>0.21719944102718486</v>
      </c>
      <c r="P282" s="36">
        <f>(C_calculation_DO_reachcode!AZ282*Q!AS282)/'A-IFR'!AS282</f>
        <v>0.18342631162497391</v>
      </c>
      <c r="Q282" s="36">
        <f>(C_calculation_DO_reachcode!BA282*Q!AT282)/'A-IFR'!AT282</f>
        <v>6.8953432266994588E-2</v>
      </c>
      <c r="R282" s="36">
        <f>(C_calculation_DO_reachcode!BB282*Q!AU282)/'A-IFR'!AU282</f>
        <v>0.10655245176441026</v>
      </c>
      <c r="S282" s="36">
        <f>(C_calculation_DO_reachcode!BC282*Q!AV282)/'A-IFR'!AV282</f>
        <v>0.25488965082045278</v>
      </c>
      <c r="T282" s="36">
        <f>(C_calculation_DO_reachcode!BD282*Q!AW282)/'A-IFR'!AW282</f>
        <v>6.8953432266994588E-2</v>
      </c>
      <c r="U282" s="36">
        <f>(C_calculation_DO_reachcode!BE282*Q!AX282)/'A-IFR'!AX282</f>
        <v>0</v>
      </c>
      <c r="V282" s="36">
        <f>(C_calculation_DO_reachcode!BF282*Q!AY282)/'A-IFR'!AY282</f>
        <v>0.24000660497785051</v>
      </c>
      <c r="W282" s="36">
        <f>(C_calculation_DO_reachcode!BG282*Q!AZ282)/'A-IFR'!AZ282</f>
        <v>0</v>
      </c>
      <c r="X282" s="36">
        <f>(C_calculation_DO_reachcode!BH282*Q!BA282)/'A-IFR'!BA282</f>
        <v>0.1660264408709457</v>
      </c>
      <c r="Y282" s="36">
        <f>(C_calculation_DO_reachcode!BI282*Q!BB282)/'A-IFR'!BB282</f>
        <v>0.21914944023074939</v>
      </c>
      <c r="Z282" s="36">
        <f>(C_calculation_DO_reachcode!BJ282*Q!BC282)/'A-IFR'!BC282</f>
        <v>6.5532313811789249E-3</v>
      </c>
      <c r="AA282" s="36">
        <f>(C_calculation_DO_reachcode!BK282*Q!BD282)/'A-IFR'!BD282</f>
        <v>0</v>
      </c>
      <c r="AB282" s="36">
        <f>(C_calculation_DO_reachcode!BL282*Q!BE282)/'A-IFR'!BE282</f>
        <v>0.1022210118075724</v>
      </c>
      <c r="AC282" s="36">
        <f>(C_calculation_DO_reachcode!BM282*Q!BF282)/'A-IFR'!BF282</f>
        <v>0.23185321353602756</v>
      </c>
      <c r="AD282" s="36">
        <f>(C_calculation_DO_reachcode!BN282*Q!BG282)/'A-IFR'!BG282</f>
        <v>0</v>
      </c>
    </row>
    <row r="283" spans="1:30" x14ac:dyDescent="0.25">
      <c r="A283" s="15" t="s">
        <v>336</v>
      </c>
      <c r="B283" s="3">
        <v>17110004004392</v>
      </c>
      <c r="C283">
        <v>4.798591136932373E-2</v>
      </c>
      <c r="D283" s="20">
        <v>62</v>
      </c>
      <c r="F283" s="36">
        <f>(C_calculation_DO_reachcode!AP283*Q!AI283)/'A-IFR'!AI283</f>
        <v>0.49951572227587199</v>
      </c>
      <c r="G283" s="36">
        <f>(C_calculation_DO_reachcode!AQ283*Q!AJ283)/'A-IFR'!AJ283</f>
        <v>0.27257104246247654</v>
      </c>
      <c r="H283" s="36">
        <f>(C_calculation_DO_reachcode!AR283*Q!AK283)/'A-IFR'!AK283</f>
        <v>0.53086446678324573</v>
      </c>
      <c r="I283" s="36">
        <f>(C_calculation_DO_reachcode!AS283*Q!AL283)/'A-IFR'!AL283</f>
        <v>0.30731513977393665</v>
      </c>
      <c r="J283" s="36">
        <f>(C_calculation_DO_reachcode!AT283*Q!AM283)/'A-IFR'!AM283</f>
        <v>0.3849582690305639</v>
      </c>
      <c r="K283" s="36">
        <f>(C_calculation_DO_reachcode!AU283*Q!AN283)/'A-IFR'!AN283</f>
        <v>0.30471902000712281</v>
      </c>
      <c r="L283" s="36">
        <f>(C_calculation_DO_reachcode!AV283*Q!AO283)/'A-IFR'!AO283</f>
        <v>0.19412739472162238</v>
      </c>
      <c r="M283" s="36" t="e">
        <f>(C_calculation_DO_reachcode!AW283*Q!AP283)/'A-IFR'!AP283</f>
        <v>#DIV/0!</v>
      </c>
      <c r="N283" s="36">
        <f>(C_calculation_DO_reachcode!AX283*Q!AQ283)/'A-IFR'!AQ283</f>
        <v>0.28290095378731595</v>
      </c>
      <c r="O283" s="36">
        <f>(C_calculation_DO_reachcode!AY283*Q!AR283)/'A-IFR'!AR283</f>
        <v>0.47871253084184029</v>
      </c>
      <c r="P283" s="36">
        <f>(C_calculation_DO_reachcode!AZ283*Q!AS283)/'A-IFR'!AS283</f>
        <v>0.52396929097541212</v>
      </c>
      <c r="Q283" s="36">
        <f>(C_calculation_DO_reachcode!BA283*Q!AT283)/'A-IFR'!AT283</f>
        <v>0.89045033996856426</v>
      </c>
      <c r="R283" s="36">
        <f>(C_calculation_DO_reachcode!BB283*Q!AU283)/'A-IFR'!AU283</f>
        <v>0.42270758862981123</v>
      </c>
      <c r="S283" s="36">
        <f>(C_calculation_DO_reachcode!BC283*Q!AV283)/'A-IFR'!AV283</f>
        <v>0.44050512679065684</v>
      </c>
      <c r="T283" s="36">
        <f>(C_calculation_DO_reachcode!BD283*Q!AW283)/'A-IFR'!AW283</f>
        <v>0.89045033996856426</v>
      </c>
      <c r="U283" s="36">
        <f>(C_calculation_DO_reachcode!BE283*Q!AX283)/'A-IFR'!AX283</f>
        <v>0.34366128335381974</v>
      </c>
      <c r="V283" s="36">
        <f>(C_calculation_DO_reachcode!BF283*Q!AY283)/'A-IFR'!AY283</f>
        <v>0.35539180989003738</v>
      </c>
      <c r="W283" s="36">
        <f>(C_calculation_DO_reachcode!BG283*Q!AZ283)/'A-IFR'!AZ283</f>
        <v>0.36784205976043766</v>
      </c>
      <c r="X283" s="36">
        <f>(C_calculation_DO_reachcode!BH283*Q!BA283)/'A-IFR'!BA283</f>
        <v>0.63187350371763873</v>
      </c>
      <c r="Y283" s="36">
        <f>(C_calculation_DO_reachcode!BI283*Q!BB283)/'A-IFR'!BB283</f>
        <v>0.54855706174948349</v>
      </c>
      <c r="Z283" s="36">
        <f>(C_calculation_DO_reachcode!BJ283*Q!BC283)/'A-IFR'!BC283</f>
        <v>0.36632217156642333</v>
      </c>
      <c r="AA283" s="36">
        <f>(C_calculation_DO_reachcode!BK283*Q!BD283)/'A-IFR'!BD283</f>
        <v>0.37400313633353427</v>
      </c>
      <c r="AB283" s="36">
        <f>(C_calculation_DO_reachcode!BL283*Q!BE283)/'A-IFR'!BE283</f>
        <v>0.24682634656876995</v>
      </c>
      <c r="AC283" s="36">
        <f>(C_calculation_DO_reachcode!BM283*Q!BF283)/'A-IFR'!BF283</f>
        <v>0.51475931363601857</v>
      </c>
      <c r="AD283" s="36">
        <f>(C_calculation_DO_reachcode!BN283*Q!BG283)/'A-IFR'!BG283</f>
        <v>0.38937834335478561</v>
      </c>
    </row>
    <row r="284" spans="1:30" x14ac:dyDescent="0.25">
      <c r="A284" s="15" t="s">
        <v>337</v>
      </c>
      <c r="B284" s="3">
        <v>17110004001001</v>
      </c>
      <c r="C284">
        <v>3.5099279135465622E-2</v>
      </c>
      <c r="D284" s="20">
        <v>62</v>
      </c>
      <c r="F284" s="36">
        <f>(C_calculation_DO_reachcode!AP284*Q!AI284)/'A-IFR'!AI284</f>
        <v>0.60825721649981845</v>
      </c>
      <c r="G284" s="36">
        <f>(C_calculation_DO_reachcode!AQ284*Q!AJ284)/'A-IFR'!AJ284</f>
        <v>0.25929394297290054</v>
      </c>
      <c r="H284" s="36">
        <f>(C_calculation_DO_reachcode!AR284*Q!AK284)/'A-IFR'!AK284</f>
        <v>0.62326749683766747</v>
      </c>
      <c r="I284" s="36">
        <f>(C_calculation_DO_reachcode!AS284*Q!AL284)/'A-IFR'!AL284</f>
        <v>0.47029757537963923</v>
      </c>
      <c r="J284" s="36">
        <f>(C_calculation_DO_reachcode!AT284*Q!AM284)/'A-IFR'!AM284</f>
        <v>0.26250353628592382</v>
      </c>
      <c r="K284" s="36">
        <f>(C_calculation_DO_reachcode!AU284*Q!AN284)/'A-IFR'!AN284</f>
        <v>0.3190385228270064</v>
      </c>
      <c r="L284" s="36">
        <f>(C_calculation_DO_reachcode!AV284*Q!AO284)/'A-IFR'!AO284</f>
        <v>0.16657656359300785</v>
      </c>
      <c r="M284" s="36">
        <f>(C_calculation_DO_reachcode!AW284*Q!AP284)/'A-IFR'!AP284</f>
        <v>8.2203787045887711E-2</v>
      </c>
      <c r="N284" s="36">
        <f>(C_calculation_DO_reachcode!AX284*Q!AQ284)/'A-IFR'!AQ284</f>
        <v>0.4549213139656838</v>
      </c>
      <c r="O284" s="36">
        <f>(C_calculation_DO_reachcode!AY284*Q!AR284)/'A-IFR'!AR284</f>
        <v>0.8672373684546768</v>
      </c>
      <c r="P284" s="36">
        <f>(C_calculation_DO_reachcode!AZ284*Q!AS284)/'A-IFR'!AS284</f>
        <v>0.59585758125068067</v>
      </c>
      <c r="Q284" s="36">
        <f>(C_calculation_DO_reachcode!BA284*Q!AT284)/'A-IFR'!AT284</f>
        <v>0.81713778416340865</v>
      </c>
      <c r="R284" s="36">
        <f>(C_calculation_DO_reachcode!BB284*Q!AU284)/'A-IFR'!AU284</f>
        <v>0.4686389382032386</v>
      </c>
      <c r="S284" s="36">
        <f>(C_calculation_DO_reachcode!BC284*Q!AV284)/'A-IFR'!AV284</f>
        <v>0.66980767175123868</v>
      </c>
      <c r="T284" s="36">
        <f>(C_calculation_DO_reachcode!BD284*Q!AW284)/'A-IFR'!AW284</f>
        <v>0.81713778416340865</v>
      </c>
      <c r="U284" s="36">
        <f>(C_calculation_DO_reachcode!BE284*Q!AX284)/'A-IFR'!AX284</f>
        <v>0.35234020738099459</v>
      </c>
      <c r="V284" s="36">
        <f>(C_calculation_DO_reachcode!BF284*Q!AY284)/'A-IFR'!AY284</f>
        <v>0.42262654777399611</v>
      </c>
      <c r="W284" s="36">
        <f>(C_calculation_DO_reachcode!BG284*Q!AZ284)/'A-IFR'!AZ284</f>
        <v>0.38890113296861989</v>
      </c>
      <c r="X284" s="36">
        <f>(C_calculation_DO_reachcode!BH284*Q!BA284)/'A-IFR'!BA284</f>
        <v>0.78439888844563055</v>
      </c>
      <c r="Y284" s="36">
        <f>(C_calculation_DO_reachcode!BI284*Q!BB284)/'A-IFR'!BB284</f>
        <v>0.71590753803952767</v>
      </c>
      <c r="Z284" s="36">
        <f>(C_calculation_DO_reachcode!BJ284*Q!BC284)/'A-IFR'!BC284</f>
        <v>0.38899843282614688</v>
      </c>
      <c r="AA284" s="36">
        <f>(C_calculation_DO_reachcode!BK284*Q!BD284)/'A-IFR'!BD284</f>
        <v>0.39651165394200072</v>
      </c>
      <c r="AB284" s="36">
        <f>(C_calculation_DO_reachcode!BL284*Q!BE284)/'A-IFR'!BE284</f>
        <v>0.23685356488922363</v>
      </c>
      <c r="AC284" s="36">
        <f>(C_calculation_DO_reachcode!BM284*Q!BF284)/'A-IFR'!BF284</f>
        <v>0.56612880518608011</v>
      </c>
      <c r="AD284" s="36">
        <f>(C_calculation_DO_reachcode!BN284*Q!BG284)/'A-IFR'!BG284</f>
        <v>0.42534637877154191</v>
      </c>
    </row>
    <row r="285" spans="1:30" x14ac:dyDescent="0.25">
      <c r="A285" s="15" t="s">
        <v>338</v>
      </c>
      <c r="B285" s="3">
        <v>17110004000393</v>
      </c>
      <c r="C285">
        <v>0.99983012676239014</v>
      </c>
      <c r="D285" s="20">
        <v>65</v>
      </c>
      <c r="F285" s="36">
        <f>(C_calculation_DO_reachcode!AP285*Q!AI285)/'A-IFR'!AI285</f>
        <v>9.4838468427008799E-2</v>
      </c>
      <c r="G285" s="36">
        <f>(C_calculation_DO_reachcode!AQ285*Q!AJ285)/'A-IFR'!AJ285</f>
        <v>0</v>
      </c>
      <c r="H285" s="36">
        <f>(C_calculation_DO_reachcode!AR285*Q!AK285)/'A-IFR'!AK285</f>
        <v>0</v>
      </c>
      <c r="I285" s="36">
        <f>(C_calculation_DO_reachcode!AS285*Q!AL285)/'A-IFR'!AL285</f>
        <v>6.4868635555698825E-3</v>
      </c>
      <c r="J285" s="36">
        <f>(C_calculation_DO_reachcode!AT285*Q!AM285)/'A-IFR'!AM285</f>
        <v>4.2225772257183667E-3</v>
      </c>
      <c r="K285" s="36">
        <f>(C_calculation_DO_reachcode!AU285*Q!AN285)/'A-IFR'!AN285</f>
        <v>6.7015277408670415E-2</v>
      </c>
      <c r="L285" s="36">
        <f>(C_calculation_DO_reachcode!AV285*Q!AO285)/'A-IFR'!AO285</f>
        <v>0.26448799228123543</v>
      </c>
      <c r="M285" s="36">
        <f>(C_calculation_DO_reachcode!AW285*Q!AP285)/'A-IFR'!AP285</f>
        <v>0.27213583915591749</v>
      </c>
      <c r="N285" s="36">
        <f>(C_calculation_DO_reachcode!AX285*Q!AQ285)/'A-IFR'!AQ285</f>
        <v>0.33989564536411748</v>
      </c>
      <c r="O285" s="36">
        <f>(C_calculation_DO_reachcode!AY285*Q!AR285)/'A-IFR'!AR285</f>
        <v>0.33672152958560453</v>
      </c>
      <c r="P285" s="36">
        <f>(C_calculation_DO_reachcode!AZ285*Q!AS285)/'A-IFR'!AS285</f>
        <v>0.25086788961345141</v>
      </c>
      <c r="Q285" s="36">
        <f>(C_calculation_DO_reachcode!BA285*Q!AT285)/'A-IFR'!AT285</f>
        <v>0.19021636976332459</v>
      </c>
      <c r="R285" s="36">
        <f>(C_calculation_DO_reachcode!BB285*Q!AU285)/'A-IFR'!AU285</f>
        <v>0.18427945071981705</v>
      </c>
      <c r="S285" s="36">
        <f>(C_calculation_DO_reachcode!BC285*Q!AV285)/'A-IFR'!AV285</f>
        <v>0.33452220399146776</v>
      </c>
      <c r="T285" s="36">
        <f>(C_calculation_DO_reachcode!BD285*Q!AW285)/'A-IFR'!AW285</f>
        <v>0.19021636976332459</v>
      </c>
      <c r="U285" s="36">
        <f>(C_calculation_DO_reachcode!BE285*Q!AX285)/'A-IFR'!AX285</f>
        <v>6.5513826265641867E-2</v>
      </c>
      <c r="V285" s="36">
        <f>(C_calculation_DO_reachcode!BF285*Q!AY285)/'A-IFR'!AY285</f>
        <v>0.33078114349947746</v>
      </c>
      <c r="W285" s="36">
        <f>(C_calculation_DO_reachcode!BG285*Q!AZ285)/'A-IFR'!AZ285</f>
        <v>0</v>
      </c>
      <c r="X285" s="36">
        <f>(C_calculation_DO_reachcode!BH285*Q!BA285)/'A-IFR'!BA285</f>
        <v>0.27196711496837334</v>
      </c>
      <c r="Y285" s="36">
        <f>(C_calculation_DO_reachcode!BI285*Q!BB285)/'A-IFR'!BB285</f>
        <v>0.30957220599097202</v>
      </c>
      <c r="Z285" s="36">
        <f>(C_calculation_DO_reachcode!BJ285*Q!BC285)/'A-IFR'!BC285</f>
        <v>6.9779782099311377E-2</v>
      </c>
      <c r="AA285" s="36">
        <f>(C_calculation_DO_reachcode!BK285*Q!BD285)/'A-IFR'!BD285</f>
        <v>0</v>
      </c>
      <c r="AB285" s="36">
        <f>(C_calculation_DO_reachcode!BL285*Q!BE285)/'A-IFR'!BE285</f>
        <v>0.18474579118490075</v>
      </c>
      <c r="AC285" s="36">
        <f>(C_calculation_DO_reachcode!BM285*Q!BF285)/'A-IFR'!BF285</f>
        <v>0.32737611860668997</v>
      </c>
      <c r="AD285" s="36">
        <f>(C_calculation_DO_reachcode!BN285*Q!BG285)/'A-IFR'!BG285</f>
        <v>5.9523076117650809E-3</v>
      </c>
    </row>
    <row r="286" spans="1:30" x14ac:dyDescent="0.25">
      <c r="A286" s="15" t="s">
        <v>339</v>
      </c>
      <c r="B286" s="3">
        <v>17110004000394</v>
      </c>
      <c r="C286">
        <v>0.82856118679046631</v>
      </c>
      <c r="D286" s="20">
        <v>65</v>
      </c>
      <c r="F286" s="36">
        <f>(C_calculation_DO_reachcode!AP286*Q!AI286)/'A-IFR'!AI286</f>
        <v>0.11767914662530442</v>
      </c>
      <c r="G286" s="36">
        <f>(C_calculation_DO_reachcode!AQ286*Q!AJ286)/'A-IFR'!AJ286</f>
        <v>0.10348327544839077</v>
      </c>
      <c r="H286" s="36">
        <f>(C_calculation_DO_reachcode!AR286*Q!AK286)/'A-IFR'!AK286</f>
        <v>0</v>
      </c>
      <c r="I286" s="36">
        <f>(C_calculation_DO_reachcode!AS286*Q!AL286)/'A-IFR'!AL286</f>
        <v>0.10216810100022795</v>
      </c>
      <c r="J286" s="36">
        <f>(C_calculation_DO_reachcode!AT286*Q!AM286)/'A-IFR'!AM286</f>
        <v>0.24350195334976435</v>
      </c>
      <c r="K286" s="36">
        <f>(C_calculation_DO_reachcode!AU286*Q!AN286)/'A-IFR'!AN286</f>
        <v>0.36199705403657806</v>
      </c>
      <c r="L286" s="36">
        <f>(C_calculation_DO_reachcode!AV286*Q!AO286)/'A-IFR'!AO286</f>
        <v>0.45268137140442222</v>
      </c>
      <c r="M286" s="36">
        <f>(C_calculation_DO_reachcode!AW286*Q!AP286)/'A-IFR'!AP286</f>
        <v>0.47182724112963897</v>
      </c>
      <c r="N286" s="36">
        <f>(C_calculation_DO_reachcode!AX286*Q!AQ286)/'A-IFR'!AQ286</f>
        <v>0.63764975742700325</v>
      </c>
      <c r="O286" s="36">
        <f>(C_calculation_DO_reachcode!AY286*Q!AR286)/'A-IFR'!AR286</f>
        <v>0.69559989754060469</v>
      </c>
      <c r="P286" s="36">
        <f>(C_calculation_DO_reachcode!AZ286*Q!AS286)/'A-IFR'!AS286</f>
        <v>0.40316730265795414</v>
      </c>
      <c r="Q286" s="36">
        <f>(C_calculation_DO_reachcode!BA286*Q!AT286)/'A-IFR'!AT286</f>
        <v>0.30712018034703464</v>
      </c>
      <c r="R286" s="36">
        <f>(C_calculation_DO_reachcode!BB286*Q!AU286)/'A-IFR'!AU286</f>
        <v>0.39294669139866889</v>
      </c>
      <c r="S286" s="36">
        <f>(C_calculation_DO_reachcode!BC286*Q!AV286)/'A-IFR'!AV286</f>
        <v>0.63004589374818354</v>
      </c>
      <c r="T286" s="36">
        <f>(C_calculation_DO_reachcode!BD286*Q!AW286)/'A-IFR'!AW286</f>
        <v>0.30712018034703464</v>
      </c>
      <c r="U286" s="36">
        <f>(C_calculation_DO_reachcode!BE286*Q!AX286)/'A-IFR'!AX286</f>
        <v>0.24921772917058899</v>
      </c>
      <c r="V286" s="36">
        <f>(C_calculation_DO_reachcode!BF286*Q!AY286)/'A-IFR'!AY286</f>
        <v>0.59824766298120191</v>
      </c>
      <c r="W286" s="36">
        <f>(C_calculation_DO_reachcode!BG286*Q!AZ286)/'A-IFR'!AZ286</f>
        <v>0.1536390142515465</v>
      </c>
      <c r="X286" s="36">
        <f>(C_calculation_DO_reachcode!BH286*Q!BA286)/'A-IFR'!BA286</f>
        <v>0.49771441612280115</v>
      </c>
      <c r="Y286" s="36">
        <f>(C_calculation_DO_reachcode!BI286*Q!BB286)/'A-IFR'!BB286</f>
        <v>0.57179533724715148</v>
      </c>
      <c r="Z286" s="36">
        <f>(C_calculation_DO_reachcode!BJ286*Q!BC286)/'A-IFR'!BC286</f>
        <v>0.23149551062844836</v>
      </c>
      <c r="AA286" s="36">
        <f>(C_calculation_DO_reachcode!BK286*Q!BD286)/'A-IFR'!BD286</f>
        <v>7.3856077866062048E-2</v>
      </c>
      <c r="AB286" s="36">
        <f>(C_calculation_DO_reachcode!BL286*Q!BE286)/'A-IFR'!BE286</f>
        <v>0.42384324563337533</v>
      </c>
      <c r="AC286" s="36">
        <f>(C_calculation_DO_reachcode!BM286*Q!BF286)/'A-IFR'!BF286</f>
        <v>0.59392324784635353</v>
      </c>
      <c r="AD286" s="36">
        <f>(C_calculation_DO_reachcode!BN286*Q!BG286)/'A-IFR'!BG286</f>
        <v>0.14711308293545156</v>
      </c>
    </row>
    <row r="287" spans="1:30" x14ac:dyDescent="0.25">
      <c r="A287" s="15" t="s">
        <v>340</v>
      </c>
      <c r="B287" s="3">
        <v>17110004000394</v>
      </c>
      <c r="C287">
        <v>0.78824484348297119</v>
      </c>
      <c r="D287" s="20">
        <v>65</v>
      </c>
      <c r="F287" s="36">
        <f>(C_calculation_DO_reachcode!AP287*Q!AI287)/'A-IFR'!AI287</f>
        <v>0.11879635371351938</v>
      </c>
      <c r="G287" s="36">
        <f>(C_calculation_DO_reachcode!AQ287*Q!AJ287)/'A-IFR'!AJ287</f>
        <v>0.15795843365612869</v>
      </c>
      <c r="H287" s="36">
        <f>(C_calculation_DO_reachcode!AR287*Q!AK287)/'A-IFR'!AK287</f>
        <v>0</v>
      </c>
      <c r="I287" s="36">
        <f>(C_calculation_DO_reachcode!AS287*Q!AL287)/'A-IFR'!AL287</f>
        <v>3.2434317777849983E-2</v>
      </c>
      <c r="J287" s="36">
        <f>(C_calculation_DO_reachcode!AT287*Q!AM287)/'A-IFR'!AM287</f>
        <v>0.24913205631738888</v>
      </c>
      <c r="K287" s="36">
        <f>(C_calculation_DO_reachcode!AU287*Q!AN287)/'A-IFR'!AN287</f>
        <v>0.44275905501625767</v>
      </c>
      <c r="L287" s="36">
        <f>(C_calculation_DO_reachcode!AV287*Q!AO287)/'A-IFR'!AO287</f>
        <v>0.50460409424809427</v>
      </c>
      <c r="M287" s="36">
        <f>(C_calculation_DO_reachcode!AW287*Q!AP287)/'A-IFR'!AP287</f>
        <v>0.50223138315947258</v>
      </c>
      <c r="N287" s="36">
        <f>(C_calculation_DO_reachcode!AX287*Q!AQ287)/'A-IFR'!AQ287</f>
        <v>0.6107931655468557</v>
      </c>
      <c r="O287" s="36">
        <f>(C_calculation_DO_reachcode!AY287*Q!AR287)/'A-IFR'!AR287</f>
        <v>0.65893189037998523</v>
      </c>
      <c r="P287" s="36">
        <f>(C_calculation_DO_reachcode!AZ287*Q!AS287)/'A-IFR'!AS287</f>
        <v>0.38315716079809248</v>
      </c>
      <c r="Q287" s="36">
        <f>(C_calculation_DO_reachcode!BA287*Q!AT287)/'A-IFR'!AT287</f>
        <v>0.25659395712865163</v>
      </c>
      <c r="R287" s="36">
        <f>(C_calculation_DO_reachcode!BB287*Q!AU287)/'A-IFR'!AU287</f>
        <v>0.4093069549546246</v>
      </c>
      <c r="S287" s="36">
        <f>(C_calculation_DO_reachcode!BC287*Q!AV287)/'A-IFR'!AV287</f>
        <v>0.60004284297373212</v>
      </c>
      <c r="T287" s="36">
        <f>(C_calculation_DO_reachcode!BD287*Q!AW287)/'A-IFR'!AW287</f>
        <v>0.25659395712865163</v>
      </c>
      <c r="U287" s="36">
        <f>(C_calculation_DO_reachcode!BE287*Q!AX287)/'A-IFR'!AX287</f>
        <v>0.2974641118068781</v>
      </c>
      <c r="V287" s="36">
        <f>(C_calculation_DO_reachcode!BF287*Q!AY287)/'A-IFR'!AY287</f>
        <v>0.6058106149016671</v>
      </c>
      <c r="W287" s="36">
        <f>(C_calculation_DO_reachcode!BG287*Q!AZ287)/'A-IFR'!AZ287</f>
        <v>0.1963335977516632</v>
      </c>
      <c r="X287" s="36">
        <f>(C_calculation_DO_reachcode!BH287*Q!BA287)/'A-IFR'!BA287</f>
        <v>0.46134672051656517</v>
      </c>
      <c r="Y287" s="36">
        <f>(C_calculation_DO_reachcode!BI287*Q!BB287)/'A-IFR'!BB287</f>
        <v>0.53666162578762688</v>
      </c>
      <c r="Z287" s="36">
        <f>(C_calculation_DO_reachcode!BJ287*Q!BC287)/'A-IFR'!BC287</f>
        <v>0.27328536522066538</v>
      </c>
      <c r="AA287" s="36">
        <f>(C_calculation_DO_reachcode!BK287*Q!BD287)/'A-IFR'!BD287</f>
        <v>0.10133857758901116</v>
      </c>
      <c r="AB287" s="36">
        <f>(C_calculation_DO_reachcode!BL287*Q!BE287)/'A-IFR'!BE287</f>
        <v>0.48953894870654846</v>
      </c>
      <c r="AC287" s="36">
        <f>(C_calculation_DO_reachcode!BM287*Q!BF287)/'A-IFR'!BF287</f>
        <v>0.57815923840467331</v>
      </c>
      <c r="AD287" s="36">
        <f>(C_calculation_DO_reachcode!BN287*Q!BG287)/'A-IFR'!BG287</f>
        <v>0.18260451136717962</v>
      </c>
    </row>
    <row r="288" spans="1:30" x14ac:dyDescent="0.25">
      <c r="A288" s="15" t="s">
        <v>341</v>
      </c>
      <c r="B288" s="3">
        <v>17110001000006</v>
      </c>
      <c r="C288">
        <v>0.99992674589157104</v>
      </c>
      <c r="D288" s="20">
        <v>66</v>
      </c>
      <c r="F288" s="36">
        <f>(C_calculation_DO_reachcode!AP288*Q!AI288)/'A-IFR'!AI288</f>
        <v>0.31005785440095618</v>
      </c>
      <c r="G288" s="36">
        <f>(C_calculation_DO_reachcode!AQ288*Q!AJ288)/'A-IFR'!AJ288</f>
        <v>0.27604719347110873</v>
      </c>
      <c r="H288" s="36">
        <f>(C_calculation_DO_reachcode!AR288*Q!AK288)/'A-IFR'!AK288</f>
        <v>0.16698469233428861</v>
      </c>
      <c r="I288" s="36">
        <f>(C_calculation_DO_reachcode!AS288*Q!AL288)/'A-IFR'!AL288</f>
        <v>0.64409898244916497</v>
      </c>
      <c r="J288" s="36">
        <f>(C_calculation_DO_reachcode!AT288*Q!AM288)/'A-IFR'!AM288</f>
        <v>0.62432771041063662</v>
      </c>
      <c r="K288" s="36">
        <f>(C_calculation_DO_reachcode!AU288*Q!AN288)/'A-IFR'!AN288</f>
        <v>0.53506118866156638</v>
      </c>
      <c r="L288" s="36">
        <f>(C_calculation_DO_reachcode!AV288*Q!AO288)/'A-IFR'!AO288</f>
        <v>0.46302654532390269</v>
      </c>
      <c r="M288" s="36">
        <f>(C_calculation_DO_reachcode!AW288*Q!AP288)/'A-IFR'!AP288</f>
        <v>0.43490022264220013</v>
      </c>
      <c r="N288" s="36">
        <f>(C_calculation_DO_reachcode!AX288*Q!AQ288)/'A-IFR'!AQ288</f>
        <v>0.4473786677494872</v>
      </c>
      <c r="O288" s="36">
        <f>(C_calculation_DO_reachcode!AY288*Q!AR288)/'A-IFR'!AR288</f>
        <v>0.93597206880480366</v>
      </c>
      <c r="P288" s="36">
        <f>(C_calculation_DO_reachcode!AZ288*Q!AS288)/'A-IFR'!AS288</f>
        <v>0.76473163171657244</v>
      </c>
      <c r="Q288" s="36">
        <f>(C_calculation_DO_reachcode!BA288*Q!AT288)/'A-IFR'!AT288</f>
        <v>0.44099099376566853</v>
      </c>
      <c r="R288" s="36">
        <f>(C_calculation_DO_reachcode!BB288*Q!AU288)/'A-IFR'!AU288</f>
        <v>0.56259221779727064</v>
      </c>
      <c r="S288" s="36">
        <f>(C_calculation_DO_reachcode!BC288*Q!AV288)/'A-IFR'!AV288</f>
        <v>0.71626024055322435</v>
      </c>
      <c r="T288" s="36">
        <f>(C_calculation_DO_reachcode!BD288*Q!AW288)/'A-IFR'!AW288</f>
        <v>0.44099099376566853</v>
      </c>
      <c r="U288" s="36">
        <f>(C_calculation_DO_reachcode!BE288*Q!AX288)/'A-IFR'!AX288</f>
        <v>0.51716354149790389</v>
      </c>
      <c r="V288" s="36">
        <f>(C_calculation_DO_reachcode!BF288*Q!AY288)/'A-IFR'!AY288</f>
        <v>0.61328505018647006</v>
      </c>
      <c r="W288" s="36">
        <f>(C_calculation_DO_reachcode!BG288*Q!AZ288)/'A-IFR'!AZ288</f>
        <v>0.49452859375677077</v>
      </c>
      <c r="X288" s="36">
        <f>(C_calculation_DO_reachcode!BH288*Q!BA288)/'A-IFR'!BA288</f>
        <v>0.72012210484728356</v>
      </c>
      <c r="Y288" s="36">
        <f>(C_calculation_DO_reachcode!BI288*Q!BB288)/'A-IFR'!BB288</f>
        <v>0.66304663747827153</v>
      </c>
      <c r="Z288" s="36">
        <f>(C_calculation_DO_reachcode!BJ288*Q!BC288)/'A-IFR'!BC288</f>
        <v>0.49524355394275538</v>
      </c>
      <c r="AA288" s="36">
        <f>(C_calculation_DO_reachcode!BK288*Q!BD288)/'A-IFR'!BD288</f>
        <v>0.45679026012989721</v>
      </c>
      <c r="AB288" s="36">
        <f>(C_calculation_DO_reachcode!BL288*Q!BE288)/'A-IFR'!BE288</f>
        <v>0.50278874796247819</v>
      </c>
      <c r="AC288" s="36">
        <f>(C_calculation_DO_reachcode!BM288*Q!BF288)/'A-IFR'!BF288</f>
        <v>0.64020155571316584</v>
      </c>
      <c r="AD288" s="36">
        <f>(C_calculation_DO_reachcode!BN288*Q!BG288)/'A-IFR'!BG288</f>
        <v>0.46560682044274909</v>
      </c>
    </row>
    <row r="289" spans="1:30" x14ac:dyDescent="0.25">
      <c r="A289" s="15" t="s">
        <v>342</v>
      </c>
      <c r="B289" s="3">
        <v>17110004000440</v>
      </c>
      <c r="C289">
        <v>0.99060213565826416</v>
      </c>
      <c r="D289" s="20">
        <v>113</v>
      </c>
      <c r="F289" s="36">
        <f>(C_calculation_DO_reachcode!AP289*Q!AI289)/'A-IFR'!AI289</f>
        <v>0.23768759835569589</v>
      </c>
      <c r="G289" s="36">
        <f>(C_calculation_DO_reachcode!AQ289*Q!AJ289)/'A-IFR'!AJ289</f>
        <v>0.12255355596965253</v>
      </c>
      <c r="H289" s="36">
        <f>(C_calculation_DO_reachcode!AR289*Q!AK289)/'A-IFR'!AK289</f>
        <v>0.13980289846868951</v>
      </c>
      <c r="I289" s="36">
        <f>(C_calculation_DO_reachcode!AS289*Q!AL289)/'A-IFR'!AL289</f>
        <v>0.45339247384801928</v>
      </c>
      <c r="J289" s="36">
        <f>(C_calculation_DO_reachcode!AT289*Q!AM289)/'A-IFR'!AM289</f>
        <v>0.35663834553317153</v>
      </c>
      <c r="K289" s="36">
        <f>(C_calculation_DO_reachcode!AU289*Q!AN289)/'A-IFR'!AN289</f>
        <v>0.30298832754652816</v>
      </c>
      <c r="L289" s="36">
        <f>(C_calculation_DO_reachcode!AV289*Q!AO289)/'A-IFR'!AO289</f>
        <v>0.16361233003609865</v>
      </c>
      <c r="M289" s="36">
        <f>(C_calculation_DO_reachcode!AW289*Q!AP289)/'A-IFR'!AP289</f>
        <v>0.18432488468088448</v>
      </c>
      <c r="N289" s="36">
        <f>(C_calculation_DO_reachcode!AX289*Q!AQ289)/'A-IFR'!AQ289</f>
        <v>0.38975805174602951</v>
      </c>
      <c r="O289" s="36">
        <f>(C_calculation_DO_reachcode!AY289*Q!AR289)/'A-IFR'!AR289</f>
        <v>0.76139141474790506</v>
      </c>
      <c r="P289" s="36">
        <f>(C_calculation_DO_reachcode!AZ289*Q!AS289)/'A-IFR'!AS289</f>
        <v>0.65860833426419452</v>
      </c>
      <c r="Q289" s="36">
        <f>(C_calculation_DO_reachcode!BA289*Q!AT289)/'A-IFR'!AT289</f>
        <v>0.60206674193933685</v>
      </c>
      <c r="R289" s="36">
        <f>(C_calculation_DO_reachcode!BB289*Q!AU289)/'A-IFR'!AU289</f>
        <v>0.44401440994752217</v>
      </c>
      <c r="S289" s="36">
        <f>(C_calculation_DO_reachcode!BC289*Q!AV289)/'A-IFR'!AV289</f>
        <v>0.6560135708749032</v>
      </c>
      <c r="T289" s="36">
        <f>(C_calculation_DO_reachcode!BD289*Q!AW289)/'A-IFR'!AW289</f>
        <v>0.60206674193933685</v>
      </c>
      <c r="U289" s="36">
        <f>(C_calculation_DO_reachcode!BE289*Q!AX289)/'A-IFR'!AX289</f>
        <v>0.34646903101359122</v>
      </c>
      <c r="V289" s="36">
        <f>(C_calculation_DO_reachcode!BF289*Q!AY289)/'A-IFR'!AY289</f>
        <v>0.41634917256938397</v>
      </c>
      <c r="W289" s="36">
        <f>(C_calculation_DO_reachcode!BG289*Q!AZ289)/'A-IFR'!AZ289</f>
        <v>0.3710361411998952</v>
      </c>
      <c r="X289" s="36">
        <f>(C_calculation_DO_reachcode!BH289*Q!BA289)/'A-IFR'!BA289</f>
        <v>0.70654429076785608</v>
      </c>
      <c r="Y289" s="36">
        <f>(C_calculation_DO_reachcode!BI289*Q!BB289)/'A-IFR'!BB289</f>
        <v>0.67770757820279448</v>
      </c>
      <c r="Z289" s="36">
        <f>(C_calculation_DO_reachcode!BJ289*Q!BC289)/'A-IFR'!BC289</f>
        <v>0.35384134763455355</v>
      </c>
      <c r="AA289" s="36">
        <f>(C_calculation_DO_reachcode!BK289*Q!BD289)/'A-IFR'!BD289</f>
        <v>0.33897379003446954</v>
      </c>
      <c r="AB289" s="36">
        <f>(C_calculation_DO_reachcode!BL289*Q!BE289)/'A-IFR'!BE289</f>
        <v>0.22612431940496719</v>
      </c>
      <c r="AC289" s="36">
        <f>(C_calculation_DO_reachcode!BM289*Q!BF289)/'A-IFR'!BF289</f>
        <v>0.56704941024133704</v>
      </c>
      <c r="AD289" s="36">
        <f>(C_calculation_DO_reachcode!BN289*Q!BG289)/'A-IFR'!BG289</f>
        <v>0.36663979423618387</v>
      </c>
    </row>
    <row r="290" spans="1:30" x14ac:dyDescent="0.25">
      <c r="A290" s="15" t="s">
        <v>343</v>
      </c>
      <c r="B290" s="3">
        <v>17110004000440</v>
      </c>
      <c r="C290">
        <v>0.97350740432739258</v>
      </c>
      <c r="D290" s="20">
        <v>113</v>
      </c>
      <c r="F290" s="36">
        <f>(C_calculation_DO_reachcode!AP290*Q!AI290)/'A-IFR'!AI290</f>
        <v>0.25921353592036683</v>
      </c>
      <c r="G290" s="36">
        <f>(C_calculation_DO_reachcode!AQ290*Q!AJ290)/'A-IFR'!AJ290</f>
        <v>0.14022954961912182</v>
      </c>
      <c r="H290" s="36">
        <f>(C_calculation_DO_reachcode!AR290*Q!AK290)/'A-IFR'!AK290</f>
        <v>0.13529312755034456</v>
      </c>
      <c r="I290" s="36">
        <f>(C_calculation_DO_reachcode!AS290*Q!AL290)/'A-IFR'!AL290</f>
        <v>0.29414536420633836</v>
      </c>
      <c r="J290" s="36">
        <f>(C_calculation_DO_reachcode!AT290*Q!AM290)/'A-IFR'!AM290</f>
        <v>0.27450611571803141</v>
      </c>
      <c r="K290" s="36">
        <f>(C_calculation_DO_reachcode!AU290*Q!AN290)/'A-IFR'!AN290</f>
        <v>0.24211920454183278</v>
      </c>
      <c r="L290" s="36">
        <f>(C_calculation_DO_reachcode!AV290*Q!AO290)/'A-IFR'!AO290</f>
        <v>0.13405760774823086</v>
      </c>
      <c r="M290" s="36">
        <f>(C_calculation_DO_reachcode!AW290*Q!AP290)/'A-IFR'!AP290</f>
        <v>0.16528928820566019</v>
      </c>
      <c r="N290" s="36">
        <f>(C_calculation_DO_reachcode!AX290*Q!AQ290)/'A-IFR'!AQ290</f>
        <v>0.31101037970187301</v>
      </c>
      <c r="O290" s="36">
        <f>(C_calculation_DO_reachcode!AY290*Q!AR290)/'A-IFR'!AR290</f>
        <v>0.7445841042434227</v>
      </c>
      <c r="P290" s="36">
        <f>(C_calculation_DO_reachcode!AZ290*Q!AS290)/'A-IFR'!AS290</f>
        <v>0.74179693061770469</v>
      </c>
      <c r="Q290" s="36">
        <f>(C_calculation_DO_reachcode!BA290*Q!AT290)/'A-IFR'!AT290</f>
        <v>0.17943368417403879</v>
      </c>
      <c r="R290" s="36">
        <f>(C_calculation_DO_reachcode!BB290*Q!AU290)/'A-IFR'!AU290</f>
        <v>0.36861525077503537</v>
      </c>
      <c r="S290" s="36">
        <f>(C_calculation_DO_reachcode!BC290*Q!AV290)/'A-IFR'!AV290</f>
        <v>0.61163669309927771</v>
      </c>
      <c r="T290" s="36">
        <f>(C_calculation_DO_reachcode!BD290*Q!AW290)/'A-IFR'!AW290</f>
        <v>0.17943368417403879</v>
      </c>
      <c r="U290" s="36">
        <f>(C_calculation_DO_reachcode!BE290*Q!AX290)/'A-IFR'!AX290</f>
        <v>0.27363231747762057</v>
      </c>
      <c r="V290" s="36">
        <f>(C_calculation_DO_reachcode!BF290*Q!AY290)/'A-IFR'!AY290</f>
        <v>0.37525519301396132</v>
      </c>
      <c r="W290" s="36">
        <f>(C_calculation_DO_reachcode!BG290*Q!AZ290)/'A-IFR'!AZ290</f>
        <v>0.28902172235848272</v>
      </c>
      <c r="X290" s="36">
        <f>(C_calculation_DO_reachcode!BH290*Q!BA290)/'A-IFR'!BA290</f>
        <v>0.60194136172494006</v>
      </c>
      <c r="Y290" s="36">
        <f>(C_calculation_DO_reachcode!BI290*Q!BB290)/'A-IFR'!BB290</f>
        <v>0.56379984764915492</v>
      </c>
      <c r="Z290" s="36">
        <f>(C_calculation_DO_reachcode!BJ290*Q!BC290)/'A-IFR'!BC290</f>
        <v>0.28562882157963415</v>
      </c>
      <c r="AA290" s="36">
        <f>(C_calculation_DO_reachcode!BK290*Q!BD290)/'A-IFR'!BD290</f>
        <v>0.25955004162343009</v>
      </c>
      <c r="AB290" s="36">
        <f>(C_calculation_DO_reachcode!BL290*Q!BE290)/'A-IFR'!BE290</f>
        <v>0.18289268149727345</v>
      </c>
      <c r="AC290" s="36">
        <f>(C_calculation_DO_reachcode!BM290*Q!BF290)/'A-IFR'!BF290</f>
        <v>0.48188680321848082</v>
      </c>
      <c r="AD290" s="36">
        <f>(C_calculation_DO_reachcode!BN290*Q!BG290)/'A-IFR'!BG290</f>
        <v>0.29445931985349244</v>
      </c>
    </row>
    <row r="291" spans="1:30" x14ac:dyDescent="0.25">
      <c r="A291" s="15" t="s">
        <v>344</v>
      </c>
      <c r="B291" s="3">
        <v>17110004000439</v>
      </c>
      <c r="C291">
        <v>0.44935363531112671</v>
      </c>
      <c r="D291" s="20">
        <v>113</v>
      </c>
      <c r="F291" s="36">
        <f>(C_calculation_DO_reachcode!AP291*Q!AI291)/'A-IFR'!AI291</f>
        <v>0.1386940650055998</v>
      </c>
      <c r="G291" s="36">
        <f>(C_calculation_DO_reachcode!AQ291*Q!AJ291)/'A-IFR'!AJ291</f>
        <v>0</v>
      </c>
      <c r="H291" s="36">
        <f>(C_calculation_DO_reachcode!AR291*Q!AK291)/'A-IFR'!AK291</f>
        <v>0</v>
      </c>
      <c r="I291" s="36">
        <f>(C_calculation_DO_reachcode!AS291*Q!AL291)/'A-IFR'!AL291</f>
        <v>0</v>
      </c>
      <c r="J291" s="36">
        <f>(C_calculation_DO_reachcode!AT291*Q!AM291)/'A-IFR'!AM291</f>
        <v>0</v>
      </c>
      <c r="K291" s="36">
        <f>(C_calculation_DO_reachcode!AU291*Q!AN291)/'A-IFR'!AN291</f>
        <v>2.7250156267968242E-2</v>
      </c>
      <c r="L291" s="36">
        <f>(C_calculation_DO_reachcode!AV291*Q!AO291)/'A-IFR'!AO291</f>
        <v>4.1454171944026508E-2</v>
      </c>
      <c r="M291" s="36">
        <f>(C_calculation_DO_reachcode!AW291*Q!AP291)/'A-IFR'!AP291</f>
        <v>4.9971806305539226E-2</v>
      </c>
      <c r="N291" s="36">
        <f>(C_calculation_DO_reachcode!AX291*Q!AQ291)/'A-IFR'!AQ291</f>
        <v>0.15265653769438622</v>
      </c>
      <c r="O291" s="36">
        <f>(C_calculation_DO_reachcode!AY291*Q!AR291)/'A-IFR'!AR291</f>
        <v>0.3110364928166422</v>
      </c>
      <c r="P291" s="36">
        <f>(C_calculation_DO_reachcode!AZ291*Q!AS291)/'A-IFR'!AS291</f>
        <v>0.34617190095492889</v>
      </c>
      <c r="Q291" s="36">
        <f>(C_calculation_DO_reachcode!BA291*Q!AT291)/'A-IFR'!AT291</f>
        <v>0.25845229597677377</v>
      </c>
      <c r="R291" s="36">
        <f>(C_calculation_DO_reachcode!BB291*Q!AU291)/'A-IFR'!AU291</f>
        <v>0.10256190904957072</v>
      </c>
      <c r="S291" s="36">
        <f>(C_calculation_DO_reachcode!BC291*Q!AV291)/'A-IFR'!AV291</f>
        <v>0.28059039548541337</v>
      </c>
      <c r="T291" s="36">
        <f>(C_calculation_DO_reachcode!BD291*Q!AW291)/'A-IFR'!AW291</f>
        <v>0.25845229597677377</v>
      </c>
      <c r="U291" s="36">
        <f>(C_calculation_DO_reachcode!BE291*Q!AX291)/'A-IFR'!AX291</f>
        <v>6.3753819622267317E-3</v>
      </c>
      <c r="V291" s="36">
        <f>(C_calculation_DO_reachcode!BF291*Q!AY291)/'A-IFR'!AY291</f>
        <v>0.14751737112942642</v>
      </c>
      <c r="W291" s="36">
        <f>(C_calculation_DO_reachcode!BG291*Q!AZ291)/'A-IFR'!AZ291</f>
        <v>0</v>
      </c>
      <c r="X291" s="36">
        <f>(C_calculation_DO_reachcode!BH291*Q!BA291)/'A-IFR'!BA291</f>
        <v>0.3175006551872912</v>
      </c>
      <c r="Y291" s="36">
        <f>(C_calculation_DO_reachcode!BI291*Q!BB291)/'A-IFR'!BB291</f>
        <v>0.29003619029269456</v>
      </c>
      <c r="Z291" s="36">
        <f>(C_calculation_DO_reachcode!BJ291*Q!BC291)/'A-IFR'!BC291</f>
        <v>1.81106038177399E-2</v>
      </c>
      <c r="AA291" s="36">
        <f>(C_calculation_DO_reachcode!BK291*Q!BD291)/'A-IFR'!BD291</f>
        <v>0</v>
      </c>
      <c r="AB291" s="36">
        <f>(C_calculation_DO_reachcode!BL291*Q!BE291)/'A-IFR'!BE291</f>
        <v>3.8052495802271089E-2</v>
      </c>
      <c r="AC291" s="36">
        <f>(C_calculation_DO_reachcode!BM291*Q!BF291)/'A-IFR'!BF291</f>
        <v>0.21812055472180483</v>
      </c>
      <c r="AD291" s="36">
        <f>(C_calculation_DO_reachcode!BN291*Q!BG291)/'A-IFR'!BG291</f>
        <v>0</v>
      </c>
    </row>
    <row r="292" spans="1:30" x14ac:dyDescent="0.25">
      <c r="A292" s="15" t="s">
        <v>345</v>
      </c>
      <c r="B292" s="3">
        <v>17110004000032</v>
      </c>
      <c r="C292">
        <v>0.99965530633926392</v>
      </c>
      <c r="D292" s="20">
        <v>556</v>
      </c>
      <c r="F292" s="36">
        <f>(C_calculation_DO_reachcode!AP292*Q!AI292)/'A-IFR'!AI292</f>
        <v>0</v>
      </c>
      <c r="G292" s="36">
        <f>(C_calculation_DO_reachcode!AQ292*Q!AJ292)/'A-IFR'!AJ292</f>
        <v>0</v>
      </c>
      <c r="H292" s="36">
        <f>(C_calculation_DO_reachcode!AR292*Q!AK292)/'A-IFR'!AK292</f>
        <v>0</v>
      </c>
      <c r="I292" s="36">
        <f>(C_calculation_DO_reachcode!AS292*Q!AL292)/'A-IFR'!AL292</f>
        <v>0</v>
      </c>
      <c r="J292" s="36">
        <f>(C_calculation_DO_reachcode!AT292*Q!AM292)/'A-IFR'!AM292</f>
        <v>1.9287635184324858E-2</v>
      </c>
      <c r="K292" s="36">
        <f>(C_calculation_DO_reachcode!AU292*Q!AN292)/'A-IFR'!AN292</f>
        <v>0.31980535286789646</v>
      </c>
      <c r="L292" s="36">
        <f>(C_calculation_DO_reachcode!AV292*Q!AO292)/'A-IFR'!AO292</f>
        <v>0.55962218708344214</v>
      </c>
      <c r="M292" s="36">
        <f>(C_calculation_DO_reachcode!AW292*Q!AP292)/'A-IFR'!AP292</f>
        <v>0.60147073698580189</v>
      </c>
      <c r="N292" s="36">
        <f>(C_calculation_DO_reachcode!AX292*Q!AQ292)/'A-IFR'!AQ292</f>
        <v>0.13437169370830804</v>
      </c>
      <c r="O292" s="36">
        <f>(C_calculation_DO_reachcode!AY292*Q!AR292)/'A-IFR'!AR292</f>
        <v>0.40241711726320029</v>
      </c>
      <c r="P292" s="36">
        <f>(C_calculation_DO_reachcode!AZ292*Q!AS292)/'A-IFR'!AS292</f>
        <v>0</v>
      </c>
      <c r="Q292" s="36">
        <f>(C_calculation_DO_reachcode!BA292*Q!AT292)/'A-IFR'!AT292</f>
        <v>0</v>
      </c>
      <c r="R292" s="36">
        <f>(C_calculation_DO_reachcode!BB292*Q!AU292)/'A-IFR'!AU292</f>
        <v>5.8824296269565805E-2</v>
      </c>
      <c r="S292" s="36">
        <f>(C_calculation_DO_reachcode!BC292*Q!AV292)/'A-IFR'!AV292</f>
        <v>0.16987539220922282</v>
      </c>
      <c r="T292" s="36">
        <f>(C_calculation_DO_reachcode!BD292*Q!AW292)/'A-IFR'!AW292</f>
        <v>0</v>
      </c>
      <c r="U292" s="36">
        <f>(C_calculation_DO_reachcode!BE292*Q!AX292)/'A-IFR'!AX292</f>
        <v>6.9200414877416646E-4</v>
      </c>
      <c r="V292" s="36">
        <f>(C_calculation_DO_reachcode!BF292*Q!AY292)/'A-IFR'!AY292</f>
        <v>0.29202445745501932</v>
      </c>
      <c r="W292" s="36">
        <f>(C_calculation_DO_reachcode!BG292*Q!AZ292)/'A-IFR'!AZ292</f>
        <v>0</v>
      </c>
      <c r="X292" s="36">
        <f>(C_calculation_DO_reachcode!BH292*Q!BA292)/'A-IFR'!BA292</f>
        <v>7.1196032302747098E-2</v>
      </c>
      <c r="Y292" s="36">
        <f>(C_calculation_DO_reachcode!BI292*Q!BB292)/'A-IFR'!BB292</f>
        <v>8.0598677596593865E-2</v>
      </c>
      <c r="Z292" s="36">
        <f>(C_calculation_DO_reachcode!BJ292*Q!BC292)/'A-IFR'!BC292</f>
        <v>0</v>
      </c>
      <c r="AA292" s="36">
        <f>(C_calculation_DO_reachcode!BK292*Q!BD292)/'A-IFR'!BD292</f>
        <v>0</v>
      </c>
      <c r="AB292" s="36">
        <f>(C_calculation_DO_reachcode!BL292*Q!BE292)/'A-IFR'!BE292</f>
        <v>0.44301411250728129</v>
      </c>
      <c r="AC292" s="36">
        <f>(C_calculation_DO_reachcode!BM292*Q!BF292)/'A-IFR'!BF292</f>
        <v>0.14777342030706586</v>
      </c>
      <c r="AD292" s="36">
        <f>(C_calculation_DO_reachcode!BN292*Q!BG292)/'A-IFR'!BG292</f>
        <v>0</v>
      </c>
    </row>
    <row r="293" spans="1:30" x14ac:dyDescent="0.25">
      <c r="A293" s="15" t="s">
        <v>346</v>
      </c>
      <c r="B293" s="3">
        <v>17110004000032</v>
      </c>
      <c r="C293">
        <v>0.99964737892150879</v>
      </c>
      <c r="D293" s="20">
        <v>556</v>
      </c>
      <c r="F293" s="36">
        <f>(C_calculation_DO_reachcode!AP293*Q!AI293)/'A-IFR'!AI293</f>
        <v>0</v>
      </c>
      <c r="G293" s="36">
        <f>(C_calculation_DO_reachcode!AQ293*Q!AJ293)/'A-IFR'!AJ293</f>
        <v>0</v>
      </c>
      <c r="H293" s="36">
        <f>(C_calculation_DO_reachcode!AR293*Q!AK293)/'A-IFR'!AK293</f>
        <v>0</v>
      </c>
      <c r="I293" s="36">
        <f>(C_calculation_DO_reachcode!AS293*Q!AL293)/'A-IFR'!AL293</f>
        <v>0</v>
      </c>
      <c r="J293" s="36">
        <f>(C_calculation_DO_reachcode!AT293*Q!AM293)/'A-IFR'!AM293</f>
        <v>0</v>
      </c>
      <c r="K293" s="36">
        <f>(C_calculation_DO_reachcode!AU293*Q!AN293)/'A-IFR'!AN293</f>
        <v>4.6553943771908801E-2</v>
      </c>
      <c r="L293" s="36">
        <f>(C_calculation_DO_reachcode!AV293*Q!AO293)/'A-IFR'!AO293</f>
        <v>0.28587745875668852</v>
      </c>
      <c r="M293" s="36">
        <f>(C_calculation_DO_reachcode!AW293*Q!AP293)/'A-IFR'!AP293</f>
        <v>0.45458839643941018</v>
      </c>
      <c r="N293" s="36">
        <f>(C_calculation_DO_reachcode!AX293*Q!AQ293)/'A-IFR'!AQ293</f>
        <v>0.14240827826024033</v>
      </c>
      <c r="O293" s="36">
        <f>(C_calculation_DO_reachcode!AY293*Q!AR293)/'A-IFR'!AR293</f>
        <v>0.2606565418636636</v>
      </c>
      <c r="P293" s="36">
        <f>(C_calculation_DO_reachcode!AZ293*Q!AS293)/'A-IFR'!AS293</f>
        <v>0</v>
      </c>
      <c r="Q293" s="36">
        <f>(C_calculation_DO_reachcode!BA293*Q!AT293)/'A-IFR'!AT293</f>
        <v>0</v>
      </c>
      <c r="R293" s="36">
        <f>(C_calculation_DO_reachcode!BB293*Q!AU293)/'A-IFR'!AU293</f>
        <v>0</v>
      </c>
      <c r="S293" s="36">
        <f>(C_calculation_DO_reachcode!BC293*Q!AV293)/'A-IFR'!AV293</f>
        <v>7.2496550743899643E-2</v>
      </c>
      <c r="T293" s="36">
        <f>(C_calculation_DO_reachcode!BD293*Q!AW293)/'A-IFR'!AW293</f>
        <v>0</v>
      </c>
      <c r="U293" s="36">
        <f>(C_calculation_DO_reachcode!BE293*Q!AX293)/'A-IFR'!AX293</f>
        <v>0</v>
      </c>
      <c r="V293" s="36">
        <f>(C_calculation_DO_reachcode!BF293*Q!AY293)/'A-IFR'!AY293</f>
        <v>0.1601622655699331</v>
      </c>
      <c r="W293" s="36">
        <f>(C_calculation_DO_reachcode!BG293*Q!AZ293)/'A-IFR'!AZ293</f>
        <v>0</v>
      </c>
      <c r="X293" s="36">
        <f>(C_calculation_DO_reachcode!BH293*Q!BA293)/'A-IFR'!BA293</f>
        <v>0</v>
      </c>
      <c r="Y293" s="36">
        <f>(C_calculation_DO_reachcode!BI293*Q!BB293)/'A-IFR'!BB293</f>
        <v>0</v>
      </c>
      <c r="Z293" s="36">
        <f>(C_calculation_DO_reachcode!BJ293*Q!BC293)/'A-IFR'!BC293</f>
        <v>0</v>
      </c>
      <c r="AA293" s="36">
        <f>(C_calculation_DO_reachcode!BK293*Q!BD293)/'A-IFR'!BD293</f>
        <v>0</v>
      </c>
      <c r="AB293" s="36">
        <f>(C_calculation_DO_reachcode!BL293*Q!BE293)/'A-IFR'!BE293</f>
        <v>0.16885419296653376</v>
      </c>
      <c r="AC293" s="36">
        <f>(C_calculation_DO_reachcode!BM293*Q!BF293)/'A-IFR'!BF293</f>
        <v>3.9292354529438259E-2</v>
      </c>
      <c r="AD293" s="36">
        <f>(C_calculation_DO_reachcode!BN293*Q!BG293)/'A-IFR'!BG293</f>
        <v>0</v>
      </c>
    </row>
    <row r="294" spans="1:30" x14ac:dyDescent="0.25">
      <c r="A294" s="15" t="s">
        <v>347</v>
      </c>
      <c r="B294" s="3">
        <v>17110004000033</v>
      </c>
      <c r="C294">
        <v>0.99984145164489746</v>
      </c>
      <c r="D294" s="20">
        <v>38</v>
      </c>
      <c r="F294" s="36">
        <f>(C_calculation_DO_reachcode!AP294*Q!AI294)/'A-IFR'!AI294</f>
        <v>0</v>
      </c>
      <c r="G294" s="36">
        <f>(C_calculation_DO_reachcode!AQ294*Q!AJ294)/'A-IFR'!AJ294</f>
        <v>0</v>
      </c>
      <c r="H294" s="36">
        <f>(C_calculation_DO_reachcode!AR294*Q!AK294)/'A-IFR'!AK294</f>
        <v>0</v>
      </c>
      <c r="I294" s="36">
        <f>(C_calculation_DO_reachcode!AS294*Q!AL294)/'A-IFR'!AL294</f>
        <v>0</v>
      </c>
      <c r="J294" s="36">
        <f>(C_calculation_DO_reachcode!AT294*Q!AM294)/'A-IFR'!AM294</f>
        <v>1.7941673378881501E-2</v>
      </c>
      <c r="K294" s="36">
        <f>(C_calculation_DO_reachcode!AU294*Q!AN294)/'A-IFR'!AN294</f>
        <v>0.36061770592288045</v>
      </c>
      <c r="L294" s="36">
        <f>(C_calculation_DO_reachcode!AV294*Q!AO294)/'A-IFR'!AO294</f>
        <v>0.47156359988406032</v>
      </c>
      <c r="M294" s="36">
        <f>(C_calculation_DO_reachcode!AW294*Q!AP294)/'A-IFR'!AP294</f>
        <v>0.44049157286703089</v>
      </c>
      <c r="N294" s="36">
        <f>(C_calculation_DO_reachcode!AX294*Q!AQ294)/'A-IFR'!AQ294</f>
        <v>0.32973744203136685</v>
      </c>
      <c r="O294" s="36">
        <f>(C_calculation_DO_reachcode!AY294*Q!AR294)/'A-IFR'!AR294</f>
        <v>6.1137756673250152E-2</v>
      </c>
      <c r="P294" s="36">
        <f>(C_calculation_DO_reachcode!AZ294*Q!AS294)/'A-IFR'!AS294</f>
        <v>0</v>
      </c>
      <c r="Q294" s="36">
        <f>(C_calculation_DO_reachcode!BA294*Q!AT294)/'A-IFR'!AT294</f>
        <v>0</v>
      </c>
      <c r="R294" s="36">
        <f>(C_calculation_DO_reachcode!BB294*Q!AU294)/'A-IFR'!AU294</f>
        <v>0</v>
      </c>
      <c r="S294" s="36">
        <f>(C_calculation_DO_reachcode!BC294*Q!AV294)/'A-IFR'!AV294</f>
        <v>0</v>
      </c>
      <c r="T294" s="36">
        <f>(C_calculation_DO_reachcode!BD294*Q!AW294)/'A-IFR'!AW294</f>
        <v>0</v>
      </c>
      <c r="U294" s="36">
        <f>(C_calculation_DO_reachcode!BE294*Q!AX294)/'A-IFR'!AX294</f>
        <v>0</v>
      </c>
      <c r="V294" s="36">
        <f>(C_calculation_DO_reachcode!BF294*Q!AY294)/'A-IFR'!AY294</f>
        <v>7.7441142083989833E-2</v>
      </c>
      <c r="W294" s="36">
        <f>(C_calculation_DO_reachcode!BG294*Q!AZ294)/'A-IFR'!AZ294</f>
        <v>0</v>
      </c>
      <c r="X294" s="36">
        <f>(C_calculation_DO_reachcode!BH294*Q!BA294)/'A-IFR'!BA294</f>
        <v>0</v>
      </c>
      <c r="Y294" s="36">
        <f>(C_calculation_DO_reachcode!BI294*Q!BB294)/'A-IFR'!BB294</f>
        <v>0</v>
      </c>
      <c r="Z294" s="36">
        <f>(C_calculation_DO_reachcode!BJ294*Q!BC294)/'A-IFR'!BC294</f>
        <v>0</v>
      </c>
      <c r="AA294" s="36">
        <f>(C_calculation_DO_reachcode!BK294*Q!BD294)/'A-IFR'!BD294</f>
        <v>0</v>
      </c>
      <c r="AB294" s="36">
        <f>(C_calculation_DO_reachcode!BL294*Q!BE294)/'A-IFR'!BE294</f>
        <v>0.41795934569134385</v>
      </c>
      <c r="AC294" s="36">
        <f>(C_calculation_DO_reachcode!BM294*Q!BF294)/'A-IFR'!BF294</f>
        <v>0</v>
      </c>
      <c r="AD294" s="36">
        <f>(C_calculation_DO_reachcode!BN294*Q!BG294)/'A-IFR'!BG294</f>
        <v>0</v>
      </c>
    </row>
    <row r="295" spans="1:30" x14ac:dyDescent="0.25">
      <c r="A295" s="15" t="s">
        <v>348</v>
      </c>
      <c r="B295" s="3">
        <v>17110004000058</v>
      </c>
      <c r="C295">
        <v>0.99868345260620117</v>
      </c>
      <c r="D295" s="20">
        <v>667</v>
      </c>
      <c r="F295" s="36">
        <f>(C_calculation_DO_reachcode!AP295*Q!AI295)/'A-IFR'!AI295</f>
        <v>0</v>
      </c>
      <c r="G295" s="36">
        <f>(C_calculation_DO_reachcode!AQ295*Q!AJ295)/'A-IFR'!AJ295</f>
        <v>0</v>
      </c>
      <c r="H295" s="36">
        <f>(C_calculation_DO_reachcode!AR295*Q!AK295)/'A-IFR'!AK295</f>
        <v>0</v>
      </c>
      <c r="I295" s="36">
        <f>(C_calculation_DO_reachcode!AS295*Q!AL295)/'A-IFR'!AL295</f>
        <v>0</v>
      </c>
      <c r="J295" s="36">
        <f>(C_calculation_DO_reachcode!AT295*Q!AM295)/'A-IFR'!AM295</f>
        <v>0.11508965150662762</v>
      </c>
      <c r="K295" s="36">
        <f>(C_calculation_DO_reachcode!AU295*Q!AN295)/'A-IFR'!AN295</f>
        <v>0.55307419732311613</v>
      </c>
      <c r="L295" s="36">
        <f>(C_calculation_DO_reachcode!AV295*Q!AO295)/'A-IFR'!AO295</f>
        <v>0.55756915976129184</v>
      </c>
      <c r="M295" s="36">
        <f>(C_calculation_DO_reachcode!AW295*Q!AP295)/'A-IFR'!AP295</f>
        <v>0.13319250249402387</v>
      </c>
      <c r="N295" s="36">
        <f>(C_calculation_DO_reachcode!AX295*Q!AQ295)/'A-IFR'!AQ295</f>
        <v>0.11370808506285393</v>
      </c>
      <c r="O295" s="36">
        <f>(C_calculation_DO_reachcode!AY295*Q!AR295)/'A-IFR'!AR295</f>
        <v>0.17477109643072725</v>
      </c>
      <c r="P295" s="36">
        <f>(C_calculation_DO_reachcode!AZ295*Q!AS295)/'A-IFR'!AS295</f>
        <v>0.31337964805476315</v>
      </c>
      <c r="Q295" s="36">
        <f>(C_calculation_DO_reachcode!BA295*Q!AT295)/'A-IFR'!AT295</f>
        <v>0.6375653294008351</v>
      </c>
      <c r="R295" s="36">
        <f>(C_calculation_DO_reachcode!BB295*Q!AU295)/'A-IFR'!AU295</f>
        <v>0.1668310874934123</v>
      </c>
      <c r="S295" s="36">
        <f>(C_calculation_DO_reachcode!BC295*Q!AV295)/'A-IFR'!AV295</f>
        <v>0.20411125742183645</v>
      </c>
      <c r="T295" s="36">
        <f>(C_calculation_DO_reachcode!BD295*Q!AW295)/'A-IFR'!AW295</f>
        <v>0.6375653294008351</v>
      </c>
      <c r="U295" s="36">
        <f>(C_calculation_DO_reachcode!BE295*Q!AX295)/'A-IFR'!AX295</f>
        <v>9.7485502191578796E-2</v>
      </c>
      <c r="V295" s="36">
        <f>(C_calculation_DO_reachcode!BF295*Q!AY295)/'A-IFR'!AY295</f>
        <v>0.25056630564365989</v>
      </c>
      <c r="W295" s="36">
        <f>(C_calculation_DO_reachcode!BG295*Q!AZ295)/'A-IFR'!AZ295</f>
        <v>5.8147592400459849E-3</v>
      </c>
      <c r="X295" s="36">
        <f>(C_calculation_DO_reachcode!BH295*Q!BA295)/'A-IFR'!BA295</f>
        <v>0.36778991191752775</v>
      </c>
      <c r="Y295" s="36">
        <f>(C_calculation_DO_reachcode!BI295*Q!BB295)/'A-IFR'!BB295</f>
        <v>0.31281314745165439</v>
      </c>
      <c r="Z295" s="36">
        <f>(C_calculation_DO_reachcode!BJ295*Q!BC295)/'A-IFR'!BC295</f>
        <v>6.0171457299791085E-2</v>
      </c>
      <c r="AA295" s="36">
        <f>(C_calculation_DO_reachcode!BK295*Q!BD295)/'A-IFR'!BD295</f>
        <v>0</v>
      </c>
      <c r="AB295" s="36">
        <f>(C_calculation_DO_reachcode!BL295*Q!BE295)/'A-IFR'!BE295</f>
        <v>0.5562891959328945</v>
      </c>
      <c r="AC295" s="36">
        <f>(C_calculation_DO_reachcode!BM295*Q!BF295)/'A-IFR'!BF295</f>
        <v>0.28427081715487107</v>
      </c>
      <c r="AD295" s="36">
        <f>(C_calculation_DO_reachcode!BN295*Q!BG295)/'A-IFR'!BG295</f>
        <v>0</v>
      </c>
    </row>
    <row r="296" spans="1:30" x14ac:dyDescent="0.25">
      <c r="A296" s="15" t="s">
        <v>349</v>
      </c>
      <c r="B296" s="3">
        <v>17110004000058</v>
      </c>
      <c r="C296">
        <v>0.99868345260620117</v>
      </c>
      <c r="D296" s="20">
        <v>667</v>
      </c>
      <c r="F296" s="36">
        <f>(C_calculation_DO_reachcode!AP296*Q!AI296)/'A-IFR'!AI296</f>
        <v>0</v>
      </c>
      <c r="G296" s="36">
        <f>(C_calculation_DO_reachcode!AQ296*Q!AJ296)/'A-IFR'!AJ296</f>
        <v>0</v>
      </c>
      <c r="H296" s="36">
        <f>(C_calculation_DO_reachcode!AR296*Q!AK296)/'A-IFR'!AK296</f>
        <v>0</v>
      </c>
      <c r="I296" s="36">
        <f>(C_calculation_DO_reachcode!AS296*Q!AL296)/'A-IFR'!AL296</f>
        <v>0</v>
      </c>
      <c r="J296" s="36">
        <f>(C_calculation_DO_reachcode!AT296*Q!AM296)/'A-IFR'!AM296</f>
        <v>0</v>
      </c>
      <c r="K296" s="36">
        <f>(C_calculation_DO_reachcode!AU296*Q!AN296)/'A-IFR'!AN296</f>
        <v>0.19720453200960836</v>
      </c>
      <c r="L296" s="36">
        <f>(C_calculation_DO_reachcode!AV296*Q!AO296)/'A-IFR'!AO296</f>
        <v>0.30511606322238338</v>
      </c>
      <c r="M296" s="36">
        <f>(C_calculation_DO_reachcode!AW296*Q!AP296)/'A-IFR'!AP296</f>
        <v>0.1133304626484236</v>
      </c>
      <c r="N296" s="36">
        <f>(C_calculation_DO_reachcode!AX296*Q!AQ296)/'A-IFR'!AQ296</f>
        <v>0.11772131159448422</v>
      </c>
      <c r="O296" s="36">
        <f>(C_calculation_DO_reachcode!AY296*Q!AR296)/'A-IFR'!AR296</f>
        <v>6.1319443368727092E-2</v>
      </c>
      <c r="P296" s="36">
        <f>(C_calculation_DO_reachcode!AZ296*Q!AS296)/'A-IFR'!AS296</f>
        <v>0</v>
      </c>
      <c r="Q296" s="36">
        <f>(C_calculation_DO_reachcode!BA296*Q!AT296)/'A-IFR'!AT296</f>
        <v>0.14795622944367851</v>
      </c>
      <c r="R296" s="36">
        <f>(C_calculation_DO_reachcode!BB296*Q!AU296)/'A-IFR'!AU296</f>
        <v>0</v>
      </c>
      <c r="S296" s="36">
        <f>(C_calculation_DO_reachcode!BC296*Q!AV296)/'A-IFR'!AV296</f>
        <v>3.7821534683066427E-2</v>
      </c>
      <c r="T296" s="36">
        <f>(C_calculation_DO_reachcode!BD296*Q!AW296)/'A-IFR'!AW296</f>
        <v>0.14795622944367851</v>
      </c>
      <c r="U296" s="36">
        <f>(C_calculation_DO_reachcode!BE296*Q!AX296)/'A-IFR'!AX296</f>
        <v>0</v>
      </c>
      <c r="V296" s="36">
        <f>(C_calculation_DO_reachcode!BF296*Q!AY296)/'A-IFR'!AY296</f>
        <v>9.1752119665557103E-2</v>
      </c>
      <c r="W296" s="36">
        <f>(C_calculation_DO_reachcode!BG296*Q!AZ296)/'A-IFR'!AZ296</f>
        <v>0</v>
      </c>
      <c r="X296" s="36">
        <f>(C_calculation_DO_reachcode!BH296*Q!BA296)/'A-IFR'!BA296</f>
        <v>5.6300374206399981E-2</v>
      </c>
      <c r="Y296" s="36">
        <f>(C_calculation_DO_reachcode!BI296*Q!BB296)/'A-IFR'!BB296</f>
        <v>6.5442570892767893E-2</v>
      </c>
      <c r="Z296" s="36">
        <f>(C_calculation_DO_reachcode!BJ296*Q!BC296)/'A-IFR'!BC296</f>
        <v>0</v>
      </c>
      <c r="AA296" s="36">
        <f>(C_calculation_DO_reachcode!BK296*Q!BD296)/'A-IFR'!BD296</f>
        <v>0</v>
      </c>
      <c r="AB296" s="36">
        <f>(C_calculation_DO_reachcode!BL296*Q!BE296)/'A-IFR'!BE296</f>
        <v>0.25230694139607479</v>
      </c>
      <c r="AC296" s="36">
        <f>(C_calculation_DO_reachcode!BM296*Q!BF296)/'A-IFR'!BF296</f>
        <v>7.0442768443759241E-2</v>
      </c>
      <c r="AD296" s="36">
        <f>(C_calculation_DO_reachcode!BN296*Q!BG296)/'A-IFR'!BG296</f>
        <v>0</v>
      </c>
    </row>
    <row r="297" spans="1:30" x14ac:dyDescent="0.25">
      <c r="A297" s="15" t="s">
        <v>350</v>
      </c>
      <c r="B297" s="3">
        <v>17110004000099</v>
      </c>
      <c r="C297">
        <v>0.99647599458694458</v>
      </c>
      <c r="D297" s="20">
        <v>540</v>
      </c>
      <c r="F297" s="36">
        <f>(C_calculation_DO_reachcode!AP297*Q!AI297)/'A-IFR'!AI297</f>
        <v>0</v>
      </c>
      <c r="G297" s="36">
        <f>(C_calculation_DO_reachcode!AQ297*Q!AJ297)/'A-IFR'!AJ297</f>
        <v>0</v>
      </c>
      <c r="H297" s="36">
        <f>(C_calculation_DO_reachcode!AR297*Q!AK297)/'A-IFR'!AK297</f>
        <v>3.8963071868959809E-2</v>
      </c>
      <c r="I297" s="36">
        <f>(C_calculation_DO_reachcode!AS297*Q!AL297)/'A-IFR'!AL297</f>
        <v>0</v>
      </c>
      <c r="J297" s="36">
        <f>(C_calculation_DO_reachcode!AT297*Q!AM297)/'A-IFR'!AM297</f>
        <v>0</v>
      </c>
      <c r="K297" s="36">
        <f>(C_calculation_DO_reachcode!AU297*Q!AN297)/'A-IFR'!AN297</f>
        <v>0</v>
      </c>
      <c r="L297" s="36">
        <f>(C_calculation_DO_reachcode!AV297*Q!AO297)/'A-IFR'!AO297</f>
        <v>0</v>
      </c>
      <c r="M297" s="36">
        <f>(C_calculation_DO_reachcode!AW297*Q!AP297)/'A-IFR'!AP297</f>
        <v>0</v>
      </c>
      <c r="N297" s="36">
        <f>(C_calculation_DO_reachcode!AX297*Q!AQ297)/'A-IFR'!AQ297</f>
        <v>0</v>
      </c>
      <c r="O297" s="36">
        <f>(C_calculation_DO_reachcode!AY297*Q!AR297)/'A-IFR'!AR297</f>
        <v>0</v>
      </c>
      <c r="P297" s="36">
        <f>(C_calculation_DO_reachcode!AZ297*Q!AS297)/'A-IFR'!AS297</f>
        <v>0</v>
      </c>
      <c r="Q297" s="36">
        <f>(C_calculation_DO_reachcode!BA297*Q!AT297)/'A-IFR'!AT297</f>
        <v>0</v>
      </c>
      <c r="R297" s="36">
        <f>(C_calculation_DO_reachcode!BB297*Q!AU297)/'A-IFR'!AU297</f>
        <v>0</v>
      </c>
      <c r="S297" s="36">
        <f>(C_calculation_DO_reachcode!BC297*Q!AV297)/'A-IFR'!AV297</f>
        <v>0</v>
      </c>
      <c r="T297" s="36">
        <f>(C_calculation_DO_reachcode!BD297*Q!AW297)/'A-IFR'!AW297</f>
        <v>0</v>
      </c>
      <c r="U297" s="36">
        <f>(C_calculation_DO_reachcode!BE297*Q!AX297)/'A-IFR'!AX297</f>
        <v>0</v>
      </c>
      <c r="V297" s="36">
        <f>(C_calculation_DO_reachcode!BF297*Q!AY297)/'A-IFR'!AY297</f>
        <v>0</v>
      </c>
      <c r="W297" s="36">
        <f>(C_calculation_DO_reachcode!BG297*Q!AZ297)/'A-IFR'!AZ297</f>
        <v>0</v>
      </c>
      <c r="X297" s="36">
        <f>(C_calculation_DO_reachcode!BH297*Q!BA297)/'A-IFR'!BA297</f>
        <v>0</v>
      </c>
      <c r="Y297" s="36">
        <f>(C_calculation_DO_reachcode!BI297*Q!BB297)/'A-IFR'!BB297</f>
        <v>0</v>
      </c>
      <c r="Z297" s="36">
        <f>(C_calculation_DO_reachcode!BJ297*Q!BC297)/'A-IFR'!BC297</f>
        <v>0</v>
      </c>
      <c r="AA297" s="36">
        <f>(C_calculation_DO_reachcode!BK297*Q!BD297)/'A-IFR'!BD297</f>
        <v>0</v>
      </c>
      <c r="AB297" s="36">
        <f>(C_calculation_DO_reachcode!BL297*Q!BE297)/'A-IFR'!BE297</f>
        <v>0</v>
      </c>
      <c r="AC297" s="36">
        <f>(C_calculation_DO_reachcode!BM297*Q!BF297)/'A-IFR'!BF297</f>
        <v>0</v>
      </c>
      <c r="AD297" s="36">
        <f>(C_calculation_DO_reachcode!BN297*Q!BG297)/'A-IFR'!BG297</f>
        <v>0</v>
      </c>
    </row>
    <row r="298" spans="1:30" x14ac:dyDescent="0.25">
      <c r="A298" s="15" t="s">
        <v>351</v>
      </c>
      <c r="B298" s="3">
        <v>17110004000436</v>
      </c>
      <c r="C298">
        <v>0.27904406189918518</v>
      </c>
      <c r="D298" s="20">
        <v>113</v>
      </c>
      <c r="F298" s="36">
        <f>(C_calculation_DO_reachcode!AP298*Q!AI298)/'A-IFR'!AI298</f>
        <v>0.25418652047759349</v>
      </c>
      <c r="G298" s="36">
        <f>(C_calculation_DO_reachcode!AQ298*Q!AJ298)/'A-IFR'!AJ298</f>
        <v>0.17979010678970897</v>
      </c>
      <c r="H298" s="36">
        <f>(C_calculation_DO_reachcode!AR298*Q!AK298)/'A-IFR'!AK298</f>
        <v>0.19482210367249625</v>
      </c>
      <c r="I298" s="36">
        <f>(C_calculation_DO_reachcode!AS298*Q!AL298)/'A-IFR'!AL298</f>
        <v>0.11105316890302112</v>
      </c>
      <c r="J298" s="36">
        <f>(C_calculation_DO_reachcode!AT298*Q!AM298)/'A-IFR'!AM298</f>
        <v>0.25924357569447865</v>
      </c>
      <c r="K298" s="36">
        <f>(C_calculation_DO_reachcode!AU298*Q!AN298)/'A-IFR'!AN298</f>
        <v>0.25965953501316863</v>
      </c>
      <c r="L298" s="36">
        <f>(C_calculation_DO_reachcode!AV298*Q!AO298)/'A-IFR'!AO298</f>
        <v>0.20929152098180587</v>
      </c>
      <c r="M298" s="36">
        <f>(C_calculation_DO_reachcode!AW298*Q!AP298)/'A-IFR'!AP298</f>
        <v>0.18857895008836031</v>
      </c>
      <c r="N298" s="36">
        <f>(C_calculation_DO_reachcode!AX298*Q!AQ298)/'A-IFR'!AQ298</f>
        <v>0.34277480243033964</v>
      </c>
      <c r="O298" s="36">
        <f>(C_calculation_DO_reachcode!AY298*Q!AR298)/'A-IFR'!AR298</f>
        <v>0.90000110177315518</v>
      </c>
      <c r="P298" s="36">
        <f>(C_calculation_DO_reachcode!AZ298*Q!AS298)/'A-IFR'!AS298</f>
        <v>0.88210580741671241</v>
      </c>
      <c r="Q298" s="36">
        <f>(C_calculation_DO_reachcode!BA298*Q!AT298)/'A-IFR'!AT298</f>
        <v>0.67070489267415201</v>
      </c>
      <c r="R298" s="36">
        <f>(C_calculation_DO_reachcode!BB298*Q!AU298)/'A-IFR'!AU298</f>
        <v>0.43833432401322708</v>
      </c>
      <c r="S298" s="36">
        <f>(C_calculation_DO_reachcode!BC298*Q!AV298)/'A-IFR'!AV298</f>
        <v>0.71141953569065475</v>
      </c>
      <c r="T298" s="36">
        <f>(C_calculation_DO_reachcode!BD298*Q!AW298)/'A-IFR'!AW298</f>
        <v>0.67070489267415201</v>
      </c>
      <c r="U298" s="36">
        <f>(C_calculation_DO_reachcode!BE298*Q!AX298)/'A-IFR'!AX298</f>
        <v>0.30426588708003521</v>
      </c>
      <c r="V298" s="36">
        <f>(C_calculation_DO_reachcode!BF298*Q!AY298)/'A-IFR'!AY298</f>
        <v>0.46097653277665251</v>
      </c>
      <c r="W298" s="36">
        <f>(C_calculation_DO_reachcode!BG298*Q!AZ298)/'A-IFR'!AZ298</f>
        <v>0.2714503464396934</v>
      </c>
      <c r="X298" s="36">
        <f>(C_calculation_DO_reachcode!BH298*Q!BA298)/'A-IFR'!BA298</f>
        <v>0.85688883960086037</v>
      </c>
      <c r="Y298" s="36">
        <f>(C_calculation_DO_reachcode!BI298*Q!BB298)/'A-IFR'!BB298</f>
        <v>0.73811605314009077</v>
      </c>
      <c r="Z298" s="36">
        <f>(C_calculation_DO_reachcode!BJ298*Q!BC298)/'A-IFR'!BC298</f>
        <v>0.31466526047482402</v>
      </c>
      <c r="AA298" s="36">
        <f>(C_calculation_DO_reachcode!BK298*Q!BD298)/'A-IFR'!BD298</f>
        <v>0.22000590732118658</v>
      </c>
      <c r="AB298" s="36">
        <f>(C_calculation_DO_reachcode!BL298*Q!BE298)/'A-IFR'!BE298</f>
        <v>0.239552225706195</v>
      </c>
      <c r="AC298" s="36">
        <f>(C_calculation_DO_reachcode!BM298*Q!BF298)/'A-IFR'!BF298</f>
        <v>0.607252381010988</v>
      </c>
      <c r="AD298" s="36">
        <f>(C_calculation_DO_reachcode!BN298*Q!BG298)/'A-IFR'!BG298</f>
        <v>0.27784150623125581</v>
      </c>
    </row>
    <row r="299" spans="1:30" x14ac:dyDescent="0.25">
      <c r="A299" s="15" t="s">
        <v>352</v>
      </c>
      <c r="B299" s="3">
        <v>17110004001827</v>
      </c>
      <c r="C299">
        <v>0.97426193952560425</v>
      </c>
      <c r="D299" s="20">
        <v>657</v>
      </c>
      <c r="F299" s="36">
        <f>(C_calculation_DO_reachcode!AP299*Q!AI299)/'A-IFR'!AI299</f>
        <v>0</v>
      </c>
      <c r="G299" s="36">
        <f>(C_calculation_DO_reachcode!AQ299*Q!AJ299)/'A-IFR'!AJ299</f>
        <v>0</v>
      </c>
      <c r="H299" s="36">
        <f>(C_calculation_DO_reachcode!AR299*Q!AK299)/'A-IFR'!AK299</f>
        <v>0</v>
      </c>
      <c r="I299" s="36">
        <f>(C_calculation_DO_reachcode!AS299*Q!AL299)/'A-IFR'!AL299</f>
        <v>0</v>
      </c>
      <c r="J299" s="36">
        <f>(C_calculation_DO_reachcode!AT299*Q!AM299)/'A-IFR'!AM299</f>
        <v>0</v>
      </c>
      <c r="K299" s="36">
        <f>(C_calculation_DO_reachcode!AU299*Q!AN299)/'A-IFR'!AN299</f>
        <v>0</v>
      </c>
      <c r="L299" s="36">
        <f>(C_calculation_DO_reachcode!AV299*Q!AO299)/'A-IFR'!AO299</f>
        <v>0</v>
      </c>
      <c r="M299" s="36">
        <f>(C_calculation_DO_reachcode!AW299*Q!AP299)/'A-IFR'!AP299</f>
        <v>0</v>
      </c>
      <c r="N299" s="36">
        <f>(C_calculation_DO_reachcode!AX299*Q!AQ299)/'A-IFR'!AQ299</f>
        <v>0</v>
      </c>
      <c r="O299" s="36">
        <f>(C_calculation_DO_reachcode!AY299*Q!AR299)/'A-IFR'!AR299</f>
        <v>0</v>
      </c>
      <c r="P299" s="36">
        <f>(C_calculation_DO_reachcode!AZ299*Q!AS299)/'A-IFR'!AS299</f>
        <v>0</v>
      </c>
      <c r="Q299" s="36">
        <f>(C_calculation_DO_reachcode!BA299*Q!AT299)/'A-IFR'!AT299</f>
        <v>0</v>
      </c>
      <c r="R299" s="36">
        <f>(C_calculation_DO_reachcode!BB299*Q!AU299)/'A-IFR'!AU299</f>
        <v>0</v>
      </c>
      <c r="S299" s="36">
        <f>(C_calculation_DO_reachcode!BC299*Q!AV299)/'A-IFR'!AV299</f>
        <v>0</v>
      </c>
      <c r="T299" s="36">
        <f>(C_calculation_DO_reachcode!BD299*Q!AW299)/'A-IFR'!AW299</f>
        <v>0</v>
      </c>
      <c r="U299" s="36">
        <f>(C_calculation_DO_reachcode!BE299*Q!AX299)/'A-IFR'!AX299</f>
        <v>0</v>
      </c>
      <c r="V299" s="36">
        <f>(C_calculation_DO_reachcode!BF299*Q!AY299)/'A-IFR'!AY299</f>
        <v>0</v>
      </c>
      <c r="W299" s="36">
        <f>(C_calculation_DO_reachcode!BG299*Q!AZ299)/'A-IFR'!AZ299</f>
        <v>0</v>
      </c>
      <c r="X299" s="36">
        <f>(C_calculation_DO_reachcode!BH299*Q!BA299)/'A-IFR'!BA299</f>
        <v>0</v>
      </c>
      <c r="Y299" s="36">
        <f>(C_calculation_DO_reachcode!BI299*Q!BB299)/'A-IFR'!BB299</f>
        <v>0</v>
      </c>
      <c r="Z299" s="36">
        <f>(C_calculation_DO_reachcode!BJ299*Q!BC299)/'A-IFR'!BC299</f>
        <v>0</v>
      </c>
      <c r="AA299" s="36">
        <f>(C_calculation_DO_reachcode!BK299*Q!BD299)/'A-IFR'!BD299</f>
        <v>0</v>
      </c>
      <c r="AB299" s="36">
        <f>(C_calculation_DO_reachcode!BL299*Q!BE299)/'A-IFR'!BE299</f>
        <v>0</v>
      </c>
      <c r="AC299" s="36">
        <f>(C_calculation_DO_reachcode!BM299*Q!BF299)/'A-IFR'!BF299</f>
        <v>0</v>
      </c>
      <c r="AD299" s="36">
        <f>(C_calculation_DO_reachcode!BN299*Q!BG299)/'A-IFR'!BG299</f>
        <v>0</v>
      </c>
    </row>
    <row r="300" spans="1:30" x14ac:dyDescent="0.25">
      <c r="A300" s="15" t="s">
        <v>353</v>
      </c>
      <c r="B300" s="3">
        <v>17110004000248</v>
      </c>
      <c r="C300">
        <v>0.97164702415466309</v>
      </c>
      <c r="D300" s="20">
        <v>152</v>
      </c>
      <c r="F300" s="36">
        <f>(C_calculation_DO_reachcode!AP300*Q!AI300)/'A-IFR'!AI300</f>
        <v>0</v>
      </c>
      <c r="G300" s="36">
        <f>(C_calculation_DO_reachcode!AQ300*Q!AJ300)/'A-IFR'!AJ300</f>
        <v>0</v>
      </c>
      <c r="H300" s="36">
        <f>(C_calculation_DO_reachcode!AR300*Q!AK300)/'A-IFR'!AK300</f>
        <v>0</v>
      </c>
      <c r="I300" s="36">
        <f>(C_calculation_DO_reachcode!AS300*Q!AL300)/'A-IFR'!AL300</f>
        <v>0</v>
      </c>
      <c r="J300" s="36">
        <f>(C_calculation_DO_reachcode!AT300*Q!AM300)/'A-IFR'!AM300</f>
        <v>0</v>
      </c>
      <c r="K300" s="36">
        <f>(C_calculation_DO_reachcode!AU300*Q!AN300)/'A-IFR'!AN300</f>
        <v>0</v>
      </c>
      <c r="L300" s="36">
        <f>(C_calculation_DO_reachcode!AV300*Q!AO300)/'A-IFR'!AO300</f>
        <v>0</v>
      </c>
      <c r="M300" s="36">
        <f>(C_calculation_DO_reachcode!AW300*Q!AP300)/'A-IFR'!AP300</f>
        <v>0</v>
      </c>
      <c r="N300" s="36">
        <f>(C_calculation_DO_reachcode!AX300*Q!AQ300)/'A-IFR'!AQ300</f>
        <v>5.6087451152241091E-2</v>
      </c>
      <c r="O300" s="36">
        <f>(C_calculation_DO_reachcode!AY300*Q!AR300)/'A-IFR'!AR300</f>
        <v>0</v>
      </c>
      <c r="P300" s="36">
        <f>(C_calculation_DO_reachcode!AZ300*Q!AS300)/'A-IFR'!AS300</f>
        <v>0</v>
      </c>
      <c r="Q300" s="36">
        <f>(C_calculation_DO_reachcode!BA300*Q!AT300)/'A-IFR'!AT300</f>
        <v>0</v>
      </c>
      <c r="R300" s="36">
        <f>(C_calculation_DO_reachcode!BB300*Q!AU300)/'A-IFR'!AU300</f>
        <v>0</v>
      </c>
      <c r="S300" s="36">
        <f>(C_calculation_DO_reachcode!BC300*Q!AV300)/'A-IFR'!AV300</f>
        <v>0</v>
      </c>
      <c r="T300" s="36">
        <f>(C_calculation_DO_reachcode!BD300*Q!AW300)/'A-IFR'!AW300</f>
        <v>0</v>
      </c>
      <c r="U300" s="36">
        <f>(C_calculation_DO_reachcode!BE300*Q!AX300)/'A-IFR'!AX300</f>
        <v>0</v>
      </c>
      <c r="V300" s="36">
        <f>(C_calculation_DO_reachcode!BF300*Q!AY300)/'A-IFR'!AY300</f>
        <v>0</v>
      </c>
      <c r="W300" s="36">
        <f>(C_calculation_DO_reachcode!BG300*Q!AZ300)/'A-IFR'!AZ300</f>
        <v>0</v>
      </c>
      <c r="X300" s="36">
        <f>(C_calculation_DO_reachcode!BH300*Q!BA300)/'A-IFR'!BA300</f>
        <v>0</v>
      </c>
      <c r="Y300" s="36">
        <f>(C_calculation_DO_reachcode!BI300*Q!BB300)/'A-IFR'!BB300</f>
        <v>0</v>
      </c>
      <c r="Z300" s="36">
        <f>(C_calculation_DO_reachcode!BJ300*Q!BC300)/'A-IFR'!BC300</f>
        <v>0</v>
      </c>
      <c r="AA300" s="36">
        <f>(C_calculation_DO_reachcode!BK300*Q!BD300)/'A-IFR'!BD300</f>
        <v>0</v>
      </c>
      <c r="AB300" s="36">
        <f>(C_calculation_DO_reachcode!BL300*Q!BE300)/'A-IFR'!BE300</f>
        <v>0</v>
      </c>
      <c r="AC300" s="36">
        <f>(C_calculation_DO_reachcode!BM300*Q!BF300)/'A-IFR'!BF300</f>
        <v>0</v>
      </c>
      <c r="AD300" s="36">
        <f>(C_calculation_DO_reachcode!BN300*Q!BG300)/'A-IFR'!BG300</f>
        <v>0</v>
      </c>
    </row>
    <row r="301" spans="1:30" x14ac:dyDescent="0.25">
      <c r="A301" s="15" t="s">
        <v>354</v>
      </c>
      <c r="B301" s="3">
        <v>17110004000451</v>
      </c>
      <c r="C301">
        <v>1</v>
      </c>
      <c r="D301" s="20">
        <v>53</v>
      </c>
      <c r="F301" s="36">
        <f>(C_calculation_DO_reachcode!AP301*Q!AI301)/'A-IFR'!AI301</f>
        <v>0.60639917059979653</v>
      </c>
      <c r="G301" s="36">
        <f>(C_calculation_DO_reachcode!AQ301*Q!AJ301)/'A-IFR'!AJ301</f>
        <v>0.24708372123377298</v>
      </c>
      <c r="H301" s="36">
        <f>(C_calculation_DO_reachcode!AR301*Q!AK301)/'A-IFR'!AK301</f>
        <v>0.10863748264534506</v>
      </c>
      <c r="I301" s="36">
        <f>(C_calculation_DO_reachcode!AS301*Q!AL301)/'A-IFR'!AL301</f>
        <v>0.24084854673646219</v>
      </c>
      <c r="J301" s="36">
        <f>(C_calculation_DO_reachcode!AT301*Q!AM301)/'A-IFR'!AM301</f>
        <v>0.16494877022358337</v>
      </c>
      <c r="K301" s="36">
        <f>(C_calculation_DO_reachcode!AU301*Q!AN301)/'A-IFR'!AN301</f>
        <v>0.18157726490308257</v>
      </c>
      <c r="L301" s="36">
        <f>(C_calculation_DO_reachcode!AV301*Q!AO301)/'A-IFR'!AO301</f>
        <v>0.1454877969744906</v>
      </c>
      <c r="M301" s="36">
        <f>(C_calculation_DO_reachcode!AW301*Q!AP301)/'A-IFR'!AP301</f>
        <v>0.20367073368326175</v>
      </c>
      <c r="N301" s="36">
        <f>(C_calculation_DO_reachcode!AX301*Q!AQ301)/'A-IFR'!AQ301</f>
        <v>0.25234933618206268</v>
      </c>
      <c r="O301" s="36">
        <f>(C_calculation_DO_reachcode!AY301*Q!AR301)/'A-IFR'!AR301</f>
        <v>0.425532525085417</v>
      </c>
      <c r="P301" s="36">
        <f>(C_calculation_DO_reachcode!AZ301*Q!AS301)/'A-IFR'!AS301</f>
        <v>0.50940872146909688</v>
      </c>
      <c r="Q301" s="36">
        <f>(C_calculation_DO_reachcode!BA301*Q!AT301)/'A-IFR'!AT301</f>
        <v>0.24240381327785293</v>
      </c>
      <c r="R301" s="36">
        <f>(C_calculation_DO_reachcode!BB301*Q!AU301)/'A-IFR'!AU301</f>
        <v>0.3137892814866739</v>
      </c>
      <c r="S301" s="36">
        <f>(C_calculation_DO_reachcode!BC301*Q!AV301)/'A-IFR'!AV301</f>
        <v>0.4119196025406856</v>
      </c>
      <c r="T301" s="36">
        <f>(C_calculation_DO_reachcode!BD301*Q!AW301)/'A-IFR'!AW301</f>
        <v>0.24240381327785293</v>
      </c>
      <c r="U301" s="36">
        <f>(C_calculation_DO_reachcode!BE301*Q!AX301)/'A-IFR'!AX301</f>
        <v>0.21611304855502111</v>
      </c>
      <c r="V301" s="36">
        <f>(C_calculation_DO_reachcode!BF301*Q!AY301)/'A-IFR'!AY301</f>
        <v>0.31919663141816323</v>
      </c>
      <c r="W301" s="36">
        <f>(C_calculation_DO_reachcode!BG301*Q!AZ301)/'A-IFR'!AZ301</f>
        <v>0.21366791686466297</v>
      </c>
      <c r="X301" s="36">
        <f>(C_calculation_DO_reachcode!BH301*Q!BA301)/'A-IFR'!BA301</f>
        <v>0.40651802575130608</v>
      </c>
      <c r="Y301" s="36">
        <f>(C_calculation_DO_reachcode!BI301*Q!BB301)/'A-IFR'!BB301</f>
        <v>0.3890559233003269</v>
      </c>
      <c r="Z301" s="36">
        <f>(C_calculation_DO_reachcode!BJ301*Q!BC301)/'A-IFR'!BC301</f>
        <v>0.26472220249015704</v>
      </c>
      <c r="AA301" s="36">
        <f>(C_calculation_DO_reachcode!BK301*Q!BD301)/'A-IFR'!BD301</f>
        <v>0.20291521381202607</v>
      </c>
      <c r="AB301" s="36">
        <f>(C_calculation_DO_reachcode!BL301*Q!BE301)/'A-IFR'!BE301</f>
        <v>0.163984742607302</v>
      </c>
      <c r="AC301" s="36">
        <f>(C_calculation_DO_reachcode!BM301*Q!BF301)/'A-IFR'!BF301</f>
        <v>0.38121850421344827</v>
      </c>
      <c r="AD301" s="36">
        <f>(C_calculation_DO_reachcode!BN301*Q!BG301)/'A-IFR'!BG301</f>
        <v>0.2730785050992926</v>
      </c>
    </row>
    <row r="302" spans="1:30" x14ac:dyDescent="0.25">
      <c r="A302" s="15" t="s">
        <v>355</v>
      </c>
      <c r="B302" s="3">
        <v>17110004000451</v>
      </c>
      <c r="C302">
        <v>1</v>
      </c>
      <c r="D302" s="20">
        <v>53</v>
      </c>
      <c r="F302" s="36">
        <f>(C_calculation_DO_reachcode!AP302*Q!AI302)/'A-IFR'!AI302</f>
        <v>0.33376604760707501</v>
      </c>
      <c r="G302" s="36">
        <f>(C_calculation_DO_reachcode!AQ302*Q!AJ302)/'A-IFR'!AJ302</f>
        <v>0.318903598302547</v>
      </c>
      <c r="H302" s="36">
        <f>(C_calculation_DO_reachcode!AR302*Q!AK302)/'A-IFR'!AK302</f>
        <v>0.28901019192634614</v>
      </c>
      <c r="I302" s="36">
        <f>(C_calculation_DO_reachcode!AS302*Q!AL302)/'A-IFR'!AL302</f>
        <v>0.3670913653434405</v>
      </c>
      <c r="J302" s="36">
        <f>(C_calculation_DO_reachcode!AT302*Q!AM302)/'A-IFR'!AM302</f>
        <v>8.7914647981962649E-2</v>
      </c>
      <c r="K302" s="36">
        <f>(C_calculation_DO_reachcode!AU302*Q!AN302)/'A-IFR'!AN302</f>
        <v>0.16697438169804185</v>
      </c>
      <c r="L302" s="36">
        <f>(C_calculation_DO_reachcode!AV302*Q!AO302)/'A-IFR'!AO302</f>
        <v>0.17156319060576411</v>
      </c>
      <c r="M302" s="36">
        <f>(C_calculation_DO_reachcode!AW302*Q!AP302)/'A-IFR'!AP302</f>
        <v>0.20505566004914877</v>
      </c>
      <c r="N302" s="36">
        <f>(C_calculation_DO_reachcode!AX302*Q!AQ302)/'A-IFR'!AQ302</f>
        <v>0.39292248835929111</v>
      </c>
      <c r="O302" s="36">
        <f>(C_calculation_DO_reachcode!AY302*Q!AR302)/'A-IFR'!AR302</f>
        <v>0.48645747701646558</v>
      </c>
      <c r="P302" s="36">
        <f>(C_calculation_DO_reachcode!AZ302*Q!AS302)/'A-IFR'!AS302</f>
        <v>0.43089769988066978</v>
      </c>
      <c r="Q302" s="36">
        <f>(C_calculation_DO_reachcode!BA302*Q!AT302)/'A-IFR'!AT302</f>
        <v>0.38013325264026959</v>
      </c>
      <c r="R302" s="36">
        <f>(C_calculation_DO_reachcode!BB302*Q!AU302)/'A-IFR'!AU302</f>
        <v>0.34155386486084333</v>
      </c>
      <c r="S302" s="36">
        <f>(C_calculation_DO_reachcode!BC302*Q!AV302)/'A-IFR'!AV302</f>
        <v>0.48924841327642721</v>
      </c>
      <c r="T302" s="36">
        <f>(C_calculation_DO_reachcode!BD302*Q!AW302)/'A-IFR'!AW302</f>
        <v>0.38013325264026959</v>
      </c>
      <c r="U302" s="36">
        <f>(C_calculation_DO_reachcode!BE302*Q!AX302)/'A-IFR'!AX302</f>
        <v>0.25026791869866533</v>
      </c>
      <c r="V302" s="36">
        <f>(C_calculation_DO_reachcode!BF302*Q!AY302)/'A-IFR'!AY302</f>
        <v>0.36189130579077883</v>
      </c>
      <c r="W302" s="36">
        <f>(C_calculation_DO_reachcode!BG302*Q!AZ302)/'A-IFR'!AZ302</f>
        <v>0.24546346702092475</v>
      </c>
      <c r="X302" s="36">
        <f>(C_calculation_DO_reachcode!BH302*Q!BA302)/'A-IFR'!BA302</f>
        <v>0.44625196231463937</v>
      </c>
      <c r="Y302" s="36">
        <f>(C_calculation_DO_reachcode!BI302*Q!BB302)/'A-IFR'!BB302</f>
        <v>0.48100677004684289</v>
      </c>
      <c r="Z302" s="36">
        <f>(C_calculation_DO_reachcode!BJ302*Q!BC302)/'A-IFR'!BC302</f>
        <v>0.2680028381416486</v>
      </c>
      <c r="AA302" s="36">
        <f>(C_calculation_DO_reachcode!BK302*Q!BD302)/'A-IFR'!BD302</f>
        <v>0.25704904433969317</v>
      </c>
      <c r="AB302" s="36">
        <f>(C_calculation_DO_reachcode!BL302*Q!BE302)/'A-IFR'!BE302</f>
        <v>0.17472253358229972</v>
      </c>
      <c r="AC302" s="36">
        <f>(C_calculation_DO_reachcode!BM302*Q!BF302)/'A-IFR'!BF302</f>
        <v>0.44261450511613704</v>
      </c>
      <c r="AD302" s="36">
        <f>(C_calculation_DO_reachcode!BN302*Q!BG302)/'A-IFR'!BG302</f>
        <v>0.26279400042771284</v>
      </c>
    </row>
    <row r="303" spans="1:30" x14ac:dyDescent="0.25">
      <c r="A303" s="15" t="s">
        <v>356</v>
      </c>
      <c r="B303" s="3">
        <v>17110004000451</v>
      </c>
      <c r="C303">
        <v>0.9965934157371521</v>
      </c>
      <c r="D303" s="20">
        <v>53</v>
      </c>
      <c r="F303" s="36">
        <f>(C_calculation_DO_reachcode!AP303*Q!AI303)/'A-IFR'!AI303</f>
        <v>0.28335603522971792</v>
      </c>
      <c r="G303" s="36">
        <f>(C_calculation_DO_reachcode!AQ303*Q!AJ303)/'A-IFR'!AJ303</f>
        <v>0.35477706149105209</v>
      </c>
      <c r="H303" s="36">
        <f>(C_calculation_DO_reachcode!AR303*Q!AK303)/'A-IFR'!AK303</f>
        <v>0.33074078049804989</v>
      </c>
      <c r="I303" s="36">
        <f>(C_calculation_DO_reachcode!AS303*Q!AL303)/'A-IFR'!AL303</f>
        <v>0.2244062531685414</v>
      </c>
      <c r="J303" s="36">
        <f>(C_calculation_DO_reachcode!AT303*Q!AM303)/'A-IFR'!AM303</f>
        <v>0.107717204829385</v>
      </c>
      <c r="K303" s="36">
        <f>(C_calculation_DO_reachcode!AU303*Q!AN303)/'A-IFR'!AN303</f>
        <v>0.18359315112694147</v>
      </c>
      <c r="L303" s="36">
        <f>(C_calculation_DO_reachcode!AV303*Q!AO303)/'A-IFR'!AO303</f>
        <v>0.17362096608104133</v>
      </c>
      <c r="M303" s="36">
        <f>(C_calculation_DO_reachcode!AW303*Q!AP303)/'A-IFR'!AP303</f>
        <v>0.21141766554244229</v>
      </c>
      <c r="N303" s="36">
        <f>(C_calculation_DO_reachcode!AX303*Q!AQ303)/'A-IFR'!AQ303</f>
        <v>0.31338387426978342</v>
      </c>
      <c r="O303" s="36">
        <f>(C_calculation_DO_reachcode!AY303*Q!AR303)/'A-IFR'!AR303</f>
        <v>0.46494531615421386</v>
      </c>
      <c r="P303" s="36">
        <f>(C_calculation_DO_reachcode!AZ303*Q!AS303)/'A-IFR'!AS303</f>
        <v>0.52145925036406482</v>
      </c>
      <c r="Q303" s="36">
        <f>(C_calculation_DO_reachcode!BA303*Q!AT303)/'A-IFR'!AT303</f>
        <v>0.29277343681610812</v>
      </c>
      <c r="R303" s="36">
        <f>(C_calculation_DO_reachcode!BB303*Q!AU303)/'A-IFR'!AU303</f>
        <v>0.32848193234549561</v>
      </c>
      <c r="S303" s="36">
        <f>(C_calculation_DO_reachcode!BC303*Q!AV303)/'A-IFR'!AV303</f>
        <v>0.46191555238253013</v>
      </c>
      <c r="T303" s="36">
        <f>(C_calculation_DO_reachcode!BD303*Q!AW303)/'A-IFR'!AW303</f>
        <v>0.29277343681610812</v>
      </c>
      <c r="U303" s="36">
        <f>(C_calculation_DO_reachcode!BE303*Q!AX303)/'A-IFR'!AX303</f>
        <v>0.24943564028411089</v>
      </c>
      <c r="V303" s="36">
        <f>(C_calculation_DO_reachcode!BF303*Q!AY303)/'A-IFR'!AY303</f>
        <v>0.35470578555736776</v>
      </c>
      <c r="W303" s="36">
        <f>(C_calculation_DO_reachcode!BG303*Q!AZ303)/'A-IFR'!AZ303</f>
        <v>0.242964835991825</v>
      </c>
      <c r="X303" s="36">
        <f>(C_calculation_DO_reachcode!BH303*Q!BA303)/'A-IFR'!BA303</f>
        <v>0.44111915895919357</v>
      </c>
      <c r="Y303" s="36">
        <f>(C_calculation_DO_reachcode!BI303*Q!BB303)/'A-IFR'!BB303</f>
        <v>0.44057314726270408</v>
      </c>
      <c r="Z303" s="36">
        <f>(C_calculation_DO_reachcode!BJ303*Q!BC303)/'A-IFR'!BC303</f>
        <v>0.261952841920505</v>
      </c>
      <c r="AA303" s="36">
        <f>(C_calculation_DO_reachcode!BK303*Q!BD303)/'A-IFR'!BD303</f>
        <v>0.24389713232801671</v>
      </c>
      <c r="AB303" s="36">
        <f>(C_calculation_DO_reachcode!BL303*Q!BE303)/'A-IFR'!BE303</f>
        <v>0.18260080413460783</v>
      </c>
      <c r="AC303" s="36">
        <f>(C_calculation_DO_reachcode!BM303*Q!BF303)/'A-IFR'!BF303</f>
        <v>0.41989656767621047</v>
      </c>
      <c r="AD303" s="36">
        <f>(C_calculation_DO_reachcode!BN303*Q!BG303)/'A-IFR'!BG303</f>
        <v>0.25352178709765572</v>
      </c>
    </row>
    <row r="304" spans="1:30" x14ac:dyDescent="0.25">
      <c r="A304" s="15" t="s">
        <v>357</v>
      </c>
      <c r="B304" s="3">
        <v>17110004001011</v>
      </c>
      <c r="C304">
        <v>0.79798537492752075</v>
      </c>
      <c r="D304" s="20">
        <v>53</v>
      </c>
      <c r="F304" s="36">
        <f>(C_calculation_DO_reachcode!AP304*Q!AI304)/'A-IFR'!AI304</f>
        <v>0.91058477086053979</v>
      </c>
      <c r="G304" s="36">
        <f>(C_calculation_DO_reachcode!AQ304*Q!AJ304)/'A-IFR'!AJ304</f>
        <v>0.52393129192317067</v>
      </c>
      <c r="H304" s="36">
        <f>(C_calculation_DO_reachcode!AR304*Q!AK304)/'A-IFR'!AK304</f>
        <v>0.24184772922237499</v>
      </c>
      <c r="I304" s="36">
        <f>(C_calculation_DO_reachcode!AS304*Q!AL304)/'A-IFR'!AL304</f>
        <v>0.29256168475723887</v>
      </c>
      <c r="J304" s="36">
        <f>(C_calculation_DO_reachcode!AT304*Q!AM304)/'A-IFR'!AM304</f>
        <v>0.1867098217042672</v>
      </c>
      <c r="K304" s="36">
        <f>(C_calculation_DO_reachcode!AU304*Q!AN304)/'A-IFR'!AN304</f>
        <v>0.20503038035360258</v>
      </c>
      <c r="L304" s="36">
        <f>(C_calculation_DO_reachcode!AV304*Q!AO304)/'A-IFR'!AO304</f>
        <v>0.19846783703803211</v>
      </c>
      <c r="M304" s="36">
        <f>(C_calculation_DO_reachcode!AW304*Q!AP304)/'A-IFR'!AP304</f>
        <v>0.19951595458560065</v>
      </c>
      <c r="N304" s="36">
        <f>(C_calculation_DO_reachcode!AX304*Q!AQ304)/'A-IFR'!AQ304</f>
        <v>0.38598345986729493</v>
      </c>
      <c r="O304" s="36">
        <f>(C_calculation_DO_reachcode!AY304*Q!AR304)/'A-IFR'!AR304</f>
        <v>0.60139836571112426</v>
      </c>
      <c r="P304" s="36">
        <f>(C_calculation_DO_reachcode!AZ304*Q!AS304)/'A-IFR'!AS304</f>
        <v>0.85120554103545853</v>
      </c>
      <c r="Q304" s="36">
        <f>(C_calculation_DO_reachcode!BA304*Q!AT304)/'A-IFR'!AT304</f>
        <v>0.89681540659127779</v>
      </c>
      <c r="R304" s="36">
        <f>(C_calculation_DO_reachcode!BB304*Q!AU304)/'A-IFR'!AU304</f>
        <v>0.46442077653691355</v>
      </c>
      <c r="S304" s="36">
        <f>(C_calculation_DO_reachcode!BC304*Q!AV304)/'A-IFR'!AV304</f>
        <v>0.63394603170039243</v>
      </c>
      <c r="T304" s="36">
        <f>(C_calculation_DO_reachcode!BD304*Q!AW304)/'A-IFR'!AW304</f>
        <v>0.89681540659127779</v>
      </c>
      <c r="U304" s="36">
        <f>(C_calculation_DO_reachcode!BE304*Q!AX304)/'A-IFR'!AX304</f>
        <v>0.30020185375491576</v>
      </c>
      <c r="V304" s="36">
        <f>(C_calculation_DO_reachcode!BF304*Q!AY304)/'A-IFR'!AY304</f>
        <v>0.4287774495710801</v>
      </c>
      <c r="W304" s="36">
        <f>(C_calculation_DO_reachcode!BG304*Q!AZ304)/'A-IFR'!AZ304</f>
        <v>0.29912800644477422</v>
      </c>
      <c r="X304" s="36">
        <f>(C_calculation_DO_reachcode!BH304*Q!BA304)/'A-IFR'!BA304</f>
        <v>0.78803627986549984</v>
      </c>
      <c r="Y304" s="36">
        <f>(C_calculation_DO_reachcode!BI304*Q!BB304)/'A-IFR'!BB304</f>
        <v>0.70617604662917388</v>
      </c>
      <c r="Z304" s="36">
        <f>(C_calculation_DO_reachcode!BJ304*Q!BC304)/'A-IFR'!BC304</f>
        <v>0.37486503947182748</v>
      </c>
      <c r="AA304" s="36">
        <f>(C_calculation_DO_reachcode!BK304*Q!BD304)/'A-IFR'!BD304</f>
        <v>0.31235437544292838</v>
      </c>
      <c r="AB304" s="36">
        <f>(C_calculation_DO_reachcode!BL304*Q!BE304)/'A-IFR'!BE304</f>
        <v>0.20681919138799942</v>
      </c>
      <c r="AC304" s="36">
        <f>(C_calculation_DO_reachcode!BM304*Q!BF304)/'A-IFR'!BF304</f>
        <v>0.58747789099038239</v>
      </c>
      <c r="AD304" s="36">
        <f>(C_calculation_DO_reachcode!BN304*Q!BG304)/'A-IFR'!BG304</f>
        <v>0.39095152001818978</v>
      </c>
    </row>
    <row r="305" spans="1:30" x14ac:dyDescent="0.25">
      <c r="A305" s="15" t="s">
        <v>358</v>
      </c>
      <c r="B305" s="3">
        <v>17110004001010</v>
      </c>
      <c r="C305">
        <v>1</v>
      </c>
      <c r="D305" s="20">
        <v>54</v>
      </c>
      <c r="F305" s="36">
        <f>(C_calculation_DO_reachcode!AP305*Q!AI305)/'A-IFR'!AI305</f>
        <v>0.70154967608207486</v>
      </c>
      <c r="G305" s="36">
        <f>(C_calculation_DO_reachcode!AQ305*Q!AJ305)/'A-IFR'!AJ305</f>
        <v>0.69857510026504999</v>
      </c>
      <c r="H305" s="36">
        <f>(C_calculation_DO_reachcode!AR305*Q!AK305)/'A-IFR'!AK305</f>
        <v>0.51214811591306786</v>
      </c>
      <c r="I305" s="36">
        <f>(C_calculation_DO_reachcode!AS305*Q!AL305)/'A-IFR'!AL305</f>
        <v>0.21116744375805063</v>
      </c>
      <c r="J305" s="36">
        <f>(C_calculation_DO_reachcode!AT305*Q!AM305)/'A-IFR'!AM305</f>
        <v>1.7408841991483768E-2</v>
      </c>
      <c r="K305" s="36">
        <f>(C_calculation_DO_reachcode!AU305*Q!AN305)/'A-IFR'!AN305</f>
        <v>0.10428522897719472</v>
      </c>
      <c r="L305" s="36">
        <f>(C_calculation_DO_reachcode!AV305*Q!AO305)/'A-IFR'!AO305</f>
        <v>8.744010178621428E-2</v>
      </c>
      <c r="M305" s="36">
        <f>(C_calculation_DO_reachcode!AW305*Q!AP305)/'A-IFR'!AP305</f>
        <v>0.10813966654964917</v>
      </c>
      <c r="N305" s="36">
        <f>(C_calculation_DO_reachcode!AX305*Q!AQ305)/'A-IFR'!AQ305</f>
        <v>0.3833813369416969</v>
      </c>
      <c r="O305" s="36">
        <f>(C_calculation_DO_reachcode!AY305*Q!AR305)/'A-IFR'!AR305</f>
        <v>0.69152960214872894</v>
      </c>
      <c r="P305" s="36">
        <f>(C_calculation_DO_reachcode!AZ305*Q!AS305)/'A-IFR'!AS305</f>
        <v>0.65109372230751794</v>
      </c>
      <c r="Q305" s="36">
        <f>(C_calculation_DO_reachcode!BA305*Q!AT305)/'A-IFR'!AT305</f>
        <v>0.67526770022239158</v>
      </c>
      <c r="R305" s="36">
        <f>(C_calculation_DO_reachcode!BB305*Q!AU305)/'A-IFR'!AU305</f>
        <v>0.3683290896544642</v>
      </c>
      <c r="S305" s="36">
        <f>(C_calculation_DO_reachcode!BC305*Q!AV305)/'A-IFR'!AV305</f>
        <v>0.60690707429434554</v>
      </c>
      <c r="T305" s="36">
        <f>(C_calculation_DO_reachcode!BD305*Q!AW305)/'A-IFR'!AW305</f>
        <v>0.67526770022239158</v>
      </c>
      <c r="U305" s="36">
        <f>(C_calculation_DO_reachcode!BE305*Q!AX305)/'A-IFR'!AX305</f>
        <v>0.22409200421943223</v>
      </c>
      <c r="V305" s="36">
        <f>(C_calculation_DO_reachcode!BF305*Q!AY305)/'A-IFR'!AY305</f>
        <v>0.32926551406282284</v>
      </c>
      <c r="W305" s="36">
        <f>(C_calculation_DO_reachcode!BG305*Q!AZ305)/'A-IFR'!AZ305</f>
        <v>0.26214984372683542</v>
      </c>
      <c r="X305" s="36">
        <f>(C_calculation_DO_reachcode!BH305*Q!BA305)/'A-IFR'!BA305</f>
        <v>0.6885202522204007</v>
      </c>
      <c r="Y305" s="36">
        <f>(C_calculation_DO_reachcode!BI305*Q!BB305)/'A-IFR'!BB305</f>
        <v>0.63846383527581829</v>
      </c>
      <c r="Z305" s="36">
        <f>(C_calculation_DO_reachcode!BJ305*Q!BC305)/'A-IFR'!BC305</f>
        <v>0.28210961629187647</v>
      </c>
      <c r="AA305" s="36">
        <f>(C_calculation_DO_reachcode!BK305*Q!BD305)/'A-IFR'!BD305</f>
        <v>0.31710502509774063</v>
      </c>
      <c r="AB305" s="36">
        <f>(C_calculation_DO_reachcode!BL305*Q!BE305)/'A-IFR'!BE305</f>
        <v>9.6640116254424438E-2</v>
      </c>
      <c r="AC305" s="36">
        <f>(C_calculation_DO_reachcode!BM305*Q!BF305)/'A-IFR'!BF305</f>
        <v>0.48679268958882571</v>
      </c>
      <c r="AD305" s="36">
        <f>(C_calculation_DO_reachcode!BN305*Q!BG305)/'A-IFR'!BG305</f>
        <v>0.32908488791120794</v>
      </c>
    </row>
    <row r="306" spans="1:30" x14ac:dyDescent="0.25">
      <c r="A306" s="15" t="s">
        <v>359</v>
      </c>
      <c r="B306" s="3">
        <v>17110004000643</v>
      </c>
      <c r="C306">
        <v>4.3968259433313506E-7</v>
      </c>
      <c r="D306" s="20">
        <v>165</v>
      </c>
      <c r="F306" s="36">
        <f>(C_calculation_DO_reachcode!AP306*Q!AI306)/'A-IFR'!AI306</f>
        <v>0.17917173012399457</v>
      </c>
      <c r="G306" s="36">
        <f>(C_calculation_DO_reachcode!AQ306*Q!AJ306)/'A-IFR'!AJ306</f>
        <v>8.5925666329474126E-2</v>
      </c>
      <c r="H306" s="36">
        <f>(C_calculation_DO_reachcode!AR306*Q!AK306)/'A-IFR'!AK306</f>
        <v>0</v>
      </c>
      <c r="I306" s="36">
        <f>(C_calculation_DO_reachcode!AS306*Q!AL306)/'A-IFR'!AL306</f>
        <v>4.5594641860649016E-2</v>
      </c>
      <c r="J306" s="36">
        <f>(C_calculation_DO_reachcode!AT306*Q!AM306)/'A-IFR'!AM306</f>
        <v>9.4982988972173166E-2</v>
      </c>
      <c r="K306" s="36">
        <f>(C_calculation_DO_reachcode!AU306*Q!AN306)/'A-IFR'!AN306</f>
        <v>0.24244161588829161</v>
      </c>
      <c r="L306" s="36">
        <f>(C_calculation_DO_reachcode!AV306*Q!AO306)/'A-IFR'!AO306</f>
        <v>0.17812454497317215</v>
      </c>
      <c r="M306" s="36">
        <f>(C_calculation_DO_reachcode!AW306*Q!AP306)/'A-IFR'!AP306</f>
        <v>0.14316669089197731</v>
      </c>
      <c r="N306" s="36">
        <f>(C_calculation_DO_reachcode!AX306*Q!AQ306)/'A-IFR'!AQ306</f>
        <v>0.2149942100724834</v>
      </c>
      <c r="O306" s="36">
        <f>(C_calculation_DO_reachcode!AY306*Q!AR306)/'A-IFR'!AR306</f>
        <v>0.34282276599805783</v>
      </c>
      <c r="P306" s="36">
        <f>(C_calculation_DO_reachcode!AZ306*Q!AS306)/'A-IFR'!AS306</f>
        <v>0.4606509932198028</v>
      </c>
      <c r="Q306" s="36">
        <f>(C_calculation_DO_reachcode!BA306*Q!AT306)/'A-IFR'!AT306</f>
        <v>0.13576906772416081</v>
      </c>
      <c r="R306" s="36">
        <f>(C_calculation_DO_reachcode!BB306*Q!AU306)/'A-IFR'!AU306</f>
        <v>0.18081534884796491</v>
      </c>
      <c r="S306" s="36">
        <f>(C_calculation_DO_reachcode!BC306*Q!AV306)/'A-IFR'!AV306</f>
        <v>0.34000118577226007</v>
      </c>
      <c r="T306" s="36">
        <f>(C_calculation_DO_reachcode!BD306*Q!AW306)/'A-IFR'!AW306</f>
        <v>0.13576906772416081</v>
      </c>
      <c r="U306" s="36">
        <f>(C_calculation_DO_reachcode!BE306*Q!AX306)/'A-IFR'!AX306</f>
        <v>0.10732122426565768</v>
      </c>
      <c r="V306" s="36">
        <f>(C_calculation_DO_reachcode!BF306*Q!AY306)/'A-IFR'!AY306</f>
        <v>0.26785804689548964</v>
      </c>
      <c r="W306" s="36">
        <f>(C_calculation_DO_reachcode!BG306*Q!AZ306)/'A-IFR'!AZ306</f>
        <v>8.0961642130037551E-2</v>
      </c>
      <c r="X306" s="36">
        <f>(C_calculation_DO_reachcode!BH306*Q!BA306)/'A-IFR'!BA306</f>
        <v>0.31548598747423034</v>
      </c>
      <c r="Y306" s="36">
        <f>(C_calculation_DO_reachcode!BI306*Q!BB306)/'A-IFR'!BB306</f>
        <v>0.29257557160178765</v>
      </c>
      <c r="Z306" s="36">
        <f>(C_calculation_DO_reachcode!BJ306*Q!BC306)/'A-IFR'!BC306</f>
        <v>0.11761521100597286</v>
      </c>
      <c r="AA306" s="36">
        <f>(C_calculation_DO_reachcode!BK306*Q!BD306)/'A-IFR'!BD306</f>
        <v>2.5199525530378294E-2</v>
      </c>
      <c r="AB306" s="36">
        <f>(C_calculation_DO_reachcode!BL306*Q!BE306)/'A-IFR'!BE306</f>
        <v>0.20873400913411691</v>
      </c>
      <c r="AC306" s="36">
        <f>(C_calculation_DO_reachcode!BM306*Q!BF306)/'A-IFR'!BF306</f>
        <v>0.26425073878739214</v>
      </c>
      <c r="AD306" s="36">
        <f>(C_calculation_DO_reachcode!BN306*Q!BG306)/'A-IFR'!BG306</f>
        <v>9.7514710764468646E-2</v>
      </c>
    </row>
    <row r="307" spans="1:30" x14ac:dyDescent="0.25">
      <c r="A307" s="15" t="s">
        <v>360</v>
      </c>
      <c r="B307" s="3">
        <v>17110004000465</v>
      </c>
      <c r="C307">
        <v>6.463139783591032E-3</v>
      </c>
      <c r="D307" s="20">
        <v>561</v>
      </c>
      <c r="F307" s="36">
        <f>(C_calculation_DO_reachcode!AP307*Q!AI307)/'A-IFR'!AI307</f>
        <v>0.99768768075901859</v>
      </c>
      <c r="G307" s="36">
        <f>(C_calculation_DO_reachcode!AQ307*Q!AJ307)/'A-IFR'!AJ307</f>
        <v>0.65697948298104059</v>
      </c>
      <c r="H307" s="36">
        <f>(C_calculation_DO_reachcode!AR307*Q!AK307)/'A-IFR'!AK307</f>
        <v>0.75252336541888942</v>
      </c>
      <c r="I307" s="36">
        <f>(C_calculation_DO_reachcode!AS307*Q!AL307)/'A-IFR'!AL307</f>
        <v>1.0964657449322917</v>
      </c>
      <c r="J307" s="36">
        <f>(C_calculation_DO_reachcode!AT307*Q!AM307)/'A-IFR'!AM307</f>
        <v>1.3884998840007601</v>
      </c>
      <c r="K307" s="36">
        <f>(C_calculation_DO_reachcode!AU307*Q!AN307)/'A-IFR'!AN307</f>
        <v>1.7432623824996631</v>
      </c>
      <c r="L307" s="36">
        <f>(C_calculation_DO_reachcode!AV307*Q!AO307)/'A-IFR'!AO307</f>
        <v>2.5603235356722389</v>
      </c>
      <c r="M307" s="36">
        <f>(C_calculation_DO_reachcode!AW307*Q!AP307)/'A-IFR'!AP307</f>
        <v>2.9924105054196128</v>
      </c>
      <c r="N307" s="36">
        <f>(C_calculation_DO_reachcode!AX307*Q!AQ307)/'A-IFR'!AQ307</f>
        <v>2.5426942509987969</v>
      </c>
      <c r="O307" s="36">
        <f>(C_calculation_DO_reachcode!AY307*Q!AR307)/'A-IFR'!AR307</f>
        <v>1.4803277566967246</v>
      </c>
      <c r="P307" s="36">
        <f>(C_calculation_DO_reachcode!AZ307*Q!AS307)/'A-IFR'!AS307</f>
        <v>1.2895899926934793</v>
      </c>
      <c r="Q307" s="36">
        <f>(C_calculation_DO_reachcode!BA307*Q!AT307)/'A-IFR'!AT307</f>
        <v>0.54371613613720604</v>
      </c>
      <c r="R307" s="36">
        <f>(C_calculation_DO_reachcode!BB307*Q!AU307)/'A-IFR'!AU307</f>
        <v>1.4132618057179176</v>
      </c>
      <c r="S307" s="36">
        <f>(C_calculation_DO_reachcode!BC307*Q!AV307)/'A-IFR'!AV307</f>
        <v>1.6083953558112802</v>
      </c>
      <c r="T307" s="36">
        <f>(C_calculation_DO_reachcode!BD307*Q!AW307)/'A-IFR'!AW307</f>
        <v>0.54371613613720604</v>
      </c>
      <c r="U307" s="36">
        <f>(C_calculation_DO_reachcode!BE307*Q!AX307)/'A-IFR'!AX307</f>
        <v>1.3504954601187229</v>
      </c>
      <c r="V307" s="36">
        <f>(C_calculation_DO_reachcode!BF307*Q!AY307)/'A-IFR'!AY307</f>
        <v>1.9410963779817643</v>
      </c>
      <c r="W307" s="36">
        <f>(C_calculation_DO_reachcode!BG307*Q!AZ307)/'A-IFR'!AZ307</f>
        <v>1.1077201015167548</v>
      </c>
      <c r="X307" s="36">
        <f>(C_calculation_DO_reachcode!BH307*Q!BA307)/'A-IFR'!BA307</f>
        <v>1.1253851052925867</v>
      </c>
      <c r="Y307" s="36">
        <f>(C_calculation_DO_reachcode!BI307*Q!BB307)/'A-IFR'!BB307</f>
        <v>1.345069157057432</v>
      </c>
      <c r="Z307" s="36">
        <f>(C_calculation_DO_reachcode!BJ307*Q!BC307)/'A-IFR'!BC307</f>
        <v>1.2842290788196387</v>
      </c>
      <c r="AA307" s="36">
        <f>(C_calculation_DO_reachcode!BK307*Q!BD307)/'A-IFR'!BD307</f>
        <v>0.95156517130130536</v>
      </c>
      <c r="AB307" s="36">
        <f>(C_calculation_DO_reachcode!BL307*Q!BE307)/'A-IFR'!BE307</f>
        <v>2.1618222591640324</v>
      </c>
      <c r="AC307" s="36">
        <f>(C_calculation_DO_reachcode!BM307*Q!BF307)/'A-IFR'!BF307</f>
        <v>1.5347822280093393</v>
      </c>
      <c r="AD307" s="36">
        <f>(C_calculation_DO_reachcode!BN307*Q!BG307)/'A-IFR'!BG307</f>
        <v>1.0842707925851458</v>
      </c>
    </row>
    <row r="308" spans="1:30" x14ac:dyDescent="0.25">
      <c r="A308" s="15" t="s">
        <v>361</v>
      </c>
      <c r="B308" s="3">
        <v>17110004000118</v>
      </c>
      <c r="C308">
        <v>0.30861988663673401</v>
      </c>
      <c r="D308" s="20">
        <v>180</v>
      </c>
      <c r="F308" s="36">
        <f>(C_calculation_DO_reachcode!AP308*Q!AI308)/'A-IFR'!AI308</f>
        <v>0</v>
      </c>
      <c r="G308" s="36">
        <f>(C_calculation_DO_reachcode!AQ308*Q!AJ308)/'A-IFR'!AJ308</f>
        <v>0</v>
      </c>
      <c r="H308" s="36">
        <f>(C_calculation_DO_reachcode!AR308*Q!AK308)/'A-IFR'!AK308</f>
        <v>0</v>
      </c>
      <c r="I308" s="36">
        <f>(C_calculation_DO_reachcode!AS308*Q!AL308)/'A-IFR'!AL308</f>
        <v>0</v>
      </c>
      <c r="J308" s="36">
        <f>(C_calculation_DO_reachcode!AT308*Q!AM308)/'A-IFR'!AM308</f>
        <v>0</v>
      </c>
      <c r="K308" s="36">
        <f>(C_calculation_DO_reachcode!AU308*Q!AN308)/'A-IFR'!AN308</f>
        <v>0</v>
      </c>
      <c r="L308" s="36">
        <f>(C_calculation_DO_reachcode!AV308*Q!AO308)/'A-IFR'!AO308</f>
        <v>0.13770337185295531</v>
      </c>
      <c r="M308" s="36">
        <f>(C_calculation_DO_reachcode!AW308*Q!AP308)/'A-IFR'!AP308</f>
        <v>0.5042610970525897</v>
      </c>
      <c r="N308" s="36">
        <f>(C_calculation_DO_reachcode!AX308*Q!AQ308)/'A-IFR'!AQ308</f>
        <v>0.23656289860822449</v>
      </c>
      <c r="O308" s="36">
        <f>(C_calculation_DO_reachcode!AY308*Q!AR308)/'A-IFR'!AR308</f>
        <v>0</v>
      </c>
      <c r="P308" s="36">
        <f>(C_calculation_DO_reachcode!AZ308*Q!AS308)/'A-IFR'!AS308</f>
        <v>0</v>
      </c>
      <c r="Q308" s="36">
        <f>(C_calculation_DO_reachcode!BA308*Q!AT308)/'A-IFR'!AT308</f>
        <v>0</v>
      </c>
      <c r="R308" s="36">
        <f>(C_calculation_DO_reachcode!BB308*Q!AU308)/'A-IFR'!AU308</f>
        <v>0</v>
      </c>
      <c r="S308" s="36">
        <f>(C_calculation_DO_reachcode!BC308*Q!AV308)/'A-IFR'!AV308</f>
        <v>0</v>
      </c>
      <c r="T308" s="36">
        <f>(C_calculation_DO_reachcode!BD308*Q!AW308)/'A-IFR'!AW308</f>
        <v>0</v>
      </c>
      <c r="U308" s="36">
        <f>(C_calculation_DO_reachcode!BE308*Q!AX308)/'A-IFR'!AX308</f>
        <v>0</v>
      </c>
      <c r="V308" s="36">
        <f>(C_calculation_DO_reachcode!BF308*Q!AY308)/'A-IFR'!AY308</f>
        <v>6.5483545578418359E-2</v>
      </c>
      <c r="W308" s="36">
        <f>(C_calculation_DO_reachcode!BG308*Q!AZ308)/'A-IFR'!AZ308</f>
        <v>0</v>
      </c>
      <c r="X308" s="36">
        <f>(C_calculation_DO_reachcode!BH308*Q!BA308)/'A-IFR'!BA308</f>
        <v>0</v>
      </c>
      <c r="Y308" s="36">
        <f>(C_calculation_DO_reachcode!BI308*Q!BB308)/'A-IFR'!BB308</f>
        <v>0</v>
      </c>
      <c r="Z308" s="36">
        <f>(C_calculation_DO_reachcode!BJ308*Q!BC308)/'A-IFR'!BC308</f>
        <v>0</v>
      </c>
      <c r="AA308" s="36">
        <f>(C_calculation_DO_reachcode!BK308*Q!BD308)/'A-IFR'!BD308</f>
        <v>0</v>
      </c>
      <c r="AB308" s="36">
        <f>(C_calculation_DO_reachcode!BL308*Q!BE308)/'A-IFR'!BE308</f>
        <v>0</v>
      </c>
      <c r="AC308" s="36">
        <f>(C_calculation_DO_reachcode!BM308*Q!BF308)/'A-IFR'!BF308</f>
        <v>0</v>
      </c>
      <c r="AD308" s="36">
        <f>(C_calculation_DO_reachcode!BN308*Q!BG308)/'A-IFR'!BG308</f>
        <v>0</v>
      </c>
    </row>
    <row r="309" spans="1:30" x14ac:dyDescent="0.25">
      <c r="A309" s="15" t="s">
        <v>362</v>
      </c>
      <c r="B309" s="3">
        <v>17110001000211</v>
      </c>
      <c r="C309">
        <v>0.2078092098236084</v>
      </c>
      <c r="D309" s="20">
        <v>476</v>
      </c>
      <c r="F309" s="36">
        <f>(C_calculation_DO_reachcode!AP309*Q!AI309)/'A-IFR'!AI309</f>
        <v>0.19335891276102593</v>
      </c>
      <c r="G309" s="36">
        <f>(C_calculation_DO_reachcode!AQ309*Q!AJ309)/'A-IFR'!AJ309</f>
        <v>0</v>
      </c>
      <c r="H309" s="36">
        <f>(C_calculation_DO_reachcode!AR309*Q!AK309)/'A-IFR'!AK309</f>
        <v>0</v>
      </c>
      <c r="I309" s="36">
        <f>(C_calculation_DO_reachcode!AS309*Q!AL309)/'A-IFR'!AL309</f>
        <v>2.8660497290934235E-2</v>
      </c>
      <c r="J309" s="36">
        <f>(C_calculation_DO_reachcode!AT309*Q!AM309)/'A-IFR'!AM309</f>
        <v>0</v>
      </c>
      <c r="K309" s="36">
        <f>(C_calculation_DO_reachcode!AU309*Q!AN309)/'A-IFR'!AN309</f>
        <v>0.21591037264408117</v>
      </c>
      <c r="L309" s="36">
        <f>(C_calculation_DO_reachcode!AV309*Q!AO309)/'A-IFR'!AO309</f>
        <v>0.20605185721148009</v>
      </c>
      <c r="M309" s="36">
        <f>(C_calculation_DO_reachcode!AW309*Q!AP309)/'A-IFR'!AP309</f>
        <v>0.17989381877255886</v>
      </c>
      <c r="N309" s="36">
        <f>(C_calculation_DO_reachcode!AX309*Q!AQ309)/'A-IFR'!AQ309</f>
        <v>0.28213619483332059</v>
      </c>
      <c r="O309" s="36">
        <f>(C_calculation_DO_reachcode!AY309*Q!AR309)/'A-IFR'!AR309</f>
        <v>0.46309667495148554</v>
      </c>
      <c r="P309" s="36">
        <f>(C_calculation_DO_reachcode!AZ309*Q!AS309)/'A-IFR'!AS309</f>
        <v>0.2846991780350428</v>
      </c>
      <c r="Q309" s="36">
        <f>(C_calculation_DO_reachcode!BA309*Q!AT309)/'A-IFR'!AT309</f>
        <v>5.0461653686040012E-2</v>
      </c>
      <c r="R309" s="36">
        <f>(C_calculation_DO_reachcode!BB309*Q!AU309)/'A-IFR'!AU309</f>
        <v>0.16411911619001773</v>
      </c>
      <c r="S309" s="36">
        <f>(C_calculation_DO_reachcode!BC309*Q!AV309)/'A-IFR'!AV309</f>
        <v>0.35435257428441774</v>
      </c>
      <c r="T309" s="36">
        <f>(C_calculation_DO_reachcode!BD309*Q!AW309)/'A-IFR'!AW309</f>
        <v>5.0461653686040012E-2</v>
      </c>
      <c r="U309" s="36">
        <f>(C_calculation_DO_reachcode!BE309*Q!AX309)/'A-IFR'!AX309</f>
        <v>5.4549424451349436E-2</v>
      </c>
      <c r="V309" s="36">
        <f>(C_calculation_DO_reachcode!BF309*Q!AY309)/'A-IFR'!AY309</f>
        <v>0.28482328637805343</v>
      </c>
      <c r="W309" s="36">
        <f>(C_calculation_DO_reachcode!BG309*Q!AZ309)/'A-IFR'!AZ309</f>
        <v>0</v>
      </c>
      <c r="X309" s="36">
        <f>(C_calculation_DO_reachcode!BH309*Q!BA309)/'A-IFR'!BA309</f>
        <v>0.27014992810014848</v>
      </c>
      <c r="Y309" s="36">
        <f>(C_calculation_DO_reachcode!BI309*Q!BB309)/'A-IFR'!BB309</f>
        <v>0.29001556901660075</v>
      </c>
      <c r="Z309" s="36">
        <f>(C_calculation_DO_reachcode!BJ309*Q!BC309)/'A-IFR'!BC309</f>
        <v>7.2771115445870505E-2</v>
      </c>
      <c r="AA309" s="36">
        <f>(C_calculation_DO_reachcode!BK309*Q!BD309)/'A-IFR'!BD309</f>
        <v>0</v>
      </c>
      <c r="AB309" s="36">
        <f>(C_calculation_DO_reachcode!BL309*Q!BE309)/'A-IFR'!BE309</f>
        <v>0.21443802718810903</v>
      </c>
      <c r="AC309" s="36">
        <f>(C_calculation_DO_reachcode!BM309*Q!BF309)/'A-IFR'!BF309</f>
        <v>0.27587071155778331</v>
      </c>
      <c r="AD309" s="36">
        <f>(C_calculation_DO_reachcode!BN309*Q!BG309)/'A-IFR'!BG309</f>
        <v>1.9773460365430377E-2</v>
      </c>
    </row>
    <row r="310" spans="1:30" x14ac:dyDescent="0.25">
      <c r="A310" s="15" t="s">
        <v>363</v>
      </c>
      <c r="B310" s="3">
        <v>17110001000013</v>
      </c>
      <c r="C310">
        <v>0.99729210138320923</v>
      </c>
      <c r="D310" s="20">
        <v>16</v>
      </c>
      <c r="F310" s="36">
        <f>(C_calculation_DO_reachcode!AP310*Q!AI310)/'A-IFR'!AI310</f>
        <v>7.6929519120979936E-2</v>
      </c>
      <c r="G310" s="36">
        <f>(C_calculation_DO_reachcode!AQ310*Q!AJ310)/'A-IFR'!AJ310</f>
        <v>0</v>
      </c>
      <c r="H310" s="36">
        <f>(C_calculation_DO_reachcode!AR310*Q!AK310)/'A-IFR'!AK310</f>
        <v>0</v>
      </c>
      <c r="I310" s="36">
        <f>(C_calculation_DO_reachcode!AS310*Q!AL310)/'A-IFR'!AL310</f>
        <v>0.20736128659960171</v>
      </c>
      <c r="J310" s="36">
        <f>(C_calculation_DO_reachcode!AT310*Q!AM310)/'A-IFR'!AM310</f>
        <v>0.24374161952650938</v>
      </c>
      <c r="K310" s="36">
        <f>(C_calculation_DO_reachcode!AU310*Q!AN310)/'A-IFR'!AN310</f>
        <v>0.6800206011595562</v>
      </c>
      <c r="L310" s="36">
        <f>(C_calculation_DO_reachcode!AV310*Q!AO310)/'A-IFR'!AO310</f>
        <v>0.51660335225219745</v>
      </c>
      <c r="M310" s="36">
        <f>(C_calculation_DO_reachcode!AW310*Q!AP310)/'A-IFR'!AP310</f>
        <v>0.63027712781628742</v>
      </c>
      <c r="N310" s="36">
        <f>(C_calculation_DO_reachcode!AX310*Q!AQ310)/'A-IFR'!AQ310</f>
        <v>0.73916181567426287</v>
      </c>
      <c r="O310" s="36">
        <f>(C_calculation_DO_reachcode!AY310*Q!AR310)/'A-IFR'!AR310</f>
        <v>0.62827500400014713</v>
      </c>
      <c r="P310" s="36">
        <f>(C_calculation_DO_reachcode!AZ310*Q!AS310)/'A-IFR'!AS310</f>
        <v>0.29769097143455214</v>
      </c>
      <c r="Q310" s="36">
        <f>(C_calculation_DO_reachcode!BA310*Q!AT310)/'A-IFR'!AT310</f>
        <v>6.5643585955269701E-2</v>
      </c>
      <c r="R310" s="36">
        <f>(C_calculation_DO_reachcode!BB310*Q!AU310)/'A-IFR'!AU310</f>
        <v>0.31201813715895149</v>
      </c>
      <c r="S310" s="36">
        <f>(C_calculation_DO_reachcode!BC310*Q!AV310)/'A-IFR'!AV310</f>
        <v>0.54386521503560259</v>
      </c>
      <c r="T310" s="36">
        <f>(C_calculation_DO_reachcode!BD310*Q!AW310)/'A-IFR'!AW310</f>
        <v>6.5643585955269701E-2</v>
      </c>
      <c r="U310" s="36">
        <f>(C_calculation_DO_reachcode!BE310*Q!AX310)/'A-IFR'!AX310</f>
        <v>0.20933869551695602</v>
      </c>
      <c r="V310" s="36">
        <f>(C_calculation_DO_reachcode!BF310*Q!AY310)/'A-IFR'!AY310</f>
        <v>0.56111373178465351</v>
      </c>
      <c r="W310" s="36">
        <f>(C_calculation_DO_reachcode!BG310*Q!AZ310)/'A-IFR'!AZ310</f>
        <v>0.13100881716800053</v>
      </c>
      <c r="X310" s="36">
        <f>(C_calculation_DO_reachcode!BH310*Q!BA310)/'A-IFR'!BA310</f>
        <v>0.32793898924054654</v>
      </c>
      <c r="Y310" s="36">
        <f>(C_calculation_DO_reachcode!BI310*Q!BB310)/'A-IFR'!BB310</f>
        <v>0.42088491713684806</v>
      </c>
      <c r="Z310" s="36">
        <f>(C_calculation_DO_reachcode!BJ310*Q!BC310)/'A-IFR'!BC310</f>
        <v>0.18489007039018721</v>
      </c>
      <c r="AA310" s="36">
        <f>(C_calculation_DO_reachcode!BK310*Q!BD310)/'A-IFR'!BD310</f>
        <v>0</v>
      </c>
      <c r="AB310" s="36">
        <f>(C_calculation_DO_reachcode!BL310*Q!BE310)/'A-IFR'!BE310</f>
        <v>0.59612394881417274</v>
      </c>
      <c r="AC310" s="36">
        <f>(C_calculation_DO_reachcode!BM310*Q!BF310)/'A-IFR'!BF310</f>
        <v>0.46936898014586786</v>
      </c>
      <c r="AD310" s="36">
        <f>(C_calculation_DO_reachcode!BN310*Q!BG310)/'A-IFR'!BG310</f>
        <v>0.11879097283265146</v>
      </c>
    </row>
    <row r="311" spans="1:30" x14ac:dyDescent="0.25">
      <c r="A311" s="15" t="s">
        <v>364</v>
      </c>
      <c r="B311" s="3">
        <v>17110001000013</v>
      </c>
      <c r="C311">
        <v>0.99729210138320923</v>
      </c>
      <c r="D311" s="20">
        <v>16</v>
      </c>
      <c r="F311" s="36">
        <f>(C_calculation_DO_reachcode!AP311*Q!AI311)/'A-IFR'!AI311</f>
        <v>9.4850600279844766E-2</v>
      </c>
      <c r="G311" s="36">
        <f>(C_calculation_DO_reachcode!AQ311*Q!AJ311)/'A-IFR'!AJ311</f>
        <v>0</v>
      </c>
      <c r="H311" s="36">
        <f>(C_calculation_DO_reachcode!AR311*Q!AK311)/'A-IFR'!AK311</f>
        <v>0</v>
      </c>
      <c r="I311" s="36">
        <f>(C_calculation_DO_reachcode!AS311*Q!AL311)/'A-IFR'!AL311</f>
        <v>9.7822979836535387E-2</v>
      </c>
      <c r="J311" s="36">
        <f>(C_calculation_DO_reachcode!AT311*Q!AM311)/'A-IFR'!AM311</f>
        <v>0.26298437896281307</v>
      </c>
      <c r="K311" s="36">
        <f>(C_calculation_DO_reachcode!AU311*Q!AN311)/'A-IFR'!AN311</f>
        <v>0.54475882383726404</v>
      </c>
      <c r="L311" s="36">
        <f>(C_calculation_DO_reachcode!AV311*Q!AO311)/'A-IFR'!AO311</f>
        <v>0.51608600986891795</v>
      </c>
      <c r="M311" s="36">
        <f>(C_calculation_DO_reachcode!AW311*Q!AP311)/'A-IFR'!AP311</f>
        <v>0.63294303733446011</v>
      </c>
      <c r="N311" s="36">
        <f>(C_calculation_DO_reachcode!AX311*Q!AQ311)/'A-IFR'!AQ311</f>
        <v>0.63139493197025021</v>
      </c>
      <c r="O311" s="36">
        <f>(C_calculation_DO_reachcode!AY311*Q!AR311)/'A-IFR'!AR311</f>
        <v>0.52217558279482434</v>
      </c>
      <c r="P311" s="36">
        <f>(C_calculation_DO_reachcode!AZ311*Q!AS311)/'A-IFR'!AS311</f>
        <v>0.3314474057905249</v>
      </c>
      <c r="Q311" s="36">
        <f>(C_calculation_DO_reachcode!BA311*Q!AT311)/'A-IFR'!AT311</f>
        <v>4.0065223152009583E-2</v>
      </c>
      <c r="R311" s="36">
        <f>(C_calculation_DO_reachcode!BB311*Q!AU311)/'A-IFR'!AU311</f>
        <v>0.30103128407930863</v>
      </c>
      <c r="S311" s="36">
        <f>(C_calculation_DO_reachcode!BC311*Q!AV311)/'A-IFR'!AV311</f>
        <v>0.48611830959069324</v>
      </c>
      <c r="T311" s="36">
        <f>(C_calculation_DO_reachcode!BD311*Q!AW311)/'A-IFR'!AW311</f>
        <v>4.0065223152009583E-2</v>
      </c>
      <c r="U311" s="36">
        <f>(C_calculation_DO_reachcode!BE311*Q!AX311)/'A-IFR'!AX311</f>
        <v>0.21906971661684888</v>
      </c>
      <c r="V311" s="36">
        <f>(C_calculation_DO_reachcode!BF311*Q!AY311)/'A-IFR'!AY311</f>
        <v>0.52771735336305203</v>
      </c>
      <c r="W311" s="36">
        <f>(C_calculation_DO_reachcode!BG311*Q!AZ311)/'A-IFR'!AZ311</f>
        <v>0.14309055234891807</v>
      </c>
      <c r="X311" s="36">
        <f>(C_calculation_DO_reachcode!BH311*Q!BA311)/'A-IFR'!BA311</f>
        <v>0.29584315572625891</v>
      </c>
      <c r="Y311" s="36">
        <f>(C_calculation_DO_reachcode!BI311*Q!BB311)/'A-IFR'!BB311</f>
        <v>0.37145831321526313</v>
      </c>
      <c r="Z311" s="36">
        <f>(C_calculation_DO_reachcode!BJ311*Q!BC311)/'A-IFR'!BC311</f>
        <v>0.19586362506568716</v>
      </c>
      <c r="AA311" s="36">
        <f>(C_calculation_DO_reachcode!BK311*Q!BD311)/'A-IFR'!BD311</f>
        <v>3.6740990837361306E-2</v>
      </c>
      <c r="AB311" s="36">
        <f>(C_calculation_DO_reachcode!BL311*Q!BE311)/'A-IFR'!BE311</f>
        <v>0.53301531988246631</v>
      </c>
      <c r="AC311" s="36">
        <f>(C_calculation_DO_reachcode!BM311*Q!BF311)/'A-IFR'!BF311</f>
        <v>0.43085501741298171</v>
      </c>
      <c r="AD311" s="36">
        <f>(C_calculation_DO_reachcode!BN311*Q!BG311)/'A-IFR'!BG311</f>
        <v>0.13186953359511522</v>
      </c>
    </row>
    <row r="312" spans="1:30" x14ac:dyDescent="0.25">
      <c r="A312" s="15" t="s">
        <v>365</v>
      </c>
      <c r="B312" s="3">
        <v>17110004001218</v>
      </c>
      <c r="C312">
        <v>0.99890267848968506</v>
      </c>
      <c r="D312" s="20">
        <v>150</v>
      </c>
      <c r="F312" s="36">
        <f>(C_calculation_DO_reachcode!AP312*Q!AI312)/'A-IFR'!AI312</f>
        <v>0.41664555884976479</v>
      </c>
      <c r="G312" s="36">
        <f>(C_calculation_DO_reachcode!AQ312*Q!AJ312)/'A-IFR'!AJ312</f>
        <v>0.18433700909349734</v>
      </c>
      <c r="H312" s="36">
        <f>(C_calculation_DO_reachcode!AR312*Q!AK312)/'A-IFR'!AK312</f>
        <v>0.26119403382940171</v>
      </c>
      <c r="I312" s="36">
        <f>(C_calculation_DO_reachcode!AS312*Q!AL312)/'A-IFR'!AL312</f>
        <v>0.18974480281313708</v>
      </c>
      <c r="J312" s="36">
        <f>(C_calculation_DO_reachcode!AT312*Q!AM312)/'A-IFR'!AM312</f>
        <v>0.33145708543495023</v>
      </c>
      <c r="K312" s="36">
        <f>(C_calculation_DO_reachcode!AU312*Q!AN312)/'A-IFR'!AN312</f>
        <v>0.42094735167657288</v>
      </c>
      <c r="L312" s="36">
        <f>(C_calculation_DO_reachcode!AV312*Q!AO312)/'A-IFR'!AO312</f>
        <v>0.48071545459245535</v>
      </c>
      <c r="M312" s="36">
        <f>(C_calculation_DO_reachcode!AW312*Q!AP312)/'A-IFR'!AP312</f>
        <v>0.59955263241791401</v>
      </c>
      <c r="N312" s="36">
        <f>(C_calculation_DO_reachcode!AX312*Q!AQ312)/'A-IFR'!AQ312</f>
        <v>0.60046414155429162</v>
      </c>
      <c r="O312" s="36">
        <f>(C_calculation_DO_reachcode!AY312*Q!AR312)/'A-IFR'!AR312</f>
        <v>0.44100634612853434</v>
      </c>
      <c r="P312" s="36">
        <f>(C_calculation_DO_reachcode!AZ312*Q!AS312)/'A-IFR'!AS312</f>
        <v>0.42025265512138416</v>
      </c>
      <c r="Q312" s="36">
        <f>(C_calculation_DO_reachcode!BA312*Q!AT312)/'A-IFR'!AT312</f>
        <v>0.41495100001915941</v>
      </c>
      <c r="R312" s="36">
        <f>(C_calculation_DO_reachcode!BB312*Q!AU312)/'A-IFR'!AU312</f>
        <v>0.44701392233131365</v>
      </c>
      <c r="S312" s="36">
        <f>(C_calculation_DO_reachcode!BC312*Q!AV312)/'A-IFR'!AV312</f>
        <v>0.51669983181857093</v>
      </c>
      <c r="T312" s="36">
        <f>(C_calculation_DO_reachcode!BD312*Q!AW312)/'A-IFR'!AW312</f>
        <v>0.41495100001915941</v>
      </c>
      <c r="U312" s="36">
        <f>(C_calculation_DO_reachcode!BE312*Q!AX312)/'A-IFR'!AX312</f>
        <v>0.35198754325883297</v>
      </c>
      <c r="V312" s="36">
        <f>(C_calculation_DO_reachcode!BF312*Q!AY312)/'A-IFR'!AY312</f>
        <v>0.55802970497089588</v>
      </c>
      <c r="W312" s="36">
        <f>(C_calculation_DO_reachcode!BG312*Q!AZ312)/'A-IFR'!AZ312</f>
        <v>0.30038890894765408</v>
      </c>
      <c r="X312" s="36">
        <f>(C_calculation_DO_reachcode!BH312*Q!BA312)/'A-IFR'!BA312</f>
        <v>0.44013467579486859</v>
      </c>
      <c r="Y312" s="36">
        <f>(C_calculation_DO_reachcode!BI312*Q!BB312)/'A-IFR'!BB312</f>
        <v>0.50572369406760653</v>
      </c>
      <c r="Z312" s="36">
        <f>(C_calculation_DO_reachcode!BJ312*Q!BC312)/'A-IFR'!BC312</f>
        <v>0.36472702148281633</v>
      </c>
      <c r="AA312" s="36">
        <f>(C_calculation_DO_reachcode!BK312*Q!BD312)/'A-IFR'!BD312</f>
        <v>0.25291548587252022</v>
      </c>
      <c r="AB312" s="36">
        <f>(C_calculation_DO_reachcode!BL312*Q!BE312)/'A-IFR'!BE312</f>
        <v>0.45631967430605858</v>
      </c>
      <c r="AC312" s="36">
        <f>(C_calculation_DO_reachcode!BM312*Q!BF312)/'A-IFR'!BF312</f>
        <v>0.55762710385462433</v>
      </c>
      <c r="AD312" s="36">
        <f>(C_calculation_DO_reachcode!BN312*Q!BG312)/'A-IFR'!BG312</f>
        <v>0.32108525460515414</v>
      </c>
    </row>
    <row r="313" spans="1:30" x14ac:dyDescent="0.25">
      <c r="A313" s="15" t="s">
        <v>366</v>
      </c>
      <c r="B313" s="3">
        <v>17110004001218</v>
      </c>
      <c r="C313">
        <v>0.99890267848968506</v>
      </c>
      <c r="D313" s="20">
        <v>150</v>
      </c>
      <c r="F313" s="36">
        <f>(C_calculation_DO_reachcode!AP313*Q!AI313)/'A-IFR'!AI313</f>
        <v>0.39414669867187752</v>
      </c>
      <c r="G313" s="36">
        <f>(C_calculation_DO_reachcode!AQ313*Q!AJ313)/'A-IFR'!AJ313</f>
        <v>0.3908466301298445</v>
      </c>
      <c r="H313" s="36">
        <f>(C_calculation_DO_reachcode!AR313*Q!AK313)/'A-IFR'!AK313</f>
        <v>0.40917639055525118</v>
      </c>
      <c r="I313" s="36">
        <f>(C_calculation_DO_reachcode!AS313*Q!AL313)/'A-IFR'!AL313</f>
        <v>0.43782498551387605</v>
      </c>
      <c r="J313" s="36">
        <f>(C_calculation_DO_reachcode!AT313*Q!AM313)/'A-IFR'!AM313</f>
        <v>0.58377033618441232</v>
      </c>
      <c r="K313" s="36">
        <f>(C_calculation_DO_reachcode!AU313*Q!AN313)/'A-IFR'!AN313</f>
        <v>0.49193983566668381</v>
      </c>
      <c r="L313" s="36">
        <f>(C_calculation_DO_reachcode!AV313*Q!AO313)/'A-IFR'!AO313</f>
        <v>0.62569313137430715</v>
      </c>
      <c r="M313" s="36">
        <f>(C_calculation_DO_reachcode!AW313*Q!AP313)/'A-IFR'!AP313</f>
        <v>0.72314578443866395</v>
      </c>
      <c r="N313" s="36">
        <f>(C_calculation_DO_reachcode!AX313*Q!AQ313)/'A-IFR'!AQ313</f>
        <v>0.75249005016663784</v>
      </c>
      <c r="O313" s="36">
        <f>(C_calculation_DO_reachcode!AY313*Q!AR313)/'A-IFR'!AR313</f>
        <v>0.61423617705384359</v>
      </c>
      <c r="P313" s="36">
        <f>(C_calculation_DO_reachcode!AZ313*Q!AS313)/'A-IFR'!AS313</f>
        <v>0.64070655265670395</v>
      </c>
      <c r="Q313" s="36">
        <f>(C_calculation_DO_reachcode!BA313*Q!AT313)/'A-IFR'!AT313</f>
        <v>0.39780789726413046</v>
      </c>
      <c r="R313" s="36">
        <f>(C_calculation_DO_reachcode!BB313*Q!AU313)/'A-IFR'!AU313</f>
        <v>0.60286963114568215</v>
      </c>
      <c r="S313" s="36">
        <f>(C_calculation_DO_reachcode!BC313*Q!AV313)/'A-IFR'!AV313</f>
        <v>0.70386155426633557</v>
      </c>
      <c r="T313" s="36">
        <f>(C_calculation_DO_reachcode!BD313*Q!AW313)/'A-IFR'!AW313</f>
        <v>0.39780789726413046</v>
      </c>
      <c r="U313" s="36">
        <f>(C_calculation_DO_reachcode!BE313*Q!AX313)/'A-IFR'!AX313</f>
        <v>0.53904057924112248</v>
      </c>
      <c r="V313" s="36">
        <f>(C_calculation_DO_reachcode!BF313*Q!AY313)/'A-IFR'!AY313</f>
        <v>0.72973623859760406</v>
      </c>
      <c r="W313" s="36">
        <f>(C_calculation_DO_reachcode!BG313*Q!AZ313)/'A-IFR'!AZ313</f>
        <v>0.49132322315312627</v>
      </c>
      <c r="X313" s="36">
        <f>(C_calculation_DO_reachcode!BH313*Q!BA313)/'A-IFR'!BA313</f>
        <v>0.57793627535092684</v>
      </c>
      <c r="Y313" s="36">
        <f>(C_calculation_DO_reachcode!BI313*Q!BB313)/'A-IFR'!BB313</f>
        <v>0.65294715886104182</v>
      </c>
      <c r="Z313" s="36">
        <f>(C_calculation_DO_reachcode!BJ313*Q!BC313)/'A-IFR'!BC313</f>
        <v>0.52646456511749273</v>
      </c>
      <c r="AA313" s="36">
        <f>(C_calculation_DO_reachcode!BK313*Q!BD313)/'A-IFR'!BD313</f>
        <v>0.47607523464980556</v>
      </c>
      <c r="AB313" s="36">
        <f>(C_calculation_DO_reachcode!BL313*Q!BE313)/'A-IFR'!BE313</f>
        <v>0.56769650915638614</v>
      </c>
      <c r="AC313" s="36">
        <f>(C_calculation_DO_reachcode!BM313*Q!BF313)/'A-IFR'!BF313</f>
        <v>0.70588858842279611</v>
      </c>
      <c r="AD313" s="36">
        <f>(C_calculation_DO_reachcode!BN313*Q!BG313)/'A-IFR'!BG313</f>
        <v>0.47989902863773842</v>
      </c>
    </row>
    <row r="314" spans="1:30" x14ac:dyDescent="0.25">
      <c r="A314" s="15" t="s">
        <v>367</v>
      </c>
      <c r="B314" s="3">
        <v>17110004001346</v>
      </c>
      <c r="C314">
        <v>0.98276013135910034</v>
      </c>
      <c r="D314" s="20">
        <v>39</v>
      </c>
      <c r="F314" s="36">
        <f>(C_calculation_DO_reachcode!AP314*Q!AI314)/'A-IFR'!AI314</f>
        <v>0.1352917618502999</v>
      </c>
      <c r="G314" s="36">
        <f>(C_calculation_DO_reachcode!AQ314*Q!AJ314)/'A-IFR'!AJ314</f>
        <v>0</v>
      </c>
      <c r="H314" s="36">
        <f>(C_calculation_DO_reachcode!AR314*Q!AK314)/'A-IFR'!AK314</f>
        <v>0</v>
      </c>
      <c r="I314" s="36">
        <f>(C_calculation_DO_reachcode!AS314*Q!AL314)/'A-IFR'!AL314</f>
        <v>0.19888213488468626</v>
      </c>
      <c r="J314" s="36">
        <f>(C_calculation_DO_reachcode!AT314*Q!AM314)/'A-IFR'!AM314</f>
        <v>0.21875559179256718</v>
      </c>
      <c r="K314" s="36">
        <f>(C_calculation_DO_reachcode!AU314*Q!AN314)/'A-IFR'!AN314</f>
        <v>0.23641373024429826</v>
      </c>
      <c r="L314" s="36">
        <f>(C_calculation_DO_reachcode!AV314*Q!AO314)/'A-IFR'!AO314</f>
        <v>0.40792279162130468</v>
      </c>
      <c r="M314" s="36">
        <f>(C_calculation_DO_reachcode!AW314*Q!AP314)/'A-IFR'!AP314</f>
        <v>0.26006356393889413</v>
      </c>
      <c r="N314" s="36">
        <f>(C_calculation_DO_reachcode!AX314*Q!AQ314)/'A-IFR'!AQ314</f>
        <v>0.23069867312674153</v>
      </c>
      <c r="O314" s="36">
        <f>(C_calculation_DO_reachcode!AY314*Q!AR314)/'A-IFR'!AR314</f>
        <v>0.44355278364666723</v>
      </c>
      <c r="P314" s="36">
        <f>(C_calculation_DO_reachcode!AZ314*Q!AS314)/'A-IFR'!AS314</f>
        <v>0.26115597766490833</v>
      </c>
      <c r="Q314" s="36">
        <f>(C_calculation_DO_reachcode!BA314*Q!AT314)/'A-IFR'!AT314</f>
        <v>0.1420237526217264</v>
      </c>
      <c r="R314" s="36">
        <f>(C_calculation_DO_reachcode!BB314*Q!AU314)/'A-IFR'!AU314</f>
        <v>0.23074266640398416</v>
      </c>
      <c r="S314" s="36">
        <f>(C_calculation_DO_reachcode!BC314*Q!AV314)/'A-IFR'!AV314</f>
        <v>0.32887142451923801</v>
      </c>
      <c r="T314" s="36">
        <f>(C_calculation_DO_reachcode!BD314*Q!AW314)/'A-IFR'!AW314</f>
        <v>0.1420237526217264</v>
      </c>
      <c r="U314" s="36">
        <f>(C_calculation_DO_reachcode!BE314*Q!AX314)/'A-IFR'!AX314</f>
        <v>0.18471651665911729</v>
      </c>
      <c r="V314" s="36">
        <f>(C_calculation_DO_reachcode!BF314*Q!AY314)/'A-IFR'!AY314</f>
        <v>0.34786026275112009</v>
      </c>
      <c r="W314" s="36">
        <f>(C_calculation_DO_reachcode!BG314*Q!AZ314)/'A-IFR'!AZ314</f>
        <v>0.11478443411828074</v>
      </c>
      <c r="X314" s="36">
        <f>(C_calculation_DO_reachcode!BH314*Q!BA314)/'A-IFR'!BA314</f>
        <v>0.3075080525837483</v>
      </c>
      <c r="Y314" s="36">
        <f>(C_calculation_DO_reachcode!BI314*Q!BB314)/'A-IFR'!BB314</f>
        <v>0.29449985138316109</v>
      </c>
      <c r="Z314" s="36">
        <f>(C_calculation_DO_reachcode!BJ314*Q!BC314)/'A-IFR'!BC314</f>
        <v>0.17958855929435805</v>
      </c>
      <c r="AA314" s="36">
        <f>(C_calculation_DO_reachcode!BK314*Q!BD314)/'A-IFR'!BD314</f>
        <v>7.318205089090668E-2</v>
      </c>
      <c r="AB314" s="36">
        <f>(C_calculation_DO_reachcode!BL314*Q!BE314)/'A-IFR'!BE314</f>
        <v>0.33025957118706939</v>
      </c>
      <c r="AC314" s="36">
        <f>(C_calculation_DO_reachcode!BM314*Q!BF314)/'A-IFR'!BF314</f>
        <v>0.29907225909349966</v>
      </c>
      <c r="AD314" s="36">
        <f>(C_calculation_DO_reachcode!BN314*Q!BG314)/'A-IFR'!BG314</f>
        <v>0.11861837520596605</v>
      </c>
    </row>
    <row r="315" spans="1:30" x14ac:dyDescent="0.25">
      <c r="A315" s="15" t="s">
        <v>368</v>
      </c>
      <c r="B315" s="3">
        <v>17110004000037</v>
      </c>
      <c r="C315">
        <v>0.99840056896209717</v>
      </c>
      <c r="D315" s="20">
        <v>537</v>
      </c>
      <c r="F315" s="36">
        <f>(C_calculation_DO_reachcode!AP315*Q!AI315)/'A-IFR'!AI315</f>
        <v>0.11278081448153733</v>
      </c>
      <c r="G315" s="36">
        <f>(C_calculation_DO_reachcode!AQ315*Q!AJ315)/'A-IFR'!AJ315</f>
        <v>0</v>
      </c>
      <c r="H315" s="36">
        <f>(C_calculation_DO_reachcode!AR315*Q!AK315)/'A-IFR'!AK315</f>
        <v>0</v>
      </c>
      <c r="I315" s="36">
        <f>(C_calculation_DO_reachcode!AS315*Q!AL315)/'A-IFR'!AL315</f>
        <v>0.19960089219276997</v>
      </c>
      <c r="J315" s="36">
        <f>(C_calculation_DO_reachcode!AT315*Q!AM315)/'A-IFR'!AM315</f>
        <v>0.2111670521373018</v>
      </c>
      <c r="K315" s="36">
        <f>(C_calculation_DO_reachcode!AU315*Q!AN315)/'A-IFR'!AN315</f>
        <v>7.45090498898935E-2</v>
      </c>
      <c r="L315" s="36">
        <f>(C_calculation_DO_reachcode!AV315*Q!AO315)/'A-IFR'!AO315</f>
        <v>0.16964609527189256</v>
      </c>
      <c r="M315" s="36">
        <f>(C_calculation_DO_reachcode!AW315*Q!AP315)/'A-IFR'!AP315</f>
        <v>0.65707494516944542</v>
      </c>
      <c r="N315" s="36">
        <f>(C_calculation_DO_reachcode!AX315*Q!AQ315)/'A-IFR'!AQ315</f>
        <v>0.52521916802921054</v>
      </c>
      <c r="O315" s="36">
        <f>(C_calculation_DO_reachcode!AY315*Q!AR315)/'A-IFR'!AR315</f>
        <v>0.23718445824958909</v>
      </c>
      <c r="P315" s="36">
        <f>(C_calculation_DO_reachcode!AZ315*Q!AS315)/'A-IFR'!AS315</f>
        <v>0.33775225162771966</v>
      </c>
      <c r="Q315" s="36">
        <f>(C_calculation_DO_reachcode!BA315*Q!AT315)/'A-IFR'!AT315</f>
        <v>0.26516173199036802</v>
      </c>
      <c r="R315" s="36">
        <f>(C_calculation_DO_reachcode!BB315*Q!AU315)/'A-IFR'!AU315</f>
        <v>0.25155828135118813</v>
      </c>
      <c r="S315" s="36">
        <f>(C_calculation_DO_reachcode!BC315*Q!AV315)/'A-IFR'!AV315</f>
        <v>0.37732867082970067</v>
      </c>
      <c r="T315" s="36">
        <f>(C_calculation_DO_reachcode!BD315*Q!AW315)/'A-IFR'!AW315</f>
        <v>0.26516173199036802</v>
      </c>
      <c r="U315" s="36">
        <f>(C_calculation_DO_reachcode!BE315*Q!AX315)/'A-IFR'!AX315</f>
        <v>0.10351331588041408</v>
      </c>
      <c r="V315" s="36">
        <f>(C_calculation_DO_reachcode!BF315*Q!AY315)/'A-IFR'!AY315</f>
        <v>0.41024077662634983</v>
      </c>
      <c r="W315" s="36">
        <f>(C_calculation_DO_reachcode!BG315*Q!AZ315)/'A-IFR'!AZ315</f>
        <v>8.3155308680921691E-2</v>
      </c>
      <c r="X315" s="36">
        <f>(C_calculation_DO_reachcode!BH315*Q!BA315)/'A-IFR'!BA315</f>
        <v>0.28424983512231927</v>
      </c>
      <c r="Y315" s="36">
        <f>(C_calculation_DO_reachcode!BI315*Q!BB315)/'A-IFR'!BB315</f>
        <v>0.35771961263470659</v>
      </c>
      <c r="Z315" s="36">
        <f>(C_calculation_DO_reachcode!BJ315*Q!BC315)/'A-IFR'!BC315</f>
        <v>0.10539175717532918</v>
      </c>
      <c r="AA315" s="36">
        <f>(C_calculation_DO_reachcode!BK315*Q!BD315)/'A-IFR'!BD315</f>
        <v>8.4477484085824034E-2</v>
      </c>
      <c r="AB315" s="36">
        <f>(C_calculation_DO_reachcode!BL315*Q!BE315)/'A-IFR'!BE315</f>
        <v>0.12683291467808211</v>
      </c>
      <c r="AC315" s="36">
        <f>(C_calculation_DO_reachcode!BM315*Q!BF315)/'A-IFR'!BF315</f>
        <v>0.44708472813714278</v>
      </c>
      <c r="AD315" s="36">
        <f>(C_calculation_DO_reachcode!BN315*Q!BG315)/'A-IFR'!BG315</f>
        <v>8.8222952002639021E-2</v>
      </c>
    </row>
    <row r="316" spans="1:30" x14ac:dyDescent="0.25">
      <c r="A316" s="15" t="s">
        <v>369</v>
      </c>
      <c r="B316" s="3">
        <v>17110004000040</v>
      </c>
      <c r="C316">
        <v>0.73143833875656128</v>
      </c>
      <c r="D316" s="20">
        <v>537</v>
      </c>
      <c r="F316" s="36">
        <f>(C_calculation_DO_reachcode!AP316*Q!AI316)/'A-IFR'!AI316</f>
        <v>0.69327030078356799</v>
      </c>
      <c r="G316" s="36">
        <f>(C_calculation_DO_reachcode!AQ316*Q!AJ316)/'A-IFR'!AJ316</f>
        <v>0</v>
      </c>
      <c r="H316" s="36">
        <f>(C_calculation_DO_reachcode!AR316*Q!AK316)/'A-IFR'!AK316</f>
        <v>2.5686065238785638E-2</v>
      </c>
      <c r="I316" s="36">
        <f>(C_calculation_DO_reachcode!AS316*Q!AL316)/'A-IFR'!AL316</f>
        <v>0.2787529701312822</v>
      </c>
      <c r="J316" s="36">
        <f>(C_calculation_DO_reachcode!AT316*Q!AM316)/'A-IFR'!AM316</f>
        <v>0.79800582624171279</v>
      </c>
      <c r="K316" s="36">
        <f>(C_calculation_DO_reachcode!AU316*Q!AN316)/'A-IFR'!AN316</f>
        <v>1.1472946905375818</v>
      </c>
      <c r="L316" s="36">
        <f>(C_calculation_DO_reachcode!AV316*Q!AO316)/'A-IFR'!AO316</f>
        <v>0.81822087827887524</v>
      </c>
      <c r="M316" s="36">
        <f>(C_calculation_DO_reachcode!AW316*Q!AP316)/'A-IFR'!AP316</f>
        <v>0.89166015491069517</v>
      </c>
      <c r="N316" s="36">
        <f>(C_calculation_DO_reachcode!AX316*Q!AQ316)/'A-IFR'!AQ316</f>
        <v>0.82834960052932582</v>
      </c>
      <c r="O316" s="36">
        <f>(C_calculation_DO_reachcode!AY316*Q!AR316)/'A-IFR'!AR316</f>
        <v>0.65209022887774326</v>
      </c>
      <c r="P316" s="36">
        <f>(C_calculation_DO_reachcode!AZ316*Q!AS316)/'A-IFR'!AS316</f>
        <v>0.9510713222730014</v>
      </c>
      <c r="Q316" s="36">
        <f>(C_calculation_DO_reachcode!BA316*Q!AT316)/'A-IFR'!AT316</f>
        <v>0.54073898209492388</v>
      </c>
      <c r="R316" s="36">
        <f>(C_calculation_DO_reachcode!BB316*Q!AU316)/'A-IFR'!AU316</f>
        <v>0.67889273633810365</v>
      </c>
      <c r="S316" s="36">
        <f>(C_calculation_DO_reachcode!BC316*Q!AV316)/'A-IFR'!AV316</f>
        <v>0.82435970056593211</v>
      </c>
      <c r="T316" s="36">
        <f>(C_calculation_DO_reachcode!BD316*Q!AW316)/'A-IFR'!AW316</f>
        <v>0.54073898209492388</v>
      </c>
      <c r="U316" s="36">
        <f>(C_calculation_DO_reachcode!BE316*Q!AX316)/'A-IFR'!AX316</f>
        <v>0.54221032682553227</v>
      </c>
      <c r="V316" s="36">
        <f>(C_calculation_DO_reachcode!BF316*Q!AY316)/'A-IFR'!AY316</f>
        <v>0.86963741488201218</v>
      </c>
      <c r="W316" s="36">
        <f>(C_calculation_DO_reachcode!BG316*Q!AZ316)/'A-IFR'!AZ316</f>
        <v>0.45412157663560082</v>
      </c>
      <c r="X316" s="36">
        <f>(C_calculation_DO_reachcode!BH316*Q!BA316)/'A-IFR'!BA316</f>
        <v>0.73149423183429541</v>
      </c>
      <c r="Y316" s="36">
        <f>(C_calculation_DO_reachcode!BI316*Q!BB316)/'A-IFR'!BB316</f>
        <v>0.77286904063117567</v>
      </c>
      <c r="Z316" s="36">
        <f>(C_calculation_DO_reachcode!BJ316*Q!BC316)/'A-IFR'!BC316</f>
        <v>0.56608429395848092</v>
      </c>
      <c r="AA316" s="36">
        <f>(C_calculation_DO_reachcode!BK316*Q!BD316)/'A-IFR'!BD316</f>
        <v>0.25165002596156272</v>
      </c>
      <c r="AB316" s="36">
        <f>(C_calculation_DO_reachcode!BL316*Q!BE316)/'A-IFR'!BE316</f>
        <v>0.97527835970883225</v>
      </c>
      <c r="AC316" s="36">
        <f>(C_calculation_DO_reachcode!BM316*Q!BF316)/'A-IFR'!BF316</f>
        <v>0.83050592489011876</v>
      </c>
      <c r="AD316" s="36">
        <f>(C_calculation_DO_reachcode!BN316*Q!BG316)/'A-IFR'!BG316</f>
        <v>0.49443230658312665</v>
      </c>
    </row>
    <row r="317" spans="1:30" x14ac:dyDescent="0.25">
      <c r="A317" s="15" t="s">
        <v>370</v>
      </c>
      <c r="B317" s="3">
        <v>17110004001205</v>
      </c>
      <c r="C317">
        <v>1</v>
      </c>
      <c r="D317" s="20">
        <v>270</v>
      </c>
      <c r="F317" s="36">
        <f>(C_calculation_DO_reachcode!AP317*Q!AI317)/'A-IFR'!AI317</f>
        <v>0.39340324108143304</v>
      </c>
      <c r="G317" s="36">
        <f>(C_calculation_DO_reachcode!AQ317*Q!AJ317)/'A-IFR'!AJ317</f>
        <v>0.30012375825523002</v>
      </c>
      <c r="H317" s="36">
        <f>(C_calculation_DO_reachcode!AR317*Q!AK317)/'A-IFR'!AK317</f>
        <v>0.21592142149758162</v>
      </c>
      <c r="I317" s="36">
        <f>(C_calculation_DO_reachcode!AS317*Q!AL317)/'A-IFR'!AL317</f>
        <v>0.18617111583093701</v>
      </c>
      <c r="J317" s="36">
        <f>(C_calculation_DO_reachcode!AT317*Q!AM317)/'A-IFR'!AM317</f>
        <v>0.18673046408655614</v>
      </c>
      <c r="K317" s="36">
        <f>(C_calculation_DO_reachcode!AU317*Q!AN317)/'A-IFR'!AN317</f>
        <v>0.14555089762035436</v>
      </c>
      <c r="L317" s="36">
        <f>(C_calculation_DO_reachcode!AV317*Q!AO317)/'A-IFR'!AO317</f>
        <v>9.4674242603995373E-2</v>
      </c>
      <c r="M317" s="36">
        <f>(C_calculation_DO_reachcode!AW317*Q!AP317)/'A-IFR'!AP317</f>
        <v>7.95049167727091E-2</v>
      </c>
      <c r="N317" s="36">
        <f>(C_calculation_DO_reachcode!AX317*Q!AQ317)/'A-IFR'!AQ317</f>
        <v>0.19898853132875904</v>
      </c>
      <c r="O317" s="36">
        <f>(C_calculation_DO_reachcode!AY317*Q!AR317)/'A-IFR'!AR317</f>
        <v>0.65653479398569914</v>
      </c>
      <c r="P317" s="36">
        <f>(C_calculation_DO_reachcode!AZ317*Q!AS317)/'A-IFR'!AS317</f>
        <v>0.65604896308017968</v>
      </c>
      <c r="Q317" s="36">
        <f>(C_calculation_DO_reachcode!BA317*Q!AT317)/'A-IFR'!AT317</f>
        <v>0.4609173166622933</v>
      </c>
      <c r="R317" s="36">
        <f>(C_calculation_DO_reachcode!BB317*Q!AU317)/'A-IFR'!AU317</f>
        <v>0.2775712769818301</v>
      </c>
      <c r="S317" s="36">
        <f>(C_calculation_DO_reachcode!BC317*Q!AV317)/'A-IFR'!AV317</f>
        <v>0.47771012110383548</v>
      </c>
      <c r="T317" s="36">
        <f>(C_calculation_DO_reachcode!BD317*Q!AW317)/'A-IFR'!AW317</f>
        <v>0.4609173166622933</v>
      </c>
      <c r="U317" s="36">
        <f>(C_calculation_DO_reachcode!BE317*Q!AX317)/'A-IFR'!AX317</f>
        <v>0.19847459448614049</v>
      </c>
      <c r="V317" s="36">
        <f>(C_calculation_DO_reachcode!BF317*Q!AY317)/'A-IFR'!AY317</f>
        <v>0.23624118758364224</v>
      </c>
      <c r="W317" s="36">
        <f>(C_calculation_DO_reachcode!BG317*Q!AZ317)/'A-IFR'!AZ317</f>
        <v>0.22337954258912321</v>
      </c>
      <c r="X317" s="36">
        <f>(C_calculation_DO_reachcode!BH317*Q!BA317)/'A-IFR'!BA317</f>
        <v>0.61719958229283833</v>
      </c>
      <c r="Y317" s="36">
        <f>(C_calculation_DO_reachcode!BI317*Q!BB317)/'A-IFR'!BB317</f>
        <v>0.5024731818957956</v>
      </c>
      <c r="Z317" s="36">
        <f>(C_calculation_DO_reachcode!BJ317*Q!BC317)/'A-IFR'!BC317</f>
        <v>0.22660050900909107</v>
      </c>
      <c r="AA317" s="36">
        <f>(C_calculation_DO_reachcode!BK317*Q!BD317)/'A-IFR'!BD317</f>
        <v>0.23459973333277748</v>
      </c>
      <c r="AB317" s="36">
        <f>(C_calculation_DO_reachcode!BL317*Q!BE317)/'A-IFR'!BE317</f>
        <v>0.1169519472650649</v>
      </c>
      <c r="AC317" s="36">
        <f>(C_calculation_DO_reachcode!BM317*Q!BF317)/'A-IFR'!BF317</f>
        <v>0.3484801674309429</v>
      </c>
      <c r="AD317" s="36">
        <f>(C_calculation_DO_reachcode!BN317*Q!BG317)/'A-IFR'!BG317</f>
        <v>0.25251361600139638</v>
      </c>
    </row>
    <row r="318" spans="1:30" x14ac:dyDescent="0.25">
      <c r="A318" s="15" t="s">
        <v>371</v>
      </c>
      <c r="B318" s="3">
        <v>17110004001714</v>
      </c>
      <c r="C318">
        <v>1.4188468921929598E-3</v>
      </c>
      <c r="D318" s="20">
        <v>82</v>
      </c>
      <c r="F318" s="36">
        <f>(C_calculation_DO_reachcode!AP318*Q!AI318)/'A-IFR'!AI318</f>
        <v>0</v>
      </c>
      <c r="G318" s="36">
        <f>(C_calculation_DO_reachcode!AQ318*Q!AJ318)/'A-IFR'!AJ318</f>
        <v>0</v>
      </c>
      <c r="H318" s="36">
        <f>(C_calculation_DO_reachcode!AR318*Q!AK318)/'A-IFR'!AK318</f>
        <v>0</v>
      </c>
      <c r="I318" s="36">
        <f>(C_calculation_DO_reachcode!AS318*Q!AL318)/'A-IFR'!AL318</f>
        <v>0</v>
      </c>
      <c r="J318" s="36">
        <f>(C_calculation_DO_reachcode!AT318*Q!AM318)/'A-IFR'!AM318</f>
        <v>0</v>
      </c>
      <c r="K318" s="36">
        <f>(C_calculation_DO_reachcode!AU318*Q!AN318)/'A-IFR'!AN318</f>
        <v>0</v>
      </c>
      <c r="L318" s="36">
        <f>(C_calculation_DO_reachcode!AV318*Q!AO318)/'A-IFR'!AO318</f>
        <v>2.9910165069147045E-2</v>
      </c>
      <c r="M318" s="36">
        <f>(C_calculation_DO_reachcode!AW318*Q!AP318)/'A-IFR'!AP318</f>
        <v>4.5871147500469688E-2</v>
      </c>
      <c r="N318" s="36">
        <f>(C_calculation_DO_reachcode!AX318*Q!AQ318)/'A-IFR'!AQ318</f>
        <v>0</v>
      </c>
      <c r="O318" s="36">
        <f>(C_calculation_DO_reachcode!AY318*Q!AR318)/'A-IFR'!AR318</f>
        <v>0</v>
      </c>
      <c r="P318" s="36">
        <f>(C_calculation_DO_reachcode!AZ318*Q!AS318)/'A-IFR'!AS318</f>
        <v>0</v>
      </c>
      <c r="Q318" s="36">
        <f>(C_calculation_DO_reachcode!BA318*Q!AT318)/'A-IFR'!AT318</f>
        <v>0</v>
      </c>
      <c r="R318" s="36">
        <f>(C_calculation_DO_reachcode!BB318*Q!AU318)/'A-IFR'!AU318</f>
        <v>0</v>
      </c>
      <c r="S318" s="36">
        <f>(C_calculation_DO_reachcode!BC318*Q!AV318)/'A-IFR'!AV318</f>
        <v>0</v>
      </c>
      <c r="T318" s="36">
        <f>(C_calculation_DO_reachcode!BD318*Q!AW318)/'A-IFR'!AW318</f>
        <v>0</v>
      </c>
      <c r="U318" s="36">
        <f>(C_calculation_DO_reachcode!BE318*Q!AX318)/'A-IFR'!AX318</f>
        <v>0</v>
      </c>
      <c r="V318" s="36">
        <f>(C_calculation_DO_reachcode!BF318*Q!AY318)/'A-IFR'!AY318</f>
        <v>0</v>
      </c>
      <c r="W318" s="36">
        <f>(C_calculation_DO_reachcode!BG318*Q!AZ318)/'A-IFR'!AZ318</f>
        <v>0</v>
      </c>
      <c r="X318" s="36">
        <f>(C_calculation_DO_reachcode!BH318*Q!BA318)/'A-IFR'!BA318</f>
        <v>0</v>
      </c>
      <c r="Y318" s="36">
        <f>(C_calculation_DO_reachcode!BI318*Q!BB318)/'A-IFR'!BB318</f>
        <v>0</v>
      </c>
      <c r="Z318" s="36">
        <f>(C_calculation_DO_reachcode!BJ318*Q!BC318)/'A-IFR'!BC318</f>
        <v>0</v>
      </c>
      <c r="AA318" s="36">
        <f>(C_calculation_DO_reachcode!BK318*Q!BD318)/'A-IFR'!BD318</f>
        <v>0</v>
      </c>
      <c r="AB318" s="36">
        <f>(C_calculation_DO_reachcode!BL318*Q!BE318)/'A-IFR'!BE318</f>
        <v>0</v>
      </c>
      <c r="AC318" s="36">
        <f>(C_calculation_DO_reachcode!BM318*Q!BF318)/'A-IFR'!BF318</f>
        <v>0</v>
      </c>
      <c r="AD318" s="36">
        <f>(C_calculation_DO_reachcode!BN318*Q!BG318)/'A-IFR'!BG318</f>
        <v>0</v>
      </c>
    </row>
    <row r="319" spans="1:30" x14ac:dyDescent="0.25">
      <c r="A319" s="15" t="s">
        <v>377</v>
      </c>
      <c r="B319" s="3">
        <v>17110004015058</v>
      </c>
      <c r="C319">
        <v>0.53367966413497925</v>
      </c>
      <c r="D319" s="20">
        <v>215</v>
      </c>
      <c r="F319" s="36" t="e">
        <f>(C_calculation_DO_reachcode!AP319*Q!AI319)/'A-IFR'!AI319</f>
        <v>#DIV/0!</v>
      </c>
      <c r="G319" s="36" t="e">
        <f>(C_calculation_DO_reachcode!AQ319*Q!AJ319)/'A-IFR'!AJ319</f>
        <v>#DIV/0!</v>
      </c>
      <c r="H319" s="36" t="e">
        <f>(C_calculation_DO_reachcode!AR319*Q!AK319)/'A-IFR'!AK319</f>
        <v>#DIV/0!</v>
      </c>
      <c r="I319" s="36" t="e">
        <f>(C_calculation_DO_reachcode!AS319*Q!AL319)/'A-IFR'!AL319</f>
        <v>#DIV/0!</v>
      </c>
      <c r="J319" s="36" t="e">
        <f>(C_calculation_DO_reachcode!AT319*Q!AM319)/'A-IFR'!AM319</f>
        <v>#DIV/0!</v>
      </c>
      <c r="K319" s="36" t="e">
        <f>(C_calculation_DO_reachcode!AU319*Q!AN319)/'A-IFR'!AN319</f>
        <v>#DIV/0!</v>
      </c>
      <c r="L319" s="36" t="e">
        <f>(C_calculation_DO_reachcode!AV319*Q!AO319)/'A-IFR'!AO319</f>
        <v>#DIV/0!</v>
      </c>
      <c r="M319" s="36" t="e">
        <f>(C_calculation_DO_reachcode!AW319*Q!AP319)/'A-IFR'!AP319</f>
        <v>#DIV/0!</v>
      </c>
      <c r="N319" s="36">
        <f>(C_calculation_DO_reachcode!AX319*Q!AQ319)/'A-IFR'!AQ319</f>
        <v>0.16832392631560425</v>
      </c>
      <c r="O319" s="36" t="e">
        <f>(C_calculation_DO_reachcode!AY319*Q!AR319)/'A-IFR'!AR319</f>
        <v>#DIV/0!</v>
      </c>
      <c r="P319" s="36" t="e">
        <f>(C_calculation_DO_reachcode!AZ319*Q!AS319)/'A-IFR'!AS319</f>
        <v>#DIV/0!</v>
      </c>
      <c r="Q319" s="36" t="e">
        <f>(C_calculation_DO_reachcode!BA319*Q!AT319)/'A-IFR'!AT319</f>
        <v>#DIV/0!</v>
      </c>
      <c r="R319" s="36">
        <f>(C_calculation_DO_reachcode!BB319*Q!AU319)/'A-IFR'!AU319</f>
        <v>0.17880436747484266</v>
      </c>
      <c r="S319" s="36">
        <f>(C_calculation_DO_reachcode!BC319*Q!AV319)/'A-IFR'!AV319</f>
        <v>0.17896716915536304</v>
      </c>
      <c r="T319" s="36" t="e">
        <f>(C_calculation_DO_reachcode!BD319*Q!AW319)/'A-IFR'!AW319</f>
        <v>#DIV/0!</v>
      </c>
      <c r="U319" s="36" t="e">
        <f>(C_calculation_DO_reachcode!BE319*Q!AX319)/'A-IFR'!AX319</f>
        <v>#DIV/0!</v>
      </c>
      <c r="V319" s="36">
        <f>(C_calculation_DO_reachcode!BF319*Q!AY319)/'A-IFR'!AY319</f>
        <v>0.17032534472531963</v>
      </c>
      <c r="W319" s="36" t="e">
        <f>(C_calculation_DO_reachcode!BG319*Q!AZ319)/'A-IFR'!AZ319</f>
        <v>#DIV/0!</v>
      </c>
      <c r="X319" s="36" t="e">
        <f>(C_calculation_DO_reachcode!BH319*Q!BA319)/'A-IFR'!BA319</f>
        <v>#DIV/0!</v>
      </c>
      <c r="Y319" s="36">
        <f>(C_calculation_DO_reachcode!BI319*Q!BB319)/'A-IFR'!BB319</f>
        <v>0.17924708225850147</v>
      </c>
      <c r="Z319" s="36" t="e">
        <f>(C_calculation_DO_reachcode!BJ319*Q!BC319)/'A-IFR'!BC319</f>
        <v>#DIV/0!</v>
      </c>
      <c r="AA319" s="36" t="e">
        <f>(C_calculation_DO_reachcode!BK319*Q!BD319)/'A-IFR'!BD319</f>
        <v>#DIV/0!</v>
      </c>
      <c r="AB319" s="36" t="e">
        <f>(C_calculation_DO_reachcode!BL319*Q!BE319)/'A-IFR'!BE319</f>
        <v>#DIV/0!</v>
      </c>
      <c r="AC319" s="36">
        <f>(C_calculation_DO_reachcode!BM319*Q!BF319)/'A-IFR'!BF319</f>
        <v>0.17582314994546402</v>
      </c>
      <c r="AD319" s="36" t="e">
        <f>(C_calculation_DO_reachcode!BN319*Q!BG319)/'A-IFR'!BG319</f>
        <v>#DIV/0!</v>
      </c>
    </row>
    <row r="320" spans="1:30" x14ac:dyDescent="0.25">
      <c r="A320" s="15" t="s">
        <v>378</v>
      </c>
      <c r="B320" s="3">
        <v>17110004000416</v>
      </c>
      <c r="C320">
        <v>0.20257470011711121</v>
      </c>
      <c r="D320" s="20">
        <v>532</v>
      </c>
      <c r="F320" s="36" t="e">
        <f>(C_calculation_DO_reachcode!AP320*Q!AI320)/'A-IFR'!AI320</f>
        <v>#DIV/0!</v>
      </c>
      <c r="G320" s="36" t="e">
        <f>(C_calculation_DO_reachcode!AQ320*Q!AJ320)/'A-IFR'!AJ320</f>
        <v>#DIV/0!</v>
      </c>
      <c r="H320" s="36" t="e">
        <f>(C_calculation_DO_reachcode!AR320*Q!AK320)/'A-IFR'!AK320</f>
        <v>#DIV/0!</v>
      </c>
      <c r="I320" s="36" t="e">
        <f>(C_calculation_DO_reachcode!AS320*Q!AL320)/'A-IFR'!AL320</f>
        <v>#DIV/0!</v>
      </c>
      <c r="J320" s="36" t="e">
        <f>(C_calculation_DO_reachcode!AT320*Q!AM320)/'A-IFR'!AM320</f>
        <v>#DIV/0!</v>
      </c>
      <c r="K320" s="36" t="e">
        <f>(C_calculation_DO_reachcode!AU320*Q!AN320)/'A-IFR'!AN320</f>
        <v>#DIV/0!</v>
      </c>
      <c r="L320" s="36" t="e">
        <f>(C_calculation_DO_reachcode!AV320*Q!AO320)/'A-IFR'!AO320</f>
        <v>#DIV/0!</v>
      </c>
      <c r="M320" s="36" t="e">
        <f>(C_calculation_DO_reachcode!AW320*Q!AP320)/'A-IFR'!AP320</f>
        <v>#DIV/0!</v>
      </c>
      <c r="N320" s="36">
        <f>(C_calculation_DO_reachcode!AX320*Q!AQ320)/'A-IFR'!AQ320</f>
        <v>0.24611346600990783</v>
      </c>
      <c r="O320" s="36" t="e">
        <f>(C_calculation_DO_reachcode!AY320*Q!AR320)/'A-IFR'!AR320</f>
        <v>#DIV/0!</v>
      </c>
      <c r="P320" s="36" t="e">
        <f>(C_calculation_DO_reachcode!AZ320*Q!AS320)/'A-IFR'!AS320</f>
        <v>#DIV/0!</v>
      </c>
      <c r="Q320" s="36" t="e">
        <f>(C_calculation_DO_reachcode!BA320*Q!AT320)/'A-IFR'!AT320</f>
        <v>#DIV/0!</v>
      </c>
      <c r="R320" s="36">
        <f>(C_calculation_DO_reachcode!BB320*Q!AU320)/'A-IFR'!AU320</f>
        <v>0.33137163711574497</v>
      </c>
      <c r="S320" s="36">
        <f>(C_calculation_DO_reachcode!BC320*Q!AV320)/'A-IFR'!AV320</f>
        <v>0.31075238761944085</v>
      </c>
      <c r="T320" s="36" t="e">
        <f>(C_calculation_DO_reachcode!BD320*Q!AW320)/'A-IFR'!AW320</f>
        <v>#DIV/0!</v>
      </c>
      <c r="U320" s="36" t="e">
        <f>(C_calculation_DO_reachcode!BE320*Q!AX320)/'A-IFR'!AX320</f>
        <v>#DIV/0!</v>
      </c>
      <c r="V320" s="36">
        <f>(C_calculation_DO_reachcode!BF320*Q!AY320)/'A-IFR'!AY320</f>
        <v>0.27249574475644872</v>
      </c>
      <c r="W320" s="36" t="e">
        <f>(C_calculation_DO_reachcode!BG320*Q!AZ320)/'A-IFR'!AZ320</f>
        <v>#DIV/0!</v>
      </c>
      <c r="X320" s="36" t="e">
        <f>(C_calculation_DO_reachcode!BH320*Q!BA320)/'A-IFR'!BA320</f>
        <v>#DIV/0!</v>
      </c>
      <c r="Y320" s="36">
        <f>(C_calculation_DO_reachcode!BI320*Q!BB320)/'A-IFR'!BB320</f>
        <v>0.33155988605549719</v>
      </c>
      <c r="Z320" s="36" t="e">
        <f>(C_calculation_DO_reachcode!BJ320*Q!BC320)/'A-IFR'!BC320</f>
        <v>#DIV/0!</v>
      </c>
      <c r="AA320" s="36" t="e">
        <f>(C_calculation_DO_reachcode!BK320*Q!BD320)/'A-IFR'!BD320</f>
        <v>#DIV/0!</v>
      </c>
      <c r="AB320" s="36" t="e">
        <f>(C_calculation_DO_reachcode!BL320*Q!BE320)/'A-IFR'!BE320</f>
        <v>#DIV/0!</v>
      </c>
      <c r="AC320" s="36">
        <f>(C_calculation_DO_reachcode!BM320*Q!BF320)/'A-IFR'!BF320</f>
        <v>0.31113178582357781</v>
      </c>
      <c r="AD320" s="36" t="e">
        <f>(C_calculation_DO_reachcode!BN320*Q!BG320)/'A-IFR'!BG320</f>
        <v>#DIV/0!</v>
      </c>
    </row>
    <row r="321" spans="1:30" x14ac:dyDescent="0.25">
      <c r="A321" s="15" t="s">
        <v>379</v>
      </c>
      <c r="B321" s="3">
        <v>17110004000046</v>
      </c>
      <c r="C321">
        <v>0.99851995706558228</v>
      </c>
      <c r="D321" s="20">
        <v>74</v>
      </c>
      <c r="F321" s="36" t="e">
        <f>(C_calculation_DO_reachcode!AP321*Q!AI321)/'A-IFR'!AI321</f>
        <v>#DIV/0!</v>
      </c>
      <c r="G321" s="36" t="e">
        <f>(C_calculation_DO_reachcode!AQ321*Q!AJ321)/'A-IFR'!AJ321</f>
        <v>#DIV/0!</v>
      </c>
      <c r="H321" s="36" t="e">
        <f>(C_calculation_DO_reachcode!AR321*Q!AK321)/'A-IFR'!AK321</f>
        <v>#DIV/0!</v>
      </c>
      <c r="I321" s="36">
        <f>(C_calculation_DO_reachcode!AS321*Q!AL321)/'A-IFR'!AL321</f>
        <v>0.37985834619983</v>
      </c>
      <c r="J321" s="36" t="e">
        <f>(C_calculation_DO_reachcode!AT321*Q!AM321)/'A-IFR'!AM321</f>
        <v>#DIV/0!</v>
      </c>
      <c r="K321" s="36" t="e">
        <f>(C_calculation_DO_reachcode!AU321*Q!AN321)/'A-IFR'!AN321</f>
        <v>#DIV/0!</v>
      </c>
      <c r="L321" s="36">
        <f>(C_calculation_DO_reachcode!AV321*Q!AO321)/'A-IFR'!AO321</f>
        <v>0.52492581511802172</v>
      </c>
      <c r="M321" s="36" t="e">
        <f>(C_calculation_DO_reachcode!AW321*Q!AP321)/'A-IFR'!AP321</f>
        <v>#DIV/0!</v>
      </c>
      <c r="N321" s="36" t="e">
        <f>(C_calculation_DO_reachcode!AX321*Q!AQ321)/'A-IFR'!AQ321</f>
        <v>#DIV/0!</v>
      </c>
      <c r="O321" s="36" t="e">
        <f>(C_calculation_DO_reachcode!AY321*Q!AR321)/'A-IFR'!AR321</f>
        <v>#DIV/0!</v>
      </c>
      <c r="P321" s="36" t="e">
        <f>(C_calculation_DO_reachcode!AZ321*Q!AS321)/'A-IFR'!AS321</f>
        <v>#DIV/0!</v>
      </c>
      <c r="Q321" s="36" t="e">
        <f>(C_calculation_DO_reachcode!BA321*Q!AT321)/'A-IFR'!AT321</f>
        <v>#DIV/0!</v>
      </c>
      <c r="R321" s="36">
        <f>(C_calculation_DO_reachcode!BB321*Q!AU321)/'A-IFR'!AU321</f>
        <v>0.37486237323837257</v>
      </c>
      <c r="S321" s="36" t="e">
        <f>(C_calculation_DO_reachcode!BC321*Q!AV321)/'A-IFR'!AV321</f>
        <v>#DIV/0!</v>
      </c>
      <c r="T321" s="36" t="e">
        <f>(C_calculation_DO_reachcode!BD321*Q!AW321)/'A-IFR'!AW321</f>
        <v>#DIV/0!</v>
      </c>
      <c r="U321" s="36">
        <f>(C_calculation_DO_reachcode!BE321*Q!AX321)/'A-IFR'!AX321</f>
        <v>0.43471366722311822</v>
      </c>
      <c r="V321" s="36">
        <f>(C_calculation_DO_reachcode!BF321*Q!AY321)/'A-IFR'!AY321</f>
        <v>0.42664236178288445</v>
      </c>
      <c r="W321" s="36">
        <f>(C_calculation_DO_reachcode!BG321*Q!AZ321)/'A-IFR'!AZ321</f>
        <v>0.34276093763438736</v>
      </c>
      <c r="X321" s="36" t="e">
        <f>(C_calculation_DO_reachcode!BH321*Q!BA321)/'A-IFR'!BA321</f>
        <v>#DIV/0!</v>
      </c>
      <c r="Y321" s="36" t="e">
        <f>(C_calculation_DO_reachcode!BI321*Q!BB321)/'A-IFR'!BB321</f>
        <v>#DIV/0!</v>
      </c>
      <c r="Z321" s="36">
        <f>(C_calculation_DO_reachcode!BJ321*Q!BC321)/'A-IFR'!BC321</f>
        <v>0.41127273710905798</v>
      </c>
      <c r="AA321" s="36">
        <f>(C_calculation_DO_reachcode!BK321*Q!BD321)/'A-IFR'!BD321</f>
        <v>0.33953169678286038</v>
      </c>
      <c r="AB321" s="36">
        <f>(C_calculation_DO_reachcode!BL321*Q!BE321)/'A-IFR'!BE321</f>
        <v>0.53456448487502239</v>
      </c>
      <c r="AC321" s="36" t="e">
        <f>(C_calculation_DO_reachcode!BM321*Q!BF321)/'A-IFR'!BF321</f>
        <v>#DIV/0!</v>
      </c>
      <c r="AD321" s="36">
        <f>(C_calculation_DO_reachcode!BN321*Q!BG321)/'A-IFR'!BG321</f>
        <v>0.32135394797152927</v>
      </c>
    </row>
    <row r="322" spans="1:30" x14ac:dyDescent="0.25">
      <c r="A322" s="15" t="s">
        <v>380</v>
      </c>
      <c r="B322" s="3">
        <v>17110004000032</v>
      </c>
      <c r="C322">
        <v>0.99965530633926392</v>
      </c>
      <c r="D322" s="20">
        <v>556</v>
      </c>
      <c r="F322" s="36" t="e">
        <f>(C_calculation_DO_reachcode!AP322*Q!AI322)/'A-IFR'!AI322</f>
        <v>#DIV/0!</v>
      </c>
      <c r="G322" s="36" t="e">
        <f>(C_calculation_DO_reachcode!AQ322*Q!AJ322)/'A-IFR'!AJ322</f>
        <v>#DIV/0!</v>
      </c>
      <c r="H322" s="36" t="e">
        <f>(C_calculation_DO_reachcode!AR322*Q!AK322)/'A-IFR'!AK322</f>
        <v>#DIV/0!</v>
      </c>
      <c r="I322" s="36" t="e">
        <f>(C_calculation_DO_reachcode!AS322*Q!AL322)/'A-IFR'!AL322</f>
        <v>#DIV/0!</v>
      </c>
      <c r="J322" s="36" t="e">
        <f>(C_calculation_DO_reachcode!AT322*Q!AM322)/'A-IFR'!AM322</f>
        <v>#DIV/0!</v>
      </c>
      <c r="K322" s="36">
        <f>(C_calculation_DO_reachcode!AU322*Q!AN322)/'A-IFR'!AN322</f>
        <v>0</v>
      </c>
      <c r="L322" s="36" t="e">
        <f>(C_calculation_DO_reachcode!AV322*Q!AO322)/'A-IFR'!AO322</f>
        <v>#DIV/0!</v>
      </c>
      <c r="M322" s="36" t="e">
        <f>(C_calculation_DO_reachcode!AW322*Q!AP322)/'A-IFR'!AP322</f>
        <v>#DIV/0!</v>
      </c>
      <c r="N322" s="36" t="e">
        <f>(C_calculation_DO_reachcode!AX322*Q!AQ322)/'A-IFR'!AQ322</f>
        <v>#DIV/0!</v>
      </c>
      <c r="O322" s="36" t="e">
        <f>(C_calculation_DO_reachcode!AY322*Q!AR322)/'A-IFR'!AR322</f>
        <v>#DIV/0!</v>
      </c>
      <c r="P322" s="36" t="e">
        <f>(C_calculation_DO_reachcode!AZ322*Q!AS322)/'A-IFR'!AS322</f>
        <v>#DIV/0!</v>
      </c>
      <c r="Q322" s="36" t="e">
        <f>(C_calculation_DO_reachcode!BA322*Q!AT322)/'A-IFR'!AT322</f>
        <v>#DIV/0!</v>
      </c>
      <c r="R322" s="36">
        <f>(C_calculation_DO_reachcode!BB322*Q!AU322)/'A-IFR'!AU322</f>
        <v>0</v>
      </c>
      <c r="S322" s="36" t="e">
        <f>(C_calculation_DO_reachcode!BC322*Q!AV322)/'A-IFR'!AV322</f>
        <v>#DIV/0!</v>
      </c>
      <c r="T322" s="36" t="e">
        <f>(C_calculation_DO_reachcode!BD322*Q!AW322)/'A-IFR'!AW322</f>
        <v>#DIV/0!</v>
      </c>
      <c r="U322" s="36">
        <f>(C_calculation_DO_reachcode!BE322*Q!AX322)/'A-IFR'!AX322</f>
        <v>0</v>
      </c>
      <c r="V322" s="36" t="e">
        <f>(C_calculation_DO_reachcode!BF322*Q!AY322)/'A-IFR'!AY322</f>
        <v>#DIV/0!</v>
      </c>
      <c r="W322" s="36">
        <f>(C_calculation_DO_reachcode!BG322*Q!AZ322)/'A-IFR'!AZ322</f>
        <v>0</v>
      </c>
      <c r="X322" s="36" t="e">
        <f>(C_calculation_DO_reachcode!BH322*Q!BA322)/'A-IFR'!BA322</f>
        <v>#DIV/0!</v>
      </c>
      <c r="Y322" s="36" t="e">
        <f>(C_calculation_DO_reachcode!BI322*Q!BB322)/'A-IFR'!BB322</f>
        <v>#DIV/0!</v>
      </c>
      <c r="Z322" s="36">
        <f>(C_calculation_DO_reachcode!BJ322*Q!BC322)/'A-IFR'!BC322</f>
        <v>0</v>
      </c>
      <c r="AA322" s="36" t="e">
        <f>(C_calculation_DO_reachcode!BK322*Q!BD322)/'A-IFR'!BD322</f>
        <v>#DIV/0!</v>
      </c>
      <c r="AB322" s="36">
        <f>(C_calculation_DO_reachcode!BL322*Q!BE322)/'A-IFR'!BE322</f>
        <v>0</v>
      </c>
      <c r="AC322" s="36" t="e">
        <f>(C_calculation_DO_reachcode!BM322*Q!BF322)/'A-IFR'!BF322</f>
        <v>#DIV/0!</v>
      </c>
      <c r="AD322" s="36">
        <f>(C_calculation_DO_reachcode!BN322*Q!BG322)/'A-IFR'!BG322</f>
        <v>0</v>
      </c>
    </row>
    <row r="323" spans="1:30" x14ac:dyDescent="0.25">
      <c r="A323" s="15" t="s">
        <v>381</v>
      </c>
      <c r="B323" s="3">
        <v>17110004000033</v>
      </c>
      <c r="C323">
        <v>0.99887591600418091</v>
      </c>
      <c r="D323" s="20">
        <v>127</v>
      </c>
      <c r="F323" s="36" t="e">
        <f>(C_calculation_DO_reachcode!AP323*Q!AI323)/'A-IFR'!AI323</f>
        <v>#DIV/0!</v>
      </c>
      <c r="G323" s="36" t="e">
        <f>(C_calculation_DO_reachcode!AQ323*Q!AJ323)/'A-IFR'!AJ323</f>
        <v>#DIV/0!</v>
      </c>
      <c r="H323" s="36" t="e">
        <f>(C_calculation_DO_reachcode!AR323*Q!AK323)/'A-IFR'!AK323</f>
        <v>#DIV/0!</v>
      </c>
      <c r="I323" s="36" t="e">
        <f>(C_calculation_DO_reachcode!AS323*Q!AL323)/'A-IFR'!AL323</f>
        <v>#DIV/0!</v>
      </c>
      <c r="J323" s="36" t="e">
        <f>(C_calculation_DO_reachcode!AT323*Q!AM323)/'A-IFR'!AM323</f>
        <v>#DIV/0!</v>
      </c>
      <c r="K323" s="36">
        <f>(C_calculation_DO_reachcode!AU323*Q!AN323)/'A-IFR'!AN323</f>
        <v>0</v>
      </c>
      <c r="L323" s="36" t="e">
        <f>(C_calculation_DO_reachcode!AV323*Q!AO323)/'A-IFR'!AO323</f>
        <v>#DIV/0!</v>
      </c>
      <c r="M323" s="36" t="e">
        <f>(C_calculation_DO_reachcode!AW323*Q!AP323)/'A-IFR'!AP323</f>
        <v>#DIV/0!</v>
      </c>
      <c r="N323" s="36" t="e">
        <f>(C_calculation_DO_reachcode!AX323*Q!AQ323)/'A-IFR'!AQ323</f>
        <v>#DIV/0!</v>
      </c>
      <c r="O323" s="36" t="e">
        <f>(C_calculation_DO_reachcode!AY323*Q!AR323)/'A-IFR'!AR323</f>
        <v>#DIV/0!</v>
      </c>
      <c r="P323" s="36" t="e">
        <f>(C_calculation_DO_reachcode!AZ323*Q!AS323)/'A-IFR'!AS323</f>
        <v>#DIV/0!</v>
      </c>
      <c r="Q323" s="36" t="e">
        <f>(C_calculation_DO_reachcode!BA323*Q!AT323)/'A-IFR'!AT323</f>
        <v>#DIV/0!</v>
      </c>
      <c r="R323" s="36">
        <f>(C_calculation_DO_reachcode!BB323*Q!AU323)/'A-IFR'!AU323</f>
        <v>0</v>
      </c>
      <c r="S323" s="36" t="e">
        <f>(C_calculation_DO_reachcode!BC323*Q!AV323)/'A-IFR'!AV323</f>
        <v>#DIV/0!</v>
      </c>
      <c r="T323" s="36" t="e">
        <f>(C_calculation_DO_reachcode!BD323*Q!AW323)/'A-IFR'!AW323</f>
        <v>#DIV/0!</v>
      </c>
      <c r="U323" s="36">
        <f>(C_calculation_DO_reachcode!BE323*Q!AX323)/'A-IFR'!AX323</f>
        <v>0</v>
      </c>
      <c r="V323" s="36" t="e">
        <f>(C_calculation_DO_reachcode!BF323*Q!AY323)/'A-IFR'!AY323</f>
        <v>#DIV/0!</v>
      </c>
      <c r="W323" s="36">
        <f>(C_calculation_DO_reachcode!BG323*Q!AZ323)/'A-IFR'!AZ323</f>
        <v>0</v>
      </c>
      <c r="X323" s="36" t="e">
        <f>(C_calculation_DO_reachcode!BH323*Q!BA323)/'A-IFR'!BA323</f>
        <v>#DIV/0!</v>
      </c>
      <c r="Y323" s="36" t="e">
        <f>(C_calculation_DO_reachcode!BI323*Q!BB323)/'A-IFR'!BB323</f>
        <v>#DIV/0!</v>
      </c>
      <c r="Z323" s="36">
        <f>(C_calculation_DO_reachcode!BJ323*Q!BC323)/'A-IFR'!BC323</f>
        <v>0</v>
      </c>
      <c r="AA323" s="36" t="e">
        <f>(C_calculation_DO_reachcode!BK323*Q!BD323)/'A-IFR'!BD323</f>
        <v>#DIV/0!</v>
      </c>
      <c r="AB323" s="36">
        <f>(C_calculation_DO_reachcode!BL323*Q!BE323)/'A-IFR'!BE323</f>
        <v>0</v>
      </c>
      <c r="AC323" s="36" t="e">
        <f>(C_calculation_DO_reachcode!BM323*Q!BF323)/'A-IFR'!BF323</f>
        <v>#DIV/0!</v>
      </c>
      <c r="AD323" s="36">
        <f>(C_calculation_DO_reachcode!BN323*Q!BG323)/'A-IFR'!BG323</f>
        <v>0</v>
      </c>
    </row>
    <row r="324" spans="1:30" x14ac:dyDescent="0.25">
      <c r="A324" s="15" t="s">
        <v>382</v>
      </c>
      <c r="B324" s="3">
        <v>17110004000033</v>
      </c>
      <c r="C324">
        <v>0.99971961975097656</v>
      </c>
      <c r="D324" s="20">
        <v>127</v>
      </c>
      <c r="F324" s="36" t="e">
        <f>(C_calculation_DO_reachcode!AP324*Q!AI324)/'A-IFR'!AI324</f>
        <v>#DIV/0!</v>
      </c>
      <c r="G324" s="36" t="e">
        <f>(C_calculation_DO_reachcode!AQ324*Q!AJ324)/'A-IFR'!AJ324</f>
        <v>#DIV/0!</v>
      </c>
      <c r="H324" s="36" t="e">
        <f>(C_calculation_DO_reachcode!AR324*Q!AK324)/'A-IFR'!AK324</f>
        <v>#DIV/0!</v>
      </c>
      <c r="I324" s="36" t="e">
        <f>(C_calculation_DO_reachcode!AS324*Q!AL324)/'A-IFR'!AL324</f>
        <v>#DIV/0!</v>
      </c>
      <c r="J324" s="36" t="e">
        <f>(C_calculation_DO_reachcode!AT324*Q!AM324)/'A-IFR'!AM324</f>
        <v>#DIV/0!</v>
      </c>
      <c r="K324" s="36">
        <f>(C_calculation_DO_reachcode!AU324*Q!AN324)/'A-IFR'!AN324</f>
        <v>0</v>
      </c>
      <c r="L324" s="36" t="e">
        <f>(C_calculation_DO_reachcode!AV324*Q!AO324)/'A-IFR'!AO324</f>
        <v>#DIV/0!</v>
      </c>
      <c r="M324" s="36" t="e">
        <f>(C_calculation_DO_reachcode!AW324*Q!AP324)/'A-IFR'!AP324</f>
        <v>#DIV/0!</v>
      </c>
      <c r="N324" s="36" t="e">
        <f>(C_calculation_DO_reachcode!AX324*Q!AQ324)/'A-IFR'!AQ324</f>
        <v>#DIV/0!</v>
      </c>
      <c r="O324" s="36" t="e">
        <f>(C_calculation_DO_reachcode!AY324*Q!AR324)/'A-IFR'!AR324</f>
        <v>#DIV/0!</v>
      </c>
      <c r="P324" s="36" t="e">
        <f>(C_calculation_DO_reachcode!AZ324*Q!AS324)/'A-IFR'!AS324</f>
        <v>#DIV/0!</v>
      </c>
      <c r="Q324" s="36" t="e">
        <f>(C_calculation_DO_reachcode!BA324*Q!AT324)/'A-IFR'!AT324</f>
        <v>#DIV/0!</v>
      </c>
      <c r="R324" s="36">
        <f>(C_calculation_DO_reachcode!BB324*Q!AU324)/'A-IFR'!AU324</f>
        <v>0</v>
      </c>
      <c r="S324" s="36" t="e">
        <f>(C_calculation_DO_reachcode!BC324*Q!AV324)/'A-IFR'!AV324</f>
        <v>#DIV/0!</v>
      </c>
      <c r="T324" s="36" t="e">
        <f>(C_calculation_DO_reachcode!BD324*Q!AW324)/'A-IFR'!AW324</f>
        <v>#DIV/0!</v>
      </c>
      <c r="U324" s="36">
        <f>(C_calculation_DO_reachcode!BE324*Q!AX324)/'A-IFR'!AX324</f>
        <v>0</v>
      </c>
      <c r="V324" s="36" t="e">
        <f>(C_calculation_DO_reachcode!BF324*Q!AY324)/'A-IFR'!AY324</f>
        <v>#DIV/0!</v>
      </c>
      <c r="W324" s="36">
        <f>(C_calculation_DO_reachcode!BG324*Q!AZ324)/'A-IFR'!AZ324</f>
        <v>0</v>
      </c>
      <c r="X324" s="36" t="e">
        <f>(C_calculation_DO_reachcode!BH324*Q!BA324)/'A-IFR'!BA324</f>
        <v>#DIV/0!</v>
      </c>
      <c r="Y324" s="36" t="e">
        <f>(C_calculation_DO_reachcode!BI324*Q!BB324)/'A-IFR'!BB324</f>
        <v>#DIV/0!</v>
      </c>
      <c r="Z324" s="36">
        <f>(C_calculation_DO_reachcode!BJ324*Q!BC324)/'A-IFR'!BC324</f>
        <v>0</v>
      </c>
      <c r="AA324" s="36" t="e">
        <f>(C_calculation_DO_reachcode!BK324*Q!BD324)/'A-IFR'!BD324</f>
        <v>#DIV/0!</v>
      </c>
      <c r="AB324" s="36">
        <f>(C_calculation_DO_reachcode!BL324*Q!BE324)/'A-IFR'!BE324</f>
        <v>0</v>
      </c>
      <c r="AC324" s="36" t="e">
        <f>(C_calculation_DO_reachcode!BM324*Q!BF324)/'A-IFR'!BF324</f>
        <v>#DIV/0!</v>
      </c>
      <c r="AD324" s="36">
        <f>(C_calculation_DO_reachcode!BN324*Q!BG324)/'A-IFR'!BG324</f>
        <v>0</v>
      </c>
    </row>
    <row r="325" spans="1:30" x14ac:dyDescent="0.25">
      <c r="A325" s="15" t="s">
        <v>383</v>
      </c>
      <c r="B325" s="3">
        <v>17110004000033</v>
      </c>
      <c r="C325">
        <v>0.99849045276641846</v>
      </c>
      <c r="D325" s="20">
        <v>71</v>
      </c>
      <c r="F325" s="36" t="e">
        <f>(C_calculation_DO_reachcode!AP325*Q!AI325)/'A-IFR'!AI325</f>
        <v>#DIV/0!</v>
      </c>
      <c r="G325" s="36" t="e">
        <f>(C_calculation_DO_reachcode!AQ325*Q!AJ325)/'A-IFR'!AJ325</f>
        <v>#DIV/0!</v>
      </c>
      <c r="H325" s="36" t="e">
        <f>(C_calculation_DO_reachcode!AR325*Q!AK325)/'A-IFR'!AK325</f>
        <v>#DIV/0!</v>
      </c>
      <c r="I325" s="36" t="e">
        <f>(C_calculation_DO_reachcode!AS325*Q!AL325)/'A-IFR'!AL325</f>
        <v>#DIV/0!</v>
      </c>
      <c r="J325" s="36" t="e">
        <f>(C_calculation_DO_reachcode!AT325*Q!AM325)/'A-IFR'!AM325</f>
        <v>#DIV/0!</v>
      </c>
      <c r="K325" s="36">
        <f>(C_calculation_DO_reachcode!AU325*Q!AN325)/'A-IFR'!AN325</f>
        <v>0</v>
      </c>
      <c r="L325" s="36" t="e">
        <f>(C_calculation_DO_reachcode!AV325*Q!AO325)/'A-IFR'!AO325</f>
        <v>#DIV/0!</v>
      </c>
      <c r="M325" s="36" t="e">
        <f>(C_calculation_DO_reachcode!AW325*Q!AP325)/'A-IFR'!AP325</f>
        <v>#DIV/0!</v>
      </c>
      <c r="N325" s="36" t="e">
        <f>(C_calculation_DO_reachcode!AX325*Q!AQ325)/'A-IFR'!AQ325</f>
        <v>#DIV/0!</v>
      </c>
      <c r="O325" s="36" t="e">
        <f>(C_calculation_DO_reachcode!AY325*Q!AR325)/'A-IFR'!AR325</f>
        <v>#DIV/0!</v>
      </c>
      <c r="P325" s="36" t="e">
        <f>(C_calculation_DO_reachcode!AZ325*Q!AS325)/'A-IFR'!AS325</f>
        <v>#DIV/0!</v>
      </c>
      <c r="Q325" s="36" t="e">
        <f>(C_calculation_DO_reachcode!BA325*Q!AT325)/'A-IFR'!AT325</f>
        <v>#DIV/0!</v>
      </c>
      <c r="R325" s="36">
        <f>(C_calculation_DO_reachcode!BB325*Q!AU325)/'A-IFR'!AU325</f>
        <v>0</v>
      </c>
      <c r="S325" s="36" t="e">
        <f>(C_calculation_DO_reachcode!BC325*Q!AV325)/'A-IFR'!AV325</f>
        <v>#DIV/0!</v>
      </c>
      <c r="T325" s="36" t="e">
        <f>(C_calculation_DO_reachcode!BD325*Q!AW325)/'A-IFR'!AW325</f>
        <v>#DIV/0!</v>
      </c>
      <c r="U325" s="36">
        <f>(C_calculation_DO_reachcode!BE325*Q!AX325)/'A-IFR'!AX325</f>
        <v>0</v>
      </c>
      <c r="V325" s="36" t="e">
        <f>(C_calculation_DO_reachcode!BF325*Q!AY325)/'A-IFR'!AY325</f>
        <v>#DIV/0!</v>
      </c>
      <c r="W325" s="36">
        <f>(C_calculation_DO_reachcode!BG325*Q!AZ325)/'A-IFR'!AZ325</f>
        <v>0</v>
      </c>
      <c r="X325" s="36" t="e">
        <f>(C_calculation_DO_reachcode!BH325*Q!BA325)/'A-IFR'!BA325</f>
        <v>#DIV/0!</v>
      </c>
      <c r="Y325" s="36" t="e">
        <f>(C_calculation_DO_reachcode!BI325*Q!BB325)/'A-IFR'!BB325</f>
        <v>#DIV/0!</v>
      </c>
      <c r="Z325" s="36">
        <f>(C_calculation_DO_reachcode!BJ325*Q!BC325)/'A-IFR'!BC325</f>
        <v>0</v>
      </c>
      <c r="AA325" s="36" t="e">
        <f>(C_calculation_DO_reachcode!BK325*Q!BD325)/'A-IFR'!BD325</f>
        <v>#DIV/0!</v>
      </c>
      <c r="AB325" s="36">
        <f>(C_calculation_DO_reachcode!BL325*Q!BE325)/'A-IFR'!BE325</f>
        <v>0</v>
      </c>
      <c r="AC325" s="36" t="e">
        <f>(C_calculation_DO_reachcode!BM325*Q!BF325)/'A-IFR'!BF325</f>
        <v>#DIV/0!</v>
      </c>
      <c r="AD325" s="36">
        <f>(C_calculation_DO_reachcode!BN325*Q!BG325)/'A-IFR'!BG325</f>
        <v>0</v>
      </c>
    </row>
    <row r="326" spans="1:30" x14ac:dyDescent="0.25">
      <c r="A326" s="15" t="s">
        <v>384</v>
      </c>
      <c r="B326" s="3">
        <v>17110004000033</v>
      </c>
      <c r="C326">
        <v>0.99873596429824829</v>
      </c>
      <c r="D326" s="20">
        <v>127</v>
      </c>
      <c r="F326" s="36" t="e">
        <f>(C_calculation_DO_reachcode!AP326*Q!AI326)/'A-IFR'!AI326</f>
        <v>#DIV/0!</v>
      </c>
      <c r="G326" s="36" t="e">
        <f>(C_calculation_DO_reachcode!AQ326*Q!AJ326)/'A-IFR'!AJ326</f>
        <v>#DIV/0!</v>
      </c>
      <c r="H326" s="36" t="e">
        <f>(C_calculation_DO_reachcode!AR326*Q!AK326)/'A-IFR'!AK326</f>
        <v>#DIV/0!</v>
      </c>
      <c r="I326" s="36" t="e">
        <f>(C_calculation_DO_reachcode!AS326*Q!AL326)/'A-IFR'!AL326</f>
        <v>#DIV/0!</v>
      </c>
      <c r="J326" s="36" t="e">
        <f>(C_calculation_DO_reachcode!AT326*Q!AM326)/'A-IFR'!AM326</f>
        <v>#DIV/0!</v>
      </c>
      <c r="K326" s="36">
        <f>(C_calculation_DO_reachcode!AU326*Q!AN326)/'A-IFR'!AN326</f>
        <v>0</v>
      </c>
      <c r="L326" s="36" t="e">
        <f>(C_calculation_DO_reachcode!AV326*Q!AO326)/'A-IFR'!AO326</f>
        <v>#DIV/0!</v>
      </c>
      <c r="M326" s="36" t="e">
        <f>(C_calculation_DO_reachcode!AW326*Q!AP326)/'A-IFR'!AP326</f>
        <v>#DIV/0!</v>
      </c>
      <c r="N326" s="36" t="e">
        <f>(C_calculation_DO_reachcode!AX326*Q!AQ326)/'A-IFR'!AQ326</f>
        <v>#DIV/0!</v>
      </c>
      <c r="O326" s="36" t="e">
        <f>(C_calculation_DO_reachcode!AY326*Q!AR326)/'A-IFR'!AR326</f>
        <v>#DIV/0!</v>
      </c>
      <c r="P326" s="36" t="e">
        <f>(C_calculation_DO_reachcode!AZ326*Q!AS326)/'A-IFR'!AS326</f>
        <v>#DIV/0!</v>
      </c>
      <c r="Q326" s="36" t="e">
        <f>(C_calculation_DO_reachcode!BA326*Q!AT326)/'A-IFR'!AT326</f>
        <v>#DIV/0!</v>
      </c>
      <c r="R326" s="36">
        <f>(C_calculation_DO_reachcode!BB326*Q!AU326)/'A-IFR'!AU326</f>
        <v>0</v>
      </c>
      <c r="S326" s="36" t="e">
        <f>(C_calculation_DO_reachcode!BC326*Q!AV326)/'A-IFR'!AV326</f>
        <v>#DIV/0!</v>
      </c>
      <c r="T326" s="36" t="e">
        <f>(C_calculation_DO_reachcode!BD326*Q!AW326)/'A-IFR'!AW326</f>
        <v>#DIV/0!</v>
      </c>
      <c r="U326" s="36">
        <f>(C_calculation_DO_reachcode!BE326*Q!AX326)/'A-IFR'!AX326</f>
        <v>0</v>
      </c>
      <c r="V326" s="36" t="e">
        <f>(C_calculation_DO_reachcode!BF326*Q!AY326)/'A-IFR'!AY326</f>
        <v>#DIV/0!</v>
      </c>
      <c r="W326" s="36">
        <f>(C_calculation_DO_reachcode!BG326*Q!AZ326)/'A-IFR'!AZ326</f>
        <v>0</v>
      </c>
      <c r="X326" s="36" t="e">
        <f>(C_calculation_DO_reachcode!BH326*Q!BA326)/'A-IFR'!BA326</f>
        <v>#DIV/0!</v>
      </c>
      <c r="Y326" s="36" t="e">
        <f>(C_calculation_DO_reachcode!BI326*Q!BB326)/'A-IFR'!BB326</f>
        <v>#DIV/0!</v>
      </c>
      <c r="Z326" s="36">
        <f>(C_calculation_DO_reachcode!BJ326*Q!BC326)/'A-IFR'!BC326</f>
        <v>0</v>
      </c>
      <c r="AA326" s="36" t="e">
        <f>(C_calculation_DO_reachcode!BK326*Q!BD326)/'A-IFR'!BD326</f>
        <v>#DIV/0!</v>
      </c>
      <c r="AB326" s="36">
        <f>(C_calculation_DO_reachcode!BL326*Q!BE326)/'A-IFR'!BE326</f>
        <v>0</v>
      </c>
      <c r="AC326" s="36" t="e">
        <f>(C_calculation_DO_reachcode!BM326*Q!BF326)/'A-IFR'!BF326</f>
        <v>#DIV/0!</v>
      </c>
      <c r="AD326" s="36">
        <f>(C_calculation_DO_reachcode!BN326*Q!BG326)/'A-IFR'!BG326</f>
        <v>0</v>
      </c>
    </row>
    <row r="327" spans="1:30" x14ac:dyDescent="0.25">
      <c r="A327" s="15" t="s">
        <v>385</v>
      </c>
      <c r="B327" s="3">
        <v>17110004000033</v>
      </c>
      <c r="C327">
        <v>0.99915087223052979</v>
      </c>
      <c r="D327" s="20">
        <v>71</v>
      </c>
      <c r="F327" s="36" t="e">
        <f>(C_calculation_DO_reachcode!AP327*Q!AI327)/'A-IFR'!AI327</f>
        <v>#DIV/0!</v>
      </c>
      <c r="G327" s="36" t="e">
        <f>(C_calculation_DO_reachcode!AQ327*Q!AJ327)/'A-IFR'!AJ327</f>
        <v>#DIV/0!</v>
      </c>
      <c r="H327" s="36" t="e">
        <f>(C_calculation_DO_reachcode!AR327*Q!AK327)/'A-IFR'!AK327</f>
        <v>#DIV/0!</v>
      </c>
      <c r="I327" s="36" t="e">
        <f>(C_calculation_DO_reachcode!AS327*Q!AL327)/'A-IFR'!AL327</f>
        <v>#DIV/0!</v>
      </c>
      <c r="J327" s="36" t="e">
        <f>(C_calculation_DO_reachcode!AT327*Q!AM327)/'A-IFR'!AM327</f>
        <v>#DIV/0!</v>
      </c>
      <c r="K327" s="36">
        <f>(C_calculation_DO_reachcode!AU327*Q!AN327)/'A-IFR'!AN327</f>
        <v>0</v>
      </c>
      <c r="L327" s="36" t="e">
        <f>(C_calculation_DO_reachcode!AV327*Q!AO327)/'A-IFR'!AO327</f>
        <v>#DIV/0!</v>
      </c>
      <c r="M327" s="36" t="e">
        <f>(C_calculation_DO_reachcode!AW327*Q!AP327)/'A-IFR'!AP327</f>
        <v>#DIV/0!</v>
      </c>
      <c r="N327" s="36" t="e">
        <f>(C_calculation_DO_reachcode!AX327*Q!AQ327)/'A-IFR'!AQ327</f>
        <v>#DIV/0!</v>
      </c>
      <c r="O327" s="36" t="e">
        <f>(C_calculation_DO_reachcode!AY327*Q!AR327)/'A-IFR'!AR327</f>
        <v>#DIV/0!</v>
      </c>
      <c r="P327" s="36" t="e">
        <f>(C_calculation_DO_reachcode!AZ327*Q!AS327)/'A-IFR'!AS327</f>
        <v>#DIV/0!</v>
      </c>
      <c r="Q327" s="36" t="e">
        <f>(C_calculation_DO_reachcode!BA327*Q!AT327)/'A-IFR'!AT327</f>
        <v>#DIV/0!</v>
      </c>
      <c r="R327" s="36">
        <f>(C_calculation_DO_reachcode!BB327*Q!AU327)/'A-IFR'!AU327</f>
        <v>0</v>
      </c>
      <c r="S327" s="36" t="e">
        <f>(C_calculation_DO_reachcode!BC327*Q!AV327)/'A-IFR'!AV327</f>
        <v>#DIV/0!</v>
      </c>
      <c r="T327" s="36" t="e">
        <f>(C_calculation_DO_reachcode!BD327*Q!AW327)/'A-IFR'!AW327</f>
        <v>#DIV/0!</v>
      </c>
      <c r="U327" s="36">
        <f>(C_calculation_DO_reachcode!BE327*Q!AX327)/'A-IFR'!AX327</f>
        <v>0</v>
      </c>
      <c r="V327" s="36" t="e">
        <f>(C_calculation_DO_reachcode!BF327*Q!AY327)/'A-IFR'!AY327</f>
        <v>#DIV/0!</v>
      </c>
      <c r="W327" s="36">
        <f>(C_calculation_DO_reachcode!BG327*Q!AZ327)/'A-IFR'!AZ327</f>
        <v>0</v>
      </c>
      <c r="X327" s="36" t="e">
        <f>(C_calculation_DO_reachcode!BH327*Q!BA327)/'A-IFR'!BA327</f>
        <v>#DIV/0!</v>
      </c>
      <c r="Y327" s="36" t="e">
        <f>(C_calculation_DO_reachcode!BI327*Q!BB327)/'A-IFR'!BB327</f>
        <v>#DIV/0!</v>
      </c>
      <c r="Z327" s="36">
        <f>(C_calculation_DO_reachcode!BJ327*Q!BC327)/'A-IFR'!BC327</f>
        <v>0</v>
      </c>
      <c r="AA327" s="36" t="e">
        <f>(C_calculation_DO_reachcode!BK327*Q!BD327)/'A-IFR'!BD327</f>
        <v>#DIV/0!</v>
      </c>
      <c r="AB327" s="36">
        <f>(C_calculation_DO_reachcode!BL327*Q!BE327)/'A-IFR'!BE327</f>
        <v>0</v>
      </c>
      <c r="AC327" s="36" t="e">
        <f>(C_calculation_DO_reachcode!BM327*Q!BF327)/'A-IFR'!BF327</f>
        <v>#DIV/0!</v>
      </c>
      <c r="AD327" s="36">
        <f>(C_calculation_DO_reachcode!BN327*Q!BG327)/'A-IFR'!BG327</f>
        <v>0</v>
      </c>
    </row>
    <row r="328" spans="1:30" x14ac:dyDescent="0.25">
      <c r="A328" s="15" t="s">
        <v>386</v>
      </c>
      <c r="B328" s="3">
        <v>17110004000033</v>
      </c>
      <c r="C328">
        <v>0.99926280975341797</v>
      </c>
      <c r="D328" s="20">
        <v>71</v>
      </c>
      <c r="F328" s="36" t="e">
        <f>(C_calculation_DO_reachcode!AP328*Q!AI328)/'A-IFR'!AI328</f>
        <v>#DIV/0!</v>
      </c>
      <c r="G328" s="36" t="e">
        <f>(C_calculation_DO_reachcode!AQ328*Q!AJ328)/'A-IFR'!AJ328</f>
        <v>#DIV/0!</v>
      </c>
      <c r="H328" s="36" t="e">
        <f>(C_calculation_DO_reachcode!AR328*Q!AK328)/'A-IFR'!AK328</f>
        <v>#DIV/0!</v>
      </c>
      <c r="I328" s="36" t="e">
        <f>(C_calculation_DO_reachcode!AS328*Q!AL328)/'A-IFR'!AL328</f>
        <v>#DIV/0!</v>
      </c>
      <c r="J328" s="36" t="e">
        <f>(C_calculation_DO_reachcode!AT328*Q!AM328)/'A-IFR'!AM328</f>
        <v>#DIV/0!</v>
      </c>
      <c r="K328" s="36">
        <f>(C_calculation_DO_reachcode!AU328*Q!AN328)/'A-IFR'!AN328</f>
        <v>0</v>
      </c>
      <c r="L328" s="36" t="e">
        <f>(C_calculation_DO_reachcode!AV328*Q!AO328)/'A-IFR'!AO328</f>
        <v>#DIV/0!</v>
      </c>
      <c r="M328" s="36" t="e">
        <f>(C_calculation_DO_reachcode!AW328*Q!AP328)/'A-IFR'!AP328</f>
        <v>#DIV/0!</v>
      </c>
      <c r="N328" s="36" t="e">
        <f>(C_calculation_DO_reachcode!AX328*Q!AQ328)/'A-IFR'!AQ328</f>
        <v>#DIV/0!</v>
      </c>
      <c r="O328" s="36" t="e">
        <f>(C_calculation_DO_reachcode!AY328*Q!AR328)/'A-IFR'!AR328</f>
        <v>#DIV/0!</v>
      </c>
      <c r="P328" s="36" t="e">
        <f>(C_calculation_DO_reachcode!AZ328*Q!AS328)/'A-IFR'!AS328</f>
        <v>#DIV/0!</v>
      </c>
      <c r="Q328" s="36" t="e">
        <f>(C_calculation_DO_reachcode!BA328*Q!AT328)/'A-IFR'!AT328</f>
        <v>#DIV/0!</v>
      </c>
      <c r="R328" s="36">
        <f>(C_calculation_DO_reachcode!BB328*Q!AU328)/'A-IFR'!AU328</f>
        <v>0</v>
      </c>
      <c r="S328" s="36" t="e">
        <f>(C_calculation_DO_reachcode!BC328*Q!AV328)/'A-IFR'!AV328</f>
        <v>#DIV/0!</v>
      </c>
      <c r="T328" s="36" t="e">
        <f>(C_calculation_DO_reachcode!BD328*Q!AW328)/'A-IFR'!AW328</f>
        <v>#DIV/0!</v>
      </c>
      <c r="U328" s="36">
        <f>(C_calculation_DO_reachcode!BE328*Q!AX328)/'A-IFR'!AX328</f>
        <v>0</v>
      </c>
      <c r="V328" s="36" t="e">
        <f>(C_calculation_DO_reachcode!BF328*Q!AY328)/'A-IFR'!AY328</f>
        <v>#DIV/0!</v>
      </c>
      <c r="W328" s="36">
        <f>(C_calculation_DO_reachcode!BG328*Q!AZ328)/'A-IFR'!AZ328</f>
        <v>0</v>
      </c>
      <c r="X328" s="36" t="e">
        <f>(C_calculation_DO_reachcode!BH328*Q!BA328)/'A-IFR'!BA328</f>
        <v>#DIV/0!</v>
      </c>
      <c r="Y328" s="36" t="e">
        <f>(C_calculation_DO_reachcode!BI328*Q!BB328)/'A-IFR'!BB328</f>
        <v>#DIV/0!</v>
      </c>
      <c r="Z328" s="36">
        <f>(C_calculation_DO_reachcode!BJ328*Q!BC328)/'A-IFR'!BC328</f>
        <v>0</v>
      </c>
      <c r="AA328" s="36" t="e">
        <f>(C_calculation_DO_reachcode!BK328*Q!BD328)/'A-IFR'!BD328</f>
        <v>#DIV/0!</v>
      </c>
      <c r="AB328" s="36">
        <f>(C_calculation_DO_reachcode!BL328*Q!BE328)/'A-IFR'!BE328</f>
        <v>0</v>
      </c>
      <c r="AC328" s="36" t="e">
        <f>(C_calculation_DO_reachcode!BM328*Q!BF328)/'A-IFR'!BF328</f>
        <v>#DIV/0!</v>
      </c>
      <c r="AD328" s="36">
        <f>(C_calculation_DO_reachcode!BN328*Q!BG328)/'A-IFR'!BG328</f>
        <v>0</v>
      </c>
    </row>
    <row r="329" spans="1:30" x14ac:dyDescent="0.25">
      <c r="A329" s="15" t="s">
        <v>387</v>
      </c>
      <c r="B329" s="3">
        <v>17110004000033</v>
      </c>
      <c r="C329">
        <v>0.99902218580245972</v>
      </c>
      <c r="D329" s="20">
        <v>71</v>
      </c>
      <c r="F329" s="36" t="e">
        <f>(C_calculation_DO_reachcode!AP329*Q!AI329)/'A-IFR'!AI329</f>
        <v>#DIV/0!</v>
      </c>
      <c r="G329" s="36" t="e">
        <f>(C_calculation_DO_reachcode!AQ329*Q!AJ329)/'A-IFR'!AJ329</f>
        <v>#DIV/0!</v>
      </c>
      <c r="H329" s="36" t="e">
        <f>(C_calculation_DO_reachcode!AR329*Q!AK329)/'A-IFR'!AK329</f>
        <v>#DIV/0!</v>
      </c>
      <c r="I329" s="36" t="e">
        <f>(C_calculation_DO_reachcode!AS329*Q!AL329)/'A-IFR'!AL329</f>
        <v>#DIV/0!</v>
      </c>
      <c r="J329" s="36" t="e">
        <f>(C_calculation_DO_reachcode!AT329*Q!AM329)/'A-IFR'!AM329</f>
        <v>#DIV/0!</v>
      </c>
      <c r="K329" s="36">
        <f>(C_calculation_DO_reachcode!AU329*Q!AN329)/'A-IFR'!AN329</f>
        <v>0</v>
      </c>
      <c r="L329" s="36" t="e">
        <f>(C_calculation_DO_reachcode!AV329*Q!AO329)/'A-IFR'!AO329</f>
        <v>#DIV/0!</v>
      </c>
      <c r="M329" s="36" t="e">
        <f>(C_calculation_DO_reachcode!AW329*Q!AP329)/'A-IFR'!AP329</f>
        <v>#DIV/0!</v>
      </c>
      <c r="N329" s="36" t="e">
        <f>(C_calculation_DO_reachcode!AX329*Q!AQ329)/'A-IFR'!AQ329</f>
        <v>#DIV/0!</v>
      </c>
      <c r="O329" s="36" t="e">
        <f>(C_calculation_DO_reachcode!AY329*Q!AR329)/'A-IFR'!AR329</f>
        <v>#DIV/0!</v>
      </c>
      <c r="P329" s="36" t="e">
        <f>(C_calculation_DO_reachcode!AZ329*Q!AS329)/'A-IFR'!AS329</f>
        <v>#DIV/0!</v>
      </c>
      <c r="Q329" s="36" t="e">
        <f>(C_calculation_DO_reachcode!BA329*Q!AT329)/'A-IFR'!AT329</f>
        <v>#DIV/0!</v>
      </c>
      <c r="R329" s="36">
        <f>(C_calculation_DO_reachcode!BB329*Q!AU329)/'A-IFR'!AU329</f>
        <v>0</v>
      </c>
      <c r="S329" s="36" t="e">
        <f>(C_calculation_DO_reachcode!BC329*Q!AV329)/'A-IFR'!AV329</f>
        <v>#DIV/0!</v>
      </c>
      <c r="T329" s="36" t="e">
        <f>(C_calculation_DO_reachcode!BD329*Q!AW329)/'A-IFR'!AW329</f>
        <v>#DIV/0!</v>
      </c>
      <c r="U329" s="36">
        <f>(C_calculation_DO_reachcode!BE329*Q!AX329)/'A-IFR'!AX329</f>
        <v>0</v>
      </c>
      <c r="V329" s="36" t="e">
        <f>(C_calculation_DO_reachcode!BF329*Q!AY329)/'A-IFR'!AY329</f>
        <v>#DIV/0!</v>
      </c>
      <c r="W329" s="36">
        <f>(C_calculation_DO_reachcode!BG329*Q!AZ329)/'A-IFR'!AZ329</f>
        <v>0</v>
      </c>
      <c r="X329" s="36" t="e">
        <f>(C_calculation_DO_reachcode!BH329*Q!BA329)/'A-IFR'!BA329</f>
        <v>#DIV/0!</v>
      </c>
      <c r="Y329" s="36" t="e">
        <f>(C_calculation_DO_reachcode!BI329*Q!BB329)/'A-IFR'!BB329</f>
        <v>#DIV/0!</v>
      </c>
      <c r="Z329" s="36">
        <f>(C_calculation_DO_reachcode!BJ329*Q!BC329)/'A-IFR'!BC329</f>
        <v>0</v>
      </c>
      <c r="AA329" s="36" t="e">
        <f>(C_calculation_DO_reachcode!BK329*Q!BD329)/'A-IFR'!BD329</f>
        <v>#DIV/0!</v>
      </c>
      <c r="AB329" s="36">
        <f>(C_calculation_DO_reachcode!BL329*Q!BE329)/'A-IFR'!BE329</f>
        <v>0</v>
      </c>
      <c r="AC329" s="36" t="e">
        <f>(C_calculation_DO_reachcode!BM329*Q!BF329)/'A-IFR'!BF329</f>
        <v>#DIV/0!</v>
      </c>
      <c r="AD329" s="36">
        <f>(C_calculation_DO_reachcode!BN329*Q!BG329)/'A-IFR'!BG329</f>
        <v>0</v>
      </c>
    </row>
    <row r="330" spans="1:30" x14ac:dyDescent="0.25">
      <c r="A330" s="15" t="s">
        <v>388</v>
      </c>
      <c r="B330" s="3">
        <v>17110002000120</v>
      </c>
      <c r="C330">
        <v>0.70538997650146484</v>
      </c>
      <c r="D330" s="20">
        <v>264</v>
      </c>
      <c r="F330" s="36">
        <f>(C_calculation_DO_reachcode!AP330*Q!AI330)/'A-IFR'!AI330</f>
        <v>2.5665345083791376E-2</v>
      </c>
      <c r="G330" s="36">
        <f>(C_calculation_DO_reachcode!AQ330*Q!AJ330)/'A-IFR'!AJ330</f>
        <v>0</v>
      </c>
      <c r="H330" s="36">
        <f>(C_calculation_DO_reachcode!AR330*Q!AK330)/'A-IFR'!AK330</f>
        <v>0</v>
      </c>
      <c r="I330" s="36">
        <f>(C_calculation_DO_reachcode!AS330*Q!AL330)/'A-IFR'!AL330</f>
        <v>0</v>
      </c>
      <c r="J330" s="36">
        <f>(C_calculation_DO_reachcode!AT330*Q!AM330)/'A-IFR'!AM330</f>
        <v>0.20586920168799261</v>
      </c>
      <c r="K330" s="36" t="e">
        <f>(C_calculation_DO_reachcode!AU330*Q!AN330)/'A-IFR'!AN330</f>
        <v>#DIV/0!</v>
      </c>
      <c r="L330" s="36" t="e">
        <f>(C_calculation_DO_reachcode!AV330*Q!AO330)/'A-IFR'!AO330</f>
        <v>#DIV/0!</v>
      </c>
      <c r="M330" s="36" t="e">
        <f>(C_calculation_DO_reachcode!AW330*Q!AP330)/'A-IFR'!AP330</f>
        <v>#DIV/0!</v>
      </c>
      <c r="N330" s="36" t="e">
        <f>(C_calculation_DO_reachcode!AX330*Q!AQ330)/'A-IFR'!AQ330</f>
        <v>#DIV/0!</v>
      </c>
      <c r="O330" s="36" t="e">
        <f>(C_calculation_DO_reachcode!AY330*Q!AR330)/'A-IFR'!AR330</f>
        <v>#DIV/0!</v>
      </c>
      <c r="P330" s="36">
        <f>(C_calculation_DO_reachcode!AZ330*Q!AS330)/'A-IFR'!AS330</f>
        <v>3.874644928944819E-2</v>
      </c>
      <c r="Q330" s="36">
        <f>(C_calculation_DO_reachcode!BA330*Q!AT330)/'A-IFR'!AT330</f>
        <v>0.14324365859306054</v>
      </c>
      <c r="R330" s="36">
        <f>(C_calculation_DO_reachcode!BB330*Q!AU330)/'A-IFR'!AU330</f>
        <v>1.5676647057780952E-2</v>
      </c>
      <c r="S330" s="36">
        <f>(C_calculation_DO_reachcode!BC330*Q!AV330)/'A-IFR'!AV330</f>
        <v>3.1019251710671849E-2</v>
      </c>
      <c r="T330" s="36">
        <f>(C_calculation_DO_reachcode!BD330*Q!AW330)/'A-IFR'!AW330</f>
        <v>0.14324365859306054</v>
      </c>
      <c r="U330" s="36">
        <f>(C_calculation_DO_reachcode!BE330*Q!AX330)/'A-IFR'!AX330</f>
        <v>0</v>
      </c>
      <c r="V330" s="36">
        <f>(C_calculation_DO_reachcode!BF330*Q!AY330)/'A-IFR'!AY330</f>
        <v>1.9870617982302854E-2</v>
      </c>
      <c r="W330" s="36">
        <f>(C_calculation_DO_reachcode!BG330*Q!AZ330)/'A-IFR'!AZ330</f>
        <v>0</v>
      </c>
      <c r="X330" s="36">
        <f>(C_calculation_DO_reachcode!BH330*Q!BA330)/'A-IFR'!BA330</f>
        <v>6.8331152123835975E-2</v>
      </c>
      <c r="Y330" s="36">
        <f>(C_calculation_DO_reachcode!BI330*Q!BB330)/'A-IFR'!BB330</f>
        <v>7.7524590371394975E-2</v>
      </c>
      <c r="Z330" s="36">
        <f>(C_calculation_DO_reachcode!BJ330*Q!BC330)/'A-IFR'!BC330</f>
        <v>0</v>
      </c>
      <c r="AA330" s="36">
        <f>(C_calculation_DO_reachcode!BK330*Q!BD330)/'A-IFR'!BD330</f>
        <v>0</v>
      </c>
      <c r="AB330" s="36" t="e">
        <f>(C_calculation_DO_reachcode!BL330*Q!BE330)/'A-IFR'!BE330</f>
        <v>#DIV/0!</v>
      </c>
      <c r="AC330" s="36">
        <f>(C_calculation_DO_reachcode!BM330*Q!BF330)/'A-IFR'!BF330</f>
        <v>6.1663575589767122E-2</v>
      </c>
      <c r="AD330" s="36">
        <f>(C_calculation_DO_reachcode!BN330*Q!BG330)/'A-IFR'!BG330</f>
        <v>0</v>
      </c>
    </row>
    <row r="331" spans="1:30" x14ac:dyDescent="0.25">
      <c r="A331" s="15" t="s">
        <v>389</v>
      </c>
      <c r="B331" s="3">
        <v>17110004013567</v>
      </c>
      <c r="C331">
        <v>0.97485804557800293</v>
      </c>
      <c r="D331" s="20">
        <v>214</v>
      </c>
      <c r="F331" s="36" t="e">
        <f>(C_calculation_DO_reachcode!AP331*Q!AI331)/'A-IFR'!AI331</f>
        <v>#DIV/0!</v>
      </c>
      <c r="G331" s="36" t="e">
        <f>(C_calculation_DO_reachcode!AQ331*Q!AJ331)/'A-IFR'!AJ331</f>
        <v>#DIV/0!</v>
      </c>
      <c r="H331" s="36" t="e">
        <f>(C_calculation_DO_reachcode!AR331*Q!AK331)/'A-IFR'!AK331</f>
        <v>#DIV/0!</v>
      </c>
      <c r="I331" s="36" t="e">
        <f>(C_calculation_DO_reachcode!AS331*Q!AL331)/'A-IFR'!AL331</f>
        <v>#DIV/0!</v>
      </c>
      <c r="J331" s="36" t="e">
        <f>(C_calculation_DO_reachcode!AT331*Q!AM331)/'A-IFR'!AM331</f>
        <v>#DIV/0!</v>
      </c>
      <c r="K331" s="36" t="e">
        <f>(C_calculation_DO_reachcode!AU331*Q!AN331)/'A-IFR'!AN331</f>
        <v>#DIV/0!</v>
      </c>
      <c r="L331" s="36" t="e">
        <f>(C_calculation_DO_reachcode!AV331*Q!AO331)/'A-IFR'!AO331</f>
        <v>#DIV/0!</v>
      </c>
      <c r="M331" s="36" t="e">
        <f>(C_calculation_DO_reachcode!AW331*Q!AP331)/'A-IFR'!AP331</f>
        <v>#DIV/0!</v>
      </c>
      <c r="N331" s="36">
        <f>(C_calculation_DO_reachcode!AX331*Q!AQ331)/'A-IFR'!AQ331</f>
        <v>4.717809173103351E-2</v>
      </c>
      <c r="O331" s="36" t="e">
        <f>(C_calculation_DO_reachcode!AY331*Q!AR331)/'A-IFR'!AR331</f>
        <v>#DIV/0!</v>
      </c>
      <c r="P331" s="36" t="e">
        <f>(C_calculation_DO_reachcode!AZ331*Q!AS331)/'A-IFR'!AS331</f>
        <v>#DIV/0!</v>
      </c>
      <c r="Q331" s="36" t="e">
        <f>(C_calculation_DO_reachcode!BA331*Q!AT331)/'A-IFR'!AT331</f>
        <v>#DIV/0!</v>
      </c>
      <c r="R331" s="36">
        <f>(C_calculation_DO_reachcode!BB331*Q!AU331)/'A-IFR'!AU331</f>
        <v>3.5659842864362648E-2</v>
      </c>
      <c r="S331" s="36">
        <f>(C_calculation_DO_reachcode!BC331*Q!AV331)/'A-IFR'!AV331</f>
        <v>3.1902359846818461E-2</v>
      </c>
      <c r="T331" s="36" t="e">
        <f>(C_calculation_DO_reachcode!BD331*Q!AW331)/'A-IFR'!AW331</f>
        <v>#DIV/0!</v>
      </c>
      <c r="U331" s="36" t="e">
        <f>(C_calculation_DO_reachcode!BE331*Q!AX331)/'A-IFR'!AX331</f>
        <v>#DIV/0!</v>
      </c>
      <c r="V331" s="36">
        <f>(C_calculation_DO_reachcode!BF331*Q!AY331)/'A-IFR'!AY331</f>
        <v>3.7464316137165096E-2</v>
      </c>
      <c r="W331" s="36" t="e">
        <f>(C_calculation_DO_reachcode!BG331*Q!AZ331)/'A-IFR'!AZ331</f>
        <v>#DIV/0!</v>
      </c>
      <c r="X331" s="36" t="e">
        <f>(C_calculation_DO_reachcode!BH331*Q!BA331)/'A-IFR'!BA331</f>
        <v>#DIV/0!</v>
      </c>
      <c r="Y331" s="36">
        <f>(C_calculation_DO_reachcode!BI331*Q!BB331)/'A-IFR'!BB331</f>
        <v>3.0464595291527081E-2</v>
      </c>
      <c r="Z331" s="36" t="e">
        <f>(C_calculation_DO_reachcode!BJ331*Q!BC331)/'A-IFR'!BC331</f>
        <v>#DIV/0!</v>
      </c>
      <c r="AA331" s="36" t="e">
        <f>(C_calculation_DO_reachcode!BK331*Q!BD331)/'A-IFR'!BD331</f>
        <v>#DIV/0!</v>
      </c>
      <c r="AB331" s="36" t="e">
        <f>(C_calculation_DO_reachcode!BL331*Q!BE331)/'A-IFR'!BE331</f>
        <v>#DIV/0!</v>
      </c>
      <c r="AC331" s="36">
        <f>(C_calculation_DO_reachcode!BM331*Q!BF331)/'A-IFR'!BF331</f>
        <v>3.2617839761786969E-2</v>
      </c>
      <c r="AD331" s="36" t="e">
        <f>(C_calculation_DO_reachcode!BN331*Q!BG331)/'A-IFR'!BG331</f>
        <v>#DIV/0!</v>
      </c>
    </row>
    <row r="332" spans="1:30" x14ac:dyDescent="0.25">
      <c r="A332" s="15" t="s">
        <v>390</v>
      </c>
      <c r="B332" s="3">
        <v>17110004013762</v>
      </c>
      <c r="C332">
        <v>0.97491413354873657</v>
      </c>
      <c r="D332" s="20">
        <v>195</v>
      </c>
      <c r="F332" s="36">
        <f>(C_calculation_DO_reachcode!AP332*Q!AI332)/'A-IFR'!AI332</f>
        <v>0</v>
      </c>
      <c r="G332" s="36">
        <f>(C_calculation_DO_reachcode!AQ332*Q!AJ332)/'A-IFR'!AJ332</f>
        <v>0</v>
      </c>
      <c r="H332" s="36">
        <f>(C_calculation_DO_reachcode!AR332*Q!AK332)/'A-IFR'!AK332</f>
        <v>0</v>
      </c>
      <c r="I332" s="36">
        <f>(C_calculation_DO_reachcode!AS332*Q!AL332)/'A-IFR'!AL332</f>
        <v>0</v>
      </c>
      <c r="J332" s="36">
        <f>(C_calculation_DO_reachcode!AT332*Q!AM332)/'A-IFR'!AM332</f>
        <v>1.0878646475296702E-2</v>
      </c>
      <c r="K332" s="36">
        <f>(C_calculation_DO_reachcode!AU332*Q!AN332)/'A-IFR'!AN332</f>
        <v>0</v>
      </c>
      <c r="L332" s="36">
        <f>(C_calculation_DO_reachcode!AV332*Q!AO332)/'A-IFR'!AO332</f>
        <v>0</v>
      </c>
      <c r="M332" s="36">
        <f>(C_calculation_DO_reachcode!AW332*Q!AP332)/'A-IFR'!AP332</f>
        <v>0</v>
      </c>
      <c r="N332" s="36">
        <f>(C_calculation_DO_reachcode!AX332*Q!AQ332)/'A-IFR'!AQ332</f>
        <v>0</v>
      </c>
      <c r="O332" s="36">
        <f>(C_calculation_DO_reachcode!AY332*Q!AR332)/'A-IFR'!AR332</f>
        <v>1.5774228476810677E-3</v>
      </c>
      <c r="P332" s="36">
        <f>(C_calculation_DO_reachcode!AZ332*Q!AS332)/'A-IFR'!AS332</f>
        <v>0</v>
      </c>
      <c r="Q332" s="36">
        <f>(C_calculation_DO_reachcode!BA332*Q!AT332)/'A-IFR'!AT332</f>
        <v>0</v>
      </c>
      <c r="R332" s="36">
        <f>(C_calculation_DO_reachcode!BB332*Q!AU332)/'A-IFR'!AU332</f>
        <v>0</v>
      </c>
      <c r="S332" s="36">
        <f>(C_calculation_DO_reachcode!BC332*Q!AV332)/'A-IFR'!AV332</f>
        <v>0</v>
      </c>
      <c r="T332" s="36">
        <f>(C_calculation_DO_reachcode!BD332*Q!AW332)/'A-IFR'!AW332</f>
        <v>0</v>
      </c>
      <c r="U332" s="36">
        <f>(C_calculation_DO_reachcode!BE332*Q!AX332)/'A-IFR'!AX332</f>
        <v>0</v>
      </c>
      <c r="V332" s="36">
        <f>(C_calculation_DO_reachcode!BF332*Q!AY332)/'A-IFR'!AY332</f>
        <v>0</v>
      </c>
      <c r="W332" s="36">
        <f>(C_calculation_DO_reachcode!BG332*Q!AZ332)/'A-IFR'!AZ332</f>
        <v>0</v>
      </c>
      <c r="X332" s="36">
        <f>(C_calculation_DO_reachcode!BH332*Q!BA332)/'A-IFR'!BA332</f>
        <v>0</v>
      </c>
      <c r="Y332" s="36">
        <f>(C_calculation_DO_reachcode!BI332*Q!BB332)/'A-IFR'!BB332</f>
        <v>0</v>
      </c>
      <c r="Z332" s="36">
        <f>(C_calculation_DO_reachcode!BJ332*Q!BC332)/'A-IFR'!BC332</f>
        <v>0</v>
      </c>
      <c r="AA332" s="36">
        <f>(C_calculation_DO_reachcode!BK332*Q!BD332)/'A-IFR'!BD332</f>
        <v>0</v>
      </c>
      <c r="AB332" s="36">
        <f>(C_calculation_DO_reachcode!BL332*Q!BE332)/'A-IFR'!BE332</f>
        <v>0</v>
      </c>
      <c r="AC332" s="36">
        <f>(C_calculation_DO_reachcode!BM332*Q!BF332)/'A-IFR'!BF332</f>
        <v>0</v>
      </c>
      <c r="AD332" s="36">
        <f>(C_calculation_DO_reachcode!BN332*Q!BG332)/'A-IFR'!BG332</f>
        <v>0</v>
      </c>
    </row>
    <row r="333" spans="1:30" x14ac:dyDescent="0.25">
      <c r="A333" s="15" t="s">
        <v>391</v>
      </c>
      <c r="B333" s="3">
        <v>17110001000005</v>
      </c>
      <c r="C333">
        <v>0.99941927194595337</v>
      </c>
      <c r="D333" s="20">
        <v>46</v>
      </c>
      <c r="F333" s="36">
        <f>(C_calculation_DO_reachcode!AP333*Q!AI333)/'A-IFR'!AI333</f>
        <v>0.10400366623578376</v>
      </c>
      <c r="G333" s="36">
        <f>(C_calculation_DO_reachcode!AQ333*Q!AJ333)/'A-IFR'!AJ333</f>
        <v>0.1248691440293682</v>
      </c>
      <c r="H333" s="36">
        <f>(C_calculation_DO_reachcode!AR333*Q!AK333)/'A-IFR'!AK333</f>
        <v>0.13113981540154607</v>
      </c>
      <c r="I333" s="36">
        <f>(C_calculation_DO_reachcode!AS333*Q!AL333)/'A-IFR'!AL333</f>
        <v>4.7259335256219288E-2</v>
      </c>
      <c r="J333" s="36">
        <f>(C_calculation_DO_reachcode!AT333*Q!AM333)/'A-IFR'!AM333</f>
        <v>7.4919323981394517E-2</v>
      </c>
      <c r="K333" s="36">
        <f>(C_calculation_DO_reachcode!AU333*Q!AN333)/'A-IFR'!AN333</f>
        <v>0.12379183805518014</v>
      </c>
      <c r="L333" s="36">
        <f>(C_calculation_DO_reachcode!AV333*Q!AO333)/'A-IFR'!AO333</f>
        <v>7.1494263940653585E-2</v>
      </c>
      <c r="M333" s="36">
        <f>(C_calculation_DO_reachcode!AW333*Q!AP333)/'A-IFR'!AP333</f>
        <v>1.7367062566142793E-3</v>
      </c>
      <c r="N333" s="36">
        <f>(C_calculation_DO_reachcode!AX333*Q!AQ333)/'A-IFR'!AQ333</f>
        <v>0.18482677514348056</v>
      </c>
      <c r="O333" s="36">
        <f>(C_calculation_DO_reachcode!AY333*Q!AR333)/'A-IFR'!AR333</f>
        <v>0.1746216601077567</v>
      </c>
      <c r="P333" s="36">
        <f>(C_calculation_DO_reachcode!AZ333*Q!AS333)/'A-IFR'!AS333</f>
        <v>0.16672210305228535</v>
      </c>
      <c r="Q333" s="36">
        <f>(C_calculation_DO_reachcode!BA333*Q!AT333)/'A-IFR'!AT333</f>
        <v>0.20769725423845231</v>
      </c>
      <c r="R333" s="36">
        <f>(C_calculation_DO_reachcode!BB333*Q!AU333)/'A-IFR'!AU333</f>
        <v>0.118829125896926</v>
      </c>
      <c r="S333" s="36">
        <f>(C_calculation_DO_reachcode!BC333*Q!AV333)/'A-IFR'!AV333</f>
        <v>0.18736691662896668</v>
      </c>
      <c r="T333" s="36">
        <f>(C_calculation_DO_reachcode!BD333*Q!AW333)/'A-IFR'!AW333</f>
        <v>0.20769725423845231</v>
      </c>
      <c r="U333" s="36">
        <f>(C_calculation_DO_reachcode!BE333*Q!AX333)/'A-IFR'!AX333</f>
        <v>0.10190257677668289</v>
      </c>
      <c r="V333" s="36">
        <f>(C_calculation_DO_reachcode!BF333*Q!AY333)/'A-IFR'!AY333</f>
        <v>0.10819993593765345</v>
      </c>
      <c r="W333" s="36">
        <f>(C_calculation_DO_reachcode!BG333*Q!AZ333)/'A-IFR'!AZ333</f>
        <v>0.10572778098913056</v>
      </c>
      <c r="X333" s="36">
        <f>(C_calculation_DO_reachcode!BH333*Q!BA333)/'A-IFR'!BA333</f>
        <v>0.18327352222113696</v>
      </c>
      <c r="Y333" s="36">
        <f>(C_calculation_DO_reachcode!BI333*Q!BB333)/'A-IFR'!BB333</f>
        <v>0.19437508373476547</v>
      </c>
      <c r="Z333" s="36">
        <f>(C_calculation_DO_reachcode!BJ333*Q!BC333)/'A-IFR'!BC333</f>
        <v>0.10306782781793672</v>
      </c>
      <c r="AA333" s="36">
        <f>(C_calculation_DO_reachcode!BK333*Q!BD333)/'A-IFR'!BD333</f>
        <v>9.3940951290278171E-2</v>
      </c>
      <c r="AB333" s="36">
        <f>(C_calculation_DO_reachcode!BL333*Q!BE333)/'A-IFR'!BE333</f>
        <v>9.4900235306683733E-2</v>
      </c>
      <c r="AC333" s="36">
        <f>(C_calculation_DO_reachcode!BM333*Q!BF333)/'A-IFR'!BF333</f>
        <v>0.13713064923504698</v>
      </c>
      <c r="AD333" s="36">
        <f>(C_calculation_DO_reachcode!BN333*Q!BG333)/'A-IFR'!BG333</f>
        <v>0.10566485961381901</v>
      </c>
    </row>
    <row r="334" spans="1:30" x14ac:dyDescent="0.25">
      <c r="A334" s="15" t="s">
        <v>392</v>
      </c>
      <c r="B334" s="3">
        <v>17110001000007</v>
      </c>
      <c r="C334">
        <v>0.99945056438446045</v>
      </c>
      <c r="D334" s="20">
        <v>66</v>
      </c>
      <c r="F334" s="36" t="e">
        <f>(C_calculation_DO_reachcode!AP334*Q!AI334)/'A-IFR'!AI334</f>
        <v>#DIV/0!</v>
      </c>
      <c r="G334" s="36" t="e">
        <f>(C_calculation_DO_reachcode!AQ334*Q!AJ334)/'A-IFR'!AJ334</f>
        <v>#DIV/0!</v>
      </c>
      <c r="H334" s="36" t="e">
        <f>(C_calculation_DO_reachcode!AR334*Q!AK334)/'A-IFR'!AK334</f>
        <v>#DIV/0!</v>
      </c>
      <c r="I334" s="36" t="e">
        <f>(C_calculation_DO_reachcode!AS334*Q!AL334)/'A-IFR'!AL334</f>
        <v>#DIV/0!</v>
      </c>
      <c r="J334" s="36" t="e">
        <f>(C_calculation_DO_reachcode!AT334*Q!AM334)/'A-IFR'!AM334</f>
        <v>#DIV/0!</v>
      </c>
      <c r="K334" s="36" t="e">
        <f>(C_calculation_DO_reachcode!AU334*Q!AN334)/'A-IFR'!AN334</f>
        <v>#DIV/0!</v>
      </c>
      <c r="L334" s="36" t="e">
        <f>(C_calculation_DO_reachcode!AV334*Q!AO334)/'A-IFR'!AO334</f>
        <v>#DIV/0!</v>
      </c>
      <c r="M334" s="36" t="e">
        <f>(C_calculation_DO_reachcode!AW334*Q!AP334)/'A-IFR'!AP334</f>
        <v>#DIV/0!</v>
      </c>
      <c r="N334" s="36">
        <f>(C_calculation_DO_reachcode!AX334*Q!AQ334)/'A-IFR'!AQ334</f>
        <v>0.17212756540786547</v>
      </c>
      <c r="O334" s="36" t="e">
        <f>(C_calculation_DO_reachcode!AY334*Q!AR334)/'A-IFR'!AR334</f>
        <v>#DIV/0!</v>
      </c>
      <c r="P334" s="36" t="e">
        <f>(C_calculation_DO_reachcode!AZ334*Q!AS334)/'A-IFR'!AS334</f>
        <v>#DIV/0!</v>
      </c>
      <c r="Q334" s="36" t="e">
        <f>(C_calculation_DO_reachcode!BA334*Q!AT334)/'A-IFR'!AT334</f>
        <v>#DIV/0!</v>
      </c>
      <c r="R334" s="36">
        <f>(C_calculation_DO_reachcode!BB334*Q!AU334)/'A-IFR'!AU334</f>
        <v>0.23456545724893155</v>
      </c>
      <c r="S334" s="36">
        <f>(C_calculation_DO_reachcode!BC334*Q!AV334)/'A-IFR'!AV334</f>
        <v>0.2371955366643351</v>
      </c>
      <c r="T334" s="36" t="e">
        <f>(C_calculation_DO_reachcode!BD334*Q!AW334)/'A-IFR'!AW334</f>
        <v>#DIV/0!</v>
      </c>
      <c r="U334" s="36" t="e">
        <f>(C_calculation_DO_reachcode!BE334*Q!AX334)/'A-IFR'!AX334</f>
        <v>#DIV/0!</v>
      </c>
      <c r="V334" s="36">
        <f>(C_calculation_DO_reachcode!BF334*Q!AY334)/'A-IFR'!AY334</f>
        <v>0.18332067208712718</v>
      </c>
      <c r="W334" s="36" t="e">
        <f>(C_calculation_DO_reachcode!BG334*Q!AZ334)/'A-IFR'!AZ334</f>
        <v>#DIV/0!</v>
      </c>
      <c r="X334" s="36" t="e">
        <f>(C_calculation_DO_reachcode!BH334*Q!BA334)/'A-IFR'!BA334</f>
        <v>#DIV/0!</v>
      </c>
      <c r="Y334" s="36">
        <f>(C_calculation_DO_reachcode!BI334*Q!BB334)/'A-IFR'!BB334</f>
        <v>0.24863212938643786</v>
      </c>
      <c r="Z334" s="36" t="e">
        <f>(C_calculation_DO_reachcode!BJ334*Q!BC334)/'A-IFR'!BC334</f>
        <v>#DIV/0!</v>
      </c>
      <c r="AA334" s="36" t="e">
        <f>(C_calculation_DO_reachcode!BK334*Q!BD334)/'A-IFR'!BD334</f>
        <v>#DIV/0!</v>
      </c>
      <c r="AB334" s="36" t="e">
        <f>(C_calculation_DO_reachcode!BL334*Q!BE334)/'A-IFR'!BE334</f>
        <v>#DIV/0!</v>
      </c>
      <c r="AC334" s="36">
        <f>(C_calculation_DO_reachcode!BM334*Q!BF334)/'A-IFR'!BF334</f>
        <v>0.21814476320148932</v>
      </c>
      <c r="AD334" s="36" t="e">
        <f>(C_calculation_DO_reachcode!BN334*Q!BG334)/'A-IFR'!BG334</f>
        <v>#DIV/0!</v>
      </c>
    </row>
    <row r="335" spans="1:30" x14ac:dyDescent="0.25">
      <c r="A335" s="15" t="s">
        <v>393</v>
      </c>
      <c r="B335" s="3">
        <v>17110004015058</v>
      </c>
      <c r="C335">
        <v>0.53367966413497925</v>
      </c>
      <c r="D335" s="20">
        <v>215</v>
      </c>
      <c r="F335" s="36" t="e">
        <f>(C_calculation_DO_reachcode!AP335*Q!AI335)/'A-IFR'!AI335</f>
        <v>#DIV/0!</v>
      </c>
      <c r="G335" s="36" t="e">
        <f>(C_calculation_DO_reachcode!AQ335*Q!AJ335)/'A-IFR'!AJ335</f>
        <v>#DIV/0!</v>
      </c>
      <c r="H335" s="36" t="e">
        <f>(C_calculation_DO_reachcode!AR335*Q!AK335)/'A-IFR'!AK335</f>
        <v>#DIV/0!</v>
      </c>
      <c r="I335" s="36" t="e">
        <f>(C_calculation_DO_reachcode!AS335*Q!AL335)/'A-IFR'!AL335</f>
        <v>#DIV/0!</v>
      </c>
      <c r="J335" s="36" t="e">
        <f>(C_calculation_DO_reachcode!AT335*Q!AM335)/'A-IFR'!AM335</f>
        <v>#DIV/0!</v>
      </c>
      <c r="K335" s="36" t="e">
        <f>(C_calculation_DO_reachcode!AU335*Q!AN335)/'A-IFR'!AN335</f>
        <v>#DIV/0!</v>
      </c>
      <c r="L335" s="36" t="e">
        <f>(C_calculation_DO_reachcode!AV335*Q!AO335)/'A-IFR'!AO335</f>
        <v>#DIV/0!</v>
      </c>
      <c r="M335" s="36" t="e">
        <f>(C_calculation_DO_reachcode!AW335*Q!AP335)/'A-IFR'!AP335</f>
        <v>#DIV/0!</v>
      </c>
      <c r="N335" s="36">
        <f>(C_calculation_DO_reachcode!AX335*Q!AQ335)/'A-IFR'!AQ335</f>
        <v>3.1560736184175875E-2</v>
      </c>
      <c r="O335" s="36" t="e">
        <f>(C_calculation_DO_reachcode!AY335*Q!AR335)/'A-IFR'!AR335</f>
        <v>#DIV/0!</v>
      </c>
      <c r="P335" s="36" t="e">
        <f>(C_calculation_DO_reachcode!AZ335*Q!AS335)/'A-IFR'!AS335</f>
        <v>#DIV/0!</v>
      </c>
      <c r="Q335" s="36" t="e">
        <f>(C_calculation_DO_reachcode!BA335*Q!AT335)/'A-IFR'!AT335</f>
        <v>#DIV/0!</v>
      </c>
      <c r="R335" s="36">
        <f>(C_calculation_DO_reachcode!BB335*Q!AU335)/'A-IFR'!AU335</f>
        <v>3.3525818901533083E-2</v>
      </c>
      <c r="S335" s="36">
        <f>(C_calculation_DO_reachcode!BC335*Q!AV335)/'A-IFR'!AV335</f>
        <v>3.3556344216630653E-2</v>
      </c>
      <c r="T335" s="36" t="e">
        <f>(C_calculation_DO_reachcode!BD335*Q!AW335)/'A-IFR'!AW335</f>
        <v>#DIV/0!</v>
      </c>
      <c r="U335" s="36" t="e">
        <f>(C_calculation_DO_reachcode!BE335*Q!AX335)/'A-IFR'!AX335</f>
        <v>#DIV/0!</v>
      </c>
      <c r="V335" s="36">
        <f>(C_calculation_DO_reachcode!BF335*Q!AY335)/'A-IFR'!AY335</f>
        <v>3.193600213599751E-2</v>
      </c>
      <c r="W335" s="36" t="e">
        <f>(C_calculation_DO_reachcode!BG335*Q!AZ335)/'A-IFR'!AZ335</f>
        <v>#DIV/0!</v>
      </c>
      <c r="X335" s="36" t="e">
        <f>(C_calculation_DO_reachcode!BH335*Q!BA335)/'A-IFR'!BA335</f>
        <v>#DIV/0!</v>
      </c>
      <c r="Y335" s="36">
        <f>(C_calculation_DO_reachcode!BI335*Q!BB335)/'A-IFR'!BB335</f>
        <v>3.3608827923469115E-2</v>
      </c>
      <c r="Z335" s="36" t="e">
        <f>(C_calculation_DO_reachcode!BJ335*Q!BC335)/'A-IFR'!BC335</f>
        <v>#DIV/0!</v>
      </c>
      <c r="AA335" s="36" t="e">
        <f>(C_calculation_DO_reachcode!BK335*Q!BD335)/'A-IFR'!BD335</f>
        <v>#DIV/0!</v>
      </c>
      <c r="AB335" s="36" t="e">
        <f>(C_calculation_DO_reachcode!BL335*Q!BE335)/'A-IFR'!BE335</f>
        <v>#DIV/0!</v>
      </c>
      <c r="AC335" s="36">
        <f>(C_calculation_DO_reachcode!BM335*Q!BF335)/'A-IFR'!BF335</f>
        <v>3.296684061477459E-2</v>
      </c>
      <c r="AD335" s="36" t="e">
        <f>(C_calculation_DO_reachcode!BN335*Q!BG335)/'A-IFR'!BG335</f>
        <v>#DIV/0!</v>
      </c>
    </row>
    <row r="336" spans="1:30" x14ac:dyDescent="0.25">
      <c r="A336" s="15" t="s">
        <v>394</v>
      </c>
      <c r="B336" s="3">
        <v>17110002000417</v>
      </c>
      <c r="C336">
        <v>0</v>
      </c>
      <c r="D336" s="20">
        <v>240</v>
      </c>
      <c r="F336" s="36" t="e">
        <f>(C_calculation_DO_reachcode!AP336*Q!AI336)/'A-IFR'!AI336</f>
        <v>#DIV/0!</v>
      </c>
      <c r="G336" s="36" t="e">
        <f>(C_calculation_DO_reachcode!AQ336*Q!AJ336)/'A-IFR'!AJ336</f>
        <v>#DIV/0!</v>
      </c>
      <c r="H336" s="36" t="e">
        <f>(C_calculation_DO_reachcode!AR336*Q!AK336)/'A-IFR'!AK336</f>
        <v>#DIV/0!</v>
      </c>
      <c r="I336" s="36" t="e">
        <f>(C_calculation_DO_reachcode!AS336*Q!AL336)/'A-IFR'!AL336</f>
        <v>#DIV/0!</v>
      </c>
      <c r="J336" s="36" t="e">
        <f>(C_calculation_DO_reachcode!AT336*Q!AM336)/'A-IFR'!AM336</f>
        <v>#DIV/0!</v>
      </c>
      <c r="K336" s="36" t="e">
        <f>(C_calculation_DO_reachcode!AU336*Q!AN336)/'A-IFR'!AN336</f>
        <v>#DIV/0!</v>
      </c>
      <c r="L336" s="36" t="e">
        <f>(C_calculation_DO_reachcode!AV336*Q!AO336)/'A-IFR'!AO336</f>
        <v>#DIV/0!</v>
      </c>
      <c r="M336" s="36" t="e">
        <f>(C_calculation_DO_reachcode!AW336*Q!AP336)/'A-IFR'!AP336</f>
        <v>#DIV/0!</v>
      </c>
      <c r="N336" s="36" t="e">
        <f>(C_calculation_DO_reachcode!AX336*Q!AQ336)/'A-IFR'!AQ336</f>
        <v>#DIV/0!</v>
      </c>
      <c r="O336" s="36" t="e">
        <f>(C_calculation_DO_reachcode!AY336*Q!AR336)/'A-IFR'!AR336</f>
        <v>#DIV/0!</v>
      </c>
      <c r="P336" s="36" t="e">
        <f>(C_calculation_DO_reachcode!AZ336*Q!AS336)/'A-IFR'!AS336</f>
        <v>#DIV/0!</v>
      </c>
      <c r="Q336" s="36" t="e">
        <f>(C_calculation_DO_reachcode!BA336*Q!AT336)/'A-IFR'!AT336</f>
        <v>#DIV/0!</v>
      </c>
      <c r="R336" s="36" t="e">
        <f>(C_calculation_DO_reachcode!BB336*Q!AU336)/'A-IFR'!AU336</f>
        <v>#DIV/0!</v>
      </c>
      <c r="S336" s="36" t="e">
        <f>(C_calculation_DO_reachcode!BC336*Q!AV336)/'A-IFR'!AV336</f>
        <v>#DIV/0!</v>
      </c>
      <c r="T336" s="36" t="e">
        <f>(C_calculation_DO_reachcode!BD336*Q!AW336)/'A-IFR'!AW336</f>
        <v>#DIV/0!</v>
      </c>
      <c r="U336" s="36" t="e">
        <f>(C_calculation_DO_reachcode!BE336*Q!AX336)/'A-IFR'!AX336</f>
        <v>#DIV/0!</v>
      </c>
      <c r="V336" s="36" t="e">
        <f>(C_calculation_DO_reachcode!BF336*Q!AY336)/'A-IFR'!AY336</f>
        <v>#DIV/0!</v>
      </c>
      <c r="W336" s="36" t="e">
        <f>(C_calculation_DO_reachcode!BG336*Q!AZ336)/'A-IFR'!AZ336</f>
        <v>#DIV/0!</v>
      </c>
      <c r="X336" s="36" t="e">
        <f>(C_calculation_DO_reachcode!BH336*Q!BA336)/'A-IFR'!BA336</f>
        <v>#DIV/0!</v>
      </c>
      <c r="Y336" s="36" t="e">
        <f>(C_calculation_DO_reachcode!BI336*Q!BB336)/'A-IFR'!BB336</f>
        <v>#DIV/0!</v>
      </c>
      <c r="Z336" s="36" t="e">
        <f>(C_calculation_DO_reachcode!BJ336*Q!BC336)/'A-IFR'!BC336</f>
        <v>#DIV/0!</v>
      </c>
      <c r="AA336" s="36" t="e">
        <f>(C_calculation_DO_reachcode!BK336*Q!BD336)/'A-IFR'!BD336</f>
        <v>#DIV/0!</v>
      </c>
      <c r="AB336" s="36" t="e">
        <f>(C_calculation_DO_reachcode!BL336*Q!BE336)/'A-IFR'!BE336</f>
        <v>#DIV/0!</v>
      </c>
      <c r="AC336" s="36" t="e">
        <f>(C_calculation_DO_reachcode!BM336*Q!BF336)/'A-IFR'!BF336</f>
        <v>#DIV/0!</v>
      </c>
      <c r="AD336" s="36" t="e">
        <f>(C_calculation_DO_reachcode!BN336*Q!BG336)/'A-IFR'!BG336</f>
        <v>#DIV/0!</v>
      </c>
    </row>
    <row r="337" spans="1:30" x14ac:dyDescent="0.25">
      <c r="A337" s="15" t="s">
        <v>396</v>
      </c>
      <c r="B337" s="3">
        <v>17110004000118</v>
      </c>
      <c r="C337">
        <v>0.30861988663673401</v>
      </c>
      <c r="D337" s="20">
        <v>180</v>
      </c>
      <c r="F337" s="36">
        <f>(C_calculation_DO_reachcode!AP337*Q!AI337)/'A-IFR'!AI337</f>
        <v>0</v>
      </c>
      <c r="G337" s="36">
        <f>(C_calculation_DO_reachcode!AQ337*Q!AJ337)/'A-IFR'!AJ337</f>
        <v>0</v>
      </c>
      <c r="H337" s="36">
        <f>(C_calculation_DO_reachcode!AR337*Q!AK337)/'A-IFR'!AK337</f>
        <v>0</v>
      </c>
      <c r="I337" s="36">
        <f>(C_calculation_DO_reachcode!AS337*Q!AL337)/'A-IFR'!AL337</f>
        <v>0</v>
      </c>
      <c r="J337" s="36">
        <f>(C_calculation_DO_reachcode!AT337*Q!AM337)/'A-IFR'!AM337</f>
        <v>0</v>
      </c>
      <c r="K337" s="36">
        <f>(C_calculation_DO_reachcode!AU337*Q!AN337)/'A-IFR'!AN337</f>
        <v>0</v>
      </c>
      <c r="L337" s="36">
        <f>(C_calculation_DO_reachcode!AV337*Q!AO337)/'A-IFR'!AO337</f>
        <v>0</v>
      </c>
      <c r="M337" s="36">
        <f>(C_calculation_DO_reachcode!AW337*Q!AP337)/'A-IFR'!AP337</f>
        <v>6.5883359413906134E-2</v>
      </c>
      <c r="N337" s="36">
        <f>(C_calculation_DO_reachcode!AX337*Q!AQ337)/'A-IFR'!AQ337</f>
        <v>6.4425640472027104E-2</v>
      </c>
      <c r="O337" s="36">
        <f>(C_calculation_DO_reachcode!AY337*Q!AR337)/'A-IFR'!AR337</f>
        <v>0</v>
      </c>
      <c r="P337" s="36">
        <f>(C_calculation_DO_reachcode!AZ337*Q!AS337)/'A-IFR'!AS337</f>
        <v>0</v>
      </c>
      <c r="Q337" s="36">
        <f>(C_calculation_DO_reachcode!BA337*Q!AT337)/'A-IFR'!AT337</f>
        <v>0</v>
      </c>
      <c r="R337" s="36">
        <f>(C_calculation_DO_reachcode!BB337*Q!AU337)/'A-IFR'!AU337</f>
        <v>0</v>
      </c>
      <c r="S337" s="36">
        <f>(C_calculation_DO_reachcode!BC337*Q!AV337)/'A-IFR'!AV337</f>
        <v>0</v>
      </c>
      <c r="T337" s="36">
        <f>(C_calculation_DO_reachcode!BD337*Q!AW337)/'A-IFR'!AW337</f>
        <v>0</v>
      </c>
      <c r="U337" s="36">
        <f>(C_calculation_DO_reachcode!BE337*Q!AX337)/'A-IFR'!AX337</f>
        <v>0</v>
      </c>
      <c r="V337" s="36">
        <f>(C_calculation_DO_reachcode!BF337*Q!AY337)/'A-IFR'!AY337</f>
        <v>0</v>
      </c>
      <c r="W337" s="36">
        <f>(C_calculation_DO_reachcode!BG337*Q!AZ337)/'A-IFR'!AZ337</f>
        <v>0</v>
      </c>
      <c r="X337" s="36">
        <f>(C_calculation_DO_reachcode!BH337*Q!BA337)/'A-IFR'!BA337</f>
        <v>0</v>
      </c>
      <c r="Y337" s="36">
        <f>(C_calculation_DO_reachcode!BI337*Q!BB337)/'A-IFR'!BB337</f>
        <v>0</v>
      </c>
      <c r="Z337" s="36">
        <f>(C_calculation_DO_reachcode!BJ337*Q!BC337)/'A-IFR'!BC337</f>
        <v>0</v>
      </c>
      <c r="AA337" s="36">
        <f>(C_calculation_DO_reachcode!BK337*Q!BD337)/'A-IFR'!BD337</f>
        <v>0</v>
      </c>
      <c r="AB337" s="36">
        <f>(C_calculation_DO_reachcode!BL337*Q!BE337)/'A-IFR'!BE337</f>
        <v>0</v>
      </c>
      <c r="AC337" s="36">
        <f>(C_calculation_DO_reachcode!BM337*Q!BF337)/'A-IFR'!BF337</f>
        <v>0</v>
      </c>
      <c r="AD337" s="36">
        <f>(C_calculation_DO_reachcode!BN337*Q!BG337)/'A-IFR'!BG337</f>
        <v>0</v>
      </c>
    </row>
    <row r="338" spans="1:30" x14ac:dyDescent="0.25">
      <c r="A338" s="15" t="s">
        <v>397</v>
      </c>
      <c r="B338" s="3">
        <v>17110004001820</v>
      </c>
      <c r="C338">
        <v>0.97563499212265015</v>
      </c>
      <c r="D338" s="20">
        <v>217</v>
      </c>
      <c r="F338" s="36">
        <f>(C_calculation_DO_reachcode!AP338*Q!AI338)/'A-IFR'!AI338</f>
        <v>0</v>
      </c>
      <c r="G338" s="36">
        <f>(C_calculation_DO_reachcode!AQ338*Q!AJ338)/'A-IFR'!AJ338</f>
        <v>0</v>
      </c>
      <c r="H338" s="36">
        <f>(C_calculation_DO_reachcode!AR338*Q!AK338)/'A-IFR'!AK338</f>
        <v>0</v>
      </c>
      <c r="I338" s="36">
        <f>(C_calculation_DO_reachcode!AS338*Q!AL338)/'A-IFR'!AL338</f>
        <v>0</v>
      </c>
      <c r="J338" s="36">
        <f>(C_calculation_DO_reachcode!AT338*Q!AM338)/'A-IFR'!AM338</f>
        <v>0</v>
      </c>
      <c r="K338" s="36">
        <f>(C_calculation_DO_reachcode!AU338*Q!AN338)/'A-IFR'!AN338</f>
        <v>0</v>
      </c>
      <c r="L338" s="36">
        <f>(C_calculation_DO_reachcode!AV338*Q!AO338)/'A-IFR'!AO338</f>
        <v>7.3322601250905103E-2</v>
      </c>
      <c r="M338" s="36">
        <f>(C_calculation_DO_reachcode!AW338*Q!AP338)/'A-IFR'!AP338</f>
        <v>5.5515519543048009E-2</v>
      </c>
      <c r="N338" s="36">
        <f>(C_calculation_DO_reachcode!AX338*Q!AQ338)/'A-IFR'!AQ338</f>
        <v>0</v>
      </c>
      <c r="O338" s="36">
        <f>(C_calculation_DO_reachcode!AY338*Q!AR338)/'A-IFR'!AR338</f>
        <v>0</v>
      </c>
      <c r="P338" s="36">
        <f>(C_calculation_DO_reachcode!AZ338*Q!AS338)/'A-IFR'!AS338</f>
        <v>0</v>
      </c>
      <c r="Q338" s="36">
        <f>(C_calculation_DO_reachcode!BA338*Q!AT338)/'A-IFR'!AT338</f>
        <v>0</v>
      </c>
      <c r="R338" s="36">
        <f>(C_calculation_DO_reachcode!BB338*Q!AU338)/'A-IFR'!AU338</f>
        <v>0</v>
      </c>
      <c r="S338" s="36">
        <f>(C_calculation_DO_reachcode!BC338*Q!AV338)/'A-IFR'!AV338</f>
        <v>0</v>
      </c>
      <c r="T338" s="36">
        <f>(C_calculation_DO_reachcode!BD338*Q!AW338)/'A-IFR'!AW338</f>
        <v>0</v>
      </c>
      <c r="U338" s="36">
        <f>(C_calculation_DO_reachcode!BE338*Q!AX338)/'A-IFR'!AX338</f>
        <v>0</v>
      </c>
      <c r="V338" s="36">
        <f>(C_calculation_DO_reachcode!BF338*Q!AY338)/'A-IFR'!AY338</f>
        <v>0</v>
      </c>
      <c r="W338" s="36">
        <f>(C_calculation_DO_reachcode!BG338*Q!AZ338)/'A-IFR'!AZ338</f>
        <v>0</v>
      </c>
      <c r="X338" s="36">
        <f>(C_calculation_DO_reachcode!BH338*Q!BA338)/'A-IFR'!BA338</f>
        <v>0</v>
      </c>
      <c r="Y338" s="36">
        <f>(C_calculation_DO_reachcode!BI338*Q!BB338)/'A-IFR'!BB338</f>
        <v>0</v>
      </c>
      <c r="Z338" s="36">
        <f>(C_calculation_DO_reachcode!BJ338*Q!BC338)/'A-IFR'!BC338</f>
        <v>0</v>
      </c>
      <c r="AA338" s="36">
        <f>(C_calculation_DO_reachcode!BK338*Q!BD338)/'A-IFR'!BD338</f>
        <v>0</v>
      </c>
      <c r="AB338" s="36">
        <f>(C_calculation_DO_reachcode!BL338*Q!BE338)/'A-IFR'!BE338</f>
        <v>0</v>
      </c>
      <c r="AC338" s="36">
        <f>(C_calculation_DO_reachcode!BM338*Q!BF338)/'A-IFR'!BF338</f>
        <v>0</v>
      </c>
      <c r="AD338" s="36">
        <f>(C_calculation_DO_reachcode!BN338*Q!BG338)/'A-IFR'!BG338</f>
        <v>0</v>
      </c>
    </row>
    <row r="339" spans="1:30" x14ac:dyDescent="0.25">
      <c r="A339" s="15" t="s">
        <v>398</v>
      </c>
      <c r="B339" s="3">
        <v>17110004003604</v>
      </c>
      <c r="C339">
        <v>0.86142069101333618</v>
      </c>
      <c r="D339" s="20">
        <v>227</v>
      </c>
      <c r="F339" s="36" t="e">
        <f>(C_calculation_DO_reachcode!AP339*Q!AI339)/'A-IFR'!AI339</f>
        <v>#DIV/0!</v>
      </c>
      <c r="G339" s="36" t="e">
        <f>(C_calculation_DO_reachcode!AQ339*Q!AJ339)/'A-IFR'!AJ339</f>
        <v>#DIV/0!</v>
      </c>
      <c r="H339" s="36" t="e">
        <f>(C_calculation_DO_reachcode!AR339*Q!AK339)/'A-IFR'!AK339</f>
        <v>#DIV/0!</v>
      </c>
      <c r="I339" s="36" t="e">
        <f>(C_calculation_DO_reachcode!AS339*Q!AL339)/'A-IFR'!AL339</f>
        <v>#DIV/0!</v>
      </c>
      <c r="J339" s="36" t="e">
        <f>(C_calculation_DO_reachcode!AT339*Q!AM339)/'A-IFR'!AM339</f>
        <v>#DIV/0!</v>
      </c>
      <c r="K339" s="36" t="e">
        <f>(C_calculation_DO_reachcode!AU339*Q!AN339)/'A-IFR'!AN339</f>
        <v>#DIV/0!</v>
      </c>
      <c r="L339" s="36" t="e">
        <f>(C_calculation_DO_reachcode!AV339*Q!AO339)/'A-IFR'!AO339</f>
        <v>#DIV/0!</v>
      </c>
      <c r="M339" s="36">
        <f>(C_calculation_DO_reachcode!AW339*Q!AP339)/'A-IFR'!AP339</f>
        <v>0</v>
      </c>
      <c r="N339" s="36" t="e">
        <f>(C_calculation_DO_reachcode!AX339*Q!AQ339)/'A-IFR'!AQ339</f>
        <v>#DIV/0!</v>
      </c>
      <c r="O339" s="36" t="e">
        <f>(C_calculation_DO_reachcode!AY339*Q!AR339)/'A-IFR'!AR339</f>
        <v>#DIV/0!</v>
      </c>
      <c r="P339" s="36" t="e">
        <f>(C_calculation_DO_reachcode!AZ339*Q!AS339)/'A-IFR'!AS339</f>
        <v>#DIV/0!</v>
      </c>
      <c r="Q339" s="36" t="e">
        <f>(C_calculation_DO_reachcode!BA339*Q!AT339)/'A-IFR'!AT339</f>
        <v>#DIV/0!</v>
      </c>
      <c r="R339" s="36">
        <f>(C_calculation_DO_reachcode!BB339*Q!AU339)/'A-IFR'!AU339</f>
        <v>0</v>
      </c>
      <c r="S339" s="36" t="e">
        <f>(C_calculation_DO_reachcode!BC339*Q!AV339)/'A-IFR'!AV339</f>
        <v>#DIV/0!</v>
      </c>
      <c r="T339" s="36" t="e">
        <f>(C_calculation_DO_reachcode!BD339*Q!AW339)/'A-IFR'!AW339</f>
        <v>#DIV/0!</v>
      </c>
      <c r="U339" s="36" t="e">
        <f>(C_calculation_DO_reachcode!BE339*Q!AX339)/'A-IFR'!AX339</f>
        <v>#DIV/0!</v>
      </c>
      <c r="V339" s="36">
        <f>(C_calculation_DO_reachcode!BF339*Q!AY339)/'A-IFR'!AY339</f>
        <v>0</v>
      </c>
      <c r="W339" s="36" t="e">
        <f>(C_calculation_DO_reachcode!BG339*Q!AZ339)/'A-IFR'!AZ339</f>
        <v>#DIV/0!</v>
      </c>
      <c r="X339" s="36" t="e">
        <f>(C_calculation_DO_reachcode!BH339*Q!BA339)/'A-IFR'!BA339</f>
        <v>#DIV/0!</v>
      </c>
      <c r="Y339" s="36" t="e">
        <f>(C_calculation_DO_reachcode!BI339*Q!BB339)/'A-IFR'!BB339</f>
        <v>#DIV/0!</v>
      </c>
      <c r="Z339" s="36" t="e">
        <f>(C_calculation_DO_reachcode!BJ339*Q!BC339)/'A-IFR'!BC339</f>
        <v>#DIV/0!</v>
      </c>
      <c r="AA339" s="36" t="e">
        <f>(C_calculation_DO_reachcode!BK339*Q!BD339)/'A-IFR'!BD339</f>
        <v>#DIV/0!</v>
      </c>
      <c r="AB339" s="36" t="e">
        <f>(C_calculation_DO_reachcode!BL339*Q!BE339)/'A-IFR'!BE339</f>
        <v>#DIV/0!</v>
      </c>
      <c r="AC339" s="36">
        <f>(C_calculation_DO_reachcode!BM339*Q!BF339)/'A-IFR'!BF339</f>
        <v>0</v>
      </c>
      <c r="AD339" s="36" t="e">
        <f>(C_calculation_DO_reachcode!BN339*Q!BG339)/'A-IFR'!BG339</f>
        <v>#DIV/0!</v>
      </c>
    </row>
    <row r="340" spans="1:30" x14ac:dyDescent="0.25">
      <c r="A340" s="15" t="s">
        <v>400</v>
      </c>
      <c r="B340" s="3">
        <v>17110004000126</v>
      </c>
      <c r="C340">
        <v>0.96725863218307495</v>
      </c>
      <c r="D340" s="20">
        <v>82</v>
      </c>
      <c r="F340" s="36" t="e">
        <f>(C_calculation_DO_reachcode!AP340*Q!AI340)/'A-IFR'!AI340</f>
        <v>#DIV/0!</v>
      </c>
      <c r="G340" s="36" t="e">
        <f>(C_calculation_DO_reachcode!AQ340*Q!AJ340)/'A-IFR'!AJ340</f>
        <v>#DIV/0!</v>
      </c>
      <c r="H340" s="36" t="e">
        <f>(C_calculation_DO_reachcode!AR340*Q!AK340)/'A-IFR'!AK340</f>
        <v>#DIV/0!</v>
      </c>
      <c r="I340" s="36" t="e">
        <f>(C_calculation_DO_reachcode!AS340*Q!AL340)/'A-IFR'!AL340</f>
        <v>#DIV/0!</v>
      </c>
      <c r="J340" s="36" t="e">
        <f>(C_calculation_DO_reachcode!AT340*Q!AM340)/'A-IFR'!AM340</f>
        <v>#DIV/0!</v>
      </c>
      <c r="K340" s="36" t="e">
        <f>(C_calculation_DO_reachcode!AU340*Q!AN340)/'A-IFR'!AN340</f>
        <v>#DIV/0!</v>
      </c>
      <c r="L340" s="36">
        <f>(C_calculation_DO_reachcode!AV340*Q!AO340)/'A-IFR'!AO340</f>
        <v>1.9940110046097914E-2</v>
      </c>
      <c r="M340" s="36" t="e">
        <f>(C_calculation_DO_reachcode!AW340*Q!AP340)/'A-IFR'!AP340</f>
        <v>#DIV/0!</v>
      </c>
      <c r="N340" s="36" t="e">
        <f>(C_calculation_DO_reachcode!AX340*Q!AQ340)/'A-IFR'!AQ340</f>
        <v>#DIV/0!</v>
      </c>
      <c r="O340" s="36">
        <f>(C_calculation_DO_reachcode!AY340*Q!AR340)/'A-IFR'!AR340</f>
        <v>0.53149058155736162</v>
      </c>
      <c r="P340" s="36" t="e">
        <f>(C_calculation_DO_reachcode!AZ340*Q!AS340)/'A-IFR'!AS340</f>
        <v>#DIV/0!</v>
      </c>
      <c r="Q340" s="36" t="e">
        <f>(C_calculation_DO_reachcode!BA340*Q!AT340)/'A-IFR'!AT340</f>
        <v>#DIV/0!</v>
      </c>
      <c r="R340" s="36">
        <f>(C_calculation_DO_reachcode!BB340*Q!AU340)/'A-IFR'!AU340</f>
        <v>0.34627887040332944</v>
      </c>
      <c r="S340" s="36">
        <f>(C_calculation_DO_reachcode!BC340*Q!AV340)/'A-IFR'!AV340</f>
        <v>0.58151704076109745</v>
      </c>
      <c r="T340" s="36" t="e">
        <f>(C_calculation_DO_reachcode!BD340*Q!AW340)/'A-IFR'!AW340</f>
        <v>#DIV/0!</v>
      </c>
      <c r="U340" s="36">
        <f>(C_calculation_DO_reachcode!BE340*Q!AX340)/'A-IFR'!AX340</f>
        <v>2.0080896546220899E-2</v>
      </c>
      <c r="V340" s="36">
        <f>(C_calculation_DO_reachcode!BF340*Q!AY340)/'A-IFR'!AY340</f>
        <v>0.32504965287009374</v>
      </c>
      <c r="W340" s="36" t="e">
        <f>(C_calculation_DO_reachcode!BG340*Q!AZ340)/'A-IFR'!AZ340</f>
        <v>#DIV/0!</v>
      </c>
      <c r="X340" s="36" t="e">
        <f>(C_calculation_DO_reachcode!BH340*Q!BA340)/'A-IFR'!BA340</f>
        <v>#DIV/0!</v>
      </c>
      <c r="Y340" s="36">
        <f>(C_calculation_DO_reachcode!BI340*Q!BB340)/'A-IFR'!BB340</f>
        <v>0.59112101364289571</v>
      </c>
      <c r="Z340" s="36">
        <f>(C_calculation_DO_reachcode!BJ340*Q!BC340)/'A-IFR'!BC340</f>
        <v>1.9274422627494181E-2</v>
      </c>
      <c r="AA340" s="36" t="e">
        <f>(C_calculation_DO_reachcode!BK340*Q!BD340)/'A-IFR'!BD340</f>
        <v>#DIV/0!</v>
      </c>
      <c r="AB340" s="36">
        <f>(C_calculation_DO_reachcode!BL340*Q!BE340)/'A-IFR'!BE340</f>
        <v>1.969480580007868E-2</v>
      </c>
      <c r="AC340" s="36">
        <f>(C_calculation_DO_reachcode!BM340*Q!BF340)/'A-IFR'!BF340</f>
        <v>0.61353736287602068</v>
      </c>
      <c r="AD340" s="36" t="e">
        <f>(C_calculation_DO_reachcode!BN340*Q!BG340)/'A-IFR'!BG340</f>
        <v>#DIV/0!</v>
      </c>
    </row>
    <row r="341" spans="1:30" x14ac:dyDescent="0.25">
      <c r="A341" s="15" t="s">
        <v>401</v>
      </c>
      <c r="B341" s="3">
        <v>17110004000163</v>
      </c>
      <c r="C341">
        <v>0.88079100847244263</v>
      </c>
      <c r="D341" s="20">
        <v>550</v>
      </c>
      <c r="F341" s="36" t="e">
        <f>(C_calculation_DO_reachcode!AP341*Q!AI341)/'A-IFR'!AI341</f>
        <v>#DIV/0!</v>
      </c>
      <c r="G341" s="36" t="e">
        <f>(C_calculation_DO_reachcode!AQ341*Q!AJ341)/'A-IFR'!AJ341</f>
        <v>#DIV/0!</v>
      </c>
      <c r="H341" s="36" t="e">
        <f>(C_calculation_DO_reachcode!AR341*Q!AK341)/'A-IFR'!AK341</f>
        <v>#DIV/0!</v>
      </c>
      <c r="I341" s="36" t="e">
        <f>(C_calculation_DO_reachcode!AS341*Q!AL341)/'A-IFR'!AL341</f>
        <v>#DIV/0!</v>
      </c>
      <c r="J341" s="36" t="e">
        <f>(C_calculation_DO_reachcode!AT341*Q!AM341)/'A-IFR'!AM341</f>
        <v>#DIV/0!</v>
      </c>
      <c r="K341" s="36" t="e">
        <f>(C_calculation_DO_reachcode!AU341*Q!AN341)/'A-IFR'!AN341</f>
        <v>#DIV/0!</v>
      </c>
      <c r="L341" s="36">
        <f>(C_calculation_DO_reachcode!AV341*Q!AO341)/'A-IFR'!AO341</f>
        <v>4.8893235148665212E-2</v>
      </c>
      <c r="M341" s="36">
        <f>(C_calculation_DO_reachcode!AW341*Q!AP341)/'A-IFR'!AP341</f>
        <v>1.441806871190235E-2</v>
      </c>
      <c r="N341" s="36" t="e">
        <f>(C_calculation_DO_reachcode!AX341*Q!AQ341)/'A-IFR'!AQ341</f>
        <v>#DIV/0!</v>
      </c>
      <c r="O341" s="36">
        <f>(C_calculation_DO_reachcode!AY341*Q!AR341)/'A-IFR'!AR341</f>
        <v>0.56326939671980625</v>
      </c>
      <c r="P341" s="36" t="e">
        <f>(C_calculation_DO_reachcode!AZ341*Q!AS341)/'A-IFR'!AS341</f>
        <v>#DIV/0!</v>
      </c>
      <c r="Q341" s="36" t="e">
        <f>(C_calculation_DO_reachcode!BA341*Q!AT341)/'A-IFR'!AT341</f>
        <v>#DIV/0!</v>
      </c>
      <c r="R341" s="36">
        <f>(C_calculation_DO_reachcode!BB341*Q!AU341)/'A-IFR'!AU341</f>
        <v>0.26548698052933173</v>
      </c>
      <c r="S341" s="36">
        <f>(C_calculation_DO_reachcode!BC341*Q!AV341)/'A-IFR'!AV341</f>
        <v>0.62259637659507316</v>
      </c>
      <c r="T341" s="36" t="e">
        <f>(C_calculation_DO_reachcode!BD341*Q!AW341)/'A-IFR'!AW341</f>
        <v>#DIV/0!</v>
      </c>
      <c r="U341" s="36">
        <f>(C_calculation_DO_reachcode!BE341*Q!AX341)/'A-IFR'!AX341</f>
        <v>5.1834226564006117E-2</v>
      </c>
      <c r="V341" s="36">
        <f>(C_calculation_DO_reachcode!BF341*Q!AY341)/'A-IFR'!AY341</f>
        <v>0.23805497917343069</v>
      </c>
      <c r="W341" s="36" t="e">
        <f>(C_calculation_DO_reachcode!BG341*Q!AZ341)/'A-IFR'!AZ341</f>
        <v>#DIV/0!</v>
      </c>
      <c r="X341" s="36" t="e">
        <f>(C_calculation_DO_reachcode!BH341*Q!BA341)/'A-IFR'!BA341</f>
        <v>#DIV/0!</v>
      </c>
      <c r="Y341" s="36">
        <f>(C_calculation_DO_reachcode!BI341*Q!BB341)/'A-IFR'!BB341</f>
        <v>0.64844954191147541</v>
      </c>
      <c r="Z341" s="36">
        <f>(C_calculation_DO_reachcode!BJ341*Q!BC341)/'A-IFR'!BC341</f>
        <v>5.0879839436828923E-2</v>
      </c>
      <c r="AA341" s="36" t="e">
        <f>(C_calculation_DO_reachcode!BK341*Q!BD341)/'A-IFR'!BD341</f>
        <v>#DIV/0!</v>
      </c>
      <c r="AB341" s="36">
        <f>(C_calculation_DO_reachcode!BL341*Q!BE341)/'A-IFR'!BE341</f>
        <v>5.003025164009222E-2</v>
      </c>
      <c r="AC341" s="36">
        <f>(C_calculation_DO_reachcode!BM341*Q!BF341)/'A-IFR'!BF341</f>
        <v>0.33608470146692726</v>
      </c>
      <c r="AD341" s="36" t="e">
        <f>(C_calculation_DO_reachcode!BN341*Q!BG341)/'A-IFR'!BG341</f>
        <v>#DIV/0!</v>
      </c>
    </row>
    <row r="342" spans="1:30" x14ac:dyDescent="0.25">
      <c r="A342" s="15" t="s">
        <v>402</v>
      </c>
      <c r="B342" s="3">
        <v>17110004000158</v>
      </c>
      <c r="C342">
        <v>0.87004667520523071</v>
      </c>
      <c r="D342" s="20">
        <v>236</v>
      </c>
      <c r="F342" s="36" t="e">
        <f>(C_calculation_DO_reachcode!AP342*Q!AI342)/'A-IFR'!AI342</f>
        <v>#DIV/0!</v>
      </c>
      <c r="G342" s="36" t="e">
        <f>(C_calculation_DO_reachcode!AQ342*Q!AJ342)/'A-IFR'!AJ342</f>
        <v>#DIV/0!</v>
      </c>
      <c r="H342" s="36" t="e">
        <f>(C_calculation_DO_reachcode!AR342*Q!AK342)/'A-IFR'!AK342</f>
        <v>#DIV/0!</v>
      </c>
      <c r="I342" s="36" t="e">
        <f>(C_calculation_DO_reachcode!AS342*Q!AL342)/'A-IFR'!AL342</f>
        <v>#DIV/0!</v>
      </c>
      <c r="J342" s="36" t="e">
        <f>(C_calculation_DO_reachcode!AT342*Q!AM342)/'A-IFR'!AM342</f>
        <v>#DIV/0!</v>
      </c>
      <c r="K342" s="36" t="e">
        <f>(C_calculation_DO_reachcode!AU342*Q!AN342)/'A-IFR'!AN342</f>
        <v>#DIV/0!</v>
      </c>
      <c r="L342" s="36">
        <f>(C_calculation_DO_reachcode!AV342*Q!AO342)/'A-IFR'!AO342</f>
        <v>1.63122688606143E-2</v>
      </c>
      <c r="M342" s="36">
        <f>(C_calculation_DO_reachcode!AW342*Q!AP342)/'A-IFR'!AP342</f>
        <v>0.13292012280035193</v>
      </c>
      <c r="N342" s="36" t="e">
        <f>(C_calculation_DO_reachcode!AX342*Q!AQ342)/'A-IFR'!AQ342</f>
        <v>#DIV/0!</v>
      </c>
      <c r="O342" s="36">
        <f>(C_calculation_DO_reachcode!AY342*Q!AR342)/'A-IFR'!AR342</f>
        <v>0.5938681939760343</v>
      </c>
      <c r="P342" s="36" t="e">
        <f>(C_calculation_DO_reachcode!AZ342*Q!AS342)/'A-IFR'!AS342</f>
        <v>#DIV/0!</v>
      </c>
      <c r="Q342" s="36" t="e">
        <f>(C_calculation_DO_reachcode!BA342*Q!AT342)/'A-IFR'!AT342</f>
        <v>#DIV/0!</v>
      </c>
      <c r="R342" s="36">
        <f>(C_calculation_DO_reachcode!BB342*Q!AU342)/'A-IFR'!AU342</f>
        <v>0.29798622454841683</v>
      </c>
      <c r="S342" s="36">
        <f>(C_calculation_DO_reachcode!BC342*Q!AV342)/'A-IFR'!AV342</f>
        <v>0.65264437615484561</v>
      </c>
      <c r="T342" s="36" t="e">
        <f>(C_calculation_DO_reachcode!BD342*Q!AW342)/'A-IFR'!AW342</f>
        <v>#DIV/0!</v>
      </c>
      <c r="U342" s="36">
        <f>(C_calculation_DO_reachcode!BE342*Q!AX342)/'A-IFR'!AX342</f>
        <v>1.7024662343981558E-2</v>
      </c>
      <c r="V342" s="36">
        <f>(C_calculation_DO_reachcode!BF342*Q!AY342)/'A-IFR'!AY342</f>
        <v>0.27018954320949734</v>
      </c>
      <c r="W342" s="36" t="e">
        <f>(C_calculation_DO_reachcode!BG342*Q!AZ342)/'A-IFR'!AZ342</f>
        <v>#DIV/0!</v>
      </c>
      <c r="X342" s="36" t="e">
        <f>(C_calculation_DO_reachcode!BH342*Q!BA342)/'A-IFR'!BA342</f>
        <v>#DIV/0!</v>
      </c>
      <c r="Y342" s="36">
        <f>(C_calculation_DO_reachcode!BI342*Q!BB342)/'A-IFR'!BB342</f>
        <v>0.67461332745944269</v>
      </c>
      <c r="Z342" s="36">
        <f>(C_calculation_DO_reachcode!BJ342*Q!BC342)/'A-IFR'!BC342</f>
        <v>1.6566640871762101E-2</v>
      </c>
      <c r="AA342" s="36" t="e">
        <f>(C_calculation_DO_reachcode!BK342*Q!BD342)/'A-IFR'!BD342</f>
        <v>#DIV/0!</v>
      </c>
      <c r="AB342" s="36">
        <f>(C_calculation_DO_reachcode!BL342*Q!BE342)/'A-IFR'!BE342</f>
        <v>1.6663781345124935E-2</v>
      </c>
      <c r="AC342" s="36">
        <f>(C_calculation_DO_reachcode!BM342*Q!BF342)/'A-IFR'!BF342</f>
        <v>0.39528373183878313</v>
      </c>
      <c r="AD342" s="36" t="e">
        <f>(C_calculation_DO_reachcode!BN342*Q!BG342)/'A-IFR'!BG342</f>
        <v>#DIV/0!</v>
      </c>
    </row>
    <row r="343" spans="1:30" x14ac:dyDescent="0.25">
      <c r="A343" s="15" t="s">
        <v>403</v>
      </c>
      <c r="B343" s="3">
        <v>17110004000154</v>
      </c>
      <c r="C343">
        <v>0.97498232126235962</v>
      </c>
      <c r="D343" s="20">
        <v>236</v>
      </c>
      <c r="F343" s="36" t="e">
        <f>(C_calculation_DO_reachcode!AP343*Q!AI343)/'A-IFR'!AI343</f>
        <v>#DIV/0!</v>
      </c>
      <c r="G343" s="36" t="e">
        <f>(C_calculation_DO_reachcode!AQ343*Q!AJ343)/'A-IFR'!AJ343</f>
        <v>#DIV/0!</v>
      </c>
      <c r="H343" s="36" t="e">
        <f>(C_calculation_DO_reachcode!AR343*Q!AK343)/'A-IFR'!AK343</f>
        <v>#DIV/0!</v>
      </c>
      <c r="I343" s="36" t="e">
        <f>(C_calculation_DO_reachcode!AS343*Q!AL343)/'A-IFR'!AL343</f>
        <v>#DIV/0!</v>
      </c>
      <c r="J343" s="36" t="e">
        <f>(C_calculation_DO_reachcode!AT343*Q!AM343)/'A-IFR'!AM343</f>
        <v>#DIV/0!</v>
      </c>
      <c r="K343" s="36" t="e">
        <f>(C_calculation_DO_reachcode!AU343*Q!AN343)/'A-IFR'!AN343</f>
        <v>#DIV/0!</v>
      </c>
      <c r="L343" s="36">
        <f>(C_calculation_DO_reachcode!AV343*Q!AO343)/'A-IFR'!AO343</f>
        <v>0</v>
      </c>
      <c r="M343" s="36">
        <f>(C_calculation_DO_reachcode!AW343*Q!AP343)/'A-IFR'!AP343</f>
        <v>0.22991588808709509</v>
      </c>
      <c r="N343" s="36" t="e">
        <f>(C_calculation_DO_reachcode!AX343*Q!AQ343)/'A-IFR'!AQ343</f>
        <v>#DIV/0!</v>
      </c>
      <c r="O343" s="36">
        <f>(C_calculation_DO_reachcode!AY343*Q!AR343)/'A-IFR'!AR343</f>
        <v>0.57459458118979378</v>
      </c>
      <c r="P343" s="36" t="e">
        <f>(C_calculation_DO_reachcode!AZ343*Q!AS343)/'A-IFR'!AS343</f>
        <v>#DIV/0!</v>
      </c>
      <c r="Q343" s="36" t="e">
        <f>(C_calculation_DO_reachcode!BA343*Q!AT343)/'A-IFR'!AT343</f>
        <v>#DIV/0!</v>
      </c>
      <c r="R343" s="36">
        <f>(C_calculation_DO_reachcode!BB343*Q!AU343)/'A-IFR'!AU343</f>
        <v>0.30366707111693053</v>
      </c>
      <c r="S343" s="36">
        <f>(C_calculation_DO_reachcode!BC343*Q!AV343)/'A-IFR'!AV343</f>
        <v>0.63146321993075305</v>
      </c>
      <c r="T343" s="36" t="e">
        <f>(C_calculation_DO_reachcode!BD343*Q!AW343)/'A-IFR'!AW343</f>
        <v>#DIV/0!</v>
      </c>
      <c r="U343" s="36">
        <f>(C_calculation_DO_reachcode!BE343*Q!AX343)/'A-IFR'!AX343</f>
        <v>0</v>
      </c>
      <c r="V343" s="36">
        <f>(C_calculation_DO_reachcode!BF343*Q!AY343)/'A-IFR'!AY343</f>
        <v>0.27534047037640269</v>
      </c>
      <c r="W343" s="36" t="e">
        <f>(C_calculation_DO_reachcode!BG343*Q!AZ343)/'A-IFR'!AZ343</f>
        <v>#DIV/0!</v>
      </c>
      <c r="X343" s="36" t="e">
        <f>(C_calculation_DO_reachcode!BH343*Q!BA343)/'A-IFR'!BA343</f>
        <v>#DIV/0!</v>
      </c>
      <c r="Y343" s="36">
        <f>(C_calculation_DO_reachcode!BI343*Q!BB343)/'A-IFR'!BB343</f>
        <v>0.65271918295771625</v>
      </c>
      <c r="Z343" s="36">
        <f>(C_calculation_DO_reachcode!BJ343*Q!BC343)/'A-IFR'!BC343</f>
        <v>0</v>
      </c>
      <c r="AA343" s="36" t="e">
        <f>(C_calculation_DO_reachcode!BK343*Q!BD343)/'A-IFR'!BD343</f>
        <v>#DIV/0!</v>
      </c>
      <c r="AB343" s="36">
        <f>(C_calculation_DO_reachcode!BL343*Q!BE343)/'A-IFR'!BE343</f>
        <v>0</v>
      </c>
      <c r="AC343" s="36">
        <f>(C_calculation_DO_reachcode!BM343*Q!BF343)/'A-IFR'!BF343</f>
        <v>0.42177541051580902</v>
      </c>
      <c r="AD343" s="36" t="e">
        <f>(C_calculation_DO_reachcode!BN343*Q!BG343)/'A-IFR'!BG343</f>
        <v>#DIV/0!</v>
      </c>
    </row>
    <row r="344" spans="1:30" x14ac:dyDescent="0.25">
      <c r="A344" s="15" t="s">
        <v>405</v>
      </c>
      <c r="B344" s="3">
        <v>17110004001936</v>
      </c>
      <c r="C344">
        <v>0.95279031991958618</v>
      </c>
      <c r="D344" s="20">
        <v>198</v>
      </c>
      <c r="F344" s="36" t="e">
        <f>(C_calculation_DO_reachcode!AP344*Q!AI344)/'A-IFR'!AI344</f>
        <v>#DIV/0!</v>
      </c>
      <c r="G344" s="36" t="e">
        <f>(C_calculation_DO_reachcode!AQ344*Q!AJ344)/'A-IFR'!AJ344</f>
        <v>#DIV/0!</v>
      </c>
      <c r="H344" s="36" t="e">
        <f>(C_calculation_DO_reachcode!AR344*Q!AK344)/'A-IFR'!AK344</f>
        <v>#DIV/0!</v>
      </c>
      <c r="I344" s="36" t="e">
        <f>(C_calculation_DO_reachcode!AS344*Q!AL344)/'A-IFR'!AL344</f>
        <v>#DIV/0!</v>
      </c>
      <c r="J344" s="36" t="e">
        <f>(C_calculation_DO_reachcode!AT344*Q!AM344)/'A-IFR'!AM344</f>
        <v>#DIV/0!</v>
      </c>
      <c r="K344" s="36" t="e">
        <f>(C_calculation_DO_reachcode!AU344*Q!AN344)/'A-IFR'!AN344</f>
        <v>#DIV/0!</v>
      </c>
      <c r="L344" s="36">
        <f>(C_calculation_DO_reachcode!AV344*Q!AO344)/'A-IFR'!AO344</f>
        <v>0.66187386111395818</v>
      </c>
      <c r="M344" s="36" t="e">
        <f>(C_calculation_DO_reachcode!AW344*Q!AP344)/'A-IFR'!AP344</f>
        <v>#DIV/0!</v>
      </c>
      <c r="N344" s="36" t="e">
        <f>(C_calculation_DO_reachcode!AX344*Q!AQ344)/'A-IFR'!AQ344</f>
        <v>#DIV/0!</v>
      </c>
      <c r="O344" s="36" t="e">
        <f>(C_calculation_DO_reachcode!AY344*Q!AR344)/'A-IFR'!AR344</f>
        <v>#DIV/0!</v>
      </c>
      <c r="P344" s="36" t="e">
        <f>(C_calculation_DO_reachcode!AZ344*Q!AS344)/'A-IFR'!AS344</f>
        <v>#DIV/0!</v>
      </c>
      <c r="Q344" s="36" t="e">
        <f>(C_calculation_DO_reachcode!BA344*Q!AT344)/'A-IFR'!AT344</f>
        <v>#DIV/0!</v>
      </c>
      <c r="R344" s="36">
        <f>(C_calculation_DO_reachcode!BB344*Q!AU344)/'A-IFR'!AU344</f>
        <v>0.48087663521253265</v>
      </c>
      <c r="S344" s="36" t="e">
        <f>(C_calculation_DO_reachcode!BC344*Q!AV344)/'A-IFR'!AV344</f>
        <v>#DIV/0!</v>
      </c>
      <c r="T344" s="36" t="e">
        <f>(C_calculation_DO_reachcode!BD344*Q!AW344)/'A-IFR'!AW344</f>
        <v>#DIV/0!</v>
      </c>
      <c r="U344" s="36">
        <f>(C_calculation_DO_reachcode!BE344*Q!AX344)/'A-IFR'!AX344</f>
        <v>0.49598501480796187</v>
      </c>
      <c r="V344" s="36">
        <f>(C_calculation_DO_reachcode!BF344*Q!AY344)/'A-IFR'!AY344</f>
        <v>0.54636505352278786</v>
      </c>
      <c r="W344" s="36" t="e">
        <f>(C_calculation_DO_reachcode!BG344*Q!AZ344)/'A-IFR'!AZ344</f>
        <v>#DIV/0!</v>
      </c>
      <c r="X344" s="36" t="e">
        <f>(C_calculation_DO_reachcode!BH344*Q!BA344)/'A-IFR'!BA344</f>
        <v>#DIV/0!</v>
      </c>
      <c r="Y344" s="36" t="e">
        <f>(C_calculation_DO_reachcode!BI344*Q!BB344)/'A-IFR'!BB344</f>
        <v>#DIV/0!</v>
      </c>
      <c r="Z344" s="36">
        <f>(C_calculation_DO_reachcode!BJ344*Q!BC344)/'A-IFR'!BC344</f>
        <v>0.47647547144660279</v>
      </c>
      <c r="AA344" s="36" t="e">
        <f>(C_calculation_DO_reachcode!BK344*Q!BD344)/'A-IFR'!BD344</f>
        <v>#DIV/0!</v>
      </c>
      <c r="AB344" s="36">
        <f>(C_calculation_DO_reachcode!BL344*Q!BE344)/'A-IFR'!BE344</f>
        <v>0.62751845118636873</v>
      </c>
      <c r="AC344" s="36" t="e">
        <f>(C_calculation_DO_reachcode!BM344*Q!BF344)/'A-IFR'!BF344</f>
        <v>#DIV/0!</v>
      </c>
      <c r="AD344" s="36" t="e">
        <f>(C_calculation_DO_reachcode!BN344*Q!BG344)/'A-IFR'!BG344</f>
        <v>#DIV/0!</v>
      </c>
    </row>
    <row r="345" spans="1:30" x14ac:dyDescent="0.25">
      <c r="A345" s="15" t="s">
        <v>406</v>
      </c>
      <c r="B345" s="3">
        <v>17110004001820</v>
      </c>
      <c r="C345">
        <v>0.97547656297683716</v>
      </c>
      <c r="D345" s="20">
        <v>217</v>
      </c>
      <c r="F345" s="36" t="e">
        <f>(C_calculation_DO_reachcode!AP345*Q!AI345)/'A-IFR'!AI345</f>
        <v>#DIV/0!</v>
      </c>
      <c r="G345" s="36" t="e">
        <f>(C_calculation_DO_reachcode!AQ345*Q!AJ345)/'A-IFR'!AJ345</f>
        <v>#DIV/0!</v>
      </c>
      <c r="H345" s="36" t="e">
        <f>(C_calculation_DO_reachcode!AR345*Q!AK345)/'A-IFR'!AK345</f>
        <v>#DIV/0!</v>
      </c>
      <c r="I345" s="36" t="e">
        <f>(C_calculation_DO_reachcode!AS345*Q!AL345)/'A-IFR'!AL345</f>
        <v>#DIV/0!</v>
      </c>
      <c r="J345" s="36" t="e">
        <f>(C_calculation_DO_reachcode!AT345*Q!AM345)/'A-IFR'!AM345</f>
        <v>#DIV/0!</v>
      </c>
      <c r="K345" s="36" t="e">
        <f>(C_calculation_DO_reachcode!AU345*Q!AN345)/'A-IFR'!AN345</f>
        <v>#DIV/0!</v>
      </c>
      <c r="L345" s="36">
        <f>(C_calculation_DO_reachcode!AV345*Q!AO345)/'A-IFR'!AO345</f>
        <v>0.40352035587746382</v>
      </c>
      <c r="M345" s="36">
        <f>(C_calculation_DO_reachcode!AW345*Q!AP345)/'A-IFR'!AP345</f>
        <v>1.1304978525129743</v>
      </c>
      <c r="N345" s="36" t="e">
        <f>(C_calculation_DO_reachcode!AX345*Q!AQ345)/'A-IFR'!AQ345</f>
        <v>#DIV/0!</v>
      </c>
      <c r="O345" s="36">
        <f>(C_calculation_DO_reachcode!AY345*Q!AR345)/'A-IFR'!AR345</f>
        <v>0.76669936207076006</v>
      </c>
      <c r="P345" s="36" t="e">
        <f>(C_calculation_DO_reachcode!AZ345*Q!AS345)/'A-IFR'!AS345</f>
        <v>#DIV/0!</v>
      </c>
      <c r="Q345" s="36" t="e">
        <f>(C_calculation_DO_reachcode!BA345*Q!AT345)/'A-IFR'!AT345</f>
        <v>#DIV/0!</v>
      </c>
      <c r="R345" s="36">
        <f>(C_calculation_DO_reachcode!BB345*Q!AU345)/'A-IFR'!AU345</f>
        <v>0.71302385318274786</v>
      </c>
      <c r="S345" s="36">
        <f>(C_calculation_DO_reachcode!BC345*Q!AV345)/'A-IFR'!AV345</f>
        <v>0.83908855771061441</v>
      </c>
      <c r="T345" s="36" t="e">
        <f>(C_calculation_DO_reachcode!BD345*Q!AW345)/'A-IFR'!AW345</f>
        <v>#DIV/0!</v>
      </c>
      <c r="U345" s="36">
        <f>(C_calculation_DO_reachcode!BE345*Q!AX345)/'A-IFR'!AX345</f>
        <v>0.404861642195947</v>
      </c>
      <c r="V345" s="36">
        <f>(C_calculation_DO_reachcode!BF345*Q!AY345)/'A-IFR'!AY345</f>
        <v>0.66929585301385264</v>
      </c>
      <c r="W345" s="36" t="e">
        <f>(C_calculation_DO_reachcode!BG345*Q!AZ345)/'A-IFR'!AZ345</f>
        <v>#DIV/0!</v>
      </c>
      <c r="X345" s="36" t="e">
        <f>(C_calculation_DO_reachcode!BH345*Q!BA345)/'A-IFR'!BA345</f>
        <v>#DIV/0!</v>
      </c>
      <c r="Y345" s="36">
        <f>(C_calculation_DO_reachcode!BI345*Q!BB345)/'A-IFR'!BB345</f>
        <v>0.85302844165273239</v>
      </c>
      <c r="Z345" s="36">
        <f>(C_calculation_DO_reachcode!BJ345*Q!BC345)/'A-IFR'!BC345</f>
        <v>0.38921396305543632</v>
      </c>
      <c r="AA345" s="36" t="e">
        <f>(C_calculation_DO_reachcode!BK345*Q!BD345)/'A-IFR'!BD345</f>
        <v>#DIV/0!</v>
      </c>
      <c r="AB345" s="36">
        <f>(C_calculation_DO_reachcode!BL345*Q!BE345)/'A-IFR'!BE345</f>
        <v>0.39850935447615232</v>
      </c>
      <c r="AC345" s="36">
        <f>(C_calculation_DO_reachcode!BM345*Q!BF345)/'A-IFR'!BF345</f>
        <v>0.80629451645699235</v>
      </c>
      <c r="AD345" s="36" t="e">
        <f>(C_calculation_DO_reachcode!BN345*Q!BG345)/'A-IFR'!BG345</f>
        <v>#DIV/0!</v>
      </c>
    </row>
    <row r="346" spans="1:30" x14ac:dyDescent="0.25">
      <c r="A346" s="15" t="s">
        <v>407</v>
      </c>
      <c r="B346" s="3">
        <v>17110004000123</v>
      </c>
      <c r="C346">
        <v>0.98464101552963257</v>
      </c>
      <c r="D346" s="20">
        <v>82</v>
      </c>
      <c r="F346" s="36" t="e">
        <f>(C_calculation_DO_reachcode!AP346*Q!AI346)/'A-IFR'!AI346</f>
        <v>#DIV/0!</v>
      </c>
      <c r="G346" s="36" t="e">
        <f>(C_calculation_DO_reachcode!AQ346*Q!AJ346)/'A-IFR'!AJ346</f>
        <v>#DIV/0!</v>
      </c>
      <c r="H346" s="36" t="e">
        <f>(C_calculation_DO_reachcode!AR346*Q!AK346)/'A-IFR'!AK346</f>
        <v>#DIV/0!</v>
      </c>
      <c r="I346" s="36" t="e">
        <f>(C_calculation_DO_reachcode!AS346*Q!AL346)/'A-IFR'!AL346</f>
        <v>#DIV/0!</v>
      </c>
      <c r="J346" s="36" t="e">
        <f>(C_calculation_DO_reachcode!AT346*Q!AM346)/'A-IFR'!AM346</f>
        <v>#DIV/0!</v>
      </c>
      <c r="K346" s="36" t="e">
        <f>(C_calculation_DO_reachcode!AU346*Q!AN346)/'A-IFR'!AN346</f>
        <v>#DIV/0!</v>
      </c>
      <c r="L346" s="36">
        <f>(C_calculation_DO_reachcode!AV346*Q!AO346)/'A-IFR'!AO346</f>
        <v>9.970055023049134E-3</v>
      </c>
      <c r="M346" s="36" t="e">
        <f>(C_calculation_DO_reachcode!AW346*Q!AP346)/'A-IFR'!AP346</f>
        <v>#DIV/0!</v>
      </c>
      <c r="N346" s="36" t="e">
        <f>(C_calculation_DO_reachcode!AX346*Q!AQ346)/'A-IFR'!AQ346</f>
        <v>#DIV/0!</v>
      </c>
      <c r="O346" s="36" t="e">
        <f>(C_calculation_DO_reachcode!AY346*Q!AR346)/'A-IFR'!AR346</f>
        <v>#DIV/0!</v>
      </c>
      <c r="P346" s="36" t="e">
        <f>(C_calculation_DO_reachcode!AZ346*Q!AS346)/'A-IFR'!AS346</f>
        <v>#DIV/0!</v>
      </c>
      <c r="Q346" s="36" t="e">
        <f>(C_calculation_DO_reachcode!BA346*Q!AT346)/'A-IFR'!AT346</f>
        <v>#DIV/0!</v>
      </c>
      <c r="R346" s="36">
        <f>(C_calculation_DO_reachcode!BB346*Q!AU346)/'A-IFR'!AU346</f>
        <v>9.0648918953752482E-3</v>
      </c>
      <c r="S346" s="36" t="e">
        <f>(C_calculation_DO_reachcode!BC346*Q!AV346)/'A-IFR'!AV346</f>
        <v>#DIV/0!</v>
      </c>
      <c r="T346" s="36" t="e">
        <f>(C_calculation_DO_reachcode!BD346*Q!AW346)/'A-IFR'!AW346</f>
        <v>#DIV/0!</v>
      </c>
      <c r="U346" s="36">
        <f>(C_calculation_DO_reachcode!BE346*Q!AX346)/'A-IFR'!AX346</f>
        <v>1.004044827311063E-2</v>
      </c>
      <c r="V346" s="36">
        <f>(C_calculation_DO_reachcode!BF346*Q!AY346)/'A-IFR'!AY346</f>
        <v>8.5091532164947234E-3</v>
      </c>
      <c r="W346" s="36" t="e">
        <f>(C_calculation_DO_reachcode!BG346*Q!AZ346)/'A-IFR'!AZ346</f>
        <v>#DIV/0!</v>
      </c>
      <c r="X346" s="36" t="e">
        <f>(C_calculation_DO_reachcode!BH346*Q!BA346)/'A-IFR'!BA346</f>
        <v>#DIV/0!</v>
      </c>
      <c r="Y346" s="36" t="e">
        <f>(C_calculation_DO_reachcode!BI346*Q!BB346)/'A-IFR'!BB346</f>
        <v>#DIV/0!</v>
      </c>
      <c r="Z346" s="36">
        <f>(C_calculation_DO_reachcode!BJ346*Q!BC346)/'A-IFR'!BC346</f>
        <v>9.637211313747264E-3</v>
      </c>
      <c r="AA346" s="36" t="e">
        <f>(C_calculation_DO_reachcode!BK346*Q!BD346)/'A-IFR'!BD346</f>
        <v>#DIV/0!</v>
      </c>
      <c r="AB346" s="36">
        <f>(C_calculation_DO_reachcode!BL346*Q!BE346)/'A-IFR'!BE346</f>
        <v>9.8474029000395116E-3</v>
      </c>
      <c r="AC346" s="36" t="e">
        <f>(C_calculation_DO_reachcode!BM346*Q!BF346)/'A-IFR'!BF346</f>
        <v>#DIV/0!</v>
      </c>
      <c r="AD346" s="36" t="e">
        <f>(C_calculation_DO_reachcode!BN346*Q!BG346)/'A-IFR'!BG346</f>
        <v>#DIV/0!</v>
      </c>
    </row>
    <row r="347" spans="1:30" x14ac:dyDescent="0.25">
      <c r="A347" s="15" t="s">
        <v>408</v>
      </c>
      <c r="B347" s="3">
        <v>17110004000118</v>
      </c>
      <c r="C347">
        <v>0.30861988663673401</v>
      </c>
      <c r="D347" s="20">
        <v>180</v>
      </c>
      <c r="F347" s="36" t="e">
        <f>(C_calculation_DO_reachcode!AP347*Q!AI347)/'A-IFR'!AI347</f>
        <v>#DIV/0!</v>
      </c>
      <c r="G347" s="36" t="e">
        <f>(C_calculation_DO_reachcode!AQ347*Q!AJ347)/'A-IFR'!AJ347</f>
        <v>#DIV/0!</v>
      </c>
      <c r="H347" s="36" t="e">
        <f>(C_calculation_DO_reachcode!AR347*Q!AK347)/'A-IFR'!AK347</f>
        <v>#DIV/0!</v>
      </c>
      <c r="I347" s="36" t="e">
        <f>(C_calculation_DO_reachcode!AS347*Q!AL347)/'A-IFR'!AL347</f>
        <v>#DIV/0!</v>
      </c>
      <c r="J347" s="36" t="e">
        <f>(C_calculation_DO_reachcode!AT347*Q!AM347)/'A-IFR'!AM347</f>
        <v>#DIV/0!</v>
      </c>
      <c r="K347" s="36" t="e">
        <f>(C_calculation_DO_reachcode!AU347*Q!AN347)/'A-IFR'!AN347</f>
        <v>#DIV/0!</v>
      </c>
      <c r="L347" s="36">
        <f>(C_calculation_DO_reachcode!AV347*Q!AO347)/'A-IFR'!AO347</f>
        <v>9.9305316287854939E-2</v>
      </c>
      <c r="M347" s="36" t="e">
        <f>(C_calculation_DO_reachcode!AW347*Q!AP347)/'A-IFR'!AP347</f>
        <v>#DIV/0!</v>
      </c>
      <c r="N347" s="36">
        <f>(C_calculation_DO_reachcode!AX347*Q!AQ347)/'A-IFR'!AQ347</f>
        <v>0.80532050590033821</v>
      </c>
      <c r="O347" s="36" t="e">
        <f>(C_calculation_DO_reachcode!AY347*Q!AR347)/'A-IFR'!AR347</f>
        <v>#DIV/0!</v>
      </c>
      <c r="P347" s="36" t="e">
        <f>(C_calculation_DO_reachcode!AZ347*Q!AS347)/'A-IFR'!AS347</f>
        <v>#DIV/0!</v>
      </c>
      <c r="Q347" s="36" t="e">
        <f>(C_calculation_DO_reachcode!BA347*Q!AT347)/'A-IFR'!AT347</f>
        <v>#DIV/0!</v>
      </c>
      <c r="R347" s="36">
        <f>(C_calculation_DO_reachcode!BB347*Q!AU347)/'A-IFR'!AU347</f>
        <v>0.4103694302868619</v>
      </c>
      <c r="S347" s="36">
        <f>(C_calculation_DO_reachcode!BC347*Q!AV347)/'A-IFR'!AV347</f>
        <v>0.62873463138458519</v>
      </c>
      <c r="T347" s="36" t="e">
        <f>(C_calculation_DO_reachcode!BD347*Q!AW347)/'A-IFR'!AW347</f>
        <v>#DIV/0!</v>
      </c>
      <c r="U347" s="36">
        <f>(C_calculation_DO_reachcode!BE347*Q!AX347)/'A-IFR'!AX347</f>
        <v>0.10115735971220997</v>
      </c>
      <c r="V347" s="36">
        <f>(C_calculation_DO_reachcode!BF347*Q!AY347)/'A-IFR'!AY347</f>
        <v>0.38402600584806873</v>
      </c>
      <c r="W347" s="36" t="e">
        <f>(C_calculation_DO_reachcode!BG347*Q!AZ347)/'A-IFR'!AZ347</f>
        <v>#DIV/0!</v>
      </c>
      <c r="X347" s="36" t="e">
        <f>(C_calculation_DO_reachcode!BH347*Q!BA347)/'A-IFR'!BA347</f>
        <v>#DIV/0!</v>
      </c>
      <c r="Y347" s="36">
        <f>(C_calculation_DO_reachcode!BI347*Q!BB347)/'A-IFR'!BB347</f>
        <v>0.63948341245624507</v>
      </c>
      <c r="Z347" s="36">
        <f>(C_calculation_DO_reachcode!BJ347*Q!BC347)/'A-IFR'!BC347</f>
        <v>9.7012513463083094E-2</v>
      </c>
      <c r="AA347" s="36" t="e">
        <f>(C_calculation_DO_reachcode!BK347*Q!BD347)/'A-IFR'!BD347</f>
        <v>#DIV/0!</v>
      </c>
      <c r="AB347" s="36">
        <f>(C_calculation_DO_reachcode!BL347*Q!BE347)/'A-IFR'!BE347</f>
        <v>9.8653713294651071E-2</v>
      </c>
      <c r="AC347" s="36">
        <f>(C_calculation_DO_reachcode!BM347*Q!BF347)/'A-IFR'!BF347</f>
        <v>0.66319082187765444</v>
      </c>
      <c r="AD347" s="36" t="e">
        <f>(C_calculation_DO_reachcode!BN347*Q!BG347)/'A-IFR'!BG347</f>
        <v>#DIV/0!</v>
      </c>
    </row>
    <row r="348" spans="1:30" x14ac:dyDescent="0.25">
      <c r="A348" s="15" t="s">
        <v>409</v>
      </c>
      <c r="B348" s="3">
        <v>17110004000720</v>
      </c>
      <c r="C348">
        <v>8.0978088080883026E-3</v>
      </c>
      <c r="D348" s="20">
        <v>82</v>
      </c>
      <c r="F348" s="36">
        <f>(C_calculation_DO_reachcode!AP348*Q!AI348)/'A-IFR'!AI348</f>
        <v>0</v>
      </c>
      <c r="G348" s="36">
        <f>(C_calculation_DO_reachcode!AQ348*Q!AJ348)/'A-IFR'!AJ348</f>
        <v>0</v>
      </c>
      <c r="H348" s="36">
        <f>(C_calculation_DO_reachcode!AR348*Q!AK348)/'A-IFR'!AK348</f>
        <v>0</v>
      </c>
      <c r="I348" s="36">
        <f>(C_calculation_DO_reachcode!AS348*Q!AL348)/'A-IFR'!AL348</f>
        <v>0</v>
      </c>
      <c r="J348" s="36">
        <f>(C_calculation_DO_reachcode!AT348*Q!AM348)/'A-IFR'!AM348</f>
        <v>0</v>
      </c>
      <c r="K348" s="36">
        <f>(C_calculation_DO_reachcode!AU348*Q!AN348)/'A-IFR'!AN348</f>
        <v>0</v>
      </c>
      <c r="L348" s="36">
        <f>(C_calculation_DO_reachcode!AV348*Q!AO348)/'A-IFR'!AO348</f>
        <v>0.10468557774201449</v>
      </c>
      <c r="M348" s="36">
        <f>(C_calculation_DO_reachcode!AW348*Q!AP348)/'A-IFR'!AP348</f>
        <v>0.13379084687637025</v>
      </c>
      <c r="N348" s="36">
        <f>(C_calculation_DO_reachcode!AX348*Q!AQ348)/'A-IFR'!AQ348</f>
        <v>0</v>
      </c>
      <c r="O348" s="36">
        <f>(C_calculation_DO_reachcode!AY348*Q!AR348)/'A-IFR'!AR348</f>
        <v>0</v>
      </c>
      <c r="P348" s="36">
        <f>(C_calculation_DO_reachcode!AZ348*Q!AS348)/'A-IFR'!AS348</f>
        <v>0</v>
      </c>
      <c r="Q348" s="36">
        <f>(C_calculation_DO_reachcode!BA348*Q!AT348)/'A-IFR'!AT348</f>
        <v>0</v>
      </c>
      <c r="R348" s="36">
        <f>(C_calculation_DO_reachcode!BB348*Q!AU348)/'A-IFR'!AU348</f>
        <v>0</v>
      </c>
      <c r="S348" s="36">
        <f>(C_calculation_DO_reachcode!BC348*Q!AV348)/'A-IFR'!AV348</f>
        <v>0</v>
      </c>
      <c r="T348" s="36">
        <f>(C_calculation_DO_reachcode!BD348*Q!AW348)/'A-IFR'!AW348</f>
        <v>0</v>
      </c>
      <c r="U348" s="36">
        <f>(C_calculation_DO_reachcode!BE348*Q!AX348)/'A-IFR'!AX348</f>
        <v>0</v>
      </c>
      <c r="V348" s="36">
        <f>(C_calculation_DO_reachcode!BF348*Q!AY348)/'A-IFR'!AY348</f>
        <v>0</v>
      </c>
      <c r="W348" s="36">
        <f>(C_calculation_DO_reachcode!BG348*Q!AZ348)/'A-IFR'!AZ348</f>
        <v>0</v>
      </c>
      <c r="X348" s="36">
        <f>(C_calculation_DO_reachcode!BH348*Q!BA348)/'A-IFR'!BA348</f>
        <v>0</v>
      </c>
      <c r="Y348" s="36">
        <f>(C_calculation_DO_reachcode!BI348*Q!BB348)/'A-IFR'!BB348</f>
        <v>0</v>
      </c>
      <c r="Z348" s="36">
        <f>(C_calculation_DO_reachcode!BJ348*Q!BC348)/'A-IFR'!BC348</f>
        <v>0</v>
      </c>
      <c r="AA348" s="36">
        <f>(C_calculation_DO_reachcode!BK348*Q!BD348)/'A-IFR'!BD348</f>
        <v>0</v>
      </c>
      <c r="AB348" s="36">
        <f>(C_calculation_DO_reachcode!BL348*Q!BE348)/'A-IFR'!BE348</f>
        <v>4.4313313050177466E-2</v>
      </c>
      <c r="AC348" s="36">
        <f>(C_calculation_DO_reachcode!BM348*Q!BF348)/'A-IFR'!BF348</f>
        <v>0</v>
      </c>
      <c r="AD348" s="36">
        <f>(C_calculation_DO_reachcode!BN348*Q!BG348)/'A-IFR'!BG348</f>
        <v>0</v>
      </c>
    </row>
    <row r="349" spans="1:30" x14ac:dyDescent="0.25">
      <c r="A349" s="15" t="s">
        <v>410</v>
      </c>
      <c r="B349" s="3">
        <v>17110004000704</v>
      </c>
      <c r="C349">
        <v>1.1422022245824337E-2</v>
      </c>
      <c r="D349" s="20">
        <v>82</v>
      </c>
      <c r="F349" s="36">
        <f>(C_calculation_DO_reachcode!AP349*Q!AI349)/'A-IFR'!AI349</f>
        <v>0</v>
      </c>
      <c r="G349" s="36">
        <f>(C_calculation_DO_reachcode!AQ349*Q!AJ349)/'A-IFR'!AJ349</f>
        <v>0</v>
      </c>
      <c r="H349" s="36">
        <f>(C_calculation_DO_reachcode!AR349*Q!AK349)/'A-IFR'!AK349</f>
        <v>0</v>
      </c>
      <c r="I349" s="36">
        <f>(C_calculation_DO_reachcode!AS349*Q!AL349)/'A-IFR'!AL349</f>
        <v>0</v>
      </c>
      <c r="J349" s="36">
        <f>(C_calculation_DO_reachcode!AT349*Q!AM349)/'A-IFR'!AM349</f>
        <v>5.5874697075016543E-2</v>
      </c>
      <c r="K349" s="36">
        <f>(C_calculation_DO_reachcode!AU349*Q!AN349)/'A-IFR'!AN349</f>
        <v>0</v>
      </c>
      <c r="L349" s="36">
        <f>(C_calculation_DO_reachcode!AV349*Q!AO349)/'A-IFR'!AO349</f>
        <v>1.9940110046097914E-2</v>
      </c>
      <c r="M349" s="36">
        <f>(C_calculation_DO_reachcode!AW349*Q!AP349)/'A-IFR'!AP349</f>
        <v>0.15800061916828453</v>
      </c>
      <c r="N349" s="36">
        <f>(C_calculation_DO_reachcode!AX349*Q!AQ349)/'A-IFR'!AQ349</f>
        <v>0</v>
      </c>
      <c r="O349" s="36">
        <f>(C_calculation_DO_reachcode!AY349*Q!AR349)/'A-IFR'!AR349</f>
        <v>0</v>
      </c>
      <c r="P349" s="36">
        <f>(C_calculation_DO_reachcode!AZ349*Q!AS349)/'A-IFR'!AS349</f>
        <v>0</v>
      </c>
      <c r="Q349" s="36">
        <f>(C_calculation_DO_reachcode!BA349*Q!AT349)/'A-IFR'!AT349</f>
        <v>0</v>
      </c>
      <c r="R349" s="36">
        <f>(C_calculation_DO_reachcode!BB349*Q!AU349)/'A-IFR'!AU349</f>
        <v>0</v>
      </c>
      <c r="S349" s="36">
        <f>(C_calculation_DO_reachcode!BC349*Q!AV349)/'A-IFR'!AV349</f>
        <v>0</v>
      </c>
      <c r="T349" s="36">
        <f>(C_calculation_DO_reachcode!BD349*Q!AW349)/'A-IFR'!AW349</f>
        <v>0</v>
      </c>
      <c r="U349" s="36">
        <f>(C_calculation_DO_reachcode!BE349*Q!AX349)/'A-IFR'!AX349</f>
        <v>0</v>
      </c>
      <c r="V349" s="36">
        <f>(C_calculation_DO_reachcode!BF349*Q!AY349)/'A-IFR'!AY349</f>
        <v>0</v>
      </c>
      <c r="W349" s="36">
        <f>(C_calculation_DO_reachcode!BG349*Q!AZ349)/'A-IFR'!AZ349</f>
        <v>0</v>
      </c>
      <c r="X349" s="36">
        <f>(C_calculation_DO_reachcode!BH349*Q!BA349)/'A-IFR'!BA349</f>
        <v>0</v>
      </c>
      <c r="Y349" s="36">
        <f>(C_calculation_DO_reachcode!BI349*Q!BB349)/'A-IFR'!BB349</f>
        <v>0</v>
      </c>
      <c r="Z349" s="36">
        <f>(C_calculation_DO_reachcode!BJ349*Q!BC349)/'A-IFR'!BC349</f>
        <v>0</v>
      </c>
      <c r="AA349" s="36">
        <f>(C_calculation_DO_reachcode!BK349*Q!BD349)/'A-IFR'!BD349</f>
        <v>0</v>
      </c>
      <c r="AB349" s="36">
        <f>(C_calculation_DO_reachcode!BL349*Q!BE349)/'A-IFR'!BE349</f>
        <v>0</v>
      </c>
      <c r="AC349" s="36">
        <f>(C_calculation_DO_reachcode!BM349*Q!BF349)/'A-IFR'!BF349</f>
        <v>0</v>
      </c>
      <c r="AD349" s="36">
        <f>(C_calculation_DO_reachcode!BN349*Q!BG349)/'A-IFR'!BG349</f>
        <v>0</v>
      </c>
    </row>
    <row r="350" spans="1:30" x14ac:dyDescent="0.25">
      <c r="A350" s="15" t="s">
        <v>411</v>
      </c>
      <c r="B350" s="3">
        <v>17110004000669</v>
      </c>
      <c r="C350">
        <v>5.1601105369627476E-3</v>
      </c>
      <c r="D350" s="20">
        <v>180</v>
      </c>
      <c r="F350" s="36">
        <f>(C_calculation_DO_reachcode!AP350*Q!AI350)/'A-IFR'!AI350</f>
        <v>0</v>
      </c>
      <c r="G350" s="36">
        <f>(C_calculation_DO_reachcode!AQ350*Q!AJ350)/'A-IFR'!AJ350</f>
        <v>0</v>
      </c>
      <c r="H350" s="36">
        <f>(C_calculation_DO_reachcode!AR350*Q!AK350)/'A-IFR'!AK350</f>
        <v>0</v>
      </c>
      <c r="I350" s="36">
        <f>(C_calculation_DO_reachcode!AS350*Q!AL350)/'A-IFR'!AL350</f>
        <v>0</v>
      </c>
      <c r="J350" s="36">
        <f>(C_calculation_DO_reachcode!AT350*Q!AM350)/'A-IFR'!AM350</f>
        <v>0.12228388471283907</v>
      </c>
      <c r="K350" s="36">
        <f>(C_calculation_DO_reachcode!AU350*Q!AN350)/'A-IFR'!AN350</f>
        <v>0.28170451622474241</v>
      </c>
      <c r="L350" s="36">
        <f>(C_calculation_DO_reachcode!AV350*Q!AO350)/'A-IFR'!AO350</f>
        <v>0.35749913863627791</v>
      </c>
      <c r="M350" s="36">
        <f>(C_calculation_DO_reachcode!AW350*Q!AP350)/'A-IFR'!AP350</f>
        <v>0.43077581155246336</v>
      </c>
      <c r="N350" s="36">
        <f>(C_calculation_DO_reachcode!AX350*Q!AQ350)/'A-IFR'!AQ350</f>
        <v>0.11073156956129664</v>
      </c>
      <c r="O350" s="36">
        <f>(C_calculation_DO_reachcode!AY350*Q!AR350)/'A-IFR'!AR350</f>
        <v>0</v>
      </c>
      <c r="P350" s="36">
        <f>(C_calculation_DO_reachcode!AZ350*Q!AS350)/'A-IFR'!AS350</f>
        <v>0</v>
      </c>
      <c r="Q350" s="36">
        <f>(C_calculation_DO_reachcode!BA350*Q!AT350)/'A-IFR'!AT350</f>
        <v>0</v>
      </c>
      <c r="R350" s="36">
        <f>(C_calculation_DO_reachcode!BB350*Q!AU350)/'A-IFR'!AU350</f>
        <v>0</v>
      </c>
      <c r="S350" s="36">
        <f>(C_calculation_DO_reachcode!BC350*Q!AV350)/'A-IFR'!AV350</f>
        <v>0</v>
      </c>
      <c r="T350" s="36">
        <f>(C_calculation_DO_reachcode!BD350*Q!AW350)/'A-IFR'!AW350</f>
        <v>0</v>
      </c>
      <c r="U350" s="36">
        <f>(C_calculation_DO_reachcode!BE350*Q!AX350)/'A-IFR'!AX350</f>
        <v>4.3834856886867937E-3</v>
      </c>
      <c r="V350" s="36">
        <f>(C_calculation_DO_reachcode!BF350*Q!AY350)/'A-IFR'!AY350</f>
        <v>8.5339112410681955E-2</v>
      </c>
      <c r="W350" s="36">
        <f>(C_calculation_DO_reachcode!BG350*Q!AZ350)/'A-IFR'!AZ350</f>
        <v>0</v>
      </c>
      <c r="X350" s="36">
        <f>(C_calculation_DO_reachcode!BH350*Q!BA350)/'A-IFR'!BA350</f>
        <v>0</v>
      </c>
      <c r="Y350" s="36">
        <f>(C_calculation_DO_reachcode!BI350*Q!BB350)/'A-IFR'!BB350</f>
        <v>0</v>
      </c>
      <c r="Z350" s="36">
        <f>(C_calculation_DO_reachcode!BJ350*Q!BC350)/'A-IFR'!BC350</f>
        <v>0</v>
      </c>
      <c r="AA350" s="36">
        <f>(C_calculation_DO_reachcode!BK350*Q!BD350)/'A-IFR'!BD350</f>
        <v>0</v>
      </c>
      <c r="AB350" s="36">
        <f>(C_calculation_DO_reachcode!BL350*Q!BE350)/'A-IFR'!BE350</f>
        <v>0.3189803396198207</v>
      </c>
      <c r="AC350" s="36">
        <f>(C_calculation_DO_reachcode!BM350*Q!BF350)/'A-IFR'!BF350</f>
        <v>0</v>
      </c>
      <c r="AD350" s="36">
        <f>(C_calculation_DO_reachcode!BN350*Q!BG350)/'A-IFR'!BG350</f>
        <v>0</v>
      </c>
    </row>
    <row r="351" spans="1:30" x14ac:dyDescent="0.25">
      <c r="A351" s="15" t="s">
        <v>412</v>
      </c>
      <c r="B351" s="3">
        <v>17110002001505</v>
      </c>
      <c r="C351">
        <v>0.19986943900585175</v>
      </c>
      <c r="D351" s="20">
        <v>115</v>
      </c>
      <c r="F351" s="36" t="e">
        <f>(C_calculation_DO_reachcode!AP351*Q!AI351)/'A-IFR'!AI351</f>
        <v>#DIV/0!</v>
      </c>
      <c r="G351" s="36" t="e">
        <f>(C_calculation_DO_reachcode!AQ351*Q!AJ351)/'A-IFR'!AJ351</f>
        <v>#DIV/0!</v>
      </c>
      <c r="H351" s="36" t="e">
        <f>(C_calculation_DO_reachcode!AR351*Q!AK351)/'A-IFR'!AK351</f>
        <v>#DIV/0!</v>
      </c>
      <c r="I351" s="36" t="e">
        <f>(C_calculation_DO_reachcode!AS351*Q!AL351)/'A-IFR'!AL351</f>
        <v>#DIV/0!</v>
      </c>
      <c r="J351" s="36" t="e">
        <f>(C_calculation_DO_reachcode!AT351*Q!AM351)/'A-IFR'!AM351</f>
        <v>#DIV/0!</v>
      </c>
      <c r="K351" s="36">
        <f>(C_calculation_DO_reachcode!AU351*Q!AN351)/'A-IFR'!AN351</f>
        <v>5.6979115480602457E-2</v>
      </c>
      <c r="L351" s="36">
        <f>(C_calculation_DO_reachcode!AV351*Q!AO351)/'A-IFR'!AO351</f>
        <v>4.9059810984015934E-2</v>
      </c>
      <c r="M351" s="36">
        <f>(C_calculation_DO_reachcode!AW351*Q!AP351)/'A-IFR'!AP351</f>
        <v>0.11710668067005721</v>
      </c>
      <c r="N351" s="36">
        <f>(C_calculation_DO_reachcode!AX351*Q!AQ351)/'A-IFR'!AQ351</f>
        <v>0.15561448188621416</v>
      </c>
      <c r="O351" s="36" t="e">
        <f>(C_calculation_DO_reachcode!AY351*Q!AR351)/'A-IFR'!AR351</f>
        <v>#DIV/0!</v>
      </c>
      <c r="P351" s="36" t="e">
        <f>(C_calculation_DO_reachcode!AZ351*Q!AS351)/'A-IFR'!AS351</f>
        <v>#DIV/0!</v>
      </c>
      <c r="Q351" s="36" t="e">
        <f>(C_calculation_DO_reachcode!BA351*Q!AT351)/'A-IFR'!AT351</f>
        <v>#DIV/0!</v>
      </c>
      <c r="R351" s="36">
        <f>(C_calculation_DO_reachcode!BB351*Q!AU351)/'A-IFR'!AU351</f>
        <v>0.17956973863018222</v>
      </c>
      <c r="S351" s="36">
        <f>(C_calculation_DO_reachcode!BC351*Q!AV351)/'A-IFR'!AV351</f>
        <v>0.24338290593685577</v>
      </c>
      <c r="T351" s="36" t="e">
        <f>(C_calculation_DO_reachcode!BD351*Q!AW351)/'A-IFR'!AW351</f>
        <v>#DIV/0!</v>
      </c>
      <c r="U351" s="36">
        <f>(C_calculation_DO_reachcode!BE351*Q!AX351)/'A-IFR'!AX351</f>
        <v>0.10018677283047785</v>
      </c>
      <c r="V351" s="36">
        <f>(C_calculation_DO_reachcode!BF351*Q!AY351)/'A-IFR'!AY351</f>
        <v>0.16873979784013593</v>
      </c>
      <c r="W351" s="36">
        <f>(C_calculation_DO_reachcode!BG351*Q!AZ351)/'A-IFR'!AZ351</f>
        <v>0.10393481581888209</v>
      </c>
      <c r="X351" s="36" t="e">
        <f>(C_calculation_DO_reachcode!BH351*Q!BA351)/'A-IFR'!BA351</f>
        <v>#DIV/0!</v>
      </c>
      <c r="Y351" s="36">
        <f>(C_calculation_DO_reachcode!BI351*Q!BB351)/'A-IFR'!BB351</f>
        <v>0.25580750448021133</v>
      </c>
      <c r="Z351" s="36">
        <f>(C_calculation_DO_reachcode!BJ351*Q!BC351)/'A-IFR'!BC351</f>
        <v>0.1068337371903713</v>
      </c>
      <c r="AA351" s="36" t="e">
        <f>(C_calculation_DO_reachcode!BK351*Q!BD351)/'A-IFR'!BD351</f>
        <v>#DIV/0!</v>
      </c>
      <c r="AB351" s="36">
        <f>(C_calculation_DO_reachcode!BL351*Q!BE351)/'A-IFR'!BE351</f>
        <v>5.350017320430981E-2</v>
      </c>
      <c r="AC351" s="36">
        <f>(C_calculation_DO_reachcode!BM351*Q!BF351)/'A-IFR'!BF351</f>
        <v>0.25118222669580459</v>
      </c>
      <c r="AD351" s="36">
        <f>(C_calculation_DO_reachcode!BN351*Q!BG351)/'A-IFR'!BG351</f>
        <v>0.10821262938231684</v>
      </c>
    </row>
    <row r="352" spans="1:30" x14ac:dyDescent="0.25">
      <c r="A352" s="15" t="s">
        <v>412</v>
      </c>
      <c r="B352" s="3">
        <v>17110002001505</v>
      </c>
      <c r="C352">
        <v>0.19986943900585175</v>
      </c>
      <c r="D352" s="20">
        <v>115</v>
      </c>
      <c r="F352" s="36" t="e">
        <f>(C_calculation_DO_reachcode!AP352*Q!AI352)/'A-IFR'!AI352</f>
        <v>#DIV/0!</v>
      </c>
      <c r="G352" s="36" t="e">
        <f>(C_calculation_DO_reachcode!AQ352*Q!AJ352)/'A-IFR'!AJ352</f>
        <v>#DIV/0!</v>
      </c>
      <c r="H352" s="36" t="e">
        <f>(C_calculation_DO_reachcode!AR352*Q!AK352)/'A-IFR'!AK352</f>
        <v>#DIV/0!</v>
      </c>
      <c r="I352" s="36" t="e">
        <f>(C_calculation_DO_reachcode!AS352*Q!AL352)/'A-IFR'!AL352</f>
        <v>#DIV/0!</v>
      </c>
      <c r="J352" s="36" t="e">
        <f>(C_calculation_DO_reachcode!AT352*Q!AM352)/'A-IFR'!AM352</f>
        <v>#DIV/0!</v>
      </c>
      <c r="K352" s="36">
        <f>(C_calculation_DO_reachcode!AU352*Q!AN352)/'A-IFR'!AN352</f>
        <v>5.6979115480602457E-2</v>
      </c>
      <c r="L352" s="36">
        <f>(C_calculation_DO_reachcode!AV352*Q!AO352)/'A-IFR'!AO352</f>
        <v>4.9059810984015934E-2</v>
      </c>
      <c r="M352" s="36">
        <f>(C_calculation_DO_reachcode!AW352*Q!AP352)/'A-IFR'!AP352</f>
        <v>0.11710668067005721</v>
      </c>
      <c r="N352" s="36">
        <f>(C_calculation_DO_reachcode!AX352*Q!AQ352)/'A-IFR'!AQ352</f>
        <v>0.15561448188621416</v>
      </c>
      <c r="O352" s="36" t="e">
        <f>(C_calculation_DO_reachcode!AY352*Q!AR352)/'A-IFR'!AR352</f>
        <v>#DIV/0!</v>
      </c>
      <c r="P352" s="36" t="e">
        <f>(C_calculation_DO_reachcode!AZ352*Q!AS352)/'A-IFR'!AS352</f>
        <v>#DIV/0!</v>
      </c>
      <c r="Q352" s="36" t="e">
        <f>(C_calculation_DO_reachcode!BA352*Q!AT352)/'A-IFR'!AT352</f>
        <v>#DIV/0!</v>
      </c>
      <c r="R352" s="36">
        <f>(C_calculation_DO_reachcode!BB352*Q!AU352)/'A-IFR'!AU352</f>
        <v>0.17956973863018222</v>
      </c>
      <c r="S352" s="36">
        <f>(C_calculation_DO_reachcode!BC352*Q!AV352)/'A-IFR'!AV352</f>
        <v>0.24338290593685577</v>
      </c>
      <c r="T352" s="36" t="e">
        <f>(C_calculation_DO_reachcode!BD352*Q!AW352)/'A-IFR'!AW352</f>
        <v>#DIV/0!</v>
      </c>
      <c r="U352" s="36">
        <f>(C_calculation_DO_reachcode!BE352*Q!AX352)/'A-IFR'!AX352</f>
        <v>0.10018677283047785</v>
      </c>
      <c r="V352" s="36">
        <f>(C_calculation_DO_reachcode!BF352*Q!AY352)/'A-IFR'!AY352</f>
        <v>0.16873979784013593</v>
      </c>
      <c r="W352" s="36">
        <f>(C_calculation_DO_reachcode!BG352*Q!AZ352)/'A-IFR'!AZ352</f>
        <v>0.10393481581888209</v>
      </c>
      <c r="X352" s="36" t="e">
        <f>(C_calculation_DO_reachcode!BH352*Q!BA352)/'A-IFR'!BA352</f>
        <v>#DIV/0!</v>
      </c>
      <c r="Y352" s="36">
        <f>(C_calculation_DO_reachcode!BI352*Q!BB352)/'A-IFR'!BB352</f>
        <v>0.25580750448021133</v>
      </c>
      <c r="Z352" s="36">
        <f>(C_calculation_DO_reachcode!BJ352*Q!BC352)/'A-IFR'!BC352</f>
        <v>0.1068337371903713</v>
      </c>
      <c r="AA352" s="36" t="e">
        <f>(C_calculation_DO_reachcode!BK352*Q!BD352)/'A-IFR'!BD352</f>
        <v>#DIV/0!</v>
      </c>
      <c r="AB352" s="36">
        <f>(C_calculation_DO_reachcode!BL352*Q!BE352)/'A-IFR'!BE352</f>
        <v>5.350017320430981E-2</v>
      </c>
      <c r="AC352" s="36">
        <f>(C_calculation_DO_reachcode!BM352*Q!BF352)/'A-IFR'!BF352</f>
        <v>0.25118222669580459</v>
      </c>
      <c r="AD352" s="36">
        <f>(C_calculation_DO_reachcode!BN352*Q!BG352)/'A-IFR'!BG352</f>
        <v>0.10821262938231684</v>
      </c>
    </row>
    <row r="353" spans="1:30" x14ac:dyDescent="0.25">
      <c r="A353" s="15" t="s">
        <v>413</v>
      </c>
      <c r="B353" s="3">
        <v>17110004000714</v>
      </c>
      <c r="C353">
        <v>1.9598582293838263E-3</v>
      </c>
      <c r="D353" s="20">
        <v>191</v>
      </c>
      <c r="F353" s="36">
        <f>(C_calculation_DO_reachcode!AP353*Q!AI353)/'A-IFR'!AI353</f>
        <v>0</v>
      </c>
      <c r="G353" s="36">
        <f>(C_calculation_DO_reachcode!AQ353*Q!AJ353)/'A-IFR'!AJ353</f>
        <v>0</v>
      </c>
      <c r="H353" s="36">
        <f>(C_calculation_DO_reachcode!AR353*Q!AK353)/'A-IFR'!AK353</f>
        <v>0</v>
      </c>
      <c r="I353" s="36">
        <f>(C_calculation_DO_reachcode!AS353*Q!AL353)/'A-IFR'!AL353</f>
        <v>0</v>
      </c>
      <c r="J353" s="36">
        <f>(C_calculation_DO_reachcode!AT353*Q!AM353)/'A-IFR'!AM353</f>
        <v>9.4936825810503049E-3</v>
      </c>
      <c r="K353" s="36">
        <f>(C_calculation_DO_reachcode!AU353*Q!AN353)/'A-IFR'!AN353</f>
        <v>1.1028207259817683E-2</v>
      </c>
      <c r="L353" s="36">
        <f>(C_calculation_DO_reachcode!AV353*Q!AO353)/'A-IFR'!AO353</f>
        <v>1.0077244700914626E-2</v>
      </c>
      <c r="M353" s="36" t="e">
        <f>(C_calculation_DO_reachcode!AW353*Q!AP353)/'A-IFR'!AP353</f>
        <v>#DIV/0!</v>
      </c>
      <c r="N353" s="36" t="e">
        <f>(C_calculation_DO_reachcode!AX353*Q!AQ353)/'A-IFR'!AQ353</f>
        <v>#DIV/0!</v>
      </c>
      <c r="O353" s="36">
        <f>(C_calculation_DO_reachcode!AY353*Q!AR353)/'A-IFR'!AR353</f>
        <v>0</v>
      </c>
      <c r="P353" s="36">
        <f>(C_calculation_DO_reachcode!AZ353*Q!AS353)/'A-IFR'!AS353</f>
        <v>0</v>
      </c>
      <c r="Q353" s="36">
        <f>(C_calculation_DO_reachcode!BA353*Q!AT353)/'A-IFR'!AT353</f>
        <v>0</v>
      </c>
      <c r="R353" s="36">
        <f>(C_calculation_DO_reachcode!BB353*Q!AU353)/'A-IFR'!AU353</f>
        <v>0</v>
      </c>
      <c r="S353" s="36">
        <f>(C_calculation_DO_reachcode!BC353*Q!AV353)/'A-IFR'!AV353</f>
        <v>0</v>
      </c>
      <c r="T353" s="36">
        <f>(C_calculation_DO_reachcode!BD353*Q!AW353)/'A-IFR'!AW353</f>
        <v>0</v>
      </c>
      <c r="U353" s="36">
        <f>(C_calculation_DO_reachcode!BE353*Q!AX353)/'A-IFR'!AX353</f>
        <v>0</v>
      </c>
      <c r="V353" s="36">
        <f>(C_calculation_DO_reachcode!BF353*Q!AY353)/'A-IFR'!AY353</f>
        <v>0</v>
      </c>
      <c r="W353" s="36">
        <f>(C_calculation_DO_reachcode!BG353*Q!AZ353)/'A-IFR'!AZ353</f>
        <v>0</v>
      </c>
      <c r="X353" s="36">
        <f>(C_calculation_DO_reachcode!BH353*Q!BA353)/'A-IFR'!BA353</f>
        <v>0</v>
      </c>
      <c r="Y353" s="36">
        <f>(C_calculation_DO_reachcode!BI353*Q!BB353)/'A-IFR'!BB353</f>
        <v>0</v>
      </c>
      <c r="Z353" s="36">
        <f>(C_calculation_DO_reachcode!BJ353*Q!BC353)/'A-IFR'!BC353</f>
        <v>0</v>
      </c>
      <c r="AA353" s="36">
        <f>(C_calculation_DO_reachcode!BK353*Q!BD353)/'A-IFR'!BD353</f>
        <v>0</v>
      </c>
      <c r="AB353" s="36">
        <f>(C_calculation_DO_reachcode!BL353*Q!BE353)/'A-IFR'!BE353</f>
        <v>1.0781766705299437E-2</v>
      </c>
      <c r="AC353" s="36">
        <f>(C_calculation_DO_reachcode!BM353*Q!BF353)/'A-IFR'!BF353</f>
        <v>0</v>
      </c>
      <c r="AD353" s="36">
        <f>(C_calculation_DO_reachcode!BN353*Q!BG353)/'A-IFR'!BG353</f>
        <v>0</v>
      </c>
    </row>
    <row r="354" spans="1:30" x14ac:dyDescent="0.25">
      <c r="A354" s="15" t="s">
        <v>414</v>
      </c>
      <c r="B354" s="3">
        <v>17110004014473</v>
      </c>
      <c r="C354">
        <v>0.41107821464538574</v>
      </c>
      <c r="D354" s="20">
        <v>186</v>
      </c>
      <c r="F354" s="36" t="e">
        <f>(C_calculation_DO_reachcode!AP354*Q!AI354)/'A-IFR'!AI354</f>
        <v>#DIV/0!</v>
      </c>
      <c r="G354" s="36" t="e">
        <f>(C_calculation_DO_reachcode!AQ354*Q!AJ354)/'A-IFR'!AJ354</f>
        <v>#DIV/0!</v>
      </c>
      <c r="H354" s="36" t="e">
        <f>(C_calculation_DO_reachcode!AR354*Q!AK354)/'A-IFR'!AK354</f>
        <v>#DIV/0!</v>
      </c>
      <c r="I354" s="36" t="e">
        <f>(C_calculation_DO_reachcode!AS354*Q!AL354)/'A-IFR'!AL354</f>
        <v>#DIV/0!</v>
      </c>
      <c r="J354" s="36">
        <f>(C_calculation_DO_reachcode!AT354*Q!AM354)/'A-IFR'!AM354</f>
        <v>0.55191718018959957</v>
      </c>
      <c r="K354" s="36">
        <f>(C_calculation_DO_reachcode!AU354*Q!AN354)/'A-IFR'!AN354</f>
        <v>0.22175722543505677</v>
      </c>
      <c r="L354" s="36" t="e">
        <f>(C_calculation_DO_reachcode!AV354*Q!AO354)/'A-IFR'!AO354</f>
        <v>#DIV/0!</v>
      </c>
      <c r="M354" s="36">
        <f>(C_calculation_DO_reachcode!AW354*Q!AP354)/'A-IFR'!AP354</f>
        <v>0.3952876882071234</v>
      </c>
      <c r="N354" s="36">
        <f>(C_calculation_DO_reachcode!AX354*Q!AQ354)/'A-IFR'!AQ354</f>
        <v>0.49780786945384098</v>
      </c>
      <c r="O354" s="36" t="e">
        <f>(C_calculation_DO_reachcode!AY354*Q!AR354)/'A-IFR'!AR354</f>
        <v>#DIV/0!</v>
      </c>
      <c r="P354" s="36" t="e">
        <f>(C_calculation_DO_reachcode!AZ354*Q!AS354)/'A-IFR'!AS354</f>
        <v>#DIV/0!</v>
      </c>
      <c r="Q354" s="36" t="e">
        <f>(C_calculation_DO_reachcode!BA354*Q!AT354)/'A-IFR'!AT354</f>
        <v>#DIV/0!</v>
      </c>
      <c r="R354" s="36">
        <f>(C_calculation_DO_reachcode!BB354*Q!AU354)/'A-IFR'!AU354</f>
        <v>0.3885787685488899</v>
      </c>
      <c r="S354" s="36">
        <f>(C_calculation_DO_reachcode!BC354*Q!AV354)/'A-IFR'!AV354</f>
        <v>0.46869673592745714</v>
      </c>
      <c r="T354" s="36" t="e">
        <f>(C_calculation_DO_reachcode!BD354*Q!AW354)/'A-IFR'!AW354</f>
        <v>#DIV/0!</v>
      </c>
      <c r="U354" s="36">
        <f>(C_calculation_DO_reachcode!BE354*Q!AX354)/'A-IFR'!AX354</f>
        <v>0.35788671265819744</v>
      </c>
      <c r="V354" s="36">
        <f>(C_calculation_DO_reachcode!BF354*Q!AY354)/'A-IFR'!AY354</f>
        <v>0.43261036788863438</v>
      </c>
      <c r="W354" s="36">
        <f>(C_calculation_DO_reachcode!BG354*Q!AZ354)/'A-IFR'!AZ354</f>
        <v>0.36263420716855177</v>
      </c>
      <c r="X354" s="36" t="e">
        <f>(C_calculation_DO_reachcode!BH354*Q!BA354)/'A-IFR'!BA354</f>
        <v>#DIV/0!</v>
      </c>
      <c r="Y354" s="36">
        <f>(C_calculation_DO_reachcode!BI354*Q!BB354)/'A-IFR'!BB354</f>
        <v>0.46242128063194415</v>
      </c>
      <c r="Z354" s="36">
        <f>(C_calculation_DO_reachcode!BJ354*Q!BC354)/'A-IFR'!BC354</f>
        <v>0.34454804853622206</v>
      </c>
      <c r="AA354" s="36">
        <f>(C_calculation_DO_reachcode!BK354*Q!BD354)/'A-IFR'!BD354</f>
        <v>0.50107425173702413</v>
      </c>
      <c r="AB354" s="36">
        <f>(C_calculation_DO_reachcode!BL354*Q!BE354)/'A-IFR'!BE354</f>
        <v>0.21068587205519196</v>
      </c>
      <c r="AC354" s="36">
        <f>(C_calculation_DO_reachcode!BM354*Q!BF354)/'A-IFR'!BF354</f>
        <v>0.42814681686725525</v>
      </c>
      <c r="AD354" s="36">
        <f>(C_calculation_DO_reachcode!BN354*Q!BG354)/'A-IFR'!BG354</f>
        <v>0.34659286266084821</v>
      </c>
    </row>
    <row r="355" spans="1:30" x14ac:dyDescent="0.25">
      <c r="A355" s="15" t="s">
        <v>415</v>
      </c>
      <c r="B355" s="3">
        <v>17110004000695</v>
      </c>
      <c r="C355">
        <v>9.6774715930223465E-3</v>
      </c>
      <c r="D355" s="20">
        <v>82</v>
      </c>
      <c r="F355" s="36">
        <f>(C_calculation_DO_reachcode!AP355*Q!AI355)/'A-IFR'!AI355</f>
        <v>0</v>
      </c>
      <c r="G355" s="36">
        <f>(C_calculation_DO_reachcode!AQ355*Q!AJ355)/'A-IFR'!AJ355</f>
        <v>0</v>
      </c>
      <c r="H355" s="36">
        <f>(C_calculation_DO_reachcode!AR355*Q!AK355)/'A-IFR'!AK355</f>
        <v>0</v>
      </c>
      <c r="I355" s="36">
        <f>(C_calculation_DO_reachcode!AS355*Q!AL355)/'A-IFR'!AL355</f>
        <v>0</v>
      </c>
      <c r="J355" s="36">
        <f>(C_calculation_DO_reachcode!AT355*Q!AM355)/'A-IFR'!AM355</f>
        <v>0</v>
      </c>
      <c r="K355" s="36">
        <f>(C_calculation_DO_reachcode!AU355*Q!AN355)/'A-IFR'!AN355</f>
        <v>0</v>
      </c>
      <c r="L355" s="36">
        <f>(C_calculation_DO_reachcode!AV355*Q!AO355)/'A-IFR'!AO355</f>
        <v>7.9760440184392017E-2</v>
      </c>
      <c r="M355" s="36">
        <f>(C_calculation_DO_reachcode!AW355*Q!AP355)/'A-IFR'!AP355</f>
        <v>0.23445253166906768</v>
      </c>
      <c r="N355" s="36">
        <f>(C_calculation_DO_reachcode!AX355*Q!AQ355)/'A-IFR'!AQ355</f>
        <v>0</v>
      </c>
      <c r="O355" s="36">
        <f>(C_calculation_DO_reachcode!AY355*Q!AR355)/'A-IFR'!AR355</f>
        <v>0</v>
      </c>
      <c r="P355" s="36">
        <f>(C_calculation_DO_reachcode!AZ355*Q!AS355)/'A-IFR'!AS355</f>
        <v>0</v>
      </c>
      <c r="Q355" s="36">
        <f>(C_calculation_DO_reachcode!BA355*Q!AT355)/'A-IFR'!AT355</f>
        <v>0</v>
      </c>
      <c r="R355" s="36">
        <f>(C_calculation_DO_reachcode!BB355*Q!AU355)/'A-IFR'!AU355</f>
        <v>0</v>
      </c>
      <c r="S355" s="36">
        <f>(C_calculation_DO_reachcode!BC355*Q!AV355)/'A-IFR'!AV355</f>
        <v>0</v>
      </c>
      <c r="T355" s="36">
        <f>(C_calculation_DO_reachcode!BD355*Q!AW355)/'A-IFR'!AW355</f>
        <v>0</v>
      </c>
      <c r="U355" s="36">
        <f>(C_calculation_DO_reachcode!BE355*Q!AX355)/'A-IFR'!AX355</f>
        <v>0</v>
      </c>
      <c r="V355" s="36">
        <f>(C_calculation_DO_reachcode!BF355*Q!AY355)/'A-IFR'!AY355</f>
        <v>0</v>
      </c>
      <c r="W355" s="36">
        <f>(C_calculation_DO_reachcode!BG355*Q!AZ355)/'A-IFR'!AZ355</f>
        <v>0</v>
      </c>
      <c r="X355" s="36">
        <f>(C_calculation_DO_reachcode!BH355*Q!BA355)/'A-IFR'!BA355</f>
        <v>0</v>
      </c>
      <c r="Y355" s="36">
        <f>(C_calculation_DO_reachcode!BI355*Q!BB355)/'A-IFR'!BB355</f>
        <v>0</v>
      </c>
      <c r="Z355" s="36">
        <f>(C_calculation_DO_reachcode!BJ355*Q!BC355)/'A-IFR'!BC355</f>
        <v>0</v>
      </c>
      <c r="AA355" s="36">
        <f>(C_calculation_DO_reachcode!BK355*Q!BD355)/'A-IFR'!BD355</f>
        <v>0</v>
      </c>
      <c r="AB355" s="36">
        <f>(C_calculation_DO_reachcode!BL355*Q!BE355)/'A-IFR'!BE355</f>
        <v>2.4618507250098433E-2</v>
      </c>
      <c r="AC355" s="36">
        <f>(C_calculation_DO_reachcode!BM355*Q!BF355)/'A-IFR'!BF355</f>
        <v>0</v>
      </c>
      <c r="AD355" s="36">
        <f>(C_calculation_DO_reachcode!BN355*Q!BG355)/'A-IFR'!BG355</f>
        <v>0</v>
      </c>
    </row>
    <row r="356" spans="1:30" x14ac:dyDescent="0.25">
      <c r="A356" s="15" t="s">
        <v>416</v>
      </c>
      <c r="B356" s="3">
        <v>17110002001505</v>
      </c>
      <c r="C356">
        <v>0.19132848083972931</v>
      </c>
      <c r="D356" s="20">
        <v>115</v>
      </c>
      <c r="F356" s="36" t="e">
        <f>(C_calculation_DO_reachcode!AP356*Q!AI356)/'A-IFR'!AI356</f>
        <v>#DIV/0!</v>
      </c>
      <c r="G356" s="36" t="e">
        <f>(C_calculation_DO_reachcode!AQ356*Q!AJ356)/'A-IFR'!AJ356</f>
        <v>#DIV/0!</v>
      </c>
      <c r="H356" s="36" t="e">
        <f>(C_calculation_DO_reachcode!AR356*Q!AK356)/'A-IFR'!AK356</f>
        <v>#DIV/0!</v>
      </c>
      <c r="I356" s="36" t="e">
        <f>(C_calculation_DO_reachcode!AS356*Q!AL356)/'A-IFR'!AL356</f>
        <v>#DIV/0!</v>
      </c>
      <c r="J356" s="36" t="e">
        <f>(C_calculation_DO_reachcode!AT356*Q!AM356)/'A-IFR'!AM356</f>
        <v>#DIV/0!</v>
      </c>
      <c r="K356" s="36" t="e">
        <f>(C_calculation_DO_reachcode!AU356*Q!AN356)/'A-IFR'!AN356</f>
        <v>#DIV/0!</v>
      </c>
      <c r="L356" s="36" t="e">
        <f>(C_calculation_DO_reachcode!AV356*Q!AO356)/'A-IFR'!AO356</f>
        <v>#DIV/0!</v>
      </c>
      <c r="M356" s="36" t="e">
        <f>(C_calculation_DO_reachcode!AW356*Q!AP356)/'A-IFR'!AP356</f>
        <v>#DIV/0!</v>
      </c>
      <c r="N356" s="36">
        <f>(C_calculation_DO_reachcode!AX356*Q!AQ356)/'A-IFR'!AQ356</f>
        <v>0</v>
      </c>
      <c r="O356" s="36" t="e">
        <f>(C_calculation_DO_reachcode!AY356*Q!AR356)/'A-IFR'!AR356</f>
        <v>#DIV/0!</v>
      </c>
      <c r="P356" s="36" t="e">
        <f>(C_calculation_DO_reachcode!AZ356*Q!AS356)/'A-IFR'!AS356</f>
        <v>#DIV/0!</v>
      </c>
      <c r="Q356" s="36" t="e">
        <f>(C_calculation_DO_reachcode!BA356*Q!AT356)/'A-IFR'!AT356</f>
        <v>#DIV/0!</v>
      </c>
      <c r="R356" s="36">
        <f>(C_calculation_DO_reachcode!BB356*Q!AU356)/'A-IFR'!AU356</f>
        <v>0</v>
      </c>
      <c r="S356" s="36">
        <f>(C_calculation_DO_reachcode!BC356*Q!AV356)/'A-IFR'!AV356</f>
        <v>0</v>
      </c>
      <c r="T356" s="36" t="e">
        <f>(C_calculation_DO_reachcode!BD356*Q!AW356)/'A-IFR'!AW356</f>
        <v>#DIV/0!</v>
      </c>
      <c r="U356" s="36" t="e">
        <f>(C_calculation_DO_reachcode!BE356*Q!AX356)/'A-IFR'!AX356</f>
        <v>#DIV/0!</v>
      </c>
      <c r="V356" s="36">
        <f>(C_calculation_DO_reachcode!BF356*Q!AY356)/'A-IFR'!AY356</f>
        <v>0</v>
      </c>
      <c r="W356" s="36" t="e">
        <f>(C_calculation_DO_reachcode!BG356*Q!AZ356)/'A-IFR'!AZ356</f>
        <v>#DIV/0!</v>
      </c>
      <c r="X356" s="36" t="e">
        <f>(C_calculation_DO_reachcode!BH356*Q!BA356)/'A-IFR'!BA356</f>
        <v>#DIV/0!</v>
      </c>
      <c r="Y356" s="36">
        <f>(C_calculation_DO_reachcode!BI356*Q!BB356)/'A-IFR'!BB356</f>
        <v>0</v>
      </c>
      <c r="Z356" s="36" t="e">
        <f>(C_calculation_DO_reachcode!BJ356*Q!BC356)/'A-IFR'!BC356</f>
        <v>#DIV/0!</v>
      </c>
      <c r="AA356" s="36" t="e">
        <f>(C_calculation_DO_reachcode!BK356*Q!BD356)/'A-IFR'!BD356</f>
        <v>#DIV/0!</v>
      </c>
      <c r="AB356" s="36" t="e">
        <f>(C_calculation_DO_reachcode!BL356*Q!BE356)/'A-IFR'!BE356</f>
        <v>#DIV/0!</v>
      </c>
      <c r="AC356" s="36">
        <f>(C_calculation_DO_reachcode!BM356*Q!BF356)/'A-IFR'!BF356</f>
        <v>0</v>
      </c>
      <c r="AD356" s="36" t="e">
        <f>(C_calculation_DO_reachcode!BN356*Q!BG356)/'A-IFR'!BG356</f>
        <v>#DIV/0!</v>
      </c>
    </row>
    <row r="357" spans="1:30" x14ac:dyDescent="0.25">
      <c r="A357" s="15" t="s">
        <v>417</v>
      </c>
      <c r="B357" s="3">
        <v>17110002001505</v>
      </c>
      <c r="C357">
        <v>0.20536394417285919</v>
      </c>
      <c r="D357" s="20">
        <v>115</v>
      </c>
      <c r="F357" s="36" t="e">
        <f>(C_calculation_DO_reachcode!AP357*Q!AI357)/'A-IFR'!AI357</f>
        <v>#DIV/0!</v>
      </c>
      <c r="G357" s="36" t="e">
        <f>(C_calculation_DO_reachcode!AQ357*Q!AJ357)/'A-IFR'!AJ357</f>
        <v>#DIV/0!</v>
      </c>
      <c r="H357" s="36" t="e">
        <f>(C_calculation_DO_reachcode!AR357*Q!AK357)/'A-IFR'!AK357</f>
        <v>#DIV/0!</v>
      </c>
      <c r="I357" s="36" t="e">
        <f>(C_calculation_DO_reachcode!AS357*Q!AL357)/'A-IFR'!AL357</f>
        <v>#DIV/0!</v>
      </c>
      <c r="J357" s="36" t="e">
        <f>(C_calculation_DO_reachcode!AT357*Q!AM357)/'A-IFR'!AM357</f>
        <v>#DIV/0!</v>
      </c>
      <c r="K357" s="36" t="e">
        <f>(C_calculation_DO_reachcode!AU357*Q!AN357)/'A-IFR'!AN357</f>
        <v>#DIV/0!</v>
      </c>
      <c r="L357" s="36" t="e">
        <f>(C_calculation_DO_reachcode!AV357*Q!AO357)/'A-IFR'!AO357</f>
        <v>#DIV/0!</v>
      </c>
      <c r="M357" s="36" t="e">
        <f>(C_calculation_DO_reachcode!AW357*Q!AP357)/'A-IFR'!AP357</f>
        <v>#DIV/0!</v>
      </c>
      <c r="N357" s="36">
        <f>(C_calculation_DO_reachcode!AX357*Q!AQ357)/'A-IFR'!AQ357</f>
        <v>0</v>
      </c>
      <c r="O357" s="36" t="e">
        <f>(C_calculation_DO_reachcode!AY357*Q!AR357)/'A-IFR'!AR357</f>
        <v>#DIV/0!</v>
      </c>
      <c r="P357" s="36" t="e">
        <f>(C_calculation_DO_reachcode!AZ357*Q!AS357)/'A-IFR'!AS357</f>
        <v>#DIV/0!</v>
      </c>
      <c r="Q357" s="36" t="e">
        <f>(C_calculation_DO_reachcode!BA357*Q!AT357)/'A-IFR'!AT357</f>
        <v>#DIV/0!</v>
      </c>
      <c r="R357" s="36">
        <f>(C_calculation_DO_reachcode!BB357*Q!AU357)/'A-IFR'!AU357</f>
        <v>0</v>
      </c>
      <c r="S357" s="36">
        <f>(C_calculation_DO_reachcode!BC357*Q!AV357)/'A-IFR'!AV357</f>
        <v>0</v>
      </c>
      <c r="T357" s="36" t="e">
        <f>(C_calculation_DO_reachcode!BD357*Q!AW357)/'A-IFR'!AW357</f>
        <v>#DIV/0!</v>
      </c>
      <c r="U357" s="36" t="e">
        <f>(C_calculation_DO_reachcode!BE357*Q!AX357)/'A-IFR'!AX357</f>
        <v>#DIV/0!</v>
      </c>
      <c r="V357" s="36">
        <f>(C_calculation_DO_reachcode!BF357*Q!AY357)/'A-IFR'!AY357</f>
        <v>0</v>
      </c>
      <c r="W357" s="36" t="e">
        <f>(C_calculation_DO_reachcode!BG357*Q!AZ357)/'A-IFR'!AZ357</f>
        <v>#DIV/0!</v>
      </c>
      <c r="X357" s="36" t="e">
        <f>(C_calculation_DO_reachcode!BH357*Q!BA357)/'A-IFR'!BA357</f>
        <v>#DIV/0!</v>
      </c>
      <c r="Y357" s="36">
        <f>(C_calculation_DO_reachcode!BI357*Q!BB357)/'A-IFR'!BB357</f>
        <v>0</v>
      </c>
      <c r="Z357" s="36" t="e">
        <f>(C_calculation_DO_reachcode!BJ357*Q!BC357)/'A-IFR'!BC357</f>
        <v>#DIV/0!</v>
      </c>
      <c r="AA357" s="36" t="e">
        <f>(C_calculation_DO_reachcode!BK357*Q!BD357)/'A-IFR'!BD357</f>
        <v>#DIV/0!</v>
      </c>
      <c r="AB357" s="36" t="e">
        <f>(C_calculation_DO_reachcode!BL357*Q!BE357)/'A-IFR'!BE357</f>
        <v>#DIV/0!</v>
      </c>
      <c r="AC357" s="36">
        <f>(C_calculation_DO_reachcode!BM357*Q!BF357)/'A-IFR'!BF357</f>
        <v>0</v>
      </c>
      <c r="AD357" s="36" t="e">
        <f>(C_calculation_DO_reachcode!BN357*Q!BG357)/'A-IFR'!BG357</f>
        <v>#DIV/0!</v>
      </c>
    </row>
    <row r="358" spans="1:30" x14ac:dyDescent="0.25">
      <c r="A358" s="15" t="s">
        <v>418</v>
      </c>
      <c r="B358" s="3">
        <v>17110002001505</v>
      </c>
      <c r="C358">
        <v>0.21852900087833405</v>
      </c>
      <c r="D358" s="20">
        <v>115</v>
      </c>
      <c r="F358" s="36" t="e">
        <f>(C_calculation_DO_reachcode!AP358*Q!AI358)/'A-IFR'!AI358</f>
        <v>#DIV/0!</v>
      </c>
      <c r="G358" s="36" t="e">
        <f>(C_calculation_DO_reachcode!AQ358*Q!AJ358)/'A-IFR'!AJ358</f>
        <v>#DIV/0!</v>
      </c>
      <c r="H358" s="36" t="e">
        <f>(C_calculation_DO_reachcode!AR358*Q!AK358)/'A-IFR'!AK358</f>
        <v>#DIV/0!</v>
      </c>
      <c r="I358" s="36" t="e">
        <f>(C_calculation_DO_reachcode!AS358*Q!AL358)/'A-IFR'!AL358</f>
        <v>#DIV/0!</v>
      </c>
      <c r="J358" s="36" t="e">
        <f>(C_calculation_DO_reachcode!AT358*Q!AM358)/'A-IFR'!AM358</f>
        <v>#DIV/0!</v>
      </c>
      <c r="K358" s="36" t="e">
        <f>(C_calculation_DO_reachcode!AU358*Q!AN358)/'A-IFR'!AN358</f>
        <v>#DIV/0!</v>
      </c>
      <c r="L358" s="36" t="e">
        <f>(C_calculation_DO_reachcode!AV358*Q!AO358)/'A-IFR'!AO358</f>
        <v>#DIV/0!</v>
      </c>
      <c r="M358" s="36" t="e">
        <f>(C_calculation_DO_reachcode!AW358*Q!AP358)/'A-IFR'!AP358</f>
        <v>#DIV/0!</v>
      </c>
      <c r="N358" s="36">
        <f>(C_calculation_DO_reachcode!AX358*Q!AQ358)/'A-IFR'!AQ358</f>
        <v>0</v>
      </c>
      <c r="O358" s="36" t="e">
        <f>(C_calculation_DO_reachcode!AY358*Q!AR358)/'A-IFR'!AR358</f>
        <v>#DIV/0!</v>
      </c>
      <c r="P358" s="36" t="e">
        <f>(C_calculation_DO_reachcode!AZ358*Q!AS358)/'A-IFR'!AS358</f>
        <v>#DIV/0!</v>
      </c>
      <c r="Q358" s="36" t="e">
        <f>(C_calculation_DO_reachcode!BA358*Q!AT358)/'A-IFR'!AT358</f>
        <v>#DIV/0!</v>
      </c>
      <c r="R358" s="36">
        <f>(C_calculation_DO_reachcode!BB358*Q!AU358)/'A-IFR'!AU358</f>
        <v>0</v>
      </c>
      <c r="S358" s="36">
        <f>(C_calculation_DO_reachcode!BC358*Q!AV358)/'A-IFR'!AV358</f>
        <v>0</v>
      </c>
      <c r="T358" s="36" t="e">
        <f>(C_calculation_DO_reachcode!BD358*Q!AW358)/'A-IFR'!AW358</f>
        <v>#DIV/0!</v>
      </c>
      <c r="U358" s="36" t="e">
        <f>(C_calculation_DO_reachcode!BE358*Q!AX358)/'A-IFR'!AX358</f>
        <v>#DIV/0!</v>
      </c>
      <c r="V358" s="36">
        <f>(C_calculation_DO_reachcode!BF358*Q!AY358)/'A-IFR'!AY358</f>
        <v>0</v>
      </c>
      <c r="W358" s="36" t="e">
        <f>(C_calculation_DO_reachcode!BG358*Q!AZ358)/'A-IFR'!AZ358</f>
        <v>#DIV/0!</v>
      </c>
      <c r="X358" s="36" t="e">
        <f>(C_calculation_DO_reachcode!BH358*Q!BA358)/'A-IFR'!BA358</f>
        <v>#DIV/0!</v>
      </c>
      <c r="Y358" s="36">
        <f>(C_calculation_DO_reachcode!BI358*Q!BB358)/'A-IFR'!BB358</f>
        <v>0</v>
      </c>
      <c r="Z358" s="36" t="e">
        <f>(C_calculation_DO_reachcode!BJ358*Q!BC358)/'A-IFR'!BC358</f>
        <v>#DIV/0!</v>
      </c>
      <c r="AA358" s="36" t="e">
        <f>(C_calculation_DO_reachcode!BK358*Q!BD358)/'A-IFR'!BD358</f>
        <v>#DIV/0!</v>
      </c>
      <c r="AB358" s="36" t="e">
        <f>(C_calculation_DO_reachcode!BL358*Q!BE358)/'A-IFR'!BE358</f>
        <v>#DIV/0!</v>
      </c>
      <c r="AC358" s="36">
        <f>(C_calculation_DO_reachcode!BM358*Q!BF358)/'A-IFR'!BF358</f>
        <v>0</v>
      </c>
      <c r="AD358" s="36" t="e">
        <f>(C_calculation_DO_reachcode!BN358*Q!BG358)/'A-IFR'!BG358</f>
        <v>#DIV/0!</v>
      </c>
    </row>
    <row r="359" spans="1:30" x14ac:dyDescent="0.25">
      <c r="A359" s="15" t="s">
        <v>419</v>
      </c>
      <c r="B359" s="3">
        <v>17110004000264</v>
      </c>
      <c r="C359">
        <v>0.15320734679698944</v>
      </c>
      <c r="D359" s="20">
        <v>13</v>
      </c>
      <c r="F359" s="36" t="e">
        <f>(C_calculation_DO_reachcode!AP359*Q!AI359)/'A-IFR'!AI359</f>
        <v>#DIV/0!</v>
      </c>
      <c r="G359" s="36" t="e">
        <f>(C_calculation_DO_reachcode!AQ359*Q!AJ359)/'A-IFR'!AJ359</f>
        <v>#DIV/0!</v>
      </c>
      <c r="H359" s="36" t="e">
        <f>(C_calculation_DO_reachcode!AR359*Q!AK359)/'A-IFR'!AK359</f>
        <v>#DIV/0!</v>
      </c>
      <c r="I359" s="36" t="e">
        <f>(C_calculation_DO_reachcode!AS359*Q!AL359)/'A-IFR'!AL359</f>
        <v>#DIV/0!</v>
      </c>
      <c r="J359" s="36" t="e">
        <f>(C_calculation_DO_reachcode!AT359*Q!AM359)/'A-IFR'!AM359</f>
        <v>#DIV/0!</v>
      </c>
      <c r="K359" s="36" t="e">
        <f>(C_calculation_DO_reachcode!AU359*Q!AN359)/'A-IFR'!AN359</f>
        <v>#DIV/0!</v>
      </c>
      <c r="L359" s="36" t="e">
        <f>(C_calculation_DO_reachcode!AV359*Q!AO359)/'A-IFR'!AO359</f>
        <v>#DIV/0!</v>
      </c>
      <c r="M359" s="36">
        <f>(C_calculation_DO_reachcode!AW359*Q!AP359)/'A-IFR'!AP359</f>
        <v>0.29044283620261568</v>
      </c>
      <c r="N359" s="36">
        <f>(C_calculation_DO_reachcode!AX359*Q!AQ359)/'A-IFR'!AQ359</f>
        <v>0</v>
      </c>
      <c r="O359" s="36" t="e">
        <f>(C_calculation_DO_reachcode!AY359*Q!AR359)/'A-IFR'!AR359</f>
        <v>#DIV/0!</v>
      </c>
      <c r="P359" s="36" t="e">
        <f>(C_calculation_DO_reachcode!AZ359*Q!AS359)/'A-IFR'!AS359</f>
        <v>#DIV/0!</v>
      </c>
      <c r="Q359" s="36" t="e">
        <f>(C_calculation_DO_reachcode!BA359*Q!AT359)/'A-IFR'!AT359</f>
        <v>#DIV/0!</v>
      </c>
      <c r="R359" s="36">
        <f>(C_calculation_DO_reachcode!BB359*Q!AU359)/'A-IFR'!AU359</f>
        <v>6.8047102718787875E-2</v>
      </c>
      <c r="S359" s="36">
        <f>(C_calculation_DO_reachcode!BC359*Q!AV359)/'A-IFR'!AV359</f>
        <v>0</v>
      </c>
      <c r="T359" s="36" t="e">
        <f>(C_calculation_DO_reachcode!BD359*Q!AW359)/'A-IFR'!AW359</f>
        <v>#DIV/0!</v>
      </c>
      <c r="U359" s="36" t="e">
        <f>(C_calculation_DO_reachcode!BE359*Q!AX359)/'A-IFR'!AX359</f>
        <v>#DIV/0!</v>
      </c>
      <c r="V359" s="36">
        <f>(C_calculation_DO_reachcode!BF359*Q!AY359)/'A-IFR'!AY359</f>
        <v>7.3448068533168834E-2</v>
      </c>
      <c r="W359" s="36" t="e">
        <f>(C_calculation_DO_reachcode!BG359*Q!AZ359)/'A-IFR'!AZ359</f>
        <v>#DIV/0!</v>
      </c>
      <c r="X359" s="36" t="e">
        <f>(C_calculation_DO_reachcode!BH359*Q!BA359)/'A-IFR'!BA359</f>
        <v>#DIV/0!</v>
      </c>
      <c r="Y359" s="36">
        <f>(C_calculation_DO_reachcode!BI359*Q!BB359)/'A-IFR'!BB359</f>
        <v>0</v>
      </c>
      <c r="Z359" s="36" t="e">
        <f>(C_calculation_DO_reachcode!BJ359*Q!BC359)/'A-IFR'!BC359</f>
        <v>#DIV/0!</v>
      </c>
      <c r="AA359" s="36" t="e">
        <f>(C_calculation_DO_reachcode!BK359*Q!BD359)/'A-IFR'!BD359</f>
        <v>#DIV/0!</v>
      </c>
      <c r="AB359" s="36" t="e">
        <f>(C_calculation_DO_reachcode!BL359*Q!BE359)/'A-IFR'!BE359</f>
        <v>#DIV/0!</v>
      </c>
      <c r="AC359" s="36">
        <f>(C_calculation_DO_reachcode!BM359*Q!BF359)/'A-IFR'!BF359</f>
        <v>6.7608844832474341E-2</v>
      </c>
      <c r="AD359" s="36" t="e">
        <f>(C_calculation_DO_reachcode!BN359*Q!BG359)/'A-IFR'!BG359</f>
        <v>#DIV/0!</v>
      </c>
    </row>
    <row r="360" spans="1:30" x14ac:dyDescent="0.25">
      <c r="A360" s="15" t="s">
        <v>420</v>
      </c>
      <c r="B360" s="3">
        <v>17110004003489</v>
      </c>
      <c r="C360">
        <v>3.2875514589250088E-3</v>
      </c>
      <c r="D360" s="20">
        <v>236</v>
      </c>
      <c r="F360" s="36" t="e">
        <f>(C_calculation_DO_reachcode!AP360*Q!AI360)/'A-IFR'!AI360</f>
        <v>#DIV/0!</v>
      </c>
      <c r="G360" s="36" t="e">
        <f>(C_calculation_DO_reachcode!AQ360*Q!AJ360)/'A-IFR'!AJ360</f>
        <v>#DIV/0!</v>
      </c>
      <c r="H360" s="36" t="e">
        <f>(C_calculation_DO_reachcode!AR360*Q!AK360)/'A-IFR'!AK360</f>
        <v>#DIV/0!</v>
      </c>
      <c r="I360" s="36" t="e">
        <f>(C_calculation_DO_reachcode!AS360*Q!AL360)/'A-IFR'!AL360</f>
        <v>#DIV/0!</v>
      </c>
      <c r="J360" s="36" t="e">
        <f>(C_calculation_DO_reachcode!AT360*Q!AM360)/'A-IFR'!AM360</f>
        <v>#DIV/0!</v>
      </c>
      <c r="K360" s="36" t="e">
        <f>(C_calculation_DO_reachcode!AU360*Q!AN360)/'A-IFR'!AN360</f>
        <v>#DIV/0!</v>
      </c>
      <c r="L360" s="36" t="e">
        <f>(C_calculation_DO_reachcode!AV360*Q!AO360)/'A-IFR'!AO360</f>
        <v>#DIV/0!</v>
      </c>
      <c r="M360" s="36" t="e">
        <f>(C_calculation_DO_reachcode!AW360*Q!AP360)/'A-IFR'!AP360</f>
        <v>#DIV/0!</v>
      </c>
      <c r="N360" s="36">
        <f>(C_calculation_DO_reachcode!AX360*Q!AQ360)/'A-IFR'!AQ360</f>
        <v>0.67351116809041311</v>
      </c>
      <c r="O360" s="36" t="e">
        <f>(C_calculation_DO_reachcode!AY360*Q!AR360)/'A-IFR'!AR360</f>
        <v>#DIV/0!</v>
      </c>
      <c r="P360" s="36" t="e">
        <f>(C_calculation_DO_reachcode!AZ360*Q!AS360)/'A-IFR'!AS360</f>
        <v>#DIV/0!</v>
      </c>
      <c r="Q360" s="36" t="e">
        <f>(C_calculation_DO_reachcode!BA360*Q!AT360)/'A-IFR'!AT360</f>
        <v>#DIV/0!</v>
      </c>
      <c r="R360" s="36">
        <f>(C_calculation_DO_reachcode!BB360*Q!AU360)/'A-IFR'!AU360</f>
        <v>0.70494141509287478</v>
      </c>
      <c r="S360" s="36">
        <f>(C_calculation_DO_reachcode!BC360*Q!AV360)/'A-IFR'!AV360</f>
        <v>0.60233913012262619</v>
      </c>
      <c r="T360" s="36" t="e">
        <f>(C_calculation_DO_reachcode!BD360*Q!AW360)/'A-IFR'!AW360</f>
        <v>#DIV/0!</v>
      </c>
      <c r="U360" s="36" t="e">
        <f>(C_calculation_DO_reachcode!BE360*Q!AX360)/'A-IFR'!AX360</f>
        <v>#DIV/0!</v>
      </c>
      <c r="V360" s="36">
        <f>(C_calculation_DO_reachcode!BF360*Q!AY360)/'A-IFR'!AY360</f>
        <v>0.63918323480236372</v>
      </c>
      <c r="W360" s="36" t="e">
        <f>(C_calculation_DO_reachcode!BG360*Q!AZ360)/'A-IFR'!AZ360</f>
        <v>#DIV/0!</v>
      </c>
      <c r="X360" s="36" t="e">
        <f>(C_calculation_DO_reachcode!BH360*Q!BA360)/'A-IFR'!BA360</f>
        <v>#DIV/0!</v>
      </c>
      <c r="Y360" s="36">
        <f>(C_calculation_DO_reachcode!BI360*Q!BB360)/'A-IFR'!BB360</f>
        <v>0.62261473426784264</v>
      </c>
      <c r="Z360" s="36" t="e">
        <f>(C_calculation_DO_reachcode!BJ360*Q!BC360)/'A-IFR'!BC360</f>
        <v>#DIV/0!</v>
      </c>
      <c r="AA360" s="36" t="e">
        <f>(C_calculation_DO_reachcode!BK360*Q!BD360)/'A-IFR'!BD360</f>
        <v>#DIV/0!</v>
      </c>
      <c r="AB360" s="36" t="e">
        <f>(C_calculation_DO_reachcode!BL360*Q!BE360)/'A-IFR'!BE360</f>
        <v>#DIV/0!</v>
      </c>
      <c r="AC360" s="36">
        <f>(C_calculation_DO_reachcode!BM360*Q!BF360)/'A-IFR'!BF360</f>
        <v>0.63440598937088644</v>
      </c>
      <c r="AD360" s="36" t="e">
        <f>(C_calculation_DO_reachcode!BN360*Q!BG360)/'A-IFR'!BG360</f>
        <v>#DIV/0!</v>
      </c>
    </row>
    <row r="361" spans="1:30" x14ac:dyDescent="0.25">
      <c r="A361" s="15" t="s">
        <v>421</v>
      </c>
      <c r="B361" s="3">
        <v>17110004000142</v>
      </c>
      <c r="C361">
        <v>0.99822181463241577</v>
      </c>
      <c r="D361" s="20">
        <v>644</v>
      </c>
      <c r="F361" s="36" t="e">
        <f>(C_calculation_DO_reachcode!AP361*Q!AI361)/'A-IFR'!AI361</f>
        <v>#DIV/0!</v>
      </c>
      <c r="G361" s="36" t="e">
        <f>(C_calculation_DO_reachcode!AQ361*Q!AJ361)/'A-IFR'!AJ361</f>
        <v>#DIV/0!</v>
      </c>
      <c r="H361" s="36" t="e">
        <f>(C_calculation_DO_reachcode!AR361*Q!AK361)/'A-IFR'!AK361</f>
        <v>#DIV/0!</v>
      </c>
      <c r="I361" s="36" t="e">
        <f>(C_calculation_DO_reachcode!AS361*Q!AL361)/'A-IFR'!AL361</f>
        <v>#DIV/0!</v>
      </c>
      <c r="J361" s="36" t="e">
        <f>(C_calculation_DO_reachcode!AT361*Q!AM361)/'A-IFR'!AM361</f>
        <v>#DIV/0!</v>
      </c>
      <c r="K361" s="36" t="e">
        <f>(C_calculation_DO_reachcode!AU361*Q!AN361)/'A-IFR'!AN361</f>
        <v>#DIV/0!</v>
      </c>
      <c r="L361" s="36" t="e">
        <f>(C_calculation_DO_reachcode!AV361*Q!AO361)/'A-IFR'!AO361</f>
        <v>#DIV/0!</v>
      </c>
      <c r="M361" s="36">
        <f>(C_calculation_DO_reachcode!AW361*Q!AP361)/'A-IFR'!AP361</f>
        <v>0</v>
      </c>
      <c r="N361" s="36" t="e">
        <f>(C_calculation_DO_reachcode!AX361*Q!AQ361)/'A-IFR'!AQ361</f>
        <v>#DIV/0!</v>
      </c>
      <c r="O361" s="36" t="e">
        <f>(C_calculation_DO_reachcode!AY361*Q!AR361)/'A-IFR'!AR361</f>
        <v>#DIV/0!</v>
      </c>
      <c r="P361" s="36" t="e">
        <f>(C_calculation_DO_reachcode!AZ361*Q!AS361)/'A-IFR'!AS361</f>
        <v>#DIV/0!</v>
      </c>
      <c r="Q361" s="36" t="e">
        <f>(C_calculation_DO_reachcode!BA361*Q!AT361)/'A-IFR'!AT361</f>
        <v>#DIV/0!</v>
      </c>
      <c r="R361" s="36">
        <f>(C_calculation_DO_reachcode!BB361*Q!AU361)/'A-IFR'!AU361</f>
        <v>0</v>
      </c>
      <c r="S361" s="36" t="e">
        <f>(C_calculation_DO_reachcode!BC361*Q!AV361)/'A-IFR'!AV361</f>
        <v>#DIV/0!</v>
      </c>
      <c r="T361" s="36" t="e">
        <f>(C_calculation_DO_reachcode!BD361*Q!AW361)/'A-IFR'!AW361</f>
        <v>#DIV/0!</v>
      </c>
      <c r="U361" s="36" t="e">
        <f>(C_calculation_DO_reachcode!BE361*Q!AX361)/'A-IFR'!AX361</f>
        <v>#DIV/0!</v>
      </c>
      <c r="V361" s="36">
        <f>(C_calculation_DO_reachcode!BF361*Q!AY361)/'A-IFR'!AY361</f>
        <v>0</v>
      </c>
      <c r="W361" s="36" t="e">
        <f>(C_calculation_DO_reachcode!BG361*Q!AZ361)/'A-IFR'!AZ361</f>
        <v>#DIV/0!</v>
      </c>
      <c r="X361" s="36" t="e">
        <f>(C_calculation_DO_reachcode!BH361*Q!BA361)/'A-IFR'!BA361</f>
        <v>#DIV/0!</v>
      </c>
      <c r="Y361" s="36" t="e">
        <f>(C_calculation_DO_reachcode!BI361*Q!BB361)/'A-IFR'!BB361</f>
        <v>#DIV/0!</v>
      </c>
      <c r="Z361" s="36" t="e">
        <f>(C_calculation_DO_reachcode!BJ361*Q!BC361)/'A-IFR'!BC361</f>
        <v>#DIV/0!</v>
      </c>
      <c r="AA361" s="36" t="e">
        <f>(C_calculation_DO_reachcode!BK361*Q!BD361)/'A-IFR'!BD361</f>
        <v>#DIV/0!</v>
      </c>
      <c r="AB361" s="36" t="e">
        <f>(C_calculation_DO_reachcode!BL361*Q!BE361)/'A-IFR'!BE361</f>
        <v>#DIV/0!</v>
      </c>
      <c r="AC361" s="36">
        <f>(C_calculation_DO_reachcode!BM361*Q!BF361)/'A-IFR'!BF361</f>
        <v>0</v>
      </c>
      <c r="AD361" s="36" t="e">
        <f>(C_calculation_DO_reachcode!BN361*Q!BG361)/'A-IFR'!BG361</f>
        <v>#DIV/0!</v>
      </c>
    </row>
    <row r="362" spans="1:30" x14ac:dyDescent="0.25">
      <c r="A362" s="15" t="s">
        <v>422</v>
      </c>
      <c r="B362" s="3">
        <v>17110002000120</v>
      </c>
      <c r="C362">
        <v>0.70538997650146484</v>
      </c>
      <c r="D362" s="20">
        <v>264</v>
      </c>
      <c r="F362" s="36" t="e">
        <f>(C_calculation_DO_reachcode!AP362*Q!AI362)/'A-IFR'!AI362</f>
        <v>#DIV/0!</v>
      </c>
      <c r="G362" s="36" t="e">
        <f>(C_calculation_DO_reachcode!AQ362*Q!AJ362)/'A-IFR'!AJ362</f>
        <v>#DIV/0!</v>
      </c>
      <c r="H362" s="36" t="e">
        <f>(C_calculation_DO_reachcode!AR362*Q!AK362)/'A-IFR'!AK362</f>
        <v>#DIV/0!</v>
      </c>
      <c r="I362" s="36" t="e">
        <f>(C_calculation_DO_reachcode!AS362*Q!AL362)/'A-IFR'!AL362</f>
        <v>#DIV/0!</v>
      </c>
      <c r="J362" s="36" t="e">
        <f>(C_calculation_DO_reachcode!AT362*Q!AM362)/'A-IFR'!AM362</f>
        <v>#DIV/0!</v>
      </c>
      <c r="K362" s="36" t="e">
        <f>(C_calculation_DO_reachcode!AU362*Q!AN362)/'A-IFR'!AN362</f>
        <v>#DIV/0!</v>
      </c>
      <c r="L362" s="36" t="e">
        <f>(C_calculation_DO_reachcode!AV362*Q!AO362)/'A-IFR'!AO362</f>
        <v>#DIV/0!</v>
      </c>
      <c r="M362" s="36">
        <f>(C_calculation_DO_reachcode!AW362*Q!AP362)/'A-IFR'!AP362</f>
        <v>0.13151212554322297</v>
      </c>
      <c r="N362" s="36" t="e">
        <f>(C_calculation_DO_reachcode!AX362*Q!AQ362)/'A-IFR'!AQ362</f>
        <v>#DIV/0!</v>
      </c>
      <c r="O362" s="36" t="e">
        <f>(C_calculation_DO_reachcode!AY362*Q!AR362)/'A-IFR'!AR362</f>
        <v>#DIV/0!</v>
      </c>
      <c r="P362" s="36" t="e">
        <f>(C_calculation_DO_reachcode!AZ362*Q!AS362)/'A-IFR'!AS362</f>
        <v>#DIV/0!</v>
      </c>
      <c r="Q362" s="36" t="e">
        <f>(C_calculation_DO_reachcode!BA362*Q!AT362)/'A-IFR'!AT362</f>
        <v>#DIV/0!</v>
      </c>
      <c r="R362" s="36">
        <f>(C_calculation_DO_reachcode!BB362*Q!AU362)/'A-IFR'!AU362</f>
        <v>0.35803867644677578</v>
      </c>
      <c r="S362" s="36" t="e">
        <f>(C_calculation_DO_reachcode!BC362*Q!AV362)/'A-IFR'!AV362</f>
        <v>#DIV/0!</v>
      </c>
      <c r="T362" s="36" t="e">
        <f>(C_calculation_DO_reachcode!BD362*Q!AW362)/'A-IFR'!AW362</f>
        <v>#DIV/0!</v>
      </c>
      <c r="U362" s="36" t="e">
        <f>(C_calculation_DO_reachcode!BE362*Q!AX362)/'A-IFR'!AX362</f>
        <v>#DIV/0!</v>
      </c>
      <c r="V362" s="36">
        <f>(C_calculation_DO_reachcode!BF362*Q!AY362)/'A-IFR'!AY362</f>
        <v>0.27322099725666482</v>
      </c>
      <c r="W362" s="36" t="e">
        <f>(C_calculation_DO_reachcode!BG362*Q!AZ362)/'A-IFR'!AZ362</f>
        <v>#DIV/0!</v>
      </c>
      <c r="X362" s="36" t="e">
        <f>(C_calculation_DO_reachcode!BH362*Q!BA362)/'A-IFR'!BA362</f>
        <v>#DIV/0!</v>
      </c>
      <c r="Y362" s="36" t="e">
        <f>(C_calculation_DO_reachcode!BI362*Q!BB362)/'A-IFR'!BB362</f>
        <v>#DIV/0!</v>
      </c>
      <c r="Z362" s="36" t="e">
        <f>(C_calculation_DO_reachcode!BJ362*Q!BC362)/'A-IFR'!BC362</f>
        <v>#DIV/0!</v>
      </c>
      <c r="AA362" s="36" t="e">
        <f>(C_calculation_DO_reachcode!BK362*Q!BD362)/'A-IFR'!BD362</f>
        <v>#DIV/0!</v>
      </c>
      <c r="AB362" s="36" t="e">
        <f>(C_calculation_DO_reachcode!BL362*Q!BE362)/'A-IFR'!BE362</f>
        <v>#DIV/0!</v>
      </c>
      <c r="AC362" s="36">
        <f>(C_calculation_DO_reachcode!BM362*Q!BF362)/'A-IFR'!BF362</f>
        <v>0.36523810157015985</v>
      </c>
      <c r="AD362" s="36" t="e">
        <f>(C_calculation_DO_reachcode!BN362*Q!BG362)/'A-IFR'!BG362</f>
        <v>#DIV/0!</v>
      </c>
    </row>
    <row r="363" spans="1:30" x14ac:dyDescent="0.25">
      <c r="A363" s="15" t="s">
        <v>424</v>
      </c>
      <c r="B363" s="3">
        <v>17110004001866</v>
      </c>
      <c r="C363">
        <v>2.764988224953413E-3</v>
      </c>
      <c r="D363" s="20">
        <v>558</v>
      </c>
      <c r="F363" s="36" t="e">
        <f>(C_calculation_DO_reachcode!AP363*Q!AI363)/'A-IFR'!AI363</f>
        <v>#DIV/0!</v>
      </c>
      <c r="G363" s="36" t="e">
        <f>(C_calculation_DO_reachcode!AQ363*Q!AJ363)/'A-IFR'!AJ363</f>
        <v>#DIV/0!</v>
      </c>
      <c r="H363" s="36" t="e">
        <f>(C_calculation_DO_reachcode!AR363*Q!AK363)/'A-IFR'!AK363</f>
        <v>#DIV/0!</v>
      </c>
      <c r="I363" s="36" t="e">
        <f>(C_calculation_DO_reachcode!AS363*Q!AL363)/'A-IFR'!AL363</f>
        <v>#DIV/0!</v>
      </c>
      <c r="J363" s="36" t="e">
        <f>(C_calculation_DO_reachcode!AT363*Q!AM363)/'A-IFR'!AM363</f>
        <v>#DIV/0!</v>
      </c>
      <c r="K363" s="36" t="e">
        <f>(C_calculation_DO_reachcode!AU363*Q!AN363)/'A-IFR'!AN363</f>
        <v>#DIV/0!</v>
      </c>
      <c r="L363" s="36" t="e">
        <f>(C_calculation_DO_reachcode!AV363*Q!AO363)/'A-IFR'!AO363</f>
        <v>#DIV/0!</v>
      </c>
      <c r="M363" s="36">
        <f>(C_calculation_DO_reachcode!AW363*Q!AP363)/'A-IFR'!AP363</f>
        <v>0.20329238375272213</v>
      </c>
      <c r="N363" s="36" t="e">
        <f>(C_calculation_DO_reachcode!AX363*Q!AQ363)/'A-IFR'!AQ363</f>
        <v>#DIV/0!</v>
      </c>
      <c r="O363" s="36" t="e">
        <f>(C_calculation_DO_reachcode!AY363*Q!AR363)/'A-IFR'!AR363</f>
        <v>#DIV/0!</v>
      </c>
      <c r="P363" s="36" t="e">
        <f>(C_calculation_DO_reachcode!AZ363*Q!AS363)/'A-IFR'!AS363</f>
        <v>#DIV/0!</v>
      </c>
      <c r="Q363" s="36" t="e">
        <f>(C_calculation_DO_reachcode!BA363*Q!AT363)/'A-IFR'!AT363</f>
        <v>#DIV/0!</v>
      </c>
      <c r="R363" s="36">
        <f>(C_calculation_DO_reachcode!BB363*Q!AU363)/'A-IFR'!AU363</f>
        <v>0.17077000653413107</v>
      </c>
      <c r="S363" s="36" t="e">
        <f>(C_calculation_DO_reachcode!BC363*Q!AV363)/'A-IFR'!AV363</f>
        <v>#DIV/0!</v>
      </c>
      <c r="T363" s="36" t="e">
        <f>(C_calculation_DO_reachcode!BD363*Q!AW363)/'A-IFR'!AW363</f>
        <v>#DIV/0!</v>
      </c>
      <c r="U363" s="36" t="e">
        <f>(C_calculation_DO_reachcode!BE363*Q!AX363)/'A-IFR'!AX363</f>
        <v>#DIV/0!</v>
      </c>
      <c r="V363" s="36">
        <f>(C_calculation_DO_reachcode!BF363*Q!AY363)/'A-IFR'!AY363</f>
        <v>0.15953695956836311</v>
      </c>
      <c r="W363" s="36" t="e">
        <f>(C_calculation_DO_reachcode!BG363*Q!AZ363)/'A-IFR'!AZ363</f>
        <v>#DIV/0!</v>
      </c>
      <c r="X363" s="36" t="e">
        <f>(C_calculation_DO_reachcode!BH363*Q!BA363)/'A-IFR'!BA363</f>
        <v>#DIV/0!</v>
      </c>
      <c r="Y363" s="36" t="e">
        <f>(C_calculation_DO_reachcode!BI363*Q!BB363)/'A-IFR'!BB363</f>
        <v>#DIV/0!</v>
      </c>
      <c r="Z363" s="36" t="e">
        <f>(C_calculation_DO_reachcode!BJ363*Q!BC363)/'A-IFR'!BC363</f>
        <v>#DIV/0!</v>
      </c>
      <c r="AA363" s="36" t="e">
        <f>(C_calculation_DO_reachcode!BK363*Q!BD363)/'A-IFR'!BD363</f>
        <v>#DIV/0!</v>
      </c>
      <c r="AB363" s="36" t="e">
        <f>(C_calculation_DO_reachcode!BL363*Q!BE363)/'A-IFR'!BE363</f>
        <v>#DIV/0!</v>
      </c>
      <c r="AC363" s="36">
        <f>(C_calculation_DO_reachcode!BM363*Q!BF363)/'A-IFR'!BF363</f>
        <v>0.15181743177472534</v>
      </c>
      <c r="AD363" s="36" t="e">
        <f>(C_calculation_DO_reachcode!BN363*Q!BG363)/'A-IFR'!BG363</f>
        <v>#DIV/0!</v>
      </c>
    </row>
    <row r="364" spans="1:30" x14ac:dyDescent="0.25">
      <c r="A364" s="15" t="s">
        <v>425</v>
      </c>
      <c r="B364" s="3">
        <v>17110004000220</v>
      </c>
      <c r="C364">
        <v>0.99263173341751099</v>
      </c>
      <c r="D364" s="20">
        <v>591</v>
      </c>
      <c r="F364" s="36" t="e">
        <f>(C_calculation_DO_reachcode!AP364*Q!AI364)/'A-IFR'!AI364</f>
        <v>#DIV/0!</v>
      </c>
      <c r="G364" s="36" t="e">
        <f>(C_calculation_DO_reachcode!AQ364*Q!AJ364)/'A-IFR'!AJ364</f>
        <v>#DIV/0!</v>
      </c>
      <c r="H364" s="36" t="e">
        <f>(C_calculation_DO_reachcode!AR364*Q!AK364)/'A-IFR'!AK364</f>
        <v>#DIV/0!</v>
      </c>
      <c r="I364" s="36" t="e">
        <f>(C_calculation_DO_reachcode!AS364*Q!AL364)/'A-IFR'!AL364</f>
        <v>#DIV/0!</v>
      </c>
      <c r="J364" s="36" t="e">
        <f>(C_calculation_DO_reachcode!AT364*Q!AM364)/'A-IFR'!AM364</f>
        <v>#DIV/0!</v>
      </c>
      <c r="K364" s="36" t="e">
        <f>(C_calculation_DO_reachcode!AU364*Q!AN364)/'A-IFR'!AN364</f>
        <v>#DIV/0!</v>
      </c>
      <c r="L364" s="36" t="e">
        <f>(C_calculation_DO_reachcode!AV364*Q!AO364)/'A-IFR'!AO364</f>
        <v>#DIV/0!</v>
      </c>
      <c r="M364" s="36">
        <f>(C_calculation_DO_reachcode!AW364*Q!AP364)/'A-IFR'!AP364</f>
        <v>0</v>
      </c>
      <c r="N364" s="36" t="e">
        <f>(C_calculation_DO_reachcode!AX364*Q!AQ364)/'A-IFR'!AQ364</f>
        <v>#DIV/0!</v>
      </c>
      <c r="O364" s="36" t="e">
        <f>(C_calculation_DO_reachcode!AY364*Q!AR364)/'A-IFR'!AR364</f>
        <v>#DIV/0!</v>
      </c>
      <c r="P364" s="36" t="e">
        <f>(C_calculation_DO_reachcode!AZ364*Q!AS364)/'A-IFR'!AS364</f>
        <v>#DIV/0!</v>
      </c>
      <c r="Q364" s="36" t="e">
        <f>(C_calculation_DO_reachcode!BA364*Q!AT364)/'A-IFR'!AT364</f>
        <v>#DIV/0!</v>
      </c>
      <c r="R364" s="36">
        <f>(C_calculation_DO_reachcode!BB364*Q!AU364)/'A-IFR'!AU364</f>
        <v>0</v>
      </c>
      <c r="S364" s="36" t="e">
        <f>(C_calculation_DO_reachcode!BC364*Q!AV364)/'A-IFR'!AV364</f>
        <v>#DIV/0!</v>
      </c>
      <c r="T364" s="36" t="e">
        <f>(C_calculation_DO_reachcode!BD364*Q!AW364)/'A-IFR'!AW364</f>
        <v>#DIV/0!</v>
      </c>
      <c r="U364" s="36" t="e">
        <f>(C_calculation_DO_reachcode!BE364*Q!AX364)/'A-IFR'!AX364</f>
        <v>#DIV/0!</v>
      </c>
      <c r="V364" s="36">
        <f>(C_calculation_DO_reachcode!BF364*Q!AY364)/'A-IFR'!AY364</f>
        <v>0</v>
      </c>
      <c r="W364" s="36" t="e">
        <f>(C_calculation_DO_reachcode!BG364*Q!AZ364)/'A-IFR'!AZ364</f>
        <v>#DIV/0!</v>
      </c>
      <c r="X364" s="36" t="e">
        <f>(C_calculation_DO_reachcode!BH364*Q!BA364)/'A-IFR'!BA364</f>
        <v>#DIV/0!</v>
      </c>
      <c r="Y364" s="36" t="e">
        <f>(C_calculation_DO_reachcode!BI364*Q!BB364)/'A-IFR'!BB364</f>
        <v>#DIV/0!</v>
      </c>
      <c r="Z364" s="36" t="e">
        <f>(C_calculation_DO_reachcode!BJ364*Q!BC364)/'A-IFR'!BC364</f>
        <v>#DIV/0!</v>
      </c>
      <c r="AA364" s="36" t="e">
        <f>(C_calculation_DO_reachcode!BK364*Q!BD364)/'A-IFR'!BD364</f>
        <v>#DIV/0!</v>
      </c>
      <c r="AB364" s="36" t="e">
        <f>(C_calculation_DO_reachcode!BL364*Q!BE364)/'A-IFR'!BE364</f>
        <v>#DIV/0!</v>
      </c>
      <c r="AC364" s="36">
        <f>(C_calculation_DO_reachcode!BM364*Q!BF364)/'A-IFR'!BF364</f>
        <v>0</v>
      </c>
      <c r="AD364" s="36" t="e">
        <f>(C_calculation_DO_reachcode!BN364*Q!BG364)/'A-IFR'!BG364</f>
        <v>#DIV/0!</v>
      </c>
    </row>
    <row r="365" spans="1:30" x14ac:dyDescent="0.25">
      <c r="A365" s="15" t="s">
        <v>426</v>
      </c>
      <c r="B365" s="3">
        <v>17110004013567</v>
      </c>
      <c r="C365">
        <v>0.97485804557800293</v>
      </c>
      <c r="D365" s="20">
        <v>214</v>
      </c>
      <c r="F365" s="36" t="e">
        <f>(C_calculation_DO_reachcode!AP365*Q!AI365)/'A-IFR'!AI365</f>
        <v>#DIV/0!</v>
      </c>
      <c r="G365" s="36" t="e">
        <f>(C_calculation_DO_reachcode!AQ365*Q!AJ365)/'A-IFR'!AJ365</f>
        <v>#DIV/0!</v>
      </c>
      <c r="H365" s="36" t="e">
        <f>(C_calculation_DO_reachcode!AR365*Q!AK365)/'A-IFR'!AK365</f>
        <v>#DIV/0!</v>
      </c>
      <c r="I365" s="36" t="e">
        <f>(C_calculation_DO_reachcode!AS365*Q!AL365)/'A-IFR'!AL365</f>
        <v>#DIV/0!</v>
      </c>
      <c r="J365" s="36" t="e">
        <f>(C_calculation_DO_reachcode!AT365*Q!AM365)/'A-IFR'!AM365</f>
        <v>#DIV/0!</v>
      </c>
      <c r="K365" s="36" t="e">
        <f>(C_calculation_DO_reachcode!AU365*Q!AN365)/'A-IFR'!AN365</f>
        <v>#DIV/0!</v>
      </c>
      <c r="L365" s="36" t="e">
        <f>(C_calculation_DO_reachcode!AV365*Q!AO365)/'A-IFR'!AO365</f>
        <v>#DIV/0!</v>
      </c>
      <c r="M365" s="36">
        <f>(C_calculation_DO_reachcode!AW365*Q!AP365)/'A-IFR'!AP365</f>
        <v>0.81159665274943615</v>
      </c>
      <c r="N365" s="36" t="e">
        <f>(C_calculation_DO_reachcode!AX365*Q!AQ365)/'A-IFR'!AQ365</f>
        <v>#DIV/0!</v>
      </c>
      <c r="O365" s="36" t="e">
        <f>(C_calculation_DO_reachcode!AY365*Q!AR365)/'A-IFR'!AR365</f>
        <v>#DIV/0!</v>
      </c>
      <c r="P365" s="36" t="e">
        <f>(C_calculation_DO_reachcode!AZ365*Q!AS365)/'A-IFR'!AS365</f>
        <v>#DIV/0!</v>
      </c>
      <c r="Q365" s="36" t="e">
        <f>(C_calculation_DO_reachcode!BA365*Q!AT365)/'A-IFR'!AT365</f>
        <v>#DIV/0!</v>
      </c>
      <c r="R365" s="36">
        <f>(C_calculation_DO_reachcode!BB365*Q!AU365)/'A-IFR'!AU365</f>
        <v>0.46803543759475924</v>
      </c>
      <c r="S365" s="36" t="e">
        <f>(C_calculation_DO_reachcode!BC365*Q!AV365)/'A-IFR'!AV365</f>
        <v>#DIV/0!</v>
      </c>
      <c r="T365" s="36" t="e">
        <f>(C_calculation_DO_reachcode!BD365*Q!AW365)/'A-IFR'!AW365</f>
        <v>#DIV/0!</v>
      </c>
      <c r="U365" s="36" t="e">
        <f>(C_calculation_DO_reachcode!BE365*Q!AX365)/'A-IFR'!AX365</f>
        <v>#DIV/0!</v>
      </c>
      <c r="V365" s="36">
        <f>(C_calculation_DO_reachcode!BF365*Q!AY365)/'A-IFR'!AY365</f>
        <v>0.49171914930029131</v>
      </c>
      <c r="W365" s="36" t="e">
        <f>(C_calculation_DO_reachcode!BG365*Q!AZ365)/'A-IFR'!AZ365</f>
        <v>#DIV/0!</v>
      </c>
      <c r="X365" s="36" t="e">
        <f>(C_calculation_DO_reachcode!BH365*Q!BA365)/'A-IFR'!BA365</f>
        <v>#DIV/0!</v>
      </c>
      <c r="Y365" s="36" t="e">
        <f>(C_calculation_DO_reachcode!BI365*Q!BB365)/'A-IFR'!BB365</f>
        <v>#DIV/0!</v>
      </c>
      <c r="Z365" s="36" t="e">
        <f>(C_calculation_DO_reachcode!BJ365*Q!BC365)/'A-IFR'!BC365</f>
        <v>#DIV/0!</v>
      </c>
      <c r="AA365" s="36" t="e">
        <f>(C_calculation_DO_reachcode!BK365*Q!BD365)/'A-IFR'!BD365</f>
        <v>#DIV/0!</v>
      </c>
      <c r="AB365" s="36" t="e">
        <f>(C_calculation_DO_reachcode!BL365*Q!BE365)/'A-IFR'!BE365</f>
        <v>#DIV/0!</v>
      </c>
      <c r="AC365" s="36">
        <f>(C_calculation_DO_reachcode!BM365*Q!BF365)/'A-IFR'!BF365</f>
        <v>0.42810914687345353</v>
      </c>
      <c r="AD365" s="36" t="e">
        <f>(C_calculation_DO_reachcode!BN365*Q!BG365)/'A-IFR'!BG365</f>
        <v>#DIV/0!</v>
      </c>
    </row>
    <row r="366" spans="1:30" x14ac:dyDescent="0.25">
      <c r="A366" s="15" t="s">
        <v>427</v>
      </c>
      <c r="B366" s="3">
        <v>17110004013762</v>
      </c>
      <c r="C366">
        <v>0.97491413354873657</v>
      </c>
      <c r="D366" s="20">
        <v>195</v>
      </c>
      <c r="F366" s="36" t="e">
        <f>(C_calculation_DO_reachcode!AP366*Q!AI366)/'A-IFR'!AI366</f>
        <v>#DIV/0!</v>
      </c>
      <c r="G366" s="36" t="e">
        <f>(C_calculation_DO_reachcode!AQ366*Q!AJ366)/'A-IFR'!AJ366</f>
        <v>#DIV/0!</v>
      </c>
      <c r="H366" s="36" t="e">
        <f>(C_calculation_DO_reachcode!AR366*Q!AK366)/'A-IFR'!AK366</f>
        <v>#DIV/0!</v>
      </c>
      <c r="I366" s="36" t="e">
        <f>(C_calculation_DO_reachcode!AS366*Q!AL366)/'A-IFR'!AL366</f>
        <v>#DIV/0!</v>
      </c>
      <c r="J366" s="36" t="e">
        <f>(C_calculation_DO_reachcode!AT366*Q!AM366)/'A-IFR'!AM366</f>
        <v>#DIV/0!</v>
      </c>
      <c r="K366" s="36" t="e">
        <f>(C_calculation_DO_reachcode!AU366*Q!AN366)/'A-IFR'!AN366</f>
        <v>#DIV/0!</v>
      </c>
      <c r="L366" s="36" t="e">
        <f>(C_calculation_DO_reachcode!AV366*Q!AO366)/'A-IFR'!AO366</f>
        <v>#DIV/0!</v>
      </c>
      <c r="M366" s="36">
        <f>(C_calculation_DO_reachcode!AW366*Q!AP366)/'A-IFR'!AP366</f>
        <v>0.11219917951329941</v>
      </c>
      <c r="N366" s="36" t="e">
        <f>(C_calculation_DO_reachcode!AX366*Q!AQ366)/'A-IFR'!AQ366</f>
        <v>#DIV/0!</v>
      </c>
      <c r="O366" s="36" t="e">
        <f>(C_calculation_DO_reachcode!AY366*Q!AR366)/'A-IFR'!AR366</f>
        <v>#DIV/0!</v>
      </c>
      <c r="P366" s="36" t="e">
        <f>(C_calculation_DO_reachcode!AZ366*Q!AS366)/'A-IFR'!AS366</f>
        <v>#DIV/0!</v>
      </c>
      <c r="Q366" s="36" t="e">
        <f>(C_calculation_DO_reachcode!BA366*Q!AT366)/'A-IFR'!AT366</f>
        <v>#DIV/0!</v>
      </c>
      <c r="R366" s="36">
        <f>(C_calculation_DO_reachcode!BB366*Q!AU366)/'A-IFR'!AU366</f>
        <v>9.6434868126412748E-2</v>
      </c>
      <c r="S366" s="36" t="e">
        <f>(C_calculation_DO_reachcode!BC366*Q!AV366)/'A-IFR'!AV366</f>
        <v>#DIV/0!</v>
      </c>
      <c r="T366" s="36" t="e">
        <f>(C_calculation_DO_reachcode!BD366*Q!AW366)/'A-IFR'!AW366</f>
        <v>#DIV/0!</v>
      </c>
      <c r="U366" s="36" t="e">
        <f>(C_calculation_DO_reachcode!BE366*Q!AX366)/'A-IFR'!AX366</f>
        <v>#DIV/0!</v>
      </c>
      <c r="V366" s="36">
        <f>(C_calculation_DO_reachcode!BF366*Q!AY366)/'A-IFR'!AY366</f>
        <v>9.3065787822747437E-2</v>
      </c>
      <c r="W366" s="36" t="e">
        <f>(C_calculation_DO_reachcode!BG366*Q!AZ366)/'A-IFR'!AZ366</f>
        <v>#DIV/0!</v>
      </c>
      <c r="X366" s="36" t="e">
        <f>(C_calculation_DO_reachcode!BH366*Q!BA366)/'A-IFR'!BA366</f>
        <v>#DIV/0!</v>
      </c>
      <c r="Y366" s="36" t="e">
        <f>(C_calculation_DO_reachcode!BI366*Q!BB366)/'A-IFR'!BB366</f>
        <v>#DIV/0!</v>
      </c>
      <c r="Z366" s="36" t="e">
        <f>(C_calculation_DO_reachcode!BJ366*Q!BC366)/'A-IFR'!BC366</f>
        <v>#DIV/0!</v>
      </c>
      <c r="AA366" s="36" t="e">
        <f>(C_calculation_DO_reachcode!BK366*Q!BD366)/'A-IFR'!BD366</f>
        <v>#DIV/0!</v>
      </c>
      <c r="AB366" s="36" t="e">
        <f>(C_calculation_DO_reachcode!BL366*Q!BE366)/'A-IFR'!BE366</f>
        <v>#DIV/0!</v>
      </c>
      <c r="AC366" s="36">
        <f>(C_calculation_DO_reachcode!BM366*Q!BF366)/'A-IFR'!BF366</f>
        <v>8.7393411968048798E-2</v>
      </c>
      <c r="AD366" s="36" t="e">
        <f>(C_calculation_DO_reachcode!BN366*Q!BG366)/'A-IFR'!BG366</f>
        <v>#DIV/0!</v>
      </c>
    </row>
    <row r="367" spans="1:30" x14ac:dyDescent="0.25">
      <c r="A367" s="15" t="s">
        <v>428</v>
      </c>
      <c r="B367" s="3">
        <v>17110004013898</v>
      </c>
      <c r="C367">
        <v>0.96175128221511841</v>
      </c>
      <c r="D367" s="20">
        <v>246</v>
      </c>
      <c r="F367" s="36" t="e">
        <f>(C_calculation_DO_reachcode!AP367*Q!AI367)/'A-IFR'!AI367</f>
        <v>#DIV/0!</v>
      </c>
      <c r="G367" s="36" t="e">
        <f>(C_calculation_DO_reachcode!AQ367*Q!AJ367)/'A-IFR'!AJ367</f>
        <v>#DIV/0!</v>
      </c>
      <c r="H367" s="36" t="e">
        <f>(C_calculation_DO_reachcode!AR367*Q!AK367)/'A-IFR'!AK367</f>
        <v>#DIV/0!</v>
      </c>
      <c r="I367" s="36" t="e">
        <f>(C_calculation_DO_reachcode!AS367*Q!AL367)/'A-IFR'!AL367</f>
        <v>#DIV/0!</v>
      </c>
      <c r="J367" s="36" t="e">
        <f>(C_calculation_DO_reachcode!AT367*Q!AM367)/'A-IFR'!AM367</f>
        <v>#DIV/0!</v>
      </c>
      <c r="K367" s="36">
        <f>(C_calculation_DO_reachcode!AU367*Q!AN367)/'A-IFR'!AN367</f>
        <v>0</v>
      </c>
      <c r="L367" s="36" t="e">
        <f>(C_calculation_DO_reachcode!AV367*Q!AO367)/'A-IFR'!AO367</f>
        <v>#DIV/0!</v>
      </c>
      <c r="M367" s="36">
        <f>(C_calculation_DO_reachcode!AW367*Q!AP367)/'A-IFR'!AP367</f>
        <v>0.1020591964657121</v>
      </c>
      <c r="N367" s="36" t="e">
        <f>(C_calculation_DO_reachcode!AX367*Q!AQ367)/'A-IFR'!AQ367</f>
        <v>#DIV/0!</v>
      </c>
      <c r="O367" s="36" t="e">
        <f>(C_calculation_DO_reachcode!AY367*Q!AR367)/'A-IFR'!AR367</f>
        <v>#DIV/0!</v>
      </c>
      <c r="P367" s="36" t="e">
        <f>(C_calculation_DO_reachcode!AZ367*Q!AS367)/'A-IFR'!AS367</f>
        <v>#DIV/0!</v>
      </c>
      <c r="Q367" s="36" t="e">
        <f>(C_calculation_DO_reachcode!BA367*Q!AT367)/'A-IFR'!AT367</f>
        <v>#DIV/0!</v>
      </c>
      <c r="R367" s="36">
        <f>(C_calculation_DO_reachcode!BB367*Q!AU367)/'A-IFR'!AU367</f>
        <v>0</v>
      </c>
      <c r="S367" s="36" t="e">
        <f>(C_calculation_DO_reachcode!BC367*Q!AV367)/'A-IFR'!AV367</f>
        <v>#DIV/0!</v>
      </c>
      <c r="T367" s="36" t="e">
        <f>(C_calculation_DO_reachcode!BD367*Q!AW367)/'A-IFR'!AW367</f>
        <v>#DIV/0!</v>
      </c>
      <c r="U367" s="36">
        <f>(C_calculation_DO_reachcode!BE367*Q!AX367)/'A-IFR'!AX367</f>
        <v>0</v>
      </c>
      <c r="V367" s="36">
        <f>(C_calculation_DO_reachcode!BF367*Q!AY367)/'A-IFR'!AY367</f>
        <v>7.618523080918678E-2</v>
      </c>
      <c r="W367" s="36">
        <f>(C_calculation_DO_reachcode!BG367*Q!AZ367)/'A-IFR'!AZ367</f>
        <v>0</v>
      </c>
      <c r="X367" s="36" t="e">
        <f>(C_calculation_DO_reachcode!BH367*Q!BA367)/'A-IFR'!BA367</f>
        <v>#DIV/0!</v>
      </c>
      <c r="Y367" s="36" t="e">
        <f>(C_calculation_DO_reachcode!BI367*Q!BB367)/'A-IFR'!BB367</f>
        <v>#DIV/0!</v>
      </c>
      <c r="Z367" s="36">
        <f>(C_calculation_DO_reachcode!BJ367*Q!BC367)/'A-IFR'!BC367</f>
        <v>0</v>
      </c>
      <c r="AA367" s="36" t="e">
        <f>(C_calculation_DO_reachcode!BK367*Q!BD367)/'A-IFR'!BD367</f>
        <v>#DIV/0!</v>
      </c>
      <c r="AB367" s="36">
        <f>(C_calculation_DO_reachcode!BL367*Q!BE367)/'A-IFR'!BE367</f>
        <v>0</v>
      </c>
      <c r="AC367" s="36">
        <f>(C_calculation_DO_reachcode!BM367*Q!BF367)/'A-IFR'!BF367</f>
        <v>6.9189516224931386E-2</v>
      </c>
      <c r="AD367" s="36">
        <f>(C_calculation_DO_reachcode!BN367*Q!BG367)/'A-IFR'!BG367</f>
        <v>0</v>
      </c>
    </row>
    <row r="368" spans="1:30" x14ac:dyDescent="0.25">
      <c r="A368" s="15" t="s">
        <v>429</v>
      </c>
      <c r="B368" s="3">
        <v>17110004012639</v>
      </c>
      <c r="C368">
        <v>6.9291424006223679E-4</v>
      </c>
      <c r="D368" s="20">
        <v>550</v>
      </c>
      <c r="F368" s="36" t="e">
        <f>(C_calculation_DO_reachcode!AP368*Q!AI368)/'A-IFR'!AI368</f>
        <v>#DIV/0!</v>
      </c>
      <c r="G368" s="36" t="e">
        <f>(C_calculation_DO_reachcode!AQ368*Q!AJ368)/'A-IFR'!AJ368</f>
        <v>#DIV/0!</v>
      </c>
      <c r="H368" s="36" t="e">
        <f>(C_calculation_DO_reachcode!AR368*Q!AK368)/'A-IFR'!AK368</f>
        <v>#DIV/0!</v>
      </c>
      <c r="I368" s="36" t="e">
        <f>(C_calculation_DO_reachcode!AS368*Q!AL368)/'A-IFR'!AL368</f>
        <v>#DIV/0!</v>
      </c>
      <c r="J368" s="36" t="e">
        <f>(C_calculation_DO_reachcode!AT368*Q!AM368)/'A-IFR'!AM368</f>
        <v>#DIV/0!</v>
      </c>
      <c r="K368" s="36" t="e">
        <f>(C_calculation_DO_reachcode!AU368*Q!AN368)/'A-IFR'!AN368</f>
        <v>#DIV/0!</v>
      </c>
      <c r="L368" s="36">
        <f>(C_calculation_DO_reachcode!AV368*Q!AO368)/'A-IFR'!AO368</f>
        <v>5.54123331684871E-2</v>
      </c>
      <c r="M368" s="36" t="e">
        <f>(C_calculation_DO_reachcode!AW368*Q!AP368)/'A-IFR'!AP368</f>
        <v>#DIV/0!</v>
      </c>
      <c r="N368" s="36" t="e">
        <f>(C_calculation_DO_reachcode!AX368*Q!AQ368)/'A-IFR'!AQ368</f>
        <v>#DIV/0!</v>
      </c>
      <c r="O368" s="36" t="e">
        <f>(C_calculation_DO_reachcode!AY368*Q!AR368)/'A-IFR'!AR368</f>
        <v>#DIV/0!</v>
      </c>
      <c r="P368" s="36" t="e">
        <f>(C_calculation_DO_reachcode!AZ368*Q!AS368)/'A-IFR'!AS368</f>
        <v>#DIV/0!</v>
      </c>
      <c r="Q368" s="36" t="e">
        <f>(C_calculation_DO_reachcode!BA368*Q!AT368)/'A-IFR'!AT368</f>
        <v>#DIV/0!</v>
      </c>
      <c r="R368" s="36">
        <f>(C_calculation_DO_reachcode!BB368*Q!AU368)/'A-IFR'!AU368</f>
        <v>5.3836326071554301E-2</v>
      </c>
      <c r="S368" s="36" t="e">
        <f>(C_calculation_DO_reachcode!BC368*Q!AV368)/'A-IFR'!AV368</f>
        <v>#DIV/0!</v>
      </c>
      <c r="T368" s="36" t="e">
        <f>(C_calculation_DO_reachcode!BD368*Q!AW368)/'A-IFR'!AW368</f>
        <v>#DIV/0!</v>
      </c>
      <c r="U368" s="36">
        <f>(C_calculation_DO_reachcode!BE368*Q!AX368)/'A-IFR'!AX368</f>
        <v>5.8745456772540117E-2</v>
      </c>
      <c r="V368" s="36">
        <f>(C_calculation_DO_reachcode!BF368*Q!AY368)/'A-IFR'!AY368</f>
        <v>4.8273574305546539E-2</v>
      </c>
      <c r="W368" s="36" t="e">
        <f>(C_calculation_DO_reachcode!BG368*Q!AZ368)/'A-IFR'!AZ368</f>
        <v>#DIV/0!</v>
      </c>
      <c r="X368" s="36" t="e">
        <f>(C_calculation_DO_reachcode!BH368*Q!BA368)/'A-IFR'!BA368</f>
        <v>#DIV/0!</v>
      </c>
      <c r="Y368" s="36" t="e">
        <f>(C_calculation_DO_reachcode!BI368*Q!BB368)/'A-IFR'!BB368</f>
        <v>#DIV/0!</v>
      </c>
      <c r="Z368" s="36">
        <f>(C_calculation_DO_reachcode!BJ368*Q!BC368)/'A-IFR'!BC368</f>
        <v>5.7663818028405957E-2</v>
      </c>
      <c r="AA368" s="36" t="e">
        <f>(C_calculation_DO_reachcode!BK368*Q!BD368)/'A-IFR'!BD368</f>
        <v>#DIV/0!</v>
      </c>
      <c r="AB368" s="36">
        <f>(C_calculation_DO_reachcode!BL368*Q!BE368)/'A-IFR'!BE368</f>
        <v>5.670095185877104E-2</v>
      </c>
      <c r="AC368" s="36" t="e">
        <f>(C_calculation_DO_reachcode!BM368*Q!BF368)/'A-IFR'!BF368</f>
        <v>#DIV/0!</v>
      </c>
      <c r="AD368" s="36" t="e">
        <f>(C_calculation_DO_reachcode!BN368*Q!BG368)/'A-IFR'!BG368</f>
        <v>#DIV/0!</v>
      </c>
    </row>
    <row r="369" spans="1:30" x14ac:dyDescent="0.25">
      <c r="A369" s="15" t="s">
        <v>430</v>
      </c>
      <c r="B369" s="3">
        <v>17110001000273</v>
      </c>
      <c r="C369">
        <v>7.7287009917199612E-3</v>
      </c>
      <c r="D369" s="20">
        <v>12</v>
      </c>
      <c r="F369" s="36" t="e">
        <f>(C_calculation_DO_reachcode!AP369*Q!AI369)/'A-IFR'!AI369</f>
        <v>#DIV/0!</v>
      </c>
      <c r="G369" s="36" t="e">
        <f>(C_calculation_DO_reachcode!AQ369*Q!AJ369)/'A-IFR'!AJ369</f>
        <v>#DIV/0!</v>
      </c>
      <c r="H369" s="36" t="e">
        <f>(C_calculation_DO_reachcode!AR369*Q!AK369)/'A-IFR'!AK369</f>
        <v>#DIV/0!</v>
      </c>
      <c r="I369" s="36" t="e">
        <f>(C_calculation_DO_reachcode!AS369*Q!AL369)/'A-IFR'!AL369</f>
        <v>#DIV/0!</v>
      </c>
      <c r="J369" s="36" t="e">
        <f>(C_calculation_DO_reachcode!AT369*Q!AM369)/'A-IFR'!AM369</f>
        <v>#DIV/0!</v>
      </c>
      <c r="K369" s="36" t="e">
        <f>(C_calculation_DO_reachcode!AU369*Q!AN369)/'A-IFR'!AN369</f>
        <v>#DIV/0!</v>
      </c>
      <c r="L369" s="36">
        <f>(C_calculation_DO_reachcode!AV369*Q!AO369)/'A-IFR'!AO369</f>
        <v>0.33823772001436192</v>
      </c>
      <c r="M369" s="36">
        <f>(C_calculation_DO_reachcode!AW369*Q!AP369)/'A-IFR'!AP369</f>
        <v>0.16556503401226433</v>
      </c>
      <c r="N369" s="36" t="e">
        <f>(C_calculation_DO_reachcode!AX369*Q!AQ369)/'A-IFR'!AQ369</f>
        <v>#DIV/0!</v>
      </c>
      <c r="O369" s="36" t="e">
        <f>(C_calculation_DO_reachcode!AY369*Q!AR369)/'A-IFR'!AR369</f>
        <v>#DIV/0!</v>
      </c>
      <c r="P369" s="36" t="e">
        <f>(C_calculation_DO_reachcode!AZ369*Q!AS369)/'A-IFR'!AS369</f>
        <v>#DIV/0!</v>
      </c>
      <c r="Q369" s="36" t="e">
        <f>(C_calculation_DO_reachcode!BA369*Q!AT369)/'A-IFR'!AT369</f>
        <v>#DIV/0!</v>
      </c>
      <c r="R369" s="36">
        <f>(C_calculation_DO_reachcode!BB369*Q!AU369)/'A-IFR'!AU369</f>
        <v>0.15890494292387305</v>
      </c>
      <c r="S369" s="36" t="e">
        <f>(C_calculation_DO_reachcode!BC369*Q!AV369)/'A-IFR'!AV369</f>
        <v>#DIV/0!</v>
      </c>
      <c r="T369" s="36" t="e">
        <f>(C_calculation_DO_reachcode!BD369*Q!AW369)/'A-IFR'!AW369</f>
        <v>#DIV/0!</v>
      </c>
      <c r="U369" s="36">
        <f>(C_calculation_DO_reachcode!BE369*Q!AX369)/'A-IFR'!AX369</f>
        <v>0.23803538565966903</v>
      </c>
      <c r="V369" s="36">
        <f>(C_calculation_DO_reachcode!BF369*Q!AY369)/'A-IFR'!AY369</f>
        <v>0.17285888259865298</v>
      </c>
      <c r="W369" s="36" t="e">
        <f>(C_calculation_DO_reachcode!BG369*Q!AZ369)/'A-IFR'!AZ369</f>
        <v>#DIV/0!</v>
      </c>
      <c r="X369" s="36" t="e">
        <f>(C_calculation_DO_reachcode!BH369*Q!BA369)/'A-IFR'!BA369</f>
        <v>#DIV/0!</v>
      </c>
      <c r="Y369" s="36" t="e">
        <f>(C_calculation_DO_reachcode!BI369*Q!BB369)/'A-IFR'!BB369</f>
        <v>#DIV/0!</v>
      </c>
      <c r="Z369" s="36">
        <f>(C_calculation_DO_reachcode!BJ369*Q!BC369)/'A-IFR'!BC369</f>
        <v>0.22451055985827589</v>
      </c>
      <c r="AA369" s="36" t="e">
        <f>(C_calculation_DO_reachcode!BK369*Q!BD369)/'A-IFR'!BD369</f>
        <v>#DIV/0!</v>
      </c>
      <c r="AB369" s="36">
        <f>(C_calculation_DO_reachcode!BL369*Q!BE369)/'A-IFR'!BE369</f>
        <v>0.32376995831160327</v>
      </c>
      <c r="AC369" s="36">
        <f>(C_calculation_DO_reachcode!BM369*Q!BF369)/'A-IFR'!BF369</f>
        <v>9.5658421089437909E-2</v>
      </c>
      <c r="AD369" s="36" t="e">
        <f>(C_calculation_DO_reachcode!BN369*Q!BG369)/'A-IFR'!BG369</f>
        <v>#DIV/0!</v>
      </c>
    </row>
    <row r="370" spans="1:30" x14ac:dyDescent="0.25">
      <c r="A370" s="15" t="s">
        <v>431</v>
      </c>
      <c r="B370" s="3">
        <v>17110004000754</v>
      </c>
      <c r="C370">
        <v>8.9473210275173187E-2</v>
      </c>
      <c r="D370" s="20">
        <v>218</v>
      </c>
      <c r="F370" s="36" t="e">
        <f>(C_calculation_DO_reachcode!AP370*Q!AI370)/'A-IFR'!AI370</f>
        <v>#DIV/0!</v>
      </c>
      <c r="G370" s="36" t="e">
        <f>(C_calculation_DO_reachcode!AQ370*Q!AJ370)/'A-IFR'!AJ370</f>
        <v>#DIV/0!</v>
      </c>
      <c r="H370" s="36" t="e">
        <f>(C_calculation_DO_reachcode!AR370*Q!AK370)/'A-IFR'!AK370</f>
        <v>#DIV/0!</v>
      </c>
      <c r="I370" s="36" t="e">
        <f>(C_calculation_DO_reachcode!AS370*Q!AL370)/'A-IFR'!AL370</f>
        <v>#DIV/0!</v>
      </c>
      <c r="J370" s="36" t="e">
        <f>(C_calculation_DO_reachcode!AT370*Q!AM370)/'A-IFR'!AM370</f>
        <v>#DIV/0!</v>
      </c>
      <c r="K370" s="36" t="e">
        <f>(C_calculation_DO_reachcode!AU370*Q!AN370)/'A-IFR'!AN370</f>
        <v>#DIV/0!</v>
      </c>
      <c r="L370" s="36" t="e">
        <f>(C_calculation_DO_reachcode!AV370*Q!AO370)/'A-IFR'!AO370</f>
        <v>#DIV/0!</v>
      </c>
      <c r="M370" s="36">
        <f>(C_calculation_DO_reachcode!AW370*Q!AP370)/'A-IFR'!AP370</f>
        <v>0</v>
      </c>
      <c r="N370" s="36" t="e">
        <f>(C_calculation_DO_reachcode!AX370*Q!AQ370)/'A-IFR'!AQ370</f>
        <v>#DIV/0!</v>
      </c>
      <c r="O370" s="36" t="e">
        <f>(C_calculation_DO_reachcode!AY370*Q!AR370)/'A-IFR'!AR370</f>
        <v>#DIV/0!</v>
      </c>
      <c r="P370" s="36" t="e">
        <f>(C_calculation_DO_reachcode!AZ370*Q!AS370)/'A-IFR'!AS370</f>
        <v>#DIV/0!</v>
      </c>
      <c r="Q370" s="36" t="e">
        <f>(C_calculation_DO_reachcode!BA370*Q!AT370)/'A-IFR'!AT370</f>
        <v>#DIV/0!</v>
      </c>
      <c r="R370" s="36">
        <f>(C_calculation_DO_reachcode!BB370*Q!AU370)/'A-IFR'!AU370</f>
        <v>0</v>
      </c>
      <c r="S370" s="36" t="e">
        <f>(C_calculation_DO_reachcode!BC370*Q!AV370)/'A-IFR'!AV370</f>
        <v>#DIV/0!</v>
      </c>
      <c r="T370" s="36" t="e">
        <f>(C_calculation_DO_reachcode!BD370*Q!AW370)/'A-IFR'!AW370</f>
        <v>#DIV/0!</v>
      </c>
      <c r="U370" s="36" t="e">
        <f>(C_calculation_DO_reachcode!BE370*Q!AX370)/'A-IFR'!AX370</f>
        <v>#DIV/0!</v>
      </c>
      <c r="V370" s="36">
        <f>(C_calculation_DO_reachcode!BF370*Q!AY370)/'A-IFR'!AY370</f>
        <v>0</v>
      </c>
      <c r="W370" s="36" t="e">
        <f>(C_calculation_DO_reachcode!BG370*Q!AZ370)/'A-IFR'!AZ370</f>
        <v>#DIV/0!</v>
      </c>
      <c r="X370" s="36" t="e">
        <f>(C_calculation_DO_reachcode!BH370*Q!BA370)/'A-IFR'!BA370</f>
        <v>#DIV/0!</v>
      </c>
      <c r="Y370" s="36" t="e">
        <f>(C_calculation_DO_reachcode!BI370*Q!BB370)/'A-IFR'!BB370</f>
        <v>#DIV/0!</v>
      </c>
      <c r="Z370" s="36" t="e">
        <f>(C_calculation_DO_reachcode!BJ370*Q!BC370)/'A-IFR'!BC370</f>
        <v>#DIV/0!</v>
      </c>
      <c r="AA370" s="36" t="e">
        <f>(C_calculation_DO_reachcode!BK370*Q!BD370)/'A-IFR'!BD370</f>
        <v>#DIV/0!</v>
      </c>
      <c r="AB370" s="36" t="e">
        <f>(C_calculation_DO_reachcode!BL370*Q!BE370)/'A-IFR'!BE370</f>
        <v>#DIV/0!</v>
      </c>
      <c r="AC370" s="36">
        <f>(C_calculation_DO_reachcode!BM370*Q!BF370)/'A-IFR'!BF370</f>
        <v>0</v>
      </c>
      <c r="AD370" s="36" t="e">
        <f>(C_calculation_DO_reachcode!BN370*Q!BG370)/'A-IFR'!BG370</f>
        <v>#DIV/0!</v>
      </c>
    </row>
    <row r="371" spans="1:30" x14ac:dyDescent="0.25">
      <c r="A371" s="15" t="s">
        <v>432</v>
      </c>
      <c r="B371" s="3">
        <v>17110004002617</v>
      </c>
      <c r="C371">
        <v>2.1252607926726341E-2</v>
      </c>
      <c r="D371" s="20">
        <v>603</v>
      </c>
      <c r="F371" s="36" t="e">
        <f>(C_calculation_DO_reachcode!AP371*Q!AI371)/'A-IFR'!AI371</f>
        <v>#DIV/0!</v>
      </c>
      <c r="G371" s="36" t="e">
        <f>(C_calculation_DO_reachcode!AQ371*Q!AJ371)/'A-IFR'!AJ371</f>
        <v>#DIV/0!</v>
      </c>
      <c r="H371" s="36" t="e">
        <f>(C_calculation_DO_reachcode!AR371*Q!AK371)/'A-IFR'!AK371</f>
        <v>#DIV/0!</v>
      </c>
      <c r="I371" s="36" t="e">
        <f>(C_calculation_DO_reachcode!AS371*Q!AL371)/'A-IFR'!AL371</f>
        <v>#DIV/0!</v>
      </c>
      <c r="J371" s="36" t="e">
        <f>(C_calculation_DO_reachcode!AT371*Q!AM371)/'A-IFR'!AM371</f>
        <v>#DIV/0!</v>
      </c>
      <c r="K371" s="36" t="e">
        <f>(C_calculation_DO_reachcode!AU371*Q!AN371)/'A-IFR'!AN371</f>
        <v>#DIV/0!</v>
      </c>
      <c r="L371" s="36" t="e">
        <f>(C_calculation_DO_reachcode!AV371*Q!AO371)/'A-IFR'!AO371</f>
        <v>#DIV/0!</v>
      </c>
      <c r="M371" s="36" t="e">
        <f>(C_calculation_DO_reachcode!AW371*Q!AP371)/'A-IFR'!AP371</f>
        <v>#DIV/0!</v>
      </c>
      <c r="N371" s="36">
        <f>(C_calculation_DO_reachcode!AX371*Q!AQ371)/'A-IFR'!AQ371</f>
        <v>0</v>
      </c>
      <c r="O371" s="36" t="e">
        <f>(C_calculation_DO_reachcode!AY371*Q!AR371)/'A-IFR'!AR371</f>
        <v>#DIV/0!</v>
      </c>
      <c r="P371" s="36" t="e">
        <f>(C_calculation_DO_reachcode!AZ371*Q!AS371)/'A-IFR'!AS371</f>
        <v>#DIV/0!</v>
      </c>
      <c r="Q371" s="36" t="e">
        <f>(C_calculation_DO_reachcode!BA371*Q!AT371)/'A-IFR'!AT371</f>
        <v>#DIV/0!</v>
      </c>
      <c r="R371" s="36">
        <f>(C_calculation_DO_reachcode!BB371*Q!AU371)/'A-IFR'!AU371</f>
        <v>0</v>
      </c>
      <c r="S371" s="36">
        <f>(C_calculation_DO_reachcode!BC371*Q!AV371)/'A-IFR'!AV371</f>
        <v>0</v>
      </c>
      <c r="T371" s="36" t="e">
        <f>(C_calculation_DO_reachcode!BD371*Q!AW371)/'A-IFR'!AW371</f>
        <v>#DIV/0!</v>
      </c>
      <c r="U371" s="36" t="e">
        <f>(C_calculation_DO_reachcode!BE371*Q!AX371)/'A-IFR'!AX371</f>
        <v>#DIV/0!</v>
      </c>
      <c r="V371" s="36">
        <f>(C_calculation_DO_reachcode!BF371*Q!AY371)/'A-IFR'!AY371</f>
        <v>0</v>
      </c>
      <c r="W371" s="36" t="e">
        <f>(C_calculation_DO_reachcode!BG371*Q!AZ371)/'A-IFR'!AZ371</f>
        <v>#DIV/0!</v>
      </c>
      <c r="X371" s="36" t="e">
        <f>(C_calculation_DO_reachcode!BH371*Q!BA371)/'A-IFR'!BA371</f>
        <v>#DIV/0!</v>
      </c>
      <c r="Y371" s="36">
        <f>(C_calculation_DO_reachcode!BI371*Q!BB371)/'A-IFR'!BB371</f>
        <v>0</v>
      </c>
      <c r="Z371" s="36" t="e">
        <f>(C_calculation_DO_reachcode!BJ371*Q!BC371)/'A-IFR'!BC371</f>
        <v>#DIV/0!</v>
      </c>
      <c r="AA371" s="36" t="e">
        <f>(C_calculation_DO_reachcode!BK371*Q!BD371)/'A-IFR'!BD371</f>
        <v>#DIV/0!</v>
      </c>
      <c r="AB371" s="36" t="e">
        <f>(C_calculation_DO_reachcode!BL371*Q!BE371)/'A-IFR'!BE371</f>
        <v>#DIV/0!</v>
      </c>
      <c r="AC371" s="36">
        <f>(C_calculation_DO_reachcode!BM371*Q!BF371)/'A-IFR'!BF371</f>
        <v>0</v>
      </c>
      <c r="AD371" s="36" t="e">
        <f>(C_calculation_DO_reachcode!BN371*Q!BG371)/'A-IFR'!BG371</f>
        <v>#DIV/0!</v>
      </c>
    </row>
    <row r="372" spans="1:30" x14ac:dyDescent="0.25">
      <c r="A372" s="15" t="s">
        <v>433</v>
      </c>
      <c r="B372" s="3">
        <v>17110004013659</v>
      </c>
      <c r="C372">
        <v>0.85161173343658447</v>
      </c>
      <c r="D372" s="20">
        <v>34</v>
      </c>
      <c r="F372" s="36" t="e">
        <f>(C_calculation_DO_reachcode!AP372*Q!AI372)/'A-IFR'!AI372</f>
        <v>#DIV/0!</v>
      </c>
      <c r="G372" s="36" t="e">
        <f>(C_calculation_DO_reachcode!AQ372*Q!AJ372)/'A-IFR'!AJ372</f>
        <v>#DIV/0!</v>
      </c>
      <c r="H372" s="36" t="e">
        <f>(C_calculation_DO_reachcode!AR372*Q!AK372)/'A-IFR'!AK372</f>
        <v>#DIV/0!</v>
      </c>
      <c r="I372" s="36" t="e">
        <f>(C_calculation_DO_reachcode!AS372*Q!AL372)/'A-IFR'!AL372</f>
        <v>#DIV/0!</v>
      </c>
      <c r="J372" s="36" t="e">
        <f>(C_calculation_DO_reachcode!AT372*Q!AM372)/'A-IFR'!AM372</f>
        <v>#DIV/0!</v>
      </c>
      <c r="K372" s="36" t="e">
        <f>(C_calculation_DO_reachcode!AU372*Q!AN372)/'A-IFR'!AN372</f>
        <v>#DIV/0!</v>
      </c>
      <c r="L372" s="36" t="e">
        <f>(C_calculation_DO_reachcode!AV372*Q!AO372)/'A-IFR'!AO372</f>
        <v>#DIV/0!</v>
      </c>
      <c r="M372" s="36" t="e">
        <f>(C_calculation_DO_reachcode!AW372*Q!AP372)/'A-IFR'!AP372</f>
        <v>#DIV/0!</v>
      </c>
      <c r="N372" s="36">
        <f>(C_calculation_DO_reachcode!AX372*Q!AQ372)/'A-IFR'!AQ372</f>
        <v>0</v>
      </c>
      <c r="O372" s="36" t="e">
        <f>(C_calculation_DO_reachcode!AY372*Q!AR372)/'A-IFR'!AR372</f>
        <v>#DIV/0!</v>
      </c>
      <c r="P372" s="36" t="e">
        <f>(C_calculation_DO_reachcode!AZ372*Q!AS372)/'A-IFR'!AS372</f>
        <v>#DIV/0!</v>
      </c>
      <c r="Q372" s="36" t="e">
        <f>(C_calculation_DO_reachcode!BA372*Q!AT372)/'A-IFR'!AT372</f>
        <v>#DIV/0!</v>
      </c>
      <c r="R372" s="36">
        <f>(C_calculation_DO_reachcode!BB372*Q!AU372)/'A-IFR'!AU372</f>
        <v>0</v>
      </c>
      <c r="S372" s="36">
        <f>(C_calculation_DO_reachcode!BC372*Q!AV372)/'A-IFR'!AV372</f>
        <v>0</v>
      </c>
      <c r="T372" s="36" t="e">
        <f>(C_calculation_DO_reachcode!BD372*Q!AW372)/'A-IFR'!AW372</f>
        <v>#DIV/0!</v>
      </c>
      <c r="U372" s="36" t="e">
        <f>(C_calculation_DO_reachcode!BE372*Q!AX372)/'A-IFR'!AX372</f>
        <v>#DIV/0!</v>
      </c>
      <c r="V372" s="36">
        <f>(C_calculation_DO_reachcode!BF372*Q!AY372)/'A-IFR'!AY372</f>
        <v>0</v>
      </c>
      <c r="W372" s="36" t="e">
        <f>(C_calculation_DO_reachcode!BG372*Q!AZ372)/'A-IFR'!AZ372</f>
        <v>#DIV/0!</v>
      </c>
      <c r="X372" s="36" t="e">
        <f>(C_calculation_DO_reachcode!BH372*Q!BA372)/'A-IFR'!BA372</f>
        <v>#DIV/0!</v>
      </c>
      <c r="Y372" s="36">
        <f>(C_calculation_DO_reachcode!BI372*Q!BB372)/'A-IFR'!BB372</f>
        <v>0</v>
      </c>
      <c r="Z372" s="36" t="e">
        <f>(C_calculation_DO_reachcode!BJ372*Q!BC372)/'A-IFR'!BC372</f>
        <v>#DIV/0!</v>
      </c>
      <c r="AA372" s="36" t="e">
        <f>(C_calculation_DO_reachcode!BK372*Q!BD372)/'A-IFR'!BD372</f>
        <v>#DIV/0!</v>
      </c>
      <c r="AB372" s="36" t="e">
        <f>(C_calculation_DO_reachcode!BL372*Q!BE372)/'A-IFR'!BE372</f>
        <v>#DIV/0!</v>
      </c>
      <c r="AC372" s="36">
        <f>(C_calculation_DO_reachcode!BM372*Q!BF372)/'A-IFR'!BF372</f>
        <v>0</v>
      </c>
      <c r="AD372" s="36" t="e">
        <f>(C_calculation_DO_reachcode!BN372*Q!BG372)/'A-IFR'!BG372</f>
        <v>#DIV/0!</v>
      </c>
    </row>
    <row r="373" spans="1:30" x14ac:dyDescent="0.25">
      <c r="A373" s="15" t="s">
        <v>434</v>
      </c>
      <c r="B373" s="3">
        <v>17110004015087</v>
      </c>
      <c r="C373">
        <v>8.2286030054092407E-2</v>
      </c>
      <c r="D373" s="20">
        <v>420</v>
      </c>
      <c r="F373" s="36" t="e">
        <f>(C_calculation_DO_reachcode!AP373*Q!AI373)/'A-IFR'!AI373</f>
        <v>#DIV/0!</v>
      </c>
      <c r="G373" s="36" t="e">
        <f>(C_calculation_DO_reachcode!AQ373*Q!AJ373)/'A-IFR'!AJ373</f>
        <v>#DIV/0!</v>
      </c>
      <c r="H373" s="36" t="e">
        <f>(C_calculation_DO_reachcode!AR373*Q!AK373)/'A-IFR'!AK373</f>
        <v>#DIV/0!</v>
      </c>
      <c r="I373" s="36" t="e">
        <f>(C_calculation_DO_reachcode!AS373*Q!AL373)/'A-IFR'!AL373</f>
        <v>#DIV/0!</v>
      </c>
      <c r="J373" s="36" t="e">
        <f>(C_calculation_DO_reachcode!AT373*Q!AM373)/'A-IFR'!AM373</f>
        <v>#DIV/0!</v>
      </c>
      <c r="K373" s="36" t="e">
        <f>(C_calculation_DO_reachcode!AU373*Q!AN373)/'A-IFR'!AN373</f>
        <v>#DIV/0!</v>
      </c>
      <c r="L373" s="36">
        <f>(C_calculation_DO_reachcode!AV373*Q!AO373)/'A-IFR'!AO373</f>
        <v>0.120803073495615</v>
      </c>
      <c r="M373" s="36" t="e">
        <f>(C_calculation_DO_reachcode!AW373*Q!AP373)/'A-IFR'!AP373</f>
        <v>#DIV/0!</v>
      </c>
      <c r="N373" s="36" t="e">
        <f>(C_calculation_DO_reachcode!AX373*Q!AQ373)/'A-IFR'!AQ373</f>
        <v>#DIV/0!</v>
      </c>
      <c r="O373" s="36">
        <f>(C_calculation_DO_reachcode!AY373*Q!AR373)/'A-IFR'!AR373</f>
        <v>0</v>
      </c>
      <c r="P373" s="36" t="e">
        <f>(C_calculation_DO_reachcode!AZ373*Q!AS373)/'A-IFR'!AS373</f>
        <v>#DIV/0!</v>
      </c>
      <c r="Q373" s="36" t="e">
        <f>(C_calculation_DO_reachcode!BA373*Q!AT373)/'A-IFR'!AT373</f>
        <v>#DIV/0!</v>
      </c>
      <c r="R373" s="36">
        <f>(C_calculation_DO_reachcode!BB373*Q!AU373)/'A-IFR'!AU373</f>
        <v>0</v>
      </c>
      <c r="S373" s="36">
        <f>(C_calculation_DO_reachcode!BC373*Q!AV373)/'A-IFR'!AV373</f>
        <v>0</v>
      </c>
      <c r="T373" s="36" t="e">
        <f>(C_calculation_DO_reachcode!BD373*Q!AW373)/'A-IFR'!AW373</f>
        <v>#DIV/0!</v>
      </c>
      <c r="U373" s="36">
        <f>(C_calculation_DO_reachcode!BE373*Q!AX373)/'A-IFR'!AX373</f>
        <v>8.2083805964150117E-2</v>
      </c>
      <c r="V373" s="36">
        <f>(C_calculation_DO_reachcode!BF373*Q!AY373)/'A-IFR'!AY373</f>
        <v>0</v>
      </c>
      <c r="W373" s="36" t="e">
        <f>(C_calculation_DO_reachcode!BG373*Q!AZ373)/'A-IFR'!AZ373</f>
        <v>#DIV/0!</v>
      </c>
      <c r="X373" s="36" t="e">
        <f>(C_calculation_DO_reachcode!BH373*Q!BA373)/'A-IFR'!BA373</f>
        <v>#DIV/0!</v>
      </c>
      <c r="Y373" s="36">
        <f>(C_calculation_DO_reachcode!BI373*Q!BB373)/'A-IFR'!BB373</f>
        <v>0</v>
      </c>
      <c r="Z373" s="36">
        <f>(C_calculation_DO_reachcode!BJ373*Q!BC373)/'A-IFR'!BC373</f>
        <v>7.3978306434433552E-2</v>
      </c>
      <c r="AA373" s="36" t="e">
        <f>(C_calculation_DO_reachcode!BK373*Q!BD373)/'A-IFR'!BD373</f>
        <v>#DIV/0!</v>
      </c>
      <c r="AB373" s="36">
        <f>(C_calculation_DO_reachcode!BL373*Q!BE373)/'A-IFR'!BE373</f>
        <v>0.11882626403483085</v>
      </c>
      <c r="AC373" s="36">
        <f>(C_calculation_DO_reachcode!BM373*Q!BF373)/'A-IFR'!BF373</f>
        <v>0</v>
      </c>
      <c r="AD373" s="36" t="e">
        <f>(C_calculation_DO_reachcode!BN373*Q!BG373)/'A-IFR'!BG373</f>
        <v>#DIV/0!</v>
      </c>
    </row>
    <row r="374" spans="1:30" x14ac:dyDescent="0.25">
      <c r="A374" s="15" t="s">
        <v>435</v>
      </c>
      <c r="B374" s="3">
        <v>17110004016209</v>
      </c>
      <c r="C374">
        <v>4.92739854962565E-5</v>
      </c>
      <c r="D374" s="20">
        <v>84</v>
      </c>
      <c r="F374" s="36" t="e">
        <f>(C_calculation_DO_reachcode!AP374*Q!AI374)/'A-IFR'!AI374</f>
        <v>#DIV/0!</v>
      </c>
      <c r="G374" s="36" t="e">
        <f>(C_calculation_DO_reachcode!AQ374*Q!AJ374)/'A-IFR'!AJ374</f>
        <v>#DIV/0!</v>
      </c>
      <c r="H374" s="36" t="e">
        <f>(C_calculation_DO_reachcode!AR374*Q!AK374)/'A-IFR'!AK374</f>
        <v>#DIV/0!</v>
      </c>
      <c r="I374" s="36" t="e">
        <f>(C_calculation_DO_reachcode!AS374*Q!AL374)/'A-IFR'!AL374</f>
        <v>#DIV/0!</v>
      </c>
      <c r="J374" s="36" t="e">
        <f>(C_calculation_DO_reachcode!AT374*Q!AM374)/'A-IFR'!AM374</f>
        <v>#DIV/0!</v>
      </c>
      <c r="K374" s="36" t="e">
        <f>(C_calculation_DO_reachcode!AU374*Q!AN374)/'A-IFR'!AN374</f>
        <v>#DIV/0!</v>
      </c>
      <c r="L374" s="36" t="e">
        <f>(C_calculation_DO_reachcode!AV374*Q!AO374)/'A-IFR'!AO374</f>
        <v>#DIV/0!</v>
      </c>
      <c r="M374" s="36">
        <f>(C_calculation_DO_reachcode!AW374*Q!AP374)/'A-IFR'!AP374</f>
        <v>0</v>
      </c>
      <c r="N374" s="36" t="e">
        <f>(C_calculation_DO_reachcode!AX374*Q!AQ374)/'A-IFR'!AQ374</f>
        <v>#DIV/0!</v>
      </c>
      <c r="O374" s="36" t="e">
        <f>(C_calculation_DO_reachcode!AY374*Q!AR374)/'A-IFR'!AR374</f>
        <v>#DIV/0!</v>
      </c>
      <c r="P374" s="36" t="e">
        <f>(C_calculation_DO_reachcode!AZ374*Q!AS374)/'A-IFR'!AS374</f>
        <v>#DIV/0!</v>
      </c>
      <c r="Q374" s="36" t="e">
        <f>(C_calculation_DO_reachcode!BA374*Q!AT374)/'A-IFR'!AT374</f>
        <v>#DIV/0!</v>
      </c>
      <c r="R374" s="36">
        <f>(C_calculation_DO_reachcode!BB374*Q!AU374)/'A-IFR'!AU374</f>
        <v>0</v>
      </c>
      <c r="S374" s="36" t="e">
        <f>(C_calculation_DO_reachcode!BC374*Q!AV374)/'A-IFR'!AV374</f>
        <v>#DIV/0!</v>
      </c>
      <c r="T374" s="36" t="e">
        <f>(C_calculation_DO_reachcode!BD374*Q!AW374)/'A-IFR'!AW374</f>
        <v>#DIV/0!</v>
      </c>
      <c r="U374" s="36" t="e">
        <f>(C_calculation_DO_reachcode!BE374*Q!AX374)/'A-IFR'!AX374</f>
        <v>#DIV/0!</v>
      </c>
      <c r="V374" s="36">
        <f>(C_calculation_DO_reachcode!BF374*Q!AY374)/'A-IFR'!AY374</f>
        <v>0</v>
      </c>
      <c r="W374" s="36" t="e">
        <f>(C_calculation_DO_reachcode!BG374*Q!AZ374)/'A-IFR'!AZ374</f>
        <v>#DIV/0!</v>
      </c>
      <c r="X374" s="36" t="e">
        <f>(C_calculation_DO_reachcode!BH374*Q!BA374)/'A-IFR'!BA374</f>
        <v>#DIV/0!</v>
      </c>
      <c r="Y374" s="36" t="e">
        <f>(C_calculation_DO_reachcode!BI374*Q!BB374)/'A-IFR'!BB374</f>
        <v>#DIV/0!</v>
      </c>
      <c r="Z374" s="36" t="e">
        <f>(C_calculation_DO_reachcode!BJ374*Q!BC374)/'A-IFR'!BC374</f>
        <v>#DIV/0!</v>
      </c>
      <c r="AA374" s="36" t="e">
        <f>(C_calculation_DO_reachcode!BK374*Q!BD374)/'A-IFR'!BD374</f>
        <v>#DIV/0!</v>
      </c>
      <c r="AB374" s="36" t="e">
        <f>(C_calculation_DO_reachcode!BL374*Q!BE374)/'A-IFR'!BE374</f>
        <v>#DIV/0!</v>
      </c>
      <c r="AC374" s="36">
        <f>(C_calculation_DO_reachcode!BM374*Q!BF374)/'A-IFR'!BF374</f>
        <v>0</v>
      </c>
      <c r="AD374" s="36" t="e">
        <f>(C_calculation_DO_reachcode!BN374*Q!BG374)/'A-IFR'!BG374</f>
        <v>#DIV/0!</v>
      </c>
    </row>
    <row r="375" spans="1:30" x14ac:dyDescent="0.25">
      <c r="A375" s="15" t="s">
        <v>436</v>
      </c>
      <c r="B375" s="3">
        <v>17110004000714</v>
      </c>
      <c r="C375">
        <v>1.1692773550748825E-3</v>
      </c>
      <c r="D375" s="20">
        <v>191</v>
      </c>
      <c r="F375" s="36" t="e">
        <f>(C_calculation_DO_reachcode!AP375*Q!AI375)/'A-IFR'!AI375</f>
        <v>#DIV/0!</v>
      </c>
      <c r="G375" s="36" t="e">
        <f>(C_calculation_DO_reachcode!AQ375*Q!AJ375)/'A-IFR'!AJ375</f>
        <v>#DIV/0!</v>
      </c>
      <c r="H375" s="36" t="e">
        <f>(C_calculation_DO_reachcode!AR375*Q!AK375)/'A-IFR'!AK375</f>
        <v>#DIV/0!</v>
      </c>
      <c r="I375" s="36" t="e">
        <f>(C_calculation_DO_reachcode!AS375*Q!AL375)/'A-IFR'!AL375</f>
        <v>#DIV/0!</v>
      </c>
      <c r="J375" s="36" t="e">
        <f>(C_calculation_DO_reachcode!AT375*Q!AM375)/'A-IFR'!AM375</f>
        <v>#DIV/0!</v>
      </c>
      <c r="K375" s="36" t="e">
        <f>(C_calculation_DO_reachcode!AU375*Q!AN375)/'A-IFR'!AN375</f>
        <v>#DIV/0!</v>
      </c>
      <c r="L375" s="36">
        <f>(C_calculation_DO_reachcode!AV375*Q!AO375)/'A-IFR'!AO375</f>
        <v>2.8072324564079893E-2</v>
      </c>
      <c r="M375" s="36" t="e">
        <f>(C_calculation_DO_reachcode!AW375*Q!AP375)/'A-IFR'!AP375</f>
        <v>#DIV/0!</v>
      </c>
      <c r="N375" s="36" t="e">
        <f>(C_calculation_DO_reachcode!AX375*Q!AQ375)/'A-IFR'!AQ375</f>
        <v>#DIV/0!</v>
      </c>
      <c r="O375" s="36" t="e">
        <f>(C_calculation_DO_reachcode!AY375*Q!AR375)/'A-IFR'!AR375</f>
        <v>#DIV/0!</v>
      </c>
      <c r="P375" s="36" t="e">
        <f>(C_calculation_DO_reachcode!AZ375*Q!AS375)/'A-IFR'!AS375</f>
        <v>#DIV/0!</v>
      </c>
      <c r="Q375" s="36" t="e">
        <f>(C_calculation_DO_reachcode!BA375*Q!AT375)/'A-IFR'!AT375</f>
        <v>#DIV/0!</v>
      </c>
      <c r="R375" s="36">
        <f>(C_calculation_DO_reachcode!BB375*Q!AU375)/'A-IFR'!AU375</f>
        <v>7.384798363812993E-2</v>
      </c>
      <c r="S375" s="36" t="e">
        <f>(C_calculation_DO_reachcode!BC375*Q!AV375)/'A-IFR'!AV375</f>
        <v>#DIV/0!</v>
      </c>
      <c r="T375" s="36" t="e">
        <f>(C_calculation_DO_reachcode!BD375*Q!AW375)/'A-IFR'!AW375</f>
        <v>#DIV/0!</v>
      </c>
      <c r="U375" s="36">
        <f>(C_calculation_DO_reachcode!BE375*Q!AX375)/'A-IFR'!AX375</f>
        <v>7.1789354350097853E-2</v>
      </c>
      <c r="V375" s="36">
        <f>(C_calculation_DO_reachcode!BF375*Q!AY375)/'A-IFR'!AY375</f>
        <v>5.5122842397380127E-2</v>
      </c>
      <c r="W375" s="36" t="e">
        <f>(C_calculation_DO_reachcode!BG375*Q!AZ375)/'A-IFR'!AZ375</f>
        <v>#DIV/0!</v>
      </c>
      <c r="X375" s="36" t="e">
        <f>(C_calculation_DO_reachcode!BH375*Q!BA375)/'A-IFR'!BA375</f>
        <v>#DIV/0!</v>
      </c>
      <c r="Y375" s="36" t="e">
        <f>(C_calculation_DO_reachcode!BI375*Q!BB375)/'A-IFR'!BB375</f>
        <v>#DIV/0!</v>
      </c>
      <c r="Z375" s="36">
        <f>(C_calculation_DO_reachcode!BJ375*Q!BC375)/'A-IFR'!BC375</f>
        <v>7.6111788141299611E-2</v>
      </c>
      <c r="AA375" s="36" t="e">
        <f>(C_calculation_DO_reachcode!BK375*Q!BD375)/'A-IFR'!BD375</f>
        <v>#DIV/0!</v>
      </c>
      <c r="AB375" s="36">
        <f>(C_calculation_DO_reachcode!BL375*Q!BE375)/'A-IFR'!BE375</f>
        <v>3.5040741792223308E-2</v>
      </c>
      <c r="AC375" s="36" t="e">
        <f>(C_calculation_DO_reachcode!BM375*Q!BF375)/'A-IFR'!BF375</f>
        <v>#DIV/0!</v>
      </c>
      <c r="AD375" s="36" t="e">
        <f>(C_calculation_DO_reachcode!BN375*Q!BG375)/'A-IFR'!BG375</f>
        <v>#DIV/0!</v>
      </c>
    </row>
    <row r="376" spans="1:30" x14ac:dyDescent="0.25">
      <c r="A376" s="15" t="s">
        <v>437</v>
      </c>
      <c r="B376" s="3">
        <v>17110004000262</v>
      </c>
      <c r="C376">
        <v>0.99133592844009399</v>
      </c>
      <c r="D376" s="20">
        <v>13</v>
      </c>
      <c r="F376" s="36" t="e">
        <f>(C_calculation_DO_reachcode!AP376*Q!AI376)/'A-IFR'!AI376</f>
        <v>#DIV/0!</v>
      </c>
      <c r="G376" s="36" t="e">
        <f>(C_calculation_DO_reachcode!AQ376*Q!AJ376)/'A-IFR'!AJ376</f>
        <v>#DIV/0!</v>
      </c>
      <c r="H376" s="36" t="e">
        <f>(C_calculation_DO_reachcode!AR376*Q!AK376)/'A-IFR'!AK376</f>
        <v>#DIV/0!</v>
      </c>
      <c r="I376" s="36" t="e">
        <f>(C_calculation_DO_reachcode!AS376*Q!AL376)/'A-IFR'!AL376</f>
        <v>#DIV/0!</v>
      </c>
      <c r="J376" s="36" t="e">
        <f>(C_calculation_DO_reachcode!AT376*Q!AM376)/'A-IFR'!AM376</f>
        <v>#DIV/0!</v>
      </c>
      <c r="K376" s="36" t="e">
        <f>(C_calculation_DO_reachcode!AU376*Q!AN376)/'A-IFR'!AN376</f>
        <v>#DIV/0!</v>
      </c>
      <c r="L376" s="36" t="e">
        <f>(C_calculation_DO_reachcode!AV376*Q!AO376)/'A-IFR'!AO376</f>
        <v>#DIV/0!</v>
      </c>
      <c r="M376" s="36" t="e">
        <f>(C_calculation_DO_reachcode!AW376*Q!AP376)/'A-IFR'!AP376</f>
        <v>#DIV/0!</v>
      </c>
      <c r="N376" s="36">
        <f>(C_calculation_DO_reachcode!AX376*Q!AQ376)/'A-IFR'!AQ376</f>
        <v>0</v>
      </c>
      <c r="O376" s="36" t="e">
        <f>(C_calculation_DO_reachcode!AY376*Q!AR376)/'A-IFR'!AR376</f>
        <v>#DIV/0!</v>
      </c>
      <c r="P376" s="36" t="e">
        <f>(C_calculation_DO_reachcode!AZ376*Q!AS376)/'A-IFR'!AS376</f>
        <v>#DIV/0!</v>
      </c>
      <c r="Q376" s="36" t="e">
        <f>(C_calculation_DO_reachcode!BA376*Q!AT376)/'A-IFR'!AT376</f>
        <v>#DIV/0!</v>
      </c>
      <c r="R376" s="36">
        <f>(C_calculation_DO_reachcode!BB376*Q!AU376)/'A-IFR'!AU376</f>
        <v>0</v>
      </c>
      <c r="S376" s="36">
        <f>(C_calculation_DO_reachcode!BC376*Q!AV376)/'A-IFR'!AV376</f>
        <v>0</v>
      </c>
      <c r="T376" s="36" t="e">
        <f>(C_calculation_DO_reachcode!BD376*Q!AW376)/'A-IFR'!AW376</f>
        <v>#DIV/0!</v>
      </c>
      <c r="U376" s="36" t="e">
        <f>(C_calculation_DO_reachcode!BE376*Q!AX376)/'A-IFR'!AX376</f>
        <v>#DIV/0!</v>
      </c>
      <c r="V376" s="36">
        <f>(C_calculation_DO_reachcode!BF376*Q!AY376)/'A-IFR'!AY376</f>
        <v>0</v>
      </c>
      <c r="W376" s="36" t="e">
        <f>(C_calculation_DO_reachcode!BG376*Q!AZ376)/'A-IFR'!AZ376</f>
        <v>#DIV/0!</v>
      </c>
      <c r="X376" s="36" t="e">
        <f>(C_calculation_DO_reachcode!BH376*Q!BA376)/'A-IFR'!BA376</f>
        <v>#DIV/0!</v>
      </c>
      <c r="Y376" s="36">
        <f>(C_calculation_DO_reachcode!BI376*Q!BB376)/'A-IFR'!BB376</f>
        <v>0</v>
      </c>
      <c r="Z376" s="36" t="e">
        <f>(C_calculation_DO_reachcode!BJ376*Q!BC376)/'A-IFR'!BC376</f>
        <v>#DIV/0!</v>
      </c>
      <c r="AA376" s="36" t="e">
        <f>(C_calculation_DO_reachcode!BK376*Q!BD376)/'A-IFR'!BD376</f>
        <v>#DIV/0!</v>
      </c>
      <c r="AB376" s="36" t="e">
        <f>(C_calculation_DO_reachcode!BL376*Q!BE376)/'A-IFR'!BE376</f>
        <v>#DIV/0!</v>
      </c>
      <c r="AC376" s="36">
        <f>(C_calculation_DO_reachcode!BM376*Q!BF376)/'A-IFR'!BF376</f>
        <v>0</v>
      </c>
      <c r="AD376" s="36" t="e">
        <f>(C_calculation_DO_reachcode!BN376*Q!BG376)/'A-IFR'!BG376</f>
        <v>#DIV/0!</v>
      </c>
    </row>
    <row r="377" spans="1:30" x14ac:dyDescent="0.25">
      <c r="A377" s="15" t="s">
        <v>438</v>
      </c>
      <c r="B377" s="3">
        <v>17110004000487</v>
      </c>
      <c r="C377">
        <v>7.6912101358175278E-3</v>
      </c>
      <c r="D377" s="20">
        <v>408</v>
      </c>
      <c r="F377" s="36" t="e">
        <f>(C_calculation_DO_reachcode!AP377*Q!AI377)/'A-IFR'!AI377</f>
        <v>#DIV/0!</v>
      </c>
      <c r="G377" s="36" t="e">
        <f>(C_calculation_DO_reachcode!AQ377*Q!AJ377)/'A-IFR'!AJ377</f>
        <v>#DIV/0!</v>
      </c>
      <c r="H377" s="36" t="e">
        <f>(C_calculation_DO_reachcode!AR377*Q!AK377)/'A-IFR'!AK377</f>
        <v>#DIV/0!</v>
      </c>
      <c r="I377" s="36" t="e">
        <f>(C_calculation_DO_reachcode!AS377*Q!AL377)/'A-IFR'!AL377</f>
        <v>#DIV/0!</v>
      </c>
      <c r="J377" s="36" t="e">
        <f>(C_calculation_DO_reachcode!AT377*Q!AM377)/'A-IFR'!AM377</f>
        <v>#DIV/0!</v>
      </c>
      <c r="K377" s="36" t="e">
        <f>(C_calculation_DO_reachcode!AU377*Q!AN377)/'A-IFR'!AN377</f>
        <v>#DIV/0!</v>
      </c>
      <c r="L377" s="36" t="e">
        <f>(C_calculation_DO_reachcode!AV377*Q!AO377)/'A-IFR'!AO377</f>
        <v>#DIV/0!</v>
      </c>
      <c r="M377" s="36">
        <f>(C_calculation_DO_reachcode!AW377*Q!AP377)/'A-IFR'!AP377</f>
        <v>0</v>
      </c>
      <c r="N377" s="36" t="e">
        <f>(C_calculation_DO_reachcode!AX377*Q!AQ377)/'A-IFR'!AQ377</f>
        <v>#DIV/0!</v>
      </c>
      <c r="O377" s="36" t="e">
        <f>(C_calculation_DO_reachcode!AY377*Q!AR377)/'A-IFR'!AR377</f>
        <v>#DIV/0!</v>
      </c>
      <c r="P377" s="36" t="e">
        <f>(C_calculation_DO_reachcode!AZ377*Q!AS377)/'A-IFR'!AS377</f>
        <v>#DIV/0!</v>
      </c>
      <c r="Q377" s="36" t="e">
        <f>(C_calculation_DO_reachcode!BA377*Q!AT377)/'A-IFR'!AT377</f>
        <v>#DIV/0!</v>
      </c>
      <c r="R377" s="36">
        <f>(C_calculation_DO_reachcode!BB377*Q!AU377)/'A-IFR'!AU377</f>
        <v>0</v>
      </c>
      <c r="S377" s="36" t="e">
        <f>(C_calculation_DO_reachcode!BC377*Q!AV377)/'A-IFR'!AV377</f>
        <v>#DIV/0!</v>
      </c>
      <c r="T377" s="36" t="e">
        <f>(C_calculation_DO_reachcode!BD377*Q!AW377)/'A-IFR'!AW377</f>
        <v>#DIV/0!</v>
      </c>
      <c r="U377" s="36" t="e">
        <f>(C_calculation_DO_reachcode!BE377*Q!AX377)/'A-IFR'!AX377</f>
        <v>#DIV/0!</v>
      </c>
      <c r="V377" s="36">
        <f>(C_calculation_DO_reachcode!BF377*Q!AY377)/'A-IFR'!AY377</f>
        <v>0</v>
      </c>
      <c r="W377" s="36" t="e">
        <f>(C_calculation_DO_reachcode!BG377*Q!AZ377)/'A-IFR'!AZ377</f>
        <v>#DIV/0!</v>
      </c>
      <c r="X377" s="36" t="e">
        <f>(C_calculation_DO_reachcode!BH377*Q!BA377)/'A-IFR'!BA377</f>
        <v>#DIV/0!</v>
      </c>
      <c r="Y377" s="36" t="e">
        <f>(C_calculation_DO_reachcode!BI377*Q!BB377)/'A-IFR'!BB377</f>
        <v>#DIV/0!</v>
      </c>
      <c r="Z377" s="36" t="e">
        <f>(C_calculation_DO_reachcode!BJ377*Q!BC377)/'A-IFR'!BC377</f>
        <v>#DIV/0!</v>
      </c>
      <c r="AA377" s="36" t="e">
        <f>(C_calculation_DO_reachcode!BK377*Q!BD377)/'A-IFR'!BD377</f>
        <v>#DIV/0!</v>
      </c>
      <c r="AB377" s="36" t="e">
        <f>(C_calculation_DO_reachcode!BL377*Q!BE377)/'A-IFR'!BE377</f>
        <v>#DIV/0!</v>
      </c>
      <c r="AC377" s="36">
        <f>(C_calculation_DO_reachcode!BM377*Q!BF377)/'A-IFR'!BF377</f>
        <v>0</v>
      </c>
      <c r="AD377" s="36" t="e">
        <f>(C_calculation_DO_reachcode!BN377*Q!BG377)/'A-IFR'!BG377</f>
        <v>#DIV/0!</v>
      </c>
    </row>
    <row r="378" spans="1:30" x14ac:dyDescent="0.25">
      <c r="A378" s="15" t="s">
        <v>439</v>
      </c>
      <c r="B378" s="3">
        <v>17110004014906</v>
      </c>
      <c r="C378">
        <v>8.0634802579879761E-2</v>
      </c>
      <c r="D378" s="20">
        <v>420</v>
      </c>
      <c r="F378" s="36" t="e">
        <f>(C_calculation_DO_reachcode!AP378*Q!AI378)/'A-IFR'!AI378</f>
        <v>#DIV/0!</v>
      </c>
      <c r="G378" s="36" t="e">
        <f>(C_calculation_DO_reachcode!AQ378*Q!AJ378)/'A-IFR'!AJ378</f>
        <v>#DIV/0!</v>
      </c>
      <c r="H378" s="36" t="e">
        <f>(C_calculation_DO_reachcode!AR378*Q!AK378)/'A-IFR'!AK378</f>
        <v>#DIV/0!</v>
      </c>
      <c r="I378" s="36" t="e">
        <f>(C_calculation_DO_reachcode!AS378*Q!AL378)/'A-IFR'!AL378</f>
        <v>#DIV/0!</v>
      </c>
      <c r="J378" s="36" t="e">
        <f>(C_calculation_DO_reachcode!AT378*Q!AM378)/'A-IFR'!AM378</f>
        <v>#DIV/0!</v>
      </c>
      <c r="K378" s="36" t="e">
        <f>(C_calculation_DO_reachcode!AU378*Q!AN378)/'A-IFR'!AN378</f>
        <v>#DIV/0!</v>
      </c>
      <c r="L378" s="36">
        <f>(C_calculation_DO_reachcode!AV378*Q!AO378)/'A-IFR'!AO378</f>
        <v>0.19484366692841099</v>
      </c>
      <c r="M378" s="36" t="e">
        <f>(C_calculation_DO_reachcode!AW378*Q!AP378)/'A-IFR'!AP378</f>
        <v>#DIV/0!</v>
      </c>
      <c r="N378" s="36">
        <f>(C_calculation_DO_reachcode!AX378*Q!AQ378)/'A-IFR'!AQ378</f>
        <v>0</v>
      </c>
      <c r="O378" s="36" t="e">
        <f>(C_calculation_DO_reachcode!AY378*Q!AR378)/'A-IFR'!AR378</f>
        <v>#DIV/0!</v>
      </c>
      <c r="P378" s="36" t="e">
        <f>(C_calculation_DO_reachcode!AZ378*Q!AS378)/'A-IFR'!AS378</f>
        <v>#DIV/0!</v>
      </c>
      <c r="Q378" s="36" t="e">
        <f>(C_calculation_DO_reachcode!BA378*Q!AT378)/'A-IFR'!AT378</f>
        <v>#DIV/0!</v>
      </c>
      <c r="R378" s="36">
        <f>(C_calculation_DO_reachcode!BB378*Q!AU378)/'A-IFR'!AU378</f>
        <v>3.8857824551513619E-2</v>
      </c>
      <c r="S378" s="36">
        <f>(C_calculation_DO_reachcode!BC378*Q!AV378)/'A-IFR'!AV378</f>
        <v>0</v>
      </c>
      <c r="T378" s="36" t="e">
        <f>(C_calculation_DO_reachcode!BD378*Q!AW378)/'A-IFR'!AW378</f>
        <v>#DIV/0!</v>
      </c>
      <c r="U378" s="36">
        <f>(C_calculation_DO_reachcode!BE378*Q!AX378)/'A-IFR'!AX378</f>
        <v>0.13239323542604839</v>
      </c>
      <c r="V378" s="36">
        <f>(C_calculation_DO_reachcode!BF378*Q!AY378)/'A-IFR'!AY378</f>
        <v>4.0805517742891782E-2</v>
      </c>
      <c r="W378" s="36" t="e">
        <f>(C_calculation_DO_reachcode!BG378*Q!AZ378)/'A-IFR'!AZ378</f>
        <v>#DIV/0!</v>
      </c>
      <c r="X378" s="36" t="e">
        <f>(C_calculation_DO_reachcode!BH378*Q!BA378)/'A-IFR'!BA378</f>
        <v>#DIV/0!</v>
      </c>
      <c r="Y378" s="36">
        <f>(C_calculation_DO_reachcode!BI378*Q!BB378)/'A-IFR'!BB378</f>
        <v>0</v>
      </c>
      <c r="Z378" s="36">
        <f>(C_calculation_DO_reachcode!BJ378*Q!BC378)/'A-IFR'!BC378</f>
        <v>0.11931984908779583</v>
      </c>
      <c r="AA378" s="36" t="e">
        <f>(C_calculation_DO_reachcode!BK378*Q!BD378)/'A-IFR'!BD378</f>
        <v>#DIV/0!</v>
      </c>
      <c r="AB378" s="36">
        <f>(C_calculation_DO_reachcode!BL378*Q!BE378)/'A-IFR'!BE378</f>
        <v>0.1916552645723075</v>
      </c>
      <c r="AC378" s="36">
        <f>(C_calculation_DO_reachcode!BM378*Q!BF378)/'A-IFR'!BF378</f>
        <v>0</v>
      </c>
      <c r="AD378" s="36" t="e">
        <f>(C_calculation_DO_reachcode!BN378*Q!BG378)/'A-IFR'!BG378</f>
        <v>#DIV/0!</v>
      </c>
    </row>
    <row r="379" spans="1:30" x14ac:dyDescent="0.25">
      <c r="A379" s="15" t="s">
        <v>440</v>
      </c>
      <c r="B379" s="3">
        <v>17110004006407</v>
      </c>
      <c r="C379">
        <v>0.1037285178899765</v>
      </c>
      <c r="D379" s="20">
        <v>135</v>
      </c>
      <c r="F379" s="36" t="e">
        <f>(C_calculation_DO_reachcode!AP379*Q!AI379)/'A-IFR'!AI379</f>
        <v>#DIV/0!</v>
      </c>
      <c r="G379" s="36" t="e">
        <f>(C_calculation_DO_reachcode!AQ379*Q!AJ379)/'A-IFR'!AJ379</f>
        <v>#DIV/0!</v>
      </c>
      <c r="H379" s="36" t="e">
        <f>(C_calculation_DO_reachcode!AR379*Q!AK379)/'A-IFR'!AK379</f>
        <v>#DIV/0!</v>
      </c>
      <c r="I379" s="36" t="e">
        <f>(C_calculation_DO_reachcode!AS379*Q!AL379)/'A-IFR'!AL379</f>
        <v>#DIV/0!</v>
      </c>
      <c r="J379" s="36" t="e">
        <f>(C_calculation_DO_reachcode!AT379*Q!AM379)/'A-IFR'!AM379</f>
        <v>#DIV/0!</v>
      </c>
      <c r="K379" s="36">
        <f>(C_calculation_DO_reachcode!AU379*Q!AN379)/'A-IFR'!AN379</f>
        <v>3.9370727404323312E-2</v>
      </c>
      <c r="L379" s="36" t="e">
        <f>(C_calculation_DO_reachcode!AV379*Q!AO379)/'A-IFR'!AO379</f>
        <v>#DIV/0!</v>
      </c>
      <c r="M379" s="36">
        <f>(C_calculation_DO_reachcode!AW379*Q!AP379)/'A-IFR'!AP379</f>
        <v>4.5895675938189516E-2</v>
      </c>
      <c r="N379" s="36">
        <f>(C_calculation_DO_reachcode!AX379*Q!AQ379)/'A-IFR'!AQ379</f>
        <v>0.16544250467553082</v>
      </c>
      <c r="O379" s="36" t="e">
        <f>(C_calculation_DO_reachcode!AY379*Q!AR379)/'A-IFR'!AR379</f>
        <v>#DIV/0!</v>
      </c>
      <c r="P379" s="36" t="e">
        <f>(C_calculation_DO_reachcode!AZ379*Q!AS379)/'A-IFR'!AS379</f>
        <v>#DIV/0!</v>
      </c>
      <c r="Q379" s="36" t="e">
        <f>(C_calculation_DO_reachcode!BA379*Q!AT379)/'A-IFR'!AT379</f>
        <v>#DIV/0!</v>
      </c>
      <c r="R379" s="36">
        <f>(C_calculation_DO_reachcode!BB379*Q!AU379)/'A-IFR'!AU379</f>
        <v>0.25490785502646218</v>
      </c>
      <c r="S379" s="36">
        <f>(C_calculation_DO_reachcode!BC379*Q!AV379)/'A-IFR'!AV379</f>
        <v>0.44891514984598396</v>
      </c>
      <c r="T379" s="36" t="e">
        <f>(C_calculation_DO_reachcode!BD379*Q!AW379)/'A-IFR'!AW379</f>
        <v>#DIV/0!</v>
      </c>
      <c r="U379" s="36">
        <f>(C_calculation_DO_reachcode!BE379*Q!AX379)/'A-IFR'!AX379</f>
        <v>9.0850245587723644E-2</v>
      </c>
      <c r="V379" s="36">
        <f>(C_calculation_DO_reachcode!BF379*Q!AY379)/'A-IFR'!AY379</f>
        <v>0.2119581978287301</v>
      </c>
      <c r="W379" s="36">
        <f>(C_calculation_DO_reachcode!BG379*Q!AZ379)/'A-IFR'!AZ379</f>
        <v>0.11104528719008817</v>
      </c>
      <c r="X379" s="36" t="e">
        <f>(C_calculation_DO_reachcode!BH379*Q!BA379)/'A-IFR'!BA379</f>
        <v>#DIV/0!</v>
      </c>
      <c r="Y379" s="36">
        <f>(C_calculation_DO_reachcode!BI379*Q!BB379)/'A-IFR'!BB379</f>
        <v>0.53804885731655239</v>
      </c>
      <c r="Z379" s="36">
        <f>(C_calculation_DO_reachcode!BJ379*Q!BC379)/'A-IFR'!BC379</f>
        <v>0.10641691343842512</v>
      </c>
      <c r="AA379" s="36" t="e">
        <f>(C_calculation_DO_reachcode!BK379*Q!BD379)/'A-IFR'!BD379</f>
        <v>#DIV/0!</v>
      </c>
      <c r="AB379" s="36">
        <f>(C_calculation_DO_reachcode!BL379*Q!BE379)/'A-IFR'!BE379</f>
        <v>3.0419315957523327E-2</v>
      </c>
      <c r="AC379" s="36">
        <f>(C_calculation_DO_reachcode!BM379*Q!BF379)/'A-IFR'!BF379</f>
        <v>0.33595791615628862</v>
      </c>
      <c r="AD379" s="36">
        <f>(C_calculation_DO_reachcode!BN379*Q!BG379)/'A-IFR'!BG379</f>
        <v>0.12676560507378964</v>
      </c>
    </row>
    <row r="380" spans="1:30" x14ac:dyDescent="0.25">
      <c r="A380" s="15" t="s">
        <v>441</v>
      </c>
      <c r="B380" s="3">
        <v>17110004000399</v>
      </c>
      <c r="C380">
        <v>0.81466752290725708</v>
      </c>
      <c r="D380" s="20">
        <v>56</v>
      </c>
      <c r="F380" s="36" t="e">
        <f>(C_calculation_DO_reachcode!AP380*Q!AI380)/'A-IFR'!AI380</f>
        <v>#DIV/0!</v>
      </c>
      <c r="G380" s="36" t="e">
        <f>(C_calculation_DO_reachcode!AQ380*Q!AJ380)/'A-IFR'!AJ380</f>
        <v>#DIV/0!</v>
      </c>
      <c r="H380" s="36" t="e">
        <f>(C_calculation_DO_reachcode!AR380*Q!AK380)/'A-IFR'!AK380</f>
        <v>#DIV/0!</v>
      </c>
      <c r="I380" s="36" t="e">
        <f>(C_calculation_DO_reachcode!AS380*Q!AL380)/'A-IFR'!AL380</f>
        <v>#DIV/0!</v>
      </c>
      <c r="J380" s="36" t="e">
        <f>(C_calculation_DO_reachcode!AT380*Q!AM380)/'A-IFR'!AM380</f>
        <v>#DIV/0!</v>
      </c>
      <c r="K380" s="36" t="e">
        <f>(C_calculation_DO_reachcode!AU380*Q!AN380)/'A-IFR'!AN380</f>
        <v>#DIV/0!</v>
      </c>
      <c r="L380" s="36" t="e">
        <f>(C_calculation_DO_reachcode!AV380*Q!AO380)/'A-IFR'!AO380</f>
        <v>#DIV/0!</v>
      </c>
      <c r="M380" s="36" t="e">
        <f>(C_calculation_DO_reachcode!AW380*Q!AP380)/'A-IFR'!AP380</f>
        <v>#DIV/0!</v>
      </c>
      <c r="N380" s="36">
        <f>(C_calculation_DO_reachcode!AX380*Q!AQ380)/'A-IFR'!AQ380</f>
        <v>0.2644685067282605</v>
      </c>
      <c r="O380" s="36" t="e">
        <f>(C_calculation_DO_reachcode!AY380*Q!AR380)/'A-IFR'!AR380</f>
        <v>#DIV/0!</v>
      </c>
      <c r="P380" s="36" t="e">
        <f>(C_calculation_DO_reachcode!AZ380*Q!AS380)/'A-IFR'!AS380</f>
        <v>#DIV/0!</v>
      </c>
      <c r="Q380" s="36" t="e">
        <f>(C_calculation_DO_reachcode!BA380*Q!AT380)/'A-IFR'!AT380</f>
        <v>#DIV/0!</v>
      </c>
      <c r="R380" s="36">
        <f>(C_calculation_DO_reachcode!BB380*Q!AU380)/'A-IFR'!AU380</f>
        <v>0.36352742295373291</v>
      </c>
      <c r="S380" s="36">
        <f>(C_calculation_DO_reachcode!BC380*Q!AV380)/'A-IFR'!AV380</f>
        <v>0.34329531350944154</v>
      </c>
      <c r="T380" s="36" t="e">
        <f>(C_calculation_DO_reachcode!BD380*Q!AW380)/'A-IFR'!AW380</f>
        <v>#DIV/0!</v>
      </c>
      <c r="U380" s="36" t="e">
        <f>(C_calculation_DO_reachcode!BE380*Q!AX380)/'A-IFR'!AX380</f>
        <v>#DIV/0!</v>
      </c>
      <c r="V380" s="36">
        <f>(C_calculation_DO_reachcode!BF380*Q!AY380)/'A-IFR'!AY380</f>
        <v>0.28831760981830751</v>
      </c>
      <c r="W380" s="36" t="e">
        <f>(C_calculation_DO_reachcode!BG380*Q!AZ380)/'A-IFR'!AZ380</f>
        <v>#DIV/0!</v>
      </c>
      <c r="X380" s="36" t="e">
        <f>(C_calculation_DO_reachcode!BH380*Q!BA380)/'A-IFR'!BA380</f>
        <v>#DIV/0!</v>
      </c>
      <c r="Y380" s="36">
        <f>(C_calculation_DO_reachcode!BI380*Q!BB380)/'A-IFR'!BB380</f>
        <v>0.36993893228954422</v>
      </c>
      <c r="Z380" s="36" t="e">
        <f>(C_calculation_DO_reachcode!BJ380*Q!BC380)/'A-IFR'!BC380</f>
        <v>#DIV/0!</v>
      </c>
      <c r="AA380" s="36" t="e">
        <f>(C_calculation_DO_reachcode!BK380*Q!BD380)/'A-IFR'!BD380</f>
        <v>#DIV/0!</v>
      </c>
      <c r="AB380" s="36" t="e">
        <f>(C_calculation_DO_reachcode!BL380*Q!BE380)/'A-IFR'!BE380</f>
        <v>#DIV/0!</v>
      </c>
      <c r="AC380" s="36">
        <f>(C_calculation_DO_reachcode!BM380*Q!BF380)/'A-IFR'!BF380</f>
        <v>0.3387250678293352</v>
      </c>
      <c r="AD380" s="36" t="e">
        <f>(C_calculation_DO_reachcode!BN380*Q!BG380)/'A-IFR'!BG380</f>
        <v>#DIV/0!</v>
      </c>
    </row>
    <row r="381" spans="1:30" x14ac:dyDescent="0.25">
      <c r="A381" s="15" t="s">
        <v>443</v>
      </c>
      <c r="B381" s="3">
        <v>17110004000337</v>
      </c>
      <c r="C381">
        <v>0.95247524976730347</v>
      </c>
      <c r="D381" s="20">
        <v>635</v>
      </c>
      <c r="F381" s="36" t="e">
        <f>(C_calculation_DO_reachcode!AP381*Q!AI381)/'A-IFR'!AI381</f>
        <v>#DIV/0!</v>
      </c>
      <c r="G381" s="36" t="e">
        <f>(C_calculation_DO_reachcode!AQ381*Q!AJ381)/'A-IFR'!AJ381</f>
        <v>#DIV/0!</v>
      </c>
      <c r="H381" s="36" t="e">
        <f>(C_calculation_DO_reachcode!AR381*Q!AK381)/'A-IFR'!AK381</f>
        <v>#DIV/0!</v>
      </c>
      <c r="I381" s="36" t="e">
        <f>(C_calculation_DO_reachcode!AS381*Q!AL381)/'A-IFR'!AL381</f>
        <v>#DIV/0!</v>
      </c>
      <c r="J381" s="36" t="e">
        <f>(C_calculation_DO_reachcode!AT381*Q!AM381)/'A-IFR'!AM381</f>
        <v>#DIV/0!</v>
      </c>
      <c r="K381" s="36" t="e">
        <f>(C_calculation_DO_reachcode!AU381*Q!AN381)/'A-IFR'!AN381</f>
        <v>#DIV/0!</v>
      </c>
      <c r="L381" s="36" t="e">
        <f>(C_calculation_DO_reachcode!AV381*Q!AO381)/'A-IFR'!AO381</f>
        <v>#DIV/0!</v>
      </c>
      <c r="M381" s="36" t="e">
        <f>(C_calculation_DO_reachcode!AW381*Q!AP381)/'A-IFR'!AP381</f>
        <v>#DIV/0!</v>
      </c>
      <c r="N381" s="36">
        <f>(C_calculation_DO_reachcode!AX381*Q!AQ381)/'A-IFR'!AQ381</f>
        <v>0</v>
      </c>
      <c r="O381" s="36" t="e">
        <f>(C_calculation_DO_reachcode!AY381*Q!AR381)/'A-IFR'!AR381</f>
        <v>#DIV/0!</v>
      </c>
      <c r="P381" s="36" t="e">
        <f>(C_calculation_DO_reachcode!AZ381*Q!AS381)/'A-IFR'!AS381</f>
        <v>#DIV/0!</v>
      </c>
      <c r="Q381" s="36" t="e">
        <f>(C_calculation_DO_reachcode!BA381*Q!AT381)/'A-IFR'!AT381</f>
        <v>#DIV/0!</v>
      </c>
      <c r="R381" s="36">
        <f>(C_calculation_DO_reachcode!BB381*Q!AU381)/'A-IFR'!AU381</f>
        <v>0</v>
      </c>
      <c r="S381" s="36">
        <f>(C_calculation_DO_reachcode!BC381*Q!AV381)/'A-IFR'!AV381</f>
        <v>0</v>
      </c>
      <c r="T381" s="36" t="e">
        <f>(C_calculation_DO_reachcode!BD381*Q!AW381)/'A-IFR'!AW381</f>
        <v>#DIV/0!</v>
      </c>
      <c r="U381" s="36" t="e">
        <f>(C_calculation_DO_reachcode!BE381*Q!AX381)/'A-IFR'!AX381</f>
        <v>#DIV/0!</v>
      </c>
      <c r="V381" s="36">
        <f>(C_calculation_DO_reachcode!BF381*Q!AY381)/'A-IFR'!AY381</f>
        <v>0</v>
      </c>
      <c r="W381" s="36" t="e">
        <f>(C_calculation_DO_reachcode!BG381*Q!AZ381)/'A-IFR'!AZ381</f>
        <v>#DIV/0!</v>
      </c>
      <c r="X381" s="36" t="e">
        <f>(C_calculation_DO_reachcode!BH381*Q!BA381)/'A-IFR'!BA381</f>
        <v>#DIV/0!</v>
      </c>
      <c r="Y381" s="36">
        <f>(C_calculation_DO_reachcode!BI381*Q!BB381)/'A-IFR'!BB381</f>
        <v>0</v>
      </c>
      <c r="Z381" s="36" t="e">
        <f>(C_calculation_DO_reachcode!BJ381*Q!BC381)/'A-IFR'!BC381</f>
        <v>#DIV/0!</v>
      </c>
      <c r="AA381" s="36" t="e">
        <f>(C_calculation_DO_reachcode!BK381*Q!BD381)/'A-IFR'!BD381</f>
        <v>#DIV/0!</v>
      </c>
      <c r="AB381" s="36" t="e">
        <f>(C_calculation_DO_reachcode!BL381*Q!BE381)/'A-IFR'!BE381</f>
        <v>#DIV/0!</v>
      </c>
      <c r="AC381" s="36">
        <f>(C_calculation_DO_reachcode!BM381*Q!BF381)/'A-IFR'!BF381</f>
        <v>0</v>
      </c>
      <c r="AD381" s="36" t="e">
        <f>(C_calculation_DO_reachcode!BN381*Q!BG381)/'A-IFR'!BG381</f>
        <v>#DIV/0!</v>
      </c>
    </row>
    <row r="382" spans="1:30" x14ac:dyDescent="0.25">
      <c r="A382" s="15" t="s">
        <v>444</v>
      </c>
      <c r="B382" s="3">
        <v>17110004015058</v>
      </c>
      <c r="C382">
        <v>0.44688302278518677</v>
      </c>
      <c r="D382" s="20">
        <v>215</v>
      </c>
      <c r="F382" s="36" t="e">
        <f>(C_calculation_DO_reachcode!AP382*Q!AI382)/'A-IFR'!AI382</f>
        <v>#DIV/0!</v>
      </c>
      <c r="G382" s="36" t="e">
        <f>(C_calculation_DO_reachcode!AQ382*Q!AJ382)/'A-IFR'!AJ382</f>
        <v>#DIV/0!</v>
      </c>
      <c r="H382" s="36" t="e">
        <f>(C_calculation_DO_reachcode!AR382*Q!AK382)/'A-IFR'!AK382</f>
        <v>#DIV/0!</v>
      </c>
      <c r="I382" s="36" t="e">
        <f>(C_calculation_DO_reachcode!AS382*Q!AL382)/'A-IFR'!AL382</f>
        <v>#DIV/0!</v>
      </c>
      <c r="J382" s="36" t="e">
        <f>(C_calculation_DO_reachcode!AT382*Q!AM382)/'A-IFR'!AM382</f>
        <v>#DIV/0!</v>
      </c>
      <c r="K382" s="36" t="e">
        <f>(C_calculation_DO_reachcode!AU382*Q!AN382)/'A-IFR'!AN382</f>
        <v>#DIV/0!</v>
      </c>
      <c r="L382" s="36" t="e">
        <f>(C_calculation_DO_reachcode!AV382*Q!AO382)/'A-IFR'!AO382</f>
        <v>#DIV/0!</v>
      </c>
      <c r="M382" s="36" t="e">
        <f>(C_calculation_DO_reachcode!AW382*Q!AP382)/'A-IFR'!AP382</f>
        <v>#DIV/0!</v>
      </c>
      <c r="N382" s="36">
        <f>(C_calculation_DO_reachcode!AX382*Q!AQ382)/'A-IFR'!AQ382</f>
        <v>4.2080981578901111E-2</v>
      </c>
      <c r="O382" s="36" t="e">
        <f>(C_calculation_DO_reachcode!AY382*Q!AR382)/'A-IFR'!AR382</f>
        <v>#DIV/0!</v>
      </c>
      <c r="P382" s="36" t="e">
        <f>(C_calculation_DO_reachcode!AZ382*Q!AS382)/'A-IFR'!AS382</f>
        <v>#DIV/0!</v>
      </c>
      <c r="Q382" s="36" t="e">
        <f>(C_calculation_DO_reachcode!BA382*Q!AT382)/'A-IFR'!AT382</f>
        <v>#DIV/0!</v>
      </c>
      <c r="R382" s="36">
        <f>(C_calculation_DO_reachcode!BB382*Q!AU382)/'A-IFR'!AU382</f>
        <v>4.4701091868710699E-2</v>
      </c>
      <c r="S382" s="36">
        <f>(C_calculation_DO_reachcode!BC382*Q!AV382)/'A-IFR'!AV382</f>
        <v>4.4741792288840801E-2</v>
      </c>
      <c r="T382" s="36" t="e">
        <f>(C_calculation_DO_reachcode!BD382*Q!AW382)/'A-IFR'!AW382</f>
        <v>#DIV/0!</v>
      </c>
      <c r="U382" s="36" t="e">
        <f>(C_calculation_DO_reachcode!BE382*Q!AX382)/'A-IFR'!AX382</f>
        <v>#DIV/0!</v>
      </c>
      <c r="V382" s="36">
        <f>(C_calculation_DO_reachcode!BF382*Q!AY382)/'A-IFR'!AY382</f>
        <v>4.2581336181329948E-2</v>
      </c>
      <c r="W382" s="36" t="e">
        <f>(C_calculation_DO_reachcode!BG382*Q!AZ382)/'A-IFR'!AZ382</f>
        <v>#DIV/0!</v>
      </c>
      <c r="X382" s="36" t="e">
        <f>(C_calculation_DO_reachcode!BH382*Q!BA382)/'A-IFR'!BA382</f>
        <v>#DIV/0!</v>
      </c>
      <c r="Y382" s="36">
        <f>(C_calculation_DO_reachcode!BI382*Q!BB382)/'A-IFR'!BB382</f>
        <v>4.481177056462541E-2</v>
      </c>
      <c r="Z382" s="36" t="e">
        <f>(C_calculation_DO_reachcode!BJ382*Q!BC382)/'A-IFR'!BC382</f>
        <v>#DIV/0!</v>
      </c>
      <c r="AA382" s="36" t="e">
        <f>(C_calculation_DO_reachcode!BK382*Q!BD382)/'A-IFR'!BD382</f>
        <v>#DIV/0!</v>
      </c>
      <c r="AB382" s="36" t="e">
        <f>(C_calculation_DO_reachcode!BL382*Q!BE382)/'A-IFR'!BE382</f>
        <v>#DIV/0!</v>
      </c>
      <c r="AC382" s="36">
        <f>(C_calculation_DO_reachcode!BM382*Q!BF382)/'A-IFR'!BF382</f>
        <v>4.3955787486366062E-2</v>
      </c>
      <c r="AD382" s="36" t="e">
        <f>(C_calculation_DO_reachcode!BN382*Q!BG382)/'A-IFR'!BG382</f>
        <v>#DIV/0!</v>
      </c>
    </row>
    <row r="383" spans="1:30" x14ac:dyDescent="0.25">
      <c r="A383" s="15" t="s">
        <v>445</v>
      </c>
      <c r="B383" s="3">
        <v>17110002000123</v>
      </c>
      <c r="C383">
        <v>2.0014678593724966E-3</v>
      </c>
      <c r="D383" s="20">
        <v>6</v>
      </c>
      <c r="F383" s="36" t="e">
        <f>(C_calculation_DO_reachcode!AP383*Q!AI383)/'A-IFR'!AI383</f>
        <v>#DIV/0!</v>
      </c>
      <c r="G383" s="36" t="e">
        <f>(C_calculation_DO_reachcode!AQ383*Q!AJ383)/'A-IFR'!AJ383</f>
        <v>#DIV/0!</v>
      </c>
      <c r="H383" s="36" t="e">
        <f>(C_calculation_DO_reachcode!AR383*Q!AK383)/'A-IFR'!AK383</f>
        <v>#DIV/0!</v>
      </c>
      <c r="I383" s="36" t="e">
        <f>(C_calculation_DO_reachcode!AS383*Q!AL383)/'A-IFR'!AL383</f>
        <v>#DIV/0!</v>
      </c>
      <c r="J383" s="36" t="e">
        <f>(C_calculation_DO_reachcode!AT383*Q!AM383)/'A-IFR'!AM383</f>
        <v>#DIV/0!</v>
      </c>
      <c r="K383" s="36" t="e">
        <f>(C_calculation_DO_reachcode!AU383*Q!AN383)/'A-IFR'!AN383</f>
        <v>#DIV/0!</v>
      </c>
      <c r="L383" s="36" t="e">
        <f>(C_calculation_DO_reachcode!AV383*Q!AO383)/'A-IFR'!AO383</f>
        <v>#DIV/0!</v>
      </c>
      <c r="M383" s="36" t="e">
        <f>(C_calculation_DO_reachcode!AW383*Q!AP383)/'A-IFR'!AP383</f>
        <v>#DIV/0!</v>
      </c>
      <c r="N383" s="36">
        <f>(C_calculation_DO_reachcode!AX383*Q!AQ383)/'A-IFR'!AQ383</f>
        <v>0.12188742424547966</v>
      </c>
      <c r="O383" s="36" t="e">
        <f>(C_calculation_DO_reachcode!AY383*Q!AR383)/'A-IFR'!AR383</f>
        <v>#DIV/0!</v>
      </c>
      <c r="P383" s="36" t="e">
        <f>(C_calculation_DO_reachcode!AZ383*Q!AS383)/'A-IFR'!AS383</f>
        <v>#DIV/0!</v>
      </c>
      <c r="Q383" s="36" t="e">
        <f>(C_calculation_DO_reachcode!BA383*Q!AT383)/'A-IFR'!AT383</f>
        <v>#DIV/0!</v>
      </c>
      <c r="R383" s="36">
        <f>(C_calculation_DO_reachcode!BB383*Q!AU383)/'A-IFR'!AU383</f>
        <v>0.17669441821714801</v>
      </c>
      <c r="S383" s="36">
        <f>(C_calculation_DO_reachcode!BC383*Q!AV383)/'A-IFR'!AV383</f>
        <v>0.21048777994545462</v>
      </c>
      <c r="T383" s="36" t="e">
        <f>(C_calculation_DO_reachcode!BD383*Q!AW383)/'A-IFR'!AW383</f>
        <v>#DIV/0!</v>
      </c>
      <c r="U383" s="36" t="e">
        <f>(C_calculation_DO_reachcode!BE383*Q!AX383)/'A-IFR'!AX383</f>
        <v>#DIV/0!</v>
      </c>
      <c r="V383" s="36">
        <f>(C_calculation_DO_reachcode!BF383*Q!AY383)/'A-IFR'!AY383</f>
        <v>0.13483633933319156</v>
      </c>
      <c r="W383" s="36" t="e">
        <f>(C_calculation_DO_reachcode!BG383*Q!AZ383)/'A-IFR'!AZ383</f>
        <v>#DIV/0!</v>
      </c>
      <c r="X383" s="36" t="e">
        <f>(C_calculation_DO_reachcode!BH383*Q!BA383)/'A-IFR'!BA383</f>
        <v>#DIV/0!</v>
      </c>
      <c r="Y383" s="36">
        <f>(C_calculation_DO_reachcode!BI383*Q!BB383)/'A-IFR'!BB383</f>
        <v>0.22661034592349749</v>
      </c>
      <c r="Z383" s="36" t="e">
        <f>(C_calculation_DO_reachcode!BJ383*Q!BC383)/'A-IFR'!BC383</f>
        <v>#DIV/0!</v>
      </c>
      <c r="AA383" s="36" t="e">
        <f>(C_calculation_DO_reachcode!BK383*Q!BD383)/'A-IFR'!BD383</f>
        <v>#DIV/0!</v>
      </c>
      <c r="AB383" s="36" t="e">
        <f>(C_calculation_DO_reachcode!BL383*Q!BE383)/'A-IFR'!BE383</f>
        <v>#DIV/0!</v>
      </c>
      <c r="AC383" s="36">
        <f>(C_calculation_DO_reachcode!BM383*Q!BF383)/'A-IFR'!BF383</f>
        <v>0.18024737738473143</v>
      </c>
      <c r="AD383" s="36" t="e">
        <f>(C_calculation_DO_reachcode!BN383*Q!BG383)/'A-IFR'!BG383</f>
        <v>#DIV/0!</v>
      </c>
    </row>
    <row r="384" spans="1:30" x14ac:dyDescent="0.25">
      <c r="A384" s="15" t="s">
        <v>447</v>
      </c>
      <c r="B384" s="3">
        <v>17110004013604</v>
      </c>
      <c r="C384">
        <v>0.83973979949951172</v>
      </c>
      <c r="D384" s="20">
        <v>219</v>
      </c>
      <c r="F384" s="36" t="e">
        <f>(C_calculation_DO_reachcode!AP384*Q!AI384)/'A-IFR'!AI384</f>
        <v>#DIV/0!</v>
      </c>
      <c r="G384" s="36" t="e">
        <f>(C_calculation_DO_reachcode!AQ384*Q!AJ384)/'A-IFR'!AJ384</f>
        <v>#DIV/0!</v>
      </c>
      <c r="H384" s="36" t="e">
        <f>(C_calculation_DO_reachcode!AR384*Q!AK384)/'A-IFR'!AK384</f>
        <v>#DIV/0!</v>
      </c>
      <c r="I384" s="36" t="e">
        <f>(C_calculation_DO_reachcode!AS384*Q!AL384)/'A-IFR'!AL384</f>
        <v>#DIV/0!</v>
      </c>
      <c r="J384" s="36" t="e">
        <f>(C_calculation_DO_reachcode!AT384*Q!AM384)/'A-IFR'!AM384</f>
        <v>#DIV/0!</v>
      </c>
      <c r="K384" s="36" t="e">
        <f>(C_calculation_DO_reachcode!AU384*Q!AN384)/'A-IFR'!AN384</f>
        <v>#DIV/0!</v>
      </c>
      <c r="L384" s="36">
        <f>(C_calculation_DO_reachcode!AV384*Q!AO384)/'A-IFR'!AO384</f>
        <v>8.0383487652284091E-2</v>
      </c>
      <c r="M384" s="36" t="e">
        <f>(C_calculation_DO_reachcode!AW384*Q!AP384)/'A-IFR'!AP384</f>
        <v>#DIV/0!</v>
      </c>
      <c r="N384" s="36">
        <f>(C_calculation_DO_reachcode!AX384*Q!AQ384)/'A-IFR'!AQ384</f>
        <v>0</v>
      </c>
      <c r="O384" s="36" t="e">
        <f>(C_calculation_DO_reachcode!AY384*Q!AR384)/'A-IFR'!AR384</f>
        <v>#DIV/0!</v>
      </c>
      <c r="P384" s="36" t="e">
        <f>(C_calculation_DO_reachcode!AZ384*Q!AS384)/'A-IFR'!AS384</f>
        <v>#DIV/0!</v>
      </c>
      <c r="Q384" s="36" t="e">
        <f>(C_calculation_DO_reachcode!BA384*Q!AT384)/'A-IFR'!AT384</f>
        <v>#DIV/0!</v>
      </c>
      <c r="R384" s="36">
        <f>(C_calculation_DO_reachcode!BB384*Q!AU384)/'A-IFR'!AU384</f>
        <v>1.9149707435868354E-2</v>
      </c>
      <c r="S384" s="36">
        <f>(C_calculation_DO_reachcode!BC384*Q!AV384)/'A-IFR'!AV384</f>
        <v>0</v>
      </c>
      <c r="T384" s="36" t="e">
        <f>(C_calculation_DO_reachcode!BD384*Q!AW384)/'A-IFR'!AW384</f>
        <v>#DIV/0!</v>
      </c>
      <c r="U384" s="36">
        <f>(C_calculation_DO_reachcode!BE384*Q!AX384)/'A-IFR'!AX384</f>
        <v>6.6207206766323579E-2</v>
      </c>
      <c r="V384" s="36">
        <f>(C_calculation_DO_reachcode!BF384*Q!AY384)/'A-IFR'!AY384</f>
        <v>1.9536479685086927E-2</v>
      </c>
      <c r="W384" s="36" t="e">
        <f>(C_calculation_DO_reachcode!BG384*Q!AZ384)/'A-IFR'!AZ384</f>
        <v>#DIV/0!</v>
      </c>
      <c r="X384" s="36" t="e">
        <f>(C_calculation_DO_reachcode!BH384*Q!BA384)/'A-IFR'!BA384</f>
        <v>#DIV/0!</v>
      </c>
      <c r="Y384" s="36">
        <f>(C_calculation_DO_reachcode!BI384*Q!BB384)/'A-IFR'!BB384</f>
        <v>0</v>
      </c>
      <c r="Z384" s="36">
        <f>(C_calculation_DO_reachcode!BJ384*Q!BC384)/'A-IFR'!BC384</f>
        <v>6.0924896948255827E-2</v>
      </c>
      <c r="AA384" s="36" t="e">
        <f>(C_calculation_DO_reachcode!BK384*Q!BD384)/'A-IFR'!BD384</f>
        <v>#DIV/0!</v>
      </c>
      <c r="AB384" s="36">
        <f>(C_calculation_DO_reachcode!BL384*Q!BE384)/'A-IFR'!BE384</f>
        <v>8.0718933134683618E-2</v>
      </c>
      <c r="AC384" s="36">
        <f>(C_calculation_DO_reachcode!BM384*Q!BF384)/'A-IFR'!BF384</f>
        <v>0</v>
      </c>
      <c r="AD384" s="36" t="e">
        <f>(C_calculation_DO_reachcode!BN384*Q!BG384)/'A-IFR'!BG384</f>
        <v>#DIV/0!</v>
      </c>
    </row>
    <row r="385" spans="1:30" x14ac:dyDescent="0.25">
      <c r="A385" s="15" t="s">
        <v>448</v>
      </c>
      <c r="B385" s="3">
        <v>17110004006400</v>
      </c>
      <c r="C385">
        <v>0.9571567177772522</v>
      </c>
      <c r="D385" s="20">
        <v>164</v>
      </c>
      <c r="F385" s="36" t="e">
        <f>(C_calculation_DO_reachcode!AP385*Q!AI385)/'A-IFR'!AI385</f>
        <v>#DIV/0!</v>
      </c>
      <c r="G385" s="36" t="e">
        <f>(C_calculation_DO_reachcode!AQ385*Q!AJ385)/'A-IFR'!AJ385</f>
        <v>#DIV/0!</v>
      </c>
      <c r="H385" s="36" t="e">
        <f>(C_calculation_DO_reachcode!AR385*Q!AK385)/'A-IFR'!AK385</f>
        <v>#DIV/0!</v>
      </c>
      <c r="I385" s="36" t="e">
        <f>(C_calculation_DO_reachcode!AS385*Q!AL385)/'A-IFR'!AL385</f>
        <v>#DIV/0!</v>
      </c>
      <c r="J385" s="36" t="e">
        <f>(C_calculation_DO_reachcode!AT385*Q!AM385)/'A-IFR'!AM385</f>
        <v>#DIV/0!</v>
      </c>
      <c r="K385" s="36" t="e">
        <f>(C_calculation_DO_reachcode!AU385*Q!AN385)/'A-IFR'!AN385</f>
        <v>#DIV/0!</v>
      </c>
      <c r="L385" s="36" t="e">
        <f>(C_calculation_DO_reachcode!AV385*Q!AO385)/'A-IFR'!AO385</f>
        <v>#DIV/0!</v>
      </c>
      <c r="M385" s="36" t="e">
        <f>(C_calculation_DO_reachcode!AW385*Q!AP385)/'A-IFR'!AP385</f>
        <v>#DIV/0!</v>
      </c>
      <c r="N385" s="36">
        <f>(C_calculation_DO_reachcode!AX385*Q!AQ385)/'A-IFR'!AQ385</f>
        <v>4.4874503164752839E-2</v>
      </c>
      <c r="O385" s="36" t="e">
        <f>(C_calculation_DO_reachcode!AY385*Q!AR385)/'A-IFR'!AR385</f>
        <v>#DIV/0!</v>
      </c>
      <c r="P385" s="36" t="e">
        <f>(C_calculation_DO_reachcode!AZ385*Q!AS385)/'A-IFR'!AS385</f>
        <v>#DIV/0!</v>
      </c>
      <c r="Q385" s="36" t="e">
        <f>(C_calculation_DO_reachcode!BA385*Q!AT385)/'A-IFR'!AT385</f>
        <v>#DIV/0!</v>
      </c>
      <c r="R385" s="36">
        <f>(C_calculation_DO_reachcode!BB385*Q!AU385)/'A-IFR'!AU385</f>
        <v>7.1434827346878518E-2</v>
      </c>
      <c r="S385" s="36">
        <f>(C_calculation_DO_reachcode!BC385*Q!AV385)/'A-IFR'!AV385</f>
        <v>7.9926325640640783E-2</v>
      </c>
      <c r="T385" s="36" t="e">
        <f>(C_calculation_DO_reachcode!BD385*Q!AW385)/'A-IFR'!AW385</f>
        <v>#DIV/0!</v>
      </c>
      <c r="U385" s="36" t="e">
        <f>(C_calculation_DO_reachcode!BE385*Q!AX385)/'A-IFR'!AX385</f>
        <v>#DIV/0!</v>
      </c>
      <c r="V385" s="36">
        <f>(C_calculation_DO_reachcode!BF385*Q!AY385)/'A-IFR'!AY385</f>
        <v>5.2834441156077494E-2</v>
      </c>
      <c r="W385" s="36" t="e">
        <f>(C_calculation_DO_reachcode!BG385*Q!AZ385)/'A-IFR'!AZ385</f>
        <v>#DIV/0!</v>
      </c>
      <c r="X385" s="36" t="e">
        <f>(C_calculation_DO_reachcode!BH385*Q!BA385)/'A-IFR'!BA385</f>
        <v>#DIV/0!</v>
      </c>
      <c r="Y385" s="36">
        <f>(C_calculation_DO_reachcode!BI385*Q!BB385)/'A-IFR'!BB385</f>
        <v>9.2227885930161971E-2</v>
      </c>
      <c r="Z385" s="36" t="e">
        <f>(C_calculation_DO_reachcode!BJ385*Q!BC385)/'A-IFR'!BC385</f>
        <v>#DIV/0!</v>
      </c>
      <c r="AA385" s="36" t="e">
        <f>(C_calculation_DO_reachcode!BK385*Q!BD385)/'A-IFR'!BD385</f>
        <v>#DIV/0!</v>
      </c>
      <c r="AB385" s="36" t="e">
        <f>(C_calculation_DO_reachcode!BL385*Q!BE385)/'A-IFR'!BE385</f>
        <v>#DIV/0!</v>
      </c>
      <c r="AC385" s="36">
        <f>(C_calculation_DO_reachcode!BM385*Q!BF385)/'A-IFR'!BF385</f>
        <v>7.4007041765750015E-2</v>
      </c>
      <c r="AD385" s="36" t="e">
        <f>(C_calculation_DO_reachcode!BN385*Q!BG385)/'A-IFR'!BG385</f>
        <v>#DIV/0!</v>
      </c>
    </row>
    <row r="386" spans="1:30" x14ac:dyDescent="0.25">
      <c r="A386" s="15" t="s">
        <v>449</v>
      </c>
      <c r="B386" s="3">
        <v>17110004014446</v>
      </c>
      <c r="C386">
        <v>0.20933859050273895</v>
      </c>
      <c r="D386" s="20">
        <v>420</v>
      </c>
      <c r="F386" s="36" t="e">
        <f>(C_calculation_DO_reachcode!AP386*Q!AI386)/'A-IFR'!AI386</f>
        <v>#DIV/0!</v>
      </c>
      <c r="G386" s="36" t="e">
        <f>(C_calculation_DO_reachcode!AQ386*Q!AJ386)/'A-IFR'!AJ386</f>
        <v>#DIV/0!</v>
      </c>
      <c r="H386" s="36" t="e">
        <f>(C_calculation_DO_reachcode!AR386*Q!AK386)/'A-IFR'!AK386</f>
        <v>#DIV/0!</v>
      </c>
      <c r="I386" s="36" t="e">
        <f>(C_calculation_DO_reachcode!AS386*Q!AL386)/'A-IFR'!AL386</f>
        <v>#DIV/0!</v>
      </c>
      <c r="J386" s="36" t="e">
        <f>(C_calculation_DO_reachcode!AT386*Q!AM386)/'A-IFR'!AM386</f>
        <v>#DIV/0!</v>
      </c>
      <c r="K386" s="36" t="e">
        <f>(C_calculation_DO_reachcode!AU386*Q!AN386)/'A-IFR'!AN386</f>
        <v>#DIV/0!</v>
      </c>
      <c r="L386" s="36">
        <f>(C_calculation_DO_reachcode!AV386*Q!AO386)/'A-IFR'!AO386</f>
        <v>0</v>
      </c>
      <c r="M386" s="36" t="e">
        <f>(C_calculation_DO_reachcode!AW386*Q!AP386)/'A-IFR'!AP386</f>
        <v>#DIV/0!</v>
      </c>
      <c r="N386" s="36">
        <f>(C_calculation_DO_reachcode!AX386*Q!AQ386)/'A-IFR'!AQ386</f>
        <v>0</v>
      </c>
      <c r="O386" s="36" t="e">
        <f>(C_calculation_DO_reachcode!AY386*Q!AR386)/'A-IFR'!AR386</f>
        <v>#DIV/0!</v>
      </c>
      <c r="P386" s="36" t="e">
        <f>(C_calculation_DO_reachcode!AZ386*Q!AS386)/'A-IFR'!AS386</f>
        <v>#DIV/0!</v>
      </c>
      <c r="Q386" s="36" t="e">
        <f>(C_calculation_DO_reachcode!BA386*Q!AT386)/'A-IFR'!AT386</f>
        <v>#DIV/0!</v>
      </c>
      <c r="R386" s="36">
        <f>(C_calculation_DO_reachcode!BB386*Q!AU386)/'A-IFR'!AU386</f>
        <v>0</v>
      </c>
      <c r="S386" s="36">
        <f>(C_calculation_DO_reachcode!BC386*Q!AV386)/'A-IFR'!AV386</f>
        <v>0</v>
      </c>
      <c r="T386" s="36" t="e">
        <f>(C_calculation_DO_reachcode!BD386*Q!AW386)/'A-IFR'!AW386</f>
        <v>#DIV/0!</v>
      </c>
      <c r="U386" s="36">
        <f>(C_calculation_DO_reachcode!BE386*Q!AX386)/'A-IFR'!AX386</f>
        <v>0</v>
      </c>
      <c r="V386" s="36">
        <f>(C_calculation_DO_reachcode!BF386*Q!AY386)/'A-IFR'!AY386</f>
        <v>0</v>
      </c>
      <c r="W386" s="36" t="e">
        <f>(C_calculation_DO_reachcode!BG386*Q!AZ386)/'A-IFR'!AZ386</f>
        <v>#DIV/0!</v>
      </c>
      <c r="X386" s="36" t="e">
        <f>(C_calculation_DO_reachcode!BH386*Q!BA386)/'A-IFR'!BA386</f>
        <v>#DIV/0!</v>
      </c>
      <c r="Y386" s="36">
        <f>(C_calculation_DO_reachcode!BI386*Q!BB386)/'A-IFR'!BB386</f>
        <v>0</v>
      </c>
      <c r="Z386" s="36">
        <f>(C_calculation_DO_reachcode!BJ386*Q!BC386)/'A-IFR'!BC386</f>
        <v>0</v>
      </c>
      <c r="AA386" s="36" t="e">
        <f>(C_calculation_DO_reachcode!BK386*Q!BD386)/'A-IFR'!BD386</f>
        <v>#DIV/0!</v>
      </c>
      <c r="AB386" s="36">
        <f>(C_calculation_DO_reachcode!BL386*Q!BE386)/'A-IFR'!BE386</f>
        <v>0</v>
      </c>
      <c r="AC386" s="36">
        <f>(C_calculation_DO_reachcode!BM386*Q!BF386)/'A-IFR'!BF386</f>
        <v>0</v>
      </c>
      <c r="AD386" s="36" t="e">
        <f>(C_calculation_DO_reachcode!BN386*Q!BG386)/'A-IFR'!BG386</f>
        <v>#DIV/0!</v>
      </c>
    </row>
    <row r="387" spans="1:30" x14ac:dyDescent="0.25">
      <c r="A387" s="15" t="s">
        <v>450</v>
      </c>
      <c r="B387" s="3">
        <v>17110002000154</v>
      </c>
      <c r="C387">
        <v>0.89855587482452393</v>
      </c>
      <c r="D387" s="20">
        <v>98</v>
      </c>
      <c r="F387" s="36" t="e">
        <f>(C_calculation_DO_reachcode!AP387*Q!AI387)/'A-IFR'!AI387</f>
        <v>#DIV/0!</v>
      </c>
      <c r="G387" s="36" t="e">
        <f>(C_calculation_DO_reachcode!AQ387*Q!AJ387)/'A-IFR'!AJ387</f>
        <v>#DIV/0!</v>
      </c>
      <c r="H387" s="36" t="e">
        <f>(C_calculation_DO_reachcode!AR387*Q!AK387)/'A-IFR'!AK387</f>
        <v>#DIV/0!</v>
      </c>
      <c r="I387" s="36" t="e">
        <f>(C_calculation_DO_reachcode!AS387*Q!AL387)/'A-IFR'!AL387</f>
        <v>#DIV/0!</v>
      </c>
      <c r="J387" s="36" t="e">
        <f>(C_calculation_DO_reachcode!AT387*Q!AM387)/'A-IFR'!AM387</f>
        <v>#DIV/0!</v>
      </c>
      <c r="K387" s="36" t="e">
        <f>(C_calculation_DO_reachcode!AU387*Q!AN387)/'A-IFR'!AN387</f>
        <v>#DIV/0!</v>
      </c>
      <c r="L387" s="36" t="e">
        <f>(C_calculation_DO_reachcode!AV387*Q!AO387)/'A-IFR'!AO387</f>
        <v>#DIV/0!</v>
      </c>
      <c r="M387" s="36" t="e">
        <f>(C_calculation_DO_reachcode!AW387*Q!AP387)/'A-IFR'!AP387</f>
        <v>#DIV/0!</v>
      </c>
      <c r="N387" s="36">
        <f>(C_calculation_DO_reachcode!AX387*Q!AQ387)/'A-IFR'!AQ387</f>
        <v>0.13081505344039066</v>
      </c>
      <c r="O387" s="36" t="e">
        <f>(C_calculation_DO_reachcode!AY387*Q!AR387)/'A-IFR'!AR387</f>
        <v>#DIV/0!</v>
      </c>
      <c r="P387" s="36" t="e">
        <f>(C_calculation_DO_reachcode!AZ387*Q!AS387)/'A-IFR'!AS387</f>
        <v>#DIV/0!</v>
      </c>
      <c r="Q387" s="36" t="e">
        <f>(C_calculation_DO_reachcode!BA387*Q!AT387)/'A-IFR'!AT387</f>
        <v>#DIV/0!</v>
      </c>
      <c r="R387" s="36">
        <f>(C_calculation_DO_reachcode!BB387*Q!AU387)/'A-IFR'!AU387</f>
        <v>0.19119065529649021</v>
      </c>
      <c r="S387" s="36">
        <f>(C_calculation_DO_reachcode!BC387*Q!AV387)/'A-IFR'!AV387</f>
        <v>0.20246929836112287</v>
      </c>
      <c r="T387" s="36" t="e">
        <f>(C_calculation_DO_reachcode!BD387*Q!AW387)/'A-IFR'!AW387</f>
        <v>#DIV/0!</v>
      </c>
      <c r="U387" s="36" t="e">
        <f>(C_calculation_DO_reachcode!BE387*Q!AX387)/'A-IFR'!AX387</f>
        <v>#DIV/0!</v>
      </c>
      <c r="V387" s="36">
        <f>(C_calculation_DO_reachcode!BF387*Q!AY387)/'A-IFR'!AY387</f>
        <v>0.15749719106846533</v>
      </c>
      <c r="W387" s="36" t="e">
        <f>(C_calculation_DO_reachcode!BG387*Q!AZ387)/'A-IFR'!AZ387</f>
        <v>#DIV/0!</v>
      </c>
      <c r="X387" s="36" t="e">
        <f>(C_calculation_DO_reachcode!BH387*Q!BA387)/'A-IFR'!BA387</f>
        <v>#DIV/0!</v>
      </c>
      <c r="Y387" s="36">
        <f>(C_calculation_DO_reachcode!BI387*Q!BB387)/'A-IFR'!BB387</f>
        <v>0.21164259056940044</v>
      </c>
      <c r="Z387" s="36" t="e">
        <f>(C_calculation_DO_reachcode!BJ387*Q!BC387)/'A-IFR'!BC387</f>
        <v>#DIV/0!</v>
      </c>
      <c r="AA387" s="36" t="e">
        <f>(C_calculation_DO_reachcode!BK387*Q!BD387)/'A-IFR'!BD387</f>
        <v>#DIV/0!</v>
      </c>
      <c r="AB387" s="36" t="e">
        <f>(C_calculation_DO_reachcode!BL387*Q!BE387)/'A-IFR'!BE387</f>
        <v>#DIV/0!</v>
      </c>
      <c r="AC387" s="36">
        <f>(C_calculation_DO_reachcode!BM387*Q!BF387)/'A-IFR'!BF387</f>
        <v>0.18940828164447918</v>
      </c>
      <c r="AD387" s="36" t="e">
        <f>(C_calculation_DO_reachcode!BN387*Q!BG387)/'A-IFR'!BG387</f>
        <v>#DIV/0!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</vt:lpstr>
      <vt:lpstr>A-IFR</vt:lpstr>
      <vt:lpstr>C_calculation_DO_reachcode</vt:lpstr>
      <vt:lpstr>WSp_DO_reachcode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Yingzhu Li</cp:lastModifiedBy>
  <dcterms:created xsi:type="dcterms:W3CDTF">2023-12-07T00:47:20Z</dcterms:created>
  <dcterms:modified xsi:type="dcterms:W3CDTF">2025-09-16T23:19:00Z</dcterms:modified>
</cp:coreProperties>
</file>